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updateLinks="never" autoCompressPictures="0" defaultThemeVersion="166925"/>
  <mc:AlternateContent xmlns:mc="http://schemas.openxmlformats.org/markup-compatibility/2006">
    <mc:Choice Requires="x15">
      <x15ac:absPath xmlns:x15ac="http://schemas.microsoft.com/office/spreadsheetml/2010/11/ac" url="https://d.docs.live.net/0c551d8520133589/Escritorio/"/>
    </mc:Choice>
  </mc:AlternateContent>
  <xr:revisionPtr revIDLastSave="0" documentId="13_ncr:1_{6F6020A3-D3E8-4AED-A133-249FDEF47520}" xr6:coauthVersionLast="47" xr6:coauthVersionMax="47" xr10:uidLastSave="{00000000-0000-0000-0000-000000000000}"/>
  <bookViews>
    <workbookView xWindow="3348" yWindow="3348" windowWidth="17280" windowHeight="10236" xr2:uid="{00000000-000D-0000-FFFF-FFFF00000000}"/>
  </bookViews>
  <sheets>
    <sheet name="Enunciado Parte 1" sheetId="15" r:id="rId1"/>
    <sheet name="Resumen Plan de Arranque" sheetId="11" r:id="rId2"/>
    <sheet name="Plan de Arranque" sheetId="8" r:id="rId3"/>
    <sheet name="Hoja1" sheetId="14" state="hidden" r:id="rId4"/>
    <sheet name="LISTAS" sheetId="9"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s>
  <definedNames>
    <definedName name="\a">[1]GENERAL!#REF!</definedName>
    <definedName name="\b">[1]GENERAL!#REF!</definedName>
    <definedName name="\c">[1]GENERAL!#REF!</definedName>
    <definedName name="\d">#REF!</definedName>
    <definedName name="\f">[1]GENERAL!#REF!</definedName>
    <definedName name="\h">[1]GENERAL!#REF!</definedName>
    <definedName name="\i">#REF!</definedName>
    <definedName name="\P">[1]GENERAL!$GV$8084</definedName>
    <definedName name="\r">[1]GENERAL!#REF!</definedName>
    <definedName name="\S">#REF!</definedName>
    <definedName name="\t">[1]GENERAL!#REF!</definedName>
    <definedName name="\w">[1]GENERAL!#REF!</definedName>
    <definedName name="\x">[1]GENERAL!#REF!</definedName>
    <definedName name="\z">'[2]N-detail'!#REF!</definedName>
    <definedName name="_" hidden="1">#REF!</definedName>
    <definedName name="_______________FHE7" hidden="1">{#N/A,#N/A,FALSE,"masez (10)";#N/A,#N/A,FALSE,"masez (7)";#N/A,#N/A,FALSE,"masez (6)";#N/A,#N/A,FALSE,"masez (5)";#N/A,#N/A,FALSE,"masez (4)";#N/A,#N/A,FALSE,"masez (3)";#N/A,#N/A,FALSE,"masez (2)";#N/A,#N/A,FALSE,"GME";#N/A,#N/A,FALSE,"masez"}</definedName>
    <definedName name="_______________jy5" hidden="1">{#N/A,#N/A,FALSE,"masez (10)";#N/A,#N/A,FALSE,"masez (7)";#N/A,#N/A,FALSE,"masez (6)";#N/A,#N/A,FALSE,"masez (5)";#N/A,#N/A,FALSE,"masez (4)";#N/A,#N/A,FALSE,"masez (3)";#N/A,#N/A,FALSE,"masez (2)";#N/A,#N/A,FALSE,"GME";#N/A,#N/A,FALSE,"masez"}</definedName>
    <definedName name="_______________tyl2" hidden="1">{#N/A,#N/A,FALSE,"masez (10)";#N/A,#N/A,FALSE,"masez (7)";#N/A,#N/A,FALSE,"masez (6)";#N/A,#N/A,FALSE,"masez (5)";#N/A,#N/A,FALSE,"masez (4)";#N/A,#N/A,FALSE,"masez (3)";#N/A,#N/A,FALSE,"masez (2)";#N/A,#N/A,FALSE,"GME";#N/A,#N/A,FALSE,"masez"}</definedName>
    <definedName name="_______________wrn1" hidden="1">{#N/A,#N/A,TRUE,"Est. de Fact.";#N/A,#N/A,TRUE,"Capitulo 19";#N/A,#N/A,TRUE,"Proyecto P855"}</definedName>
    <definedName name="_______________zx2" hidden="1">{#N/A,#N/A,FALSE,"masez (10)";#N/A,#N/A,FALSE,"masez (7)";#N/A,#N/A,FALSE,"masez (6)";#N/A,#N/A,FALSE,"masez (5)";#N/A,#N/A,FALSE,"masez (4)";#N/A,#N/A,FALSE,"masez (3)";#N/A,#N/A,FALSE,"masez (2)";#N/A,#N/A,FALSE,"GME";#N/A,#N/A,FALSE,"masez"}</definedName>
    <definedName name="_____________FHE7" hidden="1">{#N/A,#N/A,FALSE,"masez (10)";#N/A,#N/A,FALSE,"masez (7)";#N/A,#N/A,FALSE,"masez (6)";#N/A,#N/A,FALSE,"masez (5)";#N/A,#N/A,FALSE,"masez (4)";#N/A,#N/A,FALSE,"masez (3)";#N/A,#N/A,FALSE,"masez (2)";#N/A,#N/A,FALSE,"GME";#N/A,#N/A,FALSE,"masez"}</definedName>
    <definedName name="_____________gl1" hidden="1">{#N/A,#N/A,FALSE,"Total_OC015";#N/A,#N/A,FALSE,"ADMIN";#N/A,#N/A,FALSE,"PROCES";#N/A,#N/A,FALSE,"mecan";#N/A,#N/A,FALSE,"civil";#N/A,#N/A,FALSE,"CAÑER";#N/A,#N/A,FALSE,"ELEC";#N/A,#N/A,FALSE,"INSTR"}</definedName>
    <definedName name="_____________jy5" hidden="1">{#N/A,#N/A,FALSE,"masez (10)";#N/A,#N/A,FALSE,"masez (7)";#N/A,#N/A,FALSE,"masez (6)";#N/A,#N/A,FALSE,"masez (5)";#N/A,#N/A,FALSE,"masez (4)";#N/A,#N/A,FALSE,"masez (3)";#N/A,#N/A,FALSE,"masez (2)";#N/A,#N/A,FALSE,"GME";#N/A,#N/A,FALSE,"masez"}</definedName>
    <definedName name="_____________r" hidden="1">{#N/A,#N/A,FALSE,"Total_OC015";#N/A,#N/A,FALSE,"ADMIN";#N/A,#N/A,FALSE,"PROCES";#N/A,#N/A,FALSE,"mecan";#N/A,#N/A,FALSE,"civil";#N/A,#N/A,FALSE,"CAÑER";#N/A,#N/A,FALSE,"ELEC";#N/A,#N/A,FALSE,"INSTR"}</definedName>
    <definedName name="_____________tyl2" hidden="1">{#N/A,#N/A,FALSE,"masez (10)";#N/A,#N/A,FALSE,"masez (7)";#N/A,#N/A,FALSE,"masez (6)";#N/A,#N/A,FALSE,"masez (5)";#N/A,#N/A,FALSE,"masez (4)";#N/A,#N/A,FALSE,"masez (3)";#N/A,#N/A,FALSE,"masez (2)";#N/A,#N/A,FALSE,"GME";#N/A,#N/A,FALSE,"masez"}</definedName>
    <definedName name="_____________wrn1" hidden="1">{#N/A,#N/A,TRUE,"Est. de Fact.";#N/A,#N/A,TRUE,"Capitulo 19";#N/A,#N/A,TRUE,"Proyecto P855"}</definedName>
    <definedName name="_____________zx2" hidden="1">{#N/A,#N/A,FALSE,"masez (10)";#N/A,#N/A,FALSE,"masez (7)";#N/A,#N/A,FALSE,"masez (6)";#N/A,#N/A,FALSE,"masez (5)";#N/A,#N/A,FALSE,"masez (4)";#N/A,#N/A,FALSE,"masez (3)";#N/A,#N/A,FALSE,"masez (2)";#N/A,#N/A,FALSE,"GME";#N/A,#N/A,FALSE,"masez"}</definedName>
    <definedName name="____________gl1" hidden="1">{#N/A,#N/A,FALSE,"Total_OC015";#N/A,#N/A,FALSE,"ADMIN";#N/A,#N/A,FALSE,"PROCES";#N/A,#N/A,FALSE,"mecan";#N/A,#N/A,FALSE,"civil";#N/A,#N/A,FALSE,"CAÑER";#N/A,#N/A,FALSE,"ELEC";#N/A,#N/A,FALSE,"INSTR"}</definedName>
    <definedName name="___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_kk2" hidden="1">{"FlujoGastos",#N/A,FALSE,"Base";"FlujoGastos",#N/A,FALSE,"Buzón Tren";"FlujoGastos",#N/A,FALSE,"Buzón Camión";"FlujoGastos",#N/A,FALSE,"LHD Camión";"FlujoGastos",#N/A,FALSE,"Cámara Camión"}</definedName>
    <definedName name="___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_kk4" hidden="1">{"desarrollo",#N/A,FALSE,"Cámara Camión";"resumen",#N/A,FALSE,"Cámara Camión";"eqprod",#N/A,FALSE,"Cámara Camión"}</definedName>
    <definedName name="____________lot1" hidden="1">{#N/A,#N/A,FALSE,"Total_OC015";#N/A,#N/A,FALSE,"ADMIN";#N/A,#N/A,FALSE,"PROCES";#N/A,#N/A,FALSE,"mecan";#N/A,#N/A,FALSE,"civil";#N/A,#N/A,FALSE,"CAÑER";#N/A,#N/A,FALSE,"ELEC";#N/A,#N/A,FALSE,"INSTR"}</definedName>
    <definedName name="____________r" hidden="1">{#N/A,#N/A,FALSE,"Total_OC015";#N/A,#N/A,FALSE,"ADMIN";#N/A,#N/A,FALSE,"PROCES";#N/A,#N/A,FALSE,"mecan";#N/A,#N/A,FALSE,"civil";#N/A,#N/A,FALSE,"CAÑER";#N/A,#N/A,FALSE,"ELEC";#N/A,#N/A,FALSE,"INSTR"}</definedName>
    <definedName name="____________tyl2" hidden="1">{#N/A,#N/A,FALSE,"masez (10)";#N/A,#N/A,FALSE,"masez (7)";#N/A,#N/A,FALSE,"masez (6)";#N/A,#N/A,FALSE,"masez (5)";#N/A,#N/A,FALSE,"masez (4)";#N/A,#N/A,FALSE,"masez (3)";#N/A,#N/A,FALSE,"masez (2)";#N/A,#N/A,FALSE,"GME";#N/A,#N/A,FALSE,"masez"}</definedName>
    <definedName name="____________wrn1" hidden="1">{#N/A,#N/A,TRUE,"Est. de Fact.";#N/A,#N/A,TRUE,"Capitulo 19";#N/A,#N/A,TRUE,"Proyecto P855"}</definedName>
    <definedName name="____________wrn2" hidden="1">{#N/A,#N/A,TRUE,"Est. de Fact.";#N/A,#N/A,TRUE,"Capitulo 19";#N/A,#N/A,TRUE,"Proyecto P855"}</definedName>
    <definedName name="____________wrn3" hidden="1">{#N/A,#N/A,FALSE,"Total_OC015";#N/A,#N/A,FALSE,"ADMIN";#N/A,#N/A,FALSE,"PROCES";#N/A,#N/A,FALSE,"mecan";#N/A,#N/A,FALSE,"civil";#N/A,#N/A,FALSE,"CAÑER";#N/A,#N/A,FALSE,"ELEC";#N/A,#N/A,FALSE,"INSTR"}</definedName>
    <definedName name="____________wrn5" hidden="1">{#N/A,#N/A,FALSE,"minas";#N/A,#N/A,FALSE,"Total_OC015";#N/A,#N/A,FALSE,"ADMIN";#N/A,#N/A,FALSE,"PROCES";#N/A,#N/A,FALSE,"civil";#N/A,#N/A,FALSE,"CAÑER";#N/A,#N/A,FALSE,"ELEC";#N/A,#N/A,FALSE,"INSTR";#N/A,#N/A,FALSE,"PDS";#N/A,#N/A,FALSE,"mecan"}</definedName>
    <definedName name="____________zx2" hidden="1">{#N/A,#N/A,FALSE,"masez (10)";#N/A,#N/A,FALSE,"masez (7)";#N/A,#N/A,FALSE,"masez (6)";#N/A,#N/A,FALSE,"masez (5)";#N/A,#N/A,FALSE,"masez (4)";#N/A,#N/A,FALSE,"masez (3)";#N/A,#N/A,FALSE,"masez (2)";#N/A,#N/A,FALSE,"GME";#N/A,#N/A,FALSE,"masez"}</definedName>
    <definedName name="___________FHE7" hidden="1">{#N/A,#N/A,FALSE,"masez (10)";#N/A,#N/A,FALSE,"masez (7)";#N/A,#N/A,FALSE,"masez (6)";#N/A,#N/A,FALSE,"masez (5)";#N/A,#N/A,FALSE,"masez (4)";#N/A,#N/A,FALSE,"masez (3)";#N/A,#N/A,FALSE,"masez (2)";#N/A,#N/A,FALSE,"GME";#N/A,#N/A,FALSE,"masez"}</definedName>
    <definedName name="___________gl1" hidden="1">{#N/A,#N/A,FALSE,"Total_OC015";#N/A,#N/A,FALSE,"ADMIN";#N/A,#N/A,FALSE,"PROCES";#N/A,#N/A,FALSE,"mecan";#N/A,#N/A,FALSE,"civil";#N/A,#N/A,FALSE,"CAÑER";#N/A,#N/A,FALSE,"ELEC";#N/A,#N/A,FALSE,"INSTR"}</definedName>
    <definedName name="___________jy5" hidden="1">{#N/A,#N/A,FALSE,"masez (10)";#N/A,#N/A,FALSE,"masez (7)";#N/A,#N/A,FALSE,"masez (6)";#N/A,#N/A,FALSE,"masez (5)";#N/A,#N/A,FALSE,"masez (4)";#N/A,#N/A,FALSE,"masez (3)";#N/A,#N/A,FALSE,"masez (2)";#N/A,#N/A,FALSE,"GME";#N/A,#N/A,FALSE,"masez"}</definedName>
    <definedName name="__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kk2" hidden="1">{"FlujoGastos",#N/A,FALSE,"Base";"FlujoGastos",#N/A,FALSE,"Buzón Tren";"FlujoGastos",#N/A,FALSE,"Buzón Camión";"FlujoGastos",#N/A,FALSE,"LHD Camión";"FlujoGastos",#N/A,FALSE,"Cámara Camión"}</definedName>
    <definedName name="__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kk4" hidden="1">{"desarrollo",#N/A,FALSE,"Cámara Camión";"resumen",#N/A,FALSE,"Cámara Camión";"eqprod",#N/A,FALSE,"Cámara Camión"}</definedName>
    <definedName name="___________lot1" hidden="1">{#N/A,#N/A,FALSE,"Total_OC015";#N/A,#N/A,FALSE,"ADMIN";#N/A,#N/A,FALSE,"PROCES";#N/A,#N/A,FALSE,"mecan";#N/A,#N/A,FALSE,"civil";#N/A,#N/A,FALSE,"CAÑER";#N/A,#N/A,FALSE,"ELEC";#N/A,#N/A,FALSE,"INSTR"}</definedName>
    <definedName name="___________r" hidden="1">{#N/A,#N/A,FALSE,"Total_OC015";#N/A,#N/A,FALSE,"ADMIN";#N/A,#N/A,FALSE,"PROCES";#N/A,#N/A,FALSE,"mecan";#N/A,#N/A,FALSE,"civil";#N/A,#N/A,FALSE,"CAÑER";#N/A,#N/A,FALSE,"ELEC";#N/A,#N/A,FALSE,"INSTR"}</definedName>
    <definedName name="___________tyl2" hidden="1">{#N/A,#N/A,FALSE,"masez (10)";#N/A,#N/A,FALSE,"masez (7)";#N/A,#N/A,FALSE,"masez (6)";#N/A,#N/A,FALSE,"masez (5)";#N/A,#N/A,FALSE,"masez (4)";#N/A,#N/A,FALSE,"masez (3)";#N/A,#N/A,FALSE,"masez (2)";#N/A,#N/A,FALSE,"GME";#N/A,#N/A,FALSE,"masez"}</definedName>
    <definedName name="___________wrn1" hidden="1">{#N/A,#N/A,TRUE,"Est. de Fact.";#N/A,#N/A,TRUE,"Capitulo 19";#N/A,#N/A,TRUE,"Proyecto P855"}</definedName>
    <definedName name="___________wrn2" hidden="1">{#N/A,#N/A,TRUE,"Est. de Fact.";#N/A,#N/A,TRUE,"Capitulo 19";#N/A,#N/A,TRUE,"Proyecto P855"}</definedName>
    <definedName name="___________wrn3" hidden="1">{#N/A,#N/A,FALSE,"Total_OC015";#N/A,#N/A,FALSE,"ADMIN";#N/A,#N/A,FALSE,"PROCES";#N/A,#N/A,FALSE,"mecan";#N/A,#N/A,FALSE,"civil";#N/A,#N/A,FALSE,"CAÑER";#N/A,#N/A,FALSE,"ELEC";#N/A,#N/A,FALSE,"INSTR"}</definedName>
    <definedName name="___________wrn5" hidden="1">{#N/A,#N/A,FALSE,"minas";#N/A,#N/A,FALSE,"Total_OC015";#N/A,#N/A,FALSE,"ADMIN";#N/A,#N/A,FALSE,"PROCES";#N/A,#N/A,FALSE,"civil";#N/A,#N/A,FALSE,"CAÑER";#N/A,#N/A,FALSE,"ELEC";#N/A,#N/A,FALSE,"INSTR";#N/A,#N/A,FALSE,"PDS";#N/A,#N/A,FALSE,"mecan"}</definedName>
    <definedName name="___________zx2" hidden="1">{#N/A,#N/A,FALSE,"masez (10)";#N/A,#N/A,FALSE,"masez (7)";#N/A,#N/A,FALSE,"masez (6)";#N/A,#N/A,FALSE,"masez (5)";#N/A,#N/A,FALSE,"masez (4)";#N/A,#N/A,FALSE,"masez (3)";#N/A,#N/A,FALSE,"masez (2)";#N/A,#N/A,FALSE,"GME";#N/A,#N/A,FALSE,"masez"}</definedName>
    <definedName name="__________FHE7" hidden="1">{#N/A,#N/A,FALSE,"masez (10)";#N/A,#N/A,FALSE,"masez (7)";#N/A,#N/A,FALSE,"masez (6)";#N/A,#N/A,FALSE,"masez (5)";#N/A,#N/A,FALSE,"masez (4)";#N/A,#N/A,FALSE,"masez (3)";#N/A,#N/A,FALSE,"masez (2)";#N/A,#N/A,FALSE,"GME";#N/A,#N/A,FALSE,"masez"}</definedName>
    <definedName name="__________gl1" hidden="1">{#N/A,#N/A,FALSE,"Total_OC015";#N/A,#N/A,FALSE,"ADMIN";#N/A,#N/A,FALSE,"PROCES";#N/A,#N/A,FALSE,"mecan";#N/A,#N/A,FALSE,"civil";#N/A,#N/A,FALSE,"CAÑER";#N/A,#N/A,FALSE,"ELEC";#N/A,#N/A,FALSE,"INSTR"}</definedName>
    <definedName name="__________jy5" hidden="1">{#N/A,#N/A,FALSE,"masez (10)";#N/A,#N/A,FALSE,"masez (7)";#N/A,#N/A,FALSE,"masez (6)";#N/A,#N/A,FALSE,"masez (5)";#N/A,#N/A,FALSE,"masez (4)";#N/A,#N/A,FALSE,"masez (3)";#N/A,#N/A,FALSE,"masez (2)";#N/A,#N/A,FALSE,"GME";#N/A,#N/A,FALSE,"masez"}</definedName>
    <definedName name="_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kk2" hidden="1">{"FlujoGastos",#N/A,FALSE,"Base";"FlujoGastos",#N/A,FALSE,"Buzón Tren";"FlujoGastos",#N/A,FALSE,"Buzón Camión";"FlujoGastos",#N/A,FALSE,"LHD Camión";"FlujoGastos",#N/A,FALSE,"Cámara Camión"}</definedName>
    <definedName name="_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kk4" hidden="1">{"desarrollo",#N/A,FALSE,"Cámara Camión";"resumen",#N/A,FALSE,"Cámara Camión";"eqprod",#N/A,FALSE,"Cámara Camión"}</definedName>
    <definedName name="__________lot1" hidden="1">{#N/A,#N/A,FALSE,"Total_OC015";#N/A,#N/A,FALSE,"ADMIN";#N/A,#N/A,FALSE,"PROCES";#N/A,#N/A,FALSE,"mecan";#N/A,#N/A,FALSE,"civil";#N/A,#N/A,FALSE,"CAÑER";#N/A,#N/A,FALSE,"ELEC";#N/A,#N/A,FALSE,"INSTR"}</definedName>
    <definedName name="__________r" hidden="1">{#N/A,#N/A,FALSE,"Total_OC015";#N/A,#N/A,FALSE,"ADMIN";#N/A,#N/A,FALSE,"PROCES";#N/A,#N/A,FALSE,"mecan";#N/A,#N/A,FALSE,"civil";#N/A,#N/A,FALSE,"CAÑER";#N/A,#N/A,FALSE,"ELEC";#N/A,#N/A,FALSE,"INSTR"}</definedName>
    <definedName name="__________tyl2" hidden="1">{#N/A,#N/A,FALSE,"masez (10)";#N/A,#N/A,FALSE,"masez (7)";#N/A,#N/A,FALSE,"masez (6)";#N/A,#N/A,FALSE,"masez (5)";#N/A,#N/A,FALSE,"masez (4)";#N/A,#N/A,FALSE,"masez (3)";#N/A,#N/A,FALSE,"masez (2)";#N/A,#N/A,FALSE,"GME";#N/A,#N/A,FALSE,"masez"}</definedName>
    <definedName name="__________wrn1" hidden="1">{#N/A,#N/A,TRUE,"Est. de Fact.";#N/A,#N/A,TRUE,"Capitulo 19";#N/A,#N/A,TRUE,"Proyecto P855"}</definedName>
    <definedName name="__________wrn2" hidden="1">{#N/A,#N/A,TRUE,"Est. de Fact.";#N/A,#N/A,TRUE,"Capitulo 19";#N/A,#N/A,TRUE,"Proyecto P855"}</definedName>
    <definedName name="__________wrn3" hidden="1">{#N/A,#N/A,FALSE,"Total_OC015";#N/A,#N/A,FALSE,"ADMIN";#N/A,#N/A,FALSE,"PROCES";#N/A,#N/A,FALSE,"mecan";#N/A,#N/A,FALSE,"civil";#N/A,#N/A,FALSE,"CAÑER";#N/A,#N/A,FALSE,"ELEC";#N/A,#N/A,FALSE,"INSTR"}</definedName>
    <definedName name="__________wrn5" hidden="1">{#N/A,#N/A,FALSE,"minas";#N/A,#N/A,FALSE,"Total_OC015";#N/A,#N/A,FALSE,"ADMIN";#N/A,#N/A,FALSE,"PROCES";#N/A,#N/A,FALSE,"civil";#N/A,#N/A,FALSE,"CAÑER";#N/A,#N/A,FALSE,"ELEC";#N/A,#N/A,FALSE,"INSTR";#N/A,#N/A,FALSE,"PDS";#N/A,#N/A,FALSE,"mecan"}</definedName>
    <definedName name="__________zx2" hidden="1">{#N/A,#N/A,FALSE,"masez (10)";#N/A,#N/A,FALSE,"masez (7)";#N/A,#N/A,FALSE,"masez (6)";#N/A,#N/A,FALSE,"masez (5)";#N/A,#N/A,FALSE,"masez (4)";#N/A,#N/A,FALSE,"masez (3)";#N/A,#N/A,FALSE,"masez (2)";#N/A,#N/A,FALSE,"GME";#N/A,#N/A,FALSE,"masez"}</definedName>
    <definedName name="_________equ1" hidden="1">{#N/A,#N/A,TRUE,"Est. de Fact.";#N/A,#N/A,TRUE,"Capitulo 19";#N/A,#N/A,TRUE,"Proyecto P855"}</definedName>
    <definedName name="_________FHE7" hidden="1">{#N/A,#N/A,FALSE,"masez (10)";#N/A,#N/A,FALSE,"masez (7)";#N/A,#N/A,FALSE,"masez (6)";#N/A,#N/A,FALSE,"masez (5)";#N/A,#N/A,FALSE,"masez (4)";#N/A,#N/A,FALSE,"masez (3)";#N/A,#N/A,FALSE,"masez (2)";#N/A,#N/A,FALSE,"GME";#N/A,#N/A,FALSE,"masez"}</definedName>
    <definedName name="_________gl1" hidden="1">{#N/A,#N/A,FALSE,"Total_OC015";#N/A,#N/A,FALSE,"ADMIN";#N/A,#N/A,FALSE,"PROCES";#N/A,#N/A,FALSE,"mecan";#N/A,#N/A,FALSE,"civil";#N/A,#N/A,FALSE,"CAÑER";#N/A,#N/A,FALSE,"ELEC";#N/A,#N/A,FALSE,"INSTR"}</definedName>
    <definedName name="_________jy5" hidden="1">{#N/A,#N/A,FALSE,"masez (10)";#N/A,#N/A,FALSE,"masez (7)";#N/A,#N/A,FALSE,"masez (6)";#N/A,#N/A,FALSE,"masez (5)";#N/A,#N/A,FALSE,"masez (4)";#N/A,#N/A,FALSE,"masez (3)";#N/A,#N/A,FALSE,"masez (2)";#N/A,#N/A,FALSE,"GME";#N/A,#N/A,FALSE,"masez"}</definedName>
    <definedName name="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kk2" hidden="1">{"FlujoGastos",#N/A,FALSE,"Base";"FlujoGastos",#N/A,FALSE,"Buzón Tren";"FlujoGastos",#N/A,FALSE,"Buzón Camión";"FlujoGastos",#N/A,FALSE,"LHD Camión";"FlujoGastos",#N/A,FALSE,"Cámara Camión"}</definedName>
    <definedName name="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kk4" hidden="1">{"desarrollo",#N/A,FALSE,"Cámara Camión";"resumen",#N/A,FALSE,"Cámara Camión";"eqprod",#N/A,FALSE,"Cámara Camión"}</definedName>
    <definedName name="_________lot1" hidden="1">{#N/A,#N/A,FALSE,"Total_OC015";#N/A,#N/A,FALSE,"ADMIN";#N/A,#N/A,FALSE,"PROCES";#N/A,#N/A,FALSE,"mecan";#N/A,#N/A,FALSE,"civil";#N/A,#N/A,FALSE,"CAÑER";#N/A,#N/A,FALSE,"ELEC";#N/A,#N/A,FALSE,"INSTR"}</definedName>
    <definedName name="_________r" hidden="1">{#N/A,#N/A,FALSE,"Total_OC015";#N/A,#N/A,FALSE,"ADMIN";#N/A,#N/A,FALSE,"PROCES";#N/A,#N/A,FALSE,"mecan";#N/A,#N/A,FALSE,"civil";#N/A,#N/A,FALSE,"CAÑER";#N/A,#N/A,FALSE,"ELEC";#N/A,#N/A,FALSE,"INSTR"}</definedName>
    <definedName name="_________tyl2" hidden="1">{#N/A,#N/A,FALSE,"masez (10)";#N/A,#N/A,FALSE,"masez (7)";#N/A,#N/A,FALSE,"masez (6)";#N/A,#N/A,FALSE,"masez (5)";#N/A,#N/A,FALSE,"masez (4)";#N/A,#N/A,FALSE,"masez (3)";#N/A,#N/A,FALSE,"masez (2)";#N/A,#N/A,FALSE,"GME";#N/A,#N/A,FALSE,"masez"}</definedName>
    <definedName name="_________wrn1" hidden="1">{#N/A,#N/A,TRUE,"Est. de Fact.";#N/A,#N/A,TRUE,"Capitulo 19";#N/A,#N/A,TRUE,"Proyecto P855"}</definedName>
    <definedName name="_________wrn2" hidden="1">{#N/A,#N/A,TRUE,"Est. de Fact.";#N/A,#N/A,TRUE,"Capitulo 19";#N/A,#N/A,TRUE,"Proyecto P855"}</definedName>
    <definedName name="_________wrn3" hidden="1">{#N/A,#N/A,FALSE,"Total_OC015";#N/A,#N/A,FALSE,"ADMIN";#N/A,#N/A,FALSE,"PROCES";#N/A,#N/A,FALSE,"mecan";#N/A,#N/A,FALSE,"civil";#N/A,#N/A,FALSE,"CAÑER";#N/A,#N/A,FALSE,"ELEC";#N/A,#N/A,FALSE,"INSTR"}</definedName>
    <definedName name="_________wrn5" hidden="1">{#N/A,#N/A,FALSE,"minas";#N/A,#N/A,FALSE,"Total_OC015";#N/A,#N/A,FALSE,"ADMIN";#N/A,#N/A,FALSE,"PROCES";#N/A,#N/A,FALSE,"civil";#N/A,#N/A,FALSE,"CAÑER";#N/A,#N/A,FALSE,"ELEC";#N/A,#N/A,FALSE,"INSTR";#N/A,#N/A,FALSE,"PDS";#N/A,#N/A,FALSE,"mecan"}</definedName>
    <definedName name="_________zx2" hidden="1">{#N/A,#N/A,FALSE,"masez (10)";#N/A,#N/A,FALSE,"masez (7)";#N/A,#N/A,FALSE,"masez (6)";#N/A,#N/A,FALSE,"masez (5)";#N/A,#N/A,FALSE,"masez (4)";#N/A,#N/A,FALSE,"masez (3)";#N/A,#N/A,FALSE,"masez (2)";#N/A,#N/A,FALSE,"GME";#N/A,#N/A,FALSE,"masez"}</definedName>
    <definedName name="________equ1" hidden="1">{#N/A,#N/A,TRUE,"Est. de Fact.";#N/A,#N/A,TRUE,"Capitulo 19";#N/A,#N/A,TRUE,"Proyecto P855"}</definedName>
    <definedName name="________F" hidden="1">{#N/A,#N/A,FALSE,"Total_OC015";#N/A,#N/A,FALSE,"ADMIN";#N/A,#N/A,FALSE,"PROCES";#N/A,#N/A,FALSE,"mecan";#N/A,#N/A,FALSE,"civil";#N/A,#N/A,FALSE,"CAÑER";#N/A,#N/A,FALSE,"ELEC";#N/A,#N/A,FALSE,"INSTR"}</definedName>
    <definedName name="________FHE7" hidden="1">{#N/A,#N/A,FALSE,"masez (10)";#N/A,#N/A,FALSE,"masez (7)";#N/A,#N/A,FALSE,"masez (6)";#N/A,#N/A,FALSE,"masez (5)";#N/A,#N/A,FALSE,"masez (4)";#N/A,#N/A,FALSE,"masez (3)";#N/A,#N/A,FALSE,"masez (2)";#N/A,#N/A,FALSE,"GME";#N/A,#N/A,FALSE,"masez"}</definedName>
    <definedName name="________gl1" hidden="1">{#N/A,#N/A,FALSE,"Total_OC015";#N/A,#N/A,FALSE,"ADMIN";#N/A,#N/A,FALSE,"PROCES";#N/A,#N/A,FALSE,"mecan";#N/A,#N/A,FALSE,"civil";#N/A,#N/A,FALSE,"CAÑER";#N/A,#N/A,FALSE,"ELEC";#N/A,#N/A,FALSE,"INSTR"}</definedName>
    <definedName name="________jy5" hidden="1">{#N/A,#N/A,FALSE,"masez (10)";#N/A,#N/A,FALSE,"masez (7)";#N/A,#N/A,FALSE,"masez (6)";#N/A,#N/A,FALSE,"masez (5)";#N/A,#N/A,FALSE,"masez (4)";#N/A,#N/A,FALSE,"masez (3)";#N/A,#N/A,FALSE,"masez (2)";#N/A,#N/A,FALSE,"GME";#N/A,#N/A,FALSE,"masez"}</definedName>
    <definedName name="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2" hidden="1">{"FlujoGastos",#N/A,FALSE,"Base";"FlujoGastos",#N/A,FALSE,"Buzón Tren";"FlujoGastos",#N/A,FALSE,"Buzón Camión";"FlujoGastos",#N/A,FALSE,"LHD Camión";"FlujoGastos",#N/A,FALSE,"Cámara Camión"}</definedName>
    <definedName name="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4" hidden="1">{"desarrollo",#N/A,FALSE,"Cámara Camión";"resumen",#N/A,FALSE,"Cámara Camión";"eqprod",#N/A,FALSE,"Cámara Camión"}</definedName>
    <definedName name="________M2" hidden="1">{#N/A,#N/A,FALSE,"TEC-01";#N/A,#N/A,FALSE,"TEC - 02";#N/A,#N/A,FALSE,"TEC - 03";#N/A,#N/A,FALSE,"TEC - 04";#N/A,#N/A,FALSE,"TEC-07";#N/A,#N/A,FALSE,"TEC-08";#N/A,#N/A,FALSE,"TEC - 09A";#N/A,#N/A,FALSE,"TEC - 09B";#N/A,#N/A,FALSE,"TEC - 09C";#N/A,#N/A,FALSE,"TEC - 10";#N/A,#N/A,FALSE,"TEC-11"}</definedName>
    <definedName name="________r" hidden="1">{"DETALLE_1996",#N/A,FALSE,"flujo";"DETALLE_1997",#N/A,FALSE,"flujo";"GASTOS_INCURRIDOS_1996",#N/A,FALSE,"flujo";"GASTOS_PROGRAMADOS_PARA_1997",#N/A,FALSE,"flujo";#N/A,#N/A,FALSE,"comparat";#N/A,#N/A,FALSE,"costos";#N/A,#N/A,FALSE,"proyctrol"}</definedName>
    <definedName name="________tyl2" hidden="1">{#N/A,#N/A,FALSE,"masez (10)";#N/A,#N/A,FALSE,"masez (7)";#N/A,#N/A,FALSE,"masez (6)";#N/A,#N/A,FALSE,"masez (5)";#N/A,#N/A,FALSE,"masez (4)";#N/A,#N/A,FALSE,"masez (3)";#N/A,#N/A,FALSE,"masez (2)";#N/A,#N/A,FALSE,"GME";#N/A,#N/A,FALSE,"masez"}</definedName>
    <definedName name="________wrn1" hidden="1">{#N/A,#N/A,TRUE,"Est. de Fact.";#N/A,#N/A,TRUE,"Capitulo 19";#N/A,#N/A,TRUE,"Proyecto P855"}</definedName>
    <definedName name="________X2" hidden="1">{#N/A,#N/A,FALSE,"TEC-01";#N/A,#N/A,FALSE,"TEC - 02";#N/A,#N/A,FALSE,"TEC - 03";#N/A,#N/A,FALSE,"TEC - 04";#N/A,#N/A,FALSE,"TEC-07";#N/A,#N/A,FALSE,"TEC-08";#N/A,#N/A,FALSE,"TEC - 09A";#N/A,#N/A,FALSE,"TEC - 09B";#N/A,#N/A,FALSE,"TEC - 09C";#N/A,#N/A,FALSE,"TEC - 10";#N/A,#N/A,FALSE,"TEC-11"}</definedName>
    <definedName name="________zx2" hidden="1">{#N/A,#N/A,FALSE,"masez (10)";#N/A,#N/A,FALSE,"masez (7)";#N/A,#N/A,FALSE,"masez (6)";#N/A,#N/A,FALSE,"masez (5)";#N/A,#N/A,FALSE,"masez (4)";#N/A,#N/A,FALSE,"masez (3)";#N/A,#N/A,FALSE,"masez (2)";#N/A,#N/A,FALSE,"GME";#N/A,#N/A,FALSE,"masez"}</definedName>
    <definedName name="_______equ1" hidden="1">{#N/A,#N/A,TRUE,"Est. de Fact.";#N/A,#N/A,TRUE,"Capitulo 19";#N/A,#N/A,TRUE,"Proyecto P855"}</definedName>
    <definedName name="_______F" hidden="1">{#N/A,#N/A,FALSE,"Total_OC015";#N/A,#N/A,FALSE,"ADMIN";#N/A,#N/A,FALSE,"PROCES";#N/A,#N/A,FALSE,"mecan";#N/A,#N/A,FALSE,"civil";#N/A,#N/A,FALSE,"CAÑER";#N/A,#N/A,FALSE,"ELEC";#N/A,#N/A,FALSE,"INSTR"}</definedName>
    <definedName name="_______FHE7" hidden="1">{#N/A,#N/A,FALSE,"masez (10)";#N/A,#N/A,FALSE,"masez (7)";#N/A,#N/A,FALSE,"masez (6)";#N/A,#N/A,FALSE,"masez (5)";#N/A,#N/A,FALSE,"masez (4)";#N/A,#N/A,FALSE,"masez (3)";#N/A,#N/A,FALSE,"masez (2)";#N/A,#N/A,FALSE,"GME";#N/A,#N/A,FALSE,"masez"}</definedName>
    <definedName name="_______gl1" hidden="1">{#N/A,#N/A,FALSE,"Total_OC015";#N/A,#N/A,FALSE,"ADMIN";#N/A,#N/A,FALSE,"PROCES";#N/A,#N/A,FALSE,"mecan";#N/A,#N/A,FALSE,"civil";#N/A,#N/A,FALSE,"CAÑER";#N/A,#N/A,FALSE,"ELEC";#N/A,#N/A,FALSE,"INSTR"}</definedName>
    <definedName name="_______jy5" hidden="1">{#N/A,#N/A,FALSE,"masez (10)";#N/A,#N/A,FALSE,"masez (7)";#N/A,#N/A,FALSE,"masez (6)";#N/A,#N/A,FALSE,"masez (5)";#N/A,#N/A,FALSE,"masez (4)";#N/A,#N/A,FALSE,"masez (3)";#N/A,#N/A,FALSE,"masez (2)";#N/A,#N/A,FALSE,"GME";#N/A,#N/A,FALSE,"masez"}</definedName>
    <definedName name="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2" hidden="1">{"FlujoGastos",#N/A,FALSE,"Base";"FlujoGastos",#N/A,FALSE,"Buzón Tren";"FlujoGastos",#N/A,FALSE,"Buzón Camión";"FlujoGastos",#N/A,FALSE,"LHD Camión";"FlujoGastos",#N/A,FALSE,"Cámara Camión"}</definedName>
    <definedName name="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4" hidden="1">{"desarrollo",#N/A,FALSE,"Cámara Camión";"resumen",#N/A,FALSE,"Cámara Camión";"eqprod",#N/A,FALSE,"Cámara Camión"}</definedName>
    <definedName name="_______lot1" hidden="1">{#N/A,#N/A,FALSE,"Total_OC015";#N/A,#N/A,FALSE,"ADMIN";#N/A,#N/A,FALSE,"PROCES";#N/A,#N/A,FALSE,"mecan";#N/A,#N/A,FALSE,"civil";#N/A,#N/A,FALSE,"CAÑER";#N/A,#N/A,FALSE,"ELEC";#N/A,#N/A,FALSE,"INSTR"}</definedName>
    <definedName name="_______M2" hidden="1">{#N/A,#N/A,FALSE,"TEC-01";#N/A,#N/A,FALSE,"TEC - 02";#N/A,#N/A,FALSE,"TEC - 03";#N/A,#N/A,FALSE,"TEC - 04";#N/A,#N/A,FALSE,"TEC-07";#N/A,#N/A,FALSE,"TEC-08";#N/A,#N/A,FALSE,"TEC - 09A";#N/A,#N/A,FALSE,"TEC - 09B";#N/A,#N/A,FALSE,"TEC - 09C";#N/A,#N/A,FALSE,"TEC - 10";#N/A,#N/A,FALSE,"TEC-11"}</definedName>
    <definedName name="_______r" hidden="1">{#N/A,#N/A,FALSE,"Total_OC015";#N/A,#N/A,FALSE,"ADMIN";#N/A,#N/A,FALSE,"PROCES";#N/A,#N/A,FALSE,"mecan";#N/A,#N/A,FALSE,"civil";#N/A,#N/A,FALSE,"CAÑER";#N/A,#N/A,FALSE,"ELEC";#N/A,#N/A,FALSE,"INSTR"}</definedName>
    <definedName name="_______TEC07" hidden="1">{#N/A,#N/A,FALSE,"TEC-01";#N/A,#N/A,FALSE,"TEC - 02";#N/A,#N/A,FALSE,"TEC - 03";#N/A,#N/A,FALSE,"TEC - 04";#N/A,#N/A,FALSE,"TEC-07";#N/A,#N/A,FALSE,"TEC-08";#N/A,#N/A,FALSE,"TEC - 09A";#N/A,#N/A,FALSE,"TEC - 09B";#N/A,#N/A,FALSE,"TEC - 09C";#N/A,#N/A,FALSE,"TEC - 10";#N/A,#N/A,FALSE,"TEC-11"}</definedName>
    <definedName name="_______tyl2" hidden="1">{#N/A,#N/A,FALSE,"masez (10)";#N/A,#N/A,FALSE,"masez (7)";#N/A,#N/A,FALSE,"masez (6)";#N/A,#N/A,FALSE,"masez (5)";#N/A,#N/A,FALSE,"masez (4)";#N/A,#N/A,FALSE,"masez (3)";#N/A,#N/A,FALSE,"masez (2)";#N/A,#N/A,FALSE,"GME";#N/A,#N/A,FALSE,"masez"}</definedName>
    <definedName name="_______wq12" hidden="1">{#N/A,#N/A,FALSE,"Total_OC015";#N/A,#N/A,FALSE,"ADMIN";#N/A,#N/A,FALSE,"PROCES";#N/A,#N/A,FALSE,"mecan";#N/A,#N/A,FALSE,"civil";#N/A,#N/A,FALSE,"CAÑER";#N/A,#N/A,FALSE,"ELEC";#N/A,#N/A,FALSE,"INSTR"}</definedName>
    <definedName name="_______wrn1" hidden="1">{#N/A,#N/A,TRUE,"Est. de Fact.";#N/A,#N/A,TRUE,"Capitulo 19";#N/A,#N/A,TRUE,"Proyecto P855"}</definedName>
    <definedName name="_______wrn2" hidden="1">{#N/A,#N/A,TRUE,"Est. de Fact.";#N/A,#N/A,TRUE,"Capitulo 19";#N/A,#N/A,TRUE,"Proyecto P855"}</definedName>
    <definedName name="_______wrn3" hidden="1">{#N/A,#N/A,FALSE,"Total_OC015";#N/A,#N/A,FALSE,"ADMIN";#N/A,#N/A,FALSE,"PROCES";#N/A,#N/A,FALSE,"mecan";#N/A,#N/A,FALSE,"civil";#N/A,#N/A,FALSE,"CAÑER";#N/A,#N/A,FALSE,"ELEC";#N/A,#N/A,FALSE,"INSTR"}</definedName>
    <definedName name="_______wrn5" hidden="1">{#N/A,#N/A,FALSE,"minas";#N/A,#N/A,FALSE,"Total_OC015";#N/A,#N/A,FALSE,"ADMIN";#N/A,#N/A,FALSE,"PROCES";#N/A,#N/A,FALSE,"civil";#N/A,#N/A,FALSE,"CAÑER";#N/A,#N/A,FALSE,"ELEC";#N/A,#N/A,FALSE,"INSTR";#N/A,#N/A,FALSE,"PDS";#N/A,#N/A,FALSE,"mecan"}</definedName>
    <definedName name="_______X2" hidden="1">{#N/A,#N/A,FALSE,"TEC-01";#N/A,#N/A,FALSE,"TEC - 02";#N/A,#N/A,FALSE,"TEC - 03";#N/A,#N/A,FALSE,"TEC - 04";#N/A,#N/A,FALSE,"TEC-07";#N/A,#N/A,FALSE,"TEC-08";#N/A,#N/A,FALSE,"TEC - 09A";#N/A,#N/A,FALSE,"TEC - 09B";#N/A,#N/A,FALSE,"TEC - 09C";#N/A,#N/A,FALSE,"TEC - 10";#N/A,#N/A,FALSE,"TEC-11"}</definedName>
    <definedName name="_______zx2" hidden="1">{#N/A,#N/A,FALSE,"masez (10)";#N/A,#N/A,FALSE,"masez (7)";#N/A,#N/A,FALSE,"masez (6)";#N/A,#N/A,FALSE,"masez (5)";#N/A,#N/A,FALSE,"masez (4)";#N/A,#N/A,FALSE,"masez (3)";#N/A,#N/A,FALSE,"masez (2)";#N/A,#N/A,FALSE,"GME";#N/A,#N/A,FALSE,"masez"}</definedName>
    <definedName name="______a1" hidden="1">[3]Register!#REF!</definedName>
    <definedName name="______F" hidden="1">{#N/A,#N/A,FALSE,"Total_OC015";#N/A,#N/A,FALSE,"ADMIN";#N/A,#N/A,FALSE,"PROCES";#N/A,#N/A,FALSE,"mecan";#N/A,#N/A,FALSE,"civil";#N/A,#N/A,FALSE,"CAÑER";#N/A,#N/A,FALSE,"ELEC";#N/A,#N/A,FALSE,"INSTR"}</definedName>
    <definedName name="______FHE7" hidden="1">{#N/A,#N/A,FALSE,"masez (10)";#N/A,#N/A,FALSE,"masez (7)";#N/A,#N/A,FALSE,"masez (6)";#N/A,#N/A,FALSE,"masez (5)";#N/A,#N/A,FALSE,"masez (4)";#N/A,#N/A,FALSE,"masez (3)";#N/A,#N/A,FALSE,"masez (2)";#N/A,#N/A,FALSE,"GME";#N/A,#N/A,FALSE,"masez"}</definedName>
    <definedName name="______gl1" hidden="1">{#N/A,#N/A,FALSE,"Total_OC015";#N/A,#N/A,FALSE,"ADMIN";#N/A,#N/A,FALSE,"PROCES";#N/A,#N/A,FALSE,"mecan";#N/A,#N/A,FALSE,"civil";#N/A,#N/A,FALSE,"CAÑER";#N/A,#N/A,FALSE,"ELEC";#N/A,#N/A,FALSE,"INSTR"}</definedName>
    <definedName name="______jy5" hidden="1">{#N/A,#N/A,FALSE,"masez (10)";#N/A,#N/A,FALSE,"masez (7)";#N/A,#N/A,FALSE,"masez (6)";#N/A,#N/A,FALSE,"masez (5)";#N/A,#N/A,FALSE,"masez (4)";#N/A,#N/A,FALSE,"masez (3)";#N/A,#N/A,FALSE,"masez (2)";#N/A,#N/A,FALSE,"GME";#N/A,#N/A,FALSE,"masez"}</definedName>
    <definedName name="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2" hidden="1">{"FlujoGastos",#N/A,FALSE,"Base";"FlujoGastos",#N/A,FALSE,"Buzón Tren";"FlujoGastos",#N/A,FALSE,"Buzón Camión";"FlujoGastos",#N/A,FALSE,"LHD Camión";"FlujoGastos",#N/A,FALSE,"Cámara Camión"}</definedName>
    <definedName name="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4" hidden="1">{"desarrollo",#N/A,FALSE,"Cámara Camión";"resumen",#N/A,FALSE,"Cámara Camión";"eqprod",#N/A,FALSE,"Cámara Camión"}</definedName>
    <definedName name="______lot1" hidden="1">{#N/A,#N/A,FALSE,"Total_OC015";#N/A,#N/A,FALSE,"ADMIN";#N/A,#N/A,FALSE,"PROCES";#N/A,#N/A,FALSE,"mecan";#N/A,#N/A,FALSE,"civil";#N/A,#N/A,FALSE,"CAÑER";#N/A,#N/A,FALSE,"ELEC";#N/A,#N/A,FALSE,"INSTR"}</definedName>
    <definedName name="______M2" hidden="1">{#N/A,#N/A,FALSE,"TEC-01";#N/A,#N/A,FALSE,"TEC - 02";#N/A,#N/A,FALSE,"TEC - 03";#N/A,#N/A,FALSE,"TEC - 04";#N/A,#N/A,FALSE,"TEC-07";#N/A,#N/A,FALSE,"TEC-08";#N/A,#N/A,FALSE,"TEC - 09A";#N/A,#N/A,FALSE,"TEC - 09B";#N/A,#N/A,FALSE,"TEC - 09C";#N/A,#N/A,FALSE,"TEC - 10";#N/A,#N/A,FALSE,"TEC-11"}</definedName>
    <definedName name="______r" hidden="1">{#N/A,#N/A,FALSE,"Total_OC015";#N/A,#N/A,FALSE,"ADMIN";#N/A,#N/A,FALSE,"PROCES";#N/A,#N/A,FALSE,"mecan";#N/A,#N/A,FALSE,"civil";#N/A,#N/A,FALSE,"CAÑER";#N/A,#N/A,FALSE,"ELEC";#N/A,#N/A,FALSE,"INSTR"}</definedName>
    <definedName name="______tyl2" hidden="1">{#N/A,#N/A,FALSE,"masez (10)";#N/A,#N/A,FALSE,"masez (7)";#N/A,#N/A,FALSE,"masez (6)";#N/A,#N/A,FALSE,"masez (5)";#N/A,#N/A,FALSE,"masez (4)";#N/A,#N/A,FALSE,"masez (3)";#N/A,#N/A,FALSE,"masez (2)";#N/A,#N/A,FALSE,"GME";#N/A,#N/A,FALSE,"masez"}</definedName>
    <definedName name="______wq12" hidden="1">{#N/A,#N/A,FALSE,"Total_OC015";#N/A,#N/A,FALSE,"ADMIN";#N/A,#N/A,FALSE,"PROCES";#N/A,#N/A,FALSE,"mecan";#N/A,#N/A,FALSE,"civil";#N/A,#N/A,FALSE,"CAÑER";#N/A,#N/A,FALSE,"ELEC";#N/A,#N/A,FALSE,"INSTR"}</definedName>
    <definedName name="______wrn1" hidden="1">{#N/A,#N/A,TRUE,"Est. de Fact.";#N/A,#N/A,TRUE,"Capitulo 19";#N/A,#N/A,TRUE,"Proyecto P855"}</definedName>
    <definedName name="______wrn2" hidden="1">{#N/A,#N/A,TRUE,"Est. de Fact.";#N/A,#N/A,TRUE,"Capitulo 19";#N/A,#N/A,TRUE,"Proyecto P855"}</definedName>
    <definedName name="______wrn3" hidden="1">{#N/A,#N/A,FALSE,"Total_OC015";#N/A,#N/A,FALSE,"ADMIN";#N/A,#N/A,FALSE,"PROCES";#N/A,#N/A,FALSE,"mecan";#N/A,#N/A,FALSE,"civil";#N/A,#N/A,FALSE,"CAÑER";#N/A,#N/A,FALSE,"ELEC";#N/A,#N/A,FALSE,"INSTR"}</definedName>
    <definedName name="______wrn5" hidden="1">{#N/A,#N/A,FALSE,"minas";#N/A,#N/A,FALSE,"Total_OC015";#N/A,#N/A,FALSE,"ADMIN";#N/A,#N/A,FALSE,"PROCES";#N/A,#N/A,FALSE,"civil";#N/A,#N/A,FALSE,"CAÑER";#N/A,#N/A,FALSE,"ELEC";#N/A,#N/A,FALSE,"INSTR";#N/A,#N/A,FALSE,"PDS";#N/A,#N/A,FALSE,"mecan"}</definedName>
    <definedName name="______X2" hidden="1">{#N/A,#N/A,FALSE,"TEC-01";#N/A,#N/A,FALSE,"TEC - 02";#N/A,#N/A,FALSE,"TEC - 03";#N/A,#N/A,FALSE,"TEC - 04";#N/A,#N/A,FALSE,"TEC-07";#N/A,#N/A,FALSE,"TEC-08";#N/A,#N/A,FALSE,"TEC - 09A";#N/A,#N/A,FALSE,"TEC - 09B";#N/A,#N/A,FALSE,"TEC - 09C";#N/A,#N/A,FALSE,"TEC - 10";#N/A,#N/A,FALSE,"TEC-11"}</definedName>
    <definedName name="______zx2" hidden="1">{#N/A,#N/A,FALSE,"masez (10)";#N/A,#N/A,FALSE,"masez (7)";#N/A,#N/A,FALSE,"masez (6)";#N/A,#N/A,FALSE,"masez (5)";#N/A,#N/A,FALSE,"masez (4)";#N/A,#N/A,FALSE,"masez (3)";#N/A,#N/A,FALSE,"masez (2)";#N/A,#N/A,FALSE,"GME";#N/A,#N/A,FALSE,"masez"}</definedName>
    <definedName name="_____a1" hidden="1">[3]Register!#REF!</definedName>
    <definedName name="_____DAT10">#REF!</definedName>
    <definedName name="_____DAT11">#REF!</definedName>
    <definedName name="_____DAT12">#REF!</definedName>
    <definedName name="_____DAT13">#REF!</definedName>
    <definedName name="_____DAT14">#REF!</definedName>
    <definedName name="_____DAT15">#REF!</definedName>
    <definedName name="_____DAT16">#REF!</definedName>
    <definedName name="_____DAT17">#REF!</definedName>
    <definedName name="_____DAT18">#REF!</definedName>
    <definedName name="_____DAT19">#REF!</definedName>
    <definedName name="_____DAT2">#REF!</definedName>
    <definedName name="_____DAT20">#REF!</definedName>
    <definedName name="_____DAT3">#REF!</definedName>
    <definedName name="_____DAT4">#REF!</definedName>
    <definedName name="_____DAT5">#REF!</definedName>
    <definedName name="_____DAT6">#REF!</definedName>
    <definedName name="_____DAT7">#REF!</definedName>
    <definedName name="_____DAT8">#REF!</definedName>
    <definedName name="_____DAT9">#REF!</definedName>
    <definedName name="_____equ1" hidden="1">{#N/A,#N/A,TRUE,"Est. de Fact.";#N/A,#N/A,TRUE,"Capitulo 19";#N/A,#N/A,TRUE,"Proyecto P855"}</definedName>
    <definedName name="_____F">#REF!</definedName>
    <definedName name="_____FC" hidden="1">{"DETALLE_1996",#N/A,FALSE,"flujo";"DETALLE_1997",#N/A,FALSE,"flujo";"GASTOS_INCURRIDOS_1996",#N/A,FALSE,"flujo";"GASTOS_PROGRAMADOS_PARA_1997",#N/A,FALSE,"flujo";#N/A,#N/A,FALSE,"comparat";#N/A,#N/A,FALSE,"costos";#N/A,#N/A,FALSE,"proyctrol"}</definedName>
    <definedName name="_____FHE7" hidden="1">{#N/A,#N/A,FALSE,"masez (10)";#N/A,#N/A,FALSE,"masez (7)";#N/A,#N/A,FALSE,"masez (6)";#N/A,#N/A,FALSE,"masez (5)";#N/A,#N/A,FALSE,"masez (4)";#N/A,#N/A,FALSE,"masez (3)";#N/A,#N/A,FALSE,"masez (2)";#N/A,#N/A,FALSE,"GME";#N/A,#N/A,FALSE,"masez"}</definedName>
    <definedName name="_____gl1" hidden="1">{#N/A,#N/A,FALSE,"Total_OC015";#N/A,#N/A,FALSE,"ADMIN";#N/A,#N/A,FALSE,"PROCES";#N/A,#N/A,FALSE,"mecan";#N/A,#N/A,FALSE,"civil";#N/A,#N/A,FALSE,"CAÑER";#N/A,#N/A,FALSE,"ELEC";#N/A,#N/A,FALSE,"INSTR"}</definedName>
    <definedName name="_____jy5" hidden="1">{#N/A,#N/A,FALSE,"masez (10)";#N/A,#N/A,FALSE,"masez (7)";#N/A,#N/A,FALSE,"masez (6)";#N/A,#N/A,FALSE,"masez (5)";#N/A,#N/A,FALSE,"masez (4)";#N/A,#N/A,FALSE,"masez (3)";#N/A,#N/A,FALSE,"masez (2)";#N/A,#N/A,FALSE,"GME";#N/A,#N/A,FALSE,"masez"}</definedName>
    <definedName name="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2" hidden="1">{"FlujoGastos",#N/A,FALSE,"Base";"FlujoGastos",#N/A,FALSE,"Buzón Tren";"FlujoGastos",#N/A,FALSE,"Buzón Camión";"FlujoGastos",#N/A,FALSE,"LHD Camión";"FlujoGastos",#N/A,FALSE,"Cámara Camión"}</definedName>
    <definedName name="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4" hidden="1">{"desarrollo",#N/A,FALSE,"Cámara Camión";"resumen",#N/A,FALSE,"Cámara Camión";"eqprod",#N/A,FALSE,"Cámara Camión"}</definedName>
    <definedName name="_____lot1" hidden="1">{#N/A,#N/A,FALSE,"Total_OC015";#N/A,#N/A,FALSE,"ADMIN";#N/A,#N/A,FALSE,"PROCES";#N/A,#N/A,FALSE,"mecan";#N/A,#N/A,FALSE,"civil";#N/A,#N/A,FALSE,"CAÑER";#N/A,#N/A,FALSE,"ELEC";#N/A,#N/A,FALSE,"INSTR"}</definedName>
    <definedName name="_____M2" hidden="1">{#N/A,#N/A,FALSE,"TEC-01";#N/A,#N/A,FALSE,"TEC - 02";#N/A,#N/A,FALSE,"TEC - 03";#N/A,#N/A,FALSE,"TEC - 04";#N/A,#N/A,FALSE,"TEC-07";#N/A,#N/A,FALSE,"TEC-08";#N/A,#N/A,FALSE,"TEC - 09A";#N/A,#N/A,FALSE,"TEC - 09B";#N/A,#N/A,FALSE,"TEC - 09C";#N/A,#N/A,FALSE,"TEC - 10";#N/A,#N/A,FALSE,"TEC-11"}</definedName>
    <definedName name="_____r" hidden="1">{#N/A,#N/A,FALSE,"masez (10)";#N/A,#N/A,FALSE,"masez (7)";#N/A,#N/A,FALSE,"masez (6)";#N/A,#N/A,FALSE,"masez (5)";#N/A,#N/A,FALSE,"masez (4)";#N/A,#N/A,FALSE,"masez (3)";#N/A,#N/A,FALSE,"masez (2)";#N/A,#N/A,FALSE,"GME";#N/A,#N/A,FALSE,"masez"}</definedName>
    <definedName name="_____TEC07" hidden="1">{#N/A,#N/A,FALSE,"TEC-01";#N/A,#N/A,FALSE,"TEC - 02";#N/A,#N/A,FALSE,"TEC - 03";#N/A,#N/A,FALSE,"TEC - 04";#N/A,#N/A,FALSE,"TEC-07";#N/A,#N/A,FALSE,"TEC-08";#N/A,#N/A,FALSE,"TEC - 09A";#N/A,#N/A,FALSE,"TEC - 09B";#N/A,#N/A,FALSE,"TEC - 09C";#N/A,#N/A,FALSE,"TEC - 10";#N/A,#N/A,FALSE,"TEC-11"}</definedName>
    <definedName name="_____tyl2" hidden="1">{#N/A,#N/A,FALSE,"masez (10)";#N/A,#N/A,FALSE,"masez (7)";#N/A,#N/A,FALSE,"masez (6)";#N/A,#N/A,FALSE,"masez (5)";#N/A,#N/A,FALSE,"masez (4)";#N/A,#N/A,FALSE,"masez (3)";#N/A,#N/A,FALSE,"masez (2)";#N/A,#N/A,FALSE,"GME";#N/A,#N/A,FALSE,"masez"}</definedName>
    <definedName name="_____us96">#REF!</definedName>
    <definedName name="_____wq12" hidden="1">{#N/A,#N/A,FALSE,"Total_OC015";#N/A,#N/A,FALSE,"ADMIN";#N/A,#N/A,FALSE,"PROCES";#N/A,#N/A,FALSE,"mecan";#N/A,#N/A,FALSE,"civil";#N/A,#N/A,FALSE,"CAÑER";#N/A,#N/A,FALSE,"ELEC";#N/A,#N/A,FALSE,"INSTR"}</definedName>
    <definedName name="_____wrn1" hidden="1">{#N/A,#N/A,TRUE,"Est. de Fact.";#N/A,#N/A,TRUE,"Capitulo 19";#N/A,#N/A,TRUE,"Proyecto P855"}</definedName>
    <definedName name="_____wrn2" hidden="1">{#N/A,#N/A,TRUE,"Est. de Fact.";#N/A,#N/A,TRUE,"Capitulo 19";#N/A,#N/A,TRUE,"Proyecto P855"}</definedName>
    <definedName name="_____wrn3" hidden="1">{#N/A,#N/A,FALSE,"Total_OC015";#N/A,#N/A,FALSE,"ADMIN";#N/A,#N/A,FALSE,"PROCES";#N/A,#N/A,FALSE,"mecan";#N/A,#N/A,FALSE,"civil";#N/A,#N/A,FALSE,"CAÑER";#N/A,#N/A,FALSE,"ELEC";#N/A,#N/A,FALSE,"INSTR"}</definedName>
    <definedName name="_____wrn5" hidden="1">{#N/A,#N/A,FALSE,"minas";#N/A,#N/A,FALSE,"Total_OC015";#N/A,#N/A,FALSE,"ADMIN";#N/A,#N/A,FALSE,"PROCES";#N/A,#N/A,FALSE,"civil";#N/A,#N/A,FALSE,"CAÑER";#N/A,#N/A,FALSE,"ELEC";#N/A,#N/A,FALSE,"INSTR";#N/A,#N/A,FALSE,"PDS";#N/A,#N/A,FALSE,"mecan"}</definedName>
    <definedName name="_____wrn6" hidden="1">{#N/A,#N/A,FALSE,"minas";#N/A,#N/A,FALSE,"Total_OC015";#N/A,#N/A,FALSE,"ADMIN";#N/A,#N/A,FALSE,"PROCES";#N/A,#N/A,FALSE,"civil";#N/A,#N/A,FALSE,"CAÑER";#N/A,#N/A,FALSE,"ELEC";#N/A,#N/A,FALSE,"INSTR";#N/A,#N/A,FALSE,"PDS";#N/A,#N/A,FALSE,"mecan"}</definedName>
    <definedName name="_____X2" hidden="1">{#N/A,#N/A,FALSE,"TEC-01";#N/A,#N/A,FALSE,"TEC - 02";#N/A,#N/A,FALSE,"TEC - 03";#N/A,#N/A,FALSE,"TEC - 04";#N/A,#N/A,FALSE,"TEC-07";#N/A,#N/A,FALSE,"TEC-08";#N/A,#N/A,FALSE,"TEC - 09A";#N/A,#N/A,FALSE,"TEC - 09B";#N/A,#N/A,FALSE,"TEC - 09C";#N/A,#N/A,FALSE,"TEC - 10";#N/A,#N/A,FALSE,"TEC-11"}</definedName>
    <definedName name="_____zx2" hidden="1">{#N/A,#N/A,FALSE,"masez (10)";#N/A,#N/A,FALSE,"masez (7)";#N/A,#N/A,FALSE,"masez (6)";#N/A,#N/A,FALSE,"masez (5)";#N/A,#N/A,FALSE,"masez (4)";#N/A,#N/A,FALSE,"masez (3)";#N/A,#N/A,FALSE,"masez (2)";#N/A,#N/A,FALSE,"GME";#N/A,#N/A,FALSE,"masez"}</definedName>
    <definedName name="____a1" hidden="1">[3]Register!#REF!</definedName>
    <definedName name="____alt1">#REF!</definedName>
    <definedName name="____alt2">#REF!</definedName>
    <definedName name="____ANT05"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__BAS1">#REF!</definedName>
    <definedName name="____CCM600">#REF!</definedName>
    <definedName name="____COM1180">#REF!</definedName>
    <definedName name="____DAT1">#REF!</definedName>
    <definedName name="____DAT10">#REF!</definedName>
    <definedName name="____DAT11">#REF!</definedName>
    <definedName name="____DAT12">#REF!</definedName>
    <definedName name="____DAT13">#REF!</definedName>
    <definedName name="____DAT14">#REF!</definedName>
    <definedName name="____DAT15">#REF!</definedName>
    <definedName name="____DAT16">#REF!</definedName>
    <definedName name="____DAT17">#REF!</definedName>
    <definedName name="____DAT18">#REF!</definedName>
    <definedName name="____DAT19">#REF!</definedName>
    <definedName name="____DAT2">#REF!</definedName>
    <definedName name="____DAT20">#REF!</definedName>
    <definedName name="____DAT3">#REF!</definedName>
    <definedName name="____DAT4">#REF!</definedName>
    <definedName name="____DAT5">#REF!</definedName>
    <definedName name="____DAT6">#REF!</definedName>
    <definedName name="____DAT7">#REF!</definedName>
    <definedName name="____DAT8">#REF!</definedName>
    <definedName name="____DAT9">#REF!</definedName>
    <definedName name="____ENA44">#REF!</definedName>
    <definedName name="____ENA63">#REF!</definedName>
    <definedName name="____equ1" hidden="1">{#N/A,#N/A,TRUE,"Est. de Fact.";#N/A,#N/A,TRUE,"Capitulo 19";#N/A,#N/A,TRUE,"Proyecto P855"}</definedName>
    <definedName name="____F">#REF!</definedName>
    <definedName name="____FC" hidden="1">{"DETALLE_1996",#N/A,FALSE,"flujo";"DETALLE_1997",#N/A,FALSE,"flujo";"GASTOS_INCURRIDOS_1996",#N/A,FALSE,"flujo";"GASTOS_PROGRAMADOS_PARA_1997",#N/A,FALSE,"flujo";#N/A,#N/A,FALSE,"comparat";#N/A,#N/A,FALSE,"costos";#N/A,#N/A,FALSE,"proyctrol"}</definedName>
    <definedName name="____FHE7" hidden="1">{#N/A,#N/A,FALSE,"masez (10)";#N/A,#N/A,FALSE,"masez (7)";#N/A,#N/A,FALSE,"masez (6)";#N/A,#N/A,FALSE,"masez (5)";#N/A,#N/A,FALSE,"masez (4)";#N/A,#N/A,FALSE,"masez (3)";#N/A,#N/A,FALSE,"masez (2)";#N/A,#N/A,FALSE,"GME";#N/A,#N/A,FALSE,"masez"}</definedName>
    <definedName name="____gl1" hidden="1">{#N/A,#N/A,FALSE,"Total_OC015";#N/A,#N/A,FALSE,"ADMIN";#N/A,#N/A,FALSE,"PROCES";#N/A,#N/A,FALSE,"mecan";#N/A,#N/A,FALSE,"civil";#N/A,#N/A,FALSE,"CAÑER";#N/A,#N/A,FALSE,"ELEC";#N/A,#N/A,FALSE,"INSTR"}</definedName>
    <definedName name="____hh2">[4]INFORME!#REF!</definedName>
    <definedName name="____hh3">[4]INFORME!#REF!</definedName>
    <definedName name="____hh4">[4]INFORME!#REF!</definedName>
    <definedName name="____hh5">[4]INFORME!#REF!</definedName>
    <definedName name="____hh6">[4]INFORME!#REF!</definedName>
    <definedName name="____hh7">[4]INFORME!#REF!</definedName>
    <definedName name="____jy5" hidden="1">{#N/A,#N/A,FALSE,"masez (10)";#N/A,#N/A,FALSE,"masez (7)";#N/A,#N/A,FALSE,"masez (6)";#N/A,#N/A,FALSE,"masez (5)";#N/A,#N/A,FALSE,"masez (4)";#N/A,#N/A,FALSE,"masez (3)";#N/A,#N/A,FALSE,"masez (2)";#N/A,#N/A,FALSE,"GME";#N/A,#N/A,FALSE,"masez"}</definedName>
    <definedName name="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kk2" hidden="1">{"FlujoGastos",#N/A,FALSE,"Base";"FlujoGastos",#N/A,FALSE,"Buzón Tren";"FlujoGastos",#N/A,FALSE,"Buzón Camión";"FlujoGastos",#N/A,FALSE,"LHD Camión";"FlujoGastos",#N/A,FALSE,"Cámara Camión"}</definedName>
    <definedName name="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kk4" hidden="1">{"desarrollo",#N/A,FALSE,"Cámara Camión";"resumen",#N/A,FALSE,"Cámara Camión";"eqprod",#N/A,FALSE,"Cámara Camión"}</definedName>
    <definedName name="____lot1" hidden="1">{#N/A,#N/A,FALSE,"Total_OC015";#N/A,#N/A,FALSE,"ADMIN";#N/A,#N/A,FALSE,"PROCES";#N/A,#N/A,FALSE,"mecan";#N/A,#N/A,FALSE,"civil";#N/A,#N/A,FALSE,"CAÑER";#N/A,#N/A,FALSE,"ELEC";#N/A,#N/A,FALSE,"INSTR"}</definedName>
    <definedName name="____LP1">#REF!</definedName>
    <definedName name="____M2" hidden="1">{#N/A,#N/A,FALSE,"TEC-01";#N/A,#N/A,FALSE,"TEC - 02";#N/A,#N/A,FALSE,"TEC - 03";#N/A,#N/A,FALSE,"TEC - 04";#N/A,#N/A,FALSE,"TEC-07";#N/A,#N/A,FALSE,"TEC-08";#N/A,#N/A,FALSE,"TEC - 09A";#N/A,#N/A,FALSE,"TEC - 09B";#N/A,#N/A,FALSE,"TEC - 09C";#N/A,#N/A,FALSE,"TEC - 10";#N/A,#N/A,FALSE,"TEC-11"}</definedName>
    <definedName name="____MBB108">#REF!</definedName>
    <definedName name="____MBB1214">#REF!</definedName>
    <definedName name="____MBB1616">#REF!</definedName>
    <definedName name="____MBB2018">#REF!</definedName>
    <definedName name="____MTE10">#REF!</definedName>
    <definedName name="____MTE5">#REF!</definedName>
    <definedName name="____om2">[5]Datos!$E$8</definedName>
    <definedName name="____om3">[5]Datos!$E$9</definedName>
    <definedName name="____om9">[5]Datos!$E$16</definedName>
    <definedName name="____r" hidden="1">{#N/A,#N/A,FALSE,"masez (10)";#N/A,#N/A,FALSE,"masez (7)";#N/A,#N/A,FALSE,"masez (6)";#N/A,#N/A,FALSE,"masez (5)";#N/A,#N/A,FALSE,"masez (4)";#N/A,#N/A,FALSE,"masez (3)";#N/A,#N/A,FALSE,"masez (2)";#N/A,#N/A,FALSE,"GME";#N/A,#N/A,FALSE,"masez"}</definedName>
    <definedName name="____TEC07" hidden="1">{#N/A,#N/A,FALSE,"TEC-01";#N/A,#N/A,FALSE,"TEC - 02";#N/A,#N/A,FALSE,"TEC - 03";#N/A,#N/A,FALSE,"TEC - 04";#N/A,#N/A,FALSE,"TEC-07";#N/A,#N/A,FALSE,"TEC-08";#N/A,#N/A,FALSE,"TEC - 09A";#N/A,#N/A,FALSE,"TEC - 09B";#N/A,#N/A,FALSE,"TEC - 09C";#N/A,#N/A,FALSE,"TEC - 10";#N/A,#N/A,FALSE,"TEC-11"}</definedName>
    <definedName name="____tyl2" hidden="1">{#N/A,#N/A,FALSE,"masez (10)";#N/A,#N/A,FALSE,"masez (7)";#N/A,#N/A,FALSE,"masez (6)";#N/A,#N/A,FALSE,"masez (5)";#N/A,#N/A,FALSE,"masez (4)";#N/A,#N/A,FALSE,"masez (3)";#N/A,#N/A,FALSE,"masez (2)";#N/A,#N/A,FALSE,"GME";#N/A,#N/A,FALSE,"masez"}</definedName>
    <definedName name="____us96">#REF!</definedName>
    <definedName name="____wq12" hidden="1">{#N/A,#N/A,FALSE,"Total_OC015";#N/A,#N/A,FALSE,"ADMIN";#N/A,#N/A,FALSE,"PROCES";#N/A,#N/A,FALSE,"mecan";#N/A,#N/A,FALSE,"civil";#N/A,#N/A,FALSE,"CAÑER";#N/A,#N/A,FALSE,"ELEC";#N/A,#N/A,FALSE,"INSTR"}</definedName>
    <definedName name="____wrn1" hidden="1">{#N/A,#N/A,TRUE,"Est. de Fact.";#N/A,#N/A,TRUE,"Capitulo 19";#N/A,#N/A,TRUE,"Proyecto P855"}</definedName>
    <definedName name="____wrn2" hidden="1">{#N/A,#N/A,TRUE,"Est. de Fact.";#N/A,#N/A,TRUE,"Capitulo 19";#N/A,#N/A,TRUE,"Proyecto P855"}</definedName>
    <definedName name="____wrn3" hidden="1">{#N/A,#N/A,FALSE,"Total_OC015";#N/A,#N/A,FALSE,"ADMIN";#N/A,#N/A,FALSE,"PROCES";#N/A,#N/A,FALSE,"mecan";#N/A,#N/A,FALSE,"civil";#N/A,#N/A,FALSE,"CAÑER";#N/A,#N/A,FALSE,"ELEC";#N/A,#N/A,FALSE,"INSTR"}</definedName>
    <definedName name="____wrn5" hidden="1">{#N/A,#N/A,FALSE,"minas";#N/A,#N/A,FALSE,"Total_OC015";#N/A,#N/A,FALSE,"ADMIN";#N/A,#N/A,FALSE,"PROCES";#N/A,#N/A,FALSE,"civil";#N/A,#N/A,FALSE,"CAÑER";#N/A,#N/A,FALSE,"ELEC";#N/A,#N/A,FALSE,"INSTR";#N/A,#N/A,FALSE,"PDS";#N/A,#N/A,FALSE,"mecan"}</definedName>
    <definedName name="____wrn6" hidden="1">{#N/A,#N/A,FALSE,"minas";#N/A,#N/A,FALSE,"Total_OC015";#N/A,#N/A,FALSE,"ADMIN";#N/A,#N/A,FALSE,"PROCES";#N/A,#N/A,FALSE,"civil";#N/A,#N/A,FALSE,"CAÑER";#N/A,#N/A,FALSE,"ELEC";#N/A,#N/A,FALSE,"INSTR";#N/A,#N/A,FALSE,"PDS";#N/A,#N/A,FALSE,"mecan"}</definedName>
    <definedName name="____zx2" hidden="1">{#N/A,#N/A,FALSE,"masez (10)";#N/A,#N/A,FALSE,"masez (7)";#N/A,#N/A,FALSE,"masez (6)";#N/A,#N/A,FALSE,"masez (5)";#N/A,#N/A,FALSE,"masez (4)";#N/A,#N/A,FALSE,"masez (3)";#N/A,#N/A,FALSE,"masez (2)";#N/A,#N/A,FALSE,"GME";#N/A,#N/A,FALSE,"masez"}</definedName>
    <definedName name="___1__123Graph_AChart_1A" hidden="1">'[6]Attach 4-18'!#REF!</definedName>
    <definedName name="___2__123Graph_BChart_1A" hidden="1">'[6]Attach 4-18'!#REF!</definedName>
    <definedName name="___2_0_S" hidden="1">'[7]#¡REF'!#REF!</definedName>
    <definedName name="___3__123Graph_CChart_1A" hidden="1">'[6]Attach 4-18'!#REF!</definedName>
    <definedName name="___4__123Graph_DChart_1A" hidden="1">'[6]Attach 4-18'!#REF!</definedName>
    <definedName name="___5__123Graph_EChart_1A" hidden="1">'[6]Attach 4-18'!#REF!</definedName>
    <definedName name="___6__123Graph_FChart_1A" hidden="1">'[6]Attach 4-18'!#REF!</definedName>
    <definedName name="___7__123Graph_XChart_1A" hidden="1">'[6]Attach 4-18'!#REF!</definedName>
    <definedName name="___a1" hidden="1">[3]Register!#REF!</definedName>
    <definedName name="___alt1">#REF!</definedName>
    <definedName name="___alt2">#REF!</definedName>
    <definedName name="___BAS1">#REF!</definedName>
    <definedName name="___cc1" hidden="1">{"DETALLE_1996",#N/A,FALSE,"flujo";"DETALLE_1997",#N/A,FALSE,"flujo";"GASTOS_INCURRIDOS_1996",#N/A,FALSE,"flujo";"GASTOS_PROGRAMADOS_PARA_1997",#N/A,FALSE,"flujo";#N/A,#N/A,FALSE,"comparat";#N/A,#N/A,FALSE,"costos";#N/A,#N/A,FALSE,"proyctrol"}</definedName>
    <definedName name="___CCM600">#REF!</definedName>
    <definedName name="___COM1180">#REF!</definedName>
    <definedName name="___DAT1">#REF!</definedName>
    <definedName name="___DAT10">#REF!</definedName>
    <definedName name="___DAT11">#REF!</definedName>
    <definedName name="___DAT12">#REF!</definedName>
    <definedName name="___DAT13">#REF!</definedName>
    <definedName name="___DAT14">#REF!</definedName>
    <definedName name="___DAT15">#REF!</definedName>
    <definedName name="___DAT16">#REF!</definedName>
    <definedName name="___DAT17">#REF!</definedName>
    <definedName name="___DAT18">#REF!</definedName>
    <definedName name="___DAT19">#REF!</definedName>
    <definedName name="___DAT2">#REF!</definedName>
    <definedName name="___DAT20">#REF!</definedName>
    <definedName name="___DAT3">#REF!</definedName>
    <definedName name="___DAT4">#REF!</definedName>
    <definedName name="___DAT5">#REF!</definedName>
    <definedName name="___DAT6">#REF!</definedName>
    <definedName name="___DAT7">#REF!</definedName>
    <definedName name="___DAT8">#REF!</definedName>
    <definedName name="___DAT9">#REF!</definedName>
    <definedName name="___ENA44">#REF!</definedName>
    <definedName name="___ENA63">#REF!</definedName>
    <definedName name="___equ1" hidden="1">{#N/A,#N/A,TRUE,"Est. de Fact.";#N/A,#N/A,TRUE,"Capitulo 19";#N/A,#N/A,TRUE,"Proyecto P855"}</definedName>
    <definedName name="___F">#REF!</definedName>
    <definedName name="___FC" hidden="1">{"DETALLE_1996",#N/A,FALSE,"flujo";"DETALLE_1997",#N/A,FALSE,"flujo";"GASTOS_INCURRIDOS_1996",#N/A,FALSE,"flujo";"GASTOS_PROGRAMADOS_PARA_1997",#N/A,FALSE,"flujo";#N/A,#N/A,FALSE,"comparat";#N/A,#N/A,FALSE,"costos";#N/A,#N/A,FALSE,"proyctrol"}</definedName>
    <definedName name="___FHE7" hidden="1">{#N/A,#N/A,FALSE,"masez (10)";#N/A,#N/A,FALSE,"masez (7)";#N/A,#N/A,FALSE,"masez (6)";#N/A,#N/A,FALSE,"masez (5)";#N/A,#N/A,FALSE,"masez (4)";#N/A,#N/A,FALSE,"masez (3)";#N/A,#N/A,FALSE,"masez (2)";#N/A,#N/A,FALSE,"GME";#N/A,#N/A,FALSE,"masez"}</definedName>
    <definedName name="___gl1" hidden="1">{#N/A,#N/A,FALSE,"Total_OC015";#N/A,#N/A,FALSE,"ADMIN";#N/A,#N/A,FALSE,"PROCES";#N/A,#N/A,FALSE,"mecan";#N/A,#N/A,FALSE,"civil";#N/A,#N/A,FALSE,"CAÑER";#N/A,#N/A,FALSE,"ELEC";#N/A,#N/A,FALSE,"INSTR"}</definedName>
    <definedName name="___hh2">[4]INFORME!#REF!</definedName>
    <definedName name="___hh3">[4]INFORME!#REF!</definedName>
    <definedName name="___hh4">[4]INFORME!#REF!</definedName>
    <definedName name="___hh5">[4]INFORME!#REF!</definedName>
    <definedName name="___hh6">[4]INFORME!#REF!</definedName>
    <definedName name="___hh7">[4]INFORME!#REF!</definedName>
    <definedName name="___jy5" hidden="1">{#N/A,#N/A,FALSE,"masez (10)";#N/A,#N/A,FALSE,"masez (7)";#N/A,#N/A,FALSE,"masez (6)";#N/A,#N/A,FALSE,"masez (5)";#N/A,#N/A,FALSE,"masez (4)";#N/A,#N/A,FALSE,"masez (3)";#N/A,#N/A,FALSE,"masez (2)";#N/A,#N/A,FALSE,"GME";#N/A,#N/A,FALSE,"masez"}</definedName>
    <definedName name="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2" hidden="1">{"FlujoGastos",#N/A,FALSE,"Base";"FlujoGastos",#N/A,FALSE,"Buzón Tren";"FlujoGastos",#N/A,FALSE,"Buzón Camión";"FlujoGastos",#N/A,FALSE,"LHD Camión";"FlujoGastos",#N/A,FALSE,"Cámara Camión"}</definedName>
    <definedName name="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4" hidden="1">{"desarrollo",#N/A,FALSE,"Cámara Camión";"resumen",#N/A,FALSE,"Cámara Camión";"eqprod",#N/A,FALSE,"Cámara Camión"}</definedName>
    <definedName name="___lot1" hidden="1">{#N/A,#N/A,FALSE,"Total_OC015";#N/A,#N/A,FALSE,"ADMIN";#N/A,#N/A,FALSE,"PROCES";#N/A,#N/A,FALSE,"mecan";#N/A,#N/A,FALSE,"civil";#N/A,#N/A,FALSE,"CAÑER";#N/A,#N/A,FALSE,"ELEC";#N/A,#N/A,FALSE,"INSTR"}</definedName>
    <definedName name="___LP1">#REF!</definedName>
    <definedName name="___M2" hidden="1">{#N/A,#N/A,FALSE,"TEC-01";#N/A,#N/A,FALSE,"TEC - 02";#N/A,#N/A,FALSE,"TEC - 03";#N/A,#N/A,FALSE,"TEC - 04";#N/A,#N/A,FALSE,"TEC-07";#N/A,#N/A,FALSE,"TEC-08";#N/A,#N/A,FALSE,"TEC - 09A";#N/A,#N/A,FALSE,"TEC - 09B";#N/A,#N/A,FALSE,"TEC - 09C";#N/A,#N/A,FALSE,"TEC - 10";#N/A,#N/A,FALSE,"TEC-11"}</definedName>
    <definedName name="___MBB108">#REF!</definedName>
    <definedName name="___MBB1214">#REF!</definedName>
    <definedName name="___MBB1616">#REF!</definedName>
    <definedName name="___MBB2018">#REF!</definedName>
    <definedName name="___MTE10">#REF!</definedName>
    <definedName name="___MTE5">#REF!</definedName>
    <definedName name="___om2">[5]Datos!$E$8</definedName>
    <definedName name="___om3">[5]Datos!$E$9</definedName>
    <definedName name="___om9">[5]Datos!$E$16</definedName>
    <definedName name="___r" hidden="1">{#N/A,#N/A,FALSE,"masez (10)";#N/A,#N/A,FALSE,"masez (7)";#N/A,#N/A,FALSE,"masez (6)";#N/A,#N/A,FALSE,"masez (5)";#N/A,#N/A,FALSE,"masez (4)";#N/A,#N/A,FALSE,"masez (3)";#N/A,#N/A,FALSE,"masez (2)";#N/A,#N/A,FALSE,"GME";#N/A,#N/A,FALSE,"masez"}</definedName>
    <definedName name="___res3">'[8]Resumen Ejec'!$B$142:$E$189</definedName>
    <definedName name="___res4">'[8]Resumen Ejec'!$B$198:$D$261</definedName>
    <definedName name="___REV1" hidden="1">{"Graf_Carga Trab",#N/A,FALSE,"Grafi_Carga Trab";"Graf_Venta Flujo",#N/A,FALSE,"Grafi_Carga Trab"}</definedName>
    <definedName name="___REV11" hidden="1">{"Graf_Carga Trab",#N/A,FALSE,"Grafi_Carga Trab";"Graf_Venta Flujo",#N/A,FALSE,"Grafi_Carga Trab"}</definedName>
    <definedName name="___RPT1">'[9]Instru Correa'!$AC$9</definedName>
    <definedName name="___TEC07" hidden="1">{#N/A,#N/A,FALSE,"TEC-01";#N/A,#N/A,FALSE,"TEC - 02";#N/A,#N/A,FALSE,"TEC - 03";#N/A,#N/A,FALSE,"TEC - 04";#N/A,#N/A,FALSE,"TEC-07";#N/A,#N/A,FALSE,"TEC-08";#N/A,#N/A,FALSE,"TEC - 09A";#N/A,#N/A,FALSE,"TEC - 09B";#N/A,#N/A,FALSE,"TEC - 09C";#N/A,#N/A,FALSE,"TEC - 10";#N/A,#N/A,FALSE,"TEC-11"}</definedName>
    <definedName name="___tyl2" hidden="1">{#N/A,#N/A,FALSE,"masez (10)";#N/A,#N/A,FALSE,"masez (7)";#N/A,#N/A,FALSE,"masez (6)";#N/A,#N/A,FALSE,"masez (5)";#N/A,#N/A,FALSE,"masez (4)";#N/A,#N/A,FALSE,"masez (3)";#N/A,#N/A,FALSE,"masez (2)";#N/A,#N/A,FALSE,"GME";#N/A,#N/A,FALSE,"masez"}</definedName>
    <definedName name="___us96">#REF!</definedName>
    <definedName name="___wq12" hidden="1">{#N/A,#N/A,FALSE,"Total_OC015";#N/A,#N/A,FALSE,"ADMIN";#N/A,#N/A,FALSE,"PROCES";#N/A,#N/A,FALSE,"mecan";#N/A,#N/A,FALSE,"civil";#N/A,#N/A,FALSE,"CAÑER";#N/A,#N/A,FALSE,"ELEC";#N/A,#N/A,FALSE,"INSTR"}</definedName>
    <definedName name="___wrn1" hidden="1">{#N/A,#N/A,TRUE,"Est. de Fact.";#N/A,#N/A,TRUE,"Capitulo 19";#N/A,#N/A,TRUE,"Proyecto P855"}</definedName>
    <definedName name="___wrn2" hidden="1">{#N/A,#N/A,TRUE,"Est. de Fact.";#N/A,#N/A,TRUE,"Capitulo 19";#N/A,#N/A,TRUE,"Proyecto P855"}</definedName>
    <definedName name="___wrn3" hidden="1">{#N/A,#N/A,FALSE,"Total_OC015";#N/A,#N/A,FALSE,"ADMIN";#N/A,#N/A,FALSE,"PROCES";#N/A,#N/A,FALSE,"mecan";#N/A,#N/A,FALSE,"civil";#N/A,#N/A,FALSE,"CAÑER";#N/A,#N/A,FALSE,"ELEC";#N/A,#N/A,FALSE,"INSTR"}</definedName>
    <definedName name="___wrn5" hidden="1">{#N/A,#N/A,FALSE,"minas";#N/A,#N/A,FALSE,"Total_OC015";#N/A,#N/A,FALSE,"ADMIN";#N/A,#N/A,FALSE,"PROCES";#N/A,#N/A,FALSE,"civil";#N/A,#N/A,FALSE,"CAÑER";#N/A,#N/A,FALSE,"ELEC";#N/A,#N/A,FALSE,"INSTR";#N/A,#N/A,FALSE,"PDS";#N/A,#N/A,FALSE,"mecan"}</definedName>
    <definedName name="___X2" hidden="1">{#N/A,#N/A,FALSE,"TEC-01";#N/A,#N/A,FALSE,"TEC - 02";#N/A,#N/A,FALSE,"TEC - 03";#N/A,#N/A,FALSE,"TEC - 04";#N/A,#N/A,FALSE,"TEC-07";#N/A,#N/A,FALSE,"TEC-08";#N/A,#N/A,FALSE,"TEC - 09A";#N/A,#N/A,FALSE,"TEC - 09B";#N/A,#N/A,FALSE,"TEC - 09C";#N/A,#N/A,FALSE,"TEC - 10";#N/A,#N/A,FALSE,"TEC-11"}</definedName>
    <definedName name="___zx2" hidden="1">{#N/A,#N/A,FALSE,"masez (10)";#N/A,#N/A,FALSE,"masez (7)";#N/A,#N/A,FALSE,"masez (6)";#N/A,#N/A,FALSE,"masez (5)";#N/A,#N/A,FALSE,"masez (4)";#N/A,#N/A,FALSE,"masez (3)";#N/A,#N/A,FALSE,"masez (2)";#N/A,#N/A,FALSE,"GME";#N/A,#N/A,FALSE,"masez"}</definedName>
    <definedName name="__1__123Graph_A__200__BPF" hidden="1">#REF!</definedName>
    <definedName name="__1__123Graph_AChart_1A" hidden="1">'[6]Attach 4-18'!#REF!</definedName>
    <definedName name="__1_0Swvu.Cover._.Pa" hidden="1">#REF!</definedName>
    <definedName name="__10__123Graph_C__200__D50" hidden="1">#REF!</definedName>
    <definedName name="__11__123Graph_CGRANULOMETRIA_1" hidden="1">#REF!</definedName>
    <definedName name="__12__123Graph_D__200__BPF" hidden="1">#REF!</definedName>
    <definedName name="__123Graph_A" hidden="1">#REF!</definedName>
    <definedName name="__123Graph_AChart1" hidden="1">'[10]Attach 4-18'!#REF!</definedName>
    <definedName name="__123Graph_AChart11" hidden="1">'[10]Attach 4-18'!#REF!</definedName>
    <definedName name="__123Graph_AChart12" hidden="1">'[10]Attach 4-18'!#REF!</definedName>
    <definedName name="__123Graph_AChart13" hidden="1">'[10]Attach 4-18'!#REF!</definedName>
    <definedName name="__123Graph_AChart4" hidden="1">'[10]Attach 4-18'!#REF!</definedName>
    <definedName name="__123Graph_ACOSTO" hidden="1">#REF!</definedName>
    <definedName name="__123Graph_ACurrent" hidden="1">'[10]Attach 4-18'!#REF!</definedName>
    <definedName name="__123Graph_ANONMAN" hidden="1">[11]GRAPH_DATA!#REF!</definedName>
    <definedName name="__123Graph_ANORMAL" hidden="1">#REF!</definedName>
    <definedName name="__123Graph_APERFORM" hidden="1">'[12]Fig 4-14'!$E$43:$X$43</definedName>
    <definedName name="__123Graph_APPCONC" hidden="1">'[12]Fig 4-14'!$E$43:$X$43</definedName>
    <definedName name="__123Graph_APROGRESS" hidden="1">'[12]Fig 4-14'!$E$78:$X$78</definedName>
    <definedName name="__123Graph_ATOTALPP" hidden="1">'[12]Fig 4-14'!$E$43:$X$43</definedName>
    <definedName name="__123Graph_B" hidden="1">#REF!</definedName>
    <definedName name="__123Graph_BChart1" hidden="1">'[10]Attach 4-18'!#REF!</definedName>
    <definedName name="__123Graph_BChart11" hidden="1">'[10]Attach 4-18'!#REF!</definedName>
    <definedName name="__123Graph_BChart12" hidden="1">'[10]Attach 4-18'!#REF!</definedName>
    <definedName name="__123Graph_BChart13" hidden="1">'[10]Attach 4-18'!#REF!</definedName>
    <definedName name="__123Graph_BChart4" hidden="1">'[10]Attach 4-18'!#REF!</definedName>
    <definedName name="__123Graph_BCOSTO" hidden="1">#REF!</definedName>
    <definedName name="__123Graph_BCurrent" hidden="1">'[10]Attach 4-18'!#REF!</definedName>
    <definedName name="__123Graph_BNONMAN" hidden="1">#REF!</definedName>
    <definedName name="__123Graph_BPERFORM" hidden="1">'[12]Fig 4-14'!$E$44:$X$44</definedName>
    <definedName name="__123Graph_BPPCONC" hidden="1">'[12]Fig 4-14'!$E$44:$X$44</definedName>
    <definedName name="__123Graph_BPROGRESS" hidden="1">'[12]Fig 4-14'!$E$79:$X$79</definedName>
    <definedName name="__123Graph_BTOTALPP" hidden="1">'[12]Fig 4-14'!$E$44:$X$44</definedName>
    <definedName name="__123Graph_C" hidden="1">#REF!</definedName>
    <definedName name="__123Graph_CChart1" hidden="1">'[10]Attach 4-18'!#REF!</definedName>
    <definedName name="__123Graph_CChart11" hidden="1">'[10]Attach 4-18'!#REF!</definedName>
    <definedName name="__123Graph_CChart12" hidden="1">'[10]Attach 4-18'!#REF!</definedName>
    <definedName name="__123Graph_CChart13" hidden="1">'[10]Attach 4-18'!#REF!</definedName>
    <definedName name="__123Graph_CChart4" hidden="1">'[10]Attach 4-18'!#REF!</definedName>
    <definedName name="__123Graph_CCONT" hidden="1">#REF!</definedName>
    <definedName name="__123Graph_CCOST" hidden="1">#REF!</definedName>
    <definedName name="__123Graph_CCurrent" hidden="1">'[10]Attach 4-18'!#REF!</definedName>
    <definedName name="__123Graph_CGM" hidden="1">#REF!</definedName>
    <definedName name="__123Graph_CPERFORM" hidden="1">'[12]Fig 4-14'!$E$45:$X$45</definedName>
    <definedName name="__123Graph_CPPCONC" hidden="1">'[12]Fig 4-14'!$E$45:$X$45</definedName>
    <definedName name="__123Graph_CPROGRESS" hidden="1">'[12]Fig 4-14'!$E$80:$X$80</definedName>
    <definedName name="__123Graph_CREV" hidden="1">#REF!</definedName>
    <definedName name="__123Graph_CTOTALPP" hidden="1">'[12]Fig 4-14'!$E$45:$X$45</definedName>
    <definedName name="__123Graph_D" hidden="1">#REF!</definedName>
    <definedName name="__123Graph_DChart1" hidden="1">'[10]Attach 4-18'!#REF!</definedName>
    <definedName name="__123Graph_DChart11" hidden="1">'[10]Attach 4-18'!#REF!</definedName>
    <definedName name="__123Graph_DChart12" hidden="1">'[10]Attach 4-18'!#REF!</definedName>
    <definedName name="__123Graph_DChart13" hidden="1">'[10]Attach 4-18'!#REF!</definedName>
    <definedName name="__123Graph_DChart4" hidden="1">'[10]Attach 4-18'!#REF!</definedName>
    <definedName name="__123Graph_DCurrent" hidden="1">'[10]Attach 4-18'!#REF!</definedName>
    <definedName name="__123Graph_DPPCONC" hidden="1">'[12]Fig 4-14'!$E$48:$X$48</definedName>
    <definedName name="__123Graph_DTOTALPP" hidden="1">'[12]Fig 4-14'!$E$48:$X$48</definedName>
    <definedName name="__123Graph_E" hidden="1">#REF!</definedName>
    <definedName name="__123Graph_EChart1" hidden="1">'[10]Attach 4-18'!#REF!</definedName>
    <definedName name="__123Graph_EChart11" hidden="1">'[10]Attach 4-18'!#REF!</definedName>
    <definedName name="__123Graph_EChart12" hidden="1">'[10]Attach 4-18'!#REF!</definedName>
    <definedName name="__123Graph_EChart13" hidden="1">'[10]Attach 4-18'!#REF!</definedName>
    <definedName name="__123Graph_EChart4" hidden="1">'[10]Attach 4-18'!#REF!</definedName>
    <definedName name="__123Graph_ECurrent" hidden="1">'[10]Attach 4-18'!#REF!</definedName>
    <definedName name="__123Graph_EPPCONC" hidden="1">'[12]Fig 4-14'!$E$49:$X$49</definedName>
    <definedName name="__123Graph_ETOTALPP" hidden="1">'[12]Fig 4-14'!$E$49:$X$49</definedName>
    <definedName name="__123Graph_F" hidden="1">#REF!</definedName>
    <definedName name="__123Graph_FChart1" hidden="1">'[10]Attach 4-18'!#REF!</definedName>
    <definedName name="__123Graph_FChart11" hidden="1">'[10]Attach 4-18'!#REF!</definedName>
    <definedName name="__123Graph_FChart12" hidden="1">'[10]Attach 4-18'!#REF!</definedName>
    <definedName name="__123Graph_FChart13" hidden="1">'[10]Attach 4-18'!#REF!</definedName>
    <definedName name="__123Graph_FChart4" hidden="1">'[10]Attach 4-18'!#REF!</definedName>
    <definedName name="__123Graph_FCurrent" hidden="1">'[10]Attach 4-18'!#REF!</definedName>
    <definedName name="__123Graph_FPPCONC" hidden="1">'[12]Fig 4-14'!$E$50:$X$50</definedName>
    <definedName name="__123Graph_FTOTALPP" hidden="1">'[12]Fig 4-14'!$E$50:$X$50</definedName>
    <definedName name="__123Graph_LBL_B" hidden="1">[13]Personnel!#REF!</definedName>
    <definedName name="__123Graph_LBL_C" hidden="1">[13]Personnel!#REF!</definedName>
    <definedName name="__123Graph_LBL_CCONT" hidden="1">#REF!</definedName>
    <definedName name="__123Graph_LBL_CCOST" hidden="1">#REF!</definedName>
    <definedName name="__123Graph_LBL_CGM" hidden="1">#REF!</definedName>
    <definedName name="__123Graph_LBL_CREV" hidden="1">#REF!</definedName>
    <definedName name="__123Graph_X" hidden="1">#REF!</definedName>
    <definedName name="__123Graph_XChart1" hidden="1">'[10]Attach 4-18'!#REF!</definedName>
    <definedName name="__123Graph_XChart11" hidden="1">'[10]Attach 4-18'!#REF!</definedName>
    <definedName name="__123Graph_XChart12" hidden="1">'[10]Attach 4-18'!#REF!</definedName>
    <definedName name="__123Graph_XChart13" hidden="1">'[10]Attach 4-18'!#REF!</definedName>
    <definedName name="__123Graph_XChart4" hidden="1">'[12]Fig 5-17'!$E$30:$Y$30</definedName>
    <definedName name="__123Graph_XCONT" hidden="1">#REF!</definedName>
    <definedName name="__123Graph_XCOST" hidden="1">#REF!</definedName>
    <definedName name="__123Graph_XCurrent" hidden="1">'[10]Attach 4-18'!#REF!</definedName>
    <definedName name="__123Graph_XGM" hidden="1">#REF!</definedName>
    <definedName name="__123Graph_XNORMAL" hidden="1">#REF!</definedName>
    <definedName name="__123Graph_XPERFORM" hidden="1">'[12]Fig 4-14'!$E$42:$X$42</definedName>
    <definedName name="__123Graph_XPPCONC" hidden="1">'[12]Fig 4-14'!$E$55:$X$55</definedName>
    <definedName name="__123Graph_XPROGRESS" hidden="1">'[12]Fig 4-14'!$E$70:$X$70</definedName>
    <definedName name="__123Graph_XREV" hidden="1">#REF!</definedName>
    <definedName name="__123Graph_XTOTALPP" hidden="1">'[12]Fig 4-14'!$E$55:$X$55</definedName>
    <definedName name="__13__123Graph_D__200__D50" hidden="1">#REF!</definedName>
    <definedName name="__14__123Graph_E__200__BPF" hidden="1">#REF!</definedName>
    <definedName name="__15__123Graph_E__200__D50" hidden="1">#REF!</definedName>
    <definedName name="__16__123Graph_F__200__BPF" hidden="1">#REF!</definedName>
    <definedName name="__17__123Graph_F__200__D50" hidden="1">#REF!</definedName>
    <definedName name="__18__123Graph_X__200__BPF" hidden="1">#REF!</definedName>
    <definedName name="__19__123Graph_X__200__D50" hidden="1">#REF!</definedName>
    <definedName name="__2__123Graph_A__200__D50" hidden="1">#REF!</definedName>
    <definedName name="__2__123Graph_BChart_1A" hidden="1">'[6]Attach 4-18'!#REF!</definedName>
    <definedName name="__2_0_S" hidden="1">'[14]#¡REF'!#REF!</definedName>
    <definedName name="__20__123Graph_XEFICIENCIA_1" hidden="1">#REF!</definedName>
    <definedName name="__21__123Graph_XGRANULOMETRIA_1" hidden="1">#REF!</definedName>
    <definedName name="__3__123Graph_AEFICIENCIA_1" hidden="1">#REF!</definedName>
    <definedName name="__3__123Graph_CChart_1A" hidden="1">'[6]Attach 4-18'!#REF!</definedName>
    <definedName name="__4__123Graph_AGRANULOMETRIA_1" hidden="1">#REF!</definedName>
    <definedName name="__4__123Graph_DChart_1A" hidden="1">'[6]Attach 4-18'!#REF!</definedName>
    <definedName name="__5__123Graph_B__200__BPF" hidden="1">#REF!</definedName>
    <definedName name="__5__123Graph_EChart_1A" hidden="1">'[6]Attach 4-18'!#REF!</definedName>
    <definedName name="__6__123Graph_B__200__D50" hidden="1">#REF!</definedName>
    <definedName name="__6__123Graph_FChart_1A" hidden="1">'[6]Attach 4-18'!#REF!</definedName>
    <definedName name="__7__123Graph_BEFICIENCIA_1" hidden="1">#REF!</definedName>
    <definedName name="__7__123Graph_XChart_1A" hidden="1">'[6]Attach 4-18'!#REF!</definedName>
    <definedName name="__8__123Graph_BGRANULOMETRIA_1" hidden="1">#REF!</definedName>
    <definedName name="__9__123Graph_C__200__BPF" hidden="1">#REF!</definedName>
    <definedName name="__a1" hidden="1">[3]Register!#REF!</definedName>
    <definedName name="__alt1">#REF!</definedName>
    <definedName name="__alt2">#REF!</definedName>
    <definedName name="__ANT05"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BAS1">#REF!</definedName>
    <definedName name="__cc1" hidden="1">{"DETALLE_1996",#N/A,FALSE,"flujo";"DETALLE_1997",#N/A,FALSE,"flujo";"GASTOS_INCURRIDOS_1996",#N/A,FALSE,"flujo";"GASTOS_PROGRAMADOS_PARA_1997",#N/A,FALSE,"flujo";#N/A,#N/A,FALSE,"comparat";#N/A,#N/A,FALSE,"costos";#N/A,#N/A,FALSE,"proyctrol"}</definedName>
    <definedName name="__CCM600">#REF!</definedName>
    <definedName name="__COM1180">#REF!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17">#REF!</definedName>
    <definedName name="__DAT18">#REF!</definedName>
    <definedName name="__DAT19">#REF!</definedName>
    <definedName name="__DAT2">#REF!</definedName>
    <definedName name="__DAT20">#REF!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eco333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_ENA44">#REF!</definedName>
    <definedName name="__ENA63">#REF!</definedName>
    <definedName name="__equ1" hidden="1">{#N/A,#N/A,TRUE,"Est. de Fact.";#N/A,#N/A,TRUE,"Capitulo 19";#N/A,#N/A,TRUE,"Proyecto P855"}</definedName>
    <definedName name="__F">#REF!</definedName>
    <definedName name="__FC" hidden="1">{"DETALLE_1996",#N/A,FALSE,"flujo";"DETALLE_1997",#N/A,FALSE,"flujo";"GASTOS_INCURRIDOS_1996",#N/A,FALSE,"flujo";"GASTOS_PROGRAMADOS_PARA_1997",#N/A,FALSE,"flujo";#N/A,#N/A,FALSE,"comparat";#N/A,#N/A,FALSE,"costos";#N/A,#N/A,FALSE,"proyctrol"}</definedName>
    <definedName name="__FHE7" hidden="1">{#N/A,#N/A,FALSE,"masez (10)";#N/A,#N/A,FALSE,"masez (7)";#N/A,#N/A,FALSE,"masez (6)";#N/A,#N/A,FALSE,"masez (5)";#N/A,#N/A,FALSE,"masez (4)";#N/A,#N/A,FALSE,"masez (3)";#N/A,#N/A,FALSE,"masez (2)";#N/A,#N/A,FALSE,"GME";#N/A,#N/A,FALSE,"masez"}</definedName>
    <definedName name="__gl1" hidden="1">{#N/A,#N/A,FALSE,"Total_OC015";#N/A,#N/A,FALSE,"ADMIN";#N/A,#N/A,FALSE,"PROCES";#N/A,#N/A,FALSE,"mecan";#N/A,#N/A,FALSE,"civil";#N/A,#N/A,FALSE,"CAÑER";#N/A,#N/A,FALSE,"ELEC";#N/A,#N/A,FALSE,"INSTR"}</definedName>
    <definedName name="__hh2">[4]INFORME!#REF!</definedName>
    <definedName name="__hh3">[4]INFORME!#REF!</definedName>
    <definedName name="__hh4">[4]INFORME!#REF!</definedName>
    <definedName name="__hh5">[4]INFORME!#REF!</definedName>
    <definedName name="__hh6">[4]INFORME!#REF!</definedName>
    <definedName name="__hh7">[4]INFORME!#REF!</definedName>
    <definedName name="__jy5" hidden="1">{#N/A,#N/A,FALSE,"masez (10)";#N/A,#N/A,FALSE,"masez (7)";#N/A,#N/A,FALSE,"masez (6)";#N/A,#N/A,FALSE,"masez (5)";#N/A,#N/A,FALSE,"masez (4)";#N/A,#N/A,FALSE,"masez (3)";#N/A,#N/A,FALSE,"masez (2)";#N/A,#N/A,FALSE,"GME";#N/A,#N/A,FALSE,"masez"}</definedName>
    <definedName name="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2" hidden="1">{"FlujoGastos",#N/A,FALSE,"Base";"FlujoGastos",#N/A,FALSE,"Buzón Tren";"FlujoGastos",#N/A,FALSE,"Buzón Camión";"FlujoGastos",#N/A,FALSE,"LHD Camión";"FlujoGastos",#N/A,FALSE,"Cámara Camión"}</definedName>
    <definedName name="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4" hidden="1">{"desarrollo",#N/A,FALSE,"Cámara Camión";"resumen",#N/A,FALSE,"Cámara Camión";"eqprod",#N/A,FALSE,"Cámara Camión"}</definedName>
    <definedName name="__lot1" hidden="1">{#N/A,#N/A,FALSE,"Total_OC015";#N/A,#N/A,FALSE,"ADMIN";#N/A,#N/A,FALSE,"PROCES";#N/A,#N/A,FALSE,"mecan";#N/A,#N/A,FALSE,"civil";#N/A,#N/A,FALSE,"CAÑER";#N/A,#N/A,FALSE,"ELEC";#N/A,#N/A,FALSE,"INSTR"}</definedName>
    <definedName name="__LP1">#REF!</definedName>
    <definedName name="__M2" hidden="1">{#N/A,#N/A,FALSE,"TEC-01";#N/A,#N/A,FALSE,"TEC - 02";#N/A,#N/A,FALSE,"TEC - 03";#N/A,#N/A,FALSE,"TEC - 04";#N/A,#N/A,FALSE,"TEC-07";#N/A,#N/A,FALSE,"TEC-08";#N/A,#N/A,FALSE,"TEC - 09A";#N/A,#N/A,FALSE,"TEC - 09B";#N/A,#N/A,FALSE,"TEC - 09C";#N/A,#N/A,FALSE,"TEC - 10";#N/A,#N/A,FALSE,"TEC-11"}</definedName>
    <definedName name="__MBB108">#REF!</definedName>
    <definedName name="__MBB1214">#REF!</definedName>
    <definedName name="__MBB1616">#REF!</definedName>
    <definedName name="__MBB2018">#REF!</definedName>
    <definedName name="__MTE10">#REF!</definedName>
    <definedName name="__MTE5">#REF!</definedName>
    <definedName name="__om2">[5]Datos!$E$8</definedName>
    <definedName name="__om3">[5]Datos!$E$9</definedName>
    <definedName name="__om9">[5]Datos!$E$16</definedName>
    <definedName name="__PAG1">#N/A</definedName>
    <definedName name="__PAG2">#N/A</definedName>
    <definedName name="__PAG3">#N/A</definedName>
    <definedName name="__r" hidden="1">{#N/A,#N/A,FALSE,"masez (10)";#N/A,#N/A,FALSE,"masez (7)";#N/A,#N/A,FALSE,"masez (6)";#N/A,#N/A,FALSE,"masez (5)";#N/A,#N/A,FALSE,"masez (4)";#N/A,#N/A,FALSE,"masez (3)";#N/A,#N/A,FALSE,"masez (2)";#N/A,#N/A,FALSE,"GME";#N/A,#N/A,FALSE,"masez"}</definedName>
    <definedName name="__re96" hidden="1">[15]A!#REF!</definedName>
    <definedName name="__res3">'[8]Resumen Ejec'!$B$142:$E$189</definedName>
    <definedName name="__res4">'[8]Resumen Ejec'!$B$198:$D$261</definedName>
    <definedName name="__REV1" hidden="1">{"Graf_Carga Trab",#N/A,FALSE,"Grafi_Carga Trab";"Graf_Venta Flujo",#N/A,FALSE,"Grafi_Carga Trab"}</definedName>
    <definedName name="__REV11" hidden="1">{"Graf_Carga Trab",#N/A,FALSE,"Grafi_Carga Trab";"Graf_Venta Flujo",#N/A,FALSE,"Grafi_Carga Trab"}</definedName>
    <definedName name="__RPT1">'[9]Instru Correa'!$AC$9</definedName>
    <definedName name="__TEC07" hidden="1">{#N/A,#N/A,FALSE,"TEC-01";#N/A,#N/A,FALSE,"TEC - 02";#N/A,#N/A,FALSE,"TEC - 03";#N/A,#N/A,FALSE,"TEC - 04";#N/A,#N/A,FALSE,"TEC-07";#N/A,#N/A,FALSE,"TEC-08";#N/A,#N/A,FALSE,"TEC - 09A";#N/A,#N/A,FALSE,"TEC - 09B";#N/A,#N/A,FALSE,"TEC - 09C";#N/A,#N/A,FALSE,"TEC - 10";#N/A,#N/A,FALSE,"TEC-11"}</definedName>
    <definedName name="__tyl2" hidden="1">{#N/A,#N/A,FALSE,"masez (10)";#N/A,#N/A,FALSE,"masez (7)";#N/A,#N/A,FALSE,"masez (6)";#N/A,#N/A,FALSE,"masez (5)";#N/A,#N/A,FALSE,"masez (4)";#N/A,#N/A,FALSE,"masez (3)";#N/A,#N/A,FALSE,"masez (2)";#N/A,#N/A,FALSE,"GME";#N/A,#N/A,FALSE,"masez"}</definedName>
    <definedName name="__us96">#REF!</definedName>
    <definedName name="__wq12" hidden="1">{#N/A,#N/A,FALSE,"Total_OC015";#N/A,#N/A,FALSE,"ADMIN";#N/A,#N/A,FALSE,"PROCES";#N/A,#N/A,FALSE,"mecan";#N/A,#N/A,FALSE,"civil";#N/A,#N/A,FALSE,"CAÑER";#N/A,#N/A,FALSE,"ELEC";#N/A,#N/A,FALSE,"INSTR"}</definedName>
    <definedName name="__wrn1" hidden="1">{#N/A,#N/A,TRUE,"Est. de Fact.";#N/A,#N/A,TRUE,"Capitulo 19";#N/A,#N/A,TRUE,"Proyecto P855"}</definedName>
    <definedName name="__wrn2" hidden="1">{#N/A,#N/A,TRUE,"Est. de Fact.";#N/A,#N/A,TRUE,"Capitulo 19";#N/A,#N/A,TRUE,"Proyecto P855"}</definedName>
    <definedName name="__wrn3" hidden="1">{#N/A,#N/A,FALSE,"Total_OC015";#N/A,#N/A,FALSE,"ADMIN";#N/A,#N/A,FALSE,"PROCES";#N/A,#N/A,FALSE,"mecan";#N/A,#N/A,FALSE,"civil";#N/A,#N/A,FALSE,"CAÑER";#N/A,#N/A,FALSE,"ELEC";#N/A,#N/A,FALSE,"INSTR"}</definedName>
    <definedName name="__wrn5" hidden="1">{#N/A,#N/A,FALSE,"minas";#N/A,#N/A,FALSE,"Total_OC015";#N/A,#N/A,FALSE,"ADMIN";#N/A,#N/A,FALSE,"PROCES";#N/A,#N/A,FALSE,"civil";#N/A,#N/A,FALSE,"CAÑER";#N/A,#N/A,FALSE,"ELEC";#N/A,#N/A,FALSE,"INSTR";#N/A,#N/A,FALSE,"PDS";#N/A,#N/A,FALSE,"mecan"}</definedName>
    <definedName name="__wrn6" hidden="1">{#N/A,#N/A,FALSE,"minas";#N/A,#N/A,FALSE,"Total_OC015";#N/A,#N/A,FALSE,"ADMIN";#N/A,#N/A,FALSE,"PROCES";#N/A,#N/A,FALSE,"civil";#N/A,#N/A,FALSE,"CAÑER";#N/A,#N/A,FALSE,"ELEC";#N/A,#N/A,FALSE,"INSTR";#N/A,#N/A,FALSE,"PDS";#N/A,#N/A,FALSE,"mecan"}</definedName>
    <definedName name="__X2" hidden="1">{#N/A,#N/A,FALSE,"TEC-01";#N/A,#N/A,FALSE,"TEC - 02";#N/A,#N/A,FALSE,"TEC - 03";#N/A,#N/A,FALSE,"TEC - 04";#N/A,#N/A,FALSE,"TEC-07";#N/A,#N/A,FALSE,"TEC-08";#N/A,#N/A,FALSE,"TEC - 09A";#N/A,#N/A,FALSE,"TEC - 09B";#N/A,#N/A,FALSE,"TEC - 09C";#N/A,#N/A,FALSE,"TEC - 10";#N/A,#N/A,FALSE,"TEC-11"}</definedName>
    <definedName name="__xlnm.Database">"#REF!"</definedName>
    <definedName name="__xlnm.Database_1">"#REF!"</definedName>
    <definedName name="__xlnm.Database_3">"#REF!"</definedName>
    <definedName name="__xlnm.Print_Area">#N/A</definedName>
    <definedName name="__xlnm.Print_Titles">"#REF!"</definedName>
    <definedName name="__xlnm.Print_Titles_1">"#REF!"</definedName>
    <definedName name="__xlnm.Print_Titles_3">"#REF!"</definedName>
    <definedName name="__zx2" hidden="1">{#N/A,#N/A,FALSE,"masez (10)";#N/A,#N/A,FALSE,"masez (7)";#N/A,#N/A,FALSE,"masez (6)";#N/A,#N/A,FALSE,"masez (5)";#N/A,#N/A,FALSE,"masez (4)";#N/A,#N/A,FALSE,"masez (3)";#N/A,#N/A,FALSE,"masez (2)";#N/A,#N/A,FALSE,"GME";#N/A,#N/A,FALSE,"masez"}</definedName>
    <definedName name="_1">'[2]N-detail'!#REF!</definedName>
    <definedName name="_1____123Graph_A__200__BPF" hidden="1">#REF!</definedName>
    <definedName name="_1__123Graph_A__200__BPF" hidden="1">#REF!</definedName>
    <definedName name="_1__123Graph_ACHART_1" hidden="1">[16]References!$J$174:$AM$174</definedName>
    <definedName name="_1__123Graph_AChart_1A" hidden="1">'[6]Attach 4-18'!#REF!</definedName>
    <definedName name="_1__123Graph_AGRAFICO_1" hidden="1">'[17]GRAFICO A'!#REF!</definedName>
    <definedName name="_1_0_S" hidden="1">'[14]#¡REF'!#REF!</definedName>
    <definedName name="_1_0Swvu.Cover._.Pa" hidden="1">#REF!</definedName>
    <definedName name="_10____123Graph_C__200__D50" hidden="1">#REF!</definedName>
    <definedName name="_10__123Graph_ACHART_16" hidden="1">#REF!</definedName>
    <definedName name="_10__123Graph_ACHART_5" hidden="1">[16]References!$F$158:$AC$158</definedName>
    <definedName name="_10__123Graph_AEFICIENCIA_1" hidden="1">#REF!</definedName>
    <definedName name="_10__123Graph_B__200__D50" hidden="1">#REF!</definedName>
    <definedName name="_10__123Graph_BGRANULOMETRIA_1" hidden="1">#REF!</definedName>
    <definedName name="_10__123Graph_C__200__D50" hidden="1">#REF!</definedName>
    <definedName name="_10__123Graph_EChart_1A" hidden="1">'[18]Attach 4-18'!#REF!</definedName>
    <definedName name="_11____123Graph_CGRANULOMETRIA_1" hidden="1">#REF!</definedName>
    <definedName name="_11__123Graph_AChart_1G" hidden="1">[19]Netearnanal!$B$61:$B$68</definedName>
    <definedName name="_11__123Graph_ACHART_6" hidden="1">[16]References!$F$166:$Q$166</definedName>
    <definedName name="_11__123Graph_AGRANULOMETRIA_1" hidden="1">#REF!</definedName>
    <definedName name="_11__123Graph_BChart_1A" hidden="1">'[10]Attach 4-18'!#REF!</definedName>
    <definedName name="_11__123Graph_BEFICIENCIA_1" hidden="1">#REF!</definedName>
    <definedName name="_11__123Graph_C__200__BPF" hidden="1">#REF!</definedName>
    <definedName name="_11__123Graph_CGRANULOMETRIA_1" hidden="1">#REF!</definedName>
    <definedName name="_12____123Graph_D__200__BPF" hidden="1">#REF!</definedName>
    <definedName name="_12__123Graph_ACHART_2" hidden="1">#REF!</definedName>
    <definedName name="_12__123Graph_B__200__BPF" hidden="1">#REF!</definedName>
    <definedName name="_12__123Graph_BChart_1A" hidden="1">'[18]Attach 4-18'!#REF!</definedName>
    <definedName name="_12__123Graph_BEFICIENCIA_1" hidden="1">#REF!</definedName>
    <definedName name="_12__123Graph_C__200__D50" hidden="1">#REF!</definedName>
    <definedName name="_12__123Graph_CChart_1A" hidden="1">'[6]Attach 4-18'!#REF!</definedName>
    <definedName name="_12__123Graph_D__200__BPF" hidden="1">#REF!</definedName>
    <definedName name="_12__123Graph_DCHART_14" hidden="1">[20]Total!$B$122:$S$122</definedName>
    <definedName name="_12__123Graph_DChart_1A" hidden="1">'[6]Attach 4-18'!#REF!</definedName>
    <definedName name="_12__123Graph_FChart_1A" hidden="1">'[18]Attach 4-18'!#REF!</definedName>
    <definedName name="_12__123Graph_XMES_EP" hidden="1">[21]CARATULA!#REF!</definedName>
    <definedName name="_123graph_b" hidden="1">#REF!</definedName>
    <definedName name="_124" hidden="1">'[22]Fig 4-14'!$E$48:$X$48</definedName>
    <definedName name="_13____123Graph_D__200__D50" hidden="1">#REF!</definedName>
    <definedName name="_13__123Graph_AChart_2G" hidden="1">[19]Netearnanal!$B$137:$B$144</definedName>
    <definedName name="_13__123Graph_B__200__D50" hidden="1">#REF!</definedName>
    <definedName name="_13__123Graph_BEFICIENCIA_1" hidden="1">#REF!</definedName>
    <definedName name="_13__123Graph_BGRAFICO_2" hidden="1">#REF!</definedName>
    <definedName name="_13__123Graph_CChart_1A" hidden="1">'[18]Attach 4-18'!#REF!</definedName>
    <definedName name="_13__123Graph_D__200__D50" hidden="1">#REF!</definedName>
    <definedName name="_14____123Graph_E__200__BPF" hidden="1">#REF!</definedName>
    <definedName name="_14__123Graph_ACHART_3" hidden="1">#REF!</definedName>
    <definedName name="_14__123Graph_BCHART_1" hidden="1">[16]References!$J$176:$AM$176</definedName>
    <definedName name="_14__123Graph_BGRANULOMETRIA_1" hidden="1">#REF!</definedName>
    <definedName name="_14__123Graph_CGRANULOMETRIA_1" hidden="1">#REF!</definedName>
    <definedName name="_14__123Graph_E__200__BPF" hidden="1">#REF!</definedName>
    <definedName name="_14__123Graph_XChart_1A" hidden="1">'[18]Attach 4-18'!#REF!</definedName>
    <definedName name="_15____123Graph_E__200__D50" hidden="1">#REF!</definedName>
    <definedName name="_15__123Graph_ACHART_4" hidden="1">#REF!</definedName>
    <definedName name="_15__123Graph_C__200__BPF" hidden="1">#REF!</definedName>
    <definedName name="_15__123Graph_D__200__BPF" hidden="1">#REF!</definedName>
    <definedName name="_15__123Graph_E__200__D50" hidden="1">#REF!</definedName>
    <definedName name="_15__123Graph_ECHART_14" hidden="1">[20]Total!$B$123:$S$123</definedName>
    <definedName name="_15__123Graph_EChart_1A" hidden="1">'[6]Attach 4-18'!#REF!</definedName>
    <definedName name="_15__123Graph_XNET_ACUM" hidden="1">[21]CARATULA!#REF!</definedName>
    <definedName name="_16____123Graph_F__200__BPF" hidden="1">#REF!</definedName>
    <definedName name="_16__123Graph_ACHART_5" hidden="1">#REF!</definedName>
    <definedName name="_16__123Graph_C__200__D50" hidden="1">#REF!</definedName>
    <definedName name="_16__123Graph_D__200__D50" hidden="1">#REF!</definedName>
    <definedName name="_16__123Graph_DChart_1A" hidden="1">'[6]Attach 4-18'!#REF!</definedName>
    <definedName name="_16__123Graph_F__200__BPF" hidden="1">#REF!</definedName>
    <definedName name="_17____123Graph_F__200__D50" hidden="1">#REF!</definedName>
    <definedName name="_17__123Graph_ACHART_6" hidden="1">#REF!</definedName>
    <definedName name="_17__123Graph_CChart_1A" hidden="1">'[10]Attach 4-18'!#REF!</definedName>
    <definedName name="_17__123Graph_DChart_1A" hidden="1">'[18]Attach 4-18'!#REF!</definedName>
    <definedName name="_17__123Graph_F__200__D50" hidden="1">#REF!</definedName>
    <definedName name="_18____123Graph_X__200__BPF" hidden="1">#REF!</definedName>
    <definedName name="_18__123Graph_ACHART_7" hidden="1">#REF!</definedName>
    <definedName name="_18__123Graph_AEFICIENCIA_1" hidden="1">#REF!</definedName>
    <definedName name="_18__123Graph_CChart_1A" hidden="1">'[6]Attach 4-18'!#REF!</definedName>
    <definedName name="_18__123Graph_CGRAFICO_2" hidden="1">#REF!</definedName>
    <definedName name="_18__123Graph_E__200__BPF" hidden="1">#REF!</definedName>
    <definedName name="_18__123Graph_FCHART_14" hidden="1">[20]Total!$B$124:$S$124</definedName>
    <definedName name="_18__123Graph_FChart_1A" hidden="1">'[6]Attach 4-18'!#REF!</definedName>
    <definedName name="_18__123Graph_X__200__BPF" hidden="1">#REF!</definedName>
    <definedName name="_19____123Graph_X__200__D50" hidden="1">#REF!</definedName>
    <definedName name="_19__123Graph_ACHART_8" hidden="1">#REF!</definedName>
    <definedName name="_19__123Graph_AGRANULOMETRIA_1" hidden="1">#REF!</definedName>
    <definedName name="_19__123Graph_CChart_1A" hidden="1">'[18]Attach 4-18'!#REF!</definedName>
    <definedName name="_19__123Graph_CGRANULOMETRIA_1" hidden="1">#REF!</definedName>
    <definedName name="_19__123Graph_E__200__D50" hidden="1">#REF!</definedName>
    <definedName name="_19__123Graph_X__200__D50" hidden="1">#REF!</definedName>
    <definedName name="_1PAR">#REF!</definedName>
    <definedName name="_1solver_ti" hidden="1">1000</definedName>
    <definedName name="_1x3c4_0600">#REF!</definedName>
    <definedName name="_1ÿ_†_Ro">[23]Hoja1!$A$4:$IV$6,[23]Hoja1!#REF!,[23]Hoja1!#REF!,[23]Hoja1!#REF!,[23]Hoja1!$A$7:$IV$32,[23]Hoja1!#REF!</definedName>
    <definedName name="_2">#REF!</definedName>
    <definedName name="_2____123Graph_A__200__D50" hidden="1">#REF!</definedName>
    <definedName name="_2__123Graph_A__200__D50" hidden="1">#REF!</definedName>
    <definedName name="_2__123Graph_AChart_1A" hidden="1">'[18]Attach 4-18'!#REF!</definedName>
    <definedName name="_2__123Graph_AGRAFICO_2" hidden="1">[24]CONSOCOS99!$D$75:$D$80</definedName>
    <definedName name="_2__123Graph_BChart_1A" hidden="1">'[6]Attach 4-18'!#REF!</definedName>
    <definedName name="_2_0_S" hidden="1">'[14]#¡REF'!#REF!</definedName>
    <definedName name="_2_000____0ÿ_†0Ro">[23]Hoja1!$A$4:$IV$6,[23]Hoja1!#REF!,[23]Hoja1!#REF!,[23]Hoja1!#REF!,[23]Hoja1!$A$7:$IV$32,[23]Hoja1!#REF!</definedName>
    <definedName name="_20____123Graph_XEFICIENCIA_1" hidden="1">#REF!</definedName>
    <definedName name="_20__123Graph_ACHART_9" hidden="1">#REF!</definedName>
    <definedName name="_20__123Graph_B__200__BPF" hidden="1">#REF!</definedName>
    <definedName name="_20__123Graph_BChart_1A" hidden="1">'[18]Attach 4-18'!#REF!</definedName>
    <definedName name="_20__123Graph_CGRANULOMETRIA_1" hidden="1">#REF!</definedName>
    <definedName name="_20__123Graph_D__200__BPF" hidden="1">#REF!</definedName>
    <definedName name="_20__123Graph_EChart_1A" hidden="1">'[18]Attach 4-18'!#REF!</definedName>
    <definedName name="_20__123Graph_XEFICIENCIA_1" hidden="1">#REF!</definedName>
    <definedName name="_21____123Graph_XGRANULOMETRIA_1" hidden="1">#REF!</definedName>
    <definedName name="_21__123Graph_AEFICIENCIA_1" hidden="1">#REF!</definedName>
    <definedName name="_21__123Graph_B__200__D50" hidden="1">#REF!</definedName>
    <definedName name="_21__123Graph_BCHART_5" hidden="1">[16]References!$F$159:$AC$159</definedName>
    <definedName name="_21__123Graph_BEFICIENCIA_1" hidden="1">#REF!</definedName>
    <definedName name="_21__123Graph_D__200__BPF" hidden="1">#REF!</definedName>
    <definedName name="_21__123Graph_D__200__D50" hidden="1">#REF!</definedName>
    <definedName name="_21__123Graph_F__200__BPF" hidden="1">#REF!</definedName>
    <definedName name="_21__123Graph_XChart_1A" hidden="1">'[6]Attach 4-18'!#REF!</definedName>
    <definedName name="_21__123Graph_XGRANULOMETRIA_1" hidden="1">#REF!</definedName>
    <definedName name="_22___123Graph_A__200__BPF" hidden="1">#REF!</definedName>
    <definedName name="_22__123Graph_AGRANULOMETRIA_1" hidden="1">#REF!</definedName>
    <definedName name="_22__123Graph_BCHART_6" hidden="1">[16]References!$F$167:$Q$167</definedName>
    <definedName name="_22__123Graph_BEFICIENCIA_1" hidden="1">#REF!</definedName>
    <definedName name="_22__123Graph_BGRANULOMETRIA_1" hidden="1">#REF!</definedName>
    <definedName name="_22__123Graph_D__200__D50" hidden="1">#REF!</definedName>
    <definedName name="_22__123Graph_DChart_1A" hidden="1">'[10]Attach 4-18'!#REF!</definedName>
    <definedName name="_22__123Graph_E__200__BPF" hidden="1">#REF!</definedName>
    <definedName name="_22__123Graph_F__200__D50" hidden="1">#REF!</definedName>
    <definedName name="_22_000____0ÿ_†0Ro">[25]Hoja1!$A$4:$IV$6,[25]Hoja1!#REF!,[25]Hoja1!#REF!,[25]Hoja1!#REF!,[25]Hoja1!$A$7:$IV$32,[25]Hoja1!#REF!</definedName>
    <definedName name="_23___123Graph_A__200__D50" hidden="1">#REF!</definedName>
    <definedName name="_23__123Graph_B__200__BPF" hidden="1">#REF!</definedName>
    <definedName name="_23__123Graph_BCHART_7" hidden="1">[16]References!$J$188:$AG$188</definedName>
    <definedName name="_23__123Graph_BGRANULOMETRIA_1" hidden="1">#REF!</definedName>
    <definedName name="_23__123Graph_C__200__BPF" hidden="1">#REF!</definedName>
    <definedName name="_23__123Graph_E__200__BPF" hidden="1">#REF!</definedName>
    <definedName name="_23__123Graph_E__200__D50" hidden="1">#REF!</definedName>
    <definedName name="_23__123Graph_FChart_1A" hidden="1">'[18]Attach 4-18'!#REF!</definedName>
    <definedName name="_24___123Graph_AEFICIENCIA_1" hidden="1">#REF!</definedName>
    <definedName name="_24__123Graph_B__200__D50" hidden="1">#REF!</definedName>
    <definedName name="_24__123Graph_BCHART_8" hidden="1">[16]References!$C$184:$AS$184</definedName>
    <definedName name="_24__123Graph_C__200__BPF" hidden="1">#REF!</definedName>
    <definedName name="_24__123Graph_C__200__D50" hidden="1">#REF!</definedName>
    <definedName name="_24__123Graph_DChart_1A" hidden="1">'[6]Attach 4-18'!#REF!</definedName>
    <definedName name="_24__123Graph_E__200__D50" hidden="1">#REF!</definedName>
    <definedName name="_24__123Graph_F__200__BPF" hidden="1">#REF!</definedName>
    <definedName name="_24__123Graph_FChart_1A" hidden="1">'[6]Attach 4-18'!#REF!</definedName>
    <definedName name="_24__123Graph_X__200__BPF" hidden="1">#REF!</definedName>
    <definedName name="_25___123Graph_AGRANULOMETRIA_1" hidden="1">#REF!</definedName>
    <definedName name="_25__123Graph_BEFICIENCIA_1" hidden="1">#REF!</definedName>
    <definedName name="_25__123Graph_C__200__D50" hidden="1">#REF!</definedName>
    <definedName name="_25__123Graph_DChart_1A" hidden="1">'[18]Attach 4-18'!#REF!</definedName>
    <definedName name="_25__123Graph_EChart_1A" hidden="1">'[10]Attach 4-18'!#REF!</definedName>
    <definedName name="_25__123Graph_F__200__D50" hidden="1">#REF!</definedName>
    <definedName name="_25__123Graph_X__200__D50" hidden="1">#REF!</definedName>
    <definedName name="_26___123Graph_B__200__BPF" hidden="1">#REF!</definedName>
    <definedName name="_26__123Graph_BGRANULOMETRIA_1" hidden="1">#REF!</definedName>
    <definedName name="_26__123Graph_CGRANULOMETRIA_1" hidden="1">#REF!</definedName>
    <definedName name="_26__123Graph_E__200__BPF" hidden="1">#REF!</definedName>
    <definedName name="_26__123Graph_F__200__BPF" hidden="1">#REF!</definedName>
    <definedName name="_26__123Graph_X__200__BPF" hidden="1">#REF!</definedName>
    <definedName name="_26__123Graph_XChart_1A" hidden="1">'[18]Attach 4-18'!#REF!</definedName>
    <definedName name="_27___123Graph_B__200__D50" hidden="1">#REF!</definedName>
    <definedName name="_27__123Graph_C__200__BPF" hidden="1">#REF!</definedName>
    <definedName name="_27__123Graph_CCHART_1" hidden="1">[16]References!$J$177:$AM$177</definedName>
    <definedName name="_27__123Graph_D__200__BPF" hidden="1">#REF!</definedName>
    <definedName name="_27__123Graph_E__200__D50" hidden="1">#REF!</definedName>
    <definedName name="_27__123Graph_F__200__D50" hidden="1">#REF!</definedName>
    <definedName name="_27__123Graph_X__200__D50" hidden="1">#REF!</definedName>
    <definedName name="_27__123Graph_XEFICIENCIA_1" hidden="1">#REF!</definedName>
    <definedName name="_28___123Graph_BEFICIENCIA_1" hidden="1">#REF!</definedName>
    <definedName name="_28__123Graph_C__200__D50" hidden="1">#REF!</definedName>
    <definedName name="_28__123Graph_D__200__D50" hidden="1">#REF!</definedName>
    <definedName name="_28__123Graph_FChart_1A" hidden="1">'[10]Attach 4-18'!#REF!</definedName>
    <definedName name="_28__123Graph_XChart_1A" hidden="1">'[6]Attach 4-18'!#REF!</definedName>
    <definedName name="_28__123Graph_XEFICIENCIA_1" hidden="1">#REF!</definedName>
    <definedName name="_28__123Graph_XGRANULOMETRIA_1" hidden="1">#REF!</definedName>
    <definedName name="_29___123Graph_BGRANULOMETRIA_1" hidden="1">#REF!</definedName>
    <definedName name="_29__123Graph_CGRANULOMETRIA_1" hidden="1">#REF!</definedName>
    <definedName name="_29__123Graph_E__200__BPF" hidden="1">#REF!</definedName>
    <definedName name="_29__123Graph_X__200__BPF" hidden="1">#REF!</definedName>
    <definedName name="_2C">#REF!</definedName>
    <definedName name="_2par">#REF!</definedName>
    <definedName name="_2solver_tm" hidden="1">150</definedName>
    <definedName name="_3">#REF!</definedName>
    <definedName name="_3____123Graph_AEFICIENCIA_1" hidden="1">#REF!</definedName>
    <definedName name="_3__123Graph_ACHART_1" hidden="1">#REF!</definedName>
    <definedName name="_3__123Graph_ACHART_14" hidden="1">[20]Total!$B$108:$S$108</definedName>
    <definedName name="_3__123Graph_AChart_1A" hidden="1">'[10]Attach 4-18'!#REF!</definedName>
    <definedName name="_3__123Graph_AChart_2G" hidden="1">[19]Netearnanal!$B$137:$B$144</definedName>
    <definedName name="_3__123Graph_AEFICIENCIA_1" hidden="1">#REF!</definedName>
    <definedName name="_3__123Graph_AGRAFICO_3" hidden="1">[24]CONSOCOS99!$D$85:$D$91</definedName>
    <definedName name="_3__123Graph_AMES_EP" hidden="1">[21]CARATULA!#REF!</definedName>
    <definedName name="_3__123Graph_CChart_1A" hidden="1">'[6]Attach 4-18'!#REF!</definedName>
    <definedName name="_30___123Graph_C__200__BPF" hidden="1">#REF!</definedName>
    <definedName name="_30__123Graph_D__200__BPF" hidden="1">#REF!</definedName>
    <definedName name="_30__123Graph_E__200__D50" hidden="1">#REF!</definedName>
    <definedName name="_30__123Graph_EChart_1A" hidden="1">'[18]Attach 4-18'!#REF!</definedName>
    <definedName name="_30__123Graph_X__200__D50" hidden="1">#REF!</definedName>
    <definedName name="_30__123Graph_XGRAFICO_1" hidden="1">'[17]GRAFICO A'!#REF!</definedName>
    <definedName name="_31___123Graph_C__200__D50" hidden="1">#REF!</definedName>
    <definedName name="_31__123Graph_CChart_1A" hidden="1">'[18]Attach 4-18'!#REF!</definedName>
    <definedName name="_31__123Graph_D__200__D50" hidden="1">#REF!</definedName>
    <definedName name="_31__123Graph_F__200__BPF" hidden="1">#REF!</definedName>
    <definedName name="_31__123Graph_XChart_1A" hidden="1">'[10]Attach 4-18'!#REF!</definedName>
    <definedName name="_31__123Graph_XGRAFICO_2" hidden="1">[26]CONSOCOS99!$C$75:$C$80</definedName>
    <definedName name="_32___123Graph_CGRANULOMETRIA_1" hidden="1">#REF!</definedName>
    <definedName name="_32__123Graph_CGRANULOMETRIA_1" hidden="1">#REF!</definedName>
    <definedName name="_32__123Graph_E__200__BPF" hidden="1">#REF!</definedName>
    <definedName name="_32__123Graph_F__200__D50" hidden="1">#REF!</definedName>
    <definedName name="_32__123Graph_XEFICIENCIA_1" hidden="1">#REF!</definedName>
    <definedName name="_32__123Graph_XGRAFICO_3" hidden="1">[26]CONSOCOS99!$C$85:$C$91</definedName>
    <definedName name="_33___123Graph_D__200__BPF" hidden="1">#REF!</definedName>
    <definedName name="_33__123Graph_D__200__BPF" hidden="1">#REF!</definedName>
    <definedName name="_33__123Graph_E__200__D50" hidden="1">#REF!</definedName>
    <definedName name="_33__123Graph_XGRAFICO_1" hidden="1">#REF!</definedName>
    <definedName name="_33__123Graph_XGRANULOMETRIA_1" hidden="1">#REF!</definedName>
    <definedName name="_34___123Graph_D__200__D50" hidden="1">#REF!</definedName>
    <definedName name="_34__123Graph_D__200__D50" hidden="1">#REF!</definedName>
    <definedName name="_34__123Graph_F__200__BPF" hidden="1">#REF!</definedName>
    <definedName name="_34__123Graph_XGRAFICO_2" hidden="1">#REF!</definedName>
    <definedName name="_35___123Graph_E__200__BPF" hidden="1">#REF!</definedName>
    <definedName name="_35__123Graph_F__200__D50" hidden="1">#REF!</definedName>
    <definedName name="_35__123Graph_FChart_1A" hidden="1">'[18]Attach 4-18'!#REF!</definedName>
    <definedName name="_35__123Graph_XGRAFICO_3" hidden="1">#REF!</definedName>
    <definedName name="_36___123Graph_E__200__D50" hidden="1">#REF!</definedName>
    <definedName name="_36__123Graph_FChart_1A" hidden="1">'[6]Attach 4-18'!#REF!</definedName>
    <definedName name="_36__123Graph_LBL_ACHART_5" hidden="1">#REF!</definedName>
    <definedName name="_36__123Graph_X__200__BPF" hidden="1">#REF!</definedName>
    <definedName name="_36__123Graph_XGRANULOMETRIA_1" hidden="1">#REF!</definedName>
    <definedName name="_37___123Graph_F__200__BPF" hidden="1">#REF!</definedName>
    <definedName name="_37__123Graph_LBL_ACHART_6" hidden="1">#REF!</definedName>
    <definedName name="_37__123Graph_X__200__D50" hidden="1">#REF!</definedName>
    <definedName name="_38___123Graph_F__200__D50" hidden="1">#REF!</definedName>
    <definedName name="_38__123Graph_CCHART_7" hidden="1">[16]References!$J$189:$AG$189</definedName>
    <definedName name="_38__123Graph_LBL_ACHART_7" hidden="1">#REF!</definedName>
    <definedName name="_39___123Graph_X__200__BPF" hidden="1">#REF!</definedName>
    <definedName name="_39__123Graph_X__200__BPF" hidden="1">#REF!</definedName>
    <definedName name="_3C">#REF!</definedName>
    <definedName name="_3solver_ty" hidden="1">2</definedName>
    <definedName name="_4____123Graph_AGRANULOMETRIA_1" hidden="1">#REF!</definedName>
    <definedName name="_4__123Graph_ACHART_10" hidden="1">#REF!</definedName>
    <definedName name="_4__123Graph_AChart_1A" hidden="1">'[6]Attach 4-18'!#REF!</definedName>
    <definedName name="_4__123Graph_AEFICIENCIA_1" hidden="1">#REF!</definedName>
    <definedName name="_4__123Graph_AGRANULOMETRIA_1" hidden="1">#REF!</definedName>
    <definedName name="_4__123Graph_BChart_1A" hidden="1">'[18]Attach 4-18'!#REF!</definedName>
    <definedName name="_4__123Graph_BGRAFICO_2" hidden="1">'[17]GRAFICO A'!#REF!</definedName>
    <definedName name="_4__123Graph_DChart_1A" hidden="1">'[6]Attach 4-18'!#REF!</definedName>
    <definedName name="_40___123Graph_X__200__D50" hidden="1">#REF!</definedName>
    <definedName name="_40__123Graph_X__200__D50" hidden="1">#REF!</definedName>
    <definedName name="_40__123Graph_XChart_1A" hidden="1">'[18]Attach 4-18'!#REF!</definedName>
    <definedName name="_41___123Graph_XEFICIENCIA_1" hidden="1">#REF!</definedName>
    <definedName name="_41__123Graph_DCHART_1" hidden="1">[16]References!$J$178:$AM$178</definedName>
    <definedName name="_41__123Graph_DChart_1A" hidden="1">'[18]Attach 4-18'!#REF!</definedName>
    <definedName name="_41__123Graph_XCHART_10" hidden="1">#REF!</definedName>
    <definedName name="_41__123Graph_XEFICIENCIA_1" hidden="1">#REF!</definedName>
    <definedName name="_42___123Graph_XGRANULOMETRIA_1" hidden="1">#REF!</definedName>
    <definedName name="_42__123Graph_E__200__BPF" hidden="1">#REF!</definedName>
    <definedName name="_42__123Graph_XCHART_11" hidden="1">#REF!</definedName>
    <definedName name="_42__123Graph_XChart_1A" hidden="1">'[6]Attach 4-18'!#REF!</definedName>
    <definedName name="_42__123Graph_XGRANULOMETRIA_1" hidden="1">#REF!</definedName>
    <definedName name="_43__123Graph_A__200__BPF" hidden="1">#REF!</definedName>
    <definedName name="_43__123Graph_E__200__D50" hidden="1">#REF!</definedName>
    <definedName name="_43__123Graph_XCHART_12" hidden="1">#REF!</definedName>
    <definedName name="_43_0_S" hidden="1">'[14]#¡REF'!#REF!</definedName>
    <definedName name="_44__123Graph_A__200__D50" hidden="1">#REF!</definedName>
    <definedName name="_44__123Graph_XCHART_13" hidden="1">#REF!</definedName>
    <definedName name="_45__123Graph_AEFICIENCIA_1" hidden="1">#REF!</definedName>
    <definedName name="_45__123Graph_XCHART_14" hidden="1">#REF!</definedName>
    <definedName name="_46__123Graph_AGRANULOMETRIA_1" hidden="1">#REF!</definedName>
    <definedName name="_46__123Graph_XCHART_15" hidden="1">#REF!</definedName>
    <definedName name="_47__123Graph_B__200__BPF" hidden="1">#REF!</definedName>
    <definedName name="_47__123Graph_XCHART_16" hidden="1">#REF!</definedName>
    <definedName name="_48__123Graph_B__200__D50" hidden="1">#REF!</definedName>
    <definedName name="_48__123Graph_XCHART_2" hidden="1">#REF!</definedName>
    <definedName name="_49__123Graph_BEFICIENCIA_1" hidden="1">#REF!</definedName>
    <definedName name="_49__123Graph_XChart_2G" hidden="1">[19]Netearnanal!$A$61:$A$68</definedName>
    <definedName name="_4C">#REF!</definedName>
    <definedName name="_4solver_va" hidden="1">0</definedName>
    <definedName name="_5____123Graph_B__200__BPF" hidden="1">#REF!</definedName>
    <definedName name="_5__123Graph_ACHART_11" hidden="1">#REF!</definedName>
    <definedName name="_5__123Graph_AChart_1A" hidden="1">'[18]Attach 4-18'!#REF!</definedName>
    <definedName name="_5__123Graph_AGRAFICO_1" hidden="1">#REF!</definedName>
    <definedName name="_5__123Graph_AGRANULOMETRIA_1" hidden="1">#REF!</definedName>
    <definedName name="_5__123Graph_B__200__BPF" hidden="1">#REF!</definedName>
    <definedName name="_5__123Graph_CGRAFICO_2" hidden="1">'[17]GRAFICO A'!#REF!</definedName>
    <definedName name="_5__123Graph_EChart_1A" hidden="1">'[6]Attach 4-18'!#REF!</definedName>
    <definedName name="_50__123Graph_BGRANULOMETRIA_1" hidden="1">#REF!</definedName>
    <definedName name="_50__123Graph_EChart_1A" hidden="1">'[18]Attach 4-18'!#REF!</definedName>
    <definedName name="_50__123Graph_XCHART_14" hidden="1">#REF!</definedName>
    <definedName name="_50__123Graph_XCHART_3" hidden="1">#REF!</definedName>
    <definedName name="_500_AREA_TOTAL_LBCu">'[27]Plant Operating Expenses'!#REF!</definedName>
    <definedName name="_500_DIESEL_FUEL">'[27]Plant Operating Expenses'!#REF!</definedName>
    <definedName name="_500_MAINTENANCE_SUPPLIES">'[27]Plant Operating Expenses'!#REF!</definedName>
    <definedName name="_500_PERSONNEL">'[27]Plant Operating Expenses'!#REF!</definedName>
    <definedName name="_51__123Graph_C__200__BPF" hidden="1">#REF!</definedName>
    <definedName name="_51__123Graph_F__200__BPF" hidden="1">#REF!</definedName>
    <definedName name="_51__123Graph_XCHART_4" hidden="1">#REF!</definedName>
    <definedName name="_52__123Graph_C__200__D50" hidden="1">#REF!</definedName>
    <definedName name="_52__123Graph_DCHART_7" hidden="1">[16]References!$J$190:$AG$190</definedName>
    <definedName name="_52__123Graph_F__200__D50" hidden="1">#REF!</definedName>
    <definedName name="_52__123Graph_XCHART_5" hidden="1">#REF!</definedName>
    <definedName name="_53__123Graph_CGRANULOMETRIA_1" hidden="1">#REF!</definedName>
    <definedName name="_53__123Graph_XCHART_6" hidden="1">#REF!</definedName>
    <definedName name="_54__123Graph_D__200__BPF" hidden="1">#REF!</definedName>
    <definedName name="_54__123Graph_XCHART_7" hidden="1">#REF!</definedName>
    <definedName name="_55__123Graph_D__200__D50" hidden="1">#REF!</definedName>
    <definedName name="_55__123Graph_ECHART_1" hidden="1">[16]References!$J$179:$AM$179</definedName>
    <definedName name="_55__123Graph_XCHART_8" hidden="1">#REF!</definedName>
    <definedName name="_56__123Graph_E__200__BPF" hidden="1">#REF!</definedName>
    <definedName name="_56__123Graph_XCHART_9" hidden="1">#REF!</definedName>
    <definedName name="_57__123Graph_E__200__D50" hidden="1">#REF!</definedName>
    <definedName name="_57__123Graph_XChart_2G" hidden="1">[19]Netearnanal!$A$61:$A$68</definedName>
    <definedName name="_57__123Graph_XEFICIENCIA_1" hidden="1">#REF!</definedName>
    <definedName name="_58__123Graph_F__200__BPF" hidden="1">#REF!</definedName>
    <definedName name="_58__123Graph_XGRANULOMETRIA_1" hidden="1">#REF!</definedName>
    <definedName name="_59__123Graph_F__200__D50" hidden="1">#REF!</definedName>
    <definedName name="_59__123Graph_FChart_1A" hidden="1">'[18]Attach 4-18'!#REF!</definedName>
    <definedName name="_6____123Graph_B__200__D50" hidden="1">#REF!</definedName>
    <definedName name="_6__123Graph_ACHART_12" hidden="1">#REF!</definedName>
    <definedName name="_6__123Graph_AChart_1A" hidden="1">'[6]Attach 4-18'!#REF!</definedName>
    <definedName name="_6__123Graph_ACHART_2" hidden="1">[16]References!$F$152:$AM$152</definedName>
    <definedName name="_6__123Graph_AEFICIENCIA_1" hidden="1">#REF!</definedName>
    <definedName name="_6__123Graph_AGRAFICO_2" hidden="1">#REF!</definedName>
    <definedName name="_6__123Graph_ANET_ACUM" hidden="1">[21]CARATULA!#REF!</definedName>
    <definedName name="_6__123Graph_B__200__BPF" hidden="1">#REF!</definedName>
    <definedName name="_6__123Graph_B__200__D50" hidden="1">#REF!</definedName>
    <definedName name="_6__123Graph_BCHART_14" hidden="1">[20]Total!$B$109:$S$109</definedName>
    <definedName name="_6__123Graph_BChart_1A" hidden="1">'[6]Attach 4-18'!#REF!</definedName>
    <definedName name="_6__123Graph_CChart_1A" hidden="1">'[18]Attach 4-18'!#REF!</definedName>
    <definedName name="_6__123Graph_FChart_1A" hidden="1">'[6]Attach 4-18'!#REF!</definedName>
    <definedName name="_6__123Graph_XGRAFICO_1" hidden="1">'[17]GRAFICO A'!#REF!</definedName>
    <definedName name="_60__123Graph_X__200__BPF" hidden="1">#REF!</definedName>
    <definedName name="_600_AREA_TOTAL_LBCu">'[27]Plant Operating Expenses'!#REF!</definedName>
    <definedName name="_600_CATHODE_TRANSPORT">'[27]Plant Operating Expenses'!#REF!</definedName>
    <definedName name="_600_ELECTRICAL_POWER">'[27]Plant Operating Expenses'!#REF!</definedName>
    <definedName name="_600_MAINTENANCE_SERVICES_CONTRACT">'[27]Plant Operating Expenses'!#REF!</definedName>
    <definedName name="_600_MAINTENANCE_SUPPLIES">'[27]Plant Operating Expenses'!#REF!</definedName>
    <definedName name="_600_MISCELANEOUS">'[27]Plant Operating Expenses'!#REF!</definedName>
    <definedName name="_600_OPERATING_SUPPLIES">'[27]Plant Operating Expenses'!#REF!</definedName>
    <definedName name="_600_OPERATIONS">'[27]Plant Operating Expenses'!#REF!</definedName>
    <definedName name="_600_OWNERS_COST">'[27]Plant Operating Expenses'!#REF!</definedName>
    <definedName name="_600_PERSONNEL">'[27]Plant Operating Expenses'!#REF!</definedName>
    <definedName name="_600_R.O._WATER">'[27]Plant Operating Expenses'!#REF!</definedName>
    <definedName name="_600_SERVICES_AND_INFRASTRUCTURE">'[27]Plant Operating Expenses'!#REF!</definedName>
    <definedName name="_600_STAFF">'[27]Plant Operating Expenses'!#REF!</definedName>
    <definedName name="_61__123Graph_X__200__D50" hidden="1">#REF!</definedName>
    <definedName name="_62__123Graph_ECHART_7" hidden="1">[16]References!$J$191:$AG$191</definedName>
    <definedName name="_62__123Graph_XEFICIENCIA_1" hidden="1">#REF!</definedName>
    <definedName name="_63__123Graph_XGRANULOMETRIA_1" hidden="1">#REF!</definedName>
    <definedName name="_65__123Graph_FCHART_1" hidden="1">[16]References!$J$180:$AM$180</definedName>
    <definedName name="_68__123Graph_XChart_1A" hidden="1">'[18]Attach 4-18'!#REF!</definedName>
    <definedName name="_69__123Graph_XEFICIENCIA_1" hidden="1">#REF!</definedName>
    <definedName name="_6r_" hidden="1">{"DETALLE_1996",#N/A,FALSE,"flujo";"DETALLE_1997",#N/A,FALSE,"flujo";"GASTOS_INCURRIDOS_1996",#N/A,FALSE,"flujo";"GASTOS_PROGRAMADOS_PARA_1997",#N/A,FALSE,"flujo";#N/A,#N/A,FALSE,"comparat";#N/A,#N/A,FALSE,"costos";#N/A,#N/A,FALSE,"proyctrol"}</definedName>
    <definedName name="_7____123Graph_BEFICIENCIA_1" hidden="1">#REF!</definedName>
    <definedName name="_7__123Graph_ACHART_13" hidden="1">#REF!</definedName>
    <definedName name="_7__123Graph_ACHART_4" hidden="1">#REF!</definedName>
    <definedName name="_7__123Graph_AGRAFICO_3" hidden="1">#REF!</definedName>
    <definedName name="_7__123Graph_AGRANULOMETRIA_1" hidden="1">#REF!</definedName>
    <definedName name="_7__123Graph_B__200__D50" hidden="1">#REF!</definedName>
    <definedName name="_7__123Graph_BEFICIENCIA_1" hidden="1">#REF!</definedName>
    <definedName name="_7__123Graph_XChart_1A" hidden="1">'[6]Attach 4-18'!#REF!</definedName>
    <definedName name="_7__123Graph_XGRAFICO_2" hidden="1">[24]CONSOCOS99!$C$75:$C$80</definedName>
    <definedName name="_70__123Graph_XCHART_1" hidden="1">[16]References!$J$150:$AM$150</definedName>
    <definedName name="_70__123Graph_XGRANULOMETRIA_1" hidden="1">#REF!</definedName>
    <definedName name="_700_ACID__100">'[27]Plant Operating Expenses'!#REF!</definedName>
    <definedName name="_700_AREA_TOTAL">'[27]Plant Operating Expenses'!#REF!</definedName>
    <definedName name="_700_AREA_TOTAL_LBCu">'[27]Plant Operating Expenses'!#REF!</definedName>
    <definedName name="_700_ELECTRICAL_POWER">'[27]Plant Operating Expenses'!#REF!</definedName>
    <definedName name="_700_LEACH_SOLUTION_HANDLING">'[27]Plant Operating Expenses'!#REF!</definedName>
    <definedName name="_700_MAINTENANCE_SERVICES_CONTRACT">'[27]Plant Operating Expenses'!#REF!</definedName>
    <definedName name="_700_MAINTENANCE_SUPPLIES">'[27]Plant Operating Expenses'!#REF!</definedName>
    <definedName name="_700_MISCELANEOUS">'[27]Plant Operating Expenses'!#REF!</definedName>
    <definedName name="_700_OPERATING_SUPPLIES">'[27]Plant Operating Expenses'!#REF!</definedName>
    <definedName name="_700_OPERATIONS">'[27]Plant Operating Expenses'!#REF!</definedName>
    <definedName name="_700_PERSONNEL">'[27]Plant Operating Expenses'!#REF!</definedName>
    <definedName name="_700_PIPE_INSTALLATION_CONTRACT">'[27]Plant Operating Expenses'!#REF!</definedName>
    <definedName name="_700_STAFF">'[27]Plant Operating Expenses'!#REF!</definedName>
    <definedName name="_700_WATER">'[27]Plant Operating Expenses'!#REF!</definedName>
    <definedName name="_71__123Graph_XCHART_2" hidden="1">[16]References!$F$150:$AM$150</definedName>
    <definedName name="_71_0_S" hidden="1">'[14]#¡REF'!#REF!</definedName>
    <definedName name="_72__123Graph_XCHART_3" hidden="1">[16]References!$C$183:$AS$183</definedName>
    <definedName name="_72__123Graph_XEFICIENCIA_1" hidden="1">#REF!</definedName>
    <definedName name="_73__123Graph_XCHART_5" hidden="1">[16]References!$F$150:$AC$150</definedName>
    <definedName name="_73__123Graph_XGRANULOMETRIA_1" hidden="1">#REF!</definedName>
    <definedName name="_74__123Graph_XCHART_6" hidden="1">[16]References!$F$165:$Q$165</definedName>
    <definedName name="_75__123Graph_XCHART_7" hidden="1">[16]References!$J$187:$AM$187</definedName>
    <definedName name="_76__123Graph_XCHART_8" hidden="1">[16]References!$C$183:$AS$183</definedName>
    <definedName name="_8____123Graph_BGRANULOMETRIA_1" hidden="1">#REF!</definedName>
    <definedName name="_8__123Graph_ACHART_14" hidden="1">#REF!</definedName>
    <definedName name="_8__123Graph_AGRANULOMETRIA_1" hidden="1">#REF!</definedName>
    <definedName name="_8__123Graph_B__200__BPF" hidden="1">#REF!</definedName>
    <definedName name="_8__123Graph_BChart_1A" hidden="1">'[18]Attach 4-18'!#REF!</definedName>
    <definedName name="_8__123Graph_BGRANULOMETRIA_1" hidden="1">#REF!</definedName>
    <definedName name="_8__123Graph_DChart_1A" hidden="1">'[18]Attach 4-18'!#REF!</definedName>
    <definedName name="_8__123Graph_XGRAFICO_3" hidden="1">[24]CONSOCOS99!$C$85:$C$91</definedName>
    <definedName name="_9____123Graph_C__200__BPF" hidden="1">#REF!</definedName>
    <definedName name="_9__123Graph_ACHART_15" hidden="1">#REF!</definedName>
    <definedName name="_9__123Graph_AChart_1A" hidden="1">'[18]Attach 4-18'!#REF!</definedName>
    <definedName name="_9__123Graph_ACHART_3" hidden="1">[16]References!$C$184:$AS$184</definedName>
    <definedName name="_9__123Graph_B__200__BPF" hidden="1">#REF!</definedName>
    <definedName name="_9__123Graph_B__200__D50" hidden="1">#REF!</definedName>
    <definedName name="_9__123Graph_BEFICIENCIA_1" hidden="1">#REF!</definedName>
    <definedName name="_9__123Graph_BNET_ACUM" hidden="1">[21]CARATULA!#REF!</definedName>
    <definedName name="_9__123Graph_C__200__BPF" hidden="1">#REF!</definedName>
    <definedName name="_9__123Graph_CCHART_14" hidden="1">[20]Total!$B$110:$S$110</definedName>
    <definedName name="_9__123Graph_CChart_1A" hidden="1">'[6]Attach 4-18'!#REF!</definedName>
    <definedName name="_9_13">[28]Hoja1!$G$131:$N$138</definedName>
    <definedName name="_9C">#REF!</definedName>
    <definedName name="_a1" hidden="1">[3]Register!#REF!</definedName>
    <definedName name="_a45555" hidden="1">{#N/A,#N/A,FALSE,"Costos_Elem_Hid";#N/A,#N/A,FALSE,"Costos_Elem_Hid";#N/A,#N/A,FALSE,"Costos_Elem_Hid"}</definedName>
    <definedName name="_AA1">[29]공사내역!$A$2</definedName>
    <definedName name="_alt1">#REF!</definedName>
    <definedName name="_alt2">#REF!</definedName>
    <definedName name="_ANT05"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7</definedName>
    <definedName name="_AtRisk_SimSetting_ReportsList" hidden="1">256</definedName>
    <definedName name="_AtRisk_SimSetting_SimName001" hidden="1">"Sim 1"</definedName>
    <definedName name="_AtRisk_SimSetting_SimName002" hidden="1">"Sim 2"</definedName>
    <definedName name="_AtRisk_SimSetting_SimName003" hidden="1">"Sim 3"</definedName>
    <definedName name="_AtRisk_SimSetting_SimName004" hidden="1">"Sim 4"</definedName>
    <definedName name="_AtRisk_SimSetting_SimName005" hidden="1">"Sim 5"</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S1">#REF!</definedName>
    <definedName name="_Bbz3" hidden="1">{#N/A,#N/A,FALSE,"masez (10)";#N/A,#N/A,FALSE,"masez (7)";#N/A,#N/A,FALSE,"masez (6)";#N/A,#N/A,FALSE,"masez (5)";#N/A,#N/A,FALSE,"masez (4)";#N/A,#N/A,FALSE,"masez (3)";#N/A,#N/A,FALSE,"masez (2)";#N/A,#N/A,FALSE,"GME";#N/A,#N/A,FALSE,"masez"}</definedName>
    <definedName name="_BET1">#REF!</definedName>
    <definedName name="_BET2">#REF!</definedName>
    <definedName name="_BET3">#REF!</definedName>
    <definedName name="_BSADJ">#REF!</definedName>
    <definedName name="_BSTGT">#REF!</definedName>
    <definedName name="_can1">'[30]Costos 1999'!$B$1:$Q$75</definedName>
    <definedName name="_cc1" hidden="1">{"DETALLE_1996",#N/A,FALSE,"flujo";"DETALLE_1997",#N/A,FALSE,"flujo";"GASTOS_INCURRIDOS_1996",#N/A,FALSE,"flujo";"GASTOS_PROGRAMADOS_PARA_1997",#N/A,FALSE,"flujo";#N/A,#N/A,FALSE,"comparat";#N/A,#N/A,FALSE,"costos";#N/A,#N/A,FALSE,"proyctrol"}</definedName>
    <definedName name="_CCM600">#REF!</definedName>
    <definedName name="_COM1180">#REF!</definedName>
    <definedName name="_CON1">#REF!</definedName>
    <definedName name="_CON10">#REF!</definedName>
    <definedName name="_CON2">#REF!</definedName>
    <definedName name="_CON3">#REF!</definedName>
    <definedName name="_CON4">#REF!</definedName>
    <definedName name="_CON5">#REF!</definedName>
    <definedName name="_CON6">#REF!</definedName>
    <definedName name="_CON7">#REF!</definedName>
    <definedName name="_CON8">#REF!</definedName>
    <definedName name="_CON9">#REF!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0">#REF!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dol2">#REF!</definedName>
    <definedName name="_dos" hidden="1">'[31]Condicion (NO)'!#REF!</definedName>
    <definedName name="_DVC4">[1]GENERAL!#REF!</definedName>
    <definedName name="_eco333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ENA44">#REF!</definedName>
    <definedName name="_ENA63">#REF!</definedName>
    <definedName name="_equ1" hidden="1">{#N/A,#N/A,TRUE,"Est. de Fact.";#N/A,#N/A,TRUE,"Capitulo 19";#N/A,#N/A,TRUE,"Proyecto P855"}</definedName>
    <definedName name="_ERI" hidden="1">#REF!</definedName>
    <definedName name="_F">#REF!</definedName>
    <definedName name="_FC" hidden="1">{"DETALLE_1996",#N/A,FALSE,"flujo";"DETALLE_1997",#N/A,FALSE,"flujo";"GASTOS_INCURRIDOS_1996",#N/A,FALSE,"flujo";"GASTOS_PROGRAMADOS_PARA_1997",#N/A,FALSE,"flujo";#N/A,#N/A,FALSE,"comparat";#N/A,#N/A,FALSE,"costos";#N/A,#N/A,FALSE,"proyctrol"}</definedName>
    <definedName name="_FC_1" hidden="1">{"DETALLE_1996",#N/A,FALSE,"flujo";"DETALLE_1997",#N/A,FALSE,"flujo";"GASTOS_INCURRIDOS_1996",#N/A,FALSE,"flujo";"GASTOS_PROGRAMADOS_PARA_1997",#N/A,FALSE,"flujo";#N/A,#N/A,FALSE,"comparat";#N/A,#N/A,FALSE,"costos";#N/A,#N/A,FALSE,"proyctrol"}</definedName>
    <definedName name="_FHE7" hidden="1">{#N/A,#N/A,FALSE,"masez (10)";#N/A,#N/A,FALSE,"masez (7)";#N/A,#N/A,FALSE,"masez (6)";#N/A,#N/A,FALSE,"masez (5)";#N/A,#N/A,FALSE,"masez (4)";#N/A,#N/A,FALSE,"masez (3)";#N/A,#N/A,FALSE,"masez (2)";#N/A,#N/A,FALSE,"GME";#N/A,#N/A,FALSE,"masez"}</definedName>
    <definedName name="_FHE7_1" hidden="1">{#N/A,#N/A,FALSE,"masez (10)";#N/A,#N/A,FALSE,"masez (7)";#N/A,#N/A,FALSE,"masez (6)";#N/A,#N/A,FALSE,"masez (5)";#N/A,#N/A,FALSE,"masez (4)";#N/A,#N/A,FALSE,"masez (3)";#N/A,#N/A,FALSE,"masez (2)";#N/A,#N/A,FALSE,"GME";#N/A,#N/A,FALSE,"masez"}</definedName>
    <definedName name="_Fill" hidden="1">#REF!</definedName>
    <definedName name="_xlnm._FilterDatabase" localSheetId="2" hidden="1">'Plan de Arranque'!$A$10:$EL$77</definedName>
    <definedName name="_xlnm._FilterDatabase" hidden="1">#REF!</definedName>
    <definedName name="_gl1" hidden="1">{#N/A,#N/A,FALSE,"Total_OC015";#N/A,#N/A,FALSE,"ADMIN";#N/A,#N/A,FALSE,"PROCES";#N/A,#N/A,FALSE,"mecan";#N/A,#N/A,FALSE,"civil";#N/A,#N/A,FALSE,"CAÑER";#N/A,#N/A,FALSE,"ELEC";#N/A,#N/A,FALSE,"INSTR"}</definedName>
    <definedName name="_hh2">[4]INFORME!#REF!</definedName>
    <definedName name="_hh3">[4]INFORME!#REF!</definedName>
    <definedName name="_hh4">[4]INFORME!#REF!</definedName>
    <definedName name="_hh5">[4]INFORME!#REF!</definedName>
    <definedName name="_hh6">[4]INFORME!#REF!</definedName>
    <definedName name="_hh7">[4]INFORME!#REF!</definedName>
    <definedName name="_j1" hidden="1">{#N/A,#N/A,FALSE,"E-1";#N/A,#N/A,FALSE,"E-2";#N/A,#N/A,FALSE,"F-1";#N/A,#N/A,FALSE,"F-2";#N/A,#N/A,FALSE,"F-3";#N/A,#N/A,FALSE,"F-4";#N/A,#N/A,FALSE,"F-5";#N/A,#N/A,FALSE,"F-6";#N/A,#N/A,FALSE,"Matrix"}</definedName>
    <definedName name="_jy5" hidden="1">{#N/A,#N/A,FALSE,"masez (10)";#N/A,#N/A,FALSE,"masez (7)";#N/A,#N/A,FALSE,"masez (6)";#N/A,#N/A,FALSE,"masez (5)";#N/A,#N/A,FALSE,"masez (4)";#N/A,#N/A,FALSE,"masez (3)";#N/A,#N/A,FALSE,"masez (2)";#N/A,#N/A,FALSE,"GME";#N/A,#N/A,FALSE,"masez"}</definedName>
    <definedName name="_jy5_1" hidden="1">{#N/A,#N/A,FALSE,"masez (10)";#N/A,#N/A,FALSE,"masez (7)";#N/A,#N/A,FALSE,"masez (6)";#N/A,#N/A,FALSE,"masez (5)";#N/A,#N/A,FALSE,"masez (4)";#N/A,#N/A,FALSE,"masez (3)";#N/A,#N/A,FALSE,"masez (2)";#N/A,#N/A,FALSE,"GME";#N/A,#N/A,FALSE,"masez"}</definedName>
    <definedName name="_Key1" hidden="1">#REF!</definedName>
    <definedName name="_Key2" hidden="1">#REF!</definedName>
    <definedName name="_key3" hidden="1">#REF!</definedName>
    <definedName name="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2" hidden="1">{"FlujoGastos",#N/A,FALSE,"Base";"FlujoGastos",#N/A,FALSE,"Buzón Tren";"FlujoGastos",#N/A,FALSE,"Buzón Camión";"FlujoGastos",#N/A,FALSE,"LHD Camión";"FlujoGastos",#N/A,FALSE,"Cámara Camión"}</definedName>
    <definedName name="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4" hidden="1">{"desarrollo",#N/A,FALSE,"Cámara Camión";"resumen",#N/A,FALSE,"Cámara Camión";"eqprod",#N/A,FALSE,"Cámara Camión"}</definedName>
    <definedName name="_Ley2">#REF!</definedName>
    <definedName name="_LL1">#REF!</definedName>
    <definedName name="_LL2">#REF!</definedName>
    <definedName name="_LL3">#REF!</definedName>
    <definedName name="_lot1" hidden="1">{#N/A,#N/A,FALSE,"Total_OC015";#N/A,#N/A,FALSE,"ADMIN";#N/A,#N/A,FALSE,"PROCES";#N/A,#N/A,FALSE,"mecan";#N/A,#N/A,FALSE,"civil";#N/A,#N/A,FALSE,"CAÑER";#N/A,#N/A,FALSE,"ELEC";#N/A,#N/A,FALSE,"INSTR"}</definedName>
    <definedName name="_LP1">#REF!</definedName>
    <definedName name="_M2" hidden="1">{#N/A,#N/A,FALSE,"TEC-01";#N/A,#N/A,FALSE,"TEC - 02";#N/A,#N/A,FALSE,"TEC - 03";#N/A,#N/A,FALSE,"TEC - 04";#N/A,#N/A,FALSE,"TEC-07";#N/A,#N/A,FALSE,"TEC-08";#N/A,#N/A,FALSE,"TEC - 09A";#N/A,#N/A,FALSE,"TEC - 09B";#N/A,#N/A,FALSE,"TEC - 09C";#N/A,#N/A,FALSE,"TEC - 10";#N/A,#N/A,FALSE,"TEC-11"}</definedName>
    <definedName name="_MatInverse_In" hidden="1">'[32]07'!#REF!</definedName>
    <definedName name="_MBB108">#REF!</definedName>
    <definedName name="_MBB1214">#REF!</definedName>
    <definedName name="_MBB1616">#REF!</definedName>
    <definedName name="_MBB2018">#REF!</definedName>
    <definedName name="_MCC2">#REF!</definedName>
    <definedName name="_MCC3">#REF!</definedName>
    <definedName name="_MES05">'[33]FINANCIERO R-P 05'!$O$5:$U$5</definedName>
    <definedName name="_MES5">'[33]INCURRIDOS  R-P 05'!$O$5:$U$5</definedName>
    <definedName name="_mm2" hidden="1">{#N/A,#N/A,FALSE,"summary";#N/A,#N/A,FALSE,"SumGraph"}</definedName>
    <definedName name="_MTE10">#REF!</definedName>
    <definedName name="_MTE5">#REF!</definedName>
    <definedName name="_om2">[5]Datos!$E$8</definedName>
    <definedName name="_om3">[5]Datos!$E$9</definedName>
    <definedName name="_om9">[5]Datos!$E$16</definedName>
    <definedName name="_Order1" hidden="1">255</definedName>
    <definedName name="_Order2" hidden="1">255</definedName>
    <definedName name="_PA1">#REF!</definedName>
    <definedName name="_PA10">#REF!</definedName>
    <definedName name="_PA11">#REF!</definedName>
    <definedName name="_PA12">#REF!</definedName>
    <definedName name="_PA13">#REF!</definedName>
    <definedName name="_PA14">#REF!</definedName>
    <definedName name="_PA15">#REF!</definedName>
    <definedName name="_PA16">#REF!</definedName>
    <definedName name="_PA17">#REF!</definedName>
    <definedName name="_PA18">#REF!</definedName>
    <definedName name="_PA19">#REF!</definedName>
    <definedName name="_PA2">#REF!</definedName>
    <definedName name="_PA3">#REF!</definedName>
    <definedName name="_PA4">#REF!</definedName>
    <definedName name="_PA5">#REF!</definedName>
    <definedName name="_PA6">#REF!</definedName>
    <definedName name="_PA7">#REF!</definedName>
    <definedName name="_PA8">#REF!</definedName>
    <definedName name="_PA9">#REF!</definedName>
    <definedName name="_PAG1">#N/A</definedName>
    <definedName name="_PAG2">#N/A</definedName>
    <definedName name="_PAG3">#N/A</definedName>
    <definedName name="_PAG4">#N/A</definedName>
    <definedName name="_Parse_In" hidden="1">#REF!</definedName>
    <definedName name="_Parse_Out" hidden="1">#REF!</definedName>
    <definedName name="_pc95">#REF!</definedName>
    <definedName name="_pc96">#REF!</definedName>
    <definedName name="_PIC1">#REF!</definedName>
    <definedName name="_PIC2">#REF!</definedName>
    <definedName name="_PIC3">#REF!</definedName>
    <definedName name="_PIC4">#REF!</definedName>
    <definedName name="_plc1">[34]INSTR!$A$5:$M$208</definedName>
    <definedName name="_pp1" hidden="1">{#N/A,#N/A,FALSE,"Costos_Elem_Hid";#N/A,#N/A,FALSE,"Costos_Elem_Hid";#N/A,#N/A,FALSE,"Costos_Elem_Hid"}</definedName>
    <definedName name="_pta1">#REF!</definedName>
    <definedName name="_pta2">#REF!</definedName>
    <definedName name="_r" hidden="1">{#N/A,#N/A,FALSE,"masez (10)";#N/A,#N/A,FALSE,"masez (7)";#N/A,#N/A,FALSE,"masez (6)";#N/A,#N/A,FALSE,"masez (5)";#N/A,#N/A,FALSE,"masez (4)";#N/A,#N/A,FALSE,"masez (3)";#N/A,#N/A,FALSE,"masez (2)";#N/A,#N/A,FALSE,"GME";#N/A,#N/A,FALSE,"masez"}</definedName>
    <definedName name="_re96" hidden="1">[35]A!#REF!</definedName>
    <definedName name="_REC1">#REF!</definedName>
    <definedName name="_Ref66776521">#REF!</definedName>
    <definedName name="_Ref66776642">#REF!</definedName>
    <definedName name="_Ref66776679">#REF!</definedName>
    <definedName name="_Regression_Int">1</definedName>
    <definedName name="_Regression_Out" hidden="1">#REF!</definedName>
    <definedName name="_Regression_X" hidden="1">#REF!</definedName>
    <definedName name="_Regression_Y" hidden="1">#REF!</definedName>
    <definedName name="_res1">'[8]Resumen Ejec'!$B$2:$G$66</definedName>
    <definedName name="_res2">'[8]Resumen Ejec'!$B$70:$G$125</definedName>
    <definedName name="_res3">'[8]Resumen Ejec'!$B$142:$E$189</definedName>
    <definedName name="_res4">'[8]Resumen Ejec'!$B$198:$D$261</definedName>
    <definedName name="_REV1" hidden="1">{"Graf_Carga Trab",#N/A,FALSE,"Grafi_Carga Trab";"Graf_Venta Flujo",#N/A,FALSE,"Grafi_Carga Trab"}</definedName>
    <definedName name="_REV1_1" hidden="1">{"Graf_Carga Trab",#N/A,FALSE,"Grafi_Carga Trab";"Graf_Venta Flujo",#N/A,FALSE,"Grafi_Carga Trab"}</definedName>
    <definedName name="_REV11" hidden="1">{"Graf_Carga Trab",#N/A,FALSE,"Grafi_Carga Trab";"Graf_Venta Flujo",#N/A,FALSE,"Grafi_Carga Trab"}</definedName>
    <definedName name="_REV11_1" hidden="1">{"Graf_Carga Trab",#N/A,FALSE,"Grafi_Carga Trab";"Graf_Venta Flujo",#N/A,FALSE,"Grafi_Carga Trab"}</definedName>
    <definedName name="_RPT1">#REF!</definedName>
    <definedName name="_S" hidden="1">#N/A</definedName>
    <definedName name="_SET1">#REF!</definedName>
    <definedName name="_SET11">#REF!</definedName>
    <definedName name="_SET2">#REF!</definedName>
    <definedName name="_SET22">#REF!</definedName>
    <definedName name="_SET3">#REF!</definedName>
    <definedName name="_SET33">#REF!</definedName>
    <definedName name="_SET4">#REF!</definedName>
    <definedName name="_SET44">#REF!</definedName>
    <definedName name="_SET5">#REF!</definedName>
    <definedName name="_Sort" hidden="1">#REF!</definedName>
    <definedName name="_sort2" hidden="1">#REF!</definedName>
    <definedName name="_SS" hidden="1">#N/A</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able3_In3" hidden="1">#REF!</definedName>
    <definedName name="_TEC07" hidden="1">{#N/A,#N/A,FALSE,"TEC-01";#N/A,#N/A,FALSE,"TEC - 02";#N/A,#N/A,FALSE,"TEC - 03";#N/A,#N/A,FALSE,"TEC - 04";#N/A,#N/A,FALSE,"TEC-07";#N/A,#N/A,FALSE,"TEC-08";#N/A,#N/A,FALSE,"TEC - 09A";#N/A,#N/A,FALSE,"TEC - 09B";#N/A,#N/A,FALSE,"TEC - 09C";#N/A,#N/A,FALSE,"TEC - 10";#N/A,#N/A,FALSE,"TEC-11"}</definedName>
    <definedName name="_TF1">#REF!</definedName>
    <definedName name="_TF2">#REF!</definedName>
    <definedName name="_TF3">#REF!</definedName>
    <definedName name="_TT1">#REF!</definedName>
    <definedName name="_TT2">#REF!</definedName>
    <definedName name="_TT3">#REF!</definedName>
    <definedName name="_tyl2" hidden="1">{#N/A,#N/A,FALSE,"masez (10)";#N/A,#N/A,FALSE,"masez (7)";#N/A,#N/A,FALSE,"masez (6)";#N/A,#N/A,FALSE,"masez (5)";#N/A,#N/A,FALSE,"masez (4)";#N/A,#N/A,FALSE,"masez (3)";#N/A,#N/A,FALSE,"masez (2)";#N/A,#N/A,FALSE,"GME";#N/A,#N/A,FALSE,"masez"}</definedName>
    <definedName name="_tyl2_1" hidden="1">{#N/A,#N/A,FALSE,"masez (10)";#N/A,#N/A,FALSE,"masez (7)";#N/A,#N/A,FALSE,"masez (6)";#N/A,#N/A,FALSE,"masez (5)";#N/A,#N/A,FALSE,"masez (4)";#N/A,#N/A,FALSE,"masez (3)";#N/A,#N/A,FALSE,"masez (2)";#N/A,#N/A,FALSE,"GME";#N/A,#N/A,FALSE,"masez"}</definedName>
    <definedName name="_us96">#REF!</definedName>
    <definedName name="_wq12" hidden="1">{#N/A,#N/A,FALSE,"Total_OC015";#N/A,#N/A,FALSE,"ADMIN";#N/A,#N/A,FALSE,"PROCES";#N/A,#N/A,FALSE,"mecan";#N/A,#N/A,FALSE,"civil";#N/A,#N/A,FALSE,"CAÑER";#N/A,#N/A,FALSE,"ELEC";#N/A,#N/A,FALSE,"INSTR"}</definedName>
    <definedName name="_wrn1" hidden="1">{#N/A,#N/A,TRUE,"Est. de Fact.";#N/A,#N/A,TRUE,"Capitulo 19";#N/A,#N/A,TRUE,"Proyecto P855"}</definedName>
    <definedName name="_wrn1_1" hidden="1">{#N/A,#N/A,TRUE,"Est. de Fact.";#N/A,#N/A,TRUE,"Capitulo 19";#N/A,#N/A,TRUE,"Proyecto P855"}</definedName>
    <definedName name="_wrn2" hidden="1">{#N/A,#N/A,TRUE,"Est. de Fact.";#N/A,#N/A,TRUE,"Capitulo 19";#N/A,#N/A,TRUE,"Proyecto P855"}</definedName>
    <definedName name="_wrn3" hidden="1">{#N/A,#N/A,FALSE,"Total_OC015";#N/A,#N/A,FALSE,"ADMIN";#N/A,#N/A,FALSE,"PROCES";#N/A,#N/A,FALSE,"mecan";#N/A,#N/A,FALSE,"civil";#N/A,#N/A,FALSE,"CAÑER";#N/A,#N/A,FALSE,"ELEC";#N/A,#N/A,FALSE,"INSTR"}</definedName>
    <definedName name="_wrn5" hidden="1">{#N/A,#N/A,FALSE,"minas";#N/A,#N/A,FALSE,"Total_OC015";#N/A,#N/A,FALSE,"ADMIN";#N/A,#N/A,FALSE,"PROCES";#N/A,#N/A,FALSE,"civil";#N/A,#N/A,FALSE,"CAÑER";#N/A,#N/A,FALSE,"ELEC";#N/A,#N/A,FALSE,"INSTR";#N/A,#N/A,FALSE,"PDS";#N/A,#N/A,FALSE,"mecan"}</definedName>
    <definedName name="_wrn6" hidden="1">{#N/A,#N/A,FALSE,"minas";#N/A,#N/A,FALSE,"Total_OC015";#N/A,#N/A,FALSE,"ADMIN";#N/A,#N/A,FALSE,"PROCES";#N/A,#N/A,FALSE,"civil";#N/A,#N/A,FALSE,"CAÑER";#N/A,#N/A,FALSE,"ELEC";#N/A,#N/A,FALSE,"INSTR";#N/A,#N/A,FALSE,"PDS";#N/A,#N/A,FALSE,"mecan"}</definedName>
    <definedName name="_X2" hidden="1">{#N/A,#N/A,FALSE,"TEC-01";#N/A,#N/A,FALSE,"TEC - 02";#N/A,#N/A,FALSE,"TEC - 03";#N/A,#N/A,FALSE,"TEC - 04";#N/A,#N/A,FALSE,"TEC-07";#N/A,#N/A,FALSE,"TEC-08";#N/A,#N/A,FALSE,"TEC - 09A";#N/A,#N/A,FALSE,"TEC - 09B";#N/A,#N/A,FALSE,"TEC - 09C";#N/A,#N/A,FALSE,"TEC - 10";#N/A,#N/A,FALSE,"TEC-11"}</definedName>
    <definedName name="_zx2" hidden="1">{#N/A,#N/A,FALSE,"masez (10)";#N/A,#N/A,FALSE,"masez (7)";#N/A,#N/A,FALSE,"masez (6)";#N/A,#N/A,FALSE,"masez (5)";#N/A,#N/A,FALSE,"masez (4)";#N/A,#N/A,FALSE,"masez (3)";#N/A,#N/A,FALSE,"masez (2)";#N/A,#N/A,FALSE,"GME";#N/A,#N/A,FALSE,"masez"}</definedName>
    <definedName name="_zx2_1" hidden="1">{#N/A,#N/A,FALSE,"masez (10)";#N/A,#N/A,FALSE,"masez (7)";#N/A,#N/A,FALSE,"masez (6)";#N/A,#N/A,FALSE,"masez (5)";#N/A,#N/A,FALSE,"masez (4)";#N/A,#N/A,FALSE,"masez (3)";#N/A,#N/A,FALSE,"masez (2)";#N/A,#N/A,FALSE,"GME";#N/A,#N/A,FALSE,"masez"}</definedName>
    <definedName name="_zx3" hidden="1">{#N/A,#N/A,FALSE,"masez (10)";#N/A,#N/A,FALSE,"masez (7)";#N/A,#N/A,FALSE,"masez (6)";#N/A,#N/A,FALSE,"masez (5)";#N/A,#N/A,FALSE,"masez (4)";#N/A,#N/A,FALSE,"masez (3)";#N/A,#N/A,FALSE,"masez (2)";#N/A,#N/A,FALSE,"GME";#N/A,#N/A,FALSE,"masez"}</definedName>
    <definedName name="_zx3_1" hidden="1">{#N/A,#N/A,FALSE,"masez (10)";#N/A,#N/A,FALSE,"masez (7)";#N/A,#N/A,FALSE,"masez (6)";#N/A,#N/A,FALSE,"masez (5)";#N/A,#N/A,FALSE,"masez (4)";#N/A,#N/A,FALSE,"masez (3)";#N/A,#N/A,FALSE,"masez (2)";#N/A,#N/A,FALSE,"GME";#N/A,#N/A,FALSE,"masez"}</definedName>
    <definedName name="A" hidden="1">{"DETALLE_1996",#N/A,FALSE,"flujo";"DETALLE_1997",#N/A,FALSE,"flujo";"GASTOS_INCURRIDOS_1996",#N/A,FALSE,"flujo";"GASTOS_PROGRAMADOS_PARA_1997",#N/A,FALSE,"flujo";#N/A,#N/A,FALSE,"comparat";#N/A,#N/A,FALSE,"costos";#N/A,#N/A,FALSE,"proyctrol"}</definedName>
    <definedName name="a_1">"#REF!"</definedName>
    <definedName name="a_3">"#REF!"</definedName>
    <definedName name="A_IMPRESIÓN_IM">#REF!</definedName>
    <definedName name="A02M310" hidden="1">{"DETALLE_1996",#N/A,FALSE,"flujo";"DETALLE_1997",#N/A,FALSE,"flujo";"GASTOS_INCURRIDOS_1996",#N/A,FALSE,"flujo";"GASTOS_PROGRAMADOS_PARA_1997",#N/A,FALSE,"flujo";#N/A,#N/A,FALSE,"comparat";#N/A,#N/A,FALSE,"costos";#N/A,#N/A,FALSE,"proyctrol"}</definedName>
    <definedName name="A02M311" hidden="1">{"DETALLE_1996",#N/A,FALSE,"flujo";"DETALLE_1997",#N/A,FALSE,"flujo";"GASTOS_INCURRIDOS_1996",#N/A,FALSE,"flujo";"GASTOS_PROGRAMADOS_PARA_1997",#N/A,FALSE,"flujo";#N/A,#N/A,FALSE,"comparat";#N/A,#N/A,FALSE,"costos";#N/A,#N/A,FALSE,"proyctrol"}</definedName>
    <definedName name="A03M406" hidden="1">{#N/A,#N/A,FALSE,"Total_OC015";#N/A,#N/A,FALSE,"ADMIN";#N/A,#N/A,FALSE,"PROCES";#N/A,#N/A,FALSE,"mecan";#N/A,#N/A,FALSE,"civil";#N/A,#N/A,FALSE,"CAÑER";#N/A,#N/A,FALSE,"ELEC";#N/A,#N/A,FALSE,"INSTR"}</definedName>
    <definedName name="A2_2" hidden="1">'[10]Attach 4-18'!#REF!</definedName>
    <definedName name="A2222222222" hidden="1">'[10]Attach 4-18'!#REF!</definedName>
    <definedName name="AA" hidden="1">{"CI+GG(BASE)",#N/A,FALSE,"CI+GG(BASE)";"GG",#N/A,FALSE,"CI+GG(BASE)";"CI",#N/A,FALSE,"CI+GG(BASE)"}</definedName>
    <definedName name="AA_1" hidden="1">{"MO(BASE)",#N/A,FALSE,"MO(BASE)";"MO(BASE)1",#N/A,FALSE,"MO(BASE)";"MO(BASE)2",#N/A,FALSE,"MO(BASE)"}</definedName>
    <definedName name="AA_2" hidden="1">{"MO(BASE)",#N/A,FALSE,"MO(BASE)";"MO(BASE)1",#N/A,FALSE,"MO(BASE)";"MO(BASE)2",#N/A,FALSE,"MO(BASE)"}</definedName>
    <definedName name="AA_3" hidden="1">{"MO(BASE)",#N/A,FALSE,"MO(BASE)";"MO(BASE)1",#N/A,FALSE,"MO(BASE)";"MO(BASE)2",#N/A,FALSE,"MO(BASE)"}</definedName>
    <definedName name="AA_4" hidden="1">{"MO(BASE)",#N/A,FALSE,"MO(BASE)";"MO(BASE)1",#N/A,FALSE,"MO(BASE)";"MO(BASE)2",#N/A,FALSE,"MO(BASE)"}</definedName>
    <definedName name="AA_5" hidden="1">{"MO(BASE)",#N/A,FALSE,"MO(BASE)";"MO(BASE)1",#N/A,FALSE,"MO(BASE)";"MO(BASE)2",#N/A,FALSE,"MO(BASE)"}</definedName>
    <definedName name="aa_tapa">[36]TAPA!$H$1:$Q$38</definedName>
    <definedName name="AAA" hidden="1">{"CI+GG(BASE)",#N/A,FALSE,"CI+GG(BASE)";"GG",#N/A,FALSE,"CI+GG(BASE)";"CI",#N/A,FALSE,"CI+GG(BASE)"}</definedName>
    <definedName name="aaa_1" hidden="1">{#N/A,#N/A,FALSE,"masez (10)";#N/A,#N/A,FALSE,"masez (7)";#N/A,#N/A,FALSE,"masez (6)";#N/A,#N/A,FALSE,"masez (5)";#N/A,#N/A,FALSE,"masez (4)";#N/A,#N/A,FALSE,"masez (3)";#N/A,#N/A,FALSE,"masez (2)";#N/A,#N/A,FALSE,"GME";#N/A,#N/A,FALSE,"masez"}</definedName>
    <definedName name="aaaa" hidden="1">{#N/A,#N/A,FALSE,"summary";#N/A,#N/A,FALSE,"SumGraph"}</definedName>
    <definedName name="aaaa_1" hidden="1">{#N/A,#N/A,FALSE,"summary";#N/A,#N/A,FALSE,"SumGraph"}</definedName>
    <definedName name="aaaaa" hidden="1">{"MO(BASE)",#N/A,FALSE,"MO(BASE)";"MO(BASE)1",#N/A,FALSE,"MO(BASE)";"MO(BASE)2",#N/A,FALSE,"MO(BASE)"}</definedName>
    <definedName name="AAAAAA" hidden="1">{"DETALLE_1996",#N/A,FALSE,"flujo";"DETALLE_1997",#N/A,FALSE,"flujo";"GASTOS_INCURRIDOS_1996",#N/A,FALSE,"flujo";"GASTOS_PROGRAMADOS_PARA_1997",#N/A,FALSE,"flujo";#N/A,#N/A,FALSE,"comparat";#N/A,#N/A,FALSE,"costos";#N/A,#N/A,FALSE,"proyctrol"}</definedName>
    <definedName name="AAAAAA_1" hidden="1">{"DETALLE_1996",#N/A,FALSE,"flujo";"DETALLE_1997",#N/A,FALSE,"flujo";"GASTOS_INCURRIDOS_1996",#N/A,FALSE,"flujo";"GASTOS_PROGRAMADOS_PARA_1997",#N/A,FALSE,"flujo";#N/A,#N/A,FALSE,"comparat";#N/A,#N/A,FALSE,"costos";#N/A,#N/A,FALSE,"proyctrol"}</definedName>
    <definedName name="aaaaaaaa" hidden="1">{"Avaliação de Cargos (Class Mens Todas)",#N/A,FALSE,"BANCO DE DADOS MENSALISTAS";"Avaliação de Cargos (Class Mens Todas)",#N/A,FALSE,"BANCO DE DADOS MENSALISTAS"}</definedName>
    <definedName name="aaaaaaaaa" hidden="1">[37]ESTAD.!#REF!</definedName>
    <definedName name="AAAAAAAAAA" hidden="1">#REF!</definedName>
    <definedName name="aaaaaaaaaaaaaa" hidden="1">{#N/A,#N/A,FALSE,"Monthly report";#N/A,#N/A,FALSE,"M.R. UEM";#N/A,#N/A,FALSE,"M.R. VCM"}</definedName>
    <definedName name="aaaaeee" hidden="1">{"DECIMAL",#N/A,FALSE,"02"}</definedName>
    <definedName name="aaasds"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af">[38]Detalle!$D$44</definedName>
    <definedName name="AASS" hidden="1">{"Sin detalle",#N/A,FALSE,"Flujo (redondeado)";"Detallado",#N/A,FALSE,"Flujo (redondeado)"}</definedName>
    <definedName name="ab" hidden="1">{#N/A,#N/A,FALSE,"masez (10)";#N/A,#N/A,FALSE,"masez (7)";#N/A,#N/A,FALSE,"masez (6)";#N/A,#N/A,FALSE,"masez (5)";#N/A,#N/A,FALSE,"masez (4)";#N/A,#N/A,FALSE,"masez (3)";#N/A,#N/A,FALSE,"masez (2)";#N/A,#N/A,FALSE,"GME";#N/A,#N/A,FALSE,"masez"}</definedName>
    <definedName name="ab_1" hidden="1">{#N/A,#N/A,FALSE,"masez (10)";#N/A,#N/A,FALSE,"masez (7)";#N/A,#N/A,FALSE,"masez (6)";#N/A,#N/A,FALSE,"masez (5)";#N/A,#N/A,FALSE,"masez (4)";#N/A,#N/A,FALSE,"masez (3)";#N/A,#N/A,FALSE,"masez (2)";#N/A,#N/A,FALSE,"GME";#N/A,#N/A,FALSE,"masez"}</definedName>
    <definedName name="abababa" hidden="1">{#N/A,#N/A,TRUE,"Costos_Subg_Hid"}</definedName>
    <definedName name="abb">#REF!</definedName>
    <definedName name="ABC" hidden="1">{#N/A,#N/A,FALSE,"Total_OC015";#N/A,#N/A,FALSE,"ADMIN";#N/A,#N/A,FALSE,"PROCES";#N/A,#N/A,FALSE,"mecan";#N/A,#N/A,FALSE,"civil";#N/A,#N/A,FALSE,"CAÑER";#N/A,#N/A,FALSE,"ELEC";#N/A,#N/A,FALSE,"INSTR"}</definedName>
    <definedName name="ABC_1" hidden="1">{#N/A,#N/A,FALSE,"Total_OC015";#N/A,#N/A,FALSE,"ADMIN";#N/A,#N/A,FALSE,"PROCES";#N/A,#N/A,FALSE,"mecan";#N/A,#N/A,FALSE,"civil";#N/A,#N/A,FALSE,"CAÑER";#N/A,#N/A,FALSE,"ELEC";#N/A,#N/A,FALSE,"INSTR"}</definedName>
    <definedName name="AC">#REF!</definedName>
    <definedName name="AC010_">#REF!</definedName>
    <definedName name="AC020_">#REF!</definedName>
    <definedName name="AC030_">#REF!</definedName>
    <definedName name="AC040_">#REF!</definedName>
    <definedName name="AC050_">#REF!</definedName>
    <definedName name="AC060_">#REF!</definedName>
    <definedName name="AC070_">#REF!</definedName>
    <definedName name="AC080_">#REF!</definedName>
    <definedName name="AC090_">#REF!</definedName>
    <definedName name="AC100_">#REF!</definedName>
    <definedName name="AC110_">#REF!</definedName>
    <definedName name="AC120_">#REF!</definedName>
    <definedName name="AC130_">#REF!</definedName>
    <definedName name="AC140_">#REF!</definedName>
    <definedName name="AC150_">#REF!</definedName>
    <definedName name="AC160_">#REF!</definedName>
    <definedName name="AC170_">#REF!</definedName>
    <definedName name="AC180_">#REF!</definedName>
    <definedName name="AC190_">#REF!</definedName>
    <definedName name="AC200_">#REF!</definedName>
    <definedName name="AC210_">#REF!</definedName>
    <definedName name="AC220_">#REF!</definedName>
    <definedName name="AC230_">#REF!</definedName>
    <definedName name="AC920_">#REF!</definedName>
    <definedName name="AC940_">#REF!</definedName>
    <definedName name="AC950_">#REF!</definedName>
    <definedName name="AC960_">#REF!</definedName>
    <definedName name="AC970_">#REF!</definedName>
    <definedName name="acacac" hidden="1">{#N/A,#N/A,FALSE,"Costos_Elem_Hid";#N/A,#N/A,FALSE,"Costos_Elem_Hid";#N/A,#N/A,FALSE,"Costos_Elem_Hid"}</definedName>
    <definedName name="ACC" hidden="1">{#N/A,#N/A,FALSE,"Cargas"}</definedName>
    <definedName name="Acceso">[39]ACCESO!$D$5:$J$3000</definedName>
    <definedName name="AccessDatabase" hidden="1">"C:\Mis documentos\Feasibility\Sueldos y costos fijos\standardforce.mdb"</definedName>
    <definedName name="ACD" hidden="1">{#N/A,#N/A,FALSE,"Cargas"}</definedName>
    <definedName name="aceites" hidden="1">{"MO(BASE)",#N/A,FALSE,"MO(BASE)";"MO(BASE)1",#N/A,FALSE,"MO(BASE)";"MO(BASE)2",#N/A,FALSE,"MO(BASE)"}</definedName>
    <definedName name="aceites_1" hidden="1">{"MO(BASE)",#N/A,FALSE,"MO(BASE)";"MO(BASE)1",#N/A,FALSE,"MO(BASE)";"MO(BASE)2",#N/A,FALSE,"MO(BASE)"}</definedName>
    <definedName name="aceites_2" hidden="1">{"MO(BASE)",#N/A,FALSE,"MO(BASE)";"MO(BASE)1",#N/A,FALSE,"MO(BASE)";"MO(BASE)2",#N/A,FALSE,"MO(BASE)"}</definedName>
    <definedName name="aceites_3" hidden="1">{"MO(BASE)",#N/A,FALSE,"MO(BASE)";"MO(BASE)1",#N/A,FALSE,"MO(BASE)";"MO(BASE)2",#N/A,FALSE,"MO(BASE)"}</definedName>
    <definedName name="aceites_4" hidden="1">{"MO(BASE)",#N/A,FALSE,"MO(BASE)";"MO(BASE)1",#N/A,FALSE,"MO(BASE)";"MO(BASE)2",#N/A,FALSE,"MO(BASE)"}</definedName>
    <definedName name="aceites_5" hidden="1">{"MO(BASE)",#N/A,FALSE,"MO(BASE)";"MO(BASE)1",#N/A,FALSE,"MO(BASE)";"MO(BASE)2",#N/A,FALSE,"MO(BASE)"}</definedName>
    <definedName name="ACON">#REF!</definedName>
    <definedName name="Act">#REF!</definedName>
    <definedName name="ACT_1" hidden="1">{"MO(BASE)",#N/A,FALSE,"MO(BASE)";"MO(BASE)1",#N/A,FALSE,"MO(BASE)";"MO(BASE)2",#N/A,FALSE,"MO(BASE)"}</definedName>
    <definedName name="ACT_2" hidden="1">{"MO(BASE)",#N/A,FALSE,"MO(BASE)";"MO(BASE)1",#N/A,FALSE,"MO(BASE)";"MO(BASE)2",#N/A,FALSE,"MO(BASE)"}</definedName>
    <definedName name="ACT_3" hidden="1">{"MO(BASE)",#N/A,FALSE,"MO(BASE)";"MO(BASE)1",#N/A,FALSE,"MO(BASE)";"MO(BASE)2",#N/A,FALSE,"MO(BASE)"}</definedName>
    <definedName name="ACT_4" hidden="1">{"MO(BASE)",#N/A,FALSE,"MO(BASE)";"MO(BASE)1",#N/A,FALSE,"MO(BASE)";"MO(BASE)2",#N/A,FALSE,"MO(BASE)"}</definedName>
    <definedName name="ACT_5" hidden="1">{"MO(BASE)",#N/A,FALSE,"MO(BASE)";"MO(BASE)1",#N/A,FALSE,"MO(BASE)";"MO(BASE)2",#N/A,FALSE,"MO(BASE)"}</definedName>
    <definedName name="ACwvu.GAITHERSBURG._.OFFICE." hidden="1">[13]Personnel!#REF!</definedName>
    <definedName name="ACwvu.garo_graph." hidden="1">[13]Personnel!#REF!</definedName>
    <definedName name="ACwvu.garo_personnel." hidden="1">[13]Personnel!#REF!</definedName>
    <definedName name="ACwvu.headcount._.change." hidden="1">[13]Personnel!#REF!</definedName>
    <definedName name="ACwvu.personnel._.by._.location." hidden="1">[13]Personnel!#REF!</definedName>
    <definedName name="ad"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dadadad" hidden="1">{#N/A,#N/A,FALSE,"Costos_Elem_Hid";#N/A,#N/A,FALSE,"Costos_Elem_Hid";#N/A,#N/A,FALSE,"Costos_Elem_Hid"}</definedName>
    <definedName name="adas" hidden="1">{#N/A,#N/A,FALSE,"masez (10)";#N/A,#N/A,FALSE,"masez (7)";#N/A,#N/A,FALSE,"masez (6)";#N/A,#N/A,FALSE,"masez (5)";#N/A,#N/A,FALSE,"masez (4)";#N/A,#N/A,FALSE,"masez (3)";#N/A,#N/A,FALSE,"masez (2)";#N/A,#N/A,FALSE,"GME";#N/A,#N/A,FALSE,"masez"}</definedName>
    <definedName name="adds" hidden="1">{#N/A,#N/A,FALSE,"TEC-01";#N/A,#N/A,FALSE,"TEC - 02";#N/A,#N/A,FALSE,"TEC - 03";#N/A,#N/A,FALSE,"TEC - 04";#N/A,#N/A,FALSE,"TEC-07";#N/A,#N/A,FALSE,"TEC-08";#N/A,#N/A,FALSE,"TEC - 09A";#N/A,#N/A,FALSE,"TEC - 09B";#N/A,#N/A,FALSE,"TEC - 09C";#N/A,#N/A,FALSE,"TEC - 10";#N/A,#N/A,FALSE,"TEC-11"}</definedName>
    <definedName name="adios" hidden="1">{"ARA1",#N/A,FALSE,"ENG-ARA";"ARAhours",#N/A,FALSE,"ENG-ARA";"ARA$",#N/A,FALSE,"ENG-ARA"}</definedName>
    <definedName name="adsd" hidden="1">{#N/A,#N/A,FALSE,"Costos_Elem_Hid";#N/A,#N/A,FALSE,"Costos_Elem_Hid";#N/A,#N/A,FALSE,"Costos_Elem_Hid"}</definedName>
    <definedName name="adsda" hidden="1">{#N/A,#N/A,FALSE,"masez (10)";#N/A,#N/A,FALSE,"masez (7)";#N/A,#N/A,FALSE,"masez (6)";#N/A,#N/A,FALSE,"masez (5)";#N/A,#N/A,FALSE,"masez (4)";#N/A,#N/A,FALSE,"masez (3)";#N/A,#N/A,FALSE,"masez (2)";#N/A,#N/A,FALSE,"GME";#N/A,#N/A,FALSE,"masez"}</definedName>
    <definedName name="ADSX" hidden="1">{#N/A,#N/A,FALSE,"PEND INC";#N/A,#N/A,FALSE,"PEND MINM"}</definedName>
    <definedName name="adv" hidden="1">{"Sin detalle",#N/A,FALSE,"Flujo (redondeado)";"Detallado",#N/A,FALSE,"Flujo (redondeado)"}</definedName>
    <definedName name="AE" hidden="1">{#N/A,#N/A,FALSE,"minas";#N/A,#N/A,FALSE,"Total_OC015";#N/A,#N/A,FALSE,"ADMIN";#N/A,#N/A,FALSE,"PROCES";#N/A,#N/A,FALSE,"civil";#N/A,#N/A,FALSE,"CAÑER";#N/A,#N/A,FALSE,"ELEC";#N/A,#N/A,FALSE,"INSTR";#N/A,#N/A,FALSE,"PDS";#N/A,#N/A,FALSE,"mecan"}</definedName>
    <definedName name="aec" hidden="1">{#N/A,#N/A,FALSE,"summary";#N/A,#N/A,FALSE,"SumGraph"}</definedName>
    <definedName name="aec_1" hidden="1">{#N/A,#N/A,FALSE,"summary";#N/A,#N/A,FALSE,"SumGraph"}</definedName>
    <definedName name="AER" hidden="1">{"CI+GG(BASE)",#N/A,FALSE,"CI+GG(BASE)";"GG",#N/A,FALSE,"CI+GG(BASE)";"CI",#N/A,FALSE,"CI+GG(BASE)"}</definedName>
    <definedName name="AERAE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ERAEW" hidden="1">{"CI+GG(BASE)",#N/A,FALSE,"CI+GG(BASE)";"GG",#N/A,FALSE,"CI+GG(BASE)";"CI",#N/A,FALSE,"CI+GG(BASE)"}</definedName>
    <definedName name="aereo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ethet"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f" hidden="1">{#N/A,#N/A,FALSE,"masez (10)";#N/A,#N/A,FALSE,"masez (7)";#N/A,#N/A,FALSE,"masez (6)";#N/A,#N/A,FALSE,"masez (5)";#N/A,#N/A,FALSE,"masez (4)";#N/A,#N/A,FALSE,"masez (3)";#N/A,#N/A,FALSE,"masez (2)";#N/A,#N/A,FALSE,"GME";#N/A,#N/A,FALSE,"masez"}</definedName>
    <definedName name="afafafafa" hidden="1">{#N/A,#N/A,FALSE,"Costos_Elem_Hid";#N/A,#N/A,FALSE,"Costos_Elem_Hid";#N/A,#N/A,FALSE,"Costos_Elem_Hid"}</definedName>
    <definedName name="AFSDFS" hidden="1">{"CI+GG(BASE)",#N/A,FALSE,"CI+GG(BASE)";"GG",#N/A,FALSE,"CI+GG(BASE)";"CI",#N/A,FALSE,"CI+GG(BASE)"}</definedName>
    <definedName name="ag" hidden="1">{#N/A,#N/A,FALSE,"PXP-TOTAL Modif";"vis2",#N/A,FALSE,"PXP-AÑO";"Vis1",#N/A,FALSE,"PXP-AÑO"}</definedName>
    <definedName name="AG_109">'[40]Valores Unitarios'!#REF!</definedName>
    <definedName name="AG_110A">'[40]Valores Unitarios'!#REF!</definedName>
    <definedName name="AG_110B">'[40]Valores Unitarios'!#REF!</definedName>
    <definedName name="agagagag" hidden="1">{#N/A,#N/A,FALSE,"Costos_Elem_Hid";#N/A,#N/A,FALSE,"Costos_Elem_Hid";#N/A,#N/A,FALSE,"Costos_Elem_Hid"}</definedName>
    <definedName name="agu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gua_"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hahahah" hidden="1">{#N/A,#N/A,FALSE,"Costos_Elem_Hid";#N/A,#N/A,FALSE,"Costos_Elem_Hid";#N/A,#N/A,FALSE,"Costos_Elem_Hid"}</definedName>
    <definedName name="AIMP">#REF!</definedName>
    <definedName name="ajajajaj" hidden="1">{#N/A,#N/A,TRUE,"Costos_Subg_Hid"}</definedName>
    <definedName name="akakakak" hidden="1">{#N/A,#N/A,FALSE,"Costos_Elem_Hid";#N/A,#N/A,FALSE,"Costos_Elem_Hid";#N/A,#N/A,FALSE,"Costos_Elem_Hid"}</definedName>
    <definedName name="AL">#REF!</definedName>
    <definedName name="alalalal" hidden="1">{#N/A,#N/A,FALSE,"Costos_Elem_Hid";#N/A,#N/A,FALSE,"Costos_Elem_Hid";#N/A,#N/A,FALSE,"Costos_Elem_Hid"}</definedName>
    <definedName name="ALBS">#REF!</definedName>
    <definedName name="alec"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IS"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is_1">"#REF!"</definedName>
    <definedName name="alexis_3">"#REF!"</definedName>
    <definedName name="alim">#REF!</definedName>
    <definedName name="alimenta"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lkdj" hidden="1">{#N/A,#N/A,FALSE,"Matrix";#N/A,#N/A,FALSE,"Executive";#N/A,#N/A,FALSE,"Summary"}</definedName>
    <definedName name="ALL">#REF!</definedName>
    <definedName name="ALL_UGAS">[41]UGAS_RES!$A$2:$Q$26</definedName>
    <definedName name="Alonso_Peraita">#REF!</definedName>
    <definedName name="Alt.2" hidden="1">{#N/A,#N/A,FALSE,"masez (10)";#N/A,#N/A,FALSE,"masez (7)";#N/A,#N/A,FALSE,"masez (6)";#N/A,#N/A,FALSE,"masez (5)";#N/A,#N/A,FALSE,"masez (4)";#N/A,#N/A,FALSE,"masez (3)";#N/A,#N/A,FALSE,"masez (2)";#N/A,#N/A,FALSE,"GME";#N/A,#N/A,FALSE,"masez"}</definedName>
    <definedName name="Alt.2_1" hidden="1">{#N/A,#N/A,FALSE,"masez (10)";#N/A,#N/A,FALSE,"masez (7)";#N/A,#N/A,FALSE,"masez (6)";#N/A,#N/A,FALSE,"masez (5)";#N/A,#N/A,FALSE,"masez (4)";#N/A,#N/A,FALSE,"masez (3)";#N/A,#N/A,FALSE,"masez (2)";#N/A,#N/A,FALSE,"GME";#N/A,#N/A,FALSE,"masez"}</definedName>
    <definedName name="Alternativa">#REF!</definedName>
    <definedName name="ALX">#REF!</definedName>
    <definedName name="amamamama" hidden="1">{#N/A,#N/A,FALSE,"Costos_Elem_Hid";#N/A,#N/A,FALSE,"Costos_Elem_Hid";#N/A,#N/A,FALSE,"Costos_Elem_Hid"}</definedName>
    <definedName name="amante"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mor" hidden="1">{"MO(BASE)",#N/A,FALSE,"MO(BASE)";"MO(BASE)1",#N/A,FALSE,"MO(BASE)";"MO(BASE)2",#N/A,FALSE,"MO(BASE)"}</definedName>
    <definedName name="ANAC">#REF!</definedName>
    <definedName name="anananan" hidden="1">{#N/A,#N/A,FALSE,"Costos_Elem_Hid";#N/A,#N/A,FALSE,"Costos_Elem_Hid";#N/A,#N/A,FALSE,"Costos_Elem_Hid"}</definedName>
    <definedName name="Ancho">[42]minería!$D$15</definedName>
    <definedName name="Andenes" hidden="1">{#N/A,#N/A,FALSE,"masez (10)";#N/A,#N/A,FALSE,"masez (7)";#N/A,#N/A,FALSE,"masez (6)";#N/A,#N/A,FALSE,"masez (5)";#N/A,#N/A,FALSE,"masez (4)";#N/A,#N/A,FALSE,"masez (3)";#N/A,#N/A,FALSE,"masez (2)";#N/A,#N/A,FALSE,"GME";#N/A,#N/A,FALSE,"masez"}</definedName>
    <definedName name="andrea1">#N/A</definedName>
    <definedName name="ANEXO3A">#REF!</definedName>
    <definedName name="Annual_Grade_A_Discount">'[27]Total Op Costs'!#REF!</definedName>
    <definedName name="Annual_Standard_Discount">'[27]Total Op Costs'!#REF!</definedName>
    <definedName name="anscount" hidden="1">1</definedName>
    <definedName name="ANTEC"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D"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eden"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OF">#REF!</definedName>
    <definedName name="ANTONIO" hidden="1">{#N/A,#N/A,FALSE,"masez (10)";#N/A,#N/A,FALSE,"masez (7)";#N/A,#N/A,FALSE,"masez (6)";#N/A,#N/A,FALSE,"masez (5)";#N/A,#N/A,FALSE,"masez (4)";#N/A,#N/A,FALSE,"masez (3)";#N/A,#N/A,FALSE,"masez (2)";#N/A,#N/A,FALSE,"GME";#N/A,#N/A,FALSE,"masez"}</definedName>
    <definedName name="anual">#REF!</definedName>
    <definedName name="Año">#REF!</definedName>
    <definedName name="año_1" hidden="1">{"MO(BASE)",#N/A,FALSE,"MO(BASE)";"MO(BASE)1",#N/A,FALSE,"MO(BASE)";"MO(BASE)2",#N/A,FALSE,"MO(BASE)"}</definedName>
    <definedName name="año_2" hidden="1">{"MO(BASE)",#N/A,FALSE,"MO(BASE)";"MO(BASE)1",#N/A,FALSE,"MO(BASE)";"MO(BASE)2",#N/A,FALSE,"MO(BASE)"}</definedName>
    <definedName name="año_3" hidden="1">{"MO(BASE)",#N/A,FALSE,"MO(BASE)";"MO(BASE)1",#N/A,FALSE,"MO(BASE)";"MO(BASE)2",#N/A,FALSE,"MO(BASE)"}</definedName>
    <definedName name="año_4" hidden="1">{"MO(BASE)",#N/A,FALSE,"MO(BASE)";"MO(BASE)1",#N/A,FALSE,"MO(BASE)";"MO(BASE)2",#N/A,FALSE,"MO(BASE)"}</definedName>
    <definedName name="año_5" hidden="1">{"MO(BASE)",#N/A,FALSE,"MO(BASE)";"MO(BASE)1",#N/A,FALSE,"MO(BASE)";"MO(BASE)2",#N/A,FALSE,"MO(BASE)"}</definedName>
    <definedName name="AñoBase">'[43]Ingreso Datos RRHH'!$D$28</definedName>
    <definedName name="AñoTérmino">'[43]Ingreso Datos RRHH'!$D$29</definedName>
    <definedName name="AO">#REF!</definedName>
    <definedName name="AP">#REF!</definedName>
    <definedName name="AP_DAT">[44]AVF!$X$7:$Z$21</definedName>
    <definedName name="API">#REF!</definedName>
    <definedName name="aqaqa" hidden="1">{#N/A,#N/A,FALSE,"minas";#N/A,#N/A,FALSE,"Total_OC015";#N/A,#N/A,FALSE,"ADMIN";#N/A,#N/A,FALSE,"PROCES";#N/A,#N/A,FALSE,"civil";#N/A,#N/A,FALSE,"CAÑER";#N/A,#N/A,FALSE,"ELEC";#N/A,#N/A,FALSE,"INSTR";#N/A,#N/A,FALSE,"PDS";#N/A,#N/A,FALSE,"mecan"}</definedName>
    <definedName name="aqaqaqa" hidden="1">{#N/A,#N/A,TRUE,"Costos_Subg_Hid"}</definedName>
    <definedName name="aqdfasdsa">#REF!</definedName>
    <definedName name="aqqqqqqqqqq" hidden="1">{"Graf_Carga Trab",#N/A,FALSE,"Grafi_Carga Trab";"Graf_Venta Flujo",#N/A,FALSE,"Grafi_Carga Trab"}</definedName>
    <definedName name="aqsaw"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QWEW" hidden="1">{"MO(BASE)",#N/A,FALSE,"MO(BASE)";"MO(BASE)1",#N/A,FALSE,"MO(BASE)";"MO(BASE)2",#N/A,FALSE,"MO(BASE)"}</definedName>
    <definedName name="ARCHIVO" hidden="1">{"Control_Consolidado",#N/A,FALSE,"Cons.";"Control_Tunel",#N/A,FALSE,"Cons.";"Control_Melip",#N/A,FALSE,"Cons.";"Control_Gualleco",#N/A,FALSE,"Cons.";"Control_Sara L",#N/A,FALSE,"Cons.";"Control_Quellon",#N/A,FALSE,"Cons.";"Control_Biolix",#N/A,FALSE,"Cons.";"Control_Oficina",#N/A,FALSE,"Cons.";"Control_Consorcio",#N/A,FALSE,"Cons."}</definedName>
    <definedName name="AREA">[45]TAG!$F$3:$F$21</definedName>
    <definedName name="área_210">#REF!</definedName>
    <definedName name="_xlnm.Extract">#REF!</definedName>
    <definedName name="AREA_DE_IMPRESI">[46]hed99!$A$237:$S$275</definedName>
    <definedName name="_xlnm.Print_Area" localSheetId="1">'Resumen Plan de Arranque'!$A$1:$AJ$31</definedName>
    <definedName name="_xlnm.Print_Area">#N/A</definedName>
    <definedName name="areaimp">#REF!</definedName>
    <definedName name="ariel" hidden="1">{"CI+GG(BASE)",#N/A,FALSE,"CI+GG(BASE)";"GG",#N/A,FALSE,"CI+GG(BASE)";"CI",#N/A,FALSE,"CI+GG(BASE)"}</definedName>
    <definedName name="ART">'[47]IGA 2000'!$B$67:$E$94</definedName>
    <definedName name="AS" hidden="1">{#N/A,#N/A,FALSE,"masez (10)";#N/A,#N/A,FALSE,"masez (7)";#N/A,#N/A,FALSE,"masez (6)";#N/A,#N/A,FALSE,"masez (5)";#N/A,#N/A,FALSE,"masez (4)";#N/A,#N/A,FALSE,"masez (3)";#N/A,#N/A,FALSE,"masez (2)";#N/A,#N/A,FALSE,"GME";#N/A,#N/A,FALSE,"masez"}</definedName>
    <definedName name="as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sas" hidden="1">{#N/A,#N/A,FALSE,"Costos_Elem_Hid";#N/A,#N/A,FALSE,"Costos_Elem_Hid";#N/A,#N/A,FALSE,"Costos_Elem_Hid"}</definedName>
    <definedName name="asasas" hidden="1">{"Sin detalle",#N/A,FALSE,"Flujo (redondeado)"}</definedName>
    <definedName name="asasasas" hidden="1">{#N/A,#N/A,FALSE,"Costos_Elem_Hid";#N/A,#N/A,FALSE,"Costos_Elem_Hid";#N/A,#N/A,FALSE,"Costos_Elem_Hid"}</definedName>
    <definedName name="asd" hidden="1">{#N/A,#N/A,FALSE,"Costos_Elem_Hid";#N/A,#N/A,FALSE,"Costos_Elem_Hid";#N/A,#N/A,FALSE,"Costos_Elem_Hid"}</definedName>
    <definedName name="asdarqweqasd" hidden="1">{#N/A,#N/A,FALSE,"masez (10)";#N/A,#N/A,FALSE,"masez (7)";#N/A,#N/A,FALSE,"masez (6)";#N/A,#N/A,FALSE,"masez (5)";#N/A,#N/A,FALSE,"masez (4)";#N/A,#N/A,FALSE,"masez (3)";#N/A,#N/A,FALSE,"masez (2)";#N/A,#N/A,FALSE,"GME";#N/A,#N/A,FALSE,"masez"}</definedName>
    <definedName name="asdas" hidden="1">{"'Igo Comercial'!$AP$215"}</definedName>
    <definedName name="asdasd" hidden="1">{"'Igo Comercial'!$AP$215"}</definedName>
    <definedName name="asdasdadas" hidden="1">{#N/A,#N/A,FALSE,"masez (10)";#N/A,#N/A,FALSE,"masez (7)";#N/A,#N/A,FALSE,"masez (6)";#N/A,#N/A,FALSE,"masez (5)";#N/A,#N/A,FALSE,"masez (4)";#N/A,#N/A,FALSE,"masez (3)";#N/A,#N/A,FALSE,"masez (2)";#N/A,#N/A,FALSE,"GME";#N/A,#N/A,FALSE,"masez"}</definedName>
    <definedName name="asdasdasdasd" hidden="1">{#N/A,#N/A,FALSE,"masez (10)";#N/A,#N/A,FALSE,"masez (7)";#N/A,#N/A,FALSE,"masez (6)";#N/A,#N/A,FALSE,"masez (5)";#N/A,#N/A,FALSE,"masez (4)";#N/A,#N/A,FALSE,"masez (3)";#N/A,#N/A,FALSE,"masez (2)";#N/A,#N/A,FALSE,"GME";#N/A,#N/A,FALSE,"masez"}</definedName>
    <definedName name="asdasdfasdf" hidden="1">{"Avaliação de Cargos (Class Mens Todas)",#N/A,FALSE,"BANCO DE DADOS MENSALISTAS";"Avaliação de Cargos (Class Mens Todas)",#N/A,FALSE,"BANCO DE DADOS MENSALISTAS"}</definedName>
    <definedName name="asdasdqasdada" hidden="1">{#N/A,#N/A,FALSE,"masez (10)";#N/A,#N/A,FALSE,"masez (7)";#N/A,#N/A,FALSE,"masez (6)";#N/A,#N/A,FALSE,"masez (5)";#N/A,#N/A,FALSE,"masez (4)";#N/A,#N/A,FALSE,"masez (3)";#N/A,#N/A,FALSE,"masez (2)";#N/A,#N/A,FALSE,"GME";#N/A,#N/A,FALSE,"masez"}</definedName>
    <definedName name="asdasdqweqwe" hidden="1">{#N/A,#N/A,FALSE,"masez (10)";#N/A,#N/A,FALSE,"masez (7)";#N/A,#N/A,FALSE,"masez (6)";#N/A,#N/A,FALSE,"masez (5)";#N/A,#N/A,FALSE,"masez (4)";#N/A,#N/A,FALSE,"masez (3)";#N/A,#N/A,FALSE,"masez (2)";#N/A,#N/A,FALSE,"GME";#N/A,#N/A,FALSE,"masez"}</definedName>
    <definedName name="asdf" hidden="1">'[17]GRAFICO A'!#REF!</definedName>
    <definedName name="asdsdadas" hidden="1">{#N/A,#N/A,FALSE,"masez (10)";#N/A,#N/A,FALSE,"masez (7)";#N/A,#N/A,FALSE,"masez (6)";#N/A,#N/A,FALSE,"masez (5)";#N/A,#N/A,FALSE,"masez (4)";#N/A,#N/A,FALSE,"masez (3)";#N/A,#N/A,FALSE,"masez (2)";#N/A,#N/A,FALSE,"GME";#N/A,#N/A,FALSE,"masez"}</definedName>
    <definedName name="asdw" hidden="1">{#N/A,#N/A,TRUE,"Est. de Fact.";#N/A,#N/A,TRUE,"Capitulo 19";#N/A,#N/A,TRUE,"Proyecto P855"}</definedName>
    <definedName name="ASF" hidden="1">#REF!</definedName>
    <definedName name="ASFASD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SRSAE" hidden="1">{"CI+GG(BASE)",#N/A,FALSE,"CI+GG(BASE)";"GG",#N/A,FALSE,"CI+GG(BASE)";"CI",#N/A,FALSE,"CI+GG(BASE)"}</definedName>
    <definedName name="ass" hidden="1">{#N/A,#N/A,FALSE,"minas";#N/A,#N/A,FALSE,"Total_OC015";#N/A,#N/A,FALSE,"ADMIN";#N/A,#N/A,FALSE,"PROCES";#N/A,#N/A,FALSE,"civil";#N/A,#N/A,FALSE,"CAÑER";#N/A,#N/A,FALSE,"ELEC";#N/A,#N/A,FALSE,"INSTR";#N/A,#N/A,FALSE,"PDS";#N/A,#N/A,FALSE,"mecan"}</definedName>
    <definedName name="Assay">#REF!</definedName>
    <definedName name="ASSDVF">'[48]Valorización Valle'!#REF!</definedName>
    <definedName name="asssad" hidden="1">{#N/A,#N/A,TRUE,"Est. de Fact.";#N/A,#N/A,TRUE,"Capitulo 19";#N/A,#N/A,TRUE,"Proyecto P855"}</definedName>
    <definedName name="assvdsvdsdsv" hidden="1">{"desarrollo",#N/A,FALSE,"LHD Camión";"eqdllo",#N/A,FALSE,"LHD Camión";"eqprod",#N/A,FALSE,"LHD Camión";"Resumen",#N/A,FALSE,"LHD Camión"}</definedName>
    <definedName name="aszx" hidden="1">{#N/A,#N/A,TRUE,"Est. de Fact.";#N/A,#N/A,TRUE,"Capitulo 19";#N/A,#N/A,TRUE,"Proyecto P855"}</definedName>
    <definedName name="ATEP">[49]R1!$AR$19</definedName>
    <definedName name="atgr"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avance" hidden="1">{"MO(BASE)",#N/A,FALSE,"MO(BASE)";"MO(BASE)1",#N/A,FALSE,"MO(BASE)";"MO(BASE)2",#N/A,FALSE,"MO(BASE)"}</definedName>
    <definedName name="avance_1" hidden="1">{"MO(BASE)",#N/A,FALSE,"MO(BASE)";"MO(BASE)1",#N/A,FALSE,"MO(BASE)";"MO(BASE)2",#N/A,FALSE,"MO(BASE)"}</definedName>
    <definedName name="avance_2" hidden="1">{"MO(BASE)",#N/A,FALSE,"MO(BASE)";"MO(BASE)1",#N/A,FALSE,"MO(BASE)";"MO(BASE)2",#N/A,FALSE,"MO(BASE)"}</definedName>
    <definedName name="avance_3" hidden="1">{"MO(BASE)",#N/A,FALSE,"MO(BASE)";"MO(BASE)1",#N/A,FALSE,"MO(BASE)";"MO(BASE)2",#N/A,FALSE,"MO(BASE)"}</definedName>
    <definedName name="avance_4" hidden="1">{"MO(BASE)",#N/A,FALSE,"MO(BASE)";"MO(BASE)1",#N/A,FALSE,"MO(BASE)";"MO(BASE)2",#N/A,FALSE,"MO(BASE)"}</definedName>
    <definedName name="avance_5" hidden="1">{"MO(BASE)",#N/A,FALSE,"MO(BASE)";"MO(BASE)1",#N/A,FALSE,"MO(BASE)";"MO(BASE)2",#N/A,FALSE,"MO(BASE)"}</definedName>
    <definedName name="avavav" hidden="1">{#N/A,#N/A,FALSE,"Costos_Elem_Hid";#N/A,#N/A,FALSE,"Costos_Elem_Hid";#N/A,#N/A,FALSE,"Costos_Elem_Hid"}</definedName>
    <definedName name="avc" hidden="1">{#N/A,#N/A,FALSE,"Total_OC015";#N/A,#N/A,FALSE,"ADMIN";#N/A,#N/A,FALSE,"PROCES";#N/A,#N/A,FALSE,"mecan";#N/A,#N/A,FALSE,"civil";#N/A,#N/A,FALSE,"CAÑER";#N/A,#N/A,FALSE,"ELEC";#N/A,#N/A,FALSE,"INSTR"}</definedName>
    <definedName name="avc_1" hidden="1">{#N/A,#N/A,FALSE,"Total_OC015";#N/A,#N/A,FALSE,"ADMIN";#N/A,#N/A,FALSE,"PROCES";#N/A,#N/A,FALSE,"mecan";#N/A,#N/A,FALSE,"civil";#N/A,#N/A,FALSE,"CAÑER";#N/A,#N/A,FALSE,"ELEC";#N/A,#N/A,FALSE,"INSTR"}</definedName>
    <definedName name="awawawaw" hidden="1">{#N/A,#N/A,FALSE,"Costos_Elem_Hid";#N/A,#N/A,FALSE,"Costos_Elem_Hid";#N/A,#N/A,FALSE,"Costos_Elem_Hid"}</definedName>
    <definedName name="AWEEA" hidden="1">{"CI+GG(BASE)",#N/A,FALSE,"CI+GG(BASE)";"GG",#N/A,FALSE,"CI+GG(BASE)";"CI",#N/A,FALSE,"CI+GG(BASE)"}</definedName>
    <definedName name="AWRAW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ws" hidden="1">{#N/A,#N/A,FALSE,"Total_OC015";#N/A,#N/A,FALSE,"ADMIN";#N/A,#N/A,FALSE,"PROCES";#N/A,#N/A,FALSE,"mecan";#N/A,#N/A,FALSE,"civil";#N/A,#N/A,FALSE,"CAÑER";#N/A,#N/A,FALSE,"ELEC";#N/A,#N/A,FALSE,"INSTR"}</definedName>
    <definedName name="awse"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xaxax" hidden="1">{"'Hoja3'!$F$5"}</definedName>
    <definedName name="AYPERUIEPTPETUWP" hidden="1">{#N/A,#N/A,FALSE,"masez (10)";#N/A,#N/A,FALSE,"masez (7)";#N/A,#N/A,FALSE,"masez (6)";#N/A,#N/A,FALSE,"masez (5)";#N/A,#N/A,FALSE,"masez (4)";#N/A,#N/A,FALSE,"masez (3)";#N/A,#N/A,FALSE,"masez (2)";#N/A,#N/A,FALSE,"GME";#N/A,#N/A,FALSE,"masez"}</definedName>
    <definedName name="ayu">[5]Datos!$C$8</definedName>
    <definedName name="az" hidden="1">#REF!</definedName>
    <definedName name="azaza" hidden="1">{"'Hoja3'!$F$5"}</definedName>
    <definedName name="AZAZAZ" hidden="1">{"Sin detalle",#N/A,FALSE,"Flujo (redondeado)"}</definedName>
    <definedName name="b" hidden="1">{#N/A,#N/A,FALSE,"Total_OC015";#N/A,#N/A,FALSE,"ADMIN";#N/A,#N/A,FALSE,"PROCES";#N/A,#N/A,FALSE,"mecan";#N/A,#N/A,FALSE,"civil";#N/A,#N/A,FALSE,"CAÑER";#N/A,#N/A,FALSE,"ELEC";#N/A,#N/A,FALSE,"INSTR"}</definedName>
    <definedName name="b_1" hidden="1">{#N/A,#N/A,FALSE,"summary";#N/A,#N/A,FALSE,"SumGraph"}</definedName>
    <definedName name="babo">[50]VA_code!$Q$1:$R$31</definedName>
    <definedName name="BAJADAS1" hidden="1">{#N/A,#N/A,FALSE,"MAQUINA"}</definedName>
    <definedName name="BANBAT125">#REF!</definedName>
    <definedName name="BAS">#REF!</definedName>
    <definedName name="Base">#REF!</definedName>
    <definedName name="Base_de_ventas">[1]GENERAL!$A$8:$U$2047</definedName>
    <definedName name="Base_excavaciones" hidden="1">{"Sin detalle",#N/A,FALSE,"Flujo (redondeado)";"Detallado",#N/A,FALSE,"Flujo (redondeado)"}</definedName>
    <definedName name="base_insumos">[51]INSUMOS!$A$1:$G$2027</definedName>
    <definedName name="basecita">#REF!</definedName>
    <definedName name="basedat">[52]Mina!#REF!</definedName>
    <definedName name="_xlnm.Database">#REF!</definedName>
    <definedName name="baseeeeeee">[53]Base!$E$6:$M$558</definedName>
    <definedName name="BASEES">#REF!</definedName>
    <definedName name="baseevc">[1]GENERAL!$B$2:$AY$537</definedName>
    <definedName name="Basic_Data">'[27]Cash Flows'!#REF!</definedName>
    <definedName name="bb" hidden="1">{#N/A,#N/A,FALSE,"minas";#N/A,#N/A,FALSE,"Total_OC015";#N/A,#N/A,FALSE,"ADMIN";#N/A,#N/A,FALSE,"PROCES";#N/A,#N/A,FALSE,"civil";#N/A,#N/A,FALSE,"CAÑER";#N/A,#N/A,FALSE,"ELEC";#N/A,#N/A,FALSE,"INSTR";#N/A,#N/A,FALSE,"PDS";#N/A,#N/A,FALSE,"mecan"}</definedName>
    <definedName name="bbas">#REF!</definedName>
    <definedName name="bbb" hidden="1">{#N/A,#N/A,FALSE,"masez (10)";#N/A,#N/A,FALSE,"masez (7)";#N/A,#N/A,FALSE,"masez (6)";#N/A,#N/A,FALSE,"masez (5)";#N/A,#N/A,FALSE,"masez (4)";#N/A,#N/A,FALSE,"masez (3)";#N/A,#N/A,FALSE,"masez (2)";#N/A,#N/A,FALSE,"GME";#N/A,#N/A,FALSE,"masez"}</definedName>
    <definedName name="BBB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BBB"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bbbb" hidden="1">{"Sin detalle",#N/A,FALSE,"Flujo (redondeado)";"Detallado",#N/A,FALSE,"Flujo (redondeado)"}</definedName>
    <definedName name="BBPPP" hidden="1">{#N/A,#N/A,FALSE,"200001";#N/A,#N/A,FALSE,"S221 200003";#N/A,#N/A,FALSE,"S221 204005";#N/A,#N/A,FALSE,"S221 204006";#N/A,#N/A,FALSE,"S221 204008"}</definedName>
    <definedName name="BC">#REF!</definedName>
    <definedName name="bcc">#REF!</definedName>
    <definedName name="BD">[54]BD!$B$2:$I$1011</definedName>
    <definedName name="BD_CO">#REF!</definedName>
    <definedName name="BD_HH">#REF!</definedName>
    <definedName name="BD_TOT">#REF!</definedName>
    <definedName name="BDTXH" hidden="1">{"CI+GG(BASE)",#N/A,FALSE,"CI+GG(BASE)";"GG",#N/A,FALSE,"CI+GG(BASE)";"CI",#N/A,FALSE,"CI+GG(BASE)"}</definedName>
    <definedName name="BE">#REF!</definedName>
    <definedName name="befra"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BETT">#REF!</definedName>
    <definedName name="bewaas" hidden="1">{#N/A,#N/A,FALSE,"ResDev"}</definedName>
    <definedName name="BGFBC" hidden="1">{"CI+GG(BASE)",#N/A,FALSE,"CI+GG(BASE)";"GG",#N/A,FALSE,"CI+GG(BASE)";"CI",#N/A,FALSE,"CI+GG(BASE)"}</definedName>
    <definedName name="bghh"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ghh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hjghui" hidden="1">{#N/A,#N/A,FALSE,"Hoja1";#N/A,#N/A,FALSE,"Hoja2";#N/A,#N/A,FALSE,"Hoja3";#N/A,#N/A,FALSE,"Hoja4";#N/A,#N/A,FALSE,"Hoja5";#N/A,#N/A,FALSE,"Hoja6"}</definedName>
    <definedName name="bhy" hidden="1">{#N/A,#N/A,FALSE,"RESUMEN";#N/A,#N/A,FALSE,"GG-GI";#N/A,#N/A,FALSE,"AMB";#N/A,#N/A,FALSE,"EyR";#N/A,#N/A,FALSE,"UCP";#N/A,#N/A,FALSE,"IND";#N/A,#N/A,FALSE,"LR";#N/A,#N/A,FALSE,"PRV";#N/A,#N/A,FALSE,"TÚNELES";#N/A,#N/A,FALSE,"IDT";#N/A,#N/A,FALSE,"ING"}</definedName>
    <definedName name="bloque">[55]UGAS_INF!$A$3:$R$251</definedName>
    <definedName name="BLPH1" hidden="1">#REF!</definedName>
    <definedName name="BLPH2" hidden="1">#REF!</definedName>
    <definedName name="BLPH3" hidden="1">#REF!</definedName>
    <definedName name="BLPH4" hidden="1">[56]TC!#REF!</definedName>
    <definedName name="BLPH5" hidden="1">[56]TC!#REF!</definedName>
    <definedName name="BLPH6" hidden="1">[56]TC!#REF!</definedName>
    <definedName name="bn.m"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bnm" hidden="1">{#N/A,#N/A,TRUE,"Est. de Fact.";#N/A,#N/A,TRUE,"Capitulo 19";#N/A,#N/A,TRUE,"Proyecto P855"}</definedName>
    <definedName name="bnmm" hidden="1">{"DETALLE_1996",#N/A,FALSE,"flujo";"DETALLE_1997",#N/A,FALSE,"flujo";"GASTOS_INCURRIDOS_1996",#N/A,FALSE,"flujo";"GASTOS_PROGRAMADOS_PARA_1997",#N/A,FALSE,"flujo";#N/A,#N/A,FALSE,"comparat";#N/A,#N/A,FALSE,"costos";#N/A,#N/A,FALSE,"proyctrol"}</definedName>
    <definedName name="bo" hidden="1">{"'DMBL'!$A$1:$N$83","'DMBL'!$A$6:$B$83"}</definedName>
    <definedName name="bode" hidden="1">{"'DMBL'!$A$1:$N$83","'DMBL'!$A$6:$B$83"}</definedName>
    <definedName name="bodea" hidden="1">{"'DMBL'!$A$1:$N$83","'DMBL'!$A$6:$B$83"}</definedName>
    <definedName name="bodeb" hidden="1">{"'DMBL'!$A$1:$N$83","'DMBL'!$A$6:$B$83"}</definedName>
    <definedName name="bodec" hidden="1">{"'DMBL'!$A$1:$N$83","'DMBL'!$A$6:$B$83"}</definedName>
    <definedName name="BOLA1">#REF!</definedName>
    <definedName name="BOLA1.5">#REF!</definedName>
    <definedName name="BOLA1.5800">#REF!</definedName>
    <definedName name="BOLA2">#REF!</definedName>
    <definedName name="BOLA3">#REF!</definedName>
    <definedName name="BOM_8x12">'[40]Valores Unitarios'!#REF!</definedName>
    <definedName name="BORRAR" hidden="1">{"DETALLE_1996",#N/A,FALSE,"flujo";"DETALLE_1997",#N/A,FALSE,"flujo";"GASTOS_INCURRIDOS_1996",#N/A,FALSE,"flujo";"GASTOS_PROGRAMADOS_PARA_1997",#N/A,FALSE,"flujo";#N/A,#N/A,FALSE,"comparat";#N/A,#N/A,FALSE,"costos";#N/A,#N/A,FALSE,"proyctrol"}</definedName>
    <definedName name="BQ">#REF!</definedName>
    <definedName name="breae"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aev"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xcs"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ITAGEM" hidden="1">{#N/A,#N/A,FALSE,"GERAL";#N/A,#N/A,FALSE,"012-96";#N/A,#N/A,FALSE,"018-96";#N/A,#N/A,FALSE,"027-96";#N/A,#N/A,FALSE,"059-96";#N/A,#N/A,FALSE,"076-96";#N/A,#N/A,FALSE,"019-97";#N/A,#N/A,FALSE,"021-97";#N/A,#N/A,FALSE,"022-97";#N/A,#N/A,FALSE,"028-97"}</definedName>
    <definedName name="brrafw"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wa"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wu"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bs" hidden="1">{#N/A,#N/A,FALSE,"Matrix";#N/A,#N/A,FALSE,"Executive";#N/A,#N/A,FALSE,"Summary";#N/A,#N/A,FALSE,"Office1";#N/A,#N/A,FALSE,"Office2";#N/A,#N/A,FALSE,"Office3";#N/A,#N/A,FALSE,"Office4";#N/A,#N/A,FALSE,"Office5";#N/A,#N/A,FALSE,"Office6";#N/A,#N/A,FALSE,"Office7";#N/A,#N/A,FALSE,"Labor"}</definedName>
    <definedName name="btrsaf"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Button_18">"PRUEBA_Tabla_List"</definedName>
    <definedName name="Button_19">"PRUEBA_Tabla_List"</definedName>
    <definedName name="Button_2148">"PRUEBA_Res_Palas_List"</definedName>
    <definedName name="Button_7">"Prefeasibility_Organization_Chart_Summary_List1"</definedName>
    <definedName name="bveard"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vnn" hidden="1">{#N/A,#N/A,FALSE,"Total_OC015";#N/A,#N/A,FALSE,"ADMIN";#N/A,#N/A,FALSE,"PROCES";#N/A,#N/A,FALSE,"mecan";#N/A,#N/A,FALSE,"civil";#N/A,#N/A,FALSE,"CAÑER";#N/A,#N/A,FALSE,"ELEC";#N/A,#N/A,FALSE,"INSTR"}</definedName>
    <definedName name="BXTYNBXRT"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U.GI" hidden="1">{#N/A,#N/A,FALSE,"Total_OC015";#N/A,#N/A,FALSE,"ADMIN";#N/A,#N/A,FALSE,"PROCES";#N/A,#N/A,FALSE,"mecan";#N/A,#N/A,FALSE,"civil";#N/A,#N/A,FALSE,"CAÑER";#N/A,#N/A,FALSE,"ELEC";#N/A,#N/A,FALSE,"INSTR"}</definedName>
    <definedName name="C_">#REF!</definedName>
    <definedName name="C_CONTABLE">[49]!Tabla1[CUENTAS CONTABLES]</definedName>
    <definedName name="C_fin">#REF!</definedName>
    <definedName name="c_TAPA_DIVISION">#REF!</definedName>
    <definedName name="ca1p3c4_0600">#REF!</definedName>
    <definedName name="ca1x3c4_0600">#REF!</definedName>
    <definedName name="CABEZA1">#REF!</definedName>
    <definedName name="CABEZA2">#REF!</definedName>
    <definedName name="cable13c10600">#REF!</definedName>
    <definedName name="CABLE13C122KV">#REF!</definedName>
    <definedName name="cable13c12600">#REF!</definedName>
    <definedName name="cable13c20600">#REF!</definedName>
    <definedName name="cable13c350600">#REF!</definedName>
    <definedName name="cable13c4_0600">#REF!</definedName>
    <definedName name="cable13c40600">#REF!</definedName>
    <definedName name="cable13c500600">#REF!</definedName>
    <definedName name="cable13cN122KV">#REF!</definedName>
    <definedName name="cable14c10600">#REF!</definedName>
    <definedName name="cable14c12600">#REF!</definedName>
    <definedName name="cable14c4600">#REF!</definedName>
    <definedName name="cable14c6600">#REF!</definedName>
    <definedName name="cable14c8600">#REF!</definedName>
    <definedName name="cablecode20">#REF!</definedName>
    <definedName name="cablecode40">#REF!</definedName>
    <definedName name="CAC" hidden="1">{"MO(BASE)",#N/A,FALSE,"MO(BASE)";"MO(BASE)1",#N/A,FALSE,"MO(BASE)";"MO(BASE)2",#N/A,FALSE,"MO(BASE)"}</definedName>
    <definedName name="CAC_1" hidden="1">{"MO(BASE)",#N/A,FALSE,"MO(BASE)";"MO(BASE)1",#N/A,FALSE,"MO(BASE)";"MO(BASE)2",#N/A,FALSE,"MO(BASE)"}</definedName>
    <definedName name="CAC_2" hidden="1">{"MO(BASE)",#N/A,FALSE,"MO(BASE)";"MO(BASE)1",#N/A,FALSE,"MO(BASE)";"MO(BASE)2",#N/A,FALSE,"MO(BASE)"}</definedName>
    <definedName name="CAC_3" hidden="1">{"MO(BASE)",#N/A,FALSE,"MO(BASE)";"MO(BASE)1",#N/A,FALSE,"MO(BASE)";"MO(BASE)2",#N/A,FALSE,"MO(BASE)"}</definedName>
    <definedName name="CAC_4" hidden="1">{"MO(BASE)",#N/A,FALSE,"MO(BASE)";"MO(BASE)1",#N/A,FALSE,"MO(BASE)";"MO(BASE)2",#N/A,FALSE,"MO(BASE)"}</definedName>
    <definedName name="CAC_5" hidden="1">{"MO(BASE)",#N/A,FALSE,"MO(BASE)";"MO(BASE)1",#N/A,FALSE,"MO(BASE)";"MO(BASE)2",#N/A,FALSE,"MO(BASE)"}</definedName>
    <definedName name="caca" hidden="1">{#N/A,#N/A,TRUE,"Est. de Fact.";#N/A,#N/A,TRUE,"Capitulo 19";#N/A,#N/A,TRUE,"Proyecto P855"}</definedName>
    <definedName name="caca2" hidden="1">#N/A</definedName>
    <definedName name="CADEYREG">#REF!</definedName>
    <definedName name="CAGI">#REF!</definedName>
    <definedName name="CAGM">#REF!</definedName>
    <definedName name="CAJA" hidden="1">{#N/A,#N/A,TRUE,"Costos_Subg_Hid"}</definedName>
    <definedName name="CAJA1" hidden="1">{#N/A,#N/A,FALSE,"Costos_Elem_Hid";#N/A,#N/A,FALSE,"Costos_Elem_Hid";#N/A,#N/A,FALSE,"Costos_Elem_Hid"}</definedName>
    <definedName name="calconsumos">[30]Calculos!#REF!</definedName>
    <definedName name="calculos">[30]Macro2!$D$1</definedName>
    <definedName name="CAMBIAR">'[57]Resumen API'!$F$53:$S$56,'[57]Resumen API'!$C$50:$D$50,'[57]Resumen API'!$C$52:$D$52,'[57]Resumen API'!$F$26:$S$36,'[57]Resumen API'!$D$5:$M$9</definedName>
    <definedName name="cambio" hidden="1">#REF!</definedName>
    <definedName name="cambio2" hidden="1">#REF!</definedName>
    <definedName name="cambio3" hidden="1">#REF!</definedName>
    <definedName name="Camióm" hidden="1">{"FlujoGastos",#N/A,FALSE,"Base";"FlujoGastos",#N/A,FALSE,"Buzón Tren";"FlujoGastos",#N/A,FALSE,"Buzón Camión";"FlujoGastos",#N/A,FALSE,"LHD Camión";"FlujoGastos",#N/A,FALSE,"Cámara Camión"}</definedName>
    <definedName name="CAMPOS">'[58]no borrrar'!$B$2:$D$56</definedName>
    <definedName name="CAN">'[9]Instru Correa'!$AG$10</definedName>
    <definedName name="CANT">#REF!</definedName>
    <definedName name="Cant_Aguinaldo">'[59]MP P0 Rev0'!$C$216</definedName>
    <definedName name="Cant_Aguinaldos">[49]Datos!$D$42</definedName>
    <definedName name="cantidad" hidden="1">INDEX(codematch,1,20)</definedName>
    <definedName name="cantidades">'[30]Costos 1999'!$E$4</definedName>
    <definedName name="CAÑ1">#REF!</definedName>
    <definedName name="CAÑ1.5">#REF!</definedName>
    <definedName name="CAÑ10">#REF!</definedName>
    <definedName name="CAÑ12">#REF!</definedName>
    <definedName name="CAÑ14">#REF!</definedName>
    <definedName name="CAÑ16">#REF!</definedName>
    <definedName name="CAÑ18">#REF!</definedName>
    <definedName name="CAÑ2">#REF!</definedName>
    <definedName name="CAÑ20">#REF!</definedName>
    <definedName name="CAÑ24">#REF!</definedName>
    <definedName name="CAÑ26">#REF!</definedName>
    <definedName name="CAÑ28">#REF!</definedName>
    <definedName name="CAÑ3">#REF!</definedName>
    <definedName name="CAÑ30">#REF!</definedName>
    <definedName name="CAÑ36">#REF!</definedName>
    <definedName name="CAÑ4">#REF!</definedName>
    <definedName name="CAÑ6">#REF!</definedName>
    <definedName name="CAÑ8">#REF!</definedName>
    <definedName name="CAÑmenor1">#REF!</definedName>
    <definedName name="cap">[5]Datos!$C$16</definedName>
    <definedName name="CAP1B"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1C"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A" hidden="1">{#N/A,#N/A,FALSE,"GERAL";#N/A,#N/A,FALSE,"012-96";#N/A,#N/A,FALSE,"018-96";#N/A,#N/A,FALSE,"027-96";#N/A,#N/A,FALSE,"059-96";#N/A,#N/A,FALSE,"076-96";#N/A,#N/A,FALSE,"019-97";#N/A,#N/A,FALSE,"021-97";#N/A,#N/A,FALSE,"022-97";#N/A,#N/A,FALSE,"028-97"}</definedName>
    <definedName name="CAPACITACION" hidden="1">{"MO(BASE)",#N/A,FALSE,"MO(BASE)";"MO(BASE)1",#N/A,FALSE,"MO(BASE)";"MO(BASE)2",#N/A,FALSE,"MO(BASE)"}</definedName>
    <definedName name="CAPACITACION_1" hidden="1">{"MO(BASE)",#N/A,FALSE,"MO(BASE)";"MO(BASE)1",#N/A,FALSE,"MO(BASE)";"MO(BASE)2",#N/A,FALSE,"MO(BASE)"}</definedName>
    <definedName name="CAPACITACION_2" hidden="1">{"MO(BASE)",#N/A,FALSE,"MO(BASE)";"MO(BASE)1",#N/A,FALSE,"MO(BASE)";"MO(BASE)2",#N/A,FALSE,"MO(BASE)"}</definedName>
    <definedName name="CAPACITACION_3" hidden="1">{"MO(BASE)",#N/A,FALSE,"MO(BASE)";"MO(BASE)1",#N/A,FALSE,"MO(BASE)";"MO(BASE)2",#N/A,FALSE,"MO(BASE)"}</definedName>
    <definedName name="CAPACITACION_4" hidden="1">{"MO(BASE)",#N/A,FALSE,"MO(BASE)";"MO(BASE)1",#N/A,FALSE,"MO(BASE)";"MO(BASE)2",#N/A,FALSE,"MO(BASE)"}</definedName>
    <definedName name="CAPACITACION_5" hidden="1">{"MO(BASE)",#N/A,FALSE,"MO(BASE)";"MO(BASE)1",#N/A,FALSE,"MO(BASE)";"MO(BASE)2",#N/A,FALSE,"MO(BASE)"}</definedName>
    <definedName name="capoac" hidden="1">{"MO(BASE)",#N/A,FALSE,"MO(BASE)";"MO(BASE)1",#N/A,FALSE,"MO(BASE)";"MO(BASE)2",#N/A,FALSE,"MO(BASE)"}</definedName>
    <definedName name="capoac_1" hidden="1">{"MO(BASE)",#N/A,FALSE,"MO(BASE)";"MO(BASE)1",#N/A,FALSE,"MO(BASE)";"MO(BASE)2",#N/A,FALSE,"MO(BASE)"}</definedName>
    <definedName name="capoac_2" hidden="1">{"MO(BASE)",#N/A,FALSE,"MO(BASE)";"MO(BASE)1",#N/A,FALSE,"MO(BASE)";"MO(BASE)2",#N/A,FALSE,"MO(BASE)"}</definedName>
    <definedName name="capoac_3" hidden="1">{"MO(BASE)",#N/A,FALSE,"MO(BASE)";"MO(BASE)1",#N/A,FALSE,"MO(BASE)";"MO(BASE)2",#N/A,FALSE,"MO(BASE)"}</definedName>
    <definedName name="capoac_4" hidden="1">{"MO(BASE)",#N/A,FALSE,"MO(BASE)";"MO(BASE)1",#N/A,FALSE,"MO(BASE)";"MO(BASE)2",#N/A,FALSE,"MO(BASE)"}</definedName>
    <definedName name="capoac_5" hidden="1">{"MO(BASE)",#N/A,FALSE,"MO(BASE)";"MO(BASE)1",#N/A,FALSE,"MO(BASE)";"MO(BASE)2",#N/A,FALSE,"MO(BASE)"}</definedName>
    <definedName name="car">[5]Datos!$C$9</definedName>
    <definedName name="CARA1">#REF!</definedName>
    <definedName name="CARATULA">#REF!</definedName>
    <definedName name="CARBAT600">#REF!</definedName>
    <definedName name="cargar08">#REF!</definedName>
    <definedName name="cargar11">#REF!</definedName>
    <definedName name="Cargo">[60]Listas!$A$2:$A$20</definedName>
    <definedName name="carlos" hidden="1">{#N/A,#N/A,FALSE,"Matrix";#N/A,#N/A,FALSE,"Executive";#N/A,#N/A,FALSE,"Summary"}</definedName>
    <definedName name="carta" hidden="1">{"DETALLE_1996",#N/A,FALSE,"flujo";"DETALLE_1997",#N/A,FALSE,"flujo";"GASTOS_INCURRIDOS_1996",#N/A,FALSE,"flujo";"GASTOS_PROGRAMADOS_PARA_1997",#N/A,FALSE,"flujo";#N/A,#N/A,FALSE,"comparat";#N/A,#N/A,FALSE,"costos";#N/A,#N/A,FALSE,"proyctrol"}</definedName>
    <definedName name="CARTA5" hidden="1">{"DETALLE_1996",#N/A,FALSE,"flujo";"DETALLE_1997",#N/A,FALSE,"flujo";"GASTOS_INCURRIDOS_1996",#N/A,FALSE,"flujo";"GASTOS_PROGRAMADOS_PARA_1997",#N/A,FALSE,"flujo";#N/A,#N/A,FALSE,"comparat";#N/A,#N/A,FALSE,"costos";#N/A,#N/A,FALSE,"proyctrol"}</definedName>
    <definedName name="CARTAS" hidden="1">{"DETALLE_1996",#N/A,FALSE,"flujo";"DETALLE_1997",#N/A,FALSE,"flujo";"GASTOS_INCURRIDOS_1996",#N/A,FALSE,"flujo";"GASTOS_PROGRAMADOS_PARA_1997",#N/A,FALSE,"flujo";#N/A,#N/A,FALSE,"comparat";#N/A,#N/A,FALSE,"costos";#N/A,#N/A,FALSE,"proyctrol"}</definedName>
    <definedName name="casa" hidden="1">{#N/A,#N/A,FALSE,"masez (10)";#N/A,#N/A,FALSE,"masez (7)";#N/A,#N/A,FALSE,"masez (6)";#N/A,#N/A,FALSE,"masez (5)";#N/A,#N/A,FALSE,"masez (4)";#N/A,#N/A,FALSE,"masez (3)";#N/A,#N/A,FALSE,"masez (2)";#N/A,#N/A,FALSE,"GME";#N/A,#N/A,FALSE,"masez"}</definedName>
    <definedName name="casa_1" hidden="1">{#N/A,#N/A,FALSE,"masez (10)";#N/A,#N/A,FALSE,"masez (7)";#N/A,#N/A,FALSE,"masez (6)";#N/A,#N/A,FALSE,"masez (5)";#N/A,#N/A,FALSE,"masez (4)";#N/A,#N/A,FALSE,"masez (3)";#N/A,#N/A,FALSE,"masez (2)";#N/A,#N/A,FALSE,"GME";#N/A,#N/A,FALSE,"masez"}</definedName>
    <definedName name="casa1" hidden="1">{#N/A,#N/A,FALSE,"masez (10)";#N/A,#N/A,FALSE,"masez (7)";#N/A,#N/A,FALSE,"masez (6)";#N/A,#N/A,FALSE,"masez (5)";#N/A,#N/A,FALSE,"masez (4)";#N/A,#N/A,FALSE,"masez (3)";#N/A,#N/A,FALSE,"masez (2)";#N/A,#N/A,FALSE,"GME";#N/A,#N/A,FALSE,"masez"}</definedName>
    <definedName name="casa1_1" hidden="1">{#N/A,#N/A,FALSE,"masez (10)";#N/A,#N/A,FALSE,"masez (7)";#N/A,#N/A,FALSE,"masez (6)";#N/A,#N/A,FALSE,"masez (5)";#N/A,#N/A,FALSE,"masez (4)";#N/A,#N/A,FALSE,"masez (3)";#N/A,#N/A,FALSE,"masez (2)";#N/A,#N/A,FALSE,"GME";#N/A,#N/A,FALSE,"masez"}</definedName>
    <definedName name="cat">#REF!</definedName>
    <definedName name="CATEG">[61]Mar14!#REF!</definedName>
    <definedName name="categoria">#REF!</definedName>
    <definedName name="CBWorkbookPriority" hidden="1">-1167690996</definedName>
    <definedName name="cc" hidden="1">{"DETALLE_1996",#N/A,FALSE,"flujo";"DETALLE_1997",#N/A,FALSE,"flujo";"GASTOS_INCURRIDOS_1996",#N/A,FALSE,"flujo";"GASTOS_PROGRAMADOS_PARA_1997",#N/A,FALSE,"flujo";#N/A,#N/A,FALSE,"comparat";#N/A,#N/A,FALSE,"costos";#N/A,#N/A,FALSE,"proyctrol"}</definedName>
    <definedName name="ccc" hidden="1">{#N/A,#N/A,FALSE,"masez (10)";#N/A,#N/A,FALSE,"masez (7)";#N/A,#N/A,FALSE,"masez (6)";#N/A,#N/A,FALSE,"masez (5)";#N/A,#N/A,FALSE,"masez (4)";#N/A,#N/A,FALSE,"masez (3)";#N/A,#N/A,FALSE,"masez (2)";#N/A,#N/A,FALSE,"GME";#N/A,#N/A,FALSE,"masez"}</definedName>
    <definedName name="cccc" hidden="1">{"MO(BASE)",#N/A,FALSE,"MO(BASE)";"MO(BASE)1",#N/A,FALSE,"MO(BASE)";"MO(BASE)2",#N/A,FALSE,"MO(BASE)"}</definedName>
    <definedName name="ccccc" hidden="1">{#N/A,#N/A,FALSE,"TEC-01";#N/A,#N/A,FALSE,"TEC - 02";#N/A,#N/A,FALSE,"TEC - 03";#N/A,#N/A,FALSE,"TEC - 04";#N/A,#N/A,FALSE,"TEC-07";#N/A,#N/A,FALSE,"TEC-08";#N/A,#N/A,FALSE,"TEC - 09A";#N/A,#N/A,FALSE,"TEC - 09B";#N/A,#N/A,FALSE,"TEC - 09C";#N/A,#N/A,FALSE,"TEC - 10";#N/A,#N/A,FALSE,"TEC-11"}</definedName>
    <definedName name="cccccc" hidden="1">{"CI+GG(BASE)",#N/A,FALSE,"CI+GG(BASE)";"GG",#N/A,FALSE,"CI+GG(BASE)";"CI",#N/A,FALSE,"CI+GG(BASE)"}</definedName>
    <definedName name="cd" hidden="1">{#N/A,#N/A,TRUE,"Costos_Subg_Hid"}</definedName>
    <definedName name="cd_1" hidden="1">{#N/A,#N/A,FALSE,"masez (10)";#N/A,#N/A,FALSE,"masez (7)";#N/A,#N/A,FALSE,"masez (6)";#N/A,#N/A,FALSE,"masez (5)";#N/A,#N/A,FALSE,"masez (4)";#N/A,#N/A,FALSE,"masez (3)";#N/A,#N/A,FALSE,"masez (2)";#N/A,#N/A,FALSE,"GME";#N/A,#N/A,FALSE,"masez"}</definedName>
    <definedName name="CDC">#REF!</definedName>
    <definedName name="cde" hidden="1">{#N/A,#N/A,FALSE,"Cargas"}</definedName>
    <definedName name="CDT">#REF!</definedName>
    <definedName name="CEBE">[62]Constantes!$C$9</definedName>
    <definedName name="CEDEYREG">#REF!</definedName>
    <definedName name="CEGG">[62]Constantes!$C$7</definedName>
    <definedName name="CEIM">[62]Constantes!$C$10</definedName>
    <definedName name="CELDESC">#REF!</definedName>
    <definedName name="celina" hidden="1">{"Avaliação de Cargos (Class Mens Todas)",#N/A,FALSE,"BANCO DE DADOS MENSALISTAS";"Avaliação de Cargos (Class Mens Todas)",#N/A,FALSE,"BANCO DE DADOS MENSALISTAS"}</definedName>
    <definedName name="CellReferencingOff">"Option Button 2"</definedName>
    <definedName name="CellReferencingOn">"Option Button 1"</definedName>
    <definedName name="CENDIST600">#REF!</definedName>
    <definedName name="CF_base">#REF!</definedName>
    <definedName name="CFI">#REF!</definedName>
    <definedName name="CFJ">#REF!</definedName>
    <definedName name="CFM">#REF!</definedName>
    <definedName name="cfvfsd" hidden="1">{#N/A,#N/A,TRUE,"Costos_Subg_Hid"}</definedName>
    <definedName name="CH">#REF!</definedName>
    <definedName name="Ch_Rate">[63]Data!$C$5:$D$7</definedName>
    <definedName name="CHANCADO" hidden="1">{"'Hoja3'!$F$5"}</definedName>
    <definedName name="Chancador"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Chao" hidden="1">{#N/A,#N/A,FALSE,"masez (10)";#N/A,#N/A,FALSE,"masez (7)";#N/A,#N/A,FALSE,"masez (6)";#N/A,#N/A,FALSE,"masez (5)";#N/A,#N/A,FALSE,"masez (4)";#N/A,#N/A,FALSE,"masez (3)";#N/A,#N/A,FALSE,"masez (2)";#N/A,#N/A,FALSE,"GME";#N/A,#N/A,FALSE,"masez"}</definedName>
    <definedName name="CHSF" hidden="1">{#N/A,#N/A,FALSE,"masez (10)";#N/A,#N/A,FALSE,"masez (7)";#N/A,#N/A,FALSE,"masez (6)";#N/A,#N/A,FALSE,"masez (5)";#N/A,#N/A,FALSE,"masez (4)";#N/A,#N/A,FALSE,"masez (3)";#N/A,#N/A,FALSE,"masez (2)";#N/A,#N/A,FALSE,"GME";#N/A,#N/A,FALSE,"masez"}</definedName>
    <definedName name="CHSFH" hidden="1">{#N/A,#N/A,FALSE,"masez (10)";#N/A,#N/A,FALSE,"masez (7)";#N/A,#N/A,FALSE,"masez (6)";#N/A,#N/A,FALSE,"masez (5)";#N/A,#N/A,FALSE,"masez (4)";#N/A,#N/A,FALSE,"masez (3)";#N/A,#N/A,FALSE,"masez (2)";#N/A,#N/A,FALSE,"GME";#N/A,#N/A,FALSE,"masez"}</definedName>
    <definedName name="CHSFH_1" hidden="1">{#N/A,#N/A,FALSE,"masez (10)";#N/A,#N/A,FALSE,"masez (7)";#N/A,#N/A,FALSE,"masez (6)";#N/A,#N/A,FALSE,"masez (5)";#N/A,#N/A,FALSE,"masez (4)";#N/A,#N/A,FALSE,"masez (3)";#N/A,#N/A,FALSE,"masez (2)";#N/A,#N/A,FALSE,"GME";#N/A,#N/A,FALSE,"masez"}</definedName>
    <definedName name="CHYFJNFY" hidden="1">{#N/A,#N/A,FALSE,"PEND INC";#N/A,#N/A,FALSE,"PEND MINM"}</definedName>
    <definedName name="CICLCONV">#REF!</definedName>
    <definedName name="CIERR">#REF!</definedName>
    <definedName name="CIERREDIC">#REF!</definedName>
    <definedName name="CIERRES">#REF!</definedName>
    <definedName name="CIERRES_OTRO_ME">#REF!</definedName>
    <definedName name="ClearSheet">#N/A</definedName>
    <definedName name="CLIMA">[64]!CLIMA</definedName>
    <definedName name="CLP_EUR">[65]ER!$C$5</definedName>
    <definedName name="CLP_EUR2012">[66]ER!$C$5</definedName>
    <definedName name="CLP_EURO">'[67]Datos Basicos'!$F$4</definedName>
    <definedName name="clss">[50]VA_code!$Q$1:$R$31</definedName>
    <definedName name="cm">#REF!</definedName>
    <definedName name="CMC">#REF!</definedName>
    <definedName name="CMP"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NCF">#REF!</definedName>
    <definedName name="CNORTE">[68]RESUMEN!$B$43:$Q$58</definedName>
    <definedName name="CO" hidden="1">{#N/A,#N/A,FALSE,"DET-CAMB.";#N/A,#N/A,FALSE,"PRESUP.";#N/A,#N/A,FALSE,"RESUMEN";#N/A,#N/A,FALSE,"CT";#N/A,#N/A,FALSE,"PD";#N/A,#N/A,FALSE,"PR"}</definedName>
    <definedName name="COASIN" hidden="1">{#N/A,#N/A,FALSE,"Graficos"}</definedName>
    <definedName name="COCHILCO" hidden="1">{#N/A,#N/A,TRUE,"Est. de Fact.";#N/A,#N/A,TRUE,"Capitulo 19";#N/A,#N/A,TRUE,"Proyecto P855"}</definedName>
    <definedName name="COD">#REF!</definedName>
    <definedName name="CODIGO">#REF!</definedName>
    <definedName name="Columnar" hidden="1">{#N/A,#N/A,FALSE,"Total_OC015";#N/A,#N/A,FALSE,"ADMIN";#N/A,#N/A,FALSE,"PROCES";#N/A,#N/A,FALSE,"mecan";#N/A,#N/A,FALSE,"civil";#N/A,#N/A,FALSE,"CAÑER";#N/A,#N/A,FALSE,"ELEC";#N/A,#N/A,FALSE,"INSTR"}</definedName>
    <definedName name="COMB">#REF!</definedName>
    <definedName name="COMB1">#REF!</definedName>
    <definedName name="COMB2">#REF!</definedName>
    <definedName name="Combustible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omision_vtas_blister">'[69]Parámetros nuevos'!$G$49</definedName>
    <definedName name="CommodityCodes" hidden="1">#REF!</definedName>
    <definedName name="COMP_1">#REF!</definedName>
    <definedName name="COMP_CD01">'[40]Valores Unitarios'!#REF!</definedName>
    <definedName name="comp1" hidden="1">{#N/A,#N/A,FALSE,"Matrix";#N/A,#N/A,FALSE,"Executive";#N/A,#N/A,FALSE,"Summary"}</definedName>
    <definedName name="COMP1.5MA">#REF!</definedName>
    <definedName name="COMP1MA">#REF!</definedName>
    <definedName name="COMP2MA">#REF!</definedName>
    <definedName name="COMP3_4MA">#REF!</definedName>
    <definedName name="COMP3MA">#REF!</definedName>
    <definedName name="COMP4">#REF!</definedName>
    <definedName name="COMP6">#REF!</definedName>
    <definedName name="COMP8">#REF!</definedName>
    <definedName name="Comparacion" hidden="1">{#N/A,#N/A,FALSE,"Matrix";#N/A,#N/A,FALSE,"Executive";#N/A,#N/A,FALSE,"Summary"}</definedName>
    <definedName name="Comparativa_Total">#REF!</definedName>
    <definedName name="Comparativa1996">#REF!</definedName>
    <definedName name="COMPLE">#REF!</definedName>
    <definedName name="COMPLEJIDAD">#REF!</definedName>
    <definedName name="COMPLETO">[41]UGAS_INF!$A$3:$R$433</definedName>
    <definedName name="CONC_0">#REF!</definedName>
    <definedName name="CONC_R">[41]UGAS_INF!$A$119:$R$176</definedName>
    <definedName name="CONCENTRACION_1">[70]MATER_CONCENTR_CBV99!$A$1:$AA$102</definedName>
    <definedName name="CONCENTRACION_3">[70]MATER_CONCENTR_CBV99!$A$192:$AA$259</definedName>
    <definedName name="CONCENTRACON_2">[70]MATER_CONCENTR_CBV99!$A$103:$AA$190</definedName>
    <definedName name="cond1">#REF!</definedName>
    <definedName name="cond1.5">#REF!</definedName>
    <definedName name="cond2">#REF!</definedName>
    <definedName name="cond3">#REF!</definedName>
    <definedName name="cond3_4">#REF!</definedName>
    <definedName name="cond4">#REF!</definedName>
    <definedName name="CONDACGA">#REF!</definedName>
    <definedName name="CONO1">#REF!</definedName>
    <definedName name="CONO2">#REF!</definedName>
    <definedName name="conoDM">#REF!</definedName>
    <definedName name="CONSO" hidden="1">{"MO(BASE)",#N/A,FALSE,"MO(BASE)";"MO(BASE)1",#N/A,FALSE,"MO(BASE)";"MO(BASE)2",#N/A,FALSE,"MO(BASE)"}</definedName>
    <definedName name="consolidado">[71]Hoja1!$A$1:$O$41</definedName>
    <definedName name="CONST">#REF!</definedName>
    <definedName name="CONSTRUCCION" hidden="1">{#N/A,#N/A,FALSE,"masez (10)";#N/A,#N/A,FALSE,"masez (7)";#N/A,#N/A,FALSE,"masez (6)";#N/A,#N/A,FALSE,"masez (5)";#N/A,#N/A,FALSE,"masez (4)";#N/A,#N/A,FALSE,"masez (3)";#N/A,#N/A,FALSE,"masez (2)";#N/A,#N/A,FALSE,"GME";#N/A,#N/A,FALSE,"masez"}</definedName>
    <definedName name="CONSTRUCCION_1" hidden="1">{#N/A,#N/A,FALSE,"masez (10)";#N/A,#N/A,FALSE,"masez (7)";#N/A,#N/A,FALSE,"masez (6)";#N/A,#N/A,FALSE,"masez (5)";#N/A,#N/A,FALSE,"masez (4)";#N/A,#N/A,FALSE,"masez (3)";#N/A,#N/A,FALSE,"masez (2)";#N/A,#N/A,FALSE,"GME";#N/A,#N/A,FALSE,"masez"}</definedName>
    <definedName name="constructionDurationMonths">'[27]Cash Flows'!$B$126</definedName>
    <definedName name="CONSULTA_ENLACE_PRINCIPAL_totales">#REF!</definedName>
    <definedName name="Consultor_Procesos">#REF!</definedName>
    <definedName name="CONSUMO">#REF!</definedName>
    <definedName name="Cont_150">'[48]Valorización Valle'!#REF!</definedName>
    <definedName name="Cont_ObrasNuevas">'[48]Valorización Valle'!#REF!</definedName>
    <definedName name="Cont_ON">'[48]Valorización Valle'!#REF!</definedName>
    <definedName name="Cont_Sup_150">'[48]Valorización Valle'!#REF!</definedName>
    <definedName name="Contenido">[72]ANTECEDENTES!#REF!</definedName>
    <definedName name="Contingencia_150">'[48]Valorización Valle'!#REF!</definedName>
    <definedName name="Contingencia3">'[73]Valorización Valle'!$I$369</definedName>
    <definedName name="Contingencias">[43]Detalle!$C$17</definedName>
    <definedName name="contingency">#REF!</definedName>
    <definedName name="Contrato">[1]GENERAL!$A$1</definedName>
    <definedName name="control" hidden="1">{#N/A,#N/A,FALSE,"Graficos"}</definedName>
    <definedName name="Control__20">'[60]Informe Estatus Ejecución'!$B$85:$B$137</definedName>
    <definedName name="control_1" hidden="1">{#N/A,#N/A,FALSE,"Graficos"}</definedName>
    <definedName name="CONVEXI">#REF!</definedName>
    <definedName name="COPIA">#REF!</definedName>
    <definedName name="Copper_recovery___fixed">'[27]Cash Flows'!#REF!</definedName>
    <definedName name="Copper_recovery___variable">'[27]Cash Flows'!#REF!</definedName>
    <definedName name="copperProductionActualAnnual">[0]!copperProductionAnnual*[0]!partialYearFactor</definedName>
    <definedName name="copperProductionAnnual">'[27]Timing &amp; Assumptions'!$B$34</definedName>
    <definedName name="copperProductionNominal">[0]!copperProductionActualAnnual/[0]!copperProductionAnnual</definedName>
    <definedName name="CORG">[44]INC!$Y$2:$Y$291</definedName>
    <definedName name="CORR">#REF!</definedName>
    <definedName name="CORREA">[74]PARAMETROS_CORREAS!$C$11</definedName>
    <definedName name="Correas" hidden="1">{"desarrollo",#N/A,FALSE,"Cámara Camión";"resumen",#N/A,FALSE,"Cámara Camión";"eqprod",#N/A,FALSE,"Cámara Camión"}</definedName>
    <definedName name="cosots" hidden="1">{"Graf_Carga Trab",#N/A,FALSE,"Grafi_Carga Trab";"Graf_Venta Flujo",#N/A,FALSE,"Grafi_Carga Trab"}</definedName>
    <definedName name="cosots_1" hidden="1">{"Graf_Carga Trab",#N/A,FALSE,"Grafi_Carga Trab";"Graf_Venta Flujo",#N/A,FALSE,"Grafi_Carga Trab"}</definedName>
    <definedName name="Cost_Estimate_Date">'[27]Timing &amp; Assumptions'!$B$32</definedName>
    <definedName name="costEstimateDate">YEAR([0]!Cost_Estimate_Date)</definedName>
    <definedName name="costEstimateYear">YEAR([0]!costEstimateDate)</definedName>
    <definedName name="costo">[1]GENERAL!#REF!</definedName>
    <definedName name="Costo_2001">[75]costos!$O$9:$AA$185</definedName>
    <definedName name="COSTO_DOTACION">'[70]COSTO-MANO-OBRA-_CBV99'!$A$1:$AB$119</definedName>
    <definedName name="COSTO_FINAL">[70]MATER_CBV2000!$A$460:$AF$484</definedName>
    <definedName name="Costo_total">#REF!</definedName>
    <definedName name="costo1">'[30]Costos 1999'!$S$2:$AG$77</definedName>
    <definedName name="COSTO2">[70]MATER_CBV2000!$A$88:$AF$193</definedName>
    <definedName name="COSTO3">[70]MATER_CBV2000!$A$194:$AF$279</definedName>
    <definedName name="COSTO4">[70]MATER_CBV2000!$A$281:$AF$367</definedName>
    <definedName name="COSTO5">[70]MATER_CBV2000!$A$369:$AF$459</definedName>
    <definedName name="Costos">#REF!</definedName>
    <definedName name="Costos_1999">[76]costos!#REF!</definedName>
    <definedName name="Costos_2000">[76]costos!#REF!</definedName>
    <definedName name="costos1" hidden="1">{"DETALLE_1996",#N/A,FALSE,"flujo";"DETALLE_1997",#N/A,FALSE,"flujo";"GASTOS_INCURRIDOS_1996",#N/A,FALSE,"flujo";"GASTOS_PROGRAMADOS_PARA_1997",#N/A,FALSE,"flujo";#N/A,#N/A,FALSE,"comparat";#N/A,#N/A,FALSE,"costos";#N/A,#N/A,FALSE,"proyctrol"}</definedName>
    <definedName name="costos1_1" hidden="1">{"DETALLE_1996",#N/A,FALSE,"flujo";"DETALLE_1997",#N/A,FALSE,"flujo";"GASTOS_INCURRIDOS_1996",#N/A,FALSE,"flujo";"GASTOS_PROGRAMADOS_PARA_1997",#N/A,FALSE,"flujo";#N/A,#N/A,FALSE,"comparat";#N/A,#N/A,FALSE,"costos";#N/A,#N/A,FALSE,"proyctrol"}</definedName>
    <definedName name="costos2" hidden="1">{"DETALLE_1996",#N/A,FALSE,"flujo";"DETALLE_1997",#N/A,FALSE,"flujo";"GASTOS_INCURRIDOS_1996",#N/A,FALSE,"flujo";"GASTOS_PROGRAMADOS_PARA_1997",#N/A,FALSE,"flujo";#N/A,#N/A,FALSE,"comparat";#N/A,#N/A,FALSE,"costos";#N/A,#N/A,FALSE,"proyctrol"}</definedName>
    <definedName name="costos2_1" hidden="1">{"DETALLE_1996",#N/A,FALSE,"flujo";"DETALLE_1997",#N/A,FALSE,"flujo";"GASTOS_INCURRIDOS_1996",#N/A,FALSE,"flujo";"GASTOS_PROGRAMADOS_PARA_1997",#N/A,FALSE,"flujo";#N/A,#N/A,FALSE,"comparat";#N/A,#N/A,FALSE,"costos";#N/A,#N/A,FALSE,"proyctrol"}</definedName>
    <definedName name="CPER">[44]RES!$H$5</definedName>
    <definedName name="cperr">[77]RES!$H$5</definedName>
    <definedName name="CPP">[78]Datos!#REF!</definedName>
    <definedName name="_xlnm.Criteria">[79]CATEXP13!$E$13</definedName>
    <definedName name="CS">#REF!</definedName>
    <definedName name="CSA" hidden="1">{#N/A,#N/A,FALSE,"Matrix";#N/A,#N/A,FALSE,"Executive";#N/A,#N/A,FALSE,"Summary";#N/A,#N/A,FALSE,"Office1";#N/A,#N/A,FALSE,"Office2";#N/A,#N/A,FALSE,"Office3";#N/A,#N/A,FALSE,"Office4";#N/A,#N/A,FALSE,"Office5";#N/A,#N/A,FALSE,"Office6";#N/A,#N/A,FALSE,"Office7";#N/A,#N/A,FALSE,"Labor"}</definedName>
    <definedName name="CSZDFF" hidden="1">{"CI+GG(BASE)",#N/A,FALSE,"CI+GG(BASE)";"GG",#N/A,FALSE,"CI+GG(BASE)";"CI",#N/A,FALSE,"CI+GG(BASE)"}</definedName>
    <definedName name="CTTOS">[58]CTTOS!$D$10:$BE$101</definedName>
    <definedName name="Cu_Produced">'[27]Plant Unit Consumption'!#REF!</definedName>
    <definedName name="CUADRADO" hidden="1">{#N/A,#N/A,FALSE,"Matrix";#N/A,#N/A,FALSE,"Executive";#N/A,#N/A,FALSE,"Summary"}</definedName>
    <definedName name="Cuadro">#REF!</definedName>
    <definedName name="Cuadros">[80]TOTAL!#REF!</definedName>
    <definedName name="cub" hidden="1">{#N/A,#N/A,FALSE,"RESUMEN";#N/A,#N/A,FALSE,"GG-GI";#N/A,#N/A,FALSE,"AMB";#N/A,#N/A,FALSE,"EyR";#N/A,#N/A,FALSE,"UCP";#N/A,#N/A,FALSE,"IND";#N/A,#N/A,FALSE,"LR";#N/A,#N/A,FALSE,"PRV";#N/A,#N/A,FALSE,"TÚNELES";#N/A,#N/A,FALSE,"IDT";#N/A,#N/A,FALSE,"ING"}</definedName>
    <definedName name="cub_1" hidden="1">{#N/A,#N/A,FALSE,"RESUMEN";#N/A,#N/A,FALSE,"GG-GI";#N/A,#N/A,FALSE,"AMB";#N/A,#N/A,FALSE,"EyR";#N/A,#N/A,FALSE,"UCP";#N/A,#N/A,FALSE,"IND";#N/A,#N/A,FALSE,"LR";#N/A,#N/A,FALSE,"PRV";#N/A,#N/A,FALSE,"TÚNELES";#N/A,#N/A,FALSE,"IDT";#N/A,#N/A,FALSE,"ING"}</definedName>
    <definedName name="cubi" hidden="1">{#N/A,#N/A,FALSE,"RESUMEN";#N/A,#N/A,FALSE,"GG-GI";#N/A,#N/A,FALSE,"AMB";#N/A,#N/A,FALSE,"EyR";#N/A,#N/A,FALSE,"UCP";#N/A,#N/A,FALSE,"IND";#N/A,#N/A,FALSE,"LR";#N/A,#N/A,FALSE,"PRV";#N/A,#N/A,FALSE,"TÚNELES";#N/A,#N/A,FALSE,"IDT";#N/A,#N/A,FALSE,"ING"}</definedName>
    <definedName name="CUBT">#REF!</definedName>
    <definedName name="CUCH10">#REF!</definedName>
    <definedName name="CUCH12">#REF!</definedName>
    <definedName name="CUCH14">#REF!</definedName>
    <definedName name="CUCH16">#REF!</definedName>
    <definedName name="CUCH20">#REF!</definedName>
    <definedName name="CUCH30">#REF!</definedName>
    <definedName name="CUCH6">#REF!</definedName>
    <definedName name="CUCH8">#REF!</definedName>
    <definedName name="cuentas">#REF!</definedName>
    <definedName name="Cum_Capex">'[81]Cash Flows'!$AF$80</definedName>
    <definedName name="CUNIT" hidden="1">{#N/A,#N/A,TRUE,"Costos_Subg_Hid"}</definedName>
    <definedName name="CuRecS_RT">'[82]Phase 810'!$Q$12:$Q$280</definedName>
    <definedName name="CuS_RT">'[82]Phase 810'!$L$12:$L$280</definedName>
    <definedName name="CuT">'[82]Phase 810'!$J$12:$J$280</definedName>
    <definedName name="CuT_RT">'[82]Phase 810'!$K$12:$K$280</definedName>
    <definedName name="cute" hidden="1">{#N/A,#N/A,FALSE,"Matrix";#N/A,#N/A,FALSE,"Executive";#N/A,#N/A,FALSE,"Summary";#N/A,#N/A,FALSE,"Office1";#N/A,#N/A,FALSE,"Office2";#N/A,#N/A,FALSE,"Office3";#N/A,#N/A,FALSE,"Office4";#N/A,#N/A,FALSE,"Office5";#N/A,#N/A,FALSE,"Office6";#N/A,#N/A,FALSE,"Office7";#N/A,#N/A,FALSE,"Labor"}</definedName>
    <definedName name="cute11" hidden="1">{#N/A,#N/A,FALSE,"Matrix";#N/A,#N/A,FALSE,"Executive";#N/A,#N/A,FALSE,"Summary";#N/A,#N/A,FALSE,"Office1";#N/A,#N/A,FALSE,"Office2";#N/A,#N/A,FALSE,"Office3";#N/A,#N/A,FALSE,"Office4";#N/A,#N/A,FALSE,"Office5";#N/A,#N/A,FALSE,"Office6";#N/A,#N/A,FALSE,"Office7";#N/A,#N/A,FALSE,"Labor"}</definedName>
    <definedName name="cute12" hidden="1">{#N/A,#N/A,FALSE,"Matrix";#N/A,#N/A,FALSE,"Executive";#N/A,#N/A,FALSE,"Summary"}</definedName>
    <definedName name="cute2" hidden="1">{#N/A,#N/A,FALSE,"E-1";#N/A,#N/A,FALSE,"E-2";#N/A,#N/A,FALSE,"F-1";#N/A,#N/A,FALSE,"F-2";#N/A,#N/A,FALSE,"F-3";#N/A,#N/A,FALSE,"F-4";#N/A,#N/A,FALSE,"F-5";#N/A,#N/A,FALSE,"F-6";#N/A,#N/A,FALSE,"Matrix"}</definedName>
    <definedName name="cute3" hidden="1">{#N/A,#N/A,FALSE,"Matrix";#N/A,#N/A,FALSE,"Executive";#N/A,#N/A,FALSE,"Summary"}</definedName>
    <definedName name="cute4" hidden="1">{#N/A,#N/A,FALSE,"Matrix";#N/A,#N/A,FALSE,"Executive";#N/A,#N/A,FALSE,"Summary"}</definedName>
    <definedName name="cute5" hidden="1">{"ARA1",#N/A,FALSE,"ENG-ARA";"ARAhours",#N/A,FALSE,"ENG-ARA";"ARA$",#N/A,FALSE,"ENG-ARA"}</definedName>
    <definedName name="cute6" hidden="1">{"bechtel1",#N/A,TRUE,"BECHTEL";"bechtelhours",#N/A,TRUE,"BECHTEL";"bechtel$",#N/A,TRUE,"BECHTEL"}</definedName>
    <definedName name="cute7" hidden="1">{#N/A,#N/A,FALSE,"Matrix";#N/A,#N/A,FALSE,"Executive";#N/A,#N/A,FALSE,"Summary";#N/A,#N/A,FALSE,"Office1";#N/A,#N/A,FALSE,"Office2";#N/A,#N/A,FALSE,"Office3";#N/A,#N/A,FALSE,"Office4";#N/A,#N/A,FALSE,"Office5";#N/A,#N/A,FALSE,"Office6";#N/A,#N/A,FALSE,"Office7";#N/A,#N/A,FALSE,"Labor"}</definedName>
    <definedName name="cute8" hidden="1">{#N/A,#N/A,FALSE,"E-1";#N/A,#N/A,FALSE,"E-2";#N/A,#N/A,FALSE,"F-1";#N/A,#N/A,FALSE,"F-2";#N/A,#N/A,FALSE,"F-3";#N/A,#N/A,FALSE,"F-4";#N/A,#N/A,FALSE,"F-5";#N/A,#N/A,FALSE,"F-6";#N/A,#N/A,FALSE,"Matrix"}</definedName>
    <definedName name="cute9" hidden="1">{#N/A,#N/A,FALSE,"subcontract"}</definedName>
    <definedName name="cv" hidden="1">{#N/A,#N/A,TRUE,"LP-CO2X"}</definedName>
    <definedName name="CV.02">[39]CV_02!$D$60:$J$76</definedName>
    <definedName name="cv_1" hidden="1">{#N/A,#N/A,TRUE,"LP-CO2X"}</definedName>
    <definedName name="cvxcv" hidden="1">{#N/A,#N/A,FALSE,"TEC-01";#N/A,#N/A,FALSE,"TEC - 02";#N/A,#N/A,FALSE,"TEC - 03";#N/A,#N/A,FALSE,"TEC - 04";#N/A,#N/A,FALSE,"TEC-07";#N/A,#N/A,FALSE,"TEC-08";#N/A,#N/A,FALSE,"TEC - 09A";#N/A,#N/A,FALSE,"TEC - 09B";#N/A,#N/A,FALSE,"TEC - 09C";#N/A,#N/A,FALSE,"TEC - 10";#N/A,#N/A,FALSE,"TEC-11"}</definedName>
    <definedName name="Cwvu.ROLLING._.3._.MONTH._.FCST." hidden="1">[13]Personnel!#REF!,[13]Personnel!#REF!</definedName>
    <definedName name="CYM">#REF!</definedName>
    <definedName name="czxx" hidden="1">{#N/A,#N/A,FALSE,"Total_OC015";#N/A,#N/A,FALSE,"ADMIN";#N/A,#N/A,FALSE,"PROCES";#N/A,#N/A,FALSE,"mecan";#N/A,#N/A,FALSE,"civil";#N/A,#N/A,FALSE,"CAÑER";#N/A,#N/A,FALSE,"ELEC";#N/A,#N/A,FALSE,"INSTR"}</definedName>
    <definedName name="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_1" hidden="1">{#N/A,#N/A,FALSE,"summary";#N/A,#N/A,FALSE,"SumGraph"}</definedName>
    <definedName name="D_2">#REF!</definedName>
    <definedName name="D_3">#REF!</definedName>
    <definedName name="D_AREA">[44]DATOS!$C$3</definedName>
    <definedName name="D_CODE">[44]DATOS!$C$1</definedName>
    <definedName name="D_DIV">[44]DATOS!$C$4</definedName>
    <definedName name="D_JP">[83]DATOS!$C$2</definedName>
    <definedName name="DA">#REF!</definedName>
    <definedName name="dad" hidden="1">{#N/A,#N/A,FALSE,"Total_OC015";#N/A,#N/A,FALSE,"ADMIN";#N/A,#N/A,FALSE,"PROCES";#N/A,#N/A,FALSE,"mecan";#N/A,#N/A,FALSE,"civil";#N/A,#N/A,FALSE,"CAÑER";#N/A,#N/A,FALSE,"ELEC";#N/A,#N/A,FALSE,"INSTR"}</definedName>
    <definedName name="dadasd" hidden="1">{#N/A,#N/A,FALSE,"Costos_Elem_Hid";#N/A,#N/A,FALSE,"Costos_Elem_Hid";#N/A,#N/A,FALSE,"Costos_Elem_Hid"}</definedName>
    <definedName name="DAJ">[84]D!$M$3:$M$173</definedName>
    <definedName name="dal" hidden="1">{#N/A,#N/A,FALSE,"Matrix";#N/A,#N/A,FALSE,"Executive";#N/A,#N/A,FALSE,"Summary";#N/A,#N/A,FALSE,"Office1";#N/A,#N/A,FALSE,"Office2";#N/A,#N/A,FALSE,"Office3";#N/A,#N/A,FALSE,"Office4";#N/A,#N/A,FALSE,"Office5";#N/A,#N/A,FALSE,"Office6";#N/A,#N/A,FALSE,"Office7";#N/A,#N/A,FALSE,"Labor"}</definedName>
    <definedName name="dasdasdad" hidden="1">{#N/A,#N/A,FALSE,"RESUMEN";#N/A,#N/A,FALSE,"GG-GI";#N/A,#N/A,FALSE,"AMB";#N/A,#N/A,FALSE,"EyR";#N/A,#N/A,FALSE,"UCP";#N/A,#N/A,FALSE,"IND";#N/A,#N/A,FALSE,"LR";#N/A,#N/A,FALSE,"PRV";#N/A,#N/A,FALSE,"TÚNELES";#N/A,#N/A,FALSE,"IDT";#N/A,#N/A,FALSE,"ING"}</definedName>
    <definedName name="dasdsd" hidden="1">{#N/A,#N/A,FALSE,"masez (10)";#N/A,#N/A,FALSE,"masez (7)";#N/A,#N/A,FALSE,"masez (6)";#N/A,#N/A,FALSE,"masez (5)";#N/A,#N/A,FALSE,"masez (4)";#N/A,#N/A,FALSE,"masez (3)";#N/A,#N/A,FALSE,"masez (2)";#N/A,#N/A,FALSE,"GME";#N/A,#N/A,FALSE,"masez"}</definedName>
    <definedName name="DATA">#REF!</definedName>
    <definedName name="DATOS">[44]INC!$B$1:$Y$291</definedName>
    <definedName name="Datos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avdfdv" hidden="1">{#N/A,#N/A,FALSE,"masez (10)";#N/A,#N/A,FALSE,"masez (7)";#N/A,#N/A,FALSE,"masez (6)";#N/A,#N/A,FALSE,"masez (5)";#N/A,#N/A,FALSE,"masez (4)";#N/A,#N/A,FALSE,"masez (3)";#N/A,#N/A,FALSE,"masez (2)";#N/A,#N/A,FALSE,"GME";#N/A,#N/A,FALSE,"masez"}</definedName>
    <definedName name="DCD" hidden="1">{#N/A,#N/A,FALSE,"US$";#N/A,#N/A,FALSE,"SUMMARY";#N/A,#N/A,FALSE,"DET.SUMM";#N/A,#N/A,FALSE,"BACK-UP";#N/A,#N/A,FALSE,"INDIRECTS"}</definedName>
    <definedName name="DCWC" hidden="1">{"CI+GG(BASE)",#N/A,FALSE,"CI+GG(BASE)";"GG",#N/A,FALSE,"CI+GG(BASE)";"CI",#N/A,FALSE,"CI+GG(BASE)"}</definedName>
    <definedName name="dd" hidden="1">{#N/A,#N/A,FALSE,"masez (10)";#N/A,#N/A,FALSE,"masez (7)";#N/A,#N/A,FALSE,"masez (6)";#N/A,#N/A,FALSE,"masez (5)";#N/A,#N/A,FALSE,"masez (4)";#N/A,#N/A,FALSE,"masez (3)";#N/A,#N/A,FALSE,"masez (2)";#N/A,#N/A,FALSE,"GME";#N/A,#N/A,FALSE,"masez"}</definedName>
    <definedName name="DDATE">[84]D!$E$3:$E$173</definedName>
    <definedName name="DDD" hidden="1">{#N/A,#N/A,FALSE,"summary";#N/A,#N/A,FALSE,"SumGraph"}</definedName>
    <definedName name="DDD_1" hidden="1">{#N/A,#N/A,FALSE,"summary";#N/A,#N/A,FALSE,"SumGraph"}</definedName>
    <definedName name="dddd" hidden="1">{#N/A,#N/A,FALSE,"Costos_Elem_Hid";#N/A,#N/A,FALSE,"Costos_Elem_Hid";#N/A,#N/A,FALSE,"Costos_Elem_Hid"}</definedName>
    <definedName name="ddddd" hidden="1">{"CI+GG(BASE)",#N/A,FALSE,"CI+GG(BASE)";"GG",#N/A,FALSE,"CI+GG(BASE)";"CI",#N/A,FALSE,"CI+GG(BASE)"}</definedName>
    <definedName name="ddddd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dddddd" hidden="1">{#N/A,#N/A,FALSE,"PEND INC";#N/A,#N/A,FALSE,"PEND MINM"}</definedName>
    <definedName name="ddddddd"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DES">[84]D!$J$3:$J$173</definedName>
    <definedName name="ddfd" hidden="1">{#N/A,#N/A,FALSE,"masez (10)";#N/A,#N/A,FALSE,"masez (7)";#N/A,#N/A,FALSE,"masez (6)";#N/A,#N/A,FALSE,"masez (5)";#N/A,#N/A,FALSE,"masez (4)";#N/A,#N/A,FALSE,"masez (3)";#N/A,#N/A,FALSE,"masez (2)";#N/A,#N/A,FALSE,"GME";#N/A,#N/A,FALSE,"masez"}</definedName>
    <definedName name="ddfff" hidden="1">{#N/A,#N/A,FALSE,"Costo Vendido";#N/A,#N/A,FALSE,"Precio";#N/A,#N/A,FALSE,"Consumo";#N/A,#N/A,FALSE,"GDV";#N/A,#N/A,FALSE,"expestru";#N/A,#N/A,FALSE,"Graficos";#N/A,#N/A,FALSE,"Resumen "}</definedName>
    <definedName name="de" hidden="1">{"CI+GG(BASE)",#N/A,FALSE,"CI+GG(BASE)";"GG",#N/A,FALSE,"CI+GG(BASE)";"CI",#N/A,FALSE,"CI+GG(BASE)"}</definedName>
    <definedName name="DEC">#REF!</definedName>
    <definedName name="ded" hidden="1">{"'DMBL'!$A$1:$N$83","'DMBL'!$A$6:$B$83"}</definedName>
    <definedName name="Deduc_Metal">[85]Descuentos!$G$3</definedName>
    <definedName name="deferredMineCapx">'[27]Deferred CAPX'!#REF!</definedName>
    <definedName name="deferredPlantCapx">'[27]Deferred CAPX'!#REF!</definedName>
    <definedName name="Defest">#REF!</definedName>
    <definedName name="DELDLIX">#REF!</definedName>
    <definedName name="DELIN_MINERA">#REF!</definedName>
    <definedName name="DELINEACION">#REF!</definedName>
    <definedName name="DELINO1">#REF!</definedName>
    <definedName name="DELMCON">#REF!</definedName>
    <definedName name="DELSUMI">#REF!</definedName>
    <definedName name="DEM_HOR">'[40]Valores Unitarios'!#REF!</definedName>
    <definedName name="DEMA">#REF!</definedName>
    <definedName name="DEMH">#REF!</definedName>
    <definedName name="dep">[84]D!$D$3:$D$173</definedName>
    <definedName name="dep_eq_mina">[8]Depreciacion!$C$63:$V$63</definedName>
    <definedName name="dep_otros">[8]Depreciacion!$C$83:$V$83</definedName>
    <definedName name="depreciationMine">'[27]Deferred CAPX'!#REF!</definedName>
    <definedName name="der" hidden="1">{"CI+GG(BASE)",#N/A,FALSE,"CI+GG(BASE)";"GG",#N/A,FALSE,"CI+GG(BASE)";"CI",#N/A,FALSE,"CI+GG(BASE)"}</definedName>
    <definedName name="des" hidden="1">{"DETALLE_1996",#N/A,FALSE,"flujo";"DETALLE_1997",#N/A,FALSE,"flujo";"GASTOS_INCURRIDOS_1996",#N/A,FALSE,"flujo";"GASTOS_PROGRAMADOS_PARA_1997",#N/A,FALSE,"flujo";#N/A,#N/A,FALSE,"comparat";#N/A,#N/A,FALSE,"costos";#N/A,#N/A,FALSE,"proyctrol"}</definedName>
    <definedName name="Desarrollo" hidden="1">{"MO(BASE)",#N/A,FALSE,"MO(BASE)";"MO(BASE)1",#N/A,FALSE,"MO(BASE)";"MO(BASE)2",#N/A,FALSE,"MO(BASE)"}</definedName>
    <definedName name="Desarrollo_1" hidden="1">{"MO(BASE)",#N/A,FALSE,"MO(BASE)";"MO(BASE)1",#N/A,FALSE,"MO(BASE)";"MO(BASE)2",#N/A,FALSE,"MO(BASE)"}</definedName>
    <definedName name="Desarrollo_2" hidden="1">{"MO(BASE)",#N/A,FALSE,"MO(BASE)";"MO(BASE)1",#N/A,FALSE,"MO(BASE)";"MO(BASE)2",#N/A,FALSE,"MO(BASE)"}</definedName>
    <definedName name="Desarrollo_3" hidden="1">{"MO(BASE)",#N/A,FALSE,"MO(BASE)";"MO(BASE)1",#N/A,FALSE,"MO(BASE)";"MO(BASE)2",#N/A,FALSE,"MO(BASE)"}</definedName>
    <definedName name="Desarrollo_4" hidden="1">{"MO(BASE)",#N/A,FALSE,"MO(BASE)";"MO(BASE)1",#N/A,FALSE,"MO(BASE)";"MO(BASE)2",#N/A,FALSE,"MO(BASE)"}</definedName>
    <definedName name="Desarrollo_5" hidden="1">{"MO(BASE)",#N/A,FALSE,"MO(BASE)";"MO(BASE)1",#N/A,FALSE,"MO(BASE)";"MO(BASE)2",#N/A,FALSE,"MO(BASE)"}</definedName>
    <definedName name="DESARROLLOSRIODELMEDIO" hidden="1">{#N/A,#N/A,FALSE,"summary";#N/A,#N/A,FALSE,"SumGraph"}</definedName>
    <definedName name="DESARROLLOSRIODELMEDIO_1" hidden="1">{#N/A,#N/A,FALSE,"summary";#N/A,#N/A,FALSE,"SumGraph"}</definedName>
    <definedName name="DESC110">#REF!</definedName>
    <definedName name="descripcion">#REF!</definedName>
    <definedName name="Descuento_2005">#REF!</definedName>
    <definedName name="Descuentos" hidden="1">{#N/A,#N/A,FALSE,"Total_OC015";#N/A,#N/A,FALSE,"ADMIN";#N/A,#N/A,FALSE,"PROCES";#N/A,#N/A,FALSE,"mecan";#N/A,#N/A,FALSE,"civil";#N/A,#N/A,FALSE,"CAÑER";#N/A,#N/A,FALSE,"ELEC";#N/A,#N/A,FALSE,"INSTR"}</definedName>
    <definedName name="Descuentos_2005">#REF!</definedName>
    <definedName name="Descuentos_2006">#REF!</definedName>
    <definedName name="DESE">#REF!</definedName>
    <definedName name="DEST">#REF!</definedName>
    <definedName name="DESV" hidden="1">{#N/A,#N/A,FALSE,"Tapa";#N/A,#N/A,FALSE,"F005";#N/A,#N/A,FALSE,"F006";#N/A,#N/A,FALSE,"F007";#N/A,#N/A,FALSE,"F008";#N/A,#N/A,FALSE,"F009";#N/A,#N/A,FALSE,"F010";#N/A,#N/A,FALSE,"F011";#N/A,#N/A,FALSE,"F012";#N/A,#N/A,FALSE,"F013";#N/A,#N/A,FALSE,"F014";#N/A,#N/A,FALSE,"F015"}</definedName>
    <definedName name="detalle">#REF!</definedName>
    <definedName name="DETALLE_1996">#REF!</definedName>
    <definedName name="DETALLE_1997">#REF!</definedName>
    <definedName name="DETMET">#REF!</definedName>
    <definedName name="DETRUPCORR">#REF!</definedName>
    <definedName name="df">[86]Plant!$AZ$9:$AZ$55</definedName>
    <definedName name="dfdf" hidden="1">{#N/A,#N/A,FALSE,"Total_OC015";#N/A,#N/A,FALSE,"ADMIN";#N/A,#N/A,FALSE,"PROCES";#N/A,#N/A,FALSE,"mecan";#N/A,#N/A,FALSE,"civil";#N/A,#N/A,FALSE,"CAÑER";#N/A,#N/A,FALSE,"ELEC";#N/A,#N/A,FALSE,"INSTR"}</definedName>
    <definedName name="dfg" hidden="1">{#N/A,#N/A,TRUE,"Est. de Fact.";#N/A,#N/A,TRUE,"Capitulo 19";#N/A,#N/A,TRUE,"Proyecto P855"}</definedName>
    <definedName name="DFG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GDSFG" hidden="1">{#N/A,#N/A,FALSE,"PEND INC";#N/A,#N/A,FALSE,"PEND MINM"}</definedName>
    <definedName name="dfgfd" hidden="1">{#N/A,#N/A,TRUE,"Est. de Fact.";#N/A,#N/A,TRUE,"Capitulo 19";#N/A,#N/A,TRUE,"Proyecto P855"}</definedName>
    <definedName name="dfgh" hidden="1">{#N/A,#N/A,TRUE,"Costos_Subg_Hid"}</definedName>
    <definedName name="dfghfg" hidden="1">{"Sin detalle",#N/A,FALSE,"Flujo (redondeado)";"Detallado",#N/A,FALSE,"Flujo (redondeado)"}</definedName>
    <definedName name="dfghjkl" hidden="1">{#N/A,#N/A,FALSE,"Costos_Elem_Hid";#N/A,#N/A,FALSE,"Costos_Elem_Hid";#N/A,#N/A,FALSE,"Costos_Elem_Hid"}</definedName>
    <definedName name="DFGSER" hidden="1">{#N/A,#N/A,FALSE,"masez (10)";#N/A,#N/A,FALSE,"masez (7)";#N/A,#N/A,FALSE,"masez (6)";#N/A,#N/A,FALSE,"masez (5)";#N/A,#N/A,FALSE,"masez (4)";#N/A,#N/A,FALSE,"masez (3)";#N/A,#N/A,FALSE,"masez (2)";#N/A,#N/A,FALSE,"GME";#N/A,#N/A,FALSE,"masez"}</definedName>
    <definedName name="DFH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DFH" hidden="1">{"CI+GG(BASE)",#N/A,FALSE,"CI+GG(BASE)";"GG",#N/A,FALSE,"CI+GG(BASE)";"CI",#N/A,FALSE,"CI+GG(BASE)"}</definedName>
    <definedName name="DFHDT" hidden="1">{#N/A,#N/A,FALSE,"masez (10)";#N/A,#N/A,FALSE,"masez (7)";#N/A,#N/A,FALSE,"masez (6)";#N/A,#N/A,FALSE,"masez (5)";#N/A,#N/A,FALSE,"masez (4)";#N/A,#N/A,FALSE,"masez (3)";#N/A,#N/A,FALSE,"masez (2)";#N/A,#N/A,FALSE,"GME";#N/A,#N/A,FALSE,"masez"}</definedName>
    <definedName name="DFHFGH" hidden="1">{"CI+GG(BASE)",#N/A,FALSE,"CI+GG(BASE)";"GG",#N/A,FALSE,"CI+GG(BASE)";"CI",#N/A,FALSE,"CI+GG(BASE)"}</definedName>
    <definedName name="DFHGDHG" hidden="1">{#N/A,#N/A,FALSE,"masez (10)";#N/A,#N/A,FALSE,"masez (7)";#N/A,#N/A,FALSE,"masez (6)";#N/A,#N/A,FALSE,"masez (5)";#N/A,#N/A,FALSE,"masez (4)";#N/A,#N/A,FALSE,"masez (3)";#N/A,#N/A,FALSE,"masez (2)";#N/A,#N/A,FALSE,"GME";#N/A,#N/A,FALSE,"masez"}</definedName>
    <definedName name="DFHGDSFH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H" hidden="1">{"MO(BASE)",#N/A,FALSE,"MO(BASE)";"MO(BASE)1",#N/A,FALSE,"MO(BASE)";"MO(BASE)2",#N/A,FALSE,"MO(BASE)"}</definedName>
    <definedName name="DFHHF" hidden="1">{#N/A,#N/A,FALSE,"TEC-01";#N/A,#N/A,FALSE,"TEC - 02";#N/A,#N/A,FALSE,"TEC - 03";#N/A,#N/A,FALSE,"TEC - 04";#N/A,#N/A,FALSE,"TEC-07";#N/A,#N/A,FALSE,"TEC-08";#N/A,#N/A,FALSE,"TEC - 09A";#N/A,#N/A,FALSE,"TEC - 09B";#N/A,#N/A,FALSE,"TEC - 09C";#N/A,#N/A,FALSE,"TEC - 10";#N/A,#N/A,FALSE,"TEC-11"}</definedName>
    <definedName name="DFHSDF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r" hidden="1">{#N/A,#N/A,FALSE,"masez (10)";#N/A,#N/A,FALSE,"masez (7)";#N/A,#N/A,FALSE,"masez (6)";#N/A,#N/A,FALSE,"masez (5)";#N/A,#N/A,FALSE,"masez (4)";#N/A,#N/A,FALSE,"masez (3)";#N/A,#N/A,FALSE,"masez (2)";#N/A,#N/A,FALSE,"GME";#N/A,#N/A,FALSE,"masez"}</definedName>
    <definedName name="dfre" hidden="1">{#N/A,#N/A,FALSE,"PEND INC";#N/A,#N/A,FALSE,"PEND MINM"}</definedName>
    <definedName name="dfsf" hidden="1">{"CI+GG(BASE)",#N/A,FALSE,"CI+GG(BASE)";"GG",#N/A,FALSE,"CI+GG(BASE)";"CI",#N/A,FALSE,"CI+GG(BASE)"}</definedName>
    <definedName name="DFSGSDFG" hidden="1">{#N/A,#N/A,FALSE,"PEND INC";#N/A,#N/A,FALSE,"PEND MINM"}</definedName>
    <definedName name="DFTHRT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tre"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DFXGXDFGXDFG" hidden="1">{#N/A,#N/A,FALSE,"PEND INC";#N/A,#N/A,FALSE,"PEND MINM"}</definedName>
    <definedName name="DFYH" hidden="1">{"MO(BASE)",#N/A,FALSE,"MO(BASE)";"MO(BASE)1",#N/A,FALSE,"MO(BASE)";"MO(BASE)2",#N/A,FALSE,"MO(BASE)"}</definedName>
    <definedName name="DGHDTHG" hidden="1">{"CI+GG(BASE)",#N/A,FALSE,"CI+GG(BASE)";"GG",#N/A,FALSE,"CI+GG(BASE)";"CI",#N/A,FALSE,"CI+GG(BASE)"}</definedName>
    <definedName name="dghfdghfg" hidden="1">{"Sin detalle",#N/A,FALSE,"Flujo (redondeado)";"Detallado",#N/A,FALSE,"Flujo (redondeado)"}</definedName>
    <definedName name="dghmsry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DGNHDF" hidden="1">{#N/A,#N/A,FALSE,"masez (10)";#N/A,#N/A,FALSE,"masez (7)";#N/A,#N/A,FALSE,"masez (6)";#N/A,#N/A,FALSE,"masez (5)";#N/A,#N/A,FALSE,"masez (4)";#N/A,#N/A,FALSE,"masez (3)";#N/A,#N/A,FALSE,"masez (2)";#N/A,#N/A,FALSE,"GME";#N/A,#N/A,FALSE,"masez"}</definedName>
    <definedName name="DHDDB">[87]Constantes!$C$209</definedName>
    <definedName name="DHDFHD" hidden="1">{#N/A,#N/A,FALSE,"PEND INC";#N/A,#N/A,FALSE,"PEND MINM"}</definedName>
    <definedName name="diag_chancado">#REF!</definedName>
    <definedName name="diag_planificación">#REF!</definedName>
    <definedName name="Dias_Festivos">[49]Datos!$D$40</definedName>
    <definedName name="DíasTotal">'[88]Factor de Reemplazo'!$D$5</definedName>
    <definedName name="diez" hidden="1">{#N/A,#N/A,FALSE,"TEC-01";#N/A,#N/A,FALSE,"TEC - 02";#N/A,#N/A,FALSE,"TEC - 03";#N/A,#N/A,FALSE,"TEC - 04";#N/A,#N/A,FALSE,"TEC-07";#N/A,#N/A,FALSE,"TEC-08";#N/A,#N/A,FALSE,"TEC - 09A";#N/A,#N/A,FALSE,"TEC - 09B";#N/A,#N/A,FALSE,"TEC - 09C";#N/A,#N/A,FALSE,"TEC - 10";#N/A,#N/A,FALSE,"TEC-11"}</definedName>
    <definedName name="Diferencias" hidden="1">{#N/A,#N/A,FALSE,"Total_OC015";#N/A,#N/A,FALSE,"ADMIN";#N/A,#N/A,FALSE,"PROCES";#N/A,#N/A,FALSE,"mecan";#N/A,#N/A,FALSE,"civil";#N/A,#N/A,FALSE,"CAÑER";#N/A,#N/A,FALSE,"ELEC";#N/A,#N/A,FALSE,"INSTR"}</definedName>
    <definedName name="DIFERIDO">[41]UGAS_INF!$A$385:$R$431</definedName>
    <definedName name="Direct">#REF!</definedName>
    <definedName name="dis">[89]Hoja3!$E$7:$E$36</definedName>
    <definedName name="DISKO">[90]DISTANCIAS!$H$6:$H$577</definedName>
    <definedName name="DISKS">[90]DISTANCIAS!$J$6:$J$577</definedName>
    <definedName name="DispCorreaPrincipal">'[43]Ingreso Datos Transporte Princi'!$C$7</definedName>
    <definedName name="DISTR.MANT.ELECTRICA">'[70]DISTR.MANT.ELECTRICA'!$B$1:$AA$34</definedName>
    <definedName name="DIVISION">[71]Hoja1!$A$1:$I$57</definedName>
    <definedName name="DIVISIONAL">#REF!</definedName>
    <definedName name="DIVISIONAL1">#REF!</definedName>
    <definedName name="DIVISIONAL2">#REF!</definedName>
    <definedName name="DIVISIONAL3">#REF!</definedName>
    <definedName name="divisionales">#REF!</definedName>
    <definedName name="DJJTY" hidden="1">{"MO(BASE)",#N/A,FALSE,"MO(BASE)";"MO(BASE)1",#N/A,FALSE,"MO(BASE)";"MO(BASE)2",#N/A,FALSE,"MO(BASE)"}</definedName>
    <definedName name="DM">[91]D_Mes!$A$4:$L$4</definedName>
    <definedName name="DMCOB">[84]D!$L$3:$L$173</definedName>
    <definedName name="DO">#REF!</definedName>
    <definedName name="docu">[89]Hoja3!$D$7:$D$36</definedName>
    <definedName name="dol">#REF!</definedName>
    <definedName name="DOL_AC">[92]Inversiones!$D$715</definedName>
    <definedName name="DOL_FU">[92]Inversiones!$D$716</definedName>
    <definedName name="DOLAR">#REF!</definedName>
    <definedName name="Dólar">#REF!</definedName>
    <definedName name="DÖLAR">#REF!</definedName>
    <definedName name="dollar">#REF!</definedName>
    <definedName name="DOS" hidden="1">{"DETALLE_1996",#N/A,FALSE,"flujo";"DETALLE_1997",#N/A,FALSE,"flujo";"GASTOS_INCURRIDOS_1996",#N/A,FALSE,"flujo";"GASTOS_PROGRAMADOS_PARA_1997",#N/A,FALSE,"flujo";#N/A,#N/A,FALSE,"comparat";#N/A,#N/A,FALSE,"costos";#N/A,#N/A,FALSE,"proyctrol"}</definedName>
    <definedName name="DOTACION">[70]DOTACION_CBV99!$A$1:$AA$63</definedName>
    <definedName name="DOTACION_COSTO">'[70]COSTO-MANO-OBRA-_CBV99'!$A$1:$AB$118</definedName>
    <definedName name="dotch" hidden="1">{"desarrollo",#N/A,FALSE,"Cámara Camión";"resumen",#N/A,FALSE,"Cámara Camión";"eqprod",#N/A,FALSE,"Cámara Camión"}</definedName>
    <definedName name="dotch4" hidden="1">{"desarrollo",#N/A,FALSE,"Cámara Camión";"resumen",#N/A,FALSE,"Cámara Camión";"eqprod",#N/A,FALSE,"Cámara Camión"}</definedName>
    <definedName name="DP">[78]R2!$E$68</definedName>
    <definedName name="DPC">#REF!</definedName>
    <definedName name="DPP">[78]Datos!#REF!</definedName>
    <definedName name="DRGD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RGDRG" hidden="1">{#N/A,#N/A,FALSE,"PEND INC";#N/A,#N/A,FALSE,"PEND MINM"}</definedName>
    <definedName name="DRGSDRGT" hidden="1">{"MO(BASE)",#N/A,FALSE,"MO(BASE)";"MO(BASE)1",#N/A,FALSE,"MO(BASE)";"MO(BASE)2",#N/A,FALSE,"MO(BASE)"}</definedName>
    <definedName name="Drilling_Steel_Grava">'[93]Mine Unit Costs &amp; Consumption C'!$J$6</definedName>
    <definedName name="Drilling_Steel_Roca">'[93]Mine Unit Costs &amp; Consumption C'!$J$5</definedName>
    <definedName name="DRTRF" hidden="1">{"CI+GG(BASE)",#N/A,FALSE,"CI+GG(BASE)";"GG",#N/A,FALSE,"CI+GG(BASE)";"CI",#N/A,FALSE,"CI+GG(BASE)"}</definedName>
    <definedName name="ds" hidden="1">{#N/A,#N/A,FALSE,"masez (10)";#N/A,#N/A,FALSE,"masez (7)";#N/A,#N/A,FALSE,"masez (6)";#N/A,#N/A,FALSE,"masez (5)";#N/A,#N/A,FALSE,"masez (4)";#N/A,#N/A,FALSE,"masez (3)";#N/A,#N/A,FALSE,"masez (2)";#N/A,#N/A,FALSE,"GME";#N/A,#N/A,FALSE,"masez"}</definedName>
    <definedName name="DSAFDF" hidden="1">{"CI+GG(BASE)",#N/A,FALSE,"CI+GG(BASE)";"GG",#N/A,FALSE,"CI+GG(BASE)";"CI",#N/A,FALSE,"CI+GG(BASE)"}</definedName>
    <definedName name="DSC">#REF!</definedName>
    <definedName name="dsdsdd" hidden="1">{#N/A,#N/A,FALSE,"Costos_Elem_Hid";#N/A,#N/A,FALSE,"Costos_Elem_Hid";#N/A,#N/A,FALSE,"Costos_Elem_Hid"}</definedName>
    <definedName name="dsdsds">#REF!</definedName>
    <definedName name="DSFADS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sfgdfg" hidden="1">{#N/A,#N/A,TRUE,"Est. de Fact.";#N/A,#N/A,TRUE,"Capitulo 19";#N/A,#N/A,TRUE,"Proyecto P855"}</definedName>
    <definedName name="DSGFSD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STR" hidden="1">{"MO(BASE)",#N/A,FALSE,"MO(BASE)";"MO(BASE)1",#N/A,FALSE,"MO(BASE)";"MO(BASE)2",#N/A,FALSE,"MO(BASE)"}</definedName>
    <definedName name="DSV">[84]D!$C$3:$C$173</definedName>
    <definedName name="DSZD" hidden="1">{#N/A,#N/A,FALSE,"masez (10)";#N/A,#N/A,FALSE,"masez (7)";#N/A,#N/A,FALSE,"masez (6)";#N/A,#N/A,FALSE,"masez (5)";#N/A,#N/A,FALSE,"masez (4)";#N/A,#N/A,FALSE,"masez (3)";#N/A,#N/A,FALSE,"masez (2)";#N/A,#N/A,FALSE,"GME";#N/A,#N/A,FALSE,"masez"}</definedName>
    <definedName name="DSZFCDZ" hidden="1">{"CI+GG(BASE)",#N/A,FALSE,"CI+GG(BASE)";"GG",#N/A,FALSE,"CI+GG(BASE)";"CI",#N/A,FALSE,"CI+GG(BASE)"}</definedName>
    <definedName name="DSZFDF" hidden="1">{#N/A,#N/A,FALSE,"PEND INC";#N/A,#N/A,FALSE,"PEND MINM"}</definedName>
    <definedName name="DSZVZSDFV" hidden="1">{#N/A,#N/A,FALSE,"masez (10)";#N/A,#N/A,FALSE,"masez (7)";#N/A,#N/A,FALSE,"masez (6)";#N/A,#N/A,FALSE,"masez (5)";#N/A,#N/A,FALSE,"masez (4)";#N/A,#N/A,FALSE,"masez (3)";#N/A,#N/A,FALSE,"masez (2)";#N/A,#N/A,FALSE,"GME";#N/A,#N/A,FALSE,"masez"}</definedName>
    <definedName name="dt" hidden="1">{#N/A,#N/A,FALSE,"200001";#N/A,#N/A,FALSE,"S221 200003";#N/A,#N/A,FALSE,"S221 204005";#N/A,#N/A,FALSE,"S221 204006";#N/A,#N/A,FALSE,"S221 204008"}</definedName>
    <definedName name="DTSKO">[90]DISTANCIAS!$G$6:$G$577</definedName>
    <definedName name="DTSKS">[90]DISTANCIAS!$I$6:$I$577</definedName>
    <definedName name="DUCBARR4_16">#REF!</definedName>
    <definedName name="DUCBARR600">#REF!</definedName>
    <definedName name="DURACION">[78]Datos!$C$15</definedName>
    <definedName name="DX">#REF!</definedName>
    <definedName name="DXFHRWTH" hidden="1">'[17]GRAFICO A'!#REF!</definedName>
    <definedName name="dxl" hidden="1">{#N/A,#N/A,FALSE,"Matrix";#N/A,#N/A,FALSE,"Executive";#N/A,#N/A,FALSE,"Summary"}</definedName>
    <definedName name="E">#REF!</definedName>
    <definedName name="e_s">#REF!</definedName>
    <definedName name="EA">[94]Valores!$B$13</definedName>
    <definedName name="EAWE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B">[94]Valores!$B$14</definedName>
    <definedName name="EC">[94]Valores!$B$15</definedName>
    <definedName name="ECC" hidden="1">{"Avaliação de Cargos (Class Mens Todas)",#N/A,FALSE,"BANCO DE DADOS MENSALISTAS";"Avaliação de Cargos (Class Mens Todas)",#N/A,FALSE,"BANCO DE DADOS MENSALISTAS"}</definedName>
    <definedName name="ECO"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_01">#REF!</definedName>
    <definedName name="eco3333a"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a"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b"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c"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D">[94]Valores!$B$16</definedName>
    <definedName name="edede" hidden="1">{"DETALLE_1996",#N/A,FALSE,"flujo";"DETALLE_1997",#N/A,FALSE,"flujo";"GASTOS_INCURRIDOS_1996",#N/A,FALSE,"flujo";"GASTOS_PROGRAMADOS_PARA_1997",#N/A,FALSE,"flujo";#N/A,#N/A,FALSE,"comparat";#N/A,#N/A,FALSE,"costos";#N/A,#N/A,FALSE,"proyctrol"}</definedName>
    <definedName name="ededed" hidden="1">{#N/A,#N/A,TRUE,"Est. de Fact.";#N/A,#N/A,TRUE,"Capitulo 19";#N/A,#N/A,TRUE,"Proyecto P855"}</definedName>
    <definedName name="edfcrf" hidden="1">{#N/A,#N/A,TRUE,"Est. de Fact.";#N/A,#N/A,TRUE,"Capitulo 19";#N/A,#N/A,TRUE,"Proyecto P855"}</definedName>
    <definedName name="EDFSDFSF">'[95]N-detail'!#REF!</definedName>
    <definedName name="edfsfdsdf" hidden="1">{#N/A,#N/A,FALSE,"masez (10)";#N/A,#N/A,FALSE,"masez (7)";#N/A,#N/A,FALSE,"masez (6)";#N/A,#N/A,FALSE,"masez (5)";#N/A,#N/A,FALSE,"masez (4)";#N/A,#N/A,FALSE,"masez (3)";#N/A,#N/A,FALSE,"masez (2)";#N/A,#N/A,FALSE,"GME";#N/A,#N/A,FALSE,"masez"}</definedName>
    <definedName name="edr" hidden="1">{"DETALLE_1996",#N/A,FALSE,"flujo";"DETALLE_1997",#N/A,FALSE,"flujo";"GASTOS_INCURRIDOS_1996",#N/A,FALSE,"flujo";"GASTOS_PROGRAMADOS_PARA_1997",#N/A,FALSE,"flujo";#N/A,#N/A,FALSE,"comparat";#N/A,#N/A,FALSE,"costos";#N/A,#N/A,FALSE,"proyctrol"}</definedName>
    <definedName name="ee" hidden="1">{#N/A,#N/A,FALSE,"Total_OC015";#N/A,#N/A,FALSE,"ADMIN";#N/A,#N/A,FALSE,"PROCES";#N/A,#N/A,FALSE,"mecan";#N/A,#N/A,FALSE,"civil";#N/A,#N/A,FALSE,"CAÑER";#N/A,#N/A,FALSE,"ELEC";#N/A,#N/A,FALSE,"INSTR"}</definedName>
    <definedName name="eea" hidden="1">{#N/A,#N/A,FALSE,"masez (10)";#N/A,#N/A,FALSE,"masez (7)";#N/A,#N/A,FALSE,"masez (6)";#N/A,#N/A,FALSE,"masez (5)";#N/A,#N/A,FALSE,"masez (4)";#N/A,#N/A,FALSE,"masez (3)";#N/A,#N/A,FALSE,"masez (2)";#N/A,#N/A,FALSE,"GME";#N/A,#N/A,FALSE,"masez"}</definedName>
    <definedName name="eee" hidden="1">{#N/A,#N/A,FALSE,"masez (10)";#N/A,#N/A,FALSE,"masez (7)";#N/A,#N/A,FALSE,"masez (6)";#N/A,#N/A,FALSE,"masez (5)";#N/A,#N/A,FALSE,"masez (4)";#N/A,#N/A,FALSE,"masez (3)";#N/A,#N/A,FALSE,"masez (2)";#N/A,#N/A,FALSE,"GME";#N/A,#N/A,FALSE,"masez"}</definedName>
    <definedName name="EEE_1" hidden="1">{"MO(BASE)",#N/A,FALSE,"MO(BASE)";"MO(BASE)1",#N/A,FALSE,"MO(BASE)";"MO(BASE)2",#N/A,FALSE,"MO(BASE)"}</definedName>
    <definedName name="eeee" hidden="1">{#N/A,#N/A,FALSE,"masez (10)";#N/A,#N/A,FALSE,"masez (7)";#N/A,#N/A,FALSE,"masez (6)";#N/A,#N/A,FALSE,"masez (5)";#N/A,#N/A,FALSE,"masez (4)";#N/A,#N/A,FALSE,"masez (3)";#N/A,#N/A,FALSE,"masez (2)";#N/A,#N/A,FALSE,"GME";#N/A,#N/A,FALSE,"masez"}</definedName>
    <definedName name="eeee_1" hidden="1">{#N/A,#N/A,FALSE,"masez (10)";#N/A,#N/A,FALSE,"masez (7)";#N/A,#N/A,FALSE,"masez (6)";#N/A,#N/A,FALSE,"masez (5)";#N/A,#N/A,FALSE,"masez (4)";#N/A,#N/A,FALSE,"masez (3)";#N/A,#N/A,FALSE,"masez (2)";#N/A,#N/A,FALSE,"GME";#N/A,#N/A,FALSE,"masez"}</definedName>
    <definedName name="eeeee" hidden="1">{#N/A,#N/A,FALSE,"Costos_Elem_Hid";#N/A,#N/A,FALSE,"Costos_Elem_Hid";#N/A,#N/A,FALSE,"Costos_Elem_Hid"}</definedName>
    <definedName name="eeeeeeeeeee"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es" hidden="1">{#N/A,#N/A,FALSE,"masez (10)";#N/A,#N/A,FALSE,"masez (7)";#N/A,#N/A,FALSE,"masez (6)";#N/A,#N/A,FALSE,"masez (5)";#N/A,#N/A,FALSE,"masez (4)";#N/A,#N/A,FALSE,"masez (3)";#N/A,#N/A,FALSE,"masez (2)";#N/A,#N/A,FALSE,"GME";#N/A,#N/A,FALSE,"masez"}</definedName>
    <definedName name="EF">[94]Valores!$B$17</definedName>
    <definedName name="EFF">#REF!</definedName>
    <definedName name="efic">[96]Ord!$H$207</definedName>
    <definedName name="efqf" hidden="1">'[97]Resumen para Financiero'!#REF!</definedName>
    <definedName name="efwef" hidden="1">'[97]Resumen para Financiero'!#REF!</definedName>
    <definedName name="efwerf" hidden="1">{#N/A,#N/A,FALSE,"Graficos"}</definedName>
    <definedName name="efy" hidden="1">{"DETALLE_1996",#N/A,FALSE,"flujo";"DETALLE_1997",#N/A,FALSE,"flujo";"GASTOS_INCURRIDOS_1996",#N/A,FALSE,"flujo";"GASTOS_PROGRAMADOS_PARA_1997",#N/A,FALSE,"flujo";#N/A,#N/A,FALSE,"comparat";#N/A,#N/A,FALSE,"costos";#N/A,#N/A,FALSE,"proyctrol"}</definedName>
    <definedName name="EG">[94]Valores!$B$18</definedName>
    <definedName name="EH">[94]Valores!$B$19</definedName>
    <definedName name="EI">'[98]Inveriones-Pilar'!#REF!</definedName>
    <definedName name="EL">'[9]Instru Correa'!$AG$9</definedName>
    <definedName name="el_1" hidden="1">{"MO(BASE)",#N/A,FALSE,"MO(BASE)";"MO(BASE)1",#N/A,FALSE,"MO(BASE)";"MO(BASE)2",#N/A,FALSE,"MO(BASE)"}</definedName>
    <definedName name="el_2" hidden="1">{"MO(BASE)",#N/A,FALSE,"MO(BASE)";"MO(BASE)1",#N/A,FALSE,"MO(BASE)";"MO(BASE)2",#N/A,FALSE,"MO(BASE)"}</definedName>
    <definedName name="el_3" hidden="1">{"MO(BASE)",#N/A,FALSE,"MO(BASE)";"MO(BASE)1",#N/A,FALSE,"MO(BASE)";"MO(BASE)2",#N/A,FALSE,"MO(BASE)"}</definedName>
    <definedName name="el_4" hidden="1">{"MO(BASE)",#N/A,FALSE,"MO(BASE)";"MO(BASE)1",#N/A,FALSE,"MO(BASE)";"MO(BASE)2",#N/A,FALSE,"MO(BASE)"}</definedName>
    <definedName name="el_5" hidden="1">{"MO(BASE)",#N/A,FALSE,"MO(BASE)";"MO(BASE)1",#N/A,FALSE,"MO(BASE)";"MO(BASE)2",#N/A,FALSE,"MO(BASE)"}</definedName>
    <definedName name="ELECCION">[49]!Tabla3[ELECCION]</definedName>
    <definedName name="emilio1" hidden="1">#N/A</definedName>
    <definedName name="Emilio2" hidden="1">#N/A</definedName>
    <definedName name="EMPE">'[40]Valores Unitarios'!#REF!</definedName>
    <definedName name="EMPLA">'[40]Valores Unitarios'!#REF!</definedName>
    <definedName name="EN" hidden="1">{#N/A,#N/A,FALSE,"DET-CAMB.";#N/A,#N/A,FALSE,"PRESUP.";#N/A,#N/A,FALSE,"RESUMEN";#N/A,#N/A,FALSE,"CT";#N/A,#N/A,FALSE,"PD";#N/A,#N/A,FALSE,"PR"}</definedName>
    <definedName name="ENERGIA">[74]PARAMETROS_CORREAS!$C$7</definedName>
    <definedName name="Engineering">[27]!Engineering</definedName>
    <definedName name="EP">#REF!</definedName>
    <definedName name="EPCHOURS" hidden="1">{#N/A,#N/A,FALSE,"subcontract"}</definedName>
    <definedName name="eq" hidden="1">{#N/A,#N/A,FALSE,"minas";#N/A,#N/A,FALSE,"Total_OC015";#N/A,#N/A,FALSE,"ADMIN";#N/A,#N/A,FALSE,"PROCES";#N/A,#N/A,FALSE,"civil";#N/A,#N/A,FALSE,"CAÑER";#N/A,#N/A,FALSE,"ELEC";#N/A,#N/A,FALSE,"INSTR";#N/A,#N/A,FALSE,"PDS";#N/A,#N/A,FALSE,"mecan"}</definedName>
    <definedName name="eq_1" hidden="1">{#N/A,#N/A,FALSE,"minas";#N/A,#N/A,FALSE,"Total_OC015";#N/A,#N/A,FALSE,"ADMIN";#N/A,#N/A,FALSE,"PROCES";#N/A,#N/A,FALSE,"civil";#N/A,#N/A,FALSE,"CAÑER";#N/A,#N/A,FALSE,"ELEC";#N/A,#N/A,FALSE,"INSTR";#N/A,#N/A,FALSE,"PDS";#N/A,#N/A,FALSE,"mecan"}</definedName>
    <definedName name="EQ_MAT" hidden="1">{#N/A,#N/A,FALSE,"Matrix";#N/A,#N/A,FALSE,"Executive";#N/A,#N/A,FALSE,"Summary";#N/A,#N/A,FALSE,"Office1";#N/A,#N/A,FALSE,"Office2";#N/A,#N/A,FALSE,"Office3";#N/A,#N/A,FALSE,"Office4";#N/A,#N/A,FALSE,"Office5";#N/A,#N/A,FALSE,"Office6";#N/A,#N/A,FALSE,"Office7";#N/A,#N/A,FALSE,"Labor"}</definedName>
    <definedName name="eq_name">[99]eq_data!$C$5:$C$54</definedName>
    <definedName name="eqemergencia">#REF!</definedName>
    <definedName name="eqfluoresc236w">#REF!</definedName>
    <definedName name="EQMAT" hidden="1">{#N/A,#N/A,FALSE,"E-1";#N/A,#N/A,FALSE,"E-2";#N/A,#N/A,FALSE,"F-1";#N/A,#N/A,FALSE,"F-2";#N/A,#N/A,FALSE,"F-3";#N/A,#N/A,FALSE,"F-4";#N/A,#N/A,FALSE,"F-5";#N/A,#N/A,FALSE,"F-6";#N/A,#N/A,FALSE,"Matrix"}</definedName>
    <definedName name="EQMAT1" hidden="1">{#N/A,#N/A,FALSE,"E-1";#N/A,#N/A,FALSE,"E-2";#N/A,#N/A,FALSE,"F-1";#N/A,#N/A,FALSE,"F-2";#N/A,#N/A,FALSE,"F-3";#N/A,#N/A,FALSE,"F-4";#N/A,#N/A,FALSE,"F-5";#N/A,#N/A,FALSE,"F-6";#N/A,#N/A,FALSE,"Matrix"}</definedName>
    <definedName name="EQMAT2" hidden="1">{#N/A,#N/A,FALSE,"Matrix";#N/A,#N/A,FALSE,"Executive";#N/A,#N/A,FALSE,"Summary"}</definedName>
    <definedName name="equ" hidden="1">{#N/A,#N/A,TRUE,"Est. de Fact.";#N/A,#N/A,TRUE,"Capitulo 19";#N/A,#N/A,TRUE,"Proyecto P855"}</definedName>
    <definedName name="EQUC">#REF!</definedName>
    <definedName name="EQUE">#REF!</definedName>
    <definedName name="equi" hidden="1">{#N/A,#N/A,FALSE,"Total_OC015";#N/A,#N/A,FALSE,"ADMIN";#N/A,#N/A,FALSE,"PROCES";#N/A,#N/A,FALSE,"mecan";#N/A,#N/A,FALSE,"civil";#N/A,#N/A,FALSE,"CAÑER";#N/A,#N/A,FALSE,"ELEC";#N/A,#N/A,FALSE,"INSTR"}</definedName>
    <definedName name="equi_1" hidden="1">{#N/A,#N/A,FALSE,"Total_OC015";#N/A,#N/A,FALSE,"ADMIN";#N/A,#N/A,FALSE,"PROCES";#N/A,#N/A,FALSE,"mecan";#N/A,#N/A,FALSE,"civil";#N/A,#N/A,FALSE,"CAÑER";#N/A,#N/A,FALSE,"ELEC";#N/A,#N/A,FALSE,"INSTR"}</definedName>
    <definedName name="equipos" hidden="1">{#N/A,#N/A,FALSE,"Total_OC015";#N/A,#N/A,FALSE,"ADMIN";#N/A,#N/A,FALSE,"PROCES";#N/A,#N/A,FALSE,"mecan";#N/A,#N/A,FALSE,"civil";#N/A,#N/A,FALSE,"CAÑER";#N/A,#N/A,FALSE,"ELEC";#N/A,#N/A,FALSE,"INSTR"}</definedName>
    <definedName name="equu" hidden="1">{#N/A,#N/A,FALSE,"minas";#N/A,#N/A,FALSE,"Total_OC015";#N/A,#N/A,FALSE,"ADMIN";#N/A,#N/A,FALSE,"PROCES";#N/A,#N/A,FALSE,"civil";#N/A,#N/A,FALSE,"CAÑER";#N/A,#N/A,FALSE,"ELEC";#N/A,#N/A,FALSE,"INSTR";#N/A,#N/A,FALSE,"PDS";#N/A,#N/A,FALSE,"mecan"}</definedName>
    <definedName name="equu_1" hidden="1">{#N/A,#N/A,FALSE,"minas";#N/A,#N/A,FALSE,"Total_OC015";#N/A,#N/A,FALSE,"ADMIN";#N/A,#N/A,FALSE,"PROCES";#N/A,#N/A,FALSE,"civil";#N/A,#N/A,FALSE,"CAÑER";#N/A,#N/A,FALSE,"ELEC";#N/A,#N/A,FALSE,"INSTR";#N/A,#N/A,FALSE,"PDS";#N/A,#N/A,FALSE,"mecan"}</definedName>
    <definedName name="er" hidden="1">{#N/A,#N/A,FALSE,"masez (10)";#N/A,#N/A,FALSE,"masez (7)";#N/A,#N/A,FALSE,"masez (6)";#N/A,#N/A,FALSE,"masez (5)";#N/A,#N/A,FALSE,"masez (4)";#N/A,#N/A,FALSE,"masez (3)";#N/A,#N/A,FALSE,"masez (2)";#N/A,#N/A,FALSE,"GME";#N/A,#N/A,FALSE,"masez"}</definedName>
    <definedName name="erd" hidden="1">{#N/A,#N/A,FALSE,"IC_Global";#N/A,#N/A,FALSE,"IC_Global (98-f)";#N/A,#N/A,FALSE,"Inc";#N/A,#N/A,FALSE,"CAMBIOS (2)";#N/A,#N/A,FALSE,"EXPL Inc.";#N/A,#N/A,FALSE,"HITOS98";#N/A,#N/A,FALSE,"CURVA ""S"" GLOBAL ";#N/A,#N/A,FALSE,"CURVA ""S"" 1998 "}</definedName>
    <definedName name="erd_1" hidden="1">{#N/A,#N/A,FALSE,"IC_Global";#N/A,#N/A,FALSE,"IC_Global (98-f)";#N/A,#N/A,FALSE,"Inc";#N/A,#N/A,FALSE,"CAMBIOS (2)";#N/A,#N/A,FALSE,"EXPL Inc.";#N/A,#N/A,FALSE,"HITOS98";#N/A,#N/A,FALSE,"CURVA ""S"" GLOBAL ";#N/A,#N/A,FALSE,"CURVA ""S"" 1998 "}</definedName>
    <definedName name="ergerg" hidden="1">{#N/A,#N/A,FALSE,"minas";#N/A,#N/A,FALSE,"Total_OC015";#N/A,#N/A,FALSE,"ADMIN";#N/A,#N/A,FALSE,"PROCES";#N/A,#N/A,FALSE,"civil";#N/A,#N/A,FALSE,"CAÑER";#N/A,#N/A,FALSE,"ELEC";#N/A,#N/A,FALSE,"INSTR";#N/A,#N/A,FALSE,"PDS";#N/A,#N/A,FALSE,"mecan"}</definedName>
    <definedName name="ERGFDG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RGFE" hidden="1">{"CI+GG(BASE)",#N/A,FALSE,"CI+GG(BASE)";"GG",#N/A,FALSE,"CI+GG(BASE)";"CI",#N/A,FALSE,"CI+GG(BASE)"}</definedName>
    <definedName name="ERGSDRGT" hidden="1">{"CI+GG(BASE)",#N/A,FALSE,"CI+GG(BASE)";"GG",#N/A,FALSE,"CI+GG(BASE)";"CI",#N/A,FALSE,"CI+GG(BASE)"}</definedName>
    <definedName name="ERHRTH" hidden="1">{"CI+GG(BASE)",#N/A,FALSE,"CI+GG(BASE)";"GG",#N/A,FALSE,"CI+GG(BASE)";"CI",#N/A,FALSE,"CI+GG(BASE)"}</definedName>
    <definedName name="ert" hidden="1">{#N/A,#N/A,FALSE,"200001";#N/A,#N/A,FALSE,"S221 200003";#N/A,#N/A,FALSE,"S221 204005";#N/A,#N/A,FALSE,"S221 204006";#N/A,#N/A,FALSE,"S221 204008"}</definedName>
    <definedName name="ERT3W" hidden="1">{#N/A,#N/A,FALSE,"masez (10)";#N/A,#N/A,FALSE,"masez (7)";#N/A,#N/A,FALSE,"masez (6)";#N/A,#N/A,FALSE,"masez (5)";#N/A,#N/A,FALSE,"masez (4)";#N/A,#N/A,FALSE,"masez (3)";#N/A,#N/A,FALSE,"masez (2)";#N/A,#N/A,FALSE,"GME";#N/A,#N/A,FALSE,"masez"}</definedName>
    <definedName name="erte" hidden="1">{#N/A,#N/A,FALSE,"ResDev"}</definedName>
    <definedName name="ERTGERTG" hidden="1">{"MO(BASE)",#N/A,FALSE,"MO(BASE)";"MO(BASE)1",#N/A,FALSE,"MO(BASE)";"MO(BASE)2",#N/A,FALSE,"MO(BASE)"}</definedName>
    <definedName name="ertr" hidden="1">{"Sin detalle",#N/A,FALSE,"Flujo (redondeado)";"Detallado",#N/A,FALSE,"Flujo (redondeado)"}</definedName>
    <definedName name="ertte" hidden="1">{"DETALLE_1996",#N/A,FALSE,"flujo";"DETALLE_1997",#N/A,FALSE,"flujo";"GASTOS_INCURRIDOS_1996",#N/A,FALSE,"flujo";"GASTOS_PROGRAMADOS_PARA_1997",#N/A,FALSE,"flujo";#N/A,#N/A,FALSE,"comparat";#N/A,#N/A,FALSE,"costos";#N/A,#N/A,FALSE,"proyctrol"}</definedName>
    <definedName name="ERTWQERTG" hidden="1">{"MO(BASE)",#N/A,FALSE,"MO(BASE)";"MO(BASE)1",#N/A,FALSE,"MO(BASE)";"MO(BASE)2",#N/A,FALSE,"MO(BASE)"}</definedName>
    <definedName name="eryueyu"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RZSED" hidden="1">{#N/A,#N/A,FALSE,"PEND INC";#N/A,#N/A,FALSE,"PEND MINM"}</definedName>
    <definedName name="esc">'[100]Datos de Entrada'!$C$154:$C$156</definedName>
    <definedName name="ESC150X100">#REF!</definedName>
    <definedName name="ESC300X100">#REF!</definedName>
    <definedName name="ESC450X100">#REF!</definedName>
    <definedName name="ESC600X100">#REF!</definedName>
    <definedName name="ESC750X100">#REF!</definedName>
    <definedName name="escalationTime">[0]!myYear-[0]!costEstimateYear</definedName>
    <definedName name="ESDFDF" hidden="1">{#N/A,#N/A,FALSE,"TEC-01";#N/A,#N/A,FALSE,"TEC - 02";#N/A,#N/A,FALSE,"TEC - 03";#N/A,#N/A,FALSE,"TEC - 04";#N/A,#N/A,FALSE,"TEC-07";#N/A,#N/A,FALSE,"TEC-08";#N/A,#N/A,FALSE,"TEC - 09A";#N/A,#N/A,FALSE,"TEC - 09B";#N/A,#N/A,FALSE,"TEC - 09C";#N/A,#N/A,FALSE,"TEC - 10";#N/A,#N/A,FALSE,"TEC-11"}</definedName>
    <definedName name="ESGER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SPACIO" hidden="1">{"ARA1",#N/A,FALSE,"ENG-ARA";"ARAhours",#N/A,FALSE,"ENG-ARA";"ARA$",#N/A,FALSE,"ENG-ARA"}</definedName>
    <definedName name="ESPESSAMENTO" hidden="1">{#N/A,#N/A,FALSE,"GERAL";#N/A,#N/A,FALSE,"012-96";#N/A,#N/A,FALSE,"018-96";#N/A,#N/A,FALSE,"027-96";#N/A,#N/A,FALSE,"059-96";#N/A,#N/A,FALSE,"076-96";#N/A,#N/A,FALSE,"019-97";#N/A,#N/A,FALSE,"021-97";#N/A,#N/A,FALSE,"022-97";#N/A,#N/A,FALSE,"028-97"}</definedName>
    <definedName name="ESTADISTICA" hidden="1">{"MO(BASE)",#N/A,FALSE,"MO(BASE)";"MO(BASE)1",#N/A,FALSE,"MO(BASE)";"MO(BASE)2",#N/A,FALSE,"MO(BASE)"}</definedName>
    <definedName name="Estadística" hidden="1">{"CI+GG(BASE)",#N/A,FALSE,"CI+GG(BASE)";"GG",#N/A,FALSE,"CI+GG(BASE)";"CI",#N/A,FALSE,"CI+GG(BASE)"}</definedName>
    <definedName name="ESTADISTICA_1" hidden="1">{"MO(BASE)",#N/A,FALSE,"MO(BASE)";"MO(BASE)1",#N/A,FALSE,"MO(BASE)";"MO(BASE)2",#N/A,FALSE,"MO(BASE)"}</definedName>
    <definedName name="Estadística_1" hidden="1">{"CI+GG(BASE)",#N/A,FALSE,"CI+GG(BASE)";"GG",#N/A,FALSE,"CI+GG(BASE)";"CI",#N/A,FALSE,"CI+GG(BASE)"}</definedName>
    <definedName name="ESTADISTICA_2" hidden="1">{"MO(BASE)",#N/A,FALSE,"MO(BASE)";"MO(BASE)1",#N/A,FALSE,"MO(BASE)";"MO(BASE)2",#N/A,FALSE,"MO(BASE)"}</definedName>
    <definedName name="Estadística_2" hidden="1">{"CI+GG(BASE)",#N/A,FALSE,"CI+GG(BASE)";"GG",#N/A,FALSE,"CI+GG(BASE)";"CI",#N/A,FALSE,"CI+GG(BASE)"}</definedName>
    <definedName name="ESTADISTICA_3" hidden="1">{"MO(BASE)",#N/A,FALSE,"MO(BASE)";"MO(BASE)1",#N/A,FALSE,"MO(BASE)";"MO(BASE)2",#N/A,FALSE,"MO(BASE)"}</definedName>
    <definedName name="Estadística_3" hidden="1">{"CI+GG(BASE)",#N/A,FALSE,"CI+GG(BASE)";"GG",#N/A,FALSE,"CI+GG(BASE)";"CI",#N/A,FALSE,"CI+GG(BASE)"}</definedName>
    <definedName name="ESTADISTICA_4" hidden="1">{"MO(BASE)",#N/A,FALSE,"MO(BASE)";"MO(BASE)1",#N/A,FALSE,"MO(BASE)";"MO(BASE)2",#N/A,FALSE,"MO(BASE)"}</definedName>
    <definedName name="Estadística_4" hidden="1">{"CI+GG(BASE)",#N/A,FALSE,"CI+GG(BASE)";"GG",#N/A,FALSE,"CI+GG(BASE)";"CI",#N/A,FALSE,"CI+GG(BASE)"}</definedName>
    <definedName name="ESTADISTICA_5" hidden="1">{"MO(BASE)",#N/A,FALSE,"MO(BASE)";"MO(BASE)1",#N/A,FALSE,"MO(BASE)";"MO(BASE)2",#N/A,FALSE,"MO(BASE)"}</definedName>
    <definedName name="Estadística_5" hidden="1">{"CI+GG(BASE)",#N/A,FALSE,"CI+GG(BASE)";"GG",#N/A,FALSE,"CI+GG(BASE)";"CI",#N/A,FALSE,"CI+GG(BASE)"}</definedName>
    <definedName name="ESTADO">[101]Hoja4!$P$3:$P$8</definedName>
    <definedName name="estado_proceso">[102]Hoja5!$D$3:$D$10</definedName>
    <definedName name="ESTL">#REF!</definedName>
    <definedName name="ESTP">#REF!</definedName>
    <definedName name="ESTRAORDINARIOS">#REF!</definedName>
    <definedName name="ESTS">#REF!</definedName>
    <definedName name="estsxgfchgvlkjn´lñ" hidden="1">{#N/A,#N/A,TRUE,"Est. de Fact.";#N/A,#N/A,TRUE,"Capitulo 19";#N/A,#N/A,TRUE,"Proyecto P855"}</definedName>
    <definedName name="estudio7">'[103]#¡REF'!$A$1:$L$300</definedName>
    <definedName name="ethrsth"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tp" hidden="1">{#N/A,#N/A,FALSE,"TEC-01";#N/A,#N/A,FALSE,"TEC - 02";#N/A,#N/A,FALSE,"TEC - 03";#N/A,#N/A,FALSE,"TEC - 04";#N/A,#N/A,FALSE,"TEC-07";#N/A,#N/A,FALSE,"TEC-08";#N/A,#N/A,FALSE,"TEC - 09A";#N/A,#N/A,FALSE,"TEC - 09B";#N/A,#N/A,FALSE,"TEC - 09C";#N/A,#N/A,FALSE,"TEC - 10";#N/A,#N/A,FALSE,"TEC-11"}</definedName>
    <definedName name="etyjteyj"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tyutyuytu" hidden="1">{#N/A,#N/A,FALSE,"ResDev"}</definedName>
    <definedName name="EUR">673</definedName>
    <definedName name="Euro">'[104]oferta 03-01-06'!$D$41</definedName>
    <definedName name="EURO_USD">'[67]Datos Basicos'!$F$5</definedName>
    <definedName name="ewew" hidden="1">{#N/A,#N/A,FALSE,"Total_OC015";#N/A,#N/A,FALSE,"ADMIN";#N/A,#N/A,FALSE,"PROCES";#N/A,#N/A,FALSE,"mecan";#N/A,#N/A,FALSE,"civil";#N/A,#N/A,FALSE,"CAÑER";#N/A,#N/A,FALSE,"ELEC";#N/A,#N/A,FALSE,"INSTR"}</definedName>
    <definedName name="EWFSDF" hidden="1">{#N/A,#N/A,FALSE,"TEC-01";#N/A,#N/A,FALSE,"TEC - 02";#N/A,#N/A,FALSE,"TEC - 03";#N/A,#N/A,FALSE,"TEC - 04";#N/A,#N/A,FALSE,"TEC-07";#N/A,#N/A,FALSE,"TEC-08";#N/A,#N/A,FALSE,"TEC - 09A";#N/A,#N/A,FALSE,"TEC - 09B";#N/A,#N/A,FALSE,"TEC - 09C";#N/A,#N/A,FALSE,"TEC - 10";#N/A,#N/A,FALSE,"TEC-11"}</definedName>
    <definedName name="EWGFFG" hidden="1">{#N/A,#N/A,FALSE,"PEND INC";#N/A,#N/A,FALSE,"PEND MINM"}</definedName>
    <definedName name="EWRT"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WTGW" hidden="1">{"CI+GG(BASE)",#N/A,FALSE,"CI+GG(BASE)";"GG",#N/A,FALSE,"CI+GG(BASE)";"CI",#N/A,FALSE,"CI+GG(BASE)"}</definedName>
    <definedName name="EX_AS">#REF!</definedName>
    <definedName name="excav">[105]datos!$B$4:$E$26</definedName>
    <definedName name="EXCF">#REF!</definedName>
    <definedName name="EXCM">#REF!</definedName>
    <definedName name="EXMA">#REF!</definedName>
    <definedName name="EXPFIS" hidden="1">{"DETALLE_1996",#N/A,FALSE,"flujo";"DETALLE_1997",#N/A,FALSE,"flujo";"GASTOS_INCURRIDOS_1996",#N/A,FALSE,"flujo";"GASTOS_PROGRAMADOS_PARA_1997",#N/A,FALSE,"flujo";#N/A,#N/A,FALSE,"comparat";#N/A,#N/A,FALSE,"costos";#N/A,#N/A,FALSE,"proyctrol"}</definedName>
    <definedName name="extra">#REF!</definedName>
    <definedName name="f_moneda">#REF!</definedName>
    <definedName name="FA">#REF!</definedName>
    <definedName name="Fac">'[106]Eco-02_r2'!$L$1</definedName>
    <definedName name="FACGRAL">[107]Parametros!#REF!</definedName>
    <definedName name="FACILITY_TOTAL">'[27]Plant Operating Expenses'!#REF!</definedName>
    <definedName name="FACILITY_TOTAL_LBCu">'[27]Plant Operating Expenses'!#REF!</definedName>
    <definedName name="Facility_Unit_Costs">'[27]Plant Unit Consumption'!#REF!</definedName>
    <definedName name="fact">#REF!</definedName>
    <definedName name="fact2">#REF!</definedName>
    <definedName name="fact3">#REF!</definedName>
    <definedName name="factEuro">0</definedName>
    <definedName name="factor">#REF!</definedName>
    <definedName name="factor2">#REF!</definedName>
    <definedName name="factor3">#REF!</definedName>
    <definedName name="FactordeEscalamiento">'[43]Ingreso Datos RRHH'!$D$27</definedName>
    <definedName name="FactordeReemplazo">'[43]Ingreso Datos RRHH'!$D$25</definedName>
    <definedName name="FactorDotación1">'[108]Factor de Reemplazo'!$D$38</definedName>
    <definedName name="FactorED">'[109]Datos Generales'!$C$27</definedName>
    <definedName name="FactorReemplazoLHD">'[43]Ingreso Datos RRHH'!$D$26</definedName>
    <definedName name="factUF">1</definedName>
    <definedName name="FACY" hidden="1">{#N/A,#N/A,FALSE,"masez (10)";#N/A,#N/A,FALSE,"masez (7)";#N/A,#N/A,FALSE,"masez (6)";#N/A,#N/A,FALSE,"masez (5)";#N/A,#N/A,FALSE,"masez (4)";#N/A,#N/A,FALSE,"masez (3)";#N/A,#N/A,FALSE,"masez (2)";#N/A,#N/A,FALSE,"GME";#N/A,#N/A,FALSE,"masez"}</definedName>
    <definedName name="FACY_1" hidden="1">{#N/A,#N/A,FALSE,"masez (10)";#N/A,#N/A,FALSE,"masez (7)";#N/A,#N/A,FALSE,"masez (6)";#N/A,#N/A,FALSE,"masez (5)";#N/A,#N/A,FALSE,"masez (4)";#N/A,#N/A,FALSE,"masez (3)";#N/A,#N/A,FALSE,"masez (2)";#N/A,#N/A,FALSE,"GME";#N/A,#N/A,FALSE,"masez"}</definedName>
    <definedName name="fad" hidden="1">{"'Hoja3'!$F$5"}</definedName>
    <definedName name="FAL">'[110]412'!#REF!</definedName>
    <definedName name="FAP">#REF!</definedName>
    <definedName name="fase">[89]Hoja3!$B$7:$B$13</definedName>
    <definedName name="FASES">#REF!</definedName>
    <definedName name="FASES_RT_CB_2003">#REF!</definedName>
    <definedName name="FASFDD" hidden="1">{"CI+GG(BASE)",#N/A,FALSE,"CI+GG(BASE)";"GG",#N/A,FALSE,"CI+GG(BASE)";"CI",#N/A,FALSE,"CI+GG(BASE)"}</definedName>
    <definedName name="FB">#REF!</definedName>
    <definedName name="FBCOSTO">[44]CMON!$D$14:$V$17</definedName>
    <definedName name="fbo" hidden="1">{#N/A,#N/A,TRUE,"Costos_Subg_Hid"}</definedName>
    <definedName name="FBSDFB" hidden="1">{"CI+GG(BASE)",#N/A,FALSE,"CI+GG(BASE)";"GG",#N/A,FALSE,"CI+GG(BASE)";"CI",#N/A,FALSE,"CI+GG(BASE)"}</definedName>
    <definedName name="FCAVF">[44]AVF!$D$49:$U$53</definedName>
    <definedName name="FCAVFD">[44]AVF!$C$32:$U$47</definedName>
    <definedName name="FCCOSTO">[44]CMON!$C$38:$V$43</definedName>
    <definedName name="FCD">#REF!</definedName>
    <definedName name="FCGJHFGJ" hidden="1">{#N/A,#N/A,FALSE,"TEC-01";#N/A,#N/A,FALSE,"TEC - 02";#N/A,#N/A,FALSE,"TEC - 03";#N/A,#N/A,FALSE,"TEC - 04";#N/A,#N/A,FALSE,"TEC-07";#N/A,#N/A,FALSE,"TEC-08";#N/A,#N/A,FALSE,"TEC - 09A";#N/A,#N/A,FALSE,"TEC - 09B";#N/A,#N/A,FALSE,"TEC - 09C";#N/A,#N/A,FALSE,"TEC - 10";#N/A,#N/A,FALSE,"TEC-11"}</definedName>
    <definedName name="FCJCFY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CM">[44]CMON!$D$51:$V$54</definedName>
    <definedName name="FD">#REF!</definedName>
    <definedName name="fdf" hidden="1">{#N/A,#N/A,FALSE,"TEC-01";#N/A,#N/A,FALSE,"TEC - 02";#N/A,#N/A,FALSE,"TEC - 03";#N/A,#N/A,FALSE,"TEC - 04";#N/A,#N/A,FALSE,"TEC-07";#N/A,#N/A,FALSE,"TEC-08";#N/A,#N/A,FALSE,"TEC - 09A";#N/A,#N/A,FALSE,"TEC - 09B";#N/A,#N/A,FALSE,"TEC - 09C";#N/A,#N/A,FALSE,"TEC - 10";#N/A,#N/A,FALSE,"TEC-11"}</definedName>
    <definedName name="FDFD"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fdfds" hidden="1">{"NORMAL",#N/A,FALSE,"02"}</definedName>
    <definedName name="fdfjgd"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fjgd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gdfg" hidden="1">{#N/A,#N/A,FALSE,"minas";#N/A,#N/A,FALSE,"Total_OC015";#N/A,#N/A,FALSE,"ADMIN";#N/A,#N/A,FALSE,"PROCES";#N/A,#N/A,FALSE,"civil";#N/A,#N/A,FALSE,"CAÑER";#N/A,#N/A,FALSE,"ELEC";#N/A,#N/A,FALSE,"INSTR";#N/A,#N/A,FALSE,"PDS";#N/A,#N/A,FALSE,"mecan"}</definedName>
    <definedName name="FDGDFGDFG" hidden="1">{"CI+GG(BASE)",#N/A,FALSE,"CI+GG(BASE)";"GG",#N/A,FALSE,"CI+GG(BASE)";"CI",#N/A,FALSE,"CI+GG(BASE)"}</definedName>
    <definedName name="FDGH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dhbgfh" hidden="1">{#N/A,#N/A,FALSE,"Total_OC015";#N/A,#N/A,FALSE,"ADMIN";#N/A,#N/A,FALSE,"PROCES";#N/A,#N/A,FALSE,"mecan";#N/A,#N/A,FALSE,"civil";#N/A,#N/A,FALSE,"CAÑER";#N/A,#N/A,FALSE,"ELEC";#N/A,#N/A,FALSE,"INSTR"}</definedName>
    <definedName name="FDHGD" hidden="1">{#N/A,#N/A,FALSE,"TEC-01";#N/A,#N/A,FALSE,"TEC - 02";#N/A,#N/A,FALSE,"TEC - 03";#N/A,#N/A,FALSE,"TEC - 04";#N/A,#N/A,FALSE,"TEC-07";#N/A,#N/A,FALSE,"TEC-08";#N/A,#N/A,FALSE,"TEC - 09A";#N/A,#N/A,FALSE,"TEC - 09B";#N/A,#N/A,FALSE,"TEC - 09C";#N/A,#N/A,FALSE,"TEC - 10";#N/A,#N/A,FALSE,"TEC-11"}</definedName>
    <definedName name="fdjhrdyjh" hidden="1">{#N/A,#N/A,FALSE,"ResDev"}</definedName>
    <definedName name="fds" hidden="1">#REF!</definedName>
    <definedName name="FDSFD" hidden="1">{"CI+GG(BASE)",#N/A,FALSE,"CI+GG(BASE)";"GG",#N/A,FALSE,"CI+GG(BASE)";"CI",#N/A,FALSE,"CI+GG(BASE)"}</definedName>
    <definedName name="fdsfsdfdsfsd" hidden="1">{"DETALLE_1996",#N/A,FALSE,"flujo";"DETALLE_1997",#N/A,FALSE,"flujo";"GASTOS_INCURRIDOS_1996",#N/A,FALSE,"flujo";"GASTOS_PROGRAMADOS_PARA_1997",#N/A,FALSE,"flujo";#N/A,#N/A,FALSE,"comparat";#N/A,#N/A,FALSE,"costos";#N/A,#N/A,FALSE,"proyctrol"}</definedName>
    <definedName name="fdsfsdfdsfsd_1" hidden="1">{"DETALLE_1996",#N/A,FALSE,"flujo";"DETALLE_1997",#N/A,FALSE,"flujo";"GASTOS_INCURRIDOS_1996",#N/A,FALSE,"flujo";"GASTOS_PROGRAMADOS_PARA_1997",#N/A,FALSE,"flujo";#N/A,#N/A,FALSE,"comparat";#N/A,#N/A,FALSE,"costos";#N/A,#N/A,FALSE,"proyctrol"}</definedName>
    <definedName name="fdshfg" hidden="1">{#N/A,#N/A,FALSE,"masez (10)";#N/A,#N/A,FALSE,"masez (7)";#N/A,#N/A,FALSE,"masez (6)";#N/A,#N/A,FALSE,"masez (5)";#N/A,#N/A,FALSE,"masez (4)";#N/A,#N/A,FALSE,"masez (3)";#N/A,#N/A,FALSE,"masez (2)";#N/A,#N/A,FALSE,"GME";#N/A,#N/A,FALSE,"masez"}</definedName>
    <definedName name="fdvf" hidden="1">{"DETALLE_1996",#N/A,FALSE,"flujo";"DETALLE_1997",#N/A,FALSE,"flujo";"GASTOS_INCURRIDOS_1996",#N/A,FALSE,"flujo";"GASTOS_PROGRAMADOS_PARA_1997",#N/A,FALSE,"flujo";#N/A,#N/A,FALSE,"comparat";#N/A,#N/A,FALSE,"costos";#N/A,#N/A,FALSE,"proyctrol"}</definedName>
    <definedName name="FDXHGT" hidden="1">{#N/A,#N/A,FALSE,"TEC-01";#N/A,#N/A,FALSE,"TEC - 02";#N/A,#N/A,FALSE,"TEC - 03";#N/A,#N/A,FALSE,"TEC - 04";#N/A,#N/A,FALSE,"TEC-07";#N/A,#N/A,FALSE,"TEC-08";#N/A,#N/A,FALSE,"TEC - 09A";#N/A,#N/A,FALSE,"TEC - 09B";#N/A,#N/A,FALSE,"TEC - 09C";#N/A,#N/A,FALSE,"TEC - 10";#N/A,#N/A,FALSE,"TEC-11"}</definedName>
    <definedName name="FDZDF" hidden="1">{"CI+GG(BASE)",#N/A,FALSE,"CI+GG(BASE)";"GG",#N/A,FALSE,"CI+GG(BASE)";"CI",#N/A,FALSE,"CI+GG(BASE)"}</definedName>
    <definedName name="FE">#REF!</definedName>
    <definedName name="FE_C">[44]RESU!$D$3</definedName>
    <definedName name="FE_I">[44]RESU!$D$1</definedName>
    <definedName name="FE_T">[44]RESU!$D$2</definedName>
    <definedName name="Febrero" hidden="1">{#N/A,#N/A,FALSE,"Costos_Elem_Hid";#N/A,#N/A,FALSE,"Costos_Elem_Hid";#N/A,#N/A,FALSE,"Costos_Elem_Hid"}</definedName>
    <definedName name="FECHA">#REF!</definedName>
    <definedName name="Fecha_Entrega">'[111]010.03'!$F$33:$F$33</definedName>
    <definedName name="FEED2">#REF!</definedName>
    <definedName name="FEED3">#REF!</definedName>
    <definedName name="FEED4">#REF!</definedName>
    <definedName name="felipe" hidden="1">{"CI+GG(BASE)",#N/A,FALSE,"CI+GG(BASE)";"GG",#N/A,FALSE,"CI+GG(BASE)";"CI",#N/A,FALSE,"CI+GG(BASE)"}</definedName>
    <definedName name="felipea" hidden="1">{"CI+GG(BASE)",#N/A,FALSE,"CI+GG(BASE)";"GG",#N/A,FALSE,"CI+GG(BASE)";"CI",#N/A,FALSE,"CI+GG(BASE)"}</definedName>
    <definedName name="felipeb" hidden="1">{"CI+GG(BASE)",#N/A,FALSE,"CI+GG(BASE)";"GG",#N/A,FALSE,"CI+GG(BASE)";"CI",#N/A,FALSE,"CI+GG(BASE)"}</definedName>
    <definedName name="felipec" hidden="1">{"CI+GG(BASE)",#N/A,FALSE,"CI+GG(BASE)";"GG",#N/A,FALSE,"CI+GG(BASE)";"CI",#N/A,FALSE,"CI+GG(BASE)"}</definedName>
    <definedName name="feliped" hidden="1">{"CI+GG(BASE)",#N/A,FALSE,"CI+GG(BASE)";"GG",#N/A,FALSE,"CI+GG(BASE)";"CI",#N/A,FALSE,"CI+GG(BASE)"}</definedName>
    <definedName name="Felix_Sadovnick">#REF!</definedName>
    <definedName name="Fernando" hidden="1">{"cuadro1",#N/A,FALSE,"Cam buz camión Opción 1";"cuadro2",#N/A,FALSE,"Cam buz camión Opción 1";"cuadro3",#N/A,FALSE,"Cam buz camión Opción 1";"cuadro4",#N/A,FALSE,"Cam buz camión Opción 1";"cuadro5",#N/A,FALSE,"Cam buz camión Opción 1"}</definedName>
    <definedName name="fert" hidden="1">{"DETALLE_1996",#N/A,FALSE,"flujo";"DETALLE_1997",#N/A,FALSE,"flujo";"GASTOS_INCURRIDOS_1996",#N/A,FALSE,"flujo";"GASTOS_PROGRAMADOS_PARA_1997",#N/A,FALSE,"flujo";#N/A,#N/A,FALSE,"comparat";#N/A,#N/A,FALSE,"costos";#N/A,#N/A,FALSE,"proyctrol"}</definedName>
    <definedName name="fes" hidden="1">{#N/A,#N/A,FALSE,"minas";#N/A,#N/A,FALSE,"Total_OC015";#N/A,#N/A,FALSE,"ADMIN";#N/A,#N/A,FALSE,"PROCES";#N/A,#N/A,FALSE,"civil";#N/A,#N/A,FALSE,"CAÑER";#N/A,#N/A,FALSE,"ELEC";#N/A,#N/A,FALSE,"INSTR";#N/A,#N/A,FALSE,"PDS";#N/A,#N/A,FALSE,"mecan"}</definedName>
    <definedName name="few" hidden="1">{"DETALLE_1996",#N/A,FALSE,"flujo";"DETALLE_1997",#N/A,FALSE,"flujo";"GASTOS_INCURRIDOS_1996",#N/A,FALSE,"flujo";"GASTOS_PROGRAMADOS_PARA_1997",#N/A,FALSE,"flujo";#N/A,#N/A,FALSE,"comparat";#N/A,#N/A,FALSE,"costos";#N/A,#N/A,FALSE,"proyctrol"}</definedName>
    <definedName name="FF">#REF!</definedName>
    <definedName name="ff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feer" hidden="1">{#N/A,#N/A,TRUE,"Est. de Fact.";#N/A,#N/A,TRUE,"Capitulo 19";#N/A,#N/A,TRUE,"Proyecto P855"}</definedName>
    <definedName name="FFF" hidden="1">{"Graf_Carga Trab",#N/A,FALSE,"Grafi_Carga Trab";"Graf_Venta Flujo",#N/A,FALSE,"Grafi_Carga Trab"}</definedName>
    <definedName name="FFF_1" hidden="1">{"Graf_Carga Trab",#N/A,FALSE,"Grafi_Carga Trab";"Graf_Venta Flujo",#N/A,FALSE,"Grafi_Carga Trab"}</definedName>
    <definedName name="FFFa" hidden="1">{"'DMBL'!$A$1:$N$83","'DMBL'!$A$6:$B$83"}</definedName>
    <definedName name="FFFb" hidden="1">{"'DMBL'!$A$1:$N$83","'DMBL'!$A$6:$B$83"}</definedName>
    <definedName name="FFFc" hidden="1">{"'DMBL'!$A$1:$N$83","'DMBL'!$A$6:$B$83"}</definedName>
    <definedName name="ffff" hidden="1">{#N/A,#N/A,FALSE,"Total_OC015";#N/A,#N/A,FALSE,"ADMIN";#N/A,#N/A,FALSE,"PROCES";#N/A,#N/A,FALSE,"mecan";#N/A,#N/A,FALSE,"civil";#N/A,#N/A,FALSE,"CAÑER";#N/A,#N/A,FALSE,"ELEC";#N/A,#N/A,FALSE,"INSTR"}</definedName>
    <definedName name="fffff" hidden="1">{#N/A,#N/A,FALSE,"Total_OC015";#N/A,#N/A,FALSE,"ADMIN";#N/A,#N/A,FALSE,"PROCES";#N/A,#N/A,FALSE,"mecan";#N/A,#N/A,FALSE,"civil";#N/A,#N/A,FALSE,"CAÑER";#N/A,#N/A,FALSE,"ELEC";#N/A,#N/A,FALSE,"INSTR"}</definedName>
    <definedName name="ffss" hidden="1">{#N/A,#N/A,FALSE,"Costo Vendido";#N/A,#N/A,FALSE,"Precio";#N/A,#N/A,FALSE,"Consumo";#N/A,#N/A,FALSE,"GDV";#N/A,#N/A,FALSE,"expestru";#N/A,#N/A,FALSE,"Graficos";#N/A,#N/A,FALSE,"Resumen "}</definedName>
    <definedName name="ffwqs"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fg" hidden="1">{#N/A,#N/A,FALSE,"masez (10)";#N/A,#N/A,FALSE,"masez (7)";#N/A,#N/A,FALSE,"masez (6)";#N/A,#N/A,FALSE,"masez (5)";#N/A,#N/A,FALSE,"masez (4)";#N/A,#N/A,FALSE,"masez (3)";#N/A,#N/A,FALSE,"masez (2)";#N/A,#N/A,FALSE,"GME";#N/A,#N/A,FALSE,"masez"}</definedName>
    <definedName name="FGBDB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GBSDFGDF" hidden="1">{"CI+GG(BASE)",#N/A,FALSE,"CI+GG(BASE)";"GG",#N/A,FALSE,"CI+GG(BASE)";"CI",#N/A,FALSE,"CI+GG(BASE)"}</definedName>
    <definedName name="fgch" hidden="1">{#N/A,#N/A,FALSE,"masez (10)";#N/A,#N/A,FALSE,"masez (7)";#N/A,#N/A,FALSE,"masez (6)";#N/A,#N/A,FALSE,"masez (5)";#N/A,#N/A,FALSE,"masez (4)";#N/A,#N/A,FALSE,"masez (3)";#N/A,#N/A,FALSE,"masez (2)";#N/A,#N/A,FALSE,"GME";#N/A,#N/A,FALSE,"masez"}</definedName>
    <definedName name="fgch_1" hidden="1">{#N/A,#N/A,FALSE,"masez (10)";#N/A,#N/A,FALSE,"masez (7)";#N/A,#N/A,FALSE,"masez (6)";#N/A,#N/A,FALSE,"masez (5)";#N/A,#N/A,FALSE,"masez (4)";#N/A,#N/A,FALSE,"masez (3)";#N/A,#N/A,FALSE,"masez (2)";#N/A,#N/A,FALSE,"GME";#N/A,#N/A,FALSE,"masez"}</definedName>
    <definedName name="FGDFG" hidden="1">{"CI+GG(BASE)",#N/A,FALSE,"CI+GG(BASE)";"GG",#N/A,FALSE,"CI+GG(BASE)";"CI",#N/A,FALSE,"CI+GG(BASE)"}</definedName>
    <definedName name="FGFDSGRDSAG" hidden="1">#REF!</definedName>
    <definedName name="fgfghghjtyirdi" hidden="1">{#N/A,#N/A,FALSE,"masez (10)";#N/A,#N/A,FALSE,"masez (7)";#N/A,#N/A,FALSE,"masez (6)";#N/A,#N/A,FALSE,"masez (5)";#N/A,#N/A,FALSE,"masez (4)";#N/A,#N/A,FALSE,"masez (3)";#N/A,#N/A,FALSE,"masez (2)";#N/A,#N/A,FALSE,"GME";#N/A,#N/A,FALSE,"masez"}</definedName>
    <definedName name="fgh" hidden="1">{#N/A,#N/A,FALSE,"Costos_Elem_Hid";#N/A,#N/A,FALSE,"Costos_Elem_Hid";#N/A,#N/A,FALSE,"Costos_Elem_Hid"}</definedName>
    <definedName name="fghd" hidden="1">{"CI+GG(BASE)",#N/A,FALSE,"CI+GG(BASE)";"GG",#N/A,FALSE,"CI+GG(BASE)";"CI",#N/A,FALSE,"CI+GG(BASE)"}</definedName>
    <definedName name="fghf" hidden="1">{"DETALLE_1996",#N/A,FALSE,"flujo";"DETALLE_1997",#N/A,FALSE,"flujo";"GASTOS_INCURRIDOS_1996",#N/A,FALSE,"flujo";"GASTOS_PROGRAMADOS_PARA_1997",#N/A,FALSE,"flujo";#N/A,#N/A,FALSE,"comparat";#N/A,#N/A,FALSE,"costos";#N/A,#N/A,FALSE,"proyctrol"}</definedName>
    <definedName name="fghfgh" hidden="1">{#N/A,#N/A,FALSE,"Total_OC015";#N/A,#N/A,FALSE,"ADMIN";#N/A,#N/A,FALSE,"PROCES";#N/A,#N/A,FALSE,"mecan";#N/A,#N/A,FALSE,"civil";#N/A,#N/A,FALSE,"CAÑER";#N/A,#N/A,FALSE,"ELEC";#N/A,#N/A,FALSE,"INSTR"}</definedName>
    <definedName name="FGHFGHF" hidden="1">{"CI+GG(BASE)",#N/A,FALSE,"CI+GG(BASE)";"GG",#N/A,FALSE,"CI+GG(BASE)";"CI",#N/A,FALSE,"CI+GG(BASE)"}</definedName>
    <definedName name="FGHFGHFG" hidden="1">{"CI+GG(BASE)",#N/A,FALSE,"CI+GG(BASE)";"GG",#N/A,FALSE,"CI+GG(BASE)";"CI",#N/A,FALSE,"CI+GG(BASE)"}</definedName>
    <definedName name="FGHFGN" hidden="1">{"CI+GG(BASE)",#N/A,FALSE,"CI+GG(BASE)";"GG",#N/A,FALSE,"CI+GG(BASE)";"CI",#N/A,FALSE,"CI+GG(BASE)"}</definedName>
    <definedName name="FGHH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fgktduk"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fgr" hidden="1">{#N/A,#N/A,FALSE,"Total_OC015";#N/A,#N/A,FALSE,"ADMIN";#N/A,#N/A,FALSE,"PROCES";#N/A,#N/A,FALSE,"mecan";#N/A,#N/A,FALSE,"civil";#N/A,#N/A,FALSE,"CAÑER";#N/A,#N/A,FALSE,"ELEC";#N/A,#N/A,FALSE,"INSTR"}</definedName>
    <definedName name="FGSDFGD" hidden="1">{"CI+GG(BASE)",#N/A,FALSE,"CI+GG(BASE)";"GG",#N/A,FALSE,"CI+GG(BASE)";"CI",#N/A,FALSE,"CI+GG(BASE)"}</definedName>
    <definedName name="FGXH" hidden="1">{"CI+GG(BASE)",#N/A,FALSE,"CI+GG(BASE)";"GG",#N/A,FALSE,"CI+GG(BASE)";"CI",#N/A,FALSE,"CI+GG(BASE)"}</definedName>
    <definedName name="FGYGHFB" hidden="1">{#N/A,#N/A,FALSE,"PEND INC";#N/A,#N/A,FALSE,"PEND MINM"}</definedName>
    <definedName name="FHGAEG" hidden="1">{"MO(BASE)",#N/A,FALSE,"MO(BASE)";"MO(BASE)1",#N/A,FALSE,"MO(BASE)";"MO(BASE)2",#N/A,FALSE,"MO(BASE)"}</definedName>
    <definedName name="FHSFJKSG" hidden="1">{#N/A,#N/A,FALSE,"RESUMEN";#N/A,#N/A,FALSE,"GG-GI";#N/A,#N/A,FALSE,"AMB";#N/A,#N/A,FALSE,"EyR";#N/A,#N/A,FALSE,"UCP";#N/A,#N/A,FALSE,"IND";#N/A,#N/A,FALSE,"LR";#N/A,#N/A,FALSE,"PRV";#N/A,#N/A,FALSE,"TÚNELES";#N/A,#N/A,FALSE,"IDT";#N/A,#N/A,FALSE,"ING"}</definedName>
    <definedName name="FHSFJKSG_1" hidden="1">{#N/A,#N/A,FALSE,"RESUMEN";#N/A,#N/A,FALSE,"GG-GI";#N/A,#N/A,FALSE,"AMB";#N/A,#N/A,FALSE,"EyR";#N/A,#N/A,FALSE,"UCP";#N/A,#N/A,FALSE,"IND";#N/A,#N/A,FALSE,"LR";#N/A,#N/A,FALSE,"PRV";#N/A,#N/A,FALSE,"TÚNELES";#N/A,#N/A,FALSE,"IDT";#N/A,#N/A,FALSE,"ING"}</definedName>
    <definedName name="FI">#REF!</definedName>
    <definedName name="FIA">#REF!</definedName>
    <definedName name="FIBE">#REF!</definedName>
    <definedName name="FIF">#REF!</definedName>
    <definedName name="FIFX">#REF!</definedName>
    <definedName name="File_Name">OFFSET([112]!START,0,0,1,1)</definedName>
    <definedName name="filtragem" hidden="1">{#N/A,#N/A,FALSE,"GERAL";#N/A,#N/A,FALSE,"012-96";#N/A,#N/A,FALSE,"018-96";#N/A,#N/A,FALSE,"027-96";#N/A,#N/A,FALSE,"059-96";#N/A,#N/A,FALSE,"076-96";#N/A,#N/A,FALSE,"019-97";#N/A,#N/A,FALSE,"021-97";#N/A,#N/A,FALSE,"022-97";#N/A,#N/A,FALSE,"028-97"}</definedName>
    <definedName name="filtros" hidden="1">{"Avaliação de Cargos (Class Mens Todas)",#N/A,FALSE,"BANCO DE DADOS MENSALISTAS";"Avaliação de Cargos (Class Mens Todas)",#N/A,FALSE,"BANCO DE DADOS MENSALISTAS"}</definedName>
    <definedName name="FinanProg">'[113]DIF. FISICO'!#REF!</definedName>
    <definedName name="FISICO">#REF!</definedName>
    <definedName name="FISICO2">#REF!</definedName>
    <definedName name="FITTING관리비">'[114]견적 집계'!$D$37</definedName>
    <definedName name="FIW">#REF!</definedName>
    <definedName name="FIWX">#REF!</definedName>
    <definedName name="Fixed">'[27]Plant Unit Consumption'!#REF!</definedName>
    <definedName name="fjdrtj"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LETE">#REF!</definedName>
    <definedName name="FLETESIMP">#REF!</definedName>
    <definedName name="FLETESNAC">#REF!</definedName>
    <definedName name="FLOT" hidden="1">{#N/A,#N/A,FALSE,"GERAL";#N/A,#N/A,FALSE,"012-96";#N/A,#N/A,FALSE,"018-96";#N/A,#N/A,FALSE,"027-96";#N/A,#N/A,FALSE,"059-96";#N/A,#N/A,FALSE,"076-96";#N/A,#N/A,FALSE,"019-97";#N/A,#N/A,FALSE,"021-97";#N/A,#N/A,FALSE,"022-97";#N/A,#N/A,FALSE,"028-97"}</definedName>
    <definedName name="FLUJMAG">#REF!</definedName>
    <definedName name="flujo">[8]Flujo!$B$2:$G$55</definedName>
    <definedName name="Flujos" hidden="1">{#N/A,#N/A,FALSE,"Graficos"}</definedName>
    <definedName name="Flujos_1" hidden="1">{#N/A,#N/A,FALSE,"Graficos"}</definedName>
    <definedName name="Flujos_de_Caja">#REF!</definedName>
    <definedName name="FM">#REF!</definedName>
    <definedName name="fmax">#REF!</definedName>
    <definedName name="fme">#REF!</definedName>
    <definedName name="fmn">#REF!</definedName>
    <definedName name="FMP">#REF!</definedName>
    <definedName name="FMX">#REF!</definedName>
    <definedName name="FMXC">#REF!</definedName>
    <definedName name="FN">#REF!</definedName>
    <definedName name="FNC">#REF!</definedName>
    <definedName name="FOA">#REF!</definedName>
    <definedName name="form395">#REF!</definedName>
    <definedName name="formalización">[102]Hoja1!$B$2:$B$3</definedName>
    <definedName name="Formato" hidden="1">{"Sin detalle",#N/A,FALSE,"Flujo (redondeado)";"Detallado",#N/A,FALSE,"Flujo (redondeado)"}</definedName>
    <definedName name="formula" hidden="1">[115]Jornales!#REF!</definedName>
    <definedName name="FORMULARIO_A">#REF!</definedName>
    <definedName name="FORMULARIO_B">#REF!</definedName>
    <definedName name="FPAVF">[44]AVF!$D$23:$U$27</definedName>
    <definedName name="FPAVFD">[44]AVF!$C$7:$U$21</definedName>
    <definedName name="FPCOSTO">[44]CMON!$C$6:$V$12</definedName>
    <definedName name="FPE">#REF!</definedName>
    <definedName name="FPER">[44]RES!$G$5</definedName>
    <definedName name="FPI">#REF!</definedName>
    <definedName name="FR">#REF!</definedName>
    <definedName name="FR.GVI.NCH">'[116]FRONT. GAL. VENT. INF.NCH'!$D$9:$S$100</definedName>
    <definedName name="FR.ICH.INY">'[116]FRONTÓN INFERIOR CHIMENEA INY.'!$D$8:$S$100</definedName>
    <definedName name="FR.SCH.INY">'[116]FRONT. SUP. CHIM. INY. '!$D$9:$S$100</definedName>
    <definedName name="FRA">#REF!</definedName>
    <definedName name="Fransisco_Baeza_Morales">#REF!</definedName>
    <definedName name="FRC">#REF!</definedName>
    <definedName name="FRD">#REF!</definedName>
    <definedName name="FRDEASASa" hidden="1">{"DETALLE_1996",#N/A,FALSE,"flujo";"DETALLE_1997",#N/A,FALSE,"flujo";"GASTOS_INCURRIDOS_1996",#N/A,FALSE,"flujo";"GASTOS_PROGRAMADOS_PARA_1997",#N/A,FALSE,"flujo";#N/A,#N/A,FALSE,"comparat";#N/A,#N/A,FALSE,"costos";#N/A,#N/A,FALSE,"proyctrol"}</definedName>
    <definedName name="FRDEASASa_1" hidden="1">{"DETALLE_1996",#N/A,FALSE,"flujo";"DETALLE_1997",#N/A,FALSE,"flujo";"GASTOS_INCURRIDOS_1996",#N/A,FALSE,"flujo";"GASTOS_PROGRAMADOS_PARA_1997",#N/A,FALSE,"flujo";#N/A,#N/A,FALSE,"comparat";#N/A,#N/A,FALSE,"costos";#N/A,#N/A,FALSE,"proyctrol"}</definedName>
    <definedName name="fre"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Frentes">'[117]Reportabilidad Pérdidas Op'!$BI$9:$BI$46</definedName>
    <definedName name="frfepoirfe" hidden="1">{"MO(BASE)",#N/A,FALSE,"MO(BASE)";"MO(BASE)1",#N/A,FALSE,"MO(BASE)";"MO(BASE)2",#N/A,FALSE,"MO(BASE)"}</definedName>
    <definedName name="frfrfr" hidden="1">{"DETALLE_1996",#N/A,FALSE,"flujo";"DETALLE_1997",#N/A,FALSE,"flujo";"GASTOS_INCURRIDOS_1996",#N/A,FALSE,"flujo";"GASTOS_PROGRAMADOS_PARA_1997",#N/A,FALSE,"flujo";#N/A,#N/A,FALSE,"comparat";#N/A,#N/A,FALSE,"costos";#N/A,#N/A,FALSE,"proyctrol"}</definedName>
    <definedName name="FROLB">[118]Estima_Dot_Inv!$K$17</definedName>
    <definedName name="frt" hidden="1">{#N/A,#N/A,FALSE,"Costos_Elem_Hid";#N/A,#N/A,FALSE,"Costos_Elem_Hid";#N/A,#N/A,FALSE,"Costos_Elem_Hid"}</definedName>
    <definedName name="FS" hidden="1">{#N/A,#N/A,FALSE,"DET-CAMB.";#N/A,#N/A,FALSE,"PRESUP.";#N/A,#N/A,FALSE,"RESUMEN";#N/A,#N/A,FALSE,"CT";#N/A,#N/A,FALSE,"PD";#N/A,#N/A,FALSE,"PR"}</definedName>
    <definedName name="FSAFA" hidden="1">{#N/A,#N/A,FALSE,"masez (10)";#N/A,#N/A,FALSE,"masez (7)";#N/A,#N/A,FALSE,"masez (6)";#N/A,#N/A,FALSE,"masez (5)";#N/A,#N/A,FALSE,"masez (4)";#N/A,#N/A,FALSE,"masez (3)";#N/A,#N/A,FALSE,"masez (2)";#N/A,#N/A,FALSE,"GME";#N/A,#N/A,FALSE,"masez"}</definedName>
    <definedName name="FSD" hidden="1">{"DETALLE_1996",#N/A,FALSE,"flujo";"DETALLE_1997",#N/A,FALSE,"flujo";"GASTOS_INCURRIDOS_1996",#N/A,FALSE,"flujo";"GASTOS_PROGRAMADOS_PARA_1997",#N/A,FALSE,"flujo";#N/A,#N/A,FALSE,"comparat";#N/A,#N/A,FALSE,"costos";#N/A,#N/A,FALSE,"proyctrol"}</definedName>
    <definedName name="fsdafasf"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FSDF" hidden="1">{"CI+GG(BASE)",#N/A,FALSE,"CI+GG(BASE)";"GG",#N/A,FALSE,"CI+GG(BASE)";"CI",#N/A,FALSE,"CI+GG(BASE)"}</definedName>
    <definedName name="fsdfsdfsdf" hidden="1">{#N/A,#N/A,FALSE,"masez (10)";#N/A,#N/A,FALSE,"masez (7)";#N/A,#N/A,FALSE,"masez (6)";#N/A,#N/A,FALSE,"masez (5)";#N/A,#N/A,FALSE,"masez (4)";#N/A,#N/A,FALSE,"masez (3)";#N/A,#N/A,FALSE,"masez (2)";#N/A,#N/A,FALSE,"GME";#N/A,#N/A,FALSE,"masez"}</definedName>
    <definedName name="FSEFSEF" hidden="1">{#N/A,#N/A,FALSE,"Total_OC015";#N/A,#N/A,FALSE,"ADMIN";#N/A,#N/A,FALSE,"PROCES";#N/A,#N/A,FALSE,"mecan";#N/A,#N/A,FALSE,"civil";#N/A,#N/A,FALSE,"CAÑER";#N/A,#N/A,FALSE,"ELEC";#N/A,#N/A,FALSE,"INSTR"}</definedName>
    <definedName name="FSF" hidden="1">{#N/A,#N/A,FALSE,"masez (10)";#N/A,#N/A,FALSE,"masez (7)";#N/A,#N/A,FALSE,"masez (6)";#N/A,#N/A,FALSE,"masez (5)";#N/A,#N/A,FALSE,"masez (4)";#N/A,#N/A,FALSE,"masez (3)";#N/A,#N/A,FALSE,"masez (2)";#N/A,#N/A,FALSE,"GME";#N/A,#N/A,FALSE,"masez"}</definedName>
    <definedName name="fsfs" hidden="1">{#N/A,#N/A,FALSE,"masez (10)";#N/A,#N/A,FALSE,"masez (7)";#N/A,#N/A,FALSE,"masez (6)";#N/A,#N/A,FALSE,"masez (5)";#N/A,#N/A,FALSE,"masez (4)";#N/A,#N/A,FALSE,"masez (3)";#N/A,#N/A,FALSE,"masez (2)";#N/A,#N/A,FALSE,"GME";#N/A,#N/A,FALSE,"masez"}</definedName>
    <definedName name="fsfs_1" hidden="1">{#N/A,#N/A,FALSE,"masez (10)";#N/A,#N/A,FALSE,"masez (7)";#N/A,#N/A,FALSE,"masez (6)";#N/A,#N/A,FALSE,"masez (5)";#N/A,#N/A,FALSE,"masez (4)";#N/A,#N/A,FALSE,"masez (3)";#N/A,#N/A,FALSE,"masez (2)";#N/A,#N/A,FALSE,"GME";#N/A,#N/A,FALSE,"masez"}</definedName>
    <definedName name="FSM">#REF!</definedName>
    <definedName name="FT">#REF!</definedName>
    <definedName name="FTERADIO">#REF!</definedName>
    <definedName name="FTM">#REF!</definedName>
    <definedName name="FTMina">[74]PARAMETROS!$D$12</definedName>
    <definedName name="FTPlanta">[74]PARAMETROS!$D$13</definedName>
    <definedName name="ftyir"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TYJJY" hidden="1">{"MO(BASE)",#N/A,FALSE,"MO(BASE)";"MO(BASE)1",#N/A,FALSE,"MO(BASE)";"MO(BASE)2",#N/A,FALSE,"MO(BASE)"}</definedName>
    <definedName name="ftyuetyu" hidden="1">{#N/A,#N/A,FALSE,"ResDev"}</definedName>
    <definedName name="fuhgfd" hidden="1">{#N/A,#N/A,FALSE,"E-1";#N/A,#N/A,FALSE,"E-2";#N/A,#N/A,FALSE,"F-1";#N/A,#N/A,FALSE,"F-2";#N/A,#N/A,FALSE,"F-3";#N/A,#N/A,FALSE,"F-4";#N/A,#N/A,FALSE,"F-5";#N/A,#N/A,FALSE,"F-6";#N/A,#N/A,FALSE,"Matrix"}</definedName>
    <definedName name="fund">#REF!</definedName>
    <definedName name="FUND_O">#REF!</definedName>
    <definedName name="FUND_R">[41]UGAS_INF!$A$3:$R$61</definedName>
    <definedName name="fur" hidden="1">#REF!</definedName>
    <definedName name="fv" hidden="1">{#N/A,#N/A,FALSE,"TEC-01";#N/A,#N/A,FALSE,"TEC - 02";#N/A,#N/A,FALSE,"TEC - 03";#N/A,#N/A,FALSE,"TEC - 04";#N/A,#N/A,FALSE,"TEC-07";#N/A,#N/A,FALSE,"TEC-08";#N/A,#N/A,FALSE,"TEC - 09A";#N/A,#N/A,FALSE,"TEC - 09B";#N/A,#N/A,FALSE,"TEC - 09C";#N/A,#N/A,FALSE,"TEC - 10";#N/A,#N/A,FALSE,"TEC-11"}</definedName>
    <definedName name="FWFESDFSDF" hidden="1">{#N/A,#N/A,TRUE,"Est. de Fact.";#N/A,#N/A,TRUE,"Capitulo 19";#N/A,#N/A,TRUE,"Proyecto P855"}</definedName>
    <definedName name="FX">#REF!</definedName>
    <definedName name="FXC">#REF!</definedName>
    <definedName name="FXCOSTO">[44]CMON!$D$45:$V$48</definedName>
    <definedName name="FY">#REF!</definedName>
    <definedName name="FYC">#REF!</definedName>
    <definedName name="fykdtyktdky"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ZCOSTO">[44]CMON!$D$32:$V$35</definedName>
    <definedName name="FZZSF" hidden="1">{#N/A,#N/A,FALSE,"PEND INC";#N/A,#N/A,FALSE,"PEND MINM"}</definedName>
    <definedName name="g" hidden="1">{#N/A,#N/A,FALSE,"Graficos"}</definedName>
    <definedName name="g_1" hidden="1">{#N/A,#N/A,FALSE,"Graficos"}</definedName>
    <definedName name="gaby">YEAR([0]!Cost_Estimate_Date)</definedName>
    <definedName name="GAM">#REF!</definedName>
    <definedName name="GANTT">#REF!</definedName>
    <definedName name="Gantt_2" hidden="1">{#N/A,#N/A,FALSE,"Total_OC015";#N/A,#N/A,FALSE,"ADMIN";#N/A,#N/A,FALSE,"PROCES";#N/A,#N/A,FALSE,"mecan";#N/A,#N/A,FALSE,"civil";#N/A,#N/A,FALSE,"CAÑER";#N/A,#N/A,FALSE,"ELEC";#N/A,#N/A,FALSE,"INSTR"}</definedName>
    <definedName name="GANTT01">[119]Gantt!$B$11:$Y$141</definedName>
    <definedName name="Gastón" hidden="1">{"CI+GG(BASE)",#N/A,FALSE,"CI+GG(BASE)";"GG",#N/A,FALSE,"CI+GG(BASE)";"CI",#N/A,FALSE,"CI+GG(BASE)"}</definedName>
    <definedName name="Gastóna" hidden="1">{"CI+GG(BASE)",#N/A,FALSE,"CI+GG(BASE)";"GG",#N/A,FALSE,"CI+GG(BASE)";"CI",#N/A,FALSE,"CI+GG(BASE)"}</definedName>
    <definedName name="Gastónb" hidden="1">{"CI+GG(BASE)",#N/A,FALSE,"CI+GG(BASE)";"GG",#N/A,FALSE,"CI+GG(BASE)";"CI",#N/A,FALSE,"CI+GG(BASE)"}</definedName>
    <definedName name="Gastónc" hidden="1">{"CI+GG(BASE)",#N/A,FALSE,"CI+GG(BASE)";"GG",#N/A,FALSE,"CI+GG(BASE)";"CI",#N/A,FALSE,"CI+GG(BASE)"}</definedName>
    <definedName name="Gastónd" hidden="1">{"CI+GG(BASE)",#N/A,FALSE,"CI+GG(BASE)";"GG",#N/A,FALSE,"CI+GG(BASE)";"CI",#N/A,FALSE,"CI+GG(BASE)"}</definedName>
    <definedName name="gastos">'[30]Costos 1999'!$T$4</definedName>
    <definedName name="GASTOS_INCURRIDOS1996">[119]flujo!#REF!</definedName>
    <definedName name="GASTOS_INCURRIDOS1997">#REF!</definedName>
    <definedName name="GASTOS_PROGRAMADOS1997">#REF!</definedName>
    <definedName name="GASTOS_PROGRAMADOS1998">#REF!</definedName>
    <definedName name="gato" hidden="1">{#N/A,#N/A,FALSE,"masez (10)";#N/A,#N/A,FALSE,"masez (7)";#N/A,#N/A,FALSE,"masez (6)";#N/A,#N/A,FALSE,"masez (5)";#N/A,#N/A,FALSE,"masez (4)";#N/A,#N/A,FALSE,"masez (3)";#N/A,#N/A,FALSE,"masez (2)";#N/A,#N/A,FALSE,"GME";#N/A,#N/A,FALSE,"masez"}</definedName>
    <definedName name="GBCFB" hidden="1">{"CI+GG(BASE)",#N/A,FALSE,"CI+GG(BASE)";"GG",#N/A,FALSE,"CI+GG(BASE)";"CI",#N/A,FALSE,"CI+GG(BASE)"}</definedName>
    <definedName name="GBDSFH" hidden="1">{"CI+GG(BASE)",#N/A,FALSE,"CI+GG(BASE)";"GG",#N/A,FALSE,"CI+GG(BASE)";"CI",#N/A,FALSE,"CI+GG(BASE)"}</definedName>
    <definedName name="GDG" hidden="1">{#N/A,#N/A,FALSE,"masez (10)";#N/A,#N/A,FALSE,"masez (7)";#N/A,#N/A,FALSE,"masez (6)";#N/A,#N/A,FALSE,"masez (5)";#N/A,#N/A,FALSE,"masez (4)";#N/A,#N/A,FALSE,"masez (3)";#N/A,#N/A,FALSE,"masez (2)";#N/A,#N/A,FALSE,"GME";#N/A,#N/A,FALSE,"masez"}</definedName>
    <definedName name="GDGDGD" hidden="1">{#N/A,#N/A,FALSE,"masez (10)";#N/A,#N/A,FALSE,"masez (7)";#N/A,#N/A,FALSE,"masez (6)";#N/A,#N/A,FALSE,"masez (5)";#N/A,#N/A,FALSE,"masez (4)";#N/A,#N/A,FALSE,"masez (3)";#N/A,#N/A,FALSE,"masez (2)";#N/A,#N/A,FALSE,"GME";#N/A,#N/A,FALSE,"masez"}</definedName>
    <definedName name="GDHA">#REF!</definedName>
    <definedName name="gdhktdg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EGE">#REF!</definedName>
    <definedName name="GEGE_R">[41]UGAS_INF!$A$358:$R$381</definedName>
    <definedName name="GENEMERG">#REF!</definedName>
    <definedName name="GENERAL">#REF!</definedName>
    <definedName name="General___Administrative">'[27]Cash Flows'!#REF!</definedName>
    <definedName name="gente" hidden="1">{"FlujoGastos",#N/A,FALSE,"Base";"FlujoGastos",#N/A,FALSE,"Buzón Tren";"FlujoGastos",#N/A,FALSE,"Buzón Camión";"FlujoGastos",#N/A,FALSE,"LHD Camión";"FlujoGastos",#N/A,FALSE,"Cámara Camión"}</definedName>
    <definedName name="gentio"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geo" hidden="1">{"Sin detalle",#N/A,FALSE,"Flujo (redondeado)";"Detallado",#N/A,FALSE,"Flujo (redondeado)"}</definedName>
    <definedName name="geogrilla" hidden="1">{"Sin detalle",#N/A,FALSE,"Flujo (redondeado)";"Detallado",#N/A,FALSE,"Flujo (redondeado)"}</definedName>
    <definedName name="ger">[89]Hoja3!$F$7:$F$15</definedName>
    <definedName name="GERENCIAL">#REF!</definedName>
    <definedName name="gerente" hidden="1">{"desarrollo",#N/A,FALSE,"Cámara Camión";"resumen",#N/A,FALSE,"Cámara Camión";"eqprod",#N/A,FALSE,"Cámara Camión"}</definedName>
    <definedName name="Germán_Caceres">#REF!</definedName>
    <definedName name="GESTION">#REF!</definedName>
    <definedName name="GFGFGGG" hidden="1">{"Control_Consolidado",#N/A,FALSE,"Cons.";"Control_Tunel",#N/A,FALSE,"Cons.";"Control_Melip",#N/A,FALSE,"Cons.";"Control_Gualleco",#N/A,FALSE,"Cons.";"Control_Sara L",#N/A,FALSE,"Cons.";"Control_Quellon",#N/A,FALSE,"Cons.";"Control_Biolix",#N/A,FALSE,"Cons.";"Control_Oficina",#N/A,FALSE,"Cons.";"Control_Consorcio",#N/A,FALSE,"Cons."}</definedName>
    <definedName name="GFGFGGG_1" hidden="1">{"Control_Consolidado",#N/A,FALSE,"Cons.";"Control_Tunel",#N/A,FALSE,"Cons.";"Control_Melip",#N/A,FALSE,"Cons.";"Control_Gualleco",#N/A,FALSE,"Cons.";"Control_Sara L",#N/A,FALSE,"Cons.";"Control_Quellon",#N/A,FALSE,"Cons.";"Control_Biolix",#N/A,FALSE,"Cons.";"Control_Oficina",#N/A,FALSE,"Cons.";"Control_Consorcio",#N/A,FALSE,"Cons."}</definedName>
    <definedName name="GFHFDGH" hidden="1">{#N/A,#N/A,FALSE,"masez (10)";#N/A,#N/A,FALSE,"masez (7)";#N/A,#N/A,FALSE,"masez (6)";#N/A,#N/A,FALSE,"masez (5)";#N/A,#N/A,FALSE,"masez (4)";#N/A,#N/A,FALSE,"masez (3)";#N/A,#N/A,FALSE,"masez (2)";#N/A,#N/A,FALSE,"GME";#N/A,#N/A,FALSE,"masez"}</definedName>
    <definedName name="GFXBHGH" hidden="1">{"CI+GG(BASE)",#N/A,FALSE,"CI+GG(BASE)";"GG",#N/A,FALSE,"CI+GG(BASE)";"CI",#N/A,FALSE,"CI+GG(BASE)"}</definedName>
    <definedName name="gg" hidden="1">{"Graf_Carga Trab",#N/A,FALSE,"Grafi_Carga Trab";"Graf_Venta Flujo",#N/A,FALSE,"Grafi_Carga Trab"}</definedName>
    <definedName name="GG_CI">'[54]GG&amp;CI'!$C$22:$M$192</definedName>
    <definedName name="ggg" hidden="1">{"DETALLE_1996",#N/A,FALSE,"flujo";"DETALLE_1997",#N/A,FALSE,"flujo";"GASTOS_INCURRIDOS_1996",#N/A,FALSE,"flujo";"GASTOS_PROGRAMADOS_PARA_1997",#N/A,FALSE,"flujo";#N/A,#N/A,FALSE,"comparat";#N/A,#N/A,FALSE,"costos";#N/A,#N/A,FALSE,"proyctrol"}</definedName>
    <definedName name="gggg" hidden="1">{#N/A,#N/A,TRUE,"Est. de Fact.";#N/A,#N/A,TRUE,"Capitulo 19";#N/A,#N/A,TRUE,"Proyecto P855"}</definedName>
    <definedName name="gggggg" hidden="1">{"NORMAL",#N/A,FALSE,"02"}</definedName>
    <definedName name="gggggt"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gggghgggggggh"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gh" hidden="1">{"CI+GG(BASE)",#N/A,FALSE,"CI+GG(BASE)";"GG",#N/A,FALSE,"CI+GG(BASE)";"CI",#N/A,FALSE,"CI+GG(BASE)"}</definedName>
    <definedName name="GHFGH" hidden="1">{#N/A,#N/A,FALSE,"TEC-01";#N/A,#N/A,FALSE,"TEC - 02";#N/A,#N/A,FALSE,"TEC - 03";#N/A,#N/A,FALSE,"TEC - 04";#N/A,#N/A,FALSE,"TEC-07";#N/A,#N/A,FALSE,"TEC-08";#N/A,#N/A,FALSE,"TEC - 09A";#N/A,#N/A,FALSE,"TEC - 09B";#N/A,#N/A,FALSE,"TEC - 09C";#N/A,#N/A,FALSE,"TEC - 10";#N/A,#N/A,FALSE,"TEC-11"}</definedName>
    <definedName name="ghgijuu" hidden="1">{#N/A,#N/A,FALSE,"COVER";#N/A,#N/A,FALSE,"RECAP";#N/A,#N/A,FALSE,"SANTA BARBARA NONMANUAL";#N/A,#N/A,FALSE,"CEQUIP";#N/A,#N/A,FALSE,"WRATE";#N/A,#N/A,FALSE,"INDIRECT";#N/A,#N/A,FALSE,"TRAIN";#N/A,#N/A,FALSE,"MANLOADED SCHEDULE"}</definedName>
    <definedName name="ghgijuu_1" hidden="1">{#N/A,#N/A,FALSE,"COVER";#N/A,#N/A,FALSE,"RECAP";#N/A,#N/A,FALSE,"SANTA BARBARA NONMANUAL";#N/A,#N/A,FALSE,"CEQUIP";#N/A,#N/A,FALSE,"WRATE";#N/A,#N/A,FALSE,"INDIRECT";#N/A,#N/A,FALSE,"TRAIN";#N/A,#N/A,FALSE,"MANLOADED SCHEDULE"}</definedName>
    <definedName name="gh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JGFJ" hidden="1">{"CI+GG(BASE)",#N/A,FALSE,"CI+GG(BASE)";"GG",#N/A,FALSE,"CI+GG(BASE)";"CI",#N/A,FALSE,"CI+GG(BASE)"}</definedName>
    <definedName name="ghjk" hidden="1">{#N/A,#N/A,FALSE,"Costos_Elem_Hid";#N/A,#N/A,FALSE,"Costos_Elem_Hid";#N/A,#N/A,FALSE,"Costos_Elem_Hid"}</definedName>
    <definedName name="ghjtdy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KHJK"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GHKIUHKG" hidden="1">{"CI+GG(BASE)",#N/A,FALSE,"CI+GG(BASE)";"GG",#N/A,FALSE,"CI+GG(BASE)";"CI",#N/A,FALSE,"CI+GG(BASE)"}</definedName>
    <definedName name="ghkjtu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MJG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ghmtdykm"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mtdym"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HTRHFTG" hidden="1">{"CI+GG(BASE)",#N/A,FALSE,"CI+GG(BASE)";"GG",#N/A,FALSE,"CI+GG(BASE)";"CI",#N/A,FALSE,"CI+GG(BASE)"}</definedName>
    <definedName name="giggjjkk" hidden="1">{"CI+GG(BASE)",#N/A,FALSE,"CI+GG(BASE)";"GG",#N/A,FALSE,"CI+GG(BASE)";"CI",#N/A,FALSE,"CI+GG(BASE)"}</definedName>
    <definedName name="giggjjkk_1" hidden="1">{"CI+GG(BASE)",#N/A,FALSE,"CI+GG(BASE)";"GG",#N/A,FALSE,"CI+GG(BASE)";"CI",#N/A,FALSE,"CI+GG(BASE)"}</definedName>
    <definedName name="giggjjkk_2" hidden="1">{"CI+GG(BASE)",#N/A,FALSE,"CI+GG(BASE)";"GG",#N/A,FALSE,"CI+GG(BASE)";"CI",#N/A,FALSE,"CI+GG(BASE)"}</definedName>
    <definedName name="giggjjkk_3" hidden="1">{"CI+GG(BASE)",#N/A,FALSE,"CI+GG(BASE)";"GG",#N/A,FALSE,"CI+GG(BASE)";"CI",#N/A,FALSE,"CI+GG(BASE)"}</definedName>
    <definedName name="giggjjkk_4" hidden="1">{"CI+GG(BASE)",#N/A,FALSE,"CI+GG(BASE)";"GG",#N/A,FALSE,"CI+GG(BASE)";"CI",#N/A,FALSE,"CI+GG(BASE)"}</definedName>
    <definedName name="giggjjkk_5" hidden="1">{"CI+GG(BASE)",#N/A,FALSE,"CI+GG(BASE)";"GG",#N/A,FALSE,"CI+GG(BASE)";"CI",#N/A,FALSE,"CI+GG(BASE)"}</definedName>
    <definedName name="gigi" hidden="1">{#N/A,#N/A,FALSE,"summary";#N/A,#N/A,FALSE,"SumGraph"}</definedName>
    <definedName name="gigi_1" hidden="1">{#N/A,#N/A,FALSE,"summary";#N/A,#N/A,FALSE,"SumGraph"}</definedName>
    <definedName name="GII" hidden="1">{"CI+GG(BASE)",#N/A,FALSE,"CI+GG(BASE)";"GG",#N/A,FALSE,"CI+GG(BASE)";"CI",#N/A,FALSE,"CI+GG(BASE)"}</definedName>
    <definedName name="GII_1" hidden="1">{"CI+GG(BASE)",#N/A,FALSE,"CI+GG(BASE)";"GG",#N/A,FALSE,"CI+GG(BASE)";"CI",#N/A,FALSE,"CI+GG(BASE)"}</definedName>
    <definedName name="GII_2" hidden="1">{"CI+GG(BASE)",#N/A,FALSE,"CI+GG(BASE)";"GG",#N/A,FALSE,"CI+GG(BASE)";"CI",#N/A,FALSE,"CI+GG(BASE)"}</definedName>
    <definedName name="GII_3" hidden="1">{"CI+GG(BASE)",#N/A,FALSE,"CI+GG(BASE)";"GG",#N/A,FALSE,"CI+GG(BASE)";"CI",#N/A,FALSE,"CI+GG(BASE)"}</definedName>
    <definedName name="GII_4" hidden="1">{"CI+GG(BASE)",#N/A,FALSE,"CI+GG(BASE)";"GG",#N/A,FALSE,"CI+GG(BASE)";"CI",#N/A,FALSE,"CI+GG(BASE)"}</definedName>
    <definedName name="GII_5" hidden="1">{"CI+GG(BASE)",#N/A,FALSE,"CI+GG(BASE)";"GG",#N/A,FALSE,"CI+GG(BASE)";"CI",#N/A,FALSE,"CI+GG(BASE)"}</definedName>
    <definedName name="giii" hidden="1">{"CI+GG(BASE)",#N/A,FALSE,"CI+GG(BASE)";"GG",#N/A,FALSE,"CI+GG(BASE)";"CI",#N/A,FALSE,"CI+GG(BASE)"}</definedName>
    <definedName name="giii_1" hidden="1">{"CI+GG(BASE)",#N/A,FALSE,"CI+GG(BASE)";"GG",#N/A,FALSE,"CI+GG(BASE)";"CI",#N/A,FALSE,"CI+GG(BASE)"}</definedName>
    <definedName name="giii_2" hidden="1">{"CI+GG(BASE)",#N/A,FALSE,"CI+GG(BASE)";"GG",#N/A,FALSE,"CI+GG(BASE)";"CI",#N/A,FALSE,"CI+GG(BASE)"}</definedName>
    <definedName name="giii_3" hidden="1">{"CI+GG(BASE)",#N/A,FALSE,"CI+GG(BASE)";"GG",#N/A,FALSE,"CI+GG(BASE)";"CI",#N/A,FALSE,"CI+GG(BASE)"}</definedName>
    <definedName name="giii_4" hidden="1">{"CI+GG(BASE)",#N/A,FALSE,"CI+GG(BASE)";"GG",#N/A,FALSE,"CI+GG(BASE)";"CI",#N/A,FALSE,"CI+GG(BASE)"}</definedName>
    <definedName name="giii_5" hidden="1">{"CI+GG(BASE)",#N/A,FALSE,"CI+GG(BASE)";"GG",#N/A,FALSE,"CI+GG(BASE)";"CI",#N/A,FALSE,"CI+GG(BASE)"}</definedName>
    <definedName name="gjk.gj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JLHÑÑGHK" hidden="1">{#N/A,#N/A,FALSE,"masez (10)";#N/A,#N/A,FALSE,"masez (7)";#N/A,#N/A,FALSE,"masez (6)";#N/A,#N/A,FALSE,"masez (5)";#N/A,#N/A,FALSE,"masez (4)";#N/A,#N/A,FALSE,"masez (3)";#N/A,#N/A,FALSE,"masez (2)";#N/A,#N/A,FALSE,"GME";#N/A,#N/A,FALSE,"masez"}</definedName>
    <definedName name="GJLHÑÑGHK_1" hidden="1">{#N/A,#N/A,FALSE,"masez (10)";#N/A,#N/A,FALSE,"masez (7)";#N/A,#N/A,FALSE,"masez (6)";#N/A,#N/A,FALSE,"masez (5)";#N/A,#N/A,FALSE,"masez (4)";#N/A,#N/A,FALSE,"masez (3)";#N/A,#N/A,FALSE,"masez (2)";#N/A,#N/A,FALSE,"GME";#N/A,#N/A,FALSE,"masez"}</definedName>
    <definedName name="GKGYUKU" hidden="1">{#N/A,#N/A,FALSE,"TEC-01";#N/A,#N/A,FALSE,"TEC - 02";#N/A,#N/A,FALSE,"TEC - 03";#N/A,#N/A,FALSE,"TEC - 04";#N/A,#N/A,FALSE,"TEC-07";#N/A,#N/A,FALSE,"TEC-08";#N/A,#N/A,FALSE,"TEC - 09A";#N/A,#N/A,FALSE,"TEC - 09B";#N/A,#N/A,FALSE,"TEC - 09C";#N/A,#N/A,FALSE,"TEC - 10";#N/A,#N/A,FALSE,"TEC-11"}</definedName>
    <definedName name="gkh.kj."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KJHKK" hidden="1">{"CI+GG(BASE)",#N/A,FALSE,"CI+GG(BASE)";"GG",#N/A,FALSE,"CI+GG(BASE)";"CI",#N/A,FALSE,"CI+GG(BASE)"}</definedName>
    <definedName name="gktdu"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GLOBO1">#REF!</definedName>
    <definedName name="GLOBO2">#REF!</definedName>
    <definedName name="gmd" hidden="1">{#N/A,#N/A,FALSE,"Matrix";#N/A,#N/A,FALSE,"Executive";#N/A,#N/A,FALSE,"Summary"}</definedName>
    <definedName name="gmd_1" hidden="1">{#N/A,#N/A,FALSE,"Matrix";#N/A,#N/A,FALSE,"Executive";#N/A,#N/A,FALSE,"Summary"}</definedName>
    <definedName name="gmfmfg"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mhtdsykdut"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onzalo_Ochoa">#REF!</definedName>
    <definedName name="GRA." hidden="1">{"CI+GG(BASE)",#N/A,FALSE,"CI+GG(BASE)";"GG",#N/A,FALSE,"CI+GG(BASE)";"CI",#N/A,FALSE,"CI+GG(BASE)"}</definedName>
    <definedName name="GRA._1" hidden="1">{"CI+GG(BASE)",#N/A,FALSE,"CI+GG(BASE)";"GG",#N/A,FALSE,"CI+GG(BASE)";"CI",#N/A,FALSE,"CI+GG(BASE)"}</definedName>
    <definedName name="GRA._2" hidden="1">{"CI+GG(BASE)",#N/A,FALSE,"CI+GG(BASE)";"GG",#N/A,FALSE,"CI+GG(BASE)";"CI",#N/A,FALSE,"CI+GG(BASE)"}</definedName>
    <definedName name="GRA._3" hidden="1">{"CI+GG(BASE)",#N/A,FALSE,"CI+GG(BASE)";"GG",#N/A,FALSE,"CI+GG(BASE)";"CI",#N/A,FALSE,"CI+GG(BASE)"}</definedName>
    <definedName name="GRA._4" hidden="1">{"CI+GG(BASE)",#N/A,FALSE,"CI+GG(BASE)";"GG",#N/A,FALSE,"CI+GG(BASE)";"CI",#N/A,FALSE,"CI+GG(BASE)"}</definedName>
    <definedName name="GRA._5" hidden="1">{"CI+GG(BASE)",#N/A,FALSE,"CI+GG(BASE)";"GG",#N/A,FALSE,"CI+GG(BASE)";"CI",#N/A,FALSE,"CI+GG(BASE)"}</definedName>
    <definedName name="_xlnm.Recorder">[30]Macro2!$E$1:$E$65536</definedName>
    <definedName name="GradoX42">#REF!</definedName>
    <definedName name="GRAF" hidden="1">{"Graf_Carga Trab",#N/A,FALSE,"Grafi_Carga Trab";"Graf_Venta Flujo",#N/A,FALSE,"Grafi_Carga Trab"}</definedName>
    <definedName name="Graf." hidden="1">{"MO(BASE)",#N/A,FALSE,"MO(BASE)";"MO(BASE)1",#N/A,FALSE,"MO(BASE)";"MO(BASE)2",#N/A,FALSE,"MO(BASE)"}</definedName>
    <definedName name="Graf._1" hidden="1">{"MO(BASE)",#N/A,FALSE,"MO(BASE)";"MO(BASE)1",#N/A,FALSE,"MO(BASE)";"MO(BASE)2",#N/A,FALSE,"MO(BASE)"}</definedName>
    <definedName name="Graf._2" hidden="1">{"MO(BASE)",#N/A,FALSE,"MO(BASE)";"MO(BASE)1",#N/A,FALSE,"MO(BASE)";"MO(BASE)2",#N/A,FALSE,"MO(BASE)"}</definedName>
    <definedName name="Graf._3" hidden="1">{"MO(BASE)",#N/A,FALSE,"MO(BASE)";"MO(BASE)1",#N/A,FALSE,"MO(BASE)";"MO(BASE)2",#N/A,FALSE,"MO(BASE)"}</definedName>
    <definedName name="Graf._4" hidden="1">{"MO(BASE)",#N/A,FALSE,"MO(BASE)";"MO(BASE)1",#N/A,FALSE,"MO(BASE)";"MO(BASE)2",#N/A,FALSE,"MO(BASE)"}</definedName>
    <definedName name="Graf._5" hidden="1">{"MO(BASE)",#N/A,FALSE,"MO(BASE)";"MO(BASE)1",#N/A,FALSE,"MO(BASE)";"MO(BASE)2",#N/A,FALSE,"MO(BASE)"}</definedName>
    <definedName name="Graf1" hidden="1">{"FlujoGastos",#N/A,FALSE,"Base";"FlujoGastos",#N/A,FALSE,"Buzón Tren";"FlujoGastos",#N/A,FALSE,"Buzón Camión";"FlujoGastos",#N/A,FALSE,"LHD Camión";"FlujoGastos",#N/A,FALSE,"Cámara Camión"}</definedName>
    <definedName name="grafico">'[30]Costos 1999'!$AW$3</definedName>
    <definedName name="GRAFICO_1">#N/A</definedName>
    <definedName name="grafico_2" hidden="1">{"MO(BASE)",#N/A,FALSE,"MO(BASE)";"MO(BASE)1",#N/A,FALSE,"MO(BASE)";"MO(BASE)2",#N/A,FALSE,"MO(BASE)"}</definedName>
    <definedName name="GRAFICO_3">#N/A</definedName>
    <definedName name="grafico_4" hidden="1">{"MO(BASE)",#N/A,FALSE,"MO(BASE)";"MO(BASE)1",#N/A,FALSE,"MO(BASE)";"MO(BASE)2",#N/A,FALSE,"MO(BASE)"}</definedName>
    <definedName name="grafico_5" hidden="1">{"MO(BASE)",#N/A,FALSE,"MO(BASE)";"MO(BASE)1",#N/A,FALSE,"MO(BASE)";"MO(BASE)2",#N/A,FALSE,"MO(BASE)"}</definedName>
    <definedName name="GRAFO1">[70]DOTACION_CBV99!$B$139:$I$212</definedName>
    <definedName name="GRAFO2">[70]DOTACION_CBV99!$L$139:$T$218</definedName>
    <definedName name="grafos">#REF!</definedName>
    <definedName name="GRALSTGO">[64]!GRALSTGO</definedName>
    <definedName name="GRALTOC">[64]!GRALTOC</definedName>
    <definedName name="Granulometrías">[120]Chancador!$R$3:$Y$36</definedName>
    <definedName name="GRATIF">[49]Datos!$E$22</definedName>
    <definedName name="grdg" hidden="1">#REF!</definedName>
    <definedName name="gre" hidden="1">{"DETALLE_1996",#N/A,FALSE,"flujo";"DETALLE_1997",#N/A,FALSE,"flujo";"GASTOS_INCURRIDOS_1996",#N/A,FALSE,"flujo";"GASTOS_PROGRAMADOS_PARA_1997",#N/A,FALSE,"flujo";#N/A,#N/A,FALSE,"comparat";#N/A,#N/A,FALSE,"costos";#N/A,#N/A,FALSE,"proyctrol"}</definedName>
    <definedName name="grege" hidden="1">{#N/A,#N/A,FALSE,"Total_OC015";#N/A,#N/A,FALSE,"ADMIN";#N/A,#N/A,FALSE,"PROCES";#N/A,#N/A,FALSE,"mecan";#N/A,#N/A,FALSE,"civil";#N/A,#N/A,FALSE,"CAÑER";#N/A,#N/A,FALSE,"ELEC";#N/A,#N/A,FALSE,"INSTR"}</definedName>
    <definedName name="GRF" hidden="1">{"Graf_Carga Trab",#N/A,FALSE,"Grafi_Carga Trab";"Graf_Venta Flujo",#N/A,FALSE,"Grafi_Carga Trab"}</definedName>
    <definedName name="gsdg">[0]!productionStartFlag*4315</definedName>
    <definedName name="gtgtgt" hidden="1">{#N/A,#N/A,TRUE,"Est. de Fact.";#N/A,#N/A,TRUE,"Capitulo 19";#N/A,#N/A,TRUE,"Proyecto P855"}</definedName>
    <definedName name="gtoneto" hidden="1">{#N/A,#N/A,FALSE,"Costos_Elem_Hid";#N/A,#N/A,FALSE,"Costos_Elem_Hid";#N/A,#N/A,FALSE,"Costos_Elem_Hid"}</definedName>
    <definedName name="gugyy" hidden="1">{"CI+GG(BASE)",#N/A,FALSE,"CI+GG(BASE)";"GG",#N/A,FALSE,"CI+GG(BASE)";"CI",#N/A,FALSE,"CI+GG(BASE)"}</definedName>
    <definedName name="gugyy_1" hidden="1">{"CI+GG(BASE)",#N/A,FALSE,"CI+GG(BASE)";"GG",#N/A,FALSE,"CI+GG(BASE)";"CI",#N/A,FALSE,"CI+GG(BASE)"}</definedName>
    <definedName name="gugyy_2" hidden="1">{"CI+GG(BASE)",#N/A,FALSE,"CI+GG(BASE)";"GG",#N/A,FALSE,"CI+GG(BASE)";"CI",#N/A,FALSE,"CI+GG(BASE)"}</definedName>
    <definedName name="gugyy_3" hidden="1">{"CI+GG(BASE)",#N/A,FALSE,"CI+GG(BASE)";"GG",#N/A,FALSE,"CI+GG(BASE)";"CI",#N/A,FALSE,"CI+GG(BASE)"}</definedName>
    <definedName name="gugyy_4" hidden="1">{"CI+GG(BASE)",#N/A,FALSE,"CI+GG(BASE)";"GG",#N/A,FALSE,"CI+GG(BASE)";"CI",#N/A,FALSE,"CI+GG(BASE)"}</definedName>
    <definedName name="gugyy_5" hidden="1">{"CI+GG(BASE)",#N/A,FALSE,"CI+GG(BASE)";"GG",#N/A,FALSE,"CI+GG(BASE)";"CI",#N/A,FALSE,"CI+GG(BASE)"}</definedName>
    <definedName name="GUKGHUK" hidden="1">{#N/A,#N/A,FALSE,"TEC-01";#N/A,#N/A,FALSE,"TEC - 02";#N/A,#N/A,FALSE,"TEC - 03";#N/A,#N/A,FALSE,"TEC - 04";#N/A,#N/A,FALSE,"TEC-07";#N/A,#N/A,FALSE,"TEC-08";#N/A,#N/A,FALSE,"TEC - 09A";#N/A,#N/A,FALSE,"TEC - 09B";#N/A,#N/A,FALSE,"TEC - 09C";#N/A,#N/A,FALSE,"TEC - 10";#N/A,#N/A,FALSE,"TEC-11"}</definedName>
    <definedName name="GUKGUUI" hidden="1">{"CI+GG(BASE)",#N/A,FALSE,"CI+GG(BASE)";"GG",#N/A,FALSE,"CI+GG(BASE)";"CI",#N/A,FALSE,"CI+GG(BASE)"}</definedName>
    <definedName name="GV.Frente1.NCH">'[116]GAL. VENT.FRENTE 1. NCH'!$D$8:$S$1000</definedName>
    <definedName name="GV.Frente2.NCH">'[116]GAL. VENT. FRENTE 2 NCH'!$D$8:$S$100</definedName>
    <definedName name="GYUKJHKM" hidden="1">{#N/A,#N/A,FALSE,"masez (10)";#N/A,#N/A,FALSE,"masez (7)";#N/A,#N/A,FALSE,"masez (6)";#N/A,#N/A,FALSE,"masez (5)";#N/A,#N/A,FALSE,"masez (4)";#N/A,#N/A,FALSE,"masez (3)";#N/A,#N/A,FALSE,"masez (2)";#N/A,#N/A,FALSE,"GME";#N/A,#N/A,FALSE,"masez"}</definedName>
    <definedName name="H">#REF!</definedName>
    <definedName name="H.H.">#REF!</definedName>
    <definedName name="hc">#REF!</definedName>
    <definedName name="HCNJG" hidden="1">{"MO(BASE)",#N/A,FALSE,"MO(BASE)";"MO(BASE)1",#N/A,FALSE,"MO(BASE)";"MO(BASE)2",#N/A,FALSE,"MO(BASE)"}</definedName>
    <definedName name="HDDR">#REF!</definedName>
    <definedName name="HDFGBDF" hidden="1">{#N/A,#N/A,FALSE,"masez (10)";#N/A,#N/A,FALSE,"masez (7)";#N/A,#N/A,FALSE,"masez (6)";#N/A,#N/A,FALSE,"masez (5)";#N/A,#N/A,FALSE,"masez (4)";#N/A,#N/A,FALSE,"masez (3)";#N/A,#N/A,FALSE,"masez (2)";#N/A,#N/A,FALSE,"GME";#N/A,#N/A,FALSE,"masez"}</definedName>
    <definedName name="HDFGH" hidden="1">{#N/A,#N/A,FALSE,"TEC-01";#N/A,#N/A,FALSE,"TEC - 02";#N/A,#N/A,FALSE,"TEC - 03";#N/A,#N/A,FALSE,"TEC - 04";#N/A,#N/A,FALSE,"TEC-07";#N/A,#N/A,FALSE,"TEC-08";#N/A,#N/A,FALSE,"TEC - 09A";#N/A,#N/A,FALSE,"TEC - 09B";#N/A,#N/A,FALSE,"TEC - 09C";#N/A,#N/A,FALSE,"TEC - 10";#N/A,#N/A,FALSE,"TEC-11"}</definedName>
    <definedName name="HDFS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DR">'[2]N-detail'!#REF!</definedName>
    <definedName name="HDS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eader_Row">ROW(#REF!)</definedName>
    <definedName name="heapFormationTariff">[0]!heapFormationTariffNominal*[0]!heapFormationTariffSensitivity</definedName>
    <definedName name="heapFormationTariffNominal">'[27]Cash Flows'!$C$130</definedName>
    <definedName name="heapFormationTariffSensitivity">'[27]Cash Flows'!$B$130</definedName>
    <definedName name="heees" hidden="1">{#N/A,#N/A,FALSE,"ResDev"}</definedName>
    <definedName name="Help" hidden="1">{#N/A,#N/A,FALSE,"Matrix";#N/A,#N/A,FALSE,"Executive";#N/A,#N/A,FALSE,"Summary"}</definedName>
    <definedName name="HELP1" hidden="1">{#N/A,#N/A,FALSE,"Matrix";#N/A,#N/A,FALSE,"Executive";#N/A,#N/A,FALSE,"Summary"}</definedName>
    <definedName name="HEO">#REF!</definedName>
    <definedName name="HF" hidden="1">{"CI+GG(BASE)",#N/A,FALSE,"CI+GG(BASE)";"GG",#N/A,FALSE,"CI+GG(BASE)";"CI",#N/A,FALSE,"CI+GG(BASE)"}</definedName>
    <definedName name="hfdjghjh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HFO">#REF!</definedName>
    <definedName name="HFUN">#REF!</definedName>
    <definedName name="HG"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GH" hidden="1">{#N/A,#N/A,FALSE,"summary";#N/A,#N/A,FALSE,"SumGraph"}</definedName>
    <definedName name="HGH_1" hidden="1">{#N/A,#N/A,FALSE,"summary";#N/A,#N/A,FALSE,"SumGraph"}</definedName>
    <definedName name="hghg" hidden="1">{"CI+GG(BASE)",#N/A,FALSE,"CI+GG(BASE)";"GG",#N/A,FALSE,"CI+GG(BASE)";"CI",#N/A,FALSE,"CI+GG(BASE)"}</definedName>
    <definedName name="hghg_1" hidden="1">{"CI+GG(BASE)",#N/A,FALSE,"CI+GG(BASE)";"GG",#N/A,FALSE,"CI+GG(BASE)";"CI",#N/A,FALSE,"CI+GG(BASE)"}</definedName>
    <definedName name="hghg_2" hidden="1">{"CI+GG(BASE)",#N/A,FALSE,"CI+GG(BASE)";"GG",#N/A,FALSE,"CI+GG(BASE)";"CI",#N/A,FALSE,"CI+GG(BASE)"}</definedName>
    <definedName name="hghg_3" hidden="1">{"CI+GG(BASE)",#N/A,FALSE,"CI+GG(BASE)";"GG",#N/A,FALSE,"CI+GG(BASE)";"CI",#N/A,FALSE,"CI+GG(BASE)"}</definedName>
    <definedName name="hghg_4" hidden="1">{"CI+GG(BASE)",#N/A,FALSE,"CI+GG(BASE)";"GG",#N/A,FALSE,"CI+GG(BASE)";"CI",#N/A,FALSE,"CI+GG(BASE)"}</definedName>
    <definedName name="hghg_5" hidden="1">{"CI+GG(BASE)",#N/A,FALSE,"CI+GG(BASE)";"GG",#N/A,FALSE,"CI+GG(BASE)";"CI",#N/A,FALSE,"CI+GG(BASE)"}</definedName>
    <definedName name="h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hh" hidden="1">{#N/A,#N/A,TRUE,"Costos_Subg_Hid"}</definedName>
    <definedName name="HH_1" hidden="1">{"CI+GG(BASE)",#N/A,FALSE,"CI+GG(BASE)";"GG",#N/A,FALSE,"CI+GG(BASE)";"CI",#N/A,FALSE,"CI+GG(BASE)"}</definedName>
    <definedName name="HH_2" hidden="1">{"CI+GG(BASE)",#N/A,FALSE,"CI+GG(BASE)";"GG",#N/A,FALSE,"CI+GG(BASE)";"CI",#N/A,FALSE,"CI+GG(BASE)"}</definedName>
    <definedName name="HH_3" hidden="1">{"CI+GG(BASE)",#N/A,FALSE,"CI+GG(BASE)";"GG",#N/A,FALSE,"CI+GG(BASE)";"CI",#N/A,FALSE,"CI+GG(BASE)"}</definedName>
    <definedName name="HH_4" hidden="1">{"CI+GG(BASE)",#N/A,FALSE,"CI+GG(BASE)";"GG",#N/A,FALSE,"CI+GG(BASE)";"CI",#N/A,FALSE,"CI+GG(BASE)"}</definedName>
    <definedName name="HH_5" hidden="1">{"CI+GG(BASE)",#N/A,FALSE,"CI+GG(BASE)";"GG",#N/A,FALSE,"CI+GG(BASE)";"CI",#N/A,FALSE,"CI+GG(BASE)"}</definedName>
    <definedName name="HH_MES">'[121]Resumen HH'!$R$4</definedName>
    <definedName name="HH_Total">#REF!</definedName>
    <definedName name="HH_TOTALES">#REF!</definedName>
    <definedName name="hha">[122]MO!$A$6:$E$119</definedName>
    <definedName name="hhernand">'[123]Avances Físicos PDT'!$A$1:$AJ$30</definedName>
    <definedName name="HHGH" hidden="1">{"Control_Consolidado",#N/A,FALSE,"Cons.";"Control_Tunel",#N/A,FALSE,"Cons.";"Control_Melip",#N/A,FALSE,"Cons.";"Control_Gualleco",#N/A,FALSE,"Cons.";"Control_Sara L",#N/A,FALSE,"Cons.";"Control_Quellon",#N/A,FALSE,"Cons.";"Control_Biolix",#N/A,FALSE,"Cons.";"Control_Oficina",#N/A,FALSE,"Cons.";"Control_Consorcio",#N/A,FALSE,"Cons."}</definedName>
    <definedName name="HHGH_1" hidden="1">{"Control_Consolidado",#N/A,FALSE,"Cons.";"Control_Tunel",#N/A,FALSE,"Cons.";"Control_Melip",#N/A,FALSE,"Cons.";"Control_Gualleco",#N/A,FALSE,"Cons.";"Control_Sara L",#N/A,FALSE,"Cons.";"Control_Quellon",#N/A,FALSE,"Cons.";"Control_Biolix",#N/A,FALSE,"Cons.";"Control_Oficina",#N/A,FALSE,"Cons.";"Control_Consorcio",#N/A,FALSE,"Cons."}</definedName>
    <definedName name="hhh" hidden="1">{"DETALLE_1996",#N/A,FALSE,"flujo";"DETALLE_1997",#N/A,FALSE,"flujo";"GASTOS_INCURRIDOS_1996",#N/A,FALSE,"flujo";"GASTOS_PROGRAMADOS_PARA_1997",#N/A,FALSE,"flujo";#N/A,#N/A,FALSE,"comparat";#N/A,#N/A,FALSE,"costos";#N/A,#N/A,FALSE,"proyctrol"}</definedName>
    <definedName name="hhhh" hidden="1">{#N/A,#N/A,FALSE,"Costos_Elem_Hid";#N/A,#N/A,FALSE,"Costos_Elem_Hid";#N/A,#N/A,FALSE,"Costos_Elem_Hid"}</definedName>
    <definedName name="HHHH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HHHH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HHHHH" hidden="1">{"DETALLE_1996",#N/A,FALSE,"flujo";"DETALLE_1997",#N/A,FALSE,"flujo";"GASTOS_INCURRIDOS_1996",#N/A,FALSE,"flujo";"GASTOS_PROGRAMADOS_PARA_1997",#N/A,FALSE,"flujo";#N/A,#N/A,FALSE,"comparat";#N/A,#N/A,FALSE,"costos";#N/A,#N/A,FALSE,"proyctrol"}</definedName>
    <definedName name="HHHHHH_1" hidden="1">{"DETALLE_1996",#N/A,FALSE,"flujo";"DETALLE_1997",#N/A,FALSE,"flujo";"GASTOS_INCURRIDOS_1996",#N/A,FALSE,"flujo";"GASTOS_PROGRAMADOS_PARA_1997",#N/A,FALSE,"flujo";#N/A,#N/A,FALSE,"comparat";#N/A,#N/A,FALSE,"costos";#N/A,#N/A,FALSE,"proyctrol"}</definedName>
    <definedName name="hhhhhhhhhhhhhhhhh"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hhhhhhj" hidden="1">{#N/A,#N/A,FALSE,"ResDev"}</definedName>
    <definedName name="HHJK" hidden="1">{"Graf_Carga Trab",#N/A,FALSE,"Grafi_Carga Trab";"Graf_Venta Flujo",#N/A,FALSE,"Grafi_Carga Trab"}</definedName>
    <definedName name="HHJK_1" hidden="1">{"Graf_Carga Trab",#N/A,FALSE,"Grafi_Carga Trab";"Graf_Venta Flujo",#N/A,FALSE,"Grafi_Carga Trab"}</definedName>
    <definedName name="hi">#REF!</definedName>
    <definedName name="HIDRO" hidden="1">{#N/A,#N/A,TRUE,"Costos_Subg_Hid"}</definedName>
    <definedName name="hj" hidden="1">{"CI+GG(BASE)",#N/A,FALSE,"CI+GG(BASE)";"GG",#N/A,FALSE,"CI+GG(BASE)";"CI",#N/A,FALSE,"CI+GG(BASE)"}</definedName>
    <definedName name="HJA" hidden="1">INDEX(codematch,1,20)</definedName>
    <definedName name="hjk" hidden="1">{"CI+GG(BASE)",#N/A,FALSE,"CI+GG(BASE)";"GG",#N/A,FALSE,"CI+GG(BASE)";"CI",#N/A,FALSE,"CI+GG(BASE)"}</definedName>
    <definedName name="hjkg"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k">[124]Detalle!$D$44</definedName>
    <definedName name="HKHIIU" hidden="1">{#N/A,#N/A,FALSE,"masez (10)";#N/A,#N/A,FALSE,"masez (7)";#N/A,#N/A,FALSE,"masez (6)";#N/A,#N/A,FALSE,"masez (5)";#N/A,#N/A,FALSE,"masez (4)";#N/A,#N/A,FALSE,"masez (3)";#N/A,#N/A,FALSE,"masez (2)";#N/A,#N/A,FALSE,"GME";#N/A,#N/A,FALSE,"masez"}</definedName>
    <definedName name="HLKJL" hidden="1">{"CI+GG(BASE)",#N/A,FALSE,"CI+GG(BASE)";"GG",#N/A,FALSE,"CI+GG(BASE)";"CI",#N/A,FALSE,"CI+GG(BASE)"}</definedName>
    <definedName name="HLOE">#REF!</definedName>
    <definedName name="HLOS">#REF!</definedName>
    <definedName name="HMGHMGH" hidden="1">{"MO(BASE)",#N/A,FALSE,"MO(BASE)";"MO(BASE)1",#N/A,FALSE,"MO(BASE)";"MO(BASE)2",#N/A,FALSE,"MO(BASE)"}</definedName>
    <definedName name="HMUR">#REF!</definedName>
    <definedName name="HNDFGN"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O">#REF!</definedName>
    <definedName name="HOJA" hidden="1">{#N/A,#N/A,FALSE,"minas";#N/A,#N/A,FALSE,"Total_OC015";#N/A,#N/A,FALSE,"ADMIN";#N/A,#N/A,FALSE,"PROCES";#N/A,#N/A,FALSE,"civil";#N/A,#N/A,FALSE,"CAÑER";#N/A,#N/A,FALSE,"ELEC";#N/A,#N/A,FALSE,"INSTR";#N/A,#N/A,FALSE,"PDS";#N/A,#N/A,FALSE,"mecan"}</definedName>
    <definedName name="hoja1">IF([0]!copperProductionActualAnnual=0,"",'[27]Cash Flows'!$AI1048575/[0]!copperProductionActualAnnual/[0]!lbsPerTon*1000)</definedName>
    <definedName name="hoja2" hidden="1">{"Sin detalle",#N/A,FALSE,"Flujo (redondeado)";"Detallado",#N/A,FALSE,"Flujo (redondeado)"}</definedName>
    <definedName name="HOJATO">#REF!</definedName>
    <definedName name="HOJITA" hidden="1">{"cuadro1",#N/A,FALSE,"Buzon Camion Opción 3";"cuadro2",#N/A,FALSE,"Buzon Camion Opción 3";"cuadro3",#N/A,FALSE,"Buzon Camion Opción 3";"cuadro4",#N/A,FALSE,"Buzon Camion Opción 3"}</definedName>
    <definedName name="hojita2" hidden="1">{"cuadro1",#N/A,FALSE,"Buzon Camion Opción 3";"cuadro2",#N/A,FALSE,"Buzon Camion Opción 3";"cuadro3",#N/A,FALSE,"Buzon Camion Opción 3";"cuadro4",#N/A,FALSE,"Buzon Camion Opción 3"}</definedName>
    <definedName name="hola">#REF!</definedName>
    <definedName name="homero">'[123]Avances Físicos PDT'!$A$1:$AJ$30</definedName>
    <definedName name="Horas_Mes">[125]Parametros!#REF!</definedName>
    <definedName name="horizon"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horozon" hidden="1">{"desarrollo",#N/A,FALSE,"LHD Camión";"eqdllo",#N/A,FALSE,"LHD Camión";"eqprod",#N/A,FALSE,"LHD Camión";"Resumen",#N/A,FALSE,"LHD Camión"}</definedName>
    <definedName name="HP">#REF!</definedName>
    <definedName name="HPP">[78]Datos!#REF!</definedName>
    <definedName name="Hr_Mes">[126]Parametros!#REF!</definedName>
    <definedName name="hrco" hidden="1">{"Avaliação de Cargos (Class Mens Todas)",#N/A,FALSE,"BANCO DE DADOS MENSALISTAS";"Avaliação de Cargos (Class Mens Todas)",#N/A,FALSE,"BANCO DE DADOS MENSALISTAS"}</definedName>
    <definedName name="HRETH" hidden="1">{#N/A,#N/A,FALSE,"masez (10)";#N/A,#N/A,FALSE,"masez (7)";#N/A,#N/A,FALSE,"masez (6)";#N/A,#N/A,FALSE,"masez (5)";#N/A,#N/A,FALSE,"masez (4)";#N/A,#N/A,FALSE,"masez (3)";#N/A,#N/A,FALSE,"masez (2)";#N/A,#N/A,FALSE,"GME";#N/A,#N/A,FALSE,"masez"}</definedName>
    <definedName name="HSEC2" hidden="1">{#N/A,#N/A,FALSE,"masez (10)";#N/A,#N/A,FALSE,"masez (7)";#N/A,#N/A,FALSE,"masez (6)";#N/A,#N/A,FALSE,"masez (5)";#N/A,#N/A,FALSE,"masez (4)";#N/A,#N/A,FALSE,"masez (3)";#N/A,#N/A,FALSE,"masez (2)";#N/A,#N/A,FALSE,"GME";#N/A,#N/A,FALSE,"masez"}</definedName>
    <definedName name="HTML_CodePage" hidden="1">1252</definedName>
    <definedName name="HTML_Control" hidden="1">{"'Hoja1'!$B$2:$E$82"}</definedName>
    <definedName name="HTML_Control_1" hidden="1">{"'resumen REV 3'!$B$1:$Q$69"}</definedName>
    <definedName name="HTML_Controla" hidden="1">{"'DMBL'!$A$1:$N$83","'DMBL'!$A$6:$B$83"}</definedName>
    <definedName name="HTML_Controlb" hidden="1">{"'DMBL'!$A$1:$N$83","'DMBL'!$A$6:$B$83"}</definedName>
    <definedName name="HTML_Controlc" hidden="1">{"'DMBL'!$A$1:$N$83","'DMBL'!$A$6:$B$83"}</definedName>
    <definedName name="HTML_Description" hidden="1">""</definedName>
    <definedName name="HTML_Email" hidden="1">""</definedName>
    <definedName name="HTML_Header" hidden="1">""</definedName>
    <definedName name="HTML_LastUpdate" hidden="1">"20/08/2002"</definedName>
    <definedName name="HTML_LineAfter" hidden="1">FALSE</definedName>
    <definedName name="HTML_LineBefore" hidden="1">FALSE</definedName>
    <definedName name="HTML_Name" hidden="1">"GabRami"</definedName>
    <definedName name="HTML_OBDlg2" hidden="1">TRUE</definedName>
    <definedName name="HTML_OBDlg3" hidden="1">TRUE</definedName>
    <definedName name="HTML_OBDlg4" hidden="1">TRUE</definedName>
    <definedName name="HTML_OS" hidden="1">0</definedName>
    <definedName name="HTML_PathFile" hidden="1">"D:\Datos-2002\Costos Intranet\Costos y gastos.htm"</definedName>
    <definedName name="HTML_PathTemplate" hidden="1">"Z:\D_RELAVE\sitio_web\PAZO_OPE.HTM"</definedName>
    <definedName name="HTML_Title" hidden="1">""</definedName>
    <definedName name="htr" hidden="1">{#N/A,#N/A,FALSE,"Total_OC015";#N/A,#N/A,FALSE,"ADMIN";#N/A,#N/A,FALSE,"PROCES";#N/A,#N/A,FALSE,"mecan";#N/A,#N/A,FALSE,"civil";#N/A,#N/A,FALSE,"CAÑER";#N/A,#N/A,FALSE,"ELEC";#N/A,#N/A,FALSE,"INSTR"}</definedName>
    <definedName name="htyh" hidden="1">{"DETALLE_1996",#N/A,FALSE,"flujo";"DETALLE_1997",#N/A,FALSE,"flujo";"GASTOS_INCURRIDOS_1996",#N/A,FALSE,"flujo";"GASTOS_PROGRAMADOS_PARA_1997",#N/A,FALSE,"flujo";#N/A,#N/A,FALSE,"comparat";#N/A,#N/A,FALSE,"costos";#N/A,#N/A,FALSE,"proyctrol"}</definedName>
    <definedName name="HTYJT"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UKHJ" hidden="1">{"CI+GG(BASE)",#N/A,FALSE,"CI+GG(BASE)";"GG",#N/A,FALSE,"CI+GG(BASE)";"CI",#N/A,FALSE,"CI+GG(BASE)"}</definedName>
    <definedName name="HUKJK"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ut">[96]Ord!$H$206</definedName>
    <definedName name="HUYK" hidden="1">{#N/A,#N/A,FALSE,"TEC-01";#N/A,#N/A,FALSE,"TEC - 02";#N/A,#N/A,FALSE,"TEC - 03";#N/A,#N/A,FALSE,"TEC - 04";#N/A,#N/A,FALSE,"TEC-07";#N/A,#N/A,FALSE,"TEC-08";#N/A,#N/A,FALSE,"TEC - 09A";#N/A,#N/A,FALSE,"TEC - 09B";#N/A,#N/A,FALSE,"TEC - 09C";#N/A,#N/A,FALSE,"TEC - 10";#N/A,#N/A,FALSE,"TEC-11"}</definedName>
    <definedName name="hyttr" hidden="1">{"DETALLE_1996",#N/A,FALSE,"flujo";"DETALLE_1997",#N/A,FALSE,"flujo";"GASTOS_INCURRIDOS_1996",#N/A,FALSE,"flujo";"GASTOS_PROGRAMADOS_PARA_1997",#N/A,FALSE,"flujo";#N/A,#N/A,FALSE,"comparat";#N/A,#N/A,FALSE,"costos";#N/A,#N/A,FALSE,"proyctrol"}</definedName>
    <definedName name="i" hidden="1">{"DETALLE_1996",#N/A,FALSE,"flujo";"DETALLE_1997",#N/A,FALSE,"flujo";"GASTOS_INCURRIDOS_1996",#N/A,FALSE,"flujo";"GASTOS_PROGRAMADOS_PARA_1997",#N/A,FALSE,"flujo";#N/A,#N/A,FALSE,"comparat";#N/A,#N/A,FALSE,"costos";#N/A,#N/A,FALSE,"proyctrol"}</definedName>
    <definedName name="I_1">#REF!</definedName>
    <definedName name="I_2">#REF!</definedName>
    <definedName name="I_3">#REF!</definedName>
    <definedName name="i_TAPA_DIVISION_NEGOCIO">#REF!</definedName>
    <definedName name="IAÑO">[44]INC!$F$2:$F$291</definedName>
    <definedName name="ICONT">[44]INC!$M$2:$M$291</definedName>
    <definedName name="ICOSTO">[44]INC!$L$2:$L$291</definedName>
    <definedName name="ICOSTOC">[44]INC!$N$2:$N$291</definedName>
    <definedName name="IDATE">[44]INC!$E$2:$E$291</definedName>
    <definedName name="IE_1">#REF!</definedName>
    <definedName name="IE_2">#REF!</definedName>
    <definedName name="IE_3">#REF!</definedName>
    <definedName name="IEE_1">#REF!</definedName>
    <definedName name="IEE_2">#REF!</definedName>
    <definedName name="IEE_3">#REF!</definedName>
    <definedName name="IEI_1">#REF!</definedName>
    <definedName name="IEI_2">#REF!</definedName>
    <definedName name="IEI_3">#REF!</definedName>
    <definedName name="IEM_1">#REF!</definedName>
    <definedName name="IEM_2">#REF!</definedName>
    <definedName name="IEM_3">#REF!</definedName>
    <definedName name="IFA">[44]INC!$C$2:$C$291</definedName>
    <definedName name="IGRAF">[44]INC!$B$2:$B$291</definedName>
    <definedName name="ii" hidden="1">{#N/A,#N/A,TRUE,"Est. de Fact.";#N/A,#N/A,TRUE,"Capitulo 19";#N/A,#N/A,TRUE,"Proyecto P855"}</definedName>
    <definedName name="IIEdb">[127]borrador!#REF!</definedName>
    <definedName name="iieeeiei" hidden="1">{"Avaliação de Cargos (Class Mens Todas)",#N/A,FALSE,"BANCO DE DADOS MENSALISTAS";"Avaliação de Cargos (Class Mens Todas)",#N/A,FALSE,"BANCO DE DADOS MENSALISTAS"}</definedName>
    <definedName name="III" hidden="1">{#N/A,#N/A,FALSE,"summary";#N/A,#N/A,FALSE,"SumGraph"}</definedName>
    <definedName name="III_1" hidden="1">{#N/A,#N/A,FALSE,"summary";#N/A,#N/A,FALSE,"SumGraph"}</definedName>
    <definedName name="iiii" hidden="1">{#N/A,#N/A,TRUE,"Costos_Subg_Hid"}</definedName>
    <definedName name="iiipanel">[71]Hoja1!$A$1:$P$70</definedName>
    <definedName name="iipanel">#REF!</definedName>
    <definedName name="IIT">[44]INC!$D$2:$D$291</definedName>
    <definedName name="iiu"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ik" hidden="1">{#N/A,#N/A,FALSE,"Costos_Elem_Hid";#N/A,#N/A,FALSE,"Costos_Elem_Hid";#N/A,#N/A,FALSE,"Costos_Elem_Hid"}</definedName>
    <definedName name="ilui" hidden="1">{"MO(BASE)",#N/A,FALSE,"MO(BASE)";"MO(BASE)1",#N/A,FALSE,"MO(BASE)";"MO(BASE)2",#N/A,FALSE,"MO(BASE)"}</definedName>
    <definedName name="IMON">[44]INC!$H$2:$H$291</definedName>
    <definedName name="imorsión5">#REF!</definedName>
    <definedName name="impresión1">#REF!</definedName>
    <definedName name="Impresión2">#REF!</definedName>
    <definedName name="Impresión3">#REF!</definedName>
    <definedName name="Impresión4">#REF!</definedName>
    <definedName name="imprimecostos">[30]Macro2!$E$1</definedName>
    <definedName name="Imprimir_área_IM">#REF!</definedName>
    <definedName name="Impuesto">#REF!</definedName>
    <definedName name="IN">'[9]Instru Correa'!$AH$9</definedName>
    <definedName name="IN_1">#REF!</definedName>
    <definedName name="IN_2">#REF!</definedName>
    <definedName name="IN_3">#REF!</definedName>
    <definedName name="inc" hidden="1">{"CI+GG(BASE)",#N/A,FALSE,"CI+GG(BASE)";"GG",#N/A,FALSE,"CI+GG(BASE)";"CI",#N/A,FALSE,"CI+GG(BASE)"}</definedName>
    <definedName name="inc_1" hidden="1">{"CI+GG(BASE)",#N/A,FALSE,"CI+GG(BASE)";"GG",#N/A,FALSE,"CI+GG(BASE)";"CI",#N/A,FALSE,"CI+GG(BASE)"}</definedName>
    <definedName name="inc_2" hidden="1">{"CI+GG(BASE)",#N/A,FALSE,"CI+GG(BASE)";"GG",#N/A,FALSE,"CI+GG(BASE)";"CI",#N/A,FALSE,"CI+GG(BASE)"}</definedName>
    <definedName name="inc_3" hidden="1">{"CI+GG(BASE)",#N/A,FALSE,"CI+GG(BASE)";"GG",#N/A,FALSE,"CI+GG(BASE)";"CI",#N/A,FALSE,"CI+GG(BASE)"}</definedName>
    <definedName name="inc_4" hidden="1">{"CI+GG(BASE)",#N/A,FALSE,"CI+GG(BASE)";"GG",#N/A,FALSE,"CI+GG(BASE)";"CI",#N/A,FALSE,"CI+GG(BASE)"}</definedName>
    <definedName name="inc_5" hidden="1">{"CI+GG(BASE)",#N/A,FALSE,"CI+GG(BASE)";"GG",#N/A,FALSE,"CI+GG(BASE)";"CI",#N/A,FALSE,"CI+GG(BASE)"}</definedName>
    <definedName name="incdice" hidden="1">{"DETALLE_1996",#N/A,FALSE,"flujo";"DETALLE_1997",#N/A,FALSE,"flujo";"GASTOS_INCURRIDOS_1996",#N/A,FALSE,"flujo";"GASTOS_PROGRAMADOS_PARA_1997",#N/A,FALSE,"flujo";#N/A,#N/A,FALSE,"comparat";#N/A,#N/A,FALSE,"costos";#N/A,#N/A,FALSE,"proyctrol"}</definedName>
    <definedName name="Include_Preconstruction_Sunk_Costs">'[27]Cash Flows'!$B$148</definedName>
    <definedName name="INCU" hidden="1">{"DETALLE_1996",#N/A,FALSE,"flujo";"DETALLE_1997",#N/A,FALSE,"flujo";"GASTOS_INCURRIDOS_1996",#N/A,FALSE,"flujo";"GASTOS_PROGRAMADOS_PARA_1997",#N/A,FALSE,"flujo";#N/A,#N/A,FALSE,"comparat";#N/A,#N/A,FALSE,"costos";#N/A,#N/A,FALSE,"proyctrol"}</definedName>
    <definedName name="IncurProg">'[113]DIF. FISICO'!$A$4:$J$9</definedName>
    <definedName name="incurrido2" hidden="1">{"DETALLE_1996",#N/A,FALSE,"flujo";"DETALLE_1997",#N/A,FALSE,"flujo";"GASTOS_INCURRIDOS_1996",#N/A,FALSE,"flujo";"GASTOS_PROGRAMADOS_PARA_1997",#N/A,FALSE,"flujo";#N/A,#N/A,FALSE,"comparat";#N/A,#N/A,FALSE,"costos";#N/A,#N/A,FALSE,"proyctrol"}</definedName>
    <definedName name="incurrido2_1" hidden="1">{"DETALLE_1996",#N/A,FALSE,"flujo";"DETALLE_1997",#N/A,FALSE,"flujo";"GASTOS_INCURRIDOS_1996",#N/A,FALSE,"flujo";"GASTOS_PROGRAMADOS_PARA_1997",#N/A,FALSE,"flujo";#N/A,#N/A,FALSE,"comparat";#N/A,#N/A,FALSE,"costos";#N/A,#N/A,FALSE,"proyctrol"}</definedName>
    <definedName name="incurrido3" hidden="1">{"DETALLE_1996",#N/A,FALSE,"flujo";"DETALLE_1997",#N/A,FALSE,"flujo";"GASTOS_INCURRIDOS_1996",#N/A,FALSE,"flujo";"GASTOS_PROGRAMADOS_PARA_1997",#N/A,FALSE,"flujo";#N/A,#N/A,FALSE,"comparat";#N/A,#N/A,FALSE,"costos";#N/A,#N/A,FALSE,"proyctrol"}</definedName>
    <definedName name="incurrido3_1" hidden="1">{"DETALLE_1996",#N/A,FALSE,"flujo";"DETALLE_1997",#N/A,FALSE,"flujo";"GASTOS_INCURRIDOS_1996",#N/A,FALSE,"flujo";"GASTOS_PROGRAMADOS_PARA_1997",#N/A,FALSE,"flujo";#N/A,#N/A,FALSE,"comparat";#N/A,#N/A,FALSE,"costos";#N/A,#N/A,FALSE,"proyctrol"}</definedName>
    <definedName name="IndC">[128]Indices!$E$5</definedName>
    <definedName name="INDICAMES" hidden="1">{#N/A,#N/A,FALSE,"Costos_Elem_Hid";#N/A,#N/A,FALSE,"Costos_Elem_Hid";#N/A,#N/A,FALSE,"Costos_Elem_Hid"}</definedName>
    <definedName name="ÍNDICES">#REF!</definedName>
    <definedName name="INDINIV">#REF!</definedName>
    <definedName name="Indirect">#REF!</definedName>
    <definedName name="INE_1">#REF!</definedName>
    <definedName name="INE_2">#REF!</definedName>
    <definedName name="INE_3">#REF!</definedName>
    <definedName name="INF"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INFO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INFO2"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INFOR"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INFORME">#REF!</definedName>
    <definedName name="INFORME_COSTOS">#REF!</definedName>
    <definedName name="INFORME2">#REF!</definedName>
    <definedName name="infortec" hidden="1">{#N/A,#N/A,FALSE,"TEC-01";#N/A,#N/A,FALSE,"TEC - 02";#N/A,#N/A,FALSE,"TEC - 03";#N/A,#N/A,FALSE,"TEC - 04";#N/A,#N/A,FALSE,"TEC-07";#N/A,#N/A,FALSE,"TEC-08";#N/A,#N/A,FALSE,"TEC - 09A";#N/A,#N/A,FALSE,"TEC - 09B";#N/A,#N/A,FALSE,"TEC - 09C";#N/A,#N/A,FALSE,"TEC - 10";#N/A,#N/A,FALSE,"TEC-11"}</definedName>
    <definedName name="Ing" hidden="1">{#N/A,#N/A,FALSE,"Total_OC015";#N/A,#N/A,FALSE,"ADMIN";#N/A,#N/A,FALSE,"PROCES";#N/A,#N/A,FALSE,"mecan";#N/A,#N/A,FALSE,"civil";#N/A,#N/A,FALSE,"CAÑER";#N/A,#N/A,FALSE,"ELEC";#N/A,#N/A,FALSE,"INSTR"}</definedName>
    <definedName name="INGE">#REF!</definedName>
    <definedName name="INGENIERIA">[27]!INGENIERIA</definedName>
    <definedName name="INGRESO">#REF!</definedName>
    <definedName name="Ingreso_Minimo">[129]IMPUESTOS!$B$5</definedName>
    <definedName name="Ingresos">#REF!</definedName>
    <definedName name="INI_1">#REF!</definedName>
    <definedName name="INI_2">#REF!</definedName>
    <definedName name="INI_3">#REF!</definedName>
    <definedName name="initialWorkingCapital">0</definedName>
    <definedName name="INM_1">#REF!</definedName>
    <definedName name="INM_2">#REF!</definedName>
    <definedName name="INM_3">#REF!</definedName>
    <definedName name="INTACOP">#REF!</definedName>
    <definedName name="INTDESA">#REF!</definedName>
    <definedName name="INTDETE">#REF!</definedName>
    <definedName name="INTEMER">#REF!</definedName>
    <definedName name="Interés">#REF!</definedName>
    <definedName name="INTFLUJ">#REF!</definedName>
    <definedName name="INTNIVE">#REF!</definedName>
    <definedName name="INTPODE100">#REF!</definedName>
    <definedName name="INTPODE33">#REF!</definedName>
    <definedName name="INTPOSI">#REF!</definedName>
    <definedName name="INTPRES">#REF!</definedName>
    <definedName name="Introducción">[72]ANTECEDENTES!#REF!</definedName>
    <definedName name="INTTEMP">#REF!</definedName>
    <definedName name="INTTENS">#REF!</definedName>
    <definedName name="INTVELO">#REF!</definedName>
    <definedName name="Inversión_Actual">#REF!</definedName>
    <definedName name="Inversiones">#REF!</definedName>
    <definedName name="ioioioi" hidden="1">{#N/A,#N/A,TRUE,"Est. de Fact.";#N/A,#N/A,TRUE,"Capitulo 19";#N/A,#N/A,TRUE,"Proyecto P855"}</definedName>
    <definedName name="iop"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IPC">#REF!</definedName>
    <definedName name="IPC_2018">[130]Datos!$O$57</definedName>
    <definedName name="IPC_2019">[130]Datos!$O$58</definedName>
    <definedName name="IPC_2020">[131]R1!$AW$13</definedName>
    <definedName name="IPC_2021">[131]R1!$AW$14</definedName>
    <definedName name="IPC_2022">[49]R1!$BC$8</definedName>
    <definedName name="IPC_2023">[49]R1!$BC$9</definedName>
    <definedName name="IPC_2024">[49]R1!$BC$10</definedName>
    <definedName name="IPC_2025">#REF!</definedName>
    <definedName name="IPC_2026">#REF!</definedName>
    <definedName name="IPC_2027">#REF!</definedName>
    <definedName name="IPC_2028">#REF!</definedName>
    <definedName name="IPC_2029">#REF!</definedName>
    <definedName name="IPC_2030">#REF!</definedName>
    <definedName name="IPC_E">[92]Inversiones!$D$718</definedName>
    <definedName name="IPC_N">[92]Inversiones!$D$717</definedName>
    <definedName name="IPER">[44]RES!$F$5</definedName>
    <definedName name="IPM">#REF!</definedName>
    <definedName name="IPMUSA">#REF!</definedName>
    <definedName name="IQ_ACCOUNT_CHANGE" hidden="1">"c413"</definedName>
    <definedName name="IQ_ACCOUNTS_PAY" hidden="1">"c32"</definedName>
    <definedName name="IQ_ACCR_INT_PAY" hidden="1">"c1"</definedName>
    <definedName name="IQ_ACCR_INT_PAY_CF" hidden="1">"c2"</definedName>
    <definedName name="IQ_ACCR_INT_RECEIV" hidden="1">"c3"</definedName>
    <definedName name="IQ_ACCR_INT_RECEIV_CF" hidden="1">"c4"</definedName>
    <definedName name="IQ_ACCRUED_EXP" hidden="1">"c8"</definedName>
    <definedName name="IQ_ACCUM_DEP" hidden="1">"c7"</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"c39"</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"c16"</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"c1471"</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UDITOR_NAME" hidden="1">"c1539"</definedName>
    <definedName name="IQ_AUDITOR_OPINION" hidden="1">"c1540"</definedName>
    <definedName name="IQ_AUTO_WRITTEN" hidden="1">"c62"</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PRICE_TARGET" hidden="1">"c82"</definedName>
    <definedName name="IQ_AVG_SHAREOUTSTANDING" hidden="1">"c83"</definedName>
    <definedName name="IQ_AVG_TEV" hidden="1">"c84"</definedName>
    <definedName name="IQ_AVG_VOLUME" hidden="1">"c65"</definedName>
    <definedName name="IQ_BASIC_EPS_EXCL" hidden="1">"c85"</definedName>
    <definedName name="IQ_BASIC_EPS_INCL" hidden="1">"c86"</definedName>
    <definedName name="IQ_BASIC_NORMAL_EPS" hidden="1">"c1592"</definedName>
    <definedName name="IQ_BASIC_WEIGHT" hidden="1">"c87"</definedName>
    <definedName name="IQ_BETA" hidden="1">"c88"</definedName>
    <definedName name="IQ_BIG_INT_BEAR_CD" hidden="1">"c89"</definedName>
    <definedName name="IQ_BOARD_MEMBER" hidden="1">"c96"</definedName>
    <definedName name="IQ_BOARD_MEMBER_TITLE" hidden="1">"c97"</definedName>
    <definedName name="IQ_BROK_COMISSION" hidden="1">"c98"</definedName>
    <definedName name="IQ_BUILDINGS" hidden="1">"c99"</definedName>
    <definedName name="IQ_BUSINESS_DESCRIPTION" hidden="1">"c322"</definedName>
    <definedName name="IQ_BV_OVER_SHARES" hidden="1">"c100"</definedName>
    <definedName name="IQ_BV_SHARE" hidden="1">"c100"</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"c115"</definedName>
    <definedName name="IQ_CAPITAL_LEASES" hidden="1">"c115"</definedName>
    <definedName name="IQ_CASH" hidden="1">"c118"</definedName>
    <definedName name="IQ_CASH_ACQUIRE_CF" hidden="1">"c1630"</definedName>
    <definedName name="IQ_CASH_CONVERSION" hidden="1">"c117"</definedName>
    <definedName name="IQ_CASH_DUE_BANKS" hidden="1">"c118"</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T" hidden="1">"c124"</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"c161"</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OSEPRICE" hidden="1">"c174"</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"c182"</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REET1" hidden="1">"c217"</definedName>
    <definedName name="IQ_COMPANY_STREET2" hidden="1">"c218"</definedName>
    <definedName name="IQ_COMPANY_TICKER" hidden="1">"c219"</definedName>
    <definedName name="IQ_COMPANY_WEBSITE" hidden="1">"c220"</definedName>
    <definedName name="IQ_COMPANY_ZIP" hidden="1">"c221"</definedName>
    <definedName name="IQ_CONSTRUCTION_LOANS" hidden="1">"c222"</definedName>
    <definedName name="IQ_CONSUMER_LOANS" hidden="1">"c223"</definedName>
    <definedName name="IQ_COST_BORROWINGS" hidden="1">"c225"</definedName>
    <definedName name="IQ_COST_REV" hidden="1">"c226"</definedName>
    <definedName name="IQ_COST_REVENUE" hidden="1">"c226"</definedName>
    <definedName name="IQ_COST_SAVINGS" hidden="1">"c227"</definedName>
    <definedName name="IQ_COST_SERVICE" hidden="1">"c228"</definedName>
    <definedName name="IQ_COST_TOTAL_BORROWINGS" hidden="1">"c229"</definedName>
    <definedName name="IQ_COUNTRY_NAME" hidden="1">"c230"</definedName>
    <definedName name="IQ_CQ" hidden="1">5000</definedName>
    <definedName name="IQ_CREDIT_CARD_FEE_BNK" hidden="1">"c231"</definedName>
    <definedName name="IQ_CREDIT_CARD_FEE_FIN" hidden="1">"c1583"</definedName>
    <definedName name="IQ_CREDIT_LOSS_CF" hidden="1">"c232"</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"c274"</definedName>
    <definedName name="IQ_DAYS_PAYABLE_OUT" hidden="1">"c274"</definedName>
    <definedName name="IQ_DAYS_SALES_OUT" hidden="1">"c275"</definedName>
    <definedName name="IQ_DAYS_SALES_OUTST" hidden="1">"c275"</definedName>
    <definedName name="IQ_DEF_ACQ_CST" hidden="1">"c301"</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"c313"</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INC_TAX" hidden="1">"c315"</definedName>
    <definedName name="IQ_DEFERRED_TAXES" hidden="1">"c147"</definedName>
    <definedName name="IQ_DEMAND_DEP" hidden="1">"c320"</definedName>
    <definedName name="IQ_DEPOSITS_FIN" hidden="1">"c321"</definedName>
    <definedName name="IQ_DEPRE_AMORT" hidden="1">"c247"</definedName>
    <definedName name="IQ_DEPRE_AMORT_SUPPL" hidden="1">"c1593"</definedName>
    <definedName name="IQ_DEPRE_DEPLE" hidden="1">"c261"</definedName>
    <definedName name="IQ_DEPRE_SUPP" hidden="1">"c1443"</definedName>
    <definedName name="IQ_DESCRIPTION_LONG" hidden="1">"c322"</definedName>
    <definedName name="IQ_DEVELOP_LAND" hidden="1">"c323"</definedName>
    <definedName name="IQ_DILUT_ADJUST" hidden="1">"c1621"</definedName>
    <definedName name="IQ_DILUT_EPS_EXCL" hidden="1">"c324"</definedName>
    <definedName name="IQ_DILUT_EPS_INCL" hidden="1">"c325"</definedName>
    <definedName name="IQ_DILUT_NORMAL_EPS" hidden="1">"c1594"</definedName>
    <definedName name="IQ_DILUT_WEIGHT" hidden="1">"c326"</definedName>
    <definedName name="IQ_DISCONT_OPER" hidden="1">"c333"</definedName>
    <definedName name="IQ_DISCOUNT_RATE_PENSION_DOMESTIC" hidden="1">"c327"</definedName>
    <definedName name="IQ_DISCOUNT_RATE_PENSION_FOREIGN" hidden="1">"c328"</definedName>
    <definedName name="IQ_DISTR_EXCESS_EARN" hidden="1">"c329"</definedName>
    <definedName name="IQ_DIV_SHARE" hidden="1">"c330"</definedName>
    <definedName name="IQ_DIVEST_CF" hidden="1">"c331"</definedName>
    <definedName name="IQ_DIVID_SHARE" hidden="1">"c330"</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"c360"</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"c368"</definedName>
    <definedName name="IQ_EBITDA_EST" hidden="1">"c369"</definedName>
    <definedName name="IQ_EBITDA_HIGH_EST" hidden="1">"c370"</definedName>
    <definedName name="IQ_EBITDA_INT" hidden="1">"c373"</definedName>
    <definedName name="IQ_EBITDA_LOW_EST" hidden="1">"c371"</definedName>
    <definedName name="IQ_EBITDA_MARGIN" hidden="1">"c372"</definedName>
    <definedName name="IQ_EBITDA_NUM_EST" hidden="1">"c374"</definedName>
    <definedName name="IQ_EBITDA_OVER_TOTAL_IE" hidden="1">"c373"</definedName>
    <definedName name="IQ_EBITDA_STDDEV_EST" hidden="1">"c375"</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S" hidden="1">"c388"</definedName>
    <definedName name="IQ_EBT_REIT" hidden="1">"c389"</definedName>
    <definedName name="IQ_EBT_UTI" hidden="1">"c390"</definedName>
    <definedName name="IQ_EFFECT_SPECIAL_CHARGE" hidden="1">"c1595"</definedName>
    <definedName name="IQ_EFFICIENCY_RATIO" hidden="1">"c391"</definedName>
    <definedName name="IQ_EMPLOYEES" hidden="1">"c392"</definedName>
    <definedName name="IQ_ENTERPRISE_VALUE" hidden="1">"c84"</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HIGH_EST" hidden="1">"c400"</definedName>
    <definedName name="IQ_EPS_LOW_EST" hidden="1">"c401"</definedName>
    <definedName name="IQ_EPS_NUM_EST" hidden="1">"c402"</definedName>
    <definedName name="IQ_EPS_STDDEV_EST" hidden="1">"c403"</definedName>
    <definedName name="IQ_EQUITY_AFFIL" hidden="1">"c552"</definedName>
    <definedName name="IQ_EQUITY_METHOD" hidden="1">"c404"</definedName>
    <definedName name="IQ_EQV_OVER_BV" hidden="1">"c1596"</definedName>
    <definedName name="IQ_EQV_OVER_LTM_PRETAX_INC" hidden="1">"c739"</definedName>
    <definedName name="IQ_ESOP_DEBT" hidden="1">"c1597"</definedName>
    <definedName name="IQ_EST_ACT_EPS" hidden="1">"c1648"</definedName>
    <definedName name="IQ_EST_DATE" hidden="1">"c1634"</definedName>
    <definedName name="IQ_EST_EPS_GROWTH_1YR" hidden="1">"c1636"</definedName>
    <definedName name="IQ_EST_EPS_GROWTH_2YR" hidden="1">"c1637"</definedName>
    <definedName name="IQ_EST_EPS_GROWTH_Q_1YR" hidden="1">"c1641"</definedName>
    <definedName name="IQ_EST_EPS_SURPRISE" hidden="1">"c1635"</definedName>
    <definedName name="IQ_EST_REV_GROWTH_1YR" hidden="1">"c1638"</definedName>
    <definedName name="IQ_EST_REV_GROWTH_2YR" hidden="1">"c1639"</definedName>
    <definedName name="IQ_EST_REV_GROWTH_Q_1YR" hidden="1">"c1640"</definedName>
    <definedName name="IQ_EV_OVER_EMPLOYEE" hidden="1">"c1225"</definedName>
    <definedName name="IQ_EV_OVER_LTM_EBIT" hidden="1">"c1221"</definedName>
    <definedName name="IQ_EV_OVER_LTM_EBITDA" hidden="1">"c1223"</definedName>
    <definedName name="IQ_EV_OVER_LTM_REVENUE" hidden="1">"c1227"</definedName>
    <definedName name="IQ_EXCHANGE" hidden="1">"c405"</definedName>
    <definedName name="IQ_EXERCISE_PRICE"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"c413"</definedName>
    <definedName name="IQ_FDIC" hidden="1">"c417"</definedName>
    <definedName name="IQ_FFO" hidden="1">"c1574"</definedName>
    <definedName name="IQ_FFO_EST" hidden="1">"c418"</definedName>
    <definedName name="IQ_FFO_HIGH_EST" hidden="1">"c419"</definedName>
    <definedName name="IQ_FFO_LOW_EST" hidden="1">"c420"</definedName>
    <definedName name="IQ_FFO_NUM_EST" hidden="1">"c421"</definedName>
    <definedName name="IQ_FFO_STDDEV_EST" hidden="1">"c422"</definedName>
    <definedName name="IQ_FHLB_DEBT" hidden="1">"c423"</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"c893"</definedName>
    <definedName name="IQ_FINANCING_CASH_SUPPL" hidden="1">"c899"</definedName>
    <definedName name="IQ_FINISHED_INV" hidden="1">"c438"</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"c451"</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"c452"</definedName>
    <definedName name="IQ_GOODWILL_NET" hidden="1">"c530"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"c192"</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"c511"</definedName>
    <definedName name="IQ_GW" hidden="1">"c530"</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"c789"</definedName>
    <definedName name="IQ_INC_AVAIL_INCL" hidden="1">"c791"</definedName>
    <definedName name="IQ_INC_BEFORE_TAX" hidden="1">"c386"</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"c907"</definedName>
    <definedName name="IQ_INTEREST_EXP" hidden="1">"c618"</definedName>
    <definedName name="IQ_INTEREST_EXP_NET" hidden="1">"c1450"</definedName>
    <definedName name="IQ_INTEREST_EXP_NON" hidden="1">"c618"</definedName>
    <definedName name="IQ_INTEREST_EXP_SUPPL" hidden="1">"c1460"</definedName>
    <definedName name="IQ_INTEREST_INC" hidden="1">"c769"</definedName>
    <definedName name="IQ_INTEREST_INC_NON" hidden="1">"c619"</definedName>
    <definedName name="IQ_INTEREST_INVEST_INC" hidden="1">"c619"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"c751"</definedName>
    <definedName name="IQ_ISS_STOCK_NET" hidden="1">"c1601"</definedName>
    <definedName name="IQ_LAND" hidden="1">"c645"</definedName>
    <definedName name="IQ_LASTSALEPRICE" hidden="1">"c646"</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IFOR" hidden="1">"c655"</definedName>
    <definedName name="IQ_LL" hidden="1">"c656"</definedName>
    <definedName name="IQ_LOAN_LEASE_RECEIV" hidden="1">"c657"</definedName>
    <definedName name="IQ_LOAN_LOSS" hidden="1">"c656"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"c674"</definedName>
    <definedName name="IQ_LONG_TERM_DEBT_OVER_TOTAL_CAP" hidden="1">"c677"</definedName>
    <definedName name="IQ_LONG_TERM_GROWTH" hidden="1">"c671"</definedName>
    <definedName name="IQ_LONG_TERM_INV" hidden="1">"c697"</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"c1304"</definedName>
    <definedName name="IQ_MACHINERY" hidden="1">"c711"</definedName>
    <definedName name="IQ_MARKETCAP" hidden="1">"c712"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"c781"</definedName>
    <definedName name="IQ_NET_INC_BEFORE" hidden="1">"c344"</definedName>
    <definedName name="IQ_NET_INC_CF" hidden="1">"c793"</definedName>
    <definedName name="IQ_NET_INC_MARGIN" hidden="1">"c794"</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"c764"</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SFAS" hidden="1">"c795"</definedName>
    <definedName name="IQ_NON_ACCRUAL_LOANS" hidden="1">"c796"</definedName>
    <definedName name="IQ_NON_CASH" hidden="1">"c797"</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"c801"</definedName>
    <definedName name="IQ_NON_INTEREST_INC" hidden="1">"c802"</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RMAL_INC_AFTER" hidden="1">"c1605"</definedName>
    <definedName name="IQ_NORMAL_INC_AVAIL" hidden="1">"c1606"</definedName>
    <definedName name="IQ_NORMAL_INC_BEFORE" hidden="1">"c1607"</definedName>
    <definedName name="IQ_NOTES_PAY" hidden="1">"c1176"</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OCCUPY_EXP" hidden="1">"c839"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"c362"</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ISSUED" hidden="1">"c857"</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"c868"</definedName>
    <definedName name="IQ_OTHER_CURRENT_LIAB" hidden="1">"c877"</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"c916"</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"c946"</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"c959"</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"c1010"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"c1022"</definedName>
    <definedName name="IQ_OUTSTANDING_FILING_DATE" hidden="1">"c1023"</definedName>
    <definedName name="IQ_PART_TIME" hidden="1">"c1024"</definedName>
    <definedName name="IQ_PAY_ACCRUED" hidden="1">"c8"</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RATIO" hidden="1">"c1610"</definedName>
    <definedName name="IQ_PENSION" hidden="1">"c1031"</definedName>
    <definedName name="IQ_PERIODDATE" hidden="1">"c1034"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"c1052"</definedName>
    <definedName name="IQ_PREF_TOT" hidden="1">"c1044"</definedName>
    <definedName name="IQ_PREMIUMS_ANNUITY_REV" hidden="1">"c1067"</definedName>
    <definedName name="IQ_PREPAID_EXP" hidden="1">"c1068"</definedName>
    <definedName name="IQ_PREPAID_EXPEN" hidden="1">"c1068"</definedName>
    <definedName name="IQ_PRICE_OVER_BVPS" hidden="1">"c1026"</definedName>
    <definedName name="IQ_PRICE_OVER_LTM_EPS" hidden="1">"c1029"</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"c795"</definedName>
    <definedName name="IQ_PROFESSIONAL" hidden="1">"c1071"</definedName>
    <definedName name="IQ_PROFESSIONAL_TITLE" hidden="1">"c1072"</definedName>
    <definedName name="IQ_PROPERTY_EXP" hidden="1">"c1073"</definedName>
    <definedName name="IQ_PROPERTY_GROSS" hidden="1">"c518"</definedName>
    <definedName name="IQ_PROPERTY_MGMT_FEE" hidden="1">"c1074"</definedName>
    <definedName name="IQ_PROPERTY_NET" hidden="1">"c829"</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"c1059"</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"c1090"</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NED_EARN" hidden="1">"c1092"</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"c1117"</definedName>
    <definedName name="IQ_REV" hidden="1">"c1122"</definedName>
    <definedName name="IQ_REV_BEFORE_LL" hidden="1">"c1123"</definedName>
    <definedName name="IQ_REV_STDDEV_EST" hidden="1">"c1124"</definedName>
    <definedName name="IQ_REV_UTI" hidden="1">"c1125"</definedName>
    <definedName name="IQ_REVENUE" hidden="1">"c1122"</definedName>
    <definedName name="IQ_REVENUE_EST" hidden="1">"c1126"</definedName>
    <definedName name="IQ_REVENUE_HIGH_EST" hidden="1">"c1127"</definedName>
    <definedName name="IQ_REVENUE_LOW_EST" hidden="1">"c1128"</definedName>
    <definedName name="IQ_REVENUE_NUM_EST" hidden="1">"c1129"</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ME_STORE" hidden="1">"c1149"</definedName>
    <definedName name="IQ_SAVING_DEP" hidden="1">"c1150"</definedName>
    <definedName name="IQ_SECUR_RECEIV" hidden="1">"c1151"</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REIT" hidden="1">"c1161"</definedName>
    <definedName name="IQ_SGA_SUPPL" hidden="1">"c1162"</definedName>
    <definedName name="IQ_SGA_UTI" hidden="1">"c1163"</definedName>
    <definedName name="IQ_SHAREOUTSTANDING" hidden="1">"c83"</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"c1197"</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"c1266"</definedName>
    <definedName name="IQ_TOTAL_CASH_FINAN" hidden="1">"c119"</definedName>
    <definedName name="IQ_TOTAL_CASH_INVEST" hidden="1">"c121"</definedName>
    <definedName name="IQ_TOTAL_CASH_OPER" hidden="1">"c122"</definedName>
    <definedName name="IQ_TOTAL_CL" hidden="1">"c1245"</definedName>
    <definedName name="IQ_TOTAL_COMMON" hidden="1">"c1022"</definedName>
    <definedName name="IQ_TOTAL_COMMON_EQUITY" hidden="1">"c1246"</definedName>
    <definedName name="IQ_TOTAL_CURRENT_ASSETS" hidden="1">"c1243"</definedName>
    <definedName name="IQ_TOTAL_CURRENT_LIAB" hidden="1">"c1245"</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"c1249"</definedName>
    <definedName name="IQ_TOTAL_DEBT_OVER_TOTAL_BV" hidden="1">"c1250"</definedName>
    <definedName name="IQ_TOTAL_DEBT_OVER_TOTAL_CAP" hidden="1">"c1248"</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"c591"</definedName>
    <definedName name="IQ_TOTAL_INVENTORY" hidden="1">"c622"</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"c1279"</definedName>
    <definedName name="IQ_TOTAL_LIAB_TOTAL_ASSETS" hidden="1">"c1283"</definedName>
    <definedName name="IQ_TOTAL_LONG_DEBT" hidden="1">"c1617"</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PENSION_ASSETS" hidden="1">"c1290"</definedName>
    <definedName name="IQ_TOTAL_PENSION_EXP" hidden="1">"c1291"</definedName>
    <definedName name="IQ_TOTAL_PENSION_OBLIGATION" hidden="1">"c1292"</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UTI" hidden="1">"c1308"</definedName>
    <definedName name="IQ_TOTAL_REVENUE" hidden="1">"c1294"</definedName>
    <definedName name="IQ_TOTAL_SPECIAL" hidden="1">"c1618"</definedName>
    <definedName name="IQ_TOTAL_ST_BORROW" hidden="1">"c1177"</definedName>
    <definedName name="IQ_TOTAL_UNUSUAL" hidden="1">"c1508"</definedName>
    <definedName name="IQ_TRADE_AR" hidden="1">"c40"</definedName>
    <definedName name="IQ_TRADE_PRINCIPAL" hidden="1">"c1309"</definedName>
    <definedName name="IQ_TRADING_ASSETS" hidden="1">"c1310"</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"c1311"</definedName>
    <definedName name="IQ_TRUST_INC" hidden="1">"c1319"</definedName>
    <definedName name="IQ_TRUST_PREF" hidden="1">"c1320"</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PAID_CLAIMS" hidden="1">"c1330"</definedName>
    <definedName name="IQ_UNREALIZED_GAIN" hidden="1">"c1619"</definedName>
    <definedName name="IQ_US_GAAP" hidden="1">"c1331"</definedName>
    <definedName name="IQ_UTIL_PPE_NET" hidden="1">"c1620"</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YEARHIGH" hidden="1">"c1337"</definedName>
    <definedName name="IQ_YEARLOW" hidden="1">"c1338"</definedName>
    <definedName name="IQ_YTD" hidden="1">3000</definedName>
    <definedName name="IQ_Z_SCORE" hidden="1">"c1339"</definedName>
    <definedName name="IRES">[44]INC!#REF!</definedName>
    <definedName name="ISAP">[44]INC!$R$2:$R$291</definedName>
    <definedName name="ÍTEM"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ÍTEM1.4."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itemizado">'[132]ECO-01A'!$A$14:$H$118</definedName>
    <definedName name="Itemizado_EE">#REF!</definedName>
    <definedName name="Itemizado_IN">#REF!</definedName>
    <definedName name="Itemizado_Me">#REF!</definedName>
    <definedName name="Itemizado_Me1">#REF!</definedName>
    <definedName name="items">[62]Items!$A$3:$G$1213</definedName>
    <definedName name="iu" hidden="1">{"CI+GG(BASE)",#N/A,FALSE,"CI+GG(BASE)";"GG",#N/A,FALSE,"CI+GG(BASE)";"CI",#N/A,FALSE,"CI+GG(BASE)"}</definedName>
    <definedName name="IULL" hidden="1">{#N/A,#N/A,FALSE,"masez (10)";#N/A,#N/A,FALSE,"masez (7)";#N/A,#N/A,FALSE,"masez (6)";#N/A,#N/A,FALSE,"masez (5)";#N/A,#N/A,FALSE,"masez (4)";#N/A,#N/A,FALSE,"masez (3)";#N/A,#N/A,FALSE,"masez (2)";#N/A,#N/A,FALSE,"GME";#N/A,#N/A,FALSE,"masez"}</definedName>
    <definedName name="IVANai">#REF!</definedName>
    <definedName name="IVANdi">#REF!</definedName>
    <definedName name="j" hidden="1">{"CI+GG(BASE)",#N/A,FALSE,"CI+GG(BASE)";"GG",#N/A,FALSE,"CI+GG(BASE)";"CI",#N/A,FALSE,"CI+GG(BASE)"}</definedName>
    <definedName name="J1927.">#REF!</definedName>
    <definedName name="ja"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AJA" hidden="1">{"Avaliação de Cargos (Class Mens Todas)",#N/A,FALSE,"BANCO DE DADOS MENSALISTAS";"Avaliação de Cargos (Class Mens Todas)",#N/A,FALSE,"BANCO DE DADOS MENSALISTAS"}</definedName>
    <definedName name="JANO" hidden="1">{#N/A,#N/A,FALSE,"TEC-01";#N/A,#N/A,FALSE,"TEC - 02";#N/A,#N/A,FALSE,"TEC - 03";#N/A,#N/A,FALSE,"TEC - 04";#N/A,#N/A,FALSE,"TEC-07";#N/A,#N/A,FALSE,"TEC-08";#N/A,#N/A,FALSE,"TEC - 09A";#N/A,#N/A,FALSE,"TEC - 09B";#N/A,#N/A,FALSE,"TEC - 09C";#N/A,#N/A,FALSE,"TEC - 10";#N/A,#N/A,FALSE,"TEC-11"}</definedName>
    <definedName name="JCC">[64]!JCC</definedName>
    <definedName name="jgkyfuk"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jhktjyu"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j" hidden="1">{#N/A,#N/A,FALSE,"DET-CAMB.";#N/A,#N/A,FALSE,"PRESUP.";#N/A,#N/A,FALSE,"RESUMEN";#N/A,#N/A,FALSE,"CT";#N/A,#N/A,FALSE,"PD";#N/A,#N/A,FALSE,"PR"}</definedName>
    <definedName name="jjj" hidden="1">{#N/A,#N/A,FALSE,"Total_OC015";#N/A,#N/A,FALSE,"ADMIN";#N/A,#N/A,FALSE,"PROCES";#N/A,#N/A,FALSE,"mecan";#N/A,#N/A,FALSE,"civil";#N/A,#N/A,FALSE,"CAÑER";#N/A,#N/A,FALSE,"ELEC";#N/A,#N/A,FALSE,"INSTR"}</definedName>
    <definedName name="jjjj"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jjjj_1" hidden="1">{"MO(BASE)",#N/A,FALSE,"MO(BASE)";"MO(BASE)1",#N/A,FALSE,"MO(BASE)";"MO(BASE)2",#N/A,FALSE,"MO(BASE)"}</definedName>
    <definedName name="jjjj_2" hidden="1">{"MO(BASE)",#N/A,FALSE,"MO(BASE)";"MO(BASE)1",#N/A,FALSE,"MO(BASE)";"MO(BASE)2",#N/A,FALSE,"MO(BASE)"}</definedName>
    <definedName name="jjjj_3" hidden="1">{"MO(BASE)",#N/A,FALSE,"MO(BASE)";"MO(BASE)1",#N/A,FALSE,"MO(BASE)";"MO(BASE)2",#N/A,FALSE,"MO(BASE)"}</definedName>
    <definedName name="jjjj_4" hidden="1">{"MO(BASE)",#N/A,FALSE,"MO(BASE)";"MO(BASE)1",#N/A,FALSE,"MO(BASE)";"MO(BASE)2",#N/A,FALSE,"MO(BASE)"}</definedName>
    <definedName name="jjjj_5" hidden="1">{"MO(BASE)",#N/A,FALSE,"MO(BASE)";"MO(BASE)1",#N/A,FALSE,"MO(BASE)";"MO(BASE)2",#N/A,FALSE,"MO(BASE)"}</definedName>
    <definedName name="jjjjj" hidden="1">{#N/A,#N/A,FALSE,"Costos_Elem_Hid";#N/A,#N/A,FALSE,"Costos_Elem_Hid";#N/A,#N/A,FALSE,"Costos_Elem_Hid"}</definedName>
    <definedName name="jk" hidden="1">{#N/A,#N/A,TRUE,"LP-CO2X"}</definedName>
    <definedName name="jk_1" hidden="1">{#N/A,#N/A,TRUE,"LP-CO2X"}</definedName>
    <definedName name="jkaka" hidden="1">{"Avaliação de Cargos (Class Mens Todas)",#N/A,FALSE,"BANCO DE DADOS MENSALISTAS";"Avaliação de Cargos (Class Mens Todas)",#N/A,FALSE,"BANCO DE DADOS MENSALISTAS"}</definedName>
    <definedName name="jkjd" hidden="1">{"DETALLE_1996",#N/A,FALSE,"flujo";"DETALLE_1997",#N/A,FALSE,"flujo";"GASTOS_INCURRIDOS_1996",#N/A,FALSE,"flujo";"GASTOS_PROGRAMADOS_PARA_1997",#N/A,FALSE,"flujo";#N/A,#N/A,FALSE,"comparat";#N/A,#N/A,FALSE,"costos";#N/A,#N/A,FALSE,"proyctrol"}</definedName>
    <definedName name="JKÑJKÑ" hidden="1">{#N/A,#N/A,FALSE,"PEND INC";#N/A,#N/A,FALSE,"PEND MINM"}</definedName>
    <definedName name="JKÑOIK" hidden="1">{"MO(BASE)",#N/A,FALSE,"MO(BASE)";"MO(BASE)1",#N/A,FALSE,"MO(BASE)";"MO(BASE)2",#N/A,FALSE,"MO(BASE)"}</definedName>
    <definedName name="jktuk" hidden="1">{#N/A,#N/A,FALSE,"ResDev"}</definedName>
    <definedName name="jku" hidden="1">{"CI+GG(BASE)",#N/A,FALSE,"CI+GG(BASE)";"GG",#N/A,FALSE,"CI+GG(BASE)";"CI",#N/A,FALSE,"CI+GG(BASE)"}</definedName>
    <definedName name="jl" hidden="1">{"CI+GG(BASE)",#N/A,FALSE,"CI+GG(BASE)";"GG",#N/A,FALSE,"CI+GG(BASE)";"CI",#N/A,FALSE,"CI+GG(BASE)"}</definedName>
    <definedName name="JLHJLJK" hidden="1">{#N/A,#N/A,FALSE,"TEC-01";#N/A,#N/A,FALSE,"TEC - 02";#N/A,#N/A,FALSE,"TEC - 03";#N/A,#N/A,FALSE,"TEC - 04";#N/A,#N/A,FALSE,"TEC-07";#N/A,#N/A,FALSE,"TEC-08";#N/A,#N/A,FALSE,"TEC - 09A";#N/A,#N/A,FALSE,"TEC - 09B";#N/A,#N/A,FALSE,"TEC - 09C";#N/A,#N/A,FALSE,"TEC - 10";#N/A,#N/A,FALSE,"TEC-11"}</definedName>
    <definedName name="jmfgm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jones" hidden="1">{#N/A,#N/A,FALSE,"masez (10)";#N/A,#N/A,FALSE,"masez (7)";#N/A,#N/A,FALSE,"masez (6)";#N/A,#N/A,FALSE,"masez (5)";#N/A,#N/A,FALSE,"masez (4)";#N/A,#N/A,FALSE,"masez (3)";#N/A,#N/A,FALSE,"masez (2)";#N/A,#N/A,FALSE,"GME";#N/A,#N/A,FALSE,"masez"}</definedName>
    <definedName name="José_Padron">#REF!</definedName>
    <definedName name="Jose6" hidden="1">[133]UF!#REF!</definedName>
    <definedName name="Jose7" hidden="1">[133]UF!#REF!</definedName>
    <definedName name="JOSIANNE" hidden="1">{#N/A,#N/A,FALSE,"TEC-01";#N/A,#N/A,FALSE,"TEC - 02";#N/A,#N/A,FALSE,"TEC - 03";#N/A,#N/A,FALSE,"TEC - 04";#N/A,#N/A,FALSE,"TEC-07";#N/A,#N/A,FALSE,"TEC-08";#N/A,#N/A,FALSE,"TEC - 09A";#N/A,#N/A,FALSE,"TEC - 09B";#N/A,#N/A,FALSE,"TEC - 09C";#N/A,#N/A,FALSE,"TEC - 10";#N/A,#N/A,FALSE,"TEC-11"}</definedName>
    <definedName name="jotasepu" hidden="1">{"'Hoja3'!$F$5"}</definedName>
    <definedName name="jsjhjf"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jsjhsj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jttyj" hidden="1">{#N/A,#N/A,FALSE,"Total_OC015";#N/A,#N/A,FALSE,"ADMIN";#N/A,#N/A,FALSE,"PROCES";#N/A,#N/A,FALSE,"mecan";#N/A,#N/A,FALSE,"civil";#N/A,#N/A,FALSE,"CAÑER";#N/A,#N/A,FALSE,"ELEC";#N/A,#N/A,FALSE,"INSTR"}</definedName>
    <definedName name="jtytj"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uan" hidden="1">{#N/A,#N/A,FALSE,"Hoja1";#N/A,#N/A,FALSE,"Hoja2";#N/A,#N/A,FALSE,"Hoja3";#N/A,#N/A,FALSE,"Hoja4";#N/A,#N/A,FALSE,"Hoja5";#N/A,#N/A,FALSE,"Hoja6"}</definedName>
    <definedName name="JUANITO"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h" hidden="1">{"DETALLE_1996",#N/A,FALSE,"flujo";"DETALLE_1997",#N/A,FALSE,"flujo";"GASTOS_INCURRIDOS_1996",#N/A,FALSE,"flujo";"GASTOS_PROGRAMADOS_PARA_1997",#N/A,FALSE,"flujo";#N/A,#N/A,FALSE,"comparat";#N/A,#N/A,FALSE,"costos";#N/A,#N/A,FALSE,"proyctrol"}</definedName>
    <definedName name="julio" hidden="1">{#N/A,#N/A,FALSE,"subcontract"}</definedName>
    <definedName name="jun" hidden="1">{"DETALLE_1996",#N/A,FALSE,"flujo";"DETALLE_1997",#N/A,FALSE,"flujo";"GASTOS_INCURRIDOS_1996",#N/A,FALSE,"flujo";"GASTOS_PROGRAMADOS_PARA_1997",#N/A,FALSE,"flujo";#N/A,#N/A,FALSE,"comparat";#N/A,#N/A,FALSE,"costos";#N/A,#N/A,FALSE,"proyctrol"}</definedName>
    <definedName name="JUPOX" hidden="1">{#N/A,#N/A,FALSE,"masez (10)";#N/A,#N/A,FALSE,"masez (7)";#N/A,#N/A,FALSE,"masez (6)";#N/A,#N/A,FALSE,"masez (5)";#N/A,#N/A,FALSE,"masez (4)";#N/A,#N/A,FALSE,"masez (3)";#N/A,#N/A,FALSE,"masez (2)";#N/A,#N/A,FALSE,"GME";#N/A,#N/A,FALSE,"masez"}</definedName>
    <definedName name="JUPOX_1" hidden="1">{#N/A,#N/A,FALSE,"masez (10)";#N/A,#N/A,FALSE,"masez (7)";#N/A,#N/A,FALSE,"masez (6)";#N/A,#N/A,FALSE,"masez (5)";#N/A,#N/A,FALSE,"masez (4)";#N/A,#N/A,FALSE,"masez (3)";#N/A,#N/A,FALSE,"masez (2)";#N/A,#N/A,FALSE,"GME";#N/A,#N/A,FALSE,"masez"}</definedName>
    <definedName name="jupoxi" hidden="1">{#N/A,#N/A,FALSE,"masez (10)";#N/A,#N/A,FALSE,"masez (7)";#N/A,#N/A,FALSE,"masez (6)";#N/A,#N/A,FALSE,"masez (5)";#N/A,#N/A,FALSE,"masez (4)";#N/A,#N/A,FALSE,"masez (3)";#N/A,#N/A,FALSE,"masez (2)";#N/A,#N/A,FALSE,"GME";#N/A,#N/A,FALSE,"masez"}</definedName>
    <definedName name="JUUU" hidden="1">{"DETALLE_1996",#N/A,FALSE,"flujo";"DETALLE_1997",#N/A,FALSE,"flujo";"GASTOS_INCURRIDOS_1996",#N/A,FALSE,"flujo";"GASTOS_PROGRAMADOS_PARA_1997",#N/A,FALSE,"flujo";#N/A,#N/A,FALSE,"comparat";#N/A,#N/A,FALSE,"costos";#N/A,#N/A,FALSE,"proyctrol"}</definedName>
    <definedName name="K" hidden="1">{"'DMBL'!$A$1:$N$83","'DMBL'!$A$6:$B$83"}</definedName>
    <definedName name="k_1" hidden="1">{"MO(BASE)",#N/A,FALSE,"MO(BASE)";"MO(BASE)1",#N/A,FALSE,"MO(BASE)";"MO(BASE)2",#N/A,FALSE,"MO(BASE)"}</definedName>
    <definedName name="K112_RELL" hidden="1">{"Sin detalle",#N/A,FALSE,"Flujo (redondeado)";"Detallado",#N/A,FALSE,"Flujo (redondeado)"}</definedName>
    <definedName name="Ka" hidden="1">{"'DMBL'!$A$1:$N$83","'DMBL'!$A$6:$B$83"}</definedName>
    <definedName name="Kb" hidden="1">{"'DMBL'!$A$1:$N$83","'DMBL'!$A$6:$B$83"}</definedName>
    <definedName name="Kc" hidden="1">{"'DMBL'!$A$1:$N$83","'DMBL'!$A$6:$B$83"}</definedName>
    <definedName name="KF">#REF!</definedName>
    <definedName name="KFC">#REF!</definedName>
    <definedName name="Kg_a_Lb">'[69]Parámetros nuevos'!$G$4</definedName>
    <definedName name="Kg_a_Oz">'[69]Parámetros nuevos'!$G$3</definedName>
    <definedName name="k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kj" hidden="1">{#N/A,#N/A,FALSE,"masez (10)";#N/A,#N/A,FALSE,"masez (7)";#N/A,#N/A,FALSE,"masez (6)";#N/A,#N/A,FALSE,"masez (5)";#N/A,#N/A,FALSE,"masez (4)";#N/A,#N/A,FALSE,"masez (3)";#N/A,#N/A,FALSE,"masez (2)";#N/A,#N/A,FALSE,"GME";#N/A,#N/A,FALSE,"masez"}</definedName>
    <definedName name="kj.jh.k" hidden="1">{#N/A,#N/A,FALSE,"ResDev"}</definedName>
    <definedName name="kjkcjv" hidden="1">{#N/A,#N/A,FALSE,"masez (10)";#N/A,#N/A,FALSE,"masez (7)";#N/A,#N/A,FALSE,"masez (6)";#N/A,#N/A,FALSE,"masez (5)";#N/A,#N/A,FALSE,"masez (4)";#N/A,#N/A,FALSE,"masez (3)";#N/A,#N/A,FALSE,"masez (2)";#N/A,#N/A,FALSE,"GME";#N/A,#N/A,FALSE,"masez"}</definedName>
    <definedName name="KJLJK" hidden="1">{#N/A,#N/A,FALSE,"TEC-01";#N/A,#N/A,FALSE,"TEC - 02";#N/A,#N/A,FALSE,"TEC - 03";#N/A,#N/A,FALSE,"TEC - 04";#N/A,#N/A,FALSE,"TEC-07";#N/A,#N/A,FALSE,"TEC-08";#N/A,#N/A,FALSE,"TEC - 09A";#N/A,#N/A,FALSE,"TEC - 09B";#N/A,#N/A,FALSE,"TEC - 09C";#N/A,#N/A,FALSE,"TEC - 10";#N/A,#N/A,FALSE,"TEC-11"}</definedName>
    <definedName name="KJLJKL" hidden="1">{"MO(BASE)",#N/A,FALSE,"MO(BASE)";"MO(BASE)1",#N/A,FALSE,"MO(BASE)";"MO(BASE)2",#N/A,FALSE,"MO(BASE)"}</definedName>
    <definedName name="kjyu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k"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kka" hidden="1">{"'DMBL'!$A$1:$N$83","'DMBL'!$A$6:$B$83"}</definedName>
    <definedName name="kkb" hidden="1">{"'DMBL'!$A$1:$N$83","'DMBL'!$A$6:$B$83"}</definedName>
    <definedName name="kkc" hidden="1">{"'DMBL'!$A$1:$N$83","'DMBL'!$A$6:$B$83"}</definedName>
    <definedName name="kkkk" hidden="1">{"Avaliação de Cargos (Class Mens Todas)",#N/A,FALSE,"BANCO DE DADOS MENSALISTAS";"Avaliação de Cargos (Class Mens Todas)",#N/A,FALSE,"BANCO DE DADOS MENSALISTAS"}</definedName>
    <definedName name="kkkkkkkkk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kky"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li" hidden="1">{"DETALLE_1996",#N/A,FALSE,"flujo";"DETALLE_1997",#N/A,FALSE,"flujo";"GASTOS_INCURRIDOS_1996",#N/A,FALSE,"flujo";"GASTOS_PROGRAMADOS_PARA_1997",#N/A,FALSE,"flujo";#N/A,#N/A,FALSE,"comparat";#N/A,#N/A,FALSE,"costos";#N/A,#N/A,FALSE,"proyctrol"}</definedName>
    <definedName name="klkl" hidden="1">{"CI+GG(BASE)",#N/A,FALSE,"CI+GG(BASE)";"GG",#N/A,FALSE,"CI+GG(BASE)";"CI",#N/A,FALSE,"CI+GG(BASE)"}</definedName>
    <definedName name="klkl_1" hidden="1">{"CI+GG(BASE)",#N/A,FALSE,"CI+GG(BASE)";"GG",#N/A,FALSE,"CI+GG(BASE)";"CI",#N/A,FALSE,"CI+GG(BASE)"}</definedName>
    <definedName name="klkl_2" hidden="1">{"CI+GG(BASE)",#N/A,FALSE,"CI+GG(BASE)";"GG",#N/A,FALSE,"CI+GG(BASE)";"CI",#N/A,FALSE,"CI+GG(BASE)"}</definedName>
    <definedName name="klkl_3" hidden="1">{"CI+GG(BASE)",#N/A,FALSE,"CI+GG(BASE)";"GG",#N/A,FALSE,"CI+GG(BASE)";"CI",#N/A,FALSE,"CI+GG(BASE)"}</definedName>
    <definedName name="klkl_4" hidden="1">{"CI+GG(BASE)",#N/A,FALSE,"CI+GG(BASE)";"GG",#N/A,FALSE,"CI+GG(BASE)";"CI",#N/A,FALSE,"CI+GG(BASE)"}</definedName>
    <definedName name="klkl_5" hidden="1">{"CI+GG(BASE)",#N/A,FALSE,"CI+GG(BASE)";"GG",#N/A,FALSE,"CI+GG(BASE)";"CI",#N/A,FALSE,"CI+GG(BASE)"}</definedName>
    <definedName name="klo" hidden="1">{#N/A,#N/A,FALSE,"masez (10)";#N/A,#N/A,FALSE,"masez (7)";#N/A,#N/A,FALSE,"masez (6)";#N/A,#N/A,FALSE,"masez (5)";#N/A,#N/A,FALSE,"masez (4)";#N/A,#N/A,FALSE,"masez (3)";#N/A,#N/A,FALSE,"masez (2)";#N/A,#N/A,FALSE,"GME";#N/A,#N/A,FALSE,"masez"}</definedName>
    <definedName name="kpi"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kreafas"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S">#REF!</definedName>
    <definedName name="KSC">#REF!</definedName>
    <definedName name="KT">#REF!</definedName>
    <definedName name="KTE">#REF!</definedName>
    <definedName name="kTonsPerYear">[0]!copperProductionAnnual/1000</definedName>
    <definedName name="kW_380">#REF!</definedName>
    <definedName name="KX">#REF!</definedName>
    <definedName name="KY">#REF!</definedName>
    <definedName name="KYUYTURYURU" hidden="1">{#N/A,#N/A,FALSE,"TEC-01";#N/A,#N/A,FALSE,"TEC - 02";#N/A,#N/A,FALSE,"TEC - 03";#N/A,#N/A,FALSE,"TEC - 04";#N/A,#N/A,FALSE,"TEC-07";#N/A,#N/A,FALSE,"TEC-08";#N/A,#N/A,FALSE,"TEC - 09A";#N/A,#N/A,FALSE,"TEC - 09B";#N/A,#N/A,FALSE,"TEC - 09C";#N/A,#N/A,FALSE,"TEC - 10";#N/A,#N/A,FALSE,"TEC-11"}</definedName>
    <definedName name="l" hidden="1">{#N/A,#N/A,FALSE,"minas";#N/A,#N/A,FALSE,"Total_OC015";#N/A,#N/A,FALSE,"ADMIN";#N/A,#N/A,FALSE,"PROCES";#N/A,#N/A,FALSE,"civil";#N/A,#N/A,FALSE,"CAÑER";#N/A,#N/A,FALSE,"ELEC";#N/A,#N/A,FALSE,"INSTR";#N/A,#N/A,FALSE,"PDS";#N/A,#N/A,FALSE,"mecan"}</definedName>
    <definedName name="L_">#REF!</definedName>
    <definedName name="l_andina_detalle">#REF!</definedName>
    <definedName name="LA">#REF!</definedName>
    <definedName name="LAMINA" hidden="1">[134]Condicion!#REF!</definedName>
    <definedName name="Last_Date_Of_Revision">OFFSET([112]!File_Name,0,4,1,1)</definedName>
    <definedName name="Lb" hidden="1">{#N/A,#N/A,FALSE,"Matrix";#N/A,#N/A,FALSE,"Executive";#N/A,#N/A,FALSE,"Summary"}</definedName>
    <definedName name="lbsPerTon">2204.6</definedName>
    <definedName name="LCOCABTA">#REF!</definedName>
    <definedName name="LCOCABTB">#REF!</definedName>
    <definedName name="LCOCABTC">#REF!</definedName>
    <definedName name="lete" hidden="1">{"MO(BASE)",#N/A,FALSE,"MO(BASE)";"MO(BASE)1",#N/A,FALSE,"MO(BASE)";"MO(BASE)2",#N/A,FALSE,"MO(BASE)"}</definedName>
    <definedName name="LG">#REF!</definedName>
    <definedName name="LH">#REF!</definedName>
    <definedName name="LIAS">[49]Datos!$E$25</definedName>
    <definedName name="limcount" hidden="1">1</definedName>
    <definedName name="LIN">#REF!</definedName>
    <definedName name="Links">OFFSET([112]!File_Name,0,4,1,1)</definedName>
    <definedName name="lio" hidden="1">{#N/A,#N/A,FALSE,"Total_OC015";#N/A,#N/A,FALSE,"ADMIN";#N/A,#N/A,FALSE,"PROCES";#N/A,#N/A,FALSE,"mecan";#N/A,#N/A,FALSE,"civil";#N/A,#N/A,FALSE,"CAÑER";#N/A,#N/A,FALSE,"ELEC";#N/A,#N/A,FALSE,"INSTR"}</definedName>
    <definedName name="Lire">0.20618</definedName>
    <definedName name="Lisette_Schubert">#REF!</definedName>
    <definedName name="Lista">[135]Hoja3!$A$1:$A$32</definedName>
    <definedName name="liuhk" hidden="1">{#N/A,#N/A,FALSE,"Costos_Elem_Hid";#N/A,#N/A,FALSE,"Costos_Elem_Hid";#N/A,#N/A,FALSE,"Costos_Elem_Hid"}</definedName>
    <definedName name="lixo" hidden="1">{#N/A,#N/A,FALSE,"GERAL";#N/A,#N/A,FALSE,"012-96";#N/A,#N/A,FALSE,"018-96";#N/A,#N/A,FALSE,"027-96";#N/A,#N/A,FALSE,"059-96";#N/A,#N/A,FALSE,"076-96";#N/A,#N/A,FALSE,"019-97";#N/A,#N/A,FALSE,"021-97";#N/A,#N/A,FALSE,"022-97";#N/A,#N/A,FALSE,"028-97"}</definedName>
    <definedName name="l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lk" hidden="1">{#N/A,#N/A,FALSE,"Total_OC015";#N/A,#N/A,FALSE,"ADMIN";#N/A,#N/A,FALSE,"PROCES";#N/A,#N/A,FALSE,"mecan";#N/A,#N/A,FALSE,"civil";#N/A,#N/A,FALSE,"CAÑER";#N/A,#N/A,FALSE,"ELEC";#N/A,#N/A,FALSE,"INSTR"}</definedName>
    <definedName name="lkhlkhlkhkl" hidden="1">{"Sin detalle",#N/A,FALSE,"Flujo (redondeado)";"Detallado",#N/A,FALSE,"Flujo (redondeado)"}</definedName>
    <definedName name="lkjlkj" hidden="1">{#N/A,#N/A,FALSE,"TEC-01";#N/A,#N/A,FALSE,"TEC - 02";#N/A,#N/A,FALSE,"TEC - 03";#N/A,#N/A,FALSE,"TEC - 04";#N/A,#N/A,FALSE,"TEC-07";#N/A,#N/A,FALSE,"TEC-08";#N/A,#N/A,FALSE,"TEC - 09A";#N/A,#N/A,FALSE,"TEC - 09B";#N/A,#N/A,FALSE,"TEC - 09C";#N/A,#N/A,FALSE,"TEC - 10";#N/A,#N/A,FALSE,"TEC-11"}</definedName>
    <definedName name="ll"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C">#REF!</definedName>
    <definedName name="lll">#REF!</definedName>
    <definedName name="llll">OFFSET([112]!File_Name,0,4,1,1)</definedName>
    <definedName name="lllll" hidden="1">{"MO(BASE)",#N/A,FALSE,"MO(BASE)";"MO(BASE)1",#N/A,FALSE,"MO(BASE)";"MO(BASE)2",#N/A,FALSE,"MO(BASE)"}</definedName>
    <definedName name="lllll_1" hidden="1">{"MO(BASE)",#N/A,FALSE,"MO(BASE)";"MO(BASE)1",#N/A,FALSE,"MO(BASE)";"MO(BASE)2",#N/A,FALSE,"MO(BASE)"}</definedName>
    <definedName name="lllll_2" hidden="1">{"MO(BASE)",#N/A,FALSE,"MO(BASE)";"MO(BASE)1",#N/A,FALSE,"MO(BASE)";"MO(BASE)2",#N/A,FALSE,"MO(BASE)"}</definedName>
    <definedName name="lllll_3" hidden="1">{"MO(BASE)",#N/A,FALSE,"MO(BASE)";"MO(BASE)1",#N/A,FALSE,"MO(BASE)";"MO(BASE)2",#N/A,FALSE,"MO(BASE)"}</definedName>
    <definedName name="lllll_4" hidden="1">{"MO(BASE)",#N/A,FALSE,"MO(BASE)";"MO(BASE)1",#N/A,FALSE,"MO(BASE)";"MO(BASE)2",#N/A,FALSE,"MO(BASE)"}</definedName>
    <definedName name="lllll_5" hidden="1">{"MO(BASE)",#N/A,FALSE,"MO(BASE)";"MO(BASE)1",#N/A,FALSE,"MO(BASE)";"MO(BASE)2",#N/A,FALSE,"MO(BASE)"}</definedName>
    <definedName name="LO">#REF!</definedName>
    <definedName name="lo_1" hidden="1">{#N/A,#N/A,FALSE,"COVER";#N/A,#N/A,FALSE,"RECAP";#N/A,#N/A,FALSE,"SANTA BARBARA NONMANUAL";#N/A,#N/A,FALSE,"CEQUIP";#N/A,#N/A,FALSE,"WRATE";#N/A,#N/A,FALSE,"INDIRECT";#N/A,#N/A,FALSE,"TRAIN";#N/A,#N/A,FALSE,"MANLOADED SCHEDULE"}</definedName>
    <definedName name="loco" hidden="1">{#N/A,#N/A,FALSE,"masez (10)";#N/A,#N/A,FALSE,"masez (7)";#N/A,#N/A,FALSE,"masez (6)";#N/A,#N/A,FALSE,"masez (5)";#N/A,#N/A,FALSE,"masez (4)";#N/A,#N/A,FALSE,"masez (3)";#N/A,#N/A,FALSE,"masez (2)";#N/A,#N/A,FALSE,"GME";#N/A,#N/A,FALSE,"masez"}</definedName>
    <definedName name="log" hidden="1">{"Graf_Carga Trab",#N/A,FALSE,"Grafi_Carga Trab";"Graf_Venta Flujo",#N/A,FALSE,"Grafi_Carga Trab"}</definedName>
    <definedName name="loiu" hidden="1">{#N/A,#N/A,TRUE,"Est. de Fact.";#N/A,#N/A,TRUE,"Capitulo 19";#N/A,#N/A,TRUE,"Proyecto P855"}</definedName>
    <definedName name="lolo">#REF!</definedName>
    <definedName name="lots" hidden="1">{#N/A,#N/A,FALSE,"Total_OC015";#N/A,#N/A,FALSE,"ADMIN";#N/A,#N/A,FALSE,"PROCES";#N/A,#N/A,FALSE,"mecan";#N/A,#N/A,FALSE,"civil";#N/A,#N/A,FALSE,"CAÑER";#N/A,#N/A,FALSE,"ELEC";#N/A,#N/A,FALSE,"INSTR"}</definedName>
    <definedName name="lots_1" hidden="1">{#N/A,#N/A,FALSE,"Total_OC015";#N/A,#N/A,FALSE,"ADMIN";#N/A,#N/A,FALSE,"PROCES";#N/A,#N/A,FALSE,"mecan";#N/A,#N/A,FALSE,"civil";#N/A,#N/A,FALSE,"CAÑER";#N/A,#N/A,FALSE,"ELEC";#N/A,#N/A,FALSE,"INSTR"}</definedName>
    <definedName name="lou" hidden="1">{#N/A,#N/A,FALSE,"Costos_Elem_Hid";#N/A,#N/A,FALSE,"Costos_Elem_Hid";#N/A,#N/A,FALSE,"Costos_Elem_Hid"}</definedName>
    <definedName name="lp" hidden="1">{#N/A,#N/A,FALSE,"COVER";#N/A,#N/A,FALSE,"RECAP";#N/A,#N/A,FALSE,"SANTA BARBARA NONMANUAL";#N/A,#N/A,FALSE,"CEQUIP";#N/A,#N/A,FALSE,"WRATE";#N/A,#N/A,FALSE,"INDIRECT";#N/A,#N/A,FALSE,"TRAIN";#N/A,#N/A,FALSE,"MANLOADED SCHEDULE"}</definedName>
    <definedName name="lp_1" hidden="1">{#N/A,#N/A,FALSE,"COVER";#N/A,#N/A,FALSE,"RECAP";#N/A,#N/A,FALSE,"SANTA BARBARA NONMANUAL";#N/A,#N/A,FALSE,"CEQUIP";#N/A,#N/A,FALSE,"WRATE";#N/A,#N/A,FALSE,"INDIRECT";#N/A,#N/A,FALSE,"TRAIN";#N/A,#N/A,FALSE,"MANLOADED SCHEDULE"}</definedName>
    <definedName name="Luis_Garrido_L.">#REF!</definedName>
    <definedName name="lulo">#REF!</definedName>
    <definedName name="LUMININC">#REF!</definedName>
    <definedName name="LUMINSOD">#REF!</definedName>
    <definedName name="luna" hidden="1">{"DETALLE_1996",#N/A,FALSE,"flujo";"DETALLE_1997",#N/A,FALSE,"flujo";"GASTOS_INCURRIDOS_1996",#N/A,FALSE,"flujo";"GASTOS_PROGRAMADOS_PARA_1997",#N/A,FALSE,"flujo";#N/A,#N/A,FALSE,"comparat";#N/A,#N/A,FALSE,"costos";#N/A,#N/A,FALSE,"proyctrol"}</definedName>
    <definedName name="LYD">1.703695541</definedName>
    <definedName name="m" hidden="1">{#N/A,#N/A,FALSE,"Total_OC015";#N/A,#N/A,FALSE,"ADMIN";#N/A,#N/A,FALSE,"PROCES";#N/A,#N/A,FALSE,"mecan";#N/A,#N/A,FALSE,"civil";#N/A,#N/A,FALSE,"CAÑER";#N/A,#N/A,FALSE,"ELEC";#N/A,#N/A,FALSE,"INSTR"}</definedName>
    <definedName name="M.CCM.BT.T">#REF!</definedName>
    <definedName name="M.CCM.BT.T.">#REF!</definedName>
    <definedName name="M.MG.B.2.0">'[40]Val. Unit. Electr. e Instr.'!#REF!</definedName>
    <definedName name="M.T.F.E">'[40]Val. Unit. Electr. e Instr.'!#REF!</definedName>
    <definedName name="M.TA.F.E">'[40]Val. Unit. Electr. e Instr.'!#REF!</definedName>
    <definedName name="M.TC.P.M.I">#REF!</definedName>
    <definedName name="M.TUF.C.B.2">#REF!</definedName>
    <definedName name="M.TUI.C.B.2">#REF!</definedName>
    <definedName name="M_SUELDO">#N/A</definedName>
    <definedName name="m_teniente_detalle">#REF!</definedName>
    <definedName name="m2a" hidden="1">{#N/A,#N/A,FALSE,"masez (10)";#N/A,#N/A,FALSE,"masez (7)";#N/A,#N/A,FALSE,"masez (6)";#N/A,#N/A,FALSE,"masez (5)";#N/A,#N/A,FALSE,"masez (4)";#N/A,#N/A,FALSE,"masez (3)";#N/A,#N/A,FALSE,"masez (2)";#N/A,#N/A,FALSE,"GME";#N/A,#N/A,FALSE,"masez"}</definedName>
    <definedName name="MA">[94]Valores!$B$4</definedName>
    <definedName name="Macro1">[27]!Macro1</definedName>
    <definedName name="Macro2">[27]!Macro2</definedName>
    <definedName name="Macro3">[27]!Macro3</definedName>
    <definedName name="MACU">#N/A</definedName>
    <definedName name="MAG">[61]Mar14!#REF!</definedName>
    <definedName name="MALLTIE">#REF!</definedName>
    <definedName name="Management">'[27]Cash Flows'!#REF!</definedName>
    <definedName name="MANSBBA">#REF!</definedName>
    <definedName name="MANTOS">#REF!</definedName>
    <definedName name="Manuel_Romero">#REF!</definedName>
    <definedName name="Maquinaria" hidden="1">{"MO(BASE)",#N/A,FALSE,"MO(BASE)";"MO(BASE)1",#N/A,FALSE,"MO(BASE)";"MO(BASE)2",#N/A,FALSE,"MO(BASE)"}</definedName>
    <definedName name="marcelo" hidden="1">{"CI+GG(BASE)",#N/A,FALSE,"CI+GG(BASE)";"GG",#N/A,FALSE,"CI+GG(BASE)";"CI",#N/A,FALSE,"CI+GG(BASE)"}</definedName>
    <definedName name="MARGEN">#REF!</definedName>
    <definedName name="margen_general">[136]Resumen!$M$4</definedName>
    <definedName name="Mariluz_Muñoz">#REF!</definedName>
    <definedName name="mario">'[123]Avances Físicos PDT'!$A$1:$AJ$30</definedName>
    <definedName name="MARIP10">#REF!</definedName>
    <definedName name="MARIP12">#REF!</definedName>
    <definedName name="MARIP16">#REF!</definedName>
    <definedName name="MARIP18">#REF!</definedName>
    <definedName name="MARIP2">#REF!</definedName>
    <definedName name="MARIP20">#REF!</definedName>
    <definedName name="MARIP3">#REF!</definedName>
    <definedName name="MARIP30">#REF!</definedName>
    <definedName name="MARIP4">#REF!</definedName>
    <definedName name="MARIP8">#REF!</definedName>
    <definedName name="marproy">[71]Hoja1!$A$1:$O$35</definedName>
    <definedName name="mat" hidden="1">{"'DMBL'!$A$1:$N$83","'DMBL'!$A$6:$B$83"}</definedName>
    <definedName name="mata" hidden="1">{"'DMBL'!$A$1:$N$83","'DMBL'!$A$6:$B$83"}</definedName>
    <definedName name="matar">#REF!</definedName>
    <definedName name="matb" hidden="1">{"'DMBL'!$A$1:$N$83","'DMBL'!$A$6:$B$83"}</definedName>
    <definedName name="matc" hidden="1">{"'DMBL'!$A$1:$N$83","'DMBL'!$A$6:$B$83"}</definedName>
    <definedName name="Max_AFP">[49]R1!$AR$22</definedName>
    <definedName name="Max_CotObl">'[59]MP P0 Rev0'!$E$215</definedName>
    <definedName name="Max_IAS">'[59]MP P0 Rev0'!$E$217</definedName>
    <definedName name="Max_SegCes">'[59]MP P0 Rev0'!$E$216</definedName>
    <definedName name="MB" hidden="1">{#N/A,#N/A,FALSE,"PXP-TOTAL Modif";"vis2",#N/A,FALSE,"PXP-AÑO";"Vis1",#N/A,FALSE,"PXP-AÑO"}</definedName>
    <definedName name="MB.SNV.Inyeccion">'[116]MB-SNV Inyección'!$D$7:$S$1000</definedName>
    <definedName name="MB_1" hidden="1">{#N/A,#N/A,FALSE,"PXP-TOTAL Modif";"vis2",#N/A,FALSE,"PXP-AÑO";"Vis1",#N/A,FALSE,"PXP-AÑO"}</definedName>
    <definedName name="MBB_1.5_1">#REF!</definedName>
    <definedName name="MBB4_2">#REF!</definedName>
    <definedName name="MBBA">#REF!</definedName>
    <definedName name="MBBP6">#REF!</definedName>
    <definedName name="MBBV1.5">#REF!</definedName>
    <definedName name="MBBV6">#REF!</definedName>
    <definedName name="mbnm"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MC">[94]Valores!$B$6</definedName>
    <definedName name="MCG" hidden="1">{#N/A,#N/A,FALSE,"Total_OC015";#N/A,#N/A,FALSE,"ADMIN";#N/A,#N/A,FALSE,"PROCES";#N/A,#N/A,FALSE,"mecan";#N/A,#N/A,FALSE,"civil";#N/A,#N/A,FALSE,"CAÑER";#N/A,#N/A,FALSE,"ELEC";#N/A,#N/A,FALSE,"INSTR"}</definedName>
    <definedName name="MCON">#REF!</definedName>
    <definedName name="MD">[94]Valores!$B$7</definedName>
    <definedName name="mdthmyu" hidden="1">{#N/A,#N/A,FALSE,"ResDev"}</definedName>
    <definedName name="ME">[94]Valores!$B$8</definedName>
    <definedName name="Memo">'[27]Cash Flows'!#REF!</definedName>
    <definedName name="mês">'[137]Entrada de Dados'!$C$6</definedName>
    <definedName name="MES_04">'[33]FINANCIERO R-P 05'!$C$5:$N$5</definedName>
    <definedName name="MES_05">'[33]FINANCIERO R-P 05'!$O$5:$S$5</definedName>
    <definedName name="MES_05.1">'[33]OBJETIVO 04'!$O$5:$Z$5</definedName>
    <definedName name="MES_5.1">'[138]OBJETIVO 04'!$AF$9</definedName>
    <definedName name="MESES">#REF!</definedName>
    <definedName name="Meses_Directos">[139]INDIRECTOS!$C$7</definedName>
    <definedName name="Meses_Indirectos">[139]INDIRECTOS!$C$6</definedName>
    <definedName name="MESGANTT04">'[33]CONTROL FISICO P_R'!$G$8:$U$8</definedName>
    <definedName name="MESGANTT05">'[138]CONTROL FISICO P_R'!$G$8:$AB$8</definedName>
    <definedName name="meshombre">#REF!</definedName>
    <definedName name="MF">#REF!</definedName>
    <definedName name="MFC">#REF!</definedName>
    <definedName name="MFTSTGO">[64]!MFTSTGO</definedName>
    <definedName name="MFTTOC">[64]!MFTTOC</definedName>
    <definedName name="MG">[94]Valores!$B$10</definedName>
    <definedName name="mina">[71]Hoja1!$A$1:$O$35</definedName>
    <definedName name="MINA_R">[41]UGAS_INF!$A$64:$R$115</definedName>
    <definedName name="Mine">#N/A</definedName>
    <definedName name="Mine_Construction_Period_CAPX__less_Mine_Equipment">'[27]Cash Flows'!#REF!</definedName>
    <definedName name="Mine_Partial_Year_Factor">'[27]Mine Plan'!#REF!</definedName>
    <definedName name="Mine_SA_Labor">'[27]Mine Op Costs'!#REF!</definedName>
    <definedName name="mineHaulageTariff">[0]!mineHaulageTariffNominal*[0]!mineHaulageTariffSensitivity</definedName>
    <definedName name="mineHaulageTariffNominal">'[27]Cash Flows'!$C$132</definedName>
    <definedName name="mineHaulageTariffSensitivity">'[27]Cash Flows'!$B$132</definedName>
    <definedName name="Minmetal" hidden="1">{#N/A,#N/A,FALSE,"PEND INC";#N/A,#N/A,FALSE,"PEND MINM"}</definedName>
    <definedName name="Minproc">#REF!</definedName>
    <definedName name="minuta_R5"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minuta5" hidden="1">{#N/A,#N/A,FALSE,"Graficos"}</definedName>
    <definedName name="MLDF">#REF!</definedName>
    <definedName name="MLDL">#REF!</definedName>
    <definedName name="MLDM">#REF!</definedName>
    <definedName name="MLDX">#REF!</definedName>
    <definedName name="mm" hidden="1">{"MO(BASE)",#N/A,FALSE,"MO(BASE)";"MO(BASE)1",#N/A,FALSE,"MO(BASE)";"MO(BASE)2",#N/A,FALSE,"MO(BASE)"}</definedName>
    <definedName name="mm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MM_2" hidden="1">{"MO(BASE)",#N/A,FALSE,"MO(BASE)";"MO(BASE)1",#N/A,FALSE,"MO(BASE)";"MO(BASE)2",#N/A,FALSE,"MO(BASE)"}</definedName>
    <definedName name="MM_3" hidden="1">{"MO(BASE)",#N/A,FALSE,"MO(BASE)";"MO(BASE)1",#N/A,FALSE,"MO(BASE)";"MO(BASE)2",#N/A,FALSE,"MO(BASE)"}</definedName>
    <definedName name="MM_4" hidden="1">{"MO(BASE)",#N/A,FALSE,"MO(BASE)";"MO(BASE)1",#N/A,FALSE,"MO(BASE)";"MO(BASE)2",#N/A,FALSE,"MO(BASE)"}</definedName>
    <definedName name="MM_5" hidden="1">{"MO(BASE)",#N/A,FALSE,"MO(BASE)";"MO(BASE)1",#N/A,FALSE,"MO(BASE)";"MO(BASE)2",#N/A,FALSE,"MO(BASE)"}</definedName>
    <definedName name="MmExcelLinker_17D40858_E7F8_449D_A344_03D83245DB09">#N/A</definedName>
    <definedName name="MMHPrf" hidden="1">{#N/A,#N/A,FALSE,"masez (10)";#N/A,#N/A,FALSE,"masez (7)";#N/A,#N/A,FALSE,"masez (6)";#N/A,#N/A,FALSE,"masez (5)";#N/A,#N/A,FALSE,"masez (4)";#N/A,#N/A,FALSE,"masez (3)";#N/A,#N/A,FALSE,"masez (2)";#N/A,#N/A,FALSE,"GME";#N/A,#N/A,FALSE,"masez"}</definedName>
    <definedName name="mmm" hidden="1">{#N/A,#N/A,FALSE,"Costos_Elem_Hid";#N/A,#N/A,FALSE,"Costos_Elem_Hid";#N/A,#N/A,FALSE,"Costos_Elem_Hid"}</definedName>
    <definedName name="mmmm" hidden="1">{"Avaliação de Cargos (Class Mens Todas)",#N/A,FALSE,"BANCO DE DADOS MENSALISTAS";"Avaliação de Cargos (Class Mens Todas)",#N/A,FALSE,"BANCO DE DADOS MENSALISTAS"}</definedName>
    <definedName name="mmmmmm" hidden="1">{#N/A,#N/A,FALSE,"Total_OC015";#N/A,#N/A,FALSE,"ADMIN";#N/A,#N/A,FALSE,"PROCES";#N/A,#N/A,FALSE,"mecan";#N/A,#N/A,FALSE,"civil";#N/A,#N/A,FALSE,"CAÑER";#N/A,#N/A,FALSE,"ELEC";#N/A,#N/A,FALSE,"INSTR"}</definedName>
    <definedName name="MMMMMMM" hidden="1">{"'Igo Comercial'!$AP$215"}</definedName>
    <definedName name="MMMMMMMM">#REF!</definedName>
    <definedName name="mnfgm"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mnfgmn" hidden="1">{#N/A,#N/A,FALSE,"ResDev"}</definedName>
    <definedName name="MODEL_Crushing_and_Pile_Formation_Daily_Costs">'[27]Plant Operating Expenses'!#REF!</definedName>
    <definedName name="MODEL_Crushing_and_Pile_Formation_Operating_Supplies_Costs">'[27]Plant Operating Expenses'!#REF!</definedName>
    <definedName name="MODEL_Crushing_and_Pile_Formation_Outsourcing_Heap_Formattion_Tariffs_Costs">'[27]Plant Operating Expenses'!#REF!</definedName>
    <definedName name="MODEL_Crushing_and_Pile_Formation_Supervision_Costs">'[27]Plant Operating Expenses'!#REF!</definedName>
    <definedName name="MODEL_Leach__SX_and_EW_Contracts_Costs">'[27]Plant Operating Expenses'!#REF!</definedName>
    <definedName name="modelStartDate">33604</definedName>
    <definedName name="modelYear">'[27]Cash Flows'!#REF!</definedName>
    <definedName name="mon">#REF!</definedName>
    <definedName name="MONEDA">[101]Hoja4!$K$3:$K$8</definedName>
    <definedName name="MONEDAS">[140]Hoja1!$B$104:$J$193</definedName>
    <definedName name="monn_1">"#REF!"</definedName>
    <definedName name="monn_3">"#REF!"</definedName>
    <definedName name="monte"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MR">#REF!</definedName>
    <definedName name="MRC">#REF!</definedName>
    <definedName name="MSOX">#REF!</definedName>
    <definedName name="MSOX_0">#REF!</definedName>
    <definedName name="MSOX_R">[41]UGAS_INF!$A$178:$R$231</definedName>
    <definedName name="MT">#REF!</definedName>
    <definedName name="Mult">[141]Parametros!$B$18:$N$61</definedName>
    <definedName name="Muro_de_emprestito">#REF!</definedName>
    <definedName name="MUS">#REF!</definedName>
    <definedName name="MUW">#REF!</definedName>
    <definedName name="MX">#REF!</definedName>
    <definedName name="myPosition">CELL("address",'[27]Cash Flows'!A1)</definedName>
    <definedName name="myRange">#REF!</definedName>
    <definedName name="myYear">YEAR('[27]Cash Flows'!#REF!)</definedName>
    <definedName name="N">#REF!</definedName>
    <definedName name="N__ITEM">#REF!</definedName>
    <definedName name="nbmgnfm"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ncv" hidden="1">{#N/A,#N/A,FALSE,"minas";#N/A,#N/A,FALSE,"Total_OC015";#N/A,#N/A,FALSE,"ADMIN";#N/A,#N/A,FALSE,"PROCES";#N/A,#N/A,FALSE,"civil";#N/A,#N/A,FALSE,"CAÑER";#N/A,#N/A,FALSE,"ELEC";#N/A,#N/A,FALSE,"INSTR";#N/A,#N/A,FALSE,"PDS";#N/A,#N/A,FALSE,"mecan"}</definedName>
    <definedName name="NE">#REF!</definedName>
    <definedName name="Negócio">[142]Parâmetros!$B$2</definedName>
    <definedName name="NewMatrix1">[143]Correlaciones!$E$5:$J$10</definedName>
    <definedName name="NFEED10">#REF!</definedName>
    <definedName name="NFEED2">#REF!</definedName>
    <definedName name="NFEED3">#REF!</definedName>
    <definedName name="NFEED4">#REF!</definedName>
    <definedName name="NFEED5">#REF!</definedName>
    <definedName name="NFEED6">#REF!</definedName>
    <definedName name="NFEED7">#REF!</definedName>
    <definedName name="NFEED8">#REF!</definedName>
    <definedName name="NFEED9">#REF!</definedName>
    <definedName name="NH" hidden="1">{#N/A,#N/A,FALSE,"PEND INC";#N/A,#N/A,FALSE,"PEND MINM"}</definedName>
    <definedName name="NHDMHM" hidden="1">{#N/A,#N/A,FALSE,"TEC-01";#N/A,#N/A,FALSE,"TEC - 02";#N/A,#N/A,FALSE,"TEC - 03";#N/A,#N/A,FALSE,"TEC - 04";#N/A,#N/A,FALSE,"TEC-07";#N/A,#N/A,FALSE,"TEC-08";#N/A,#N/A,FALSE,"TEC - 09A";#N/A,#N/A,FALSE,"TEC - 09B";#N/A,#N/A,FALSE,"TEC - 09C";#N/A,#N/A,FALSE,"TEC - 10";#N/A,#N/A,FALSE,"TEC-11"}</definedName>
    <definedName name="NM">#REF!</definedName>
    <definedName name="nmfgjm"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NN" hidden="1">{#N/A,#N/A,FALSE,"minas";#N/A,#N/A,FALSE,"Total_OC015";#N/A,#N/A,FALSE,"ADMIN";#N/A,#N/A,FALSE,"PROCES";#N/A,#N/A,FALSE,"civil";#N/A,#N/A,FALSE,"CAÑER";#N/A,#N/A,FALSE,"ELEC";#N/A,#N/A,FALSE,"INSTR";#N/A,#N/A,FALSE,"PDS";#N/A,#N/A,FALSE,"mecan"}</definedName>
    <definedName name="nnn" hidden="1">{#N/A,#N/A,FALSE,"Costos_Elem_Hid";#N/A,#N/A,FALSE,"Costos_Elem_Hid";#N/A,#N/A,FALSE,"Costos_Elem_Hid"}</definedName>
    <definedName name="nnnnn" hidden="1">{#N/A,#N/A,TRUE,"Est. de Fact.";#N/A,#N/A,TRUE,"Capitulo 19";#N/A,#N/A,TRUE,"Proyecto P855"}</definedName>
    <definedName name="NNNNNN"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no">0</definedName>
    <definedName name="Nombre">#REF!</definedName>
    <definedName name="norte"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nos">'[144]Lista Equipos'!$G$8:$G$43</definedName>
    <definedName name="nose"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nose1" hidden="1">{#N/A,#N/A,FALSE,"Matrix";#N/A,#N/A,FALSE,"Executive";#N/A,#N/A,FALSE,"Summary";#N/A,#N/A,FALSE,"Office1";#N/A,#N/A,FALSE,"Office2";#N/A,#N/A,FALSE,"Office3";#N/A,#N/A,FALSE,"Office4";#N/A,#N/A,FALSE,"Office5";#N/A,#N/A,FALSE,"Office6";#N/A,#N/A,FALSE,"Office7";#N/A,#N/A,FALSE,"Labor"}</definedName>
    <definedName name="nose1_1" hidden="1">{#N/A,#N/A,FALSE,"Matrix";#N/A,#N/A,FALSE,"Executive";#N/A,#N/A,FALSE,"Summary";#N/A,#N/A,FALSE,"Office1";#N/A,#N/A,FALSE,"Office2";#N/A,#N/A,FALSE,"Office3";#N/A,#N/A,FALSE,"Office4";#N/A,#N/A,FALSE,"Office5";#N/A,#N/A,FALSE,"Office6";#N/A,#N/A,FALSE,"Office7";#N/A,#N/A,FALSE,"Labor"}</definedName>
    <definedName name="nose2" hidden="1">{#N/A,#N/A,FALSE,"E-1";#N/A,#N/A,FALSE,"E-2";#N/A,#N/A,FALSE,"F-1";#N/A,#N/A,FALSE,"F-2";#N/A,#N/A,FALSE,"F-3";#N/A,#N/A,FALSE,"F-4";#N/A,#N/A,FALSE,"F-5";#N/A,#N/A,FALSE,"F-6";#N/A,#N/A,FALSE,"Matrix"}</definedName>
    <definedName name="nose2_1" hidden="1">{#N/A,#N/A,FALSE,"E-1";#N/A,#N/A,FALSE,"E-2";#N/A,#N/A,FALSE,"F-1";#N/A,#N/A,FALSE,"F-2";#N/A,#N/A,FALSE,"F-3";#N/A,#N/A,FALSE,"F-4";#N/A,#N/A,FALSE,"F-5";#N/A,#N/A,FALSE,"F-6";#N/A,#N/A,FALSE,"Matrix"}</definedName>
    <definedName name="nose3" hidden="1">{#N/A,#N/A,FALSE,"Matrix";#N/A,#N/A,FALSE,"Executive";#N/A,#N/A,FALSE,"Summary"}</definedName>
    <definedName name="nose3_1" hidden="1">{#N/A,#N/A,FALSE,"Matrix";#N/A,#N/A,FALSE,"Executive";#N/A,#N/A,FALSE,"Summary"}</definedName>
    <definedName name="NOSE4" hidden="1">{#N/A,#N/A,FALSE,"E-1";#N/A,#N/A,FALSE,"E-2";#N/A,#N/A,FALSE,"F-1";#N/A,#N/A,FALSE,"F-2";#N/A,#N/A,FALSE,"F-3";#N/A,#N/A,FALSE,"F-4";#N/A,#N/A,FALSE,"F-5";#N/A,#N/A,FALSE,"F-6";#N/A,#N/A,FALSE,"Matrix"}</definedName>
    <definedName name="noses4" hidden="1">{#N/A,#N/A,FALSE,"Matrix";#N/A,#N/A,FALSE,"Executive";#N/A,#N/A,FALSE,"Summary"}</definedName>
    <definedName name="NOVALE" hidden="1">{"CI+GG(BASE)",#N/A,FALSE,"CI+GG(BASE)";"GG",#N/A,FALSE,"CI+GG(BASE)";"CI",#N/A,FALSE,"CI+GG(BASE)"}</definedName>
    <definedName name="NR">#REF!</definedName>
    <definedName name="nro">#REF!</definedName>
    <definedName name="nrtsr"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NTC">#REF!</definedName>
    <definedName name="NTH" hidden="1">{#N/A,#N/A,FALSE,"masez (10)";#N/A,#N/A,FALSE,"masez (7)";#N/A,#N/A,FALSE,"masez (6)";#N/A,#N/A,FALSE,"masez (5)";#N/A,#N/A,FALSE,"masez (4)";#N/A,#N/A,FALSE,"masez (3)";#N/A,#N/A,FALSE,"masez (2)";#N/A,#N/A,FALSE,"GME";#N/A,#N/A,FALSE,"masez"}</definedName>
    <definedName name="Nueva" hidden="1">{#N/A,#N/A,FALSE,"summary";#N/A,#N/A,FALSE,"SumGraph"}</definedName>
    <definedName name="nuevo" hidden="1">{#N/A,#N/A,FALSE,"masez (10)";#N/A,#N/A,FALSE,"masez (7)";#N/A,#N/A,FALSE,"masez (6)";#N/A,#N/A,FALSE,"masez (5)";#N/A,#N/A,FALSE,"masez (4)";#N/A,#N/A,FALSE,"masez (3)";#N/A,#N/A,FALSE,"masez (2)";#N/A,#N/A,FALSE,"GME";#N/A,#N/A,FALSE,"masez"}</definedName>
    <definedName name="Number_of_Payments">MATCH(0.01,[27]!End_Bal,-1)+1</definedName>
    <definedName name="Number_Of_Sheets">OFFSET([112]!File_Name,0,1,1,1)</definedName>
    <definedName name="Numero_Unidades_Funcionales">[145]Constantes!$C$54</definedName>
    <definedName name="NUMMES">#REF!</definedName>
    <definedName name="ñ"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ññ" hidden="1">{#N/A,#N/A,FALSE,"Total_OC015";#N/A,#N/A,FALSE,"ADMIN";#N/A,#N/A,FALSE,"PROCES";#N/A,#N/A,FALSE,"mecan";#N/A,#N/A,FALSE,"civil";#N/A,#N/A,FALSE,"CAÑER";#N/A,#N/A,FALSE,"ELEC";#N/A,#N/A,FALSE,"INSTR"}</definedName>
    <definedName name="ñññ" hidden="1">{#N/A,#N/A,FALSE,"Costos_Elem_Hid";#N/A,#N/A,FALSE,"Costos_Elem_Hid";#N/A,#N/A,FALSE,"Costos_Elem_Hid"}</definedName>
    <definedName name="ññññññññ" hidden="1">{#N/A,#N/A,TRUE,"Costos_Subg_Hid"}</definedName>
    <definedName name="ÑOPÑ" hidden="1">{"CI+GG(BASE)",#N/A,FALSE,"CI+GG(BASE)";"GG",#N/A,FALSE,"CI+GG(BASE)";"CI",#N/A,FALSE,"CI+GG(BASE)"}</definedName>
    <definedName name="º" hidden="1">{#N/A,#N/A,TRUE,"Costos_Subg_Hid"}</definedName>
    <definedName name="o_TAPA_META">#REF!</definedName>
    <definedName name="OB">[94]Valores!$B$21</definedName>
    <definedName name="OBJ_05" hidden="1">{#N/A,#N/A,FALSE,"Total_OC015";#N/A,#N/A,FALSE,"ADMIN";#N/A,#N/A,FALSE,"PROCES";#N/A,#N/A,FALSE,"mecan";#N/A,#N/A,FALSE,"civil";#N/A,#N/A,FALSE,"CAÑER";#N/A,#N/A,FALSE,"ELEC";#N/A,#N/A,FALSE,"INSTR"}</definedName>
    <definedName name="OBJETIVO" hidden="1">{"DETALLE_1996",#N/A,FALSE,"flujo";"DETALLE_1997",#N/A,FALSE,"flujo";"GASTOS_INCURRIDOS_1996",#N/A,FALSE,"flujo";"GASTOS_PROGRAMADOS_PARA_1997",#N/A,FALSE,"flujo";#N/A,#N/A,FALSE,"comparat";#N/A,#N/A,FALSE,"costos";#N/A,#N/A,FALSE,"proyctrol"}</definedName>
    <definedName name="OBJETO" hidden="1">{"Práctica","Práctica",FALSE,"Práctica"}</definedName>
    <definedName name="OCOMP">[44]INC!$V$2:$V$291</definedName>
    <definedName name="ODT_ESCOLTA" hidden="1">#REF!</definedName>
    <definedName name="OGIUKIK" hidden="1">{"CI+GG(BASE)",#N/A,FALSE,"CI+GG(BASE)";"GG",#N/A,FALSE,"CI+GG(BASE)";"CI",#N/A,FALSE,"CI+GG(BASE)"}</definedName>
    <definedName name="Oind1">[128]Indices!$E$6</definedName>
    <definedName name="ok" hidden="1">{"'Hoja3'!$F$5"}</definedName>
    <definedName name="OLA" hidden="1">{"DETALLE_1996",#N/A,FALSE,"flujo";"DETALLE_1997",#N/A,FALSE,"flujo";"GASTOS_INCURRIDOS_1996",#N/A,FALSE,"flujo";"GASTOS_PROGRAMADOS_PARA_1997",#N/A,FALSE,"flujo";#N/A,#N/A,FALSE,"comparat";#N/A,#N/A,FALSE,"costos";#N/A,#N/A,FALSE,"proyctrol"}</definedName>
    <definedName name="oo" hidden="1">{#N/A,#N/A,FALSE,"Total_OC015";#N/A,#N/A,FALSE,"ADMIN";#N/A,#N/A,FALSE,"PROCES";#N/A,#N/A,FALSE,"mecan";#N/A,#N/A,FALSE,"civil";#N/A,#N/A,FALSE,"CAÑER";#N/A,#N/A,FALSE,"ELEC";#N/A,#N/A,FALSE,"INSTR"}</definedName>
    <definedName name="OOC">[44]INC!$T$2:$T$291</definedName>
    <definedName name="oodd" hidden="1">{#N/A,#N/A,FALSE,"Matrix";#N/A,#N/A,FALSE,"Executive";#N/A,#N/A,FALSE,"Summary"}</definedName>
    <definedName name="oooo" hidden="1">{#N/A,#N/A,FALSE,"Costos_Elem_Hid";#N/A,#N/A,FALSE,"Costos_Elem_Hid";#N/A,#N/A,FALSE,"Costos_Elem_Hid"}</definedName>
    <definedName name="opc">1</definedName>
    <definedName name="OPERAT">[63]Data!$C$11:$D$14</definedName>
    <definedName name="opopopo" hidden="1">{#N/A,#N/A,FALSE,"Total_OC015";#N/A,#N/A,FALSE,"ADMIN";#N/A,#N/A,FALSE,"PROCES";#N/A,#N/A,FALSE,"mecan";#N/A,#N/A,FALSE,"civil";#N/A,#N/A,FALSE,"CAÑER";#N/A,#N/A,FALSE,"ELEC";#N/A,#N/A,FALSE,"INSTR"}</definedName>
    <definedName name="Ore_Leached">'[27]Plant Unit Consumption'!#REF!</definedName>
    <definedName name="oreProductionDaily">26640</definedName>
    <definedName name="oreProductionNominal">[0]!copperProductionActualAnnual/[0]!copperProductionAnnual</definedName>
    <definedName name="ORG">[44]INC!$X$2:$X$291</definedName>
    <definedName name="ORGA" hidden="1">{#N/A,#N/A,FALSE,"DET-CAMB.";#N/A,#N/A,FALSE,"PRESUP.";#N/A,#N/A,FALSE,"RESUMEN";#N/A,#N/A,FALSE,"CT";#N/A,#N/A,FALSE,"PD";#N/A,#N/A,FALSE,"PR"}</definedName>
    <definedName name="Original"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OSCAR" hidden="1">{"DETALLE_1996",#N/A,FALSE,"flujo";"DETALLE_1997",#N/A,FALSE,"flujo";"GASTOS_INCURRIDOS_1996",#N/A,FALSE,"flujo";"GASTOS_PROGRAMADOS_PARA_1997",#N/A,FALSE,"flujo";#N/A,#N/A,FALSE,"comparat";#N/A,#N/A,FALSE,"costos";#N/A,#N/A,FALSE,"proyctrol"}</definedName>
    <definedName name="Oth" hidden="1">{"CorpB_Profit",#N/A,FALSE,"Reports (B)";"CorpB_cash",#N/A,FALSE,"Reports (B)";"CorpB_Cash1",#N/A,FALSE,"Reports (B)";"CorpB_Bsheet",#N/A,FALSE,"Reports (B)"}</definedName>
    <definedName name="Other">OFFSET([112]!File_Name,0,6,1,1)</definedName>
    <definedName name="otoro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otracosa">#REF!</definedName>
    <definedName name="OTRAF">[44]INC!$S$2:$S$291</definedName>
    <definedName name="otre" hidden="1">{#N/A,#N/A,FALSE,"PEND INC";#N/A,#N/A,FALSE,"PEND MINM"}</definedName>
    <definedName name="otro">#REF!</definedName>
    <definedName name="otro1" hidden="1">{"CI+GG(BASE)",#N/A,FALSE,"CI+GG(BASE)";"GG",#N/A,FALSE,"CI+GG(BASE)";"CI",#N/A,FALSE,"CI+GG(BASE)"}</definedName>
    <definedName name="otroe" hidden="1">{"MO(BASE)",#N/A,FALSE,"MO(BASE)";"MO(BASE)1",#N/A,FALSE,"MO(BASE)";"MO(BASE)2",#N/A,FALSE,"MO(BASE)"}</definedName>
    <definedName name="otroo" hidden="1">{"CI+GG(BASE)",#N/A,FALSE,"CI+GG(BASE)";"GG",#N/A,FALSE,"CI+GG(BASE)";"CI",#N/A,FALSE,"CI+GG(BASE)"}</definedName>
    <definedName name="otrooo" hidden="1">{#N/A,#N/A,FALSE,"masez (10)";#N/A,#N/A,FALSE,"masez (7)";#N/A,#N/A,FALSE,"masez (6)";#N/A,#N/A,FALSE,"masez (5)";#N/A,#N/A,FALSE,"masez (4)";#N/A,#N/A,FALSE,"masez (3)";#N/A,#N/A,FALSE,"masez (2)";#N/A,#N/A,FALSE,"GME";#N/A,#N/A,FALSE,"masez"}</definedName>
    <definedName name="otros">'[30]Respaldo '!$E$5</definedName>
    <definedName name="otrosd" hidden="1">{#N/A,#N/A,FALSE,"TEC-01";#N/A,#N/A,FALSE,"TEC - 02";#N/A,#N/A,FALSE,"TEC - 03";#N/A,#N/A,FALSE,"TEC - 04";#N/A,#N/A,FALSE,"TEC-07";#N/A,#N/A,FALSE,"TEC-08";#N/A,#N/A,FALSE,"TEC - 09A";#N/A,#N/A,FALSE,"TEC - 09B";#N/A,#N/A,FALSE,"TEC - 09C";#N/A,#N/A,FALSE,"TEC - 10";#N/A,#N/A,FALSE,"TEC-11"}</definedName>
    <definedName name="outSourceSwitch">IF([0]!__DAT16="Yes",0,1)</definedName>
    <definedName name="Owners_Costs">'[27]Plant &amp; Mine CAPX'!#REF!</definedName>
    <definedName name="OXCOMP">[44]INC!$W$2:$W$291</definedName>
    <definedName name="p" hidden="1">{#N/A,#N/A,TRUE,"Est. de Fact.";#N/A,#N/A,TRUE,"Capitulo 19";#N/A,#N/A,TRUE,"Proyecto P855"}</definedName>
    <definedName name="P.U.filtrado">#REF!</definedName>
    <definedName name="P_1">#REF!</definedName>
    <definedName name="P_2">#REF!</definedName>
    <definedName name="P_3">#REF!</definedName>
    <definedName name="P_base">#REF!</definedName>
    <definedName name="p_Metas_Costos">#REF!</definedName>
    <definedName name="PA">#REF!</definedName>
    <definedName name="padrao" hidden="1">{#N/A,#N/A,FALSE,"GERAL";#N/A,#N/A,FALSE,"012-96";#N/A,#N/A,FALSE,"018-96";#N/A,#N/A,FALSE,"027-96";#N/A,#N/A,FALSE,"059-96";#N/A,#N/A,FALSE,"076-96";#N/A,#N/A,FALSE,"019-97";#N/A,#N/A,FALSE,"021-97";#N/A,#N/A,FALSE,"022-97";#N/A,#N/A,FALSE,"028-97"}</definedName>
    <definedName name="Pal_Workbook_GUID" hidden="1">"M3E46MFUVQN5TJY3Y3PPNNC3"</definedName>
    <definedName name="PalisadeReportWorkbookCreatedBy">"AtRisk"</definedName>
    <definedName name="pam" hidden="1">{#N/A,#N/A,FALSE,"Matrix";#N/A,#N/A,FALSE,"Executive";#N/A,#N/A,FALSE,"Summary";#N/A,#N/A,FALSE,"Office1";#N/A,#N/A,FALSE,"Office2";#N/A,#N/A,FALSE,"Office3";#N/A,#N/A,FALSE,"Office4";#N/A,#N/A,FALSE,"Office5";#N/A,#N/A,FALSE,"Office6";#N/A,#N/A,FALSE,"Office7";#N/A,#N/A,FALSE,"Labor"}</definedName>
    <definedName name="PANALUM">#REF!</definedName>
    <definedName name="PANC">#REF!</definedName>
    <definedName name="PANCTRL">#REF!</definedName>
    <definedName name="PANDISCA">#REF!</definedName>
    <definedName name="PANDISCC">#REF!</definedName>
    <definedName name="PANREGL">#REF!</definedName>
    <definedName name="PANRERELE">#REF!</definedName>
    <definedName name="PARAUAA">#REF!</definedName>
    <definedName name="PAREGL">#REF!</definedName>
    <definedName name="PARIDAD">#REF!</definedName>
    <definedName name="PARR">#REF!</definedName>
    <definedName name="PARRARR">#REF!</definedName>
    <definedName name="PART4_16">#REF!</definedName>
    <definedName name="Partial_Year_Factor">'[81]Mine Plan'!$B$29:$AF$29</definedName>
    <definedName name="partialYearStart">([0]!productionStartDate-[0]!modelYear)/365</definedName>
    <definedName name="partialYearStop">([0]!productionstopdate-[0]!modelYear)/365</definedName>
    <definedName name="Payment_Needed">"Pago necesario"</definedName>
    <definedName name="PB">#REF!</definedName>
    <definedName name="PBASE">[146]PBASE!$A$1:$AB$46</definedName>
    <definedName name="PCONT">[44]INC!$J$2:$J$291</definedName>
    <definedName name="PCOSTO">[44]INC!$I$2:$I$291</definedName>
    <definedName name="PCOSTOC">[44]INC!$K$2:$K$291</definedName>
    <definedName name="pct">#REF!</definedName>
    <definedName name="PCu">#REF!</definedName>
    <definedName name="PED">#REF!</definedName>
    <definedName name="PEDIDO">'[147]CARTERA DE CONTRATOS'!$D$9</definedName>
    <definedName name="Pendências2" hidden="1">{#N/A,#N/A,FALSE,"GERAL";#N/A,#N/A,FALSE,"012-96";#N/A,#N/A,FALSE,"018-96";#N/A,#N/A,FALSE,"027-96";#N/A,#N/A,FALSE,"059-96";#N/A,#N/A,FALSE,"076-96";#N/A,#N/A,FALSE,"019-97";#N/A,#N/A,FALSE,"021-97";#N/A,#N/A,FALSE,"022-97";#N/A,#N/A,FALSE,"028-97"}</definedName>
    <definedName name="Pendências3" hidden="1">{#N/A,#N/A,FALSE,"GERAL";#N/A,#N/A,FALSE,"012-96";#N/A,#N/A,FALSE,"018-96";#N/A,#N/A,FALSE,"027-96";#N/A,#N/A,FALSE,"059-96";#N/A,#N/A,FALSE,"076-96";#N/A,#N/A,FALSE,"019-97";#N/A,#N/A,FALSE,"021-97";#N/A,#N/A,FALSE,"022-97";#N/A,#N/A,FALSE,"028-97"}</definedName>
    <definedName name="pens" hidden="1">{#N/A,#N/A,FALSE,"DET-CAMB.";#N/A,#N/A,FALSE,"PRESUP.";#N/A,#N/A,FALSE,"RESUMEN";#N/A,#N/A,FALSE,"CT";#N/A,#N/A,FALSE,"PD";#N/A,#N/A,FALSE,"PR"}</definedName>
    <definedName name="PENSIONADO" hidden="1">{#N/A,#N/A,FALSE,"DET-CAMB.";#N/A,#N/A,FALSE,"PRESUP.";#N/A,#N/A,FALSE,"RESUMEN";#N/A,#N/A,FALSE,"CT";#N/A,#N/A,FALSE,"PD";#N/A,#N/A,FALSE,"PR"}</definedName>
    <definedName name="pepe">#REF!</definedName>
    <definedName name="Perdida">#REF!</definedName>
    <definedName name="PERDIDAS">'[40]Valores Unitarios'!#REF!</definedName>
    <definedName name="periodisidad">[78]Datos!$E$21</definedName>
    <definedName name="perro"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perro1" hidden="1">{#N/A,#N/A,FALSE,"TEC-01";#N/A,#N/A,FALSE,"TEC - 02";#N/A,#N/A,FALSE,"TEC - 03";#N/A,#N/A,FALSE,"TEC - 04";#N/A,#N/A,FALSE,"TEC-07";#N/A,#N/A,FALSE,"TEC-08";#N/A,#N/A,FALSE,"TEC - 09A";#N/A,#N/A,FALSE,"TEC - 09B";#N/A,#N/A,FALSE,"TEC - 09C";#N/A,#N/A,FALSE,"TEC - 10";#N/A,#N/A,FALSE,"TEC-11"}</definedName>
    <definedName name="perso"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nal"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SOM">#REF!</definedName>
    <definedName name="PESOMCO">#REF!</definedName>
    <definedName name="pi" hidden="1">{#N/A,#N/A,FALSE,"masez (10)";#N/A,#N/A,FALSE,"masez (7)";#N/A,#N/A,FALSE,"masez (6)";#N/A,#N/A,FALSE,"masez (5)";#N/A,#N/A,FALSE,"masez (4)";#N/A,#N/A,FALSE,"masez (3)";#N/A,#N/A,FALSE,"masez (2)";#N/A,#N/A,FALSE,"GME";#N/A,#N/A,FALSE,"masez"}</definedName>
    <definedName name="PIA" hidden="1">{#N/A,#N/A,FALSE,"Matrix";#N/A,#N/A,FALSE,"Executive";#N/A,#N/A,FALSE,"Summary";#N/A,#N/A,FALSE,"Office1";#N/A,#N/A,FALSE,"Office2";#N/A,#N/A,FALSE,"Office3";#N/A,#N/A,FALSE,"Office4";#N/A,#N/A,FALSE,"Office5";#N/A,#N/A,FALSE,"Office6";#N/A,#N/A,FALSE,"Office7";#N/A,#N/A,FALSE,"Labor"}</definedName>
    <definedName name="pibe">[148]Items!$A$3:$F$60</definedName>
    <definedName name="PIC">#REF!</definedName>
    <definedName name="pico" hidden="1">{#N/A,#N/A,FALSE,"masez (10)";#N/A,#N/A,FALSE,"masez (7)";#N/A,#N/A,FALSE,"masez (6)";#N/A,#N/A,FALSE,"masez (5)";#N/A,#N/A,FALSE,"masez (4)";#N/A,#N/A,FALSE,"masez (3)";#N/A,#N/A,FALSE,"masez (2)";#N/A,#N/A,FALSE,"GME";#N/A,#N/A,FALSE,"masez"}</definedName>
    <definedName name="PIEZ.ESP">'[40]Valores Unitarios'!#REF!</definedName>
    <definedName name="PIPE">#REF!</definedName>
    <definedName name="pipe1">#REF!</definedName>
    <definedName name="PIPE관리비">'[114]견적 집계'!$D$36</definedName>
    <definedName name="Plan">#REF!</definedName>
    <definedName name="planilla">#REF!</definedName>
    <definedName name="planos" hidden="1">{"Sin detalle",#N/A,FALSE,"Flujo (redondeado)";"Detallado",#N/A,FALSE,"Flujo (redondeado)"}</definedName>
    <definedName name="Planta_de_Chancado_de_Cal">#REF!</definedName>
    <definedName name="Plazo">([49]Datos!$D$35+[49]Datos!$D$36)/30</definedName>
    <definedName name="Plazo_meses">'[59]MP P0 Rev0'!$F$216</definedName>
    <definedName name="Plazo_Obra">[145]Constantes!$C$58</definedName>
    <definedName name="PLC">#REF!</definedName>
    <definedName name="PLGE">#REF!</definedName>
    <definedName name="PLGE_R">[41]UGAS_INF!$A$340:$R$356</definedName>
    <definedName name="PLTAS">[55]NEG_INF!$A$28:$R$129</definedName>
    <definedName name="PLTAS1">#REF!</definedName>
    <definedName name="PLTAS2">#REF!</definedName>
    <definedName name="Plus_No_Remunerativo">[149]Constantes!$C$45</definedName>
    <definedName name="PMrev0">'[150]Export PM rev0'!$A$2:$H$612</definedName>
    <definedName name="PO" hidden="1">#N/A</definedName>
    <definedName name="Poc.Nac">#REF!</definedName>
    <definedName name="POINTS">#REF!</definedName>
    <definedName name="POMPEYA">[64]!POMPEYA</definedName>
    <definedName name="POP">[27]!POP</definedName>
    <definedName name="popopo" hidden="1">{#N/A,#N/A,FALSE,"Costos_Elem_Hid";#N/A,#N/A,FALSE,"Costos_Elem_Hid";#N/A,#N/A,FALSE,"Costos_Elem_Hid"}</definedName>
    <definedName name="Por.Imp">#REF!</definedName>
    <definedName name="POT">#REF!</definedName>
    <definedName name="poto" hidden="1">{#N/A,#N/A,FALSE,"minas";#N/A,#N/A,FALSE,"Total_OC015";#N/A,#N/A,FALSE,"ADMIN";#N/A,#N/A,FALSE,"PROCES";#N/A,#N/A,FALSE,"civil";#N/A,#N/A,FALSE,"CAÑER";#N/A,#N/A,FALSE,"ELEC";#N/A,#N/A,FALSE,"INSTR";#N/A,#N/A,FALSE,"PDS";#N/A,#N/A,FALSE,"mecan"}</definedName>
    <definedName name="potp" hidden="1">{#N/A,#N/A,FALSE,"minas";#N/A,#N/A,FALSE,"Total_OC015";#N/A,#N/A,FALSE,"ADMIN";#N/A,#N/A,FALSE,"PROCES";#N/A,#N/A,FALSE,"civil";#N/A,#N/A,FALSE,"CAÑER";#N/A,#N/A,FALSE,"ELEC";#N/A,#N/A,FALSE,"INSTR";#N/A,#N/A,FALSE,"PDS";#N/A,#N/A,FALSE,"mecan"}</definedName>
    <definedName name="pp" hidden="1">{"CI+GG(BASE)",#N/A,FALSE,"CI+GG(BASE)";"GG",#N/A,FALSE,"CI+GG(BASE)";"CI",#N/A,FALSE,"CI+GG(BASE)"}</definedName>
    <definedName name="ppp" hidden="1">{#N/A,#N/A,FALSE,"Costos_Elem_Hid";#N/A,#N/A,FALSE,"Costos_Elem_Hid";#N/A,#N/A,FALSE,"Costos_Elem_Hid"}</definedName>
    <definedName name="ppppppp" hidden="1">{"'Hoja3'!$F$5"}</definedName>
    <definedName name="ppspsps"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pspsps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R" hidden="1">{#N/A,#N/A,FALSE,"DET-CAMB.";#N/A,#N/A,FALSE,"PRESUP.";#N/A,#N/A,FALSE,"RESUMEN";#N/A,#N/A,FALSE,"CT";#N/A,#N/A,FALSE,"PD";#N/A,#N/A,FALSE,"PR"}</definedName>
    <definedName name="PRai">#REF!</definedName>
    <definedName name="PRdi">#REF!</definedName>
    <definedName name="PREC">[61]Mar14!#REF!</definedName>
    <definedName name="prechancado" hidden="1">{#N/A,#N/A,FALSE,"RESUMEN";#N/A,#N/A,FALSE,"GG-GI";#N/A,#N/A,FALSE,"AMB";#N/A,#N/A,FALSE,"EyR";#N/A,#N/A,FALSE,"UCP";#N/A,#N/A,FALSE,"IND";#N/A,#N/A,FALSE,"LR";#N/A,#N/A,FALSE,"PRV";#N/A,#N/A,FALSE,"TÚNELES";#N/A,#N/A,FALSE,"IDT";#N/A,#N/A,FALSE,"ING"}</definedName>
    <definedName name="PRECIO">#REF!</definedName>
    <definedName name="Preciototal">#REF!</definedName>
    <definedName name="PREINV">#REF!</definedName>
    <definedName name="PREMIO_DESCUENTO">#REF!</definedName>
    <definedName name="Preparación" hidden="1">{#N/A,#N/A,FALSE,"DET-CAMB.";#N/A,#N/A,FALSE,"PRESUP.";#N/A,#N/A,FALSE,"RESUMEN";#N/A,#N/A,FALSE,"CT";#N/A,#N/A,FALSE,"PD";#N/A,#N/A,FALSE,"PR"}</definedName>
    <definedName name="preProductionDurationMonths">2</definedName>
    <definedName name="preProductionWC">[0]!productionStartFlag*4315</definedName>
    <definedName name="PRESP">[151]Hoja2!$D$2:$D$4</definedName>
    <definedName name="Presupuesto">#REF!</definedName>
    <definedName name="Price_LME">#REF!</definedName>
    <definedName name="priceFlag100">IF([27]Revenues!$B$10=1,1,0)</definedName>
    <definedName name="priceFlag70">IF([27]Revenues!$B$10=0.7,1,0)</definedName>
    <definedName name="priceFlag85">IF([27]Revenues!$B$10=0.85,1,0)</definedName>
    <definedName name="pricingPerLbCu">IF([0]!copperProductionActualAnnual=0,"",'[27]Cash Flows'!$AI1048575/[0]!copperProductionActualAnnual/[0]!lbsPerTon*1000)</definedName>
    <definedName name="pricingPerTonOre">IF([0]!oreProduction=0,"",'[27]Cash Flows'!A1048376/[0]!oreProduction/[0]!____DAT2*1000)</definedName>
    <definedName name="PRINC">#REF!</definedName>
    <definedName name="Print_Area_1">#N/A</definedName>
    <definedName name="Print_Area_3">#N/A</definedName>
    <definedName name="Print_Area_MI">[1]GENERAL!#REF!</definedName>
    <definedName name="Print_Brief">#REF!</definedName>
    <definedName name="Print_Titles_1">"#REF!"</definedName>
    <definedName name="Print_Titles_3">"#REF!"</definedName>
    <definedName name="Print_Titles_MI">[1]GENERAL!$A$2:$IV$6</definedName>
    <definedName name="Prior" hidden="1">-63374579</definedName>
    <definedName name="Prix001_1">"#REF!"</definedName>
    <definedName name="Prix001_3">"#REF!"</definedName>
    <definedName name="Prix002_1">"#REF!"</definedName>
    <definedName name="Prix002_3">"#REF!"</definedName>
    <definedName name="Prix101_1">"#REF!"</definedName>
    <definedName name="Prix101_3">"#REF!"</definedName>
    <definedName name="Prix102_1">"#REF!"</definedName>
    <definedName name="Prix102_3">"#REF!"</definedName>
    <definedName name="Prix103_1">"#REF!"</definedName>
    <definedName name="Prix103_3">"#REF!"</definedName>
    <definedName name="Prix104_1">"#REF!"</definedName>
    <definedName name="Prix104_3">"#REF!"</definedName>
    <definedName name="Prix105_1">"#REF!"</definedName>
    <definedName name="Prix105_3">"#REF!"</definedName>
    <definedName name="Prix106_1">"#REF!"</definedName>
    <definedName name="Prix106_3">"#REF!"</definedName>
    <definedName name="Prix107_1">"#REF!"</definedName>
    <definedName name="Prix107_3">"#REF!"</definedName>
    <definedName name="Prix108_1">"#REF!"</definedName>
    <definedName name="Prix108_3">"#REF!"</definedName>
    <definedName name="Prix109_1">"#REF!"</definedName>
    <definedName name="Prix109_3">"#REF!"</definedName>
    <definedName name="Prix110_1">"#REF!"</definedName>
    <definedName name="Prix110_3">"#REF!"</definedName>
    <definedName name="Prix111_1">"#REF!"</definedName>
    <definedName name="Prix111_3">"#REF!"</definedName>
    <definedName name="Prix201_1">"#REF!"</definedName>
    <definedName name="Prix201_3">"#REF!"</definedName>
    <definedName name="Prix202.1_1">"#REF!"</definedName>
    <definedName name="Prix202.1_3">"#REF!"</definedName>
    <definedName name="Prix202.2_1">"#REF!"</definedName>
    <definedName name="Prix202.2_3">"#REF!"</definedName>
    <definedName name="Prix203_1">"#REF!"</definedName>
    <definedName name="Prix203_3">"#REF!"</definedName>
    <definedName name="Prix204_1">"#REF!"</definedName>
    <definedName name="Prix204_3">"#REF!"</definedName>
    <definedName name="Prix205_1">"#REF!"</definedName>
    <definedName name="Prix205_3">"#REF!"</definedName>
    <definedName name="Prix206_1">"#REF!"</definedName>
    <definedName name="Prix206_3">"#REF!"</definedName>
    <definedName name="Prix207_1">"#REF!"</definedName>
    <definedName name="Prix207_3">"#REF!"</definedName>
    <definedName name="Prix301_1">"#REF!"</definedName>
    <definedName name="Prix301_3">"#REF!"</definedName>
    <definedName name="Prix302_1">"#REF!"</definedName>
    <definedName name="Prix302_3">"#REF!"</definedName>
    <definedName name="Prix303_1">"#REF!"</definedName>
    <definedName name="Prix303_3">"#REF!"</definedName>
    <definedName name="Prix304_1">"#REF!"</definedName>
    <definedName name="Prix304_3">"#REF!"</definedName>
    <definedName name="Prix305_1">"#REF!"</definedName>
    <definedName name="Prix305_3">"#REF!"</definedName>
    <definedName name="Prix306_1">"#REF!"</definedName>
    <definedName name="Prix306_3">"#REF!"</definedName>
    <definedName name="Prix307_1">"#REF!"</definedName>
    <definedName name="Prix307_3">"#REF!"</definedName>
    <definedName name="Prix308_1">"#REF!"</definedName>
    <definedName name="Prix308_3">"#REF!"</definedName>
    <definedName name="Prix309_1">"#REF!"</definedName>
    <definedName name="Prix309_3">"#REF!"</definedName>
    <definedName name="Prix310_1">"#REF!"</definedName>
    <definedName name="Prix310_3">"#REF!"</definedName>
    <definedName name="Prix311_1">"#REF!"</definedName>
    <definedName name="Prix311_3">"#REF!"</definedName>
    <definedName name="Prix312.1_1">"#REF!"</definedName>
    <definedName name="Prix312.1_3">"#REF!"</definedName>
    <definedName name="Prix312.2_1">"#REF!"</definedName>
    <definedName name="Prix312.2_3">"#REF!"</definedName>
    <definedName name="Prix313_1">"#REF!"</definedName>
    <definedName name="Prix313_3">"#REF!"</definedName>
    <definedName name="Prix314_1">"#REF!"</definedName>
    <definedName name="Prix314_3">"#REF!"</definedName>
    <definedName name="Prix401_1">"#REF!"</definedName>
    <definedName name="Prix401_3">"#REF!"</definedName>
    <definedName name="Prix402_1">"#REF!"</definedName>
    <definedName name="Prix402_3">"#REF!"</definedName>
    <definedName name="Prix403_1">"#REF!"</definedName>
    <definedName name="Prix403_3">"#REF!"</definedName>
    <definedName name="Prix404_1">"#REF!"</definedName>
    <definedName name="Prix404_3">"#REF!"</definedName>
    <definedName name="Prix405.1_1">"#REF!"</definedName>
    <definedName name="Prix405.1_3">"#REF!"</definedName>
    <definedName name="Prix405.2_1">"#REF!"</definedName>
    <definedName name="Prix405.2_3">"#REF!"</definedName>
    <definedName name="Prix405_1">"#REF!"</definedName>
    <definedName name="Prix405_3">"#REF!"</definedName>
    <definedName name="Prix406_1">"#REF!"</definedName>
    <definedName name="Prix406_3">"#REF!"</definedName>
    <definedName name="Prix407_1">"#REF!"</definedName>
    <definedName name="Prix407_3">"#REF!"</definedName>
    <definedName name="Prix408_1">"#REF!"</definedName>
    <definedName name="Prix408_3">"#REF!"</definedName>
    <definedName name="Prix409_1">"#REF!"</definedName>
    <definedName name="Prix409_3">"#REF!"</definedName>
    <definedName name="Prix410_1">"#REF!"</definedName>
    <definedName name="Prix410_3">"#REF!"</definedName>
    <definedName name="Prix411_1">"#REF!"</definedName>
    <definedName name="Prix411_3">"#REF!"</definedName>
    <definedName name="Prix412_1">"#REF!"</definedName>
    <definedName name="Prix412_3">"#REF!"</definedName>
    <definedName name="Prix413_1">"#REF!"</definedName>
    <definedName name="Prix413_3">"#REF!"</definedName>
    <definedName name="Prix501_1">"#REF!"</definedName>
    <definedName name="Prix501_3">"#REF!"</definedName>
    <definedName name="Prix502_1">"#REF!"</definedName>
    <definedName name="Prix502_3">"#REF!"</definedName>
    <definedName name="Prix503_1">"#REF!"</definedName>
    <definedName name="Prix503_3">"#REF!"</definedName>
    <definedName name="Prix504_1">"#REF!"</definedName>
    <definedName name="Prix504_3">"#REF!"</definedName>
    <definedName name="Prix505_1">"#REF!"</definedName>
    <definedName name="Prix505_3">"#REF!"</definedName>
    <definedName name="Prix506_1">"#REF!"</definedName>
    <definedName name="Prix506_3">"#REF!"</definedName>
    <definedName name="Prix507_1">"#REF!"</definedName>
    <definedName name="Prix507_3">"#REF!"</definedName>
    <definedName name="Prix601_1">"#REF!"</definedName>
    <definedName name="Prix601_3">"#REF!"</definedName>
    <definedName name="Prix602_1">"#REF!"</definedName>
    <definedName name="Prix602_3">"#REF!"</definedName>
    <definedName name="Prix603_1">"#REF!"</definedName>
    <definedName name="Prix603_3">"#REF!"</definedName>
    <definedName name="Prix604_1">"#REF!"</definedName>
    <definedName name="Prix604_3">"#REF!"</definedName>
    <definedName name="Prix701_1">"#REF!"</definedName>
    <definedName name="Prix701_3">"#REF!"</definedName>
    <definedName name="Prix702_1">"#REF!"</definedName>
    <definedName name="Prix702_3">"#REF!"</definedName>
    <definedName name="Prix703.1_1">"#REF!"</definedName>
    <definedName name="Prix703.1_3">"#REF!"</definedName>
    <definedName name="Prix703.2_1">"#REF!"</definedName>
    <definedName name="Prix703.2_3">"#REF!"</definedName>
    <definedName name="Prix703.3_1">"#REF!"</definedName>
    <definedName name="Prix703.3_3">"#REF!"</definedName>
    <definedName name="Prix703.4_1">"#REF!"</definedName>
    <definedName name="Prix703.4_3">"#REF!"</definedName>
    <definedName name="Prix704.1_1">"#REF!"</definedName>
    <definedName name="Prix704.1_3">"#REF!"</definedName>
    <definedName name="Prix704.2_1">"#REF!"</definedName>
    <definedName name="Prix704.2_3">"#REF!"</definedName>
    <definedName name="Prix704.3_1">"#REF!"</definedName>
    <definedName name="Prix704.3_3">"#REF!"</definedName>
    <definedName name="Prix705.1_1">"#REF!"</definedName>
    <definedName name="Prix705.1_3">"#REF!"</definedName>
    <definedName name="Prix705.2_1">"#REF!"</definedName>
    <definedName name="Prix705.2_3">"#REF!"</definedName>
    <definedName name="Prix705.3_1">"#REF!"</definedName>
    <definedName name="Prix705.3_3">"#REF!"</definedName>
    <definedName name="Prix706.1_1">"#REF!"</definedName>
    <definedName name="Prix706.1_3">"#REF!"</definedName>
    <definedName name="Prix706.2_1">"#REF!"</definedName>
    <definedName name="Prix706.2_3">"#REF!"</definedName>
    <definedName name="Prix801_1">"#REF!"</definedName>
    <definedName name="Prix801_3">"#REF!"</definedName>
    <definedName name="produccion">[30]Macro2!$A$1</definedName>
    <definedName name="Production_Start_Date">'[27]Timing &amp; Assumptions'!$B$12</definedName>
    <definedName name="productionDurationMonths">'[27]Timing &amp; Assumptions'!$B$13</definedName>
    <definedName name="productionStartDate">[0]!Production_Start_Date</definedName>
    <definedName name="productionStartFlag">IF(YEAR([0]!productionStartDate)=YEAR([0]!modelYear),1,0)</definedName>
    <definedName name="productionstopdate">'[27]Timing &amp; Assumptions'!$C$14</definedName>
    <definedName name="productionStopFlag">IF(YEAR([0]!productionstopdate)=YEAR([0]!modelYear),1,0)</definedName>
    <definedName name="PRODUCTIVIDAD">[70]DOTACION_CBV99!$A$67:$AA$135</definedName>
    <definedName name="producto">#REF!</definedName>
    <definedName name="Prog_completo" hidden="1">{"DETALLE_1996",#N/A,FALSE,"flujo";"DETALLE_1997",#N/A,FALSE,"flujo";"GASTOS_INCURRIDOS_1996",#N/A,FALSE,"flujo";"GASTOS_PROGRAMADOS_PARA_1997",#N/A,FALSE,"flujo";#N/A,#N/A,FALSE,"comparat";#N/A,#N/A,FALSE,"costos";#N/A,#N/A,FALSE,"proyctrol"}</definedName>
    <definedName name="PROGINC" hidden="1">{"DETALLE_1996",#N/A,FALSE,"flujo";"DETALLE_1997",#N/A,FALSE,"flujo";"GASTOS_INCURRIDOS_1996",#N/A,FALSE,"flujo";"GASTOS_PROGRAMADOS_PARA_1997",#N/A,FALSE,"flujo";#N/A,#N/A,FALSE,"comparat";#N/A,#N/A,FALSE,"costos";#N/A,#N/A,FALSE,"proyctrol"}</definedName>
    <definedName name="PROGRAMA__Y_CONTROL_DE_COSTOS_1996">#REF!</definedName>
    <definedName name="Programa_1999">'[76]flujo-Objetivo'!#REF!</definedName>
    <definedName name="Programa_2000">'[76]flujo-Objetivo'!#REF!</definedName>
    <definedName name="projectDurationMonths">[0]!productionDurationMonths+[0]!constructionDurationMonths+[0]!preProductionDurationMonths</definedName>
    <definedName name="provisorias" hidden="1">{#N/A,#N/A,FALSE,"Matrix";#N/A,#N/A,FALSE,"Executive";#N/A,#N/A,FALSE,"Summary";#N/A,#N/A,FALSE,"Office1";#N/A,#N/A,FALSE,"Office2";#N/A,#N/A,FALSE,"Office3";#N/A,#N/A,FALSE,"Office4";#N/A,#N/A,FALSE,"Office5";#N/A,#N/A,FALSE,"Office6";#N/A,#N/A,FALSE,"Office7";#N/A,#N/A,FALSE,"Labor"}</definedName>
    <definedName name="PROYECCION">[78]Datos!$E$22</definedName>
    <definedName name="proyecto" hidden="1">{"MO(BASE)",#N/A,FALSE,"MO(BASE)";"MO(BASE)1",#N/A,FALSE,"MO(BASE)";"MO(BASE)2",#N/A,FALSE,"MO(BASE)"}</definedName>
    <definedName name="proyecto_1" hidden="1">{"MO(BASE)",#N/A,FALSE,"MO(BASE)";"MO(BASE)1",#N/A,FALSE,"MO(BASE)";"MO(BASE)2",#N/A,FALSE,"MO(BASE)"}</definedName>
    <definedName name="proyecto_2" hidden="1">{"MO(BASE)",#N/A,FALSE,"MO(BASE)";"MO(BASE)1",#N/A,FALSE,"MO(BASE)";"MO(BASE)2",#N/A,FALSE,"MO(BASE)"}</definedName>
    <definedName name="proyecto_3" hidden="1">{"MO(BASE)",#N/A,FALSE,"MO(BASE)";"MO(BASE)1",#N/A,FALSE,"MO(BASE)";"MO(BASE)2",#N/A,FALSE,"MO(BASE)"}</definedName>
    <definedName name="proyecto_4" hidden="1">{"MO(BASE)",#N/A,FALSE,"MO(BASE)";"MO(BASE)1",#N/A,FALSE,"MO(BASE)";"MO(BASE)2",#N/A,FALSE,"MO(BASE)"}</definedName>
    <definedName name="proyecto_5" hidden="1">{"MO(BASE)",#N/A,FALSE,"MO(BASE)";"MO(BASE)1",#N/A,FALSE,"MO(BASE)";"MO(BASE)2",#N/A,FALSE,"MO(BASE)"}</definedName>
    <definedName name="Punit">#REF!</definedName>
    <definedName name="Q">#REF!</definedName>
    <definedName name="Q_DATE">[44]RES!$V$8</definedName>
    <definedName name="Q_IT">[44]RES!$V$9</definedName>
    <definedName name="q3fases">#REF!,#REF!,#REF!,#REF!,#REF!</definedName>
    <definedName name="q3fases_90por100">#REF!,#REF!,#REF!,#REF!,#REF!</definedName>
    <definedName name="Q5_">#REF!</definedName>
    <definedName name="q5fases">#REF!,#REF!,#REF!,#REF!,#REF!,#REF!,#REF!,#REF!,#REF!</definedName>
    <definedName name="qaq" hidden="1">{#N/A,#N/A,FALSE,"summary";#N/A,#N/A,FALSE,"SumGraph"}</definedName>
    <definedName name="qewr" hidden="1">{#N/A,#N/A,TRUE,"Costos_Subg_Hid"}</definedName>
    <definedName name="qñojhc" hidden="1">{#N/A,#N/A,FALSE,"Matrix";#N/A,#N/A,FALSE,"Executive";#N/A,#N/A,FALSE,"Summary";#N/A,#N/A,FALSE,"Office1";#N/A,#N/A,FALSE,"Office2";#N/A,#N/A,FALSE,"Office3";#N/A,#N/A,FALSE,"Office4";#N/A,#N/A,FALSE,"Office5";#N/A,#N/A,FALSE,"Office6";#N/A,#N/A,FALSE,"Office7";#N/A,#N/A,FALSE,"Labor"}</definedName>
    <definedName name="qq" hidden="1">{"Sin detalle",#N/A,FALSE,"Flujo (redondeado)";"Detallado",#N/A,FALSE,"Flujo (redondeado)"}</definedName>
    <definedName name="qq_1" hidden="1">{"MO(BASE)",#N/A,FALSE,"MO(BASE)";"MO(BASE)1",#N/A,FALSE,"MO(BASE)";"MO(BASE)2",#N/A,FALSE,"MO(BASE)"}</definedName>
    <definedName name="qq_2" hidden="1">{"MO(BASE)",#N/A,FALSE,"MO(BASE)";"MO(BASE)1",#N/A,FALSE,"MO(BASE)";"MO(BASE)2",#N/A,FALSE,"MO(BASE)"}</definedName>
    <definedName name="qq_3" hidden="1">{"MO(BASE)",#N/A,FALSE,"MO(BASE)";"MO(BASE)1",#N/A,FALSE,"MO(BASE)";"MO(BASE)2",#N/A,FALSE,"MO(BASE)"}</definedName>
    <definedName name="qq_4" hidden="1">{"MO(BASE)",#N/A,FALSE,"MO(BASE)";"MO(BASE)1",#N/A,FALSE,"MO(BASE)";"MO(BASE)2",#N/A,FALSE,"MO(BASE)"}</definedName>
    <definedName name="qq_5" hidden="1">{"MO(BASE)",#N/A,FALSE,"MO(BASE)";"MO(BASE)1",#N/A,FALSE,"MO(BASE)";"MO(BASE)2",#N/A,FALSE,"MO(BASE)"}</definedName>
    <definedName name="QQQ" hidden="1">{"Sin detalle",#N/A,FALSE,"Flujo (redondeado)";"Detallado",#N/A,FALSE,"Flujo (redondeado)"}</definedName>
    <definedName name="qqqq" hidden="1">{"CI+GG(BASE)",#N/A,FALSE,"CI+GG(BASE)";"GG",#N/A,FALSE,"CI+GG(BASE)";"CI",#N/A,FALSE,"CI+GG(BASE)"}</definedName>
    <definedName name="qqqq_1" hidden="1">{"CI+GG(BASE)",#N/A,FALSE,"CI+GG(BASE)";"GG",#N/A,FALSE,"CI+GG(BASE)";"CI",#N/A,FALSE,"CI+GG(BASE)"}</definedName>
    <definedName name="qqqq_2" hidden="1">{"CI+GG(BASE)",#N/A,FALSE,"CI+GG(BASE)";"GG",#N/A,FALSE,"CI+GG(BASE)";"CI",#N/A,FALSE,"CI+GG(BASE)"}</definedName>
    <definedName name="qqqq_3" hidden="1">{"CI+GG(BASE)",#N/A,FALSE,"CI+GG(BASE)";"GG",#N/A,FALSE,"CI+GG(BASE)";"CI",#N/A,FALSE,"CI+GG(BASE)"}</definedName>
    <definedName name="qqqq_4" hidden="1">{"CI+GG(BASE)",#N/A,FALSE,"CI+GG(BASE)";"GG",#N/A,FALSE,"CI+GG(BASE)";"CI",#N/A,FALSE,"CI+GG(BASE)"}</definedName>
    <definedName name="qqqq_5" hidden="1">{"CI+GG(BASE)",#N/A,FALSE,"CI+GG(BASE)";"GG",#N/A,FALSE,"CI+GG(BASE)";"CI",#N/A,FALSE,"CI+GG(BASE)"}</definedName>
    <definedName name="qqqqq" hidden="1">{"Sin detalle",#N/A,FALSE,"Flujo (redondeado)";"Detallado",#N/A,FALSE,"Flujo (redondeado)"}</definedName>
    <definedName name="qqyt"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qrd" hidden="1">{"Práctica","Práctica",FALSE,"Práctica"}</definedName>
    <definedName name="QTQ3WT" hidden="1">{"CI+GG(BASE)",#N/A,FALSE,"CI+GG(BASE)";"GG",#N/A,FALSE,"CI+GG(BASE)";"CI",#N/A,FALSE,"CI+GG(BASE)"}</definedName>
    <definedName name="quantity" hidden="1">INDEX(codematch,1,20)</definedName>
    <definedName name="Quantity2" hidden="1">INDEX(codematch,1,20)</definedName>
    <definedName name="qw" hidden="1">{"Control_Consolidado",#N/A,FALSE,"Cons.";"Control_Tunel",#N/A,FALSE,"Cons.";"Control_Melip",#N/A,FALSE,"Cons.";"Control_Gualleco",#N/A,FALSE,"Cons.";"Control_Sara L",#N/A,FALSE,"Cons.";"Control_Quellon",#N/A,FALSE,"Cons.";"Control_Biolix",#N/A,FALSE,"Cons.";"Control_Oficina",#N/A,FALSE,"Cons.";"Control_Consorcio",#N/A,FALSE,"Cons."}</definedName>
    <definedName name="qw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qwe" hidden="1">{"DETALLE_1996",#N/A,FALSE,"flujo";"DETALLE_1997",#N/A,FALSE,"flujo";"GASTOS_INCURRIDOS_1996",#N/A,FALSE,"flujo";"GASTOS_PROGRAMADOS_PARA_1997",#N/A,FALSE,"flujo";#N/A,#N/A,FALSE,"comparat";#N/A,#N/A,FALSE,"costos";#N/A,#N/A,FALSE,"proyctrol"}</definedName>
    <definedName name="qwee" hidden="1">{#N/A,#N/A,FALSE,"Total_OC015";#N/A,#N/A,FALSE,"ADMIN";#N/A,#N/A,FALSE,"PROCES";#N/A,#N/A,FALSE,"mecan";#N/A,#N/A,FALSE,"civil";#N/A,#N/A,FALSE,"CAÑER";#N/A,#N/A,FALSE,"ELEC";#N/A,#N/A,FALSE,"INSTR"}</definedName>
    <definedName name="qweqweqwe" hidden="1">{#N/A,#N/A,FALSE,"masez (10)";#N/A,#N/A,FALSE,"masez (7)";#N/A,#N/A,FALSE,"masez (6)";#N/A,#N/A,FALSE,"masez (5)";#N/A,#N/A,FALSE,"masez (4)";#N/A,#N/A,FALSE,"masez (3)";#N/A,#N/A,FALSE,"masez (2)";#N/A,#N/A,FALSE,"GME";#N/A,#N/A,FALSE,"masez"}</definedName>
    <definedName name="qwerrtyu" hidden="1">[152]TABLA!#REF!</definedName>
    <definedName name="qwq" hidden="1">#REF!</definedName>
    <definedName name="qwqweqwe" hidden="1">{#N/A,#N/A,FALSE,"masez (10)";#N/A,#N/A,FALSE,"masez (7)";#N/A,#N/A,FALSE,"masez (6)";#N/A,#N/A,FALSE,"masez (5)";#N/A,#N/A,FALSE,"masez (4)";#N/A,#N/A,FALSE,"masez (3)";#N/A,#N/A,FALSE,"masez (2)";#N/A,#N/A,FALSE,"GME";#N/A,#N/A,FALSE,"masez"}</definedName>
    <definedName name="qx" hidden="1">{#N/A,#N/A,FALSE,"masez (10)";#N/A,#N/A,FALSE,"masez (7)";#N/A,#N/A,FALSE,"masez (6)";#N/A,#N/A,FALSE,"masez (5)";#N/A,#N/A,FALSE,"masez (4)";#N/A,#N/A,FALSE,"masez (3)";#N/A,#N/A,FALSE,"masez (2)";#N/A,#N/A,FALSE,"GME";#N/A,#N/A,FALSE,"masez"}</definedName>
    <definedName name="qx_1" hidden="1">{#N/A,#N/A,FALSE,"masez (10)";#N/A,#N/A,FALSE,"masez (7)";#N/A,#N/A,FALSE,"masez (6)";#N/A,#N/A,FALSE,"masez (5)";#N/A,#N/A,FALSE,"masez (4)";#N/A,#N/A,FALSE,"masez (3)";#N/A,#N/A,FALSE,"masez (2)";#N/A,#N/A,FALSE,"GME";#N/A,#N/A,FALSE,"masez"}</definedName>
    <definedName name="qxi" hidden="1">{#N/A,#N/A,FALSE,"masez (10)";#N/A,#N/A,FALSE,"masez (7)";#N/A,#N/A,FALSE,"masez (6)";#N/A,#N/A,FALSE,"masez (5)";#N/A,#N/A,FALSE,"masez (4)";#N/A,#N/A,FALSE,"masez (3)";#N/A,#N/A,FALSE,"masez (2)";#N/A,#N/A,FALSE,"GME";#N/A,#N/A,FALSE,"masez"}</definedName>
    <definedName name="R.1">[116]R1!$D$7:$S$1000</definedName>
    <definedName name="R.2">[116]R2!$D$8:$S$1000</definedName>
    <definedName name="R.4">[116]R4!$D$7:$S$1000</definedName>
    <definedName name="R.5">[116]R5!$D$8:$S$1000</definedName>
    <definedName name="R_COSTO">[44]RES!$D$8:$Q$23</definedName>
    <definedName name="R4.FR">'[116]R4 FRONTONES'!$D$16:$S$1000</definedName>
    <definedName name="RA.Chancado">'[116]RAMPA ACCESO CHANCADO'!$D$7:$S$1000</definedName>
    <definedName name="RAD">'[40]Valores Unitarios'!#REF!</definedName>
    <definedName name="RAD_M">'[40]Valores Unitarios'!#REF!</definedName>
    <definedName name="RAD_S">'[40]Valores Unitarios'!#REF!</definedName>
    <definedName name="RAF"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AG.Correa.Reversible">'[116]RAMPA ACCESO GAL. CORREA REVERS'!$D$8:$S$1000</definedName>
    <definedName name="rajoas">#REF!</definedName>
    <definedName name="rajocu">#REF!</definedName>
    <definedName name="rajomo">#REF!</definedName>
    <definedName name="RAJOS">[146]RAJO!$A$1:$AB$38</definedName>
    <definedName name="rajostodo">[146]RAJO!$A$1:$AB$38</definedName>
    <definedName name="RANGO1">[153]D34jul00A!$B$1:$Q$43</definedName>
    <definedName name="RANGO2">[153]D34jul00A!$W$2:$BM$34</definedName>
    <definedName name="RANKING" hidden="1">{"DETALLE_1996",#N/A,FALSE,"flujo";"DETALLE_1997",#N/A,FALSE,"flujo";"GASTOS_INCURRIDOS_1996",#N/A,FALSE,"flujo";"GASTOS_PROGRAMADOS_PARA_1997",#N/A,FALSE,"flujo";#N/A,#N/A,FALSE,"comparat";#N/A,#N/A,FALSE,"costos";#N/A,#N/A,FALSE,"proyctrol"}</definedName>
    <definedName name="RANTOT">[154]TABLAS!$R$105:$AE$200</definedName>
    <definedName name="rbk" hidden="1">#REF!</definedName>
    <definedName name="rbkrr" hidden="1">#REF!</definedName>
    <definedName name="RCFASE">[44]RES!$C$25:$Q$29</definedName>
    <definedName name="RCONT">[44]INC!$P$2:$P$291</definedName>
    <definedName name="RCOSTO">[44]INC!$O$2:$O$291</definedName>
    <definedName name="RCOSTOC">[44]INC!$Q$2:$Q$291</definedName>
    <definedName name="re"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eadCaseButton">"Button 19"</definedName>
    <definedName name="ReadItemButton">"Button 18"</definedName>
    <definedName name="ReadSelectByButton">"Button 16"</definedName>
    <definedName name="ReadStatusButton">"Button 17"</definedName>
    <definedName name="ReadWgButton">"Button 15"</definedName>
    <definedName name="rec">#REF!</definedName>
    <definedName name="RECIERR">#REF!</definedName>
    <definedName name="Reclutadora">[102]Hoja3!$C$3:$C$5</definedName>
    <definedName name="RECYC10A">#REF!</definedName>
    <definedName name="RECYC1A">#REF!</definedName>
    <definedName name="RECYC1B">#REF!</definedName>
    <definedName name="RECYC2A">#REF!</definedName>
    <definedName name="RECYC3A">#REF!</definedName>
    <definedName name="RECYC4A">#REF!</definedName>
    <definedName name="RECYC5A">#REF!</definedName>
    <definedName name="RECYC6A">#REF!</definedName>
    <definedName name="RECYC7A">#REF!</definedName>
    <definedName name="RECYC8A">#REF!</definedName>
    <definedName name="RECYC9A">#REF!</definedName>
    <definedName name="red" hidden="1">{"DETALLE_1996",#N/A,FALSE,"flujo";"DETALLE_1997",#N/A,FALSE,"flujo";"GASTOS_INCURRIDOS_1996",#N/A,FALSE,"flujo";"GASTOS_PROGRAMADOS_PARA_1997",#N/A,FALSE,"flujo";#N/A,#N/A,FALSE,"comparat";#N/A,#N/A,FALSE,"costos";#N/A,#N/A,FALSE,"proyctrol"}</definedName>
    <definedName name="ree" hidden="1">{#N/A,#N/A,FALSE,"masez (10)";#N/A,#N/A,FALSE,"masez (7)";#N/A,#N/A,FALSE,"masez (6)";#N/A,#N/A,FALSE,"masez (5)";#N/A,#N/A,FALSE,"masez (4)";#N/A,#N/A,FALSE,"masez (3)";#N/A,#N/A,FALSE,"masez (2)";#N/A,#N/A,FALSE,"GME";#N/A,#N/A,FALSE,"masez"}</definedName>
    <definedName name="ree_1" hidden="1">{#N/A,#N/A,FALSE,"masez (10)";#N/A,#N/A,FALSE,"masez (7)";#N/A,#N/A,FALSE,"masez (6)";#N/A,#N/A,FALSE,"masez (5)";#N/A,#N/A,FALSE,"masez (4)";#N/A,#N/A,FALSE,"masez (3)";#N/A,#N/A,FALSE,"masez (2)";#N/A,#N/A,FALSE,"GME";#N/A,#N/A,FALSE,"masez"}</definedName>
    <definedName name="reett" hidden="1">{#N/A,#N/A,FALSE,"masez (10)";#N/A,#N/A,FALSE,"masez (7)";#N/A,#N/A,FALSE,"masez (6)";#N/A,#N/A,FALSE,"masez (5)";#N/A,#N/A,FALSE,"masez (4)";#N/A,#N/A,FALSE,"masez (3)";#N/A,#N/A,FALSE,"masez (2)";#N/A,#N/A,FALSE,"GME";#N/A,#N/A,FALSE,"masez"}</definedName>
    <definedName name="referencias">[72]ANTECEDENTES!#REF!</definedName>
    <definedName name="REFI">#REF!</definedName>
    <definedName name="REFI_R">[41]UGAS_INF!$A$233:$R$272</definedName>
    <definedName name="REGE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EGTRG" hidden="1">{"CI+GG(BASE)",#N/A,FALSE,"CI+GG(BASE)";"GG",#N/A,FALSE,"CI+GG(BASE)";"CI",#N/A,FALSE,"CI+GG(BASE)"}</definedName>
    <definedName name="Reimbursement">"Reembolso"</definedName>
    <definedName name="RELC">#REF!</definedName>
    <definedName name="RELG">#REF!</definedName>
    <definedName name="RELMAS">#REF!</definedName>
    <definedName name="remove" hidden="1">{"CorpB_Profit",#N/A,FALSE,"Reports (B)";"CorpB_cash",#N/A,FALSE,"Reports (B)";"CorpB_Cash1",#N/A,FALSE,"Reports (B)";"CorpB_Bsheet",#N/A,FALSE,"Reports (B)"}</definedName>
    <definedName name="RENATO" hidden="1">{#N/A,#N/A,FALSE,"masez (10)";#N/A,#N/A,FALSE,"masez (7)";#N/A,#N/A,FALSE,"masez (6)";#N/A,#N/A,FALSE,"masez (5)";#N/A,#N/A,FALSE,"masez (4)";#N/A,#N/A,FALSE,"masez (3)";#N/A,#N/A,FALSE,"masez (2)";#N/A,#N/A,FALSE,"GME";#N/A,#N/A,FALSE,"masez"}</definedName>
    <definedName name="rendimiento" hidden="1">'[155] Camiones 830'!$D$13:$K$13</definedName>
    <definedName name="rendtos">[96]Ord!$C$135:$I$204</definedName>
    <definedName name="Reports" hidden="1">{"bprofit",#N/A,FALSE,"Reports (B)";"bcash",#N/A,FALSE,"Reports (B)";"bbsheet",#N/A,FALSE,"Reports (B)"}</definedName>
    <definedName name="REPUESTOS">[74]PARAMETROS_CORREAS!$C$12</definedName>
    <definedName name="rer" hidden="1">{"DETALLE_1996",#N/A,FALSE,"flujo";"DETALLE_1997",#N/A,FALSE,"flujo";"GASTOS_INCURRIDOS_1996",#N/A,FALSE,"flujo";"GASTOS_PROGRAMADOS_PARA_1997",#N/A,FALSE,"flujo";#N/A,#N/A,FALSE,"comparat";#N/A,#N/A,FALSE,"costos";#N/A,#N/A,FALSE,"proyctrol"}</definedName>
    <definedName name="rereer" hidden="1">#REF!</definedName>
    <definedName name="rerere" hidden="1">{#N/A,#N/A,TRUE,"Est. de Fact.";#N/A,#N/A,TRUE,"Capitulo 19";#N/A,#N/A,TRUE,"Proyecto P855"}</definedName>
    <definedName name="RES" hidden="1">#REF!</definedName>
    <definedName name="res_1" hidden="1">{"MO(BASE)",#N/A,FALSE,"MO(BASE)";"MO(BASE)1",#N/A,FALSE,"MO(BASE)";"MO(BASE)2",#N/A,FALSE,"MO(BASE)"}</definedName>
    <definedName name="res_2" hidden="1">{"MO(BASE)",#N/A,FALSE,"MO(BASE)";"MO(BASE)1",#N/A,FALSE,"MO(BASE)";"MO(BASE)2",#N/A,FALSE,"MO(BASE)"}</definedName>
    <definedName name="res_3" hidden="1">{"MO(BASE)",#N/A,FALSE,"MO(BASE)";"MO(BASE)1",#N/A,FALSE,"MO(BASE)";"MO(BASE)2",#N/A,FALSE,"MO(BASE)"}</definedName>
    <definedName name="res_4" hidden="1">{"MO(BASE)",#N/A,FALSE,"MO(BASE)";"MO(BASE)1",#N/A,FALSE,"MO(BASE)";"MO(BASE)2",#N/A,FALSE,"MO(BASE)"}</definedName>
    <definedName name="res_5" hidden="1">{"MO(BASE)",#N/A,FALSE,"MO(BASE)";"MO(BASE)1",#N/A,FALSE,"MO(BASE)";"MO(BASE)2",#N/A,FALSE,"MO(BASE)"}</definedName>
    <definedName name="RESERVA">#REF!</definedName>
    <definedName name="RESERVA1">#REF!</definedName>
    <definedName name="Responsable">[102]Hoja1!$B$6:$B$8</definedName>
    <definedName name="RESPUTIE13_8">#REF!</definedName>
    <definedName name="RESPUTIE33">#REF!</definedName>
    <definedName name="RESPUTIE4_16">#REF!</definedName>
    <definedName name="RESUM">#REF!</definedName>
    <definedName name="RESUMDELI">#REF!</definedName>
    <definedName name="Resumen">#REF!</definedName>
    <definedName name="RESUMEN1">[41]UGAS_RES!$A$2:$Q$28</definedName>
    <definedName name="RESUMEN2">[41]UGAS_RES!$A$2:$Q$28</definedName>
    <definedName name="RESUMEN3">[41]UGAS_RES!$B$32:$Q$60</definedName>
    <definedName name="RESUMEST">#REF!</definedName>
    <definedName name="RETE1.5MA">#REF!</definedName>
    <definedName name="retet" hidden="1">{#N/A,#N/A,FALSE,"200001";#N/A,#N/A,FALSE,"S221 200003";#N/A,#N/A,FALSE,"S221 204005";#N/A,#N/A,FALSE,"S221 204006";#N/A,#N/A,FALSE,"S221 204008"}</definedName>
    <definedName name="RETYE3" hidden="1">{"CI+GG(BASE)",#N/A,FALSE,"CI+GG(BASE)";"GG",#N/A,FALSE,"CI+GG(BASE)";"CI",#N/A,FALSE,"CI+GG(BASE)"}</definedName>
    <definedName name="REV">#REF!</definedName>
    <definedName name="rev_metres">#REF!</definedName>
    <definedName name="rew" hidden="1">{"DETALLE_1996",#N/A,FALSE,"flujo";"DETALLE_1997",#N/A,FALSE,"flujo";"GASTOS_INCURRIDOS_1996",#N/A,FALSE,"flujo";"GASTOS_PROGRAMADOS_PARA_1997",#N/A,FALSE,"flujo";#N/A,#N/A,FALSE,"comparat";#N/A,#N/A,FALSE,"costos";#N/A,#N/A,FALSE,"proyctrol"}</definedName>
    <definedName name="RG" hidden="1">{"cuadro1",#N/A,FALSE,"Camara buz ffcc Opción 5";"cuadro2",#N/A,FALSE,"Camara buz ffcc Opción 5";"cuadro3",#N/A,FALSE,"Camara buz ffcc Opción 5";"cuadro4",#N/A,FALSE,"Camara buz ffcc Opción 5"}</definedName>
    <definedName name="RGBHREH" hidden="1">{"CI+GG(BASE)",#N/A,FALSE,"CI+GG(BASE)";"GG",#N/A,FALSE,"CI+GG(BASE)";"CI",#N/A,FALSE,"CI+GG(BASE)"}</definedName>
    <definedName name="RGEN">[44]DHITO!$M$2:$T$28</definedName>
    <definedName name="RGSFVG" hidden="1">{"CI+GG(BASE)",#N/A,FALSE,"CI+GG(BASE)";"GG",#N/A,FALSE,"CI+GG(BASE)";"CI",#N/A,FALSE,"CI+GG(BASE)"}</definedName>
    <definedName name="RGSTHSTH" hidden="1">{"CI+GG(BASE)",#N/A,FALSE,"CI+GG(BASE)";"GG",#N/A,FALSE,"CI+GG(BASE)";"CI",#N/A,FALSE,"CI+GG(BASE)"}</definedName>
    <definedName name="RGXDFVG" hidden="1">{#N/A,#N/A,FALSE,"TEC-01";#N/A,#N/A,FALSE,"TEC - 02";#N/A,#N/A,FALSE,"TEC - 03";#N/A,#N/A,FALSE,"TEC - 04";#N/A,#N/A,FALSE,"TEC-07";#N/A,#N/A,FALSE,"TEC-08";#N/A,#N/A,FALSE,"TEC - 09A";#N/A,#N/A,FALSE,"TEC - 09B";#N/A,#N/A,FALSE,"TEC - 09C";#N/A,#N/A,FALSE,"TEC - 10";#N/A,#N/A,FALSE,"TEC-11"}</definedName>
    <definedName name="RHITO">[44]DHITO!$B$2:$K$43</definedName>
    <definedName name="RIGO2" hidden="1">{"cuadro1",#N/A,FALSE,"Buzon Camion Opción 3";"cuadro2",#N/A,FALSE,"Buzon Camion Opción 3";"cuadro3",#N/A,FALSE,"Buzon Camion Opción 3";"cuadro4",#N/A,FALSE,"Buzon Camion Opción 3"}</definedName>
    <definedName name="Rinasa" hidden="1">{#N/A,#N/A,FALSE,"PEND INC";#N/A,#N/A,FALSE,"PEND MINM"}</definedName>
    <definedName name="RiskAfterRecalcMacro" hidden="1">""</definedName>
    <definedName name="RiskAfterSimMacro" hidden="1">""</definedName>
    <definedName name="riskATSSboxGraph" hidden="1">FALSE</definedName>
    <definedName name="riskATSSincludeSimtables" hidden="1">TRUE</definedName>
    <definedName name="riskATSSinputsGraphs" hidden="1">FALSE</definedName>
    <definedName name="riskATSSoutputStatistic" hidden="1">3</definedName>
    <definedName name="riskATSSpercentChangeGraph" hidden="1">TRUE</definedName>
    <definedName name="riskATSSpercentileGraph" hidden="1">TRUE</definedName>
    <definedName name="riskATSSpercentileValue" hidden="1">5</definedName>
    <definedName name="riskATSSprintReport" hidden="1">FALSE</definedName>
    <definedName name="riskATSSreportsInActiveBook" hidden="1">FALSE</definedName>
    <definedName name="riskATSSreportsSelected" hidden="1">TRUE</definedName>
    <definedName name="riskATSSsummaryReport" hidden="1">TRUE</definedName>
    <definedName name="riskATSStornadoGraph" hidden="1">TRUE</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BeforeRecalcMacro" hidden="1">""</definedName>
    <definedName name="RiskBeforeSimMacro" hidden="1">""</definedName>
    <definedName name="RiskCollectDistributionSamples" hidden="1">2</definedName>
    <definedName name="RiskExcelReportsGoInNewWorkbook">FALSE</definedName>
    <definedName name="RiskExcelReportsToGenerate">6207</definedName>
    <definedName name="RiskFixedSeed" hidden="1">1</definedName>
    <definedName name="RiskGenerateExcelReportsAtEndOfSimulation">TRUE</definedName>
    <definedName name="RiskHasSettings" hidden="1">5</definedName>
    <definedName name="RiskMinimizeOnStart" hidden="1">FALSE</definedName>
    <definedName name="RiskMonitorConvergence" hidden="1">TRUE</definedName>
    <definedName name="RiskMultipleCPUSupportEnabled" hidden="1">TRUE</definedName>
    <definedName name="RiskNumIterations" hidden="1">10000</definedName>
    <definedName name="RiskNumSimulations" hidden="1">10</definedName>
    <definedName name="RiskPauseOnError" hidden="1">FALSE</definedName>
    <definedName name="RiskRealTimeResults">FALSE</definedName>
    <definedName name="RiskReportGraphFormat">1</definedName>
    <definedName name="RiskResultsUpdateFreq">100</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howRiskWindowAtEndOfSimulation">TRUE</definedName>
    <definedName name="RiskStandardRecalc" hidden="1">1</definedName>
    <definedName name="RiskStatFunctionsUpdateFreq">1</definedName>
    <definedName name="RiskSwapState" hidden="1">"True"</definedName>
    <definedName name="RiskTemplateSheetName">"myTemplate"</definedName>
    <definedName name="RiskUpdateDisplay" hidden="1">TRUE</definedName>
    <definedName name="RiskUpdateStatFunctions">TRUE</definedName>
    <definedName name="RiskUseDifferentSeedForEachSim" hidden="1">TRUE</definedName>
    <definedName name="RiskUseFixedSeed" hidden="1">FALSE</definedName>
    <definedName name="RiskUseMultipleCPUs" hidden="1">FALSE</definedName>
    <definedName name="RO" hidden="1">#REF!</definedName>
    <definedName name="Roberto_Gonzalez_O.">#REF!</definedName>
    <definedName name="Rodrigo"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os" hidden="1">{"MO(BASE)",#N/A,FALSE,"MO(BASE)";"MO(BASE)1",#N/A,FALSE,"MO(BASE)";"MO(BASE)2",#N/A,FALSE,"MO(BASE)"}</definedName>
    <definedName name="ros_1" hidden="1">{"MO(BASE)",#N/A,FALSE,"MO(BASE)";"MO(BASE)1",#N/A,FALSE,"MO(BASE)";"MO(BASE)2",#N/A,FALSE,"MO(BASE)"}</definedName>
    <definedName name="ros_2" hidden="1">{"MO(BASE)",#N/A,FALSE,"MO(BASE)";"MO(BASE)1",#N/A,FALSE,"MO(BASE)";"MO(BASE)2",#N/A,FALSE,"MO(BASE)"}</definedName>
    <definedName name="ros_3" hidden="1">{"MO(BASE)",#N/A,FALSE,"MO(BASE)";"MO(BASE)1",#N/A,FALSE,"MO(BASE)";"MO(BASE)2",#N/A,FALSE,"MO(BASE)"}</definedName>
    <definedName name="ros_4" hidden="1">{"MO(BASE)",#N/A,FALSE,"MO(BASE)";"MO(BASE)1",#N/A,FALSE,"MO(BASE)";"MO(BASE)2",#N/A,FALSE,"MO(BASE)"}</definedName>
    <definedName name="ros_5" hidden="1">{"MO(BASE)",#N/A,FALSE,"MO(BASE)";"MO(BASE)1",#N/A,FALSE,"MO(BASE)";"MO(BASE)2",#N/A,FALSE,"MO(BASE)"}</definedName>
    <definedName name="RPTC">#REF!</definedName>
    <definedName name="rqwqewe" hidden="1">{#N/A,#N/A,FALSE,"masez (10)";#N/A,#N/A,FALSE,"masez (7)";#N/A,#N/A,FALSE,"masez (6)";#N/A,#N/A,FALSE,"masez (5)";#N/A,#N/A,FALSE,"masez (4)";#N/A,#N/A,FALSE,"masez (3)";#N/A,#N/A,FALSE,"masez (2)";#N/A,#N/A,FALSE,"GME";#N/A,#N/A,FALSE,"masez"}</definedName>
    <definedName name="rr" hidden="1">{"'Hoja3'!$F$5"}</definedName>
    <definedName name="rrff" hidden="1">{#N/A,#N/A,FALSE,"Hoja1";#N/A,#N/A,FALSE,"Hoja2";#N/A,#N/A,FALSE,"Hoja3";#N/A,#N/A,FALSE,"Hoja4";#N/A,#N/A,FALSE,"Hoja5";#N/A,#N/A,FALSE,"Hoja6"}</definedName>
    <definedName name="RRR">#REF!</definedName>
    <definedName name="rrrr" hidden="1">{#N/A,#N/A,FALSE,"Hoja1";#N/A,#N/A,FALSE,"Hoja2";#N/A,#N/A,FALSE,"Hoja3";#N/A,#N/A,FALSE,"Hoja4";#N/A,#N/A,FALSE,"Hoja5";#N/A,#N/A,FALSE,"Hoja6"}</definedName>
    <definedName name="rrrrr" hidden="1">'[156]#¡REF'!#REF!</definedName>
    <definedName name="rrrrrrr" hidden="1">#REF!</definedName>
    <definedName name="rrrrrrrrrrrrrr" hidden="1">{#N/A,#N/A,FALSE,"masez (10)";#N/A,#N/A,FALSE,"masez (7)";#N/A,#N/A,FALSE,"masez (6)";#N/A,#N/A,FALSE,"masez (5)";#N/A,#N/A,FALSE,"masez (4)";#N/A,#N/A,FALSE,"masez (3)";#N/A,#N/A,FALSE,"masez (2)";#N/A,#N/A,FALSE,"GME";#N/A,#N/A,FALSE,"masez"}</definedName>
    <definedName name="rryt" hidden="1">{#N/A,#N/A,TRUE,"Est. de Fact.";#N/A,#N/A,TRUE,"Capitulo 19";#N/A,#N/A,TRUE,"Proyecto P855"}</definedName>
    <definedName name="RS" hidden="1">{#N/A,#N/A,FALSE,"DET-CAMB.";#N/A,#N/A,FALSE,"PRESUP.";#N/A,#N/A,FALSE,"RESUMEN";#N/A,#N/A,FALSE,"CT";#N/A,#N/A,FALSE,"PD";#N/A,#N/A,FALSE,"PR"}</definedName>
    <definedName name="rtapi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te" hidden="1">{#N/A,#N/A,FALSE,"TEC-01";#N/A,#N/A,FALSE,"TEC - 02";#N/A,#N/A,FALSE,"TEC - 03";#N/A,#N/A,FALSE,"TEC - 04";#N/A,#N/A,FALSE,"TEC-07";#N/A,#N/A,FALSE,"TEC-08";#N/A,#N/A,FALSE,"TEC - 09A";#N/A,#N/A,FALSE,"TEC - 09B";#N/A,#N/A,FALSE,"TEC - 09C";#N/A,#N/A,FALSE,"TEC - 10";#N/A,#N/A,FALSE,"TEC-11"}</definedName>
    <definedName name="RTERTE"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TEWRT" hidden="1">{"CI+GG(BASE)",#N/A,FALSE,"CI+GG(BASE)";"GG",#N/A,FALSE,"CI+GG(BASE)";"CI",#N/A,FALSE,"CI+GG(BASE)"}</definedName>
    <definedName name="rthrhtrht"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THRTH" hidden="1">{"CI+GG(BASE)",#N/A,FALSE,"CI+GG(BASE)";"GG",#N/A,FALSE,"CI+GG(BASE)";"CI",#N/A,FALSE,"CI+GG(BASE)"}</definedName>
    <definedName name="rtii"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TJHUER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trtrt" hidden="1">{#N/A,#N/A,TRUE,"Est. de Fact.";#N/A,#N/A,TRUE,"Capitulo 19";#N/A,#N/A,TRUE,"Proyecto P855"}</definedName>
    <definedName name="rty" hidden="1">{#N/A,#N/A,FALSE,"masez (10)";#N/A,#N/A,FALSE,"masez (7)";#N/A,#N/A,FALSE,"masez (6)";#N/A,#N/A,FALSE,"masez (5)";#N/A,#N/A,FALSE,"masez (4)";#N/A,#N/A,FALSE,"masez (3)";#N/A,#N/A,FALSE,"masez (2)";#N/A,#N/A,FALSE,"GME";#N/A,#N/A,FALSE,"masez"}</definedName>
    <definedName name="rty_1" hidden="1">{#N/A,#N/A,FALSE,"masez (10)";#N/A,#N/A,FALSE,"masez (7)";#N/A,#N/A,FALSE,"masez (6)";#N/A,#N/A,FALSE,"masez (5)";#N/A,#N/A,FALSE,"masez (4)";#N/A,#N/A,FALSE,"masez (3)";#N/A,#N/A,FALSE,"masez (2)";#N/A,#N/A,FALSE,"GME";#N/A,#N/A,FALSE,"masez"}</definedName>
    <definedName name="RTYRY" hidden="1">[157]Condicion!#REF!</definedName>
    <definedName name="ruta">'[158]no borrrar'!$P$3</definedName>
    <definedName name="RutaCrítica" hidden="1">{#N/A,#N/A,FALSE,"masez (10)";#N/A,#N/A,FALSE,"masez (7)";#N/A,#N/A,FALSE,"masez (6)";#N/A,#N/A,FALSE,"masez (5)";#N/A,#N/A,FALSE,"masez (4)";#N/A,#N/A,FALSE,"masez (3)";#N/A,#N/A,FALSE,"masez (2)";#N/A,#N/A,FALSE,"GME";#N/A,#N/A,FALSE,"masez"}</definedName>
    <definedName name="rwerwe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y" hidden="1">{"CI+GG(BASE)",#N/A,FALSE,"CI+GG(BASE)";"GG",#N/A,FALSE,"CI+GG(BASE)";"CI",#N/A,FALSE,"CI+GG(BASE)"}</definedName>
    <definedName name="RyO" hidden="1">[159]Jornales!#REF!</definedName>
    <definedName name="ryrt" hidden="1">{"MO(BASE)",#N/A,FALSE,"MO(BASE)";"MO(BASE)1",#N/A,FALSE,"MO(BASE)";"MO(BASE)2",#N/A,FALSE,"MO(BASE)"}</definedName>
    <definedName name="rytfg"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yuytu"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s" hidden="1">{#N/A,#N/A,FALSE,"masez (10)";#N/A,#N/A,FALSE,"masez (7)";#N/A,#N/A,FALSE,"masez (6)";#N/A,#N/A,FALSE,"masez (5)";#N/A,#N/A,FALSE,"masez (4)";#N/A,#N/A,FALSE,"masez (3)";#N/A,#N/A,FALSE,"masez (2)";#N/A,#N/A,FALSE,"GME";#N/A,#N/A,FALSE,"masez"}</definedName>
    <definedName name="S.CCM.BT.T.">#REF!</definedName>
    <definedName name="S.TA.F.E">'[40]Val. Unit. Electr. e Instr.'!#REF!</definedName>
    <definedName name="S.TC.P.M.I">#REF!</definedName>
    <definedName name="S.TUF.C.B.2">#REF!</definedName>
    <definedName name="S.TUI.C.B.2">#REF!</definedName>
    <definedName name="s_1" hidden="1">{#N/A,#N/A,FALSE,"masez (10)";#N/A,#N/A,FALSE,"masez (7)";#N/A,#N/A,FALSE,"masez (6)";#N/A,#N/A,FALSE,"masez (5)";#N/A,#N/A,FALSE,"masez (4)";#N/A,#N/A,FALSE,"masez (3)";#N/A,#N/A,FALSE,"masez (2)";#N/A,#N/A,FALSE,"GME";#N/A,#N/A,FALSE,"masez"}</definedName>
    <definedName name="S_Min">[49]Datos!$D$22</definedName>
    <definedName name="sa" hidden="1">{#N/A,#N/A,TRUE,"Costos_Subg_Hid"}</definedName>
    <definedName name="sacasc" hidden="1">{#N/A,#N/A,FALSE,"masez (10)";#N/A,#N/A,FALSE,"masez (7)";#N/A,#N/A,FALSE,"masez (6)";#N/A,#N/A,FALSE,"masez (5)";#N/A,#N/A,FALSE,"masez (4)";#N/A,#N/A,FALSE,"masez (3)";#N/A,#N/A,FALSE,"masez (2)";#N/A,#N/A,FALSE,"GME";#N/A,#N/A,FALSE,"masez"}</definedName>
    <definedName name="sadada" hidden="1">{#N/A,#N/A,FALSE,"masez (10)";#N/A,#N/A,FALSE,"masez (7)";#N/A,#N/A,FALSE,"masez (6)";#N/A,#N/A,FALSE,"masez (5)";#N/A,#N/A,FALSE,"masez (4)";#N/A,#N/A,FALSE,"masez (3)";#N/A,#N/A,FALSE,"masez (2)";#N/A,#N/A,FALSE,"GME";#N/A,#N/A,FALSE,"masez"}</definedName>
    <definedName name="sadasdasdadasd" hidden="1">{#N/A,#N/A,FALSE,"IC_Global";#N/A,#N/A,FALSE,"IC_Global (98-f)";#N/A,#N/A,FALSE,"Inc";#N/A,#N/A,FALSE,"CAMBIOS (2)";#N/A,#N/A,FALSE,"EXPL Inc.";#N/A,#N/A,FALSE,"HITOS98";#N/A,#N/A,FALSE,"CURVA ""S"" GLOBAL ";#N/A,#N/A,FALSE,"CURVA ""S"" 1998 "}</definedName>
    <definedName name="SADCSX" hidden="1">{#N/A,#N/A,FALSE,"TEC-01";#N/A,#N/A,FALSE,"TEC - 02";#N/A,#N/A,FALSE,"TEC - 03";#N/A,#N/A,FALSE,"TEC - 04";#N/A,#N/A,FALSE,"TEC-07";#N/A,#N/A,FALSE,"TEC-08";#N/A,#N/A,FALSE,"TEC - 09A";#N/A,#N/A,FALSE,"TEC - 09B";#N/A,#N/A,FALSE,"TEC - 09C";#N/A,#N/A,FALSE,"TEC - 10";#N/A,#N/A,FALSE,"TEC-11"}</definedName>
    <definedName name="sadfdf" hidden="1">{#N/A,#N/A,FALSE,"Total_OC015";#N/A,#N/A,FALSE,"ADMIN";#N/A,#N/A,FALSE,"PROCES";#N/A,#N/A,FALSE,"mecan";#N/A,#N/A,FALSE,"civil";#N/A,#N/A,FALSE,"CAÑER";#N/A,#N/A,FALSE,"ELEC";#N/A,#N/A,FALSE,"INSTR"}</definedName>
    <definedName name="sadx" hidden="1">{#N/A,#N/A,FALSE,"Costos_Elem_Hid";#N/A,#N/A,FALSE,"Costos_Elem_Hid";#N/A,#N/A,FALSE,"Costos_Elem_Hid"}</definedName>
    <definedName name="SAFDGVFSD" hidden="1">{#N/A,#N/A,FALSE,"masez (10)";#N/A,#N/A,FALSE,"masez (7)";#N/A,#N/A,FALSE,"masez (6)";#N/A,#N/A,FALSE,"masez (5)";#N/A,#N/A,FALSE,"masez (4)";#N/A,#N/A,FALSE,"masez (3)";#N/A,#N/A,FALSE,"masez (2)";#N/A,#N/A,FALSE,"GME";#N/A,#N/A,FALSE,"masez"}</definedName>
    <definedName name="SAG">#REF!</definedName>
    <definedName name="salida1">#REF!</definedName>
    <definedName name="salida2">#REF!</definedName>
    <definedName name="salidat">#REF!,#REF!</definedName>
    <definedName name="Salud">[49]R1!$AR$21</definedName>
    <definedName name="SANDRA" hidden="1">{"CI+GG(BASE)",#N/A,FALSE,"CI+GG(BASE)";"GG",#N/A,FALSE,"CI+GG(BASE)";"CI",#N/A,FALSE,"CI+GG(BASE)"}</definedName>
    <definedName name="SAP">#REF!</definedName>
    <definedName name="SAPBEXdnldView" hidden="1">"CS2FYVI8TR74SU6MOUBAXIT5Q"</definedName>
    <definedName name="SAPBEXrevision" hidden="1">1</definedName>
    <definedName name="SAPBEXsysID" hidden="1">"B03"</definedName>
    <definedName name="SAPBEXwbID" hidden="1">"CS4P23YI4N81P8WAURLI711JF"</definedName>
    <definedName name="SAQWE" hidden="1">[157]Condicion!#REF!</definedName>
    <definedName name="sasda" hidden="1">{"Sin detalle",#N/A,FALSE,"Flujo (redondeado)";"Detallado",#N/A,FALSE,"Flujo (redondeado)"}</definedName>
    <definedName name="sassa" hidden="1">{#N/A,#N/A,FALSE,"Costos_Elem_Hid";#N/A,#N/A,FALSE,"Costos_Elem_Hid";#N/A,#N/A,FALSE,"Costos_Elem_Hid"}</definedName>
    <definedName name="saxsd" hidden="1">{#N/A,#N/A,FALSE,"Costos_Elem_Hid";#N/A,#N/A,FALSE,"Costos_Elem_Hid";#N/A,#N/A,FALSE,"Costos_Elem_Hid"}</definedName>
    <definedName name="SC_Empl">[49]R1!$AR$17</definedName>
    <definedName name="SC_Trab">[49]R1!$AR$18</definedName>
    <definedName name="SCTP">[49]Datos!$E$75</definedName>
    <definedName name="sd" hidden="1">{"Sin detalle",#N/A,FALSE,"Flujo (redondeado)";"Detallado",#N/A,FALSE,"Flujo (redondeado)"}</definedName>
    <definedName name="SDA" hidden="1">{#N/A,#N/A,FALSE,"masez (10)";#N/A,#N/A,FALSE,"masez (7)";#N/A,#N/A,FALSE,"masez (6)";#N/A,#N/A,FALSE,"masez (5)";#N/A,#N/A,FALSE,"masez (4)";#N/A,#N/A,FALSE,"masez (3)";#N/A,#N/A,FALSE,"masez (2)";#N/A,#N/A,FALSE,"GME";#N/A,#N/A,FALSE,"masez"}</definedName>
    <definedName name="SDA_1" hidden="1">{#N/A,#N/A,FALSE,"masez (10)";#N/A,#N/A,FALSE,"masez (7)";#N/A,#N/A,FALSE,"masez (6)";#N/A,#N/A,FALSE,"masez (5)";#N/A,#N/A,FALSE,"masez (4)";#N/A,#N/A,FALSE,"masez (3)";#N/A,#N/A,FALSE,"masez (2)";#N/A,#N/A,FALSE,"GME";#N/A,#N/A,FALSE,"masez"}</definedName>
    <definedName name="sdadarqrqwed" hidden="1">{#N/A,#N/A,FALSE,"RESUMEN";#N/A,#N/A,FALSE,"GG-GI";#N/A,#N/A,FALSE,"AMB";#N/A,#N/A,FALSE,"EyR";#N/A,#N/A,FALSE,"UCP";#N/A,#N/A,FALSE,"IND";#N/A,#N/A,FALSE,"LR";#N/A,#N/A,FALSE,"PRV";#N/A,#N/A,FALSE,"TÚNELES";#N/A,#N/A,FALSE,"IDT";#N/A,#N/A,FALSE,"ING"}</definedName>
    <definedName name="sdass" hidden="1">{#N/A,#N/A,FALSE,"masez (10)";#N/A,#N/A,FALSE,"masez (7)";#N/A,#N/A,FALSE,"masez (6)";#N/A,#N/A,FALSE,"masez (5)";#N/A,#N/A,FALSE,"masez (4)";#N/A,#N/A,FALSE,"masez (3)";#N/A,#N/A,FALSE,"masez (2)";#N/A,#N/A,FALSE,"GME";#N/A,#N/A,FALSE,"masez"}</definedName>
    <definedName name="sdass_1" hidden="1">{#N/A,#N/A,FALSE,"masez (10)";#N/A,#N/A,FALSE,"masez (7)";#N/A,#N/A,FALSE,"masez (6)";#N/A,#N/A,FALSE,"masez (5)";#N/A,#N/A,FALSE,"masez (4)";#N/A,#N/A,FALSE,"masez (3)";#N/A,#N/A,FALSE,"masez (2)";#N/A,#N/A,FALSE,"GME";#N/A,#N/A,FALSE,"masez"}</definedName>
    <definedName name="sdd" hidden="1">{#N/A,#N/A,TRUE,"LP-CO2X"}</definedName>
    <definedName name="sdd_1" hidden="1">{#N/A,#N/A,TRUE,"LP-CO2X"}</definedName>
    <definedName name="sdf" hidden="1">{"CI+GG(BASE)",#N/A,FALSE,"CI+GG(BASE)";"GG",#N/A,FALSE,"CI+GG(BASE)";"CI",#N/A,FALSE,"CI+GG(BASE)"}</definedName>
    <definedName name="SDFASD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dfg" hidden="1">{#N/A,#N/A,FALSE,"Costos_Elem_Hid";#N/A,#N/A,FALSE,"Costos_Elem_Hid";#N/A,#N/A,FALSE,"Costos_Elem_Hid"}</definedName>
    <definedName name="sdfgdftyftr" hidden="1">{"ARA1",#N/A,FALSE,"ENG-ARA";"ARAhours",#N/A,FALSE,"ENG-ARA";"ARA$",#N/A,FALSE,"ENG-ARA"}</definedName>
    <definedName name="SDFGDS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DFGSDFG" hidden="1">{"CI+GG(BASE)",#N/A,FALSE,"CI+GG(BASE)";"GG",#N/A,FALSE,"CI+GG(BASE)";"CI",#N/A,FALSE,"CI+GG(BASE)"}</definedName>
    <definedName name="sdfsdf" hidden="1">#REF!</definedName>
    <definedName name="sdfss" hidden="1">{"CI+GG(BASE)",#N/A,FALSE,"CI+GG(BASE)";"GG",#N/A,FALSE,"CI+GG(BASE)";"CI",#N/A,FALSE,"CI+GG(BASE)"}</definedName>
    <definedName name="sdfsw" hidden="1">{"NORMAL",#N/A,FALSE,"02"}</definedName>
    <definedName name="SDGDSFG" hidden="1">{#N/A,#N/A,FALSE,"PEND INC";#N/A,#N/A,FALSE,"PEND MINM"}</definedName>
    <definedName name="SDGFSDFG" hidden="1">{"CI+GG(BASE)",#N/A,FALSE,"CI+GG(BASE)";"GG",#N/A,FALSE,"CI+GG(BASE)";"CI",#N/A,FALSE,"CI+GG(BASE)"}</definedName>
    <definedName name="sdht" hidden="1">{"'resumen REV 3'!$B$1:$Q$69"}</definedName>
    <definedName name="sdht_1" hidden="1">{"'resumen REV 3'!$B$1:$Q$69"}</definedName>
    <definedName name="SDIO" hidden="1">{#N/A,#N/A,FALSE,"Matrix";#N/A,#N/A,FALSE,"Executive";#N/A,#N/A,FALSE,"Summary";#N/A,#N/A,FALSE,"Office1";#N/A,#N/A,FALSE,"Office2";#N/A,#N/A,FALSE,"Office3";#N/A,#N/A,FALSE,"Office4";#N/A,#N/A,FALSE,"Office5";#N/A,#N/A,FALSE,"Office6";#N/A,#N/A,FALSE,"Office7";#N/A,#N/A,FALSE,"Labor"}</definedName>
    <definedName name="SDKSD" hidden="1">{#N/A,#N/A,FALSE,"Total_OC015";#N/A,#N/A,FALSE,"ADMIN";#N/A,#N/A,FALSE,"PROCES";#N/A,#N/A,FALSE,"mecan";#N/A,#N/A,FALSE,"civil";#N/A,#N/A,FALSE,"CAÑER";#N/A,#N/A,FALSE,"ELEC";#N/A,#N/A,FALSE,"INSTR"}</definedName>
    <definedName name="SDRGDRG" hidden="1">{#N/A,#N/A,FALSE,"TEC-01";#N/A,#N/A,FALSE,"TEC - 02";#N/A,#N/A,FALSE,"TEC - 03";#N/A,#N/A,FALSE,"TEC - 04";#N/A,#N/A,FALSE,"TEC-07";#N/A,#N/A,FALSE,"TEC-08";#N/A,#N/A,FALSE,"TEC - 09A";#N/A,#N/A,FALSE,"TEC - 09B";#N/A,#N/A,FALSE,"TEC - 09C";#N/A,#N/A,FALSE,"TEC - 10";#N/A,#N/A,FALSE,"TEC-11"}</definedName>
    <definedName name="SDRT" hidden="1">{#N/A,#N/A,FALSE,"PEND INC";#N/A,#N/A,FALSE,"PEND MINM"}</definedName>
    <definedName name="sdsd" hidden="1">{"DETALLE_1996",#N/A,FALSE,"flujo";"DETALLE_1997",#N/A,FALSE,"flujo";"GASTOS_INCURRIDOS_1996",#N/A,FALSE,"flujo";"GASTOS_PROGRAMADOS_PARA_1997",#N/A,FALSE,"flujo";#N/A,#N/A,FALSE,"comparat";#N/A,#N/A,FALSE,"costos";#N/A,#N/A,FALSE,"proyctrol"}</definedName>
    <definedName name="SE">[49]R1!$BB$4</definedName>
    <definedName name="Sector1" hidden="1">{#N/A,#N/A,TRUE,"LP-CO2X"}</definedName>
    <definedName name="Sector1_1" hidden="1">{#N/A,#N/A,TRUE,"LP-CO2X"}</definedName>
    <definedName name="SECUN">#REF!</definedName>
    <definedName name="SECUN1">#REF!</definedName>
    <definedName name="SECUN2">#REF!</definedName>
    <definedName name="SED" hidden="1">{#N/A,#N/A,FALSE,"Costos_Elem_Hid";#N/A,#N/A,FALSE,"Costos_Elem_Hid";#N/A,#N/A,FALSE,"Costos_Elem_Hid"}</definedName>
    <definedName name="SEEEE" hidden="1">{#N/A,#N/A,FALSE,"Costos_Elem_Hid";#N/A,#N/A,FALSE,"Costos_Elem_Hid";#N/A,#N/A,FALSE,"Costos_Elem_Hid"}</definedName>
    <definedName name="SegC_Emp">'[59]MP P0 Rev0'!$E$229</definedName>
    <definedName name="SegC_Trab">'[59]MP P0 Rev0'!$E$230</definedName>
    <definedName name="Seguro_SIS">[49]R1!$AR$20</definedName>
    <definedName name="sei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MA">#REF!</definedName>
    <definedName name="SEMANA">#REF!</definedName>
    <definedName name="sencount" hidden="1">1</definedName>
    <definedName name="sencount2" hidden="1">3</definedName>
    <definedName name="SENGOAEÑHAER" hidden="1">{#N/A,#N/A,FALSE,"masez (10)";#N/A,#N/A,FALSE,"masez (7)";#N/A,#N/A,FALSE,"masez (6)";#N/A,#N/A,FALSE,"masez (5)";#N/A,#N/A,FALSE,"masez (4)";#N/A,#N/A,FALSE,"masez (3)";#N/A,#N/A,FALSE,"masez (2)";#N/A,#N/A,FALSE,"GME";#N/A,#N/A,FALSE,"masez"}</definedName>
    <definedName name="SENINTERR">#REF!</definedName>
    <definedName name="sens">'[160]100'!$M$5</definedName>
    <definedName name="sens2">#REF!</definedName>
    <definedName name="sens200">#REF!</definedName>
    <definedName name="SENTRANS">#REF!</definedName>
    <definedName name="SERFF" hidden="1">{#N/A,#N/A,FALSE,"TEC-01";#N/A,#N/A,FALSE,"TEC - 02";#N/A,#N/A,FALSE,"TEC - 03";#N/A,#N/A,FALSE,"TEC - 04";#N/A,#N/A,FALSE,"TEC-07";#N/A,#N/A,FALSE,"TEC-08";#N/A,#N/A,FALSE,"TEC - 09A";#N/A,#N/A,FALSE,"TEC - 09B";#N/A,#N/A,FALSE,"TEC - 09C";#N/A,#N/A,FALSE,"TEC - 10";#N/A,#N/A,FALSE,"TEC-11"}</definedName>
    <definedName name="Serie0_1">"#REF!"</definedName>
    <definedName name="Serie0_3">"#REF!"</definedName>
    <definedName name="Serie1_1">"#REF!"</definedName>
    <definedName name="Serie1_3">"#REF!"</definedName>
    <definedName name="Serie2_1">"#REF!"</definedName>
    <definedName name="Serie2_3">"#REF!"</definedName>
    <definedName name="Serie3_1">"#REF!"</definedName>
    <definedName name="Serie3_3">"#REF!"</definedName>
    <definedName name="Serie4_1">"#REF!"</definedName>
    <definedName name="Serie4_3">"#REF!"</definedName>
    <definedName name="Serie5_1">"#REF!"</definedName>
    <definedName name="Serie5_3">"#REF!"</definedName>
    <definedName name="Serie6_1">"#REF!"</definedName>
    <definedName name="Serie6_3">"#REF!"</definedName>
    <definedName name="Serie7_1">"#REF!"</definedName>
    <definedName name="Serie7_3">"#REF!"</definedName>
    <definedName name="Serie8_1">"#REF!"</definedName>
    <definedName name="Serie8_3">"#REF!"</definedName>
    <definedName name="SERTGFRSTG" hidden="1">{"MO(BASE)",#N/A,FALSE,"MO(BASE)";"MO(BASE)1",#N/A,FALSE,"MO(BASE)";"MO(BASE)2",#N/A,FALSE,"MO(BASE)"}</definedName>
    <definedName name="sertyery" hidden="1">{#N/A,#N/A,FALSE,"TEC-01";#N/A,#N/A,FALSE,"TEC - 02";#N/A,#N/A,FALSE,"TEC - 03";#N/A,#N/A,FALSE,"TEC - 04";#N/A,#N/A,FALSE,"TEC-07";#N/A,#N/A,FALSE,"TEC-08";#N/A,#N/A,FALSE,"TEC - 09A";#N/A,#N/A,FALSE,"TEC - 09B";#N/A,#N/A,FALSE,"TEC - 09C";#N/A,#N/A,FALSE,"TEC - 10";#N/A,#N/A,FALSE,"TEC-11"}</definedName>
    <definedName name="SERVICE">#REF!</definedName>
    <definedName name="seryeryre" hidden="1">{"Sin detalle",#N/A,FALSE,"Flujo (redondeado)";"Detallado",#N/A,FALSE,"Flujo (redondeado)"}</definedName>
    <definedName name="SETAET" hidden="1">{"CI+GG(BASE)",#N/A,FALSE,"CI+GG(BASE)";"GG",#N/A,FALSE,"CI+GG(BASE)";"CI",#N/A,FALSE,"CI+GG(BASE)"}</definedName>
    <definedName name="SETWS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UNIT4_16">#REF!</definedName>
    <definedName name="SFGAST5" hidden="1">{#N/A,#N/A,FALSE,"IC_Global";#N/A,#N/A,FALSE,"IC_Global (98-f)";#N/A,#N/A,FALSE,"Inc";#N/A,#N/A,FALSE,"CAMBIOS (2)";#N/A,#N/A,FALSE,"EXPL Inc.";#N/A,#N/A,FALSE,"HITOS98";#N/A,#N/A,FALSE,"CURVA ""S"" GLOBAL ";#N/A,#N/A,FALSE,"CURVA ""S"" 1998 "}</definedName>
    <definedName name="SFGAST5_1" hidden="1">{#N/A,#N/A,FALSE,"IC_Global";#N/A,#N/A,FALSE,"IC_Global (98-f)";#N/A,#N/A,FALSE,"Inc";#N/A,#N/A,FALSE,"CAMBIOS (2)";#N/A,#N/A,FALSE,"EXPL Inc.";#N/A,#N/A,FALSE,"HITOS98";#N/A,#N/A,FALSE,"CURVA ""S"" GLOBAL ";#N/A,#N/A,FALSE,"CURVA ""S"" 1998 "}</definedName>
    <definedName name="SFINTOTAL" hidden="1">{"DETALLE_1996",#N/A,FALSE,"flujo";"DETALLE_1997",#N/A,FALSE,"flujo";"GASTOS_INCURRIDOS_1996",#N/A,FALSE,"flujo";"GASTOS_PROGRAMADOS_PARA_1997",#N/A,FALSE,"flujo";#N/A,#N/A,FALSE,"comparat";#N/A,#N/A,FALSE,"costos";#N/A,#N/A,FALSE,"proyctrol"}</definedName>
    <definedName name="sfj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sfjsj" hidden="1">{#N/A,#N/A,FALSE,"ResDev"}</definedName>
    <definedName name="sfr" hidden="1">{#N/A,#N/A,FALSE,"Costos_Elem_Hid";#N/A,#N/A,FALSE,"Costos_Elem_Hid";#N/A,#N/A,FALSE,"Costos_Elem_Hid"}</definedName>
    <definedName name="SFSTRT" hidden="1">{#N/A,#N/A,FALSE,"masez (10)";#N/A,#N/A,FALSE,"masez (7)";#N/A,#N/A,FALSE,"masez (6)";#N/A,#N/A,FALSE,"masez (5)";#N/A,#N/A,FALSE,"masez (4)";#N/A,#N/A,FALSE,"masez (3)";#N/A,#N/A,FALSE,"masez (2)";#N/A,#N/A,FALSE,"GME";#N/A,#N/A,FALSE,"masez"}</definedName>
    <definedName name="SFSTRT_1" hidden="1">{#N/A,#N/A,FALSE,"masez (10)";#N/A,#N/A,FALSE,"masez (7)";#N/A,#N/A,FALSE,"masez (6)";#N/A,#N/A,FALSE,"masez (5)";#N/A,#N/A,FALSE,"masez (4)";#N/A,#N/A,FALSE,"masez (3)";#N/A,#N/A,FALSE,"masez (2)";#N/A,#N/A,FALSE,"GME";#N/A,#N/A,FALSE,"masez"}</definedName>
    <definedName name="SGESDFGDF" hidden="1">{"CI+GG(BASE)",#N/A,FALSE,"CI+GG(BASE)";"GG",#N/A,FALSE,"CI+GG(BASE)";"CI",#N/A,FALSE,"CI+GG(BASE)"}</definedName>
    <definedName name="sghdfg" hidden="1">{"Sin detalle",#N/A,FALSE,"Flujo (redondeado)";"Detallado",#N/A,FALSE,"Flujo (redondeado)"}</definedName>
    <definedName name="SGTSRGT" hidden="1">{#N/A,#N/A,FALSE,"masez (10)";#N/A,#N/A,FALSE,"masez (7)";#N/A,#N/A,FALSE,"masez (6)";#N/A,#N/A,FALSE,"masez (5)";#N/A,#N/A,FALSE,"masez (4)";#N/A,#N/A,FALSE,"masez (3)";#N/A,#N/A,FALSE,"masez (2)";#N/A,#N/A,FALSE,"GME";#N/A,#N/A,FALSE,"masez"}</definedName>
    <definedName name="sh">OFFSET([112]!File_Name,0,3,1,1)</definedName>
    <definedName name="Sheet_Size">OFFSET([112]!File_Name,0,3,1,1)</definedName>
    <definedName name="shiftPeriodConversion">0.36</definedName>
    <definedName name="ShowLee">'[27]Plant Unit Consumption'!#REF!</definedName>
    <definedName name="SI">#REF!</definedName>
    <definedName name="sí">1</definedName>
    <definedName name="SIG">#REF!</definedName>
    <definedName name="SIGC">#REF!</definedName>
    <definedName name="simul">#REF!</definedName>
    <definedName name="singaby">[0]!productionStartFlag*4315</definedName>
    <definedName name="SINPPTO">#REF!</definedName>
    <definedName name="si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ISACCCO">#REF!</definedName>
    <definedName name="sjfsjhfj"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sjsj" hidden="1">{#N/A,#N/A,FALSE,"ResDev"}</definedName>
    <definedName name="soilrisk">'[161]0000000'!$A$32:$H$93</definedName>
    <definedName name="solo_total">#REF!</definedName>
    <definedName name="solver_adj" hidden="1">#REF!</definedName>
    <definedName name="solver_cvg" hidden="1">0.001</definedName>
    <definedName name="solver_drv" hidden="1">2</definedName>
    <definedName name="solver_est" hidden="1">2</definedName>
    <definedName name="solver_itr" hidden="1">100</definedName>
    <definedName name="solver_lin" hidden="1">0</definedName>
    <definedName name="solver_neg" hidden="1">2</definedName>
    <definedName name="solver_num" hidden="1">0</definedName>
    <definedName name="solver_nwt" hidden="1">1</definedName>
    <definedName name="solver_opt" hidden="1">[13]Personnel!#REF!</definedName>
    <definedName name="solver_pre" hidden="1">0.000001</definedName>
    <definedName name="solver_sc¸" hidden="1">0</definedName>
    <definedName name="solver_scl" hidden="1">0</definedName>
    <definedName name="solver_sho" hidden="1">0</definedName>
    <definedName name="solver_shÞ" hidden="1">0</definedName>
    <definedName name="solver_tim" hidden="1">100</definedName>
    <definedName name="solver_tmp" hidden="1">#NULL!</definedName>
    <definedName name="solver_tol" hidden="1">0.05</definedName>
    <definedName name="solver_toV" hidden="1">0.05</definedName>
    <definedName name="solver_typ" hidden="1">2</definedName>
    <definedName name="solver_val" hidden="1">0</definedName>
    <definedName name="SORT2" hidden="1">[162]Bajadas!$A$13:$E$33</definedName>
    <definedName name="SP" hidden="1">{#N/A,#N/A,FALSE,"subcontract"}</definedName>
    <definedName name="SPPTO">#REF!</definedName>
    <definedName name="sqdw" hidden="1">{#N/A,#N/A,FALSE,"masez (10)";#N/A,#N/A,FALSE,"masez (7)";#N/A,#N/A,FALSE,"masez (6)";#N/A,#N/A,FALSE,"masez (5)";#N/A,#N/A,FALSE,"masez (4)";#N/A,#N/A,FALSE,"masez (3)";#N/A,#N/A,FALSE,"masez (2)";#N/A,#N/A,FALSE,"GME";#N/A,#N/A,FALSE,"masez"}</definedName>
    <definedName name="SRGTDV"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s" hidden="1">{#N/A,#N/A,FALSE,"masez (10)";#N/A,#N/A,FALSE,"masez (7)";#N/A,#N/A,FALSE,"masez (6)";#N/A,#N/A,FALSE,"masez (5)";#N/A,#N/A,FALSE,"masez (4)";#N/A,#N/A,FALSE,"masez (3)";#N/A,#N/A,FALSE,"masez (2)";#N/A,#N/A,FALSE,"GME";#N/A,#N/A,FALSE,"masez"}</definedName>
    <definedName name="ss_1" hidden="1">{#N/A,#N/A,FALSE,"masez (10)";#N/A,#N/A,FALSE,"masez (7)";#N/A,#N/A,FALSE,"masez (6)";#N/A,#N/A,FALSE,"masez (5)";#N/A,#N/A,FALSE,"masez (4)";#N/A,#N/A,FALSE,"masez (3)";#N/A,#N/A,FALSE,"masez (2)";#N/A,#N/A,FALSE,"GME";#N/A,#N/A,FALSE,"masez"}</definedName>
    <definedName name="ssdddd" hidden="1">{#N/A,#N/A,FALSE,"Total_OC015";#N/A,#N/A,FALSE,"ADMIN";#N/A,#N/A,FALSE,"PROCES";#N/A,#N/A,FALSE,"mecan";#N/A,#N/A,FALSE,"civil";#N/A,#N/A,FALSE,"CAÑER";#N/A,#N/A,FALSE,"ELEC";#N/A,#N/A,FALSE,"INSTR"}</definedName>
    <definedName name="ssdsdsd" hidden="1">{"Sin detalle",#N/A,FALSE,"Flujo (redondeado)";"Detallado",#N/A,FALSE,"Flujo (redondeado)"}</definedName>
    <definedName name="sseryer" hidden="1">{"Sin detalle",#N/A,FALSE,"Flujo (redondeado)"}</definedName>
    <definedName name="sss" hidden="1">{#N/A,#N/A,FALSE,"masez (10)";#N/A,#N/A,FALSE,"masez (7)";#N/A,#N/A,FALSE,"masez (6)";#N/A,#N/A,FALSE,"masez (5)";#N/A,#N/A,FALSE,"masez (4)";#N/A,#N/A,FALSE,"masez (3)";#N/A,#N/A,FALSE,"masez (2)";#N/A,#N/A,FALSE,"GME";#N/A,#N/A,FALSE,"masez"}</definedName>
    <definedName name="SSS_1" hidden="1">{#N/A,#N/A,FALSE,"Graficos"}</definedName>
    <definedName name="ssss" hidden="1">{#N/A,#N/A,FALSE,"IC_Global";#N/A,#N/A,FALSE,"IC_Global (98-f)";#N/A,#N/A,FALSE,"Inc";#N/A,#N/A,FALSE,"CAMBIOS (2)";#N/A,#N/A,FALSE,"EXPL Inc.";#N/A,#N/A,FALSE,"HITOS98";#N/A,#N/A,FALSE,"CURVA ""S"" GLOBAL ";#N/A,#N/A,FALSE,"CURVA ""S"" 1998 "}</definedName>
    <definedName name="sssss" hidden="1">{#N/A,#N/A,FALSE,"masez (10)";#N/A,#N/A,FALSE,"masez (7)";#N/A,#N/A,FALSE,"masez (6)";#N/A,#N/A,FALSE,"masez (5)";#N/A,#N/A,FALSE,"masez (4)";#N/A,#N/A,FALSE,"masez (3)";#N/A,#N/A,FALSE,"masez (2)";#N/A,#N/A,FALSE,"GME";#N/A,#N/A,FALSE,"masez"}</definedName>
    <definedName name="ssssss" hidden="1">{#N/A,#N/A,FALSE,"masez (10)";#N/A,#N/A,FALSE,"masez (7)";#N/A,#N/A,FALSE,"masez (6)";#N/A,#N/A,FALSE,"masez (5)";#N/A,#N/A,FALSE,"masez (4)";#N/A,#N/A,FALSE,"masez (3)";#N/A,#N/A,FALSE,"masez (2)";#N/A,#N/A,FALSE,"GME";#N/A,#N/A,FALSE,"masez"}</definedName>
    <definedName name="ste"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TOCK">#REF!</definedName>
    <definedName name="STR_SIZE">#REF!</definedName>
    <definedName name="SUBTERRANEA">[146]SUBTE!$A$1:$AB$46</definedName>
    <definedName name="SUELDO_MANT">[74]PARAMETROS_CORREAS!$C$3</definedName>
    <definedName name="SUELDO_OP">[74]PARAMETROS_CORREAS!$C$2</definedName>
    <definedName name="sueldos" hidden="1">{"DECIMAL",#N/A,FALSE,"02"}</definedName>
    <definedName name="SUM">[2]FACSUM!#REF!</definedName>
    <definedName name="sumaelect">#REF!</definedName>
    <definedName name="sumainstrum">#REF!</definedName>
    <definedName name="SUMI">#REF!</definedName>
    <definedName name="SUMI_R">[41]UGAS_INF!$A$274:$R$336</definedName>
    <definedName name="sumisn" hidden="1">{"DETALLE_1996",#N/A,FALSE,"flujo";"DETALLE_1997",#N/A,FALSE,"flujo";"GASTOS_INCURRIDOS_1996",#N/A,FALSE,"flujo";"GASTOS_PROGRAMADOS_PARA_1997",#N/A,FALSE,"flujo";#N/A,#N/A,FALSE,"comparat";#N/A,#N/A,FALSE,"costos";#N/A,#N/A,FALSE,"proyctrol"}</definedName>
    <definedName name="Summary">[163]Summary!$B$17:$X$49</definedName>
    <definedName name="sunkCostSensitivity">IF([0]!Include_Preconstruction_Sunk_Costs="Yes",1,0)</definedName>
    <definedName name="Superficie_Cubierta">[164]Constantes!$C$57</definedName>
    <definedName name="SWIT13_8">#REF!</definedName>
    <definedName name="SWIT33">#REF!</definedName>
    <definedName name="SWIT4_16">#REF!</definedName>
    <definedName name="Swvu.GAITHERSBURG._.OFFICE." hidden="1">[13]Personnel!#REF!</definedName>
    <definedName name="Swvu.garo_graph." hidden="1">[13]Personnel!#REF!</definedName>
    <definedName name="Swvu.garo_personnel." hidden="1">[13]Personnel!#REF!</definedName>
    <definedName name="Swvu.headcount._.change." hidden="1">[13]Personnel!#REF!</definedName>
    <definedName name="Swvu.personnel._.by._.location." hidden="1">[13]Personnel!#REF!</definedName>
    <definedName name="sxd" hidden="1">{#N/A,#N/A,FALSE,"Costos_Elem_Hid";#N/A,#N/A,FALSE,"Costos_Elem_Hid";#N/A,#N/A,FALSE,"Costos_Elem_Hid"}</definedName>
    <definedName name="syseryr" hidden="1">{"Sin detalle",#N/A,FALSE,"Flujo (redondeado)";"Detallado",#N/A,FALSE,"Flujo (redondeado)"}</definedName>
    <definedName name="SZDSAD" hidden="1">{"MO(BASE)",#N/A,FALSE,"MO(BASE)";"MO(BASE)1",#N/A,FALSE,"MO(BASE)";"MO(BASE)2",#N/A,FALSE,"MO(BASE)"}</definedName>
    <definedName name="SZRRE" hidden="1">{"CI+GG(BASE)",#N/A,FALSE,"CI+GG(BASE)";"GG",#N/A,FALSE,"CI+GG(BASE)";"CI",#N/A,FALSE,"CI+GG(BASE)"}</definedName>
    <definedName name="T" hidden="1">{"DETALLE_1996",#N/A,FALSE,"flujo";"DETALLE_1997",#N/A,FALSE,"flujo";"GASTOS_INCURRIDOS_1996",#N/A,FALSE,"flujo";"GASTOS_PROGRAMADOS_PARA_1997",#N/A,FALSE,"flujo";#N/A,#N/A,FALSE,"comparat";#N/A,#N/A,FALSE,"costos";#N/A,#N/A,FALSE,"proyctrol"}</definedName>
    <definedName name="T_FN">[165]T00!$D$67</definedName>
    <definedName name="T_HDPE_1000">'[40]Valores Unitarios'!#REF!</definedName>
    <definedName name="T_Sch.std_40">'[40]Valores Unitarios'!#REF!</definedName>
    <definedName name="T_TC">[165]T00!$D$66</definedName>
    <definedName name="TA.ESE.06">'[39]TA.ESE.06'!$D$7:$J$10</definedName>
    <definedName name="Tabla_deduc">'[47]IGA 2000'!$B$16:$D$22</definedName>
    <definedName name="Tabla_dos" hidden="1">{#N/A,#N/A,FALSE,"Total_OC015";#N/A,#N/A,FALSE,"ADMIN";#N/A,#N/A,FALSE,"PROCES";#N/A,#N/A,FALSE,"mecan";#N/A,#N/A,FALSE,"civil";#N/A,#N/A,FALSE,"CAÑER";#N/A,#N/A,FALSE,"ELEC";#N/A,#N/A,FALSE,"INSTR"}</definedName>
    <definedName name="TABLA1">#REF!</definedName>
    <definedName name="TABLA14a">#REF!</definedName>
    <definedName name="TABLA14b">#REF!</definedName>
    <definedName name="TABLAC">#REF!</definedName>
    <definedName name="TABLACAR">[140]Hoja1!$C$5:$T$100</definedName>
    <definedName name="TABLAE">#REF!</definedName>
    <definedName name="TABLAM">#REF!</definedName>
    <definedName name="table1">#REF!</definedName>
    <definedName name="Table1_In2" hidden="1">#REF!</definedName>
    <definedName name="TABTRANSF">#REF!</definedName>
    <definedName name="TAIL1">#REF!</definedName>
    <definedName name="TAIL10">#REF!</definedName>
    <definedName name="TAIL2">#REF!</definedName>
    <definedName name="TAIL3">#REF!</definedName>
    <definedName name="TAIL4">#REF!</definedName>
    <definedName name="TAIL5">#REF!</definedName>
    <definedName name="TAIL6">#REF!</definedName>
    <definedName name="TAIL7">#REF!</definedName>
    <definedName name="TAIL8">#REF!</definedName>
    <definedName name="TAIL9">#REF!</definedName>
    <definedName name="Tapa" hidden="1">{"DETALLE_1996",#N/A,FALSE,"flujo";"DETALLE_1997",#N/A,FALSE,"flujo";"GASTOS_INCURRIDOS_1996",#N/A,FALSE,"flujo";"GASTOS_PROGRAMADOS_PARA_1997",#N/A,FALSE,"flujo";#N/A,#N/A,FALSE,"comparat";#N/A,#N/A,FALSE,"costos";#N/A,#N/A,FALSE,"proyctrol"}</definedName>
    <definedName name="tarmm">[166]Tarifas!$A$11:$G$20</definedName>
    <definedName name="Tasa_de_descuento">#REF!</definedName>
    <definedName name="tasa_interes">'[69]Parámetros nuevos'!$G$46</definedName>
    <definedName name="tasa_seguro">'[69]Parámetros nuevos'!$G$57</definedName>
    <definedName name="tasacambio">#REF!</definedName>
    <definedName name="taxRate">0.5</definedName>
    <definedName name="tcn">'[167]Básica - Definición de Procesos'!$C$8</definedName>
    <definedName name="TCOCAB">#REF!</definedName>
    <definedName name="TCOCABTA">#REF!</definedName>
    <definedName name="TCOCABTB">#REF!</definedName>
    <definedName name="TCOCABTC">#REF!</definedName>
    <definedName name="TComp">'[8]Tabla Comparativa'!$B$2:$I$23</definedName>
    <definedName name="TDAP">[49]Datos!$C$34</definedName>
    <definedName name="tdb">'[167]Básica - Definición de Procesos'!$C$15</definedName>
    <definedName name="TDCTO">[74]PARAMETROS!$C$7</definedName>
    <definedName name="TDFHG" hidden="1">{#N/A,#N/A,FALSE,"TEC-01";#N/A,#N/A,FALSE,"TEC - 02";#N/A,#N/A,FALSE,"TEC - 03";#N/A,#N/A,FALSE,"TEC - 04";#N/A,#N/A,FALSE,"TEC-07";#N/A,#N/A,FALSE,"TEC-08";#N/A,#N/A,FALSE,"TEC - 09A";#N/A,#N/A,FALSE,"TEC - 09B";#N/A,#N/A,FALSE,"TEC - 09C";#N/A,#N/A,FALSE,"TEC - 10";#N/A,#N/A,FALSE,"TEC-11"}</definedName>
    <definedName name="TE">#REF!</definedName>
    <definedName name="TEC"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EC03_MOD_A"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TECNO">[64]!TECNO</definedName>
    <definedName name="TEST0">#REF!</definedName>
    <definedName name="TEST1">'[168]EAO-mec'!$A$2:$J$1197</definedName>
    <definedName name="TEST2">'[169]LCO mec'!$A$2460:$J$2581</definedName>
    <definedName name="TESTHKEY">#REF!</definedName>
    <definedName name="testito"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TESTKEYS">#REF!</definedName>
    <definedName name="testtest" hidden="1">{"Input Data",#N/A,FALSE,"Input &amp; Results";"Results",#N/A,FALSE,"Input &amp; Results"}</definedName>
    <definedName name="TESTVKEY">#REF!</definedName>
    <definedName name="TET">#REF!</definedName>
    <definedName name="TEX">#REF!</definedName>
    <definedName name="TEXX">#REF!</definedName>
    <definedName name="tgdkdtuk" hidden="1">{#N/A,#N/A,FALSE,"ResDev"}</definedName>
    <definedName name="TGHFDGH" hidden="1">{"CI+GG(BASE)",#N/A,FALSE,"CI+GG(BASE)";"GG",#N/A,FALSE,"CI+GG(BASE)";"CI",#N/A,FALSE,"CI+GG(BASE)"}</definedName>
    <definedName name="tgp">'[167]Básica - Definición de Procesos'!$C$7</definedName>
    <definedName name="THGSTHG" hidden="1">{"CI+GG(BASE)",#N/A,FALSE,"CI+GG(BASE)";"GG",#N/A,FALSE,"CI+GG(BASE)";"CI",#N/A,FALSE,"CI+GG(BASE)"}</definedName>
    <definedName name="thhtethteh"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THRERJ" hidden="1">{"MO(BASE)",#N/A,FALSE,"MO(BASE)";"MO(BASE)1",#N/A,FALSE,"MO(BASE)";"MO(BASE)2",#N/A,FALSE,"MO(BASE)"}</definedName>
    <definedName name="thydf" hidden="1">{#N/A,#N/A,FALSE,"masez (10)";#N/A,#N/A,FALSE,"masez (7)";#N/A,#N/A,FALSE,"masez (6)";#N/A,#N/A,FALSE,"masez (5)";#N/A,#N/A,FALSE,"masez (4)";#N/A,#N/A,FALSE,"masez (3)";#N/A,#N/A,FALSE,"masez (2)";#N/A,#N/A,FALSE,"GME";#N/A,#N/A,FALSE,"masez"}</definedName>
    <definedName name="tia">'[170]Básica - Definición de Procesos'!$C$10</definedName>
    <definedName name="tib">'[170]Básica - Definición de Procesos'!$C$11</definedName>
    <definedName name="tic">'[167]Básica - Definición de Procesos'!$C$12</definedName>
    <definedName name="TICO">[49]Datos!$E$23</definedName>
    <definedName name="tipo">#REF!</definedName>
    <definedName name="Tipo_de_Cambio">#REF!</definedName>
    <definedName name="TIRai">#REF!</definedName>
    <definedName name="TIRdi">#REF!</definedName>
    <definedName name="TISC">[49]Datos!$E$24</definedName>
    <definedName name="TIT">#REF!</definedName>
    <definedName name="TITULO">#REF!</definedName>
    <definedName name="_xlnm.Print_Titles">#REF!</definedName>
    <definedName name="Títulos_a_imprimir_IM">#REF!</definedName>
    <definedName name="tjd">'[167]Básica - Definición de Procesos'!$C$9</definedName>
    <definedName name="tjyutrjy"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TO">#REF!</definedName>
    <definedName name="TODAS">#REF!</definedName>
    <definedName name="TODOS">#REF!</definedName>
    <definedName name="TOLOSA">#REF!</definedName>
    <definedName name="TOLV">#REF!</definedName>
    <definedName name="Tope_Imponible">[129]IMPUESTOS!$B$6</definedName>
    <definedName name="tope_seg._Cesantai">[129]IMPUESTOS!$B$7</definedName>
    <definedName name="Toq" hidden="1">{#N/A,#N/A,FALSE,"Matrix";#N/A,#N/A,FALSE,"Executive";#N/A,#N/A,FALSE,"Summary"}</definedName>
    <definedName name="Toquepala" hidden="1">{#N/A,#N/A,FALSE,"Matrix";#N/A,#N/A,FALSE,"Executive";#N/A,#N/A,FALSE,"Summary"}</definedName>
    <definedName name="Toquepala_1" hidden="1">{#N/A,#N/A,FALSE,"Matrix";#N/A,#N/A,FALSE,"Executive";#N/A,#N/A,FALSE,"Summary"}</definedName>
    <definedName name="TOT">#N/A</definedName>
    <definedName name="total">#REF!</definedName>
    <definedName name="Total_Fino__t">#REF!</definedName>
    <definedName name="total_servicios">#REF!</definedName>
    <definedName name="total1">[0]!__123Graph_B</definedName>
    <definedName name="tpa">'[167]Básica - Definición de Procesos'!$C$13</definedName>
    <definedName name="tpb">'[167]Básica - Definición de Procesos'!$C$14</definedName>
    <definedName name="TPDES">[171]Datos!$D$28</definedName>
    <definedName name="TR">[44]RES!$F$3</definedName>
    <definedName name="Trab_Pesado">'[59]MP P0 Rev0'!$E$235</definedName>
    <definedName name="TRABAJO">[64]!TRABAJO</definedName>
    <definedName name="TRANAISL">#REF!</definedName>
    <definedName name="TRANALUM">#REF!</definedName>
    <definedName name="TRANCORR">#REF!</definedName>
    <definedName name="TRANEXIT">#REF!</definedName>
    <definedName name="TRANPOD1103_8">#REF!</definedName>
    <definedName name="TRANPOD11033">#REF!</definedName>
    <definedName name="TRANPOD334_16">#REF!</definedName>
    <definedName name="TRANPOSIC">#REF!</definedName>
    <definedName name="Transporte">[39]TRANSPORTE!$D$5:$J$3000</definedName>
    <definedName name="tres_1">"#REF!"</definedName>
    <definedName name="tres_3">"#REF!"</definedName>
    <definedName name="trhehttrhteheh"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Trinidad" hidden="1">{"bechtel1",#N/A,TRUE,"BECHTEL";"bechtelhours",#N/A,TRUE,"BECHTEL";"bechtel$",#N/A,TRUE,"BECHTEL"}</definedName>
    <definedName name="trinidad1" hidden="1">{#N/A,#N/A,FALSE,"MAQUINA"}</definedName>
    <definedName name="trinidad2" hidden="1">{#N/A,#N/A,FALSE,"Matrix";#N/A,#N/A,FALSE,"Executive";#N/A,#N/A,FALSE,"Summary"}</definedName>
    <definedName name="trinidad3" hidden="1">{#N/A,#N/A,FALSE,"Matrix";#N/A,#N/A,FALSE,"Executive";#N/A,#N/A,FALSE,"Summary";#N/A,#N/A,FALSE,"Office1";#N/A,#N/A,FALSE,"Office2";#N/A,#N/A,FALSE,"Office3";#N/A,#N/A,FALSE,"Office4";#N/A,#N/A,FALSE,"Office5";#N/A,#N/A,FALSE,"Office6";#N/A,#N/A,FALSE,"Office7";#N/A,#N/A,FALSE,"Labor"}</definedName>
    <definedName name="trinidad4" hidden="1">{#N/A,#N/A,FALSE,"Matrix";#N/A,#N/A,FALSE,"Executive";#N/A,#N/A,FALSE,"Summary"}</definedName>
    <definedName name="trj" hidden="1">{"DETALLE_1996",#N/A,FALSE,"flujo";"DETALLE_1997",#N/A,FALSE,"flujo";"GASTOS_INCURRIDOS_1996",#N/A,FALSE,"flujo";"GASTOS_PROGRAMADOS_PARA_1997",#N/A,FALSE,"flujo";#N/A,#N/A,FALSE,"comparat";#N/A,#N/A,FALSE,"costos";#N/A,#N/A,FALSE,"proyctrol"}</definedName>
    <definedName name="TRMJ" hidden="1">{#N/A,#N/A,FALSE,"TEC-01";#N/A,#N/A,FALSE,"TEC - 02";#N/A,#N/A,FALSE,"TEC - 03";#N/A,#N/A,FALSE,"TEC - 04";#N/A,#N/A,FALSE,"TEC-07";#N/A,#N/A,FALSE,"TEC-08";#N/A,#N/A,FALSE,"TEC - 09A";#N/A,#N/A,FALSE,"TEC - 09B";#N/A,#N/A,FALSE,"TEC - 09C";#N/A,#N/A,FALSE,"TEC - 10";#N/A,#N/A,FALSE,"TEC-11"}</definedName>
    <definedName name="TROLA">'[172]Resumen-Tot'!$C$252</definedName>
    <definedName name="TROLB">'[172]Resumen-Tot'!$D$252</definedName>
    <definedName name="trwdee"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TRWGYER" hidden="1">{#N/A,#N/A,FALSE,"PEND INC";#N/A,#N/A,FALSE,"PEND MINM"}</definedName>
    <definedName name="tt">#REF!</definedName>
    <definedName name="TT.BP">[39]TT.BP!$D$8:$J$24</definedName>
    <definedName name="TT.ESE.5">'[39]TT.ESE.05'!$D$7:$J$13</definedName>
    <definedName name="TT.GE.5">'[39]TTG.E.5'!$D$7:$J$29</definedName>
    <definedName name="ttt"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t" hidden="1">INDEX(codematch,1,20)</definedName>
    <definedName name="tttttt" hidden="1">{#N/A,#N/A,TRUE,"Costos_Subg_Hid"}</definedName>
    <definedName name="tu" hidden="1">{"MO(BASE)",#N/A,FALSE,"MO(BASE)";"MO(BASE)1",#N/A,FALSE,"MO(BASE)";"MO(BASE)2",#N/A,FALSE,"MO(BASE)"}</definedName>
    <definedName name="tu_1" hidden="1">{"MO(BASE)",#N/A,FALSE,"MO(BASE)";"MO(BASE)1",#N/A,FALSE,"MO(BASE)";"MO(BASE)2",#N/A,FALSE,"MO(BASE)"}</definedName>
    <definedName name="tu_2" hidden="1">{"MO(BASE)",#N/A,FALSE,"MO(BASE)";"MO(BASE)1",#N/A,FALSE,"MO(BASE)";"MO(BASE)2",#N/A,FALSE,"MO(BASE)"}</definedName>
    <definedName name="tu_3" hidden="1">{"MO(BASE)",#N/A,FALSE,"MO(BASE)";"MO(BASE)1",#N/A,FALSE,"MO(BASE)";"MO(BASE)2",#N/A,FALSE,"MO(BASE)"}</definedName>
    <definedName name="tu_4" hidden="1">{"MO(BASE)",#N/A,FALSE,"MO(BASE)";"MO(BASE)1",#N/A,FALSE,"MO(BASE)";"MO(BASE)2",#N/A,FALSE,"MO(BASE)"}</definedName>
    <definedName name="tu_5" hidden="1">{"MO(BASE)",#N/A,FALSE,"MO(BASE)";"MO(BASE)1",#N/A,FALSE,"MO(BASE)";"MO(BASE)2",#N/A,FALSE,"MO(BASE)"}</definedName>
    <definedName name="TUB_ACE_32">'[40]Valores Unitarios'!#REF!</definedName>
    <definedName name="TUB_ACE_36">'[40]Valores Unitarios'!#REF!</definedName>
    <definedName name="TUB_DREN_4">'[40]Valores Unitarios'!#REF!</definedName>
    <definedName name="TUB_FLEX_26">'[40]Valores Unitarios'!#REF!</definedName>
    <definedName name="tuberías2" hidden="1">#N/A</definedName>
    <definedName name="Turno">#REF!</definedName>
    <definedName name="Turnos">[173]Antecedentes!$E$61</definedName>
    <definedName name="tuut" hidden="1">{#N/A,#N/A,FALSE,"masez (10)";#N/A,#N/A,FALSE,"masez (7)";#N/A,#N/A,FALSE,"masez (6)";#N/A,#N/A,FALSE,"masez (5)";#N/A,#N/A,FALSE,"masez (4)";#N/A,#N/A,FALSE,"masez (3)";#N/A,#N/A,FALSE,"masez (2)";#N/A,#N/A,FALSE,"GME";#N/A,#N/A,FALSE,"masez"}</definedName>
    <definedName name="tuut_1" hidden="1">{#N/A,#N/A,FALSE,"masez (10)";#N/A,#N/A,FALSE,"masez (7)";#N/A,#N/A,FALSE,"masez (6)";#N/A,#N/A,FALSE,"masez (5)";#N/A,#N/A,FALSE,"masez (4)";#N/A,#N/A,FALSE,"masez (3)";#N/A,#N/A,FALSE,"masez (2)";#N/A,#N/A,FALSE,"GME";#N/A,#N/A,FALSE,"masez"}</definedName>
    <definedName name="tuuti" hidden="1">{#N/A,#N/A,FALSE,"masez (10)";#N/A,#N/A,FALSE,"masez (7)";#N/A,#N/A,FALSE,"masez (6)";#N/A,#N/A,FALSE,"masez (5)";#N/A,#N/A,FALSE,"masez (4)";#N/A,#N/A,FALSE,"masez (3)";#N/A,#N/A,FALSE,"masez (2)";#N/A,#N/A,FALSE,"GME";#N/A,#N/A,FALSE,"masez"}</definedName>
    <definedName name="TWERT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Y" hidden="1">{#N/A,#N/A,FALSE,"masez (10)";#N/A,#N/A,FALSE,"masez (7)";#N/A,#N/A,FALSE,"masez (6)";#N/A,#N/A,FALSE,"masez (5)";#N/A,#N/A,FALSE,"masez (4)";#N/A,#N/A,FALSE,"masez (3)";#N/A,#N/A,FALSE,"masez (2)";#N/A,#N/A,FALSE,"GME";#N/A,#N/A,FALSE,"masez"}</definedName>
    <definedName name="tyu" hidden="1">{#N/A,#N/A,FALSE,"PEND INC";#N/A,#N/A,FALSE,"PEND MINM"}</definedName>
    <definedName name="TYUFY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u" hidden="1">{"CI+GG(BASE)",#N/A,FALSE,"CI+GG(BASE)";"GG",#N/A,FALSE,"CI+GG(BASE)";"CI",#N/A,FALSE,"CI+GG(BASE)"}</definedName>
    <definedName name="ua" hidden="1">{"CI+GG(BASE)",#N/A,FALSE,"CI+GG(BASE)";"GG",#N/A,FALSE,"CI+GG(BASE)";"CI",#N/A,FALSE,"CI+GG(BASE)"}</definedName>
    <definedName name="UBICACION">#REF!</definedName>
    <definedName name="uf">'[174]2_Listado de Equipos'!$D$19</definedName>
    <definedName name="UF_CLP">'[67]Datos Basicos'!$F$2</definedName>
    <definedName name="UF_EUR">[65]ER!$C$7</definedName>
    <definedName name="UF_EUR2012">[66]ER!$C$7</definedName>
    <definedName name="UGKUYK" hidden="1">{#N/A,#N/A,FALSE,"masez (10)";#N/A,#N/A,FALSE,"masez (7)";#N/A,#N/A,FALSE,"masez (6)";#N/A,#N/A,FALSE,"masez (5)";#N/A,#N/A,FALSE,"masez (4)";#N/A,#N/A,FALSE,"masez (3)";#N/A,#N/A,FALSE,"masez (2)";#N/A,#N/A,FALSE,"GME";#N/A,#N/A,FALSE,"masez"}</definedName>
    <definedName name="ui" hidden="1">{"DETALLE_1996",#N/A,FALSE,"flujo";"DETALLE_1997",#N/A,FALSE,"flujo";"GASTOS_INCURRIDOS_1996",#N/A,FALSE,"flujo";"GASTOS_PROGRAMADOS_PARA_1997",#N/A,FALSE,"flujo";#N/A,#N/A,FALSE,"comparat";#N/A,#N/A,FALSE,"costos";#N/A,#N/A,FALSE,"proyctrol"}</definedName>
    <definedName name="uik" hidden="1">{#N/A,#N/A,FALSE,"masez (10)";#N/A,#N/A,FALSE,"masez (7)";#N/A,#N/A,FALSE,"masez (6)";#N/A,#N/A,FALSE,"masez (5)";#N/A,#N/A,FALSE,"masez (4)";#N/A,#N/A,FALSE,"masez (3)";#N/A,#N/A,FALSE,"masez (2)";#N/A,#N/A,FALSE,"GME";#N/A,#N/A,FALSE,"masez"}</definedName>
    <definedName name="uil" hidden="1">{"DETALLE_1996",#N/A,FALSE,"flujo";"DETALLE_1997",#N/A,FALSE,"flujo";"GASTOS_INCURRIDOS_1996",#N/A,FALSE,"flujo";"GASTOS_PROGRAMADOS_PARA_1997",#N/A,FALSE,"flujo";#N/A,#N/A,FALSE,"comparat";#N/A,#N/A,FALSE,"costos";#N/A,#N/A,FALSE,"proyctrol"}</definedName>
    <definedName name="uiuiuu" hidden="1">{#N/A,#N/A,FALSE,"Total_OC015";#N/A,#N/A,FALSE,"ADMIN";#N/A,#N/A,FALSE,"PROCES";#N/A,#N/A,FALSE,"mecan";#N/A,#N/A,FALSE,"civil";#N/A,#N/A,FALSE,"CAÑER";#N/A,#N/A,FALSE,"ELEC";#N/A,#N/A,FALSE,"INSTR"}</definedName>
    <definedName name="ujhkiyu" hidden="1">{#N/A,#N/A,FALSE,"ResDev"}</definedName>
    <definedName name="ujuu">1000</definedName>
    <definedName name="ujuuju">#REF!</definedName>
    <definedName name="UJYGUJY" hidden="1">{"desarrollo",#N/A,FALSE,"LHD Camión";"eqdllo",#N/A,FALSE,"LHD Camión";"eqprod",#N/A,FALSE,"LHD Camión";"Resumen",#N/A,FALSE,"LHD Camión"}</definedName>
    <definedName name="UNI_AA_VERSION" hidden="1">150.1</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dade">[142]Parâmetros!$B$3</definedName>
    <definedName name="UNIFICADO">[175]Detalle_Unificado!$B$13:$AA$234</definedName>
    <definedName name="UNIFORMANCES1R4C3" hidden="1">[176]Sheet2!$C$4:$G$51</definedName>
    <definedName name="UNIFORMANCES1R8C2" hidden="1">[177]Sheet1!$B$8:$D$18</definedName>
    <definedName name="UNIFORMANCES1R8C9" hidden="1">[177]Sheet1!$I$8:$K$18</definedName>
    <definedName name="UNIFORMANCES2R8C1" hidden="1">'[178]tolva hora'!$A$8:$E$41</definedName>
    <definedName name="UNIFORMANCES3R20C8" hidden="1">[178]variables!$H$20:$H$23</definedName>
    <definedName name="UNITTON" hidden="1">{#N/A,#N/A,FALSE,"Costos_Elem_Hid";#N/A,#N/A,FALSE,"Costos_Elem_Hid";#N/A,#N/A,FALSE,"Costos_Elem_Hid"}</definedName>
    <definedName name="UPOÑ"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US">#REF!</definedName>
    <definedName name="US__lb_Cu">'[27]Plant Operating Expenses'!#REF!</definedName>
    <definedName name="US__t_ore">'[27]Plant Operating Expenses'!#REF!</definedName>
    <definedName name="USD">[49]Datos!$E$17</definedName>
    <definedName name="USD_EUR">[65]ER!$C$6</definedName>
    <definedName name="USD_EUR2012">[66]ER!$C$6</definedName>
    <definedName name="Use_Outsourcing">'[27]Cash Flows'!$B$147</definedName>
    <definedName name="Utilización">'[43]Ingreso Datos Transporte Princi'!$C$9</definedName>
    <definedName name="UTM">[49]Datos!$E$16</definedName>
    <definedName name="uu" hidden="1">{#N/A,#N/A,FALSE,"Total_OC015";#N/A,#N/A,FALSE,"ADMIN";#N/A,#N/A,FALSE,"PROCES";#N/A,#N/A,FALSE,"mecan";#N/A,#N/A,FALSE,"civil";#N/A,#N/A,FALSE,"CAÑER";#N/A,#N/A,FALSE,"ELEC";#N/A,#N/A,FALSE,"INSTR"}</definedName>
    <definedName name="uuud"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uuuu" hidden="1">{#N/A,#N/A,FALSE,"Costos_Elem_Hid";#N/A,#N/A,FALSE,"Costos_Elem_Hid";#N/A,#N/A,FALSE,"Costos_Elem_Hid"}</definedName>
    <definedName name="uy" hidden="1">{"CI+GG(BASE)",#N/A,FALSE,"CI+GG(BASE)";"GG",#N/A,FALSE,"CI+GG(BASE)";"CI",#N/A,FALSE,"CI+GG(BASE)"}</definedName>
    <definedName name="V">#REF!</definedName>
    <definedName name="v.k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V_Aguinaldo">[49]Datos!$E$27</definedName>
    <definedName name="V_Alime">[49]Datos!$E$51</definedName>
    <definedName name="V_Alime_Acre">[49]Datos!$E$47</definedName>
    <definedName name="V_Aloja">[49]Datos!$E$52</definedName>
    <definedName name="V_Aloja_Acre">[49]Datos!$E$48</definedName>
    <definedName name="V_CCO">[49]Datos!$E$129</definedName>
    <definedName name="V_CCSA">[49]Datos!$E$130</definedName>
    <definedName name="V_CCSH">[49]Datos!$E$131</definedName>
    <definedName name="V_CeDa">[49]Datos!$E$83</definedName>
    <definedName name="V_Cola">[49]Datos!$E$53</definedName>
    <definedName name="V_Comp">[49]Datos!$E$84</definedName>
    <definedName name="V_ExPre">[49]Datos!$E$119</definedName>
    <definedName name="V_Pasajes">[131]Datos!$D$75</definedName>
    <definedName name="V_Pasajes1">[49]Datos!$E$58</definedName>
    <definedName name="V_Pasajes5">[49]Datos!$E$61</definedName>
    <definedName name="V_Pasajes9">[49]Datos!$E$67</definedName>
    <definedName name="V_Ropa">[49]Datos!$E$54</definedName>
    <definedName name="V_SegComCod">[49]Datos!$E$80</definedName>
    <definedName name="V_Seguro">[49]Datos!$E$55</definedName>
    <definedName name="VA">#REF!</definedName>
    <definedName name="vadassd"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sa"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L_B" hidden="1">{#N/A,#N/A,FALSE,"masez (10)";#N/A,#N/A,FALSE,"masez (7)";#N/A,#N/A,FALSE,"masez (6)";#N/A,#N/A,FALSE,"masez (5)";#N/A,#N/A,FALSE,"masez (4)";#N/A,#N/A,FALSE,"masez (3)";#N/A,#N/A,FALSE,"masez (2)";#N/A,#N/A,FALSE,"GME";#N/A,#N/A,FALSE,"masez"}</definedName>
    <definedName name="VAL_BOLA_2">'[40]Valores Unitarios'!#REF!</definedName>
    <definedName name="VAL_CONT">'[40]Valores Unitarios'!#REF!</definedName>
    <definedName name="VAL_CUCH_24">'[40]Valores Unitarios'!#REF!</definedName>
    <definedName name="VAL_MARI_16">'[40]Valores Unitarios'!#REF!</definedName>
    <definedName name="VAL_MARI_20">'[40]Valores Unitarios'!#REF!</definedName>
    <definedName name="VAL_MARI_28">'[40]Valores Unitarios'!#REF!</definedName>
    <definedName name="VAL_MARI_32">'[40]Valores Unitarios'!#REF!</definedName>
    <definedName name="VAL_MARI_36">'[40]Valores Unitarios'!#REF!</definedName>
    <definedName name="VAL_MARI_8">'[40]Valores Unitarios'!#REF!</definedName>
    <definedName name="VAL_RETEN_16">'[40]Valores Unitarios'!#REF!</definedName>
    <definedName name="Valor_Aguinaldo">'[59]MP P0 Rev0'!$C$217</definedName>
    <definedName name="VALOR_ESP">#REF!</definedName>
    <definedName name="VALOR_HH">#REF!</definedName>
    <definedName name="VALOR_RESIDUAL">#REF!</definedName>
    <definedName name="Values_Entered">IF([179]!Loan_Amount*[179]!Interest_Rate*[179]!Loan_Years*[179]!Loan_Start&gt;0,1,0)</definedName>
    <definedName name="VANai">#REF!</definedName>
    <definedName name="VANdi">#REF!</definedName>
    <definedName name="VARFREC4_16">#REF!</definedName>
    <definedName name="VARFREC600">#REF!</definedName>
    <definedName name="vasad" hidden="1">{"desarrollo",#N/A,FALSE,"Cámara Camión";"resumen",#N/A,FALSE,"Cámara Camión";"eqprod",#N/A,FALSE,"Cámara Camión"}</definedName>
    <definedName name="vavaas" hidden="1">{#N/A,#N/A,FALSE,"Total_OC015";#N/A,#N/A,FALSE,"ADMIN";#N/A,#N/A,FALSE,"PROCES";#N/A,#N/A,FALSE,"mecan";#N/A,#N/A,FALSE,"civil";#N/A,#N/A,FALSE,"CAÑER";#N/A,#N/A,FALSE,"ELEC";#N/A,#N/A,FALSE,"INSTR"}</definedName>
    <definedName name="VB" hidden="1">{#N/A,#N/A,FALSE,"TEC-01";#N/A,#N/A,FALSE,"TEC - 02";#N/A,#N/A,FALSE,"TEC - 03";#N/A,#N/A,FALSE,"TEC - 04";#N/A,#N/A,FALSE,"TEC-07";#N/A,#N/A,FALSE,"TEC-08";#N/A,#N/A,FALSE,"TEC - 09A";#N/A,#N/A,FALSE,"TEC - 09B";#N/A,#N/A,FALSE,"TEC - 09C";#N/A,#N/A,FALSE,"TEC - 10";#N/A,#N/A,FALSE,"TEC-11"}</definedName>
    <definedName name="vbn" hidden="1">{"DETALLE_1996",#N/A,FALSE,"flujo";"DETALLE_1997",#N/A,FALSE,"flujo";"GASTOS_INCURRIDOS_1996",#N/A,FALSE,"flujo";"GASTOS_PROGRAMADOS_PARA_1997",#N/A,FALSE,"flujo";#N/A,#N/A,FALSE,"comparat";#N/A,#N/A,FALSE,"costos";#N/A,#N/A,FALSE,"proyctrol"}</definedName>
    <definedName name="vc" hidden="1">{"Sin detalle",#N/A,FALSE,"Flujo (redondeado)";"Detallado",#N/A,FALSE,"Flujo (redondeado)"}</definedName>
    <definedName name="vcx" hidden="1">{"DETALLE_1996",#N/A,FALSE,"flujo";"DETALLE_1997",#N/A,FALSE,"flujo";"GASTOS_INCURRIDOS_1996",#N/A,FALSE,"flujo";"GASTOS_PROGRAMADOS_PARA_1997",#N/A,FALSE,"flujo";#N/A,#N/A,FALSE,"comparat";#N/A,#N/A,FALSE,"costos";#N/A,#N/A,FALSE,"proyctrol"}</definedName>
    <definedName name="VCXNVJHKKLYJ" hidden="1">{#N/A,#N/A,FALSE,"masez (10)";#N/A,#N/A,FALSE,"masez (7)";#N/A,#N/A,FALSE,"masez (6)";#N/A,#N/A,FALSE,"masez (5)";#N/A,#N/A,FALSE,"masez (4)";#N/A,#N/A,FALSE,"masez (3)";#N/A,#N/A,FALSE,"masez (2)";#N/A,#N/A,FALSE,"GME";#N/A,#N/A,FALSE,"masez"}</definedName>
    <definedName name="VCXNVJHKKLYJ_1" hidden="1">{#N/A,#N/A,FALSE,"masez (10)";#N/A,#N/A,FALSE,"masez (7)";#N/A,#N/A,FALSE,"masez (6)";#N/A,#N/A,FALSE,"masez (5)";#N/A,#N/A,FALSE,"masez (4)";#N/A,#N/A,FALSE,"masez (3)";#N/A,#N/A,FALSE,"masez (2)";#N/A,#N/A,FALSE,"GME";#N/A,#N/A,FALSE,"masez"}</definedName>
    <definedName name="VDCS" hidden="1">{#N/A,#N/A,FALSE,"PEND INC";#N/A,#N/A,FALSE,"PEND MINM"}</definedName>
    <definedName name="vdvavadva" hidden="1">{"FlujoGastos",#N/A,FALSE,"Base";"FlujoGastos",#N/A,FALSE,"Buzón Tren";"FlujoGastos",#N/A,FALSE,"Buzón Camión";"FlujoGastos",#N/A,FALSE,"LHD Camión";"FlujoGastos",#N/A,FALSE,"Cámara Camión"}</definedName>
    <definedName name="VE">#REF!</definedName>
    <definedName name="veafv" hidden="1">{#N/A,#N/A,FALSE,"ResDev"}</definedName>
    <definedName name="vearfg"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ventas" hidden="1">{#N/A,#N/A,FALSE,"Costo Vendido";#N/A,#N/A,FALSE,"Precio";#N/A,#N/A,FALSE,"Consumo";#N/A,#N/A,FALSE,"GDV";#N/A,#N/A,FALSE,"expestru";#N/A,#N/A,FALSE,"Graficos";#N/A,#N/A,FALSE,"Resumen "}</definedName>
    <definedName name="ver" hidden="1">{"Avaliação de Cargos (Class Mens Todas)",#N/A,FALSE,"BANCO DE DADOS MENSALISTAS";"Avaliação de Cargos (Class Mens Todas)",#N/A,FALSE,"BANCO DE DADOS MENSALISTAS"}</definedName>
    <definedName name="vero"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verti" hidden="1">{"desarrollo",#N/A,FALSE,"Cámara Camión";"resumen",#N/A,FALSE,"Cámara Camión";"eqprod",#N/A,FALSE,"Cámara Camión"}</definedName>
    <definedName name="vertical" hidden="1">{"desarrollo",#N/A,FALSE,"LHD Camión";"eqdllo",#N/A,FALSE,"LHD Camión";"eqprod",#N/A,FALSE,"LHD Camión";"Resumen",#N/A,FALSE,"LHD Camión"}</definedName>
    <definedName name="vfd" hidden="1">{#N/A,#N/A,FALSE,"Total_OC015";#N/A,#N/A,FALSE,"ADMIN";#N/A,#N/A,FALSE,"PROCES";#N/A,#N/A,FALSE,"mecan";#N/A,#N/A,FALSE,"civil";#N/A,#N/A,FALSE,"CAÑER";#N/A,#N/A,FALSE,"ELEC";#N/A,#N/A,FALSE,"INSTR"}</definedName>
    <definedName name="vff" hidden="1">{#N/A,#N/A,FALSE,"minas";#N/A,#N/A,FALSE,"Total_OC015";#N/A,#N/A,FALSE,"ADMIN";#N/A,#N/A,FALSE,"PROCES";#N/A,#N/A,FALSE,"civil";#N/A,#N/A,FALSE,"CAÑER";#N/A,#N/A,FALSE,"ELEC";#N/A,#N/A,FALSE,"INSTR";#N/A,#N/A,FALSE,"PDS";#N/A,#N/A,FALSE,"mecan"}</definedName>
    <definedName name="vhnmfmu" hidden="1">{#N/A,#N/A,FALSE,"ResDev"}</definedName>
    <definedName name="VI" hidden="1">{#N/A,#N/A,FALSE,"GERAL";#N/A,#N/A,FALSE,"012-96";#N/A,#N/A,FALSE,"018-96";#N/A,#N/A,FALSE,"027-96";#N/A,#N/A,FALSE,"059-96";#N/A,#N/A,FALSE,"076-96";#N/A,#N/A,FALSE,"019-97";#N/A,#N/A,FALSE,"021-97";#N/A,#N/A,FALSE,"022-97";#N/A,#N/A,FALSE,"028-97"}</definedName>
    <definedName name="vigencia">[180]Validacion!$B$3</definedName>
    <definedName name="viio" hidden="1">{#N/A,#N/A,FALSE,"masez (10)";#N/A,#N/A,FALSE,"masez (7)";#N/A,#N/A,FALSE,"masez (6)";#N/A,#N/A,FALSE,"masez (5)";#N/A,#N/A,FALSE,"masez (4)";#N/A,#N/A,FALSE,"masez (3)";#N/A,#N/A,FALSE,"masez (2)";#N/A,#N/A,FALSE,"GME";#N/A,#N/A,FALSE,"masez"}</definedName>
    <definedName name="viio_1" hidden="1">{#N/A,#N/A,FALSE,"masez (10)";#N/A,#N/A,FALSE,"masez (7)";#N/A,#N/A,FALSE,"masez (6)";#N/A,#N/A,FALSE,"masez (5)";#N/A,#N/A,FALSE,"masez (4)";#N/A,#N/A,FALSE,"masez (3)";#N/A,#N/A,FALSE,"masez (2)";#N/A,#N/A,FALSE,"GME";#N/A,#N/A,FALSE,"masez"}</definedName>
    <definedName name="vrqqq"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vrrrq"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vsaddsdvsdsds" hidden="1">{#N/A,#N/A,FALSE,"minas";#N/A,#N/A,FALSE,"Total_OC015";#N/A,#N/A,FALSE,"ADMIN";#N/A,#N/A,FALSE,"PROCES";#N/A,#N/A,FALSE,"civil";#N/A,#N/A,FALSE,"CAÑER";#N/A,#N/A,FALSE,"ELEC";#N/A,#N/A,FALSE,"INSTR";#N/A,#N/A,FALSE,"PDS";#N/A,#N/A,FALSE,"mecan"}</definedName>
    <definedName name="vsadvsavsvaaavaavsdv"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V" hidden="1">{"Sin detalle",#N/A,FALSE,"Flujo (redondeado)";"Detallado",#N/A,FALSE,"Flujo (redondeado)"}</definedName>
    <definedName name="vvc" hidden="1">{"DETALLE_1996",#N/A,FALSE,"flujo";"DETALLE_1997",#N/A,FALSE,"flujo";"GASTOS_INCURRIDOS_1996",#N/A,FALSE,"flujo";"GASTOS_PROGRAMADOS_PARA_1997",#N/A,FALSE,"flujo";#N/A,#N/A,FALSE,"comparat";#N/A,#N/A,FALSE,"costos";#N/A,#N/A,FALSE,"proyctrol"}</definedName>
    <definedName name="VVGHJ" hidden="1">{#N/A,#N/A,FALSE,"Graficos"}</definedName>
    <definedName name="VVGHJ_1" hidden="1">{#N/A,#N/A,FALSE,"Graficos"}</definedName>
    <definedName name="VVGVHJ" hidden="1">{#N/A,#N/A,FALSE,"Graficos"}</definedName>
    <definedName name="VVGVHJ_1" hidden="1">{#N/A,#N/A,FALSE,"Graficos"}</definedName>
    <definedName name="vvv"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vvvv" hidden="1">{#N/A,#N/A,FALSE,"Costos_Elem_Hid";#N/A,#N/A,FALSE,"Costos_Elem_Hid";#N/A,#N/A,FALSE,"Costos_Elem_Hid"}</definedName>
    <definedName name="vvvvv">#REF!</definedName>
    <definedName name="vwrqq" hidden="1">{#N/A,#N/A,FALSE,"ResDev"}</definedName>
    <definedName name="vwwrraw"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VXDFVD" hidden="1">{"MO(BASE)",#N/A,FALSE,"MO(BASE)";"MO(BASE)1",#N/A,FALSE,"MO(BASE)";"MO(BASE)2",#N/A,FALSE,"MO(BASE)"}</definedName>
    <definedName name="w" hidden="1">{#N/A,#N/A,FALSE,"GERAL";#N/A,#N/A,FALSE,"012-96";#N/A,#N/A,FALSE,"018-96";#N/A,#N/A,FALSE,"027-96";#N/A,#N/A,FALSE,"059-96";#N/A,#N/A,FALSE,"076-96";#N/A,#N/A,FALSE,"019-97";#N/A,#N/A,FALSE,"021-97";#N/A,#N/A,FALSE,"022-97";#N/A,#N/A,FALSE,"028-97"}</definedName>
    <definedName name="wageEscalation">0.02</definedName>
    <definedName name="WATER">#REF!</definedName>
    <definedName name="WB">#REF!</definedName>
    <definedName name="WBez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bs">[89]Hoja3!$C$7:$C$45</definedName>
    <definedName name="wcdwq" hidden="1">{"bechtel1",#N/A,TRUE,"BECHTEL";"bechtelhours",#N/A,TRUE,"BECHTEL";"bechtel$",#N/A,TRUE,"BECHTEL"}</definedName>
    <definedName name="weee" hidden="1">{#N/A,#N/A,FALSE,"minas";#N/A,#N/A,FALSE,"Total_OC015";#N/A,#N/A,FALSE,"ADMIN";#N/A,#N/A,FALSE,"PROCES";#N/A,#N/A,FALSE,"civil";#N/A,#N/A,FALSE,"CAÑER";#N/A,#N/A,FALSE,"ELEC";#N/A,#N/A,FALSE,"INSTR";#N/A,#N/A,FALSE,"PDS";#N/A,#N/A,FALSE,"mecan"}</definedName>
    <definedName name="weekly" hidden="1">{#N/A,#N/A,FALSE,"masez (10)";#N/A,#N/A,FALSE,"masez (7)";#N/A,#N/A,FALSE,"masez (6)";#N/A,#N/A,FALSE,"masez (5)";#N/A,#N/A,FALSE,"masez (4)";#N/A,#N/A,FALSE,"masez (3)";#N/A,#N/A,FALSE,"masez (2)";#N/A,#N/A,FALSE,"GME";#N/A,#N/A,FALSE,"masez"}</definedName>
    <definedName name="wef" hidden="1">{#N/A,#N/A,FALSE,"minas";#N/A,#N/A,FALSE,"Total_OC015";#N/A,#N/A,FALSE,"ADMIN";#N/A,#N/A,FALSE,"PROCES";#N/A,#N/A,FALSE,"civil";#N/A,#N/A,FALSE,"CAÑER";#N/A,#N/A,FALSE,"ELEC";#N/A,#N/A,FALSE,"INSTR";#N/A,#N/A,FALSE,"PDS";#N/A,#N/A,FALSE,"mecan"}</definedName>
    <definedName name="WEFDS" hidden="1">{"CI+GG(BASE)",#N/A,FALSE,"CI+GG(BASE)";"GG",#N/A,FALSE,"CI+GG(BASE)";"CI",#N/A,FALSE,"CI+GG(BASE)"}</definedName>
    <definedName name="wefw" hidden="1">{#N/A,#N/A,FALSE,"Total_OC015";#N/A,#N/A,FALSE,"ADMIN";#N/A,#N/A,FALSE,"PROCES";#N/A,#N/A,FALSE,"mecan";#N/A,#N/A,FALSE,"civil";#N/A,#N/A,FALSE,"CAÑER";#N/A,#N/A,FALSE,"ELEC";#N/A,#N/A,FALSE,"INSTR"}</definedName>
    <definedName name="wefwe" hidden="1">{#N/A,#N/A,FALSE,"Total_OC015";#N/A,#N/A,FALSE,"ADMIN";#N/A,#N/A,FALSE,"PROCES";#N/A,#N/A,FALSE,"mecan";#N/A,#N/A,FALSE,"civil";#N/A,#N/A,FALSE,"CAÑER";#N/A,#N/A,FALSE,"ELEC";#N/A,#N/A,FALSE,"INSTR"}</definedName>
    <definedName name="wefwef" hidden="1">{#N/A,#N/A,TRUE,"Est. de Fact.";#N/A,#N/A,TRUE,"Capitulo 19";#N/A,#N/A,TRUE,"Proyecto P855"}</definedName>
    <definedName name="WELL_WATER">#REF!</definedName>
    <definedName name="wer" hidden="1">{#N/A,#N/A,FALSE,"TEC-01";#N/A,#N/A,FALSE,"TEC - 02";#N/A,#N/A,FALSE,"TEC - 03";#N/A,#N/A,FALSE,"TEC - 04";#N/A,#N/A,FALSE,"TEC-07";#N/A,#N/A,FALSE,"TEC-08";#N/A,#N/A,FALSE,"TEC - 09A";#N/A,#N/A,FALSE,"TEC - 09B";#N/A,#N/A,FALSE,"TEC - 09C";#N/A,#N/A,FALSE,"TEC - 10";#N/A,#N/A,FALSE,"TEC-11"}</definedName>
    <definedName name="WERT" hidden="1">{#N/A,#N/A,FALSE,"masez (10)";#N/A,#N/A,FALSE,"masez (7)";#N/A,#N/A,FALSE,"masez (6)";#N/A,#N/A,FALSE,"masez (5)";#N/A,#N/A,FALSE,"masez (4)";#N/A,#N/A,FALSE,"masez (3)";#N/A,#N/A,FALSE,"masez (2)";#N/A,#N/A,FALSE,"GME";#N/A,#N/A,FALSE,"masez"}</definedName>
    <definedName name="WERT_1" hidden="1">{#N/A,#N/A,FALSE,"masez (10)";#N/A,#N/A,FALSE,"masez (7)";#N/A,#N/A,FALSE,"masez (6)";#N/A,#N/A,FALSE,"masez (5)";#N/A,#N/A,FALSE,"masez (4)";#N/A,#N/A,FALSE,"masez (3)";#N/A,#N/A,FALSE,"masez (2)";#N/A,#N/A,FALSE,"GME";#N/A,#N/A,FALSE,"masez"}</definedName>
    <definedName name="WERTER" hidden="1">{"CI+GG(BASE)",#N/A,FALSE,"CI+GG(BASE)";"GG",#N/A,FALSE,"CI+GG(BASE)";"CI",#N/A,FALSE,"CI+GG(BASE)"}</definedName>
    <definedName name="wertg" hidden="1">{#N/A,#N/A,FALSE,"Costos_Elem_Hid";#N/A,#N/A,FALSE,"Costos_Elem_Hid";#N/A,#N/A,FALSE,"Costos_Elem_Hid"}</definedName>
    <definedName name="werw" hidden="1">{#N/A,#N/A,FALSE,"Costos_Elem_Hid";#N/A,#N/A,FALSE,"Costos_Elem_Hid";#N/A,#N/A,FALSE,"Costos_Elem_Hid"}</definedName>
    <definedName name="WERWA" hidden="1">{#N/A,#N/A,FALSE,"masez (10)";#N/A,#N/A,FALSE,"masez (7)";#N/A,#N/A,FALSE,"masez (6)";#N/A,#N/A,FALSE,"masez (5)";#N/A,#N/A,FALSE,"masez (4)";#N/A,#N/A,FALSE,"masez (3)";#N/A,#N/A,FALSE,"masez (2)";#N/A,#N/A,FALSE,"GME";#N/A,#N/A,FALSE,"masez"}</definedName>
    <definedName name="WERYTER" hidden="1">{#N/A,#N/A,FALSE,"TEC-01";#N/A,#N/A,FALSE,"TEC - 02";#N/A,#N/A,FALSE,"TEC - 03";#N/A,#N/A,FALSE,"TEC - 04";#N/A,#N/A,FALSE,"TEC-07";#N/A,#N/A,FALSE,"TEC-08";#N/A,#N/A,FALSE,"TEC - 09A";#N/A,#N/A,FALSE,"TEC - 09B";#N/A,#N/A,FALSE,"TEC - 09C";#N/A,#N/A,FALSE,"TEC - 10";#N/A,#N/A,FALSE,"TEC-11"}</definedName>
    <definedName name="wewwe" hidden="1">{#N/A,#N/A,FALSE,"minas";#N/A,#N/A,FALSE,"Total_OC015";#N/A,#N/A,FALSE,"ADMIN";#N/A,#N/A,FALSE,"PROCES";#N/A,#N/A,FALSE,"civil";#N/A,#N/A,FALSE,"CAÑER";#N/A,#N/A,FALSE,"ELEC";#N/A,#N/A,FALSE,"INSTR";#N/A,#N/A,FALSE,"PDS";#N/A,#N/A,FALSE,"mecan"}</definedName>
    <definedName name="WM">#REF!</definedName>
    <definedName name="WP">#REF!</definedName>
    <definedName name="WPC">#REF!</definedName>
    <definedName name="wq" hidden="1">{"Sin detalle",#N/A,FALSE,"Flujo (redondeado)";"Detallado",#N/A,FALSE,"Flujo (redondeado)"}</definedName>
    <definedName name="WQRAWR" hidden="1">{"CI+GG(BASE)",#N/A,FALSE,"CI+GG(BASE)";"GG",#N/A,FALSE,"CI+GG(BASE)";"CI",#N/A,FALSE,"CI+GG(BASE)"}</definedName>
    <definedName name="WRAWR" hidden="1">{"MO(BASE)",#N/A,FALSE,"MO(BASE)";"MO(BASE)1",#N/A,FALSE,"MO(BASE)";"MO(BASE)2",#N/A,FALSE,"MO(BASE)"}</definedName>
    <definedName name="wrn" hidden="1">{#N/A,#N/A,TRUE,"Est. de Fact.";#N/A,#N/A,TRUE,"Capitulo 19";#N/A,#N/A,TRUE,"Proyecto P855"}</definedName>
    <definedName name="wrn.02INF" hidden="1">{"NORMAL",#N/A,FALSE,"02"}</definedName>
    <definedName name="wrn.02INFORME." hidden="1">{"NORMAL",#N/A,FALSE,"02"}</definedName>
    <definedName name="wrn.02informe1" hidden="1">{"NORMAL",#N/A,FALSE,"02"}</definedName>
    <definedName name="wrn.2." hidden="1">{"4",#N/A,FALSE,"Flujos Caja - Mon. 1999"}</definedName>
    <definedName name="wrn.All._.Equipment." hidden="1">{#N/A,#N/A,TRUE,"LP-CO2X"}</definedName>
    <definedName name="wrn.All._.Equipment._1" hidden="1">{#N/A,#N/A,TRUE,"LP-CO2X"}</definedName>
    <definedName name="wrn.anteproyecto." hidden="1">{#N/A,#N/A,FALSE,"Cargas"}</definedName>
    <definedName name="wrn.ARA." hidden="1">{"ARA1",#N/A,FALSE,"ENG-ARA";"ARAhours",#N/A,FALSE,"ENG-ARA";"ARA$",#N/A,FALSE,"ENG-ARA"}</definedName>
    <definedName name="wrn.ARA._1" hidden="1">{"ARA1",#N/A,FALSE,"ENG-ARA";"ARAhours",#N/A,FALSE,"ENG-ARA";"ARA$",#N/A,FALSE,"ENG-ARA"}</definedName>
    <definedName name="wrn.Avaliação._.de._.Cargos." hidden="1">{"Avaliação de Cargos (Class Mens Todas)",#N/A,FALSE,"BANCO DE DADOS MENSALISTAS";"Avaliação de Cargos (Class Mens Todas)",#N/A,FALSE,"BANCO DE DADOS MENSALISTAS"}</definedName>
    <definedName name="wrn.B._.Reports." hidden="1">{"bprofit",#N/A,FALSE,"Reports (B)";"bcash",#N/A,FALSE,"Reports (B)";"bbsheet",#N/A,FALSE,"Reports (B)"}</definedName>
    <definedName name="wrn.Barbara._.Modular._.Indirects." hidden="1">{#N/A,#N/A,FALSE,"COVER";#N/A,#N/A,FALSE,"RECAP";#N/A,#N/A,FALSE,"SANTA BARBARA NONMANUAL";#N/A,#N/A,FALSE,"CEQUIP";#N/A,#N/A,FALSE,"WRATE";#N/A,#N/A,FALSE,"INDIRECT";#N/A,#N/A,FALSE,"TRAIN";#N/A,#N/A,FALSE,"MANLOADED SCHEDULE"}</definedName>
    <definedName name="wrn.Barbara._.Modular._.Indirects._1" hidden="1">{#N/A,#N/A,FALSE,"COVER";#N/A,#N/A,FALSE,"RECAP";#N/A,#N/A,FALSE,"SANTA BARBARA NONMANUAL";#N/A,#N/A,FALSE,"CEQUIP";#N/A,#N/A,FALSE,"WRATE";#N/A,#N/A,FALSE,"INDIRECT";#N/A,#N/A,FALSE,"TRAIN";#N/A,#N/A,FALSE,"MANLOADED SCHEDULE"}</definedName>
    <definedName name="wrn.bechtel._.hours." hidden="1">{"bechtel1",#N/A,TRUE,"BECHTEL";"bechtelhours",#N/A,TRUE,"BECHTEL";"bechtel$",#N/A,TRUE,"BECHTEL"}</definedName>
    <definedName name="wrn.bechtel._.hours._1" hidden="1">{"bechtel1",#N/A,TRUE,"BECHTEL";"bechtelhours",#N/A,TRUE,"BECHTEL";"bechtel$",#N/A,TRUE,"BECHTEL"}</definedName>
    <definedName name="wrn.Budget._.201._.99_00." hidden="1">{#N/A,#N/A,FALSE,"200006";#N/A,#N/A,FALSE,"200007";#N/A,#N/A,FALSE,"200010";#N/A,#N/A,FALSE,"200013";#N/A,#N/A,FALSE,"200015";#N/A,#N/A,FALSE,"200017";#N/A,#N/A,FALSE,"200018";#N/A,#N/A,FALSE,"200019";#N/A,#N/A,FALSE,"200021";#N/A,#N/A,FALSE,"200022";#N/A,#N/A,FALSE,"200024";#N/A,#N/A,FALSE,"201001";#N/A,#N/A,FALSE,"201003";#N/A,#N/A,FALSE,"202001";#N/A,#N/A,FALSE,"202002";#N/A,#N/A,FALSE,"202003";#N/A,#N/A,FALSE,"202008";#N/A,#N/A,FALSE,"204004";#N/A,#N/A,FALSE,"204005";#N/A,#N/A,FALSE,"204006";#N/A,#N/A,FALSE,"204007";#N/A,#N/A,FALSE,"204008";#N/A,#N/A,FALSE,"204010";#N/A,#N/A,FALSE,"204011";#N/A,#N/A,FALSE,"204012";#N/A,#N/A,FALSE,"205003";#N/A,#N/A,FALSE,"205004";#N/A,#N/A,FALSE,"208003";#N/A,#N/A,FALSE,"209004"}</definedName>
    <definedName name="wrn.Budget._.221._.99_00." hidden="1">{#N/A,#N/A,FALSE,"200001";#N/A,#N/A,FALSE,"S221 200003";#N/A,#N/A,FALSE,"S221 204005";#N/A,#N/A,FALSE,"S221 204006";#N/A,#N/A,FALSE,"S221 204008"}</definedName>
    <definedName name="wrn.Budget._.231._.99_00." hidden="1">{#N/A,#N/A,FALSE,"S231 228001";#N/A,#N/A,FALSE,"S231 228002";#N/A,#N/A,FALSE,"S231 228007";#N/A,#N/A,FALSE,"S231 228009";#N/A,#N/A,FALSE,"S231 228010"}</definedName>
    <definedName name="wrn.Camaracamion." hidden="1">{"desarrollo",#N/A,FALSE,"Cámara Camión";"resumen",#N/A,FALSE,"Cámara Camión";"eqprod",#N/A,FALSE,"Cámara Camión"}</definedName>
    <definedName name="wrn.CIGG." hidden="1">{"CI+GG(BASE)",#N/A,FALSE,"CI+GG(BASE)";"GG",#N/A,FALSE,"CI+GG(BASE)";"CI",#N/A,FALSE,"CI+GG(BASE)"}</definedName>
    <definedName name="wrn.CIGG._1" hidden="1">{"CI+GG(BASE)",#N/A,FALSE,"CI+GG(BASE)";"GG",#N/A,FALSE,"CI+GG(BASE)";"CI",#N/A,FALSE,"CI+GG(BASE)"}</definedName>
    <definedName name="wrn.CIGG._2" hidden="1">{"CI+GG(BASE)",#N/A,FALSE,"CI+GG(BASE)";"GG",#N/A,FALSE,"CI+GG(BASE)";"CI",#N/A,FALSE,"CI+GG(BASE)"}</definedName>
    <definedName name="wrn.CIGG._3" hidden="1">{"CI+GG(BASE)",#N/A,FALSE,"CI+GG(BASE)";"GG",#N/A,FALSE,"CI+GG(BASE)";"CI",#N/A,FALSE,"CI+GG(BASE)"}</definedName>
    <definedName name="wrn.CIGG._4" hidden="1">{"CI+GG(BASE)",#N/A,FALSE,"CI+GG(BASE)";"GG",#N/A,FALSE,"CI+GG(BASE)";"CI",#N/A,FALSE,"CI+GG(BASE)"}</definedName>
    <definedName name="wrn.CIGG._5" hidden="1">{"CI+GG(BASE)",#N/A,FALSE,"CI+GG(BASE)";"GG",#N/A,FALSE,"CI+GG(BASE)";"CI",#N/A,FALSE,"CI+GG(BASE)"}</definedName>
    <definedName name="wrn.CIGG.b" hidden="1">{"CI+GG(BASE)",#N/A,FALSE,"CI+GG(BASE)";"GG",#N/A,FALSE,"CI+GG(BASE)";"CI",#N/A,FALSE,"CI+GG(BASE)"}</definedName>
    <definedName name="wrn.CIGG.c" hidden="1">{"CI+GG(BASE)",#N/A,FALSE,"CI+GG(BASE)";"GG",#N/A,FALSE,"CI+GG(BASE)";"CI",#N/A,FALSE,"CI+GG(BASE)"}</definedName>
    <definedName name="wrn.CIGG.d" hidden="1">{"CI+GG(BASE)",#N/A,FALSE,"CI+GG(BASE)";"GG",#N/A,FALSE,"CI+GG(BASE)";"CI",#N/A,FALSE,"CI+GG(BASE)"}</definedName>
    <definedName name="wrn.CIGGa" hidden="1">{"CI+GG(BASE)",#N/A,FALSE,"CI+GG(BASE)";"GG",#N/A,FALSE,"CI+GG(BASE)";"CI",#N/A,FALSE,"CI+GG(BASE)"}</definedName>
    <definedName name="wrn.CO." hidden="1">{#N/A,#N/A,FALSE,"datos_tecnicos";#N/A,#N/A,FALSE,"actividad";#N/A,#N/A,FALSE,"egastos"}</definedName>
    <definedName name="wrn.colorcrvs." hidden="1">{"BPCCOLOR",#N/A,FALSE,"CRVS";"NUCCOLOR",#N/A,FALSE,"CRVS";"FOSCOLOR",#N/A,FALSE,"CRVS"}</definedName>
    <definedName name="wrn.compa." hidden="1">{"cuadro1",#N/A,FALSE,"periodos entre Opciones";"cuadro2",#N/A,FALSE,"periodos entre Opciones"}</definedName>
    <definedName name="wrn.compa._1" hidden="1">{"cuadro1",#N/A,FALSE,"periodos entre Opciones";"cuadro2",#N/A,FALSE,"periodos entre Opciones"}</definedName>
    <definedName name="wrn.Completo."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wrn.CONTROL._.ARCHIVO."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ARCHIVO._1"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DE._.GESTION." hidden="1">{#N/A,#N/A,FALSE,"Caratula";#N/A,#N/A,FALSE,"Informe"}</definedName>
    <definedName name="wrn.CorpB_Reports." hidden="1">{"CorpB_Profit",#N/A,FALSE,"Reports (B)";"CorpB_cash",#N/A,FALSE,"Reports (B)";"CorpB_Cash1",#N/A,FALSE,"Reports (B)";"CorpB_Bsheet",#N/A,FALSE,"Reports (B)"}</definedName>
    <definedName name="wrn.CorpRS_Reports." hidden="1">{"CorpRS_Profit",#N/A,FALSE,"Reports (RS)";"CorpRS_Cash",#N/A,FALSE,"Reports (RS)";"CorpRS_Cash1",#N/A,FALSE,"Reports (RS)";"CorpRS_Bsheet",#N/A,FALSE,"Reports (RS)"}</definedName>
    <definedName name="wrn.COSTOS._.INVERSIÓN." hidden="1">{#N/A,#N/A,FALSE,"Inversion EDP";#N/A,#N/A,FALSE,"Inversion ";#N/A,#N/A,FALSE,"Ing.";#N/A,#N/A,FALSE,"Adq";#N/A,#N/A,FALSE,"Constr";#N/A,#N/A,FALSE,"Administración"}</definedName>
    <definedName name="wrn.CQCA._.Joint._.Venture." hidden="1">{"Report",#N/A,FALSE,"Cover";"Report",#N/A,FALSE,"Contents";"Report",#N/A,FALSE,"Executive Summary";"Report",#N/A,FALSE,"Safety Review";"Report",#N/A,FALSE,"Key Financial Targets";"Report",#N/A,FALSE,"Marketing Outlook";"Report",#N/A,FALSE,"Marketing Outlook (2)";"Report",#N/A,FALSE,"Operations Review";"Report",#N/A,FALSE,"Human Resource Review";"Report",#N/A,FALSE,"Variance Budget Ytd";"Report",#N/A,FALSE,"Variance Budget Ytd (JV)";"Report",#N/A,FALSE,"Variance Budget FY";"Report",#N/A,FALSE,"Variance Budget FY (JV)";"Report",#N/A,FALSE,"Income Statement";"Report",#N/A,FALSE,"Income Statement (JV)";"Report",#N/A,FALSE,"Revenue Analysis - FY";"Report",#N/A,FALSE,"Revenue Analysis - FY (JV)";"Report",#N/A,FALSE,"Cost Analysis - FY";"Report",#N/A,FALSE,"Cost Analysis - FY (JV)";"Report",#N/A,FALSE,"Financial Targets";"Report",#N/A,FALSE,"Financial Targets (JV)";"Report",#N/A,FALSE,"Environmental";"Report",#N/A,FALSE,"Production KPIs";"Report",#N/A,FALSE,"Production KPIs (1)";"Report",#N/A,FALSE,"Cost KPIs";"Report",#N/A,FALSE,"Cost KPIs (2)";"Report",#N/A,FALSE,"Asset KPIs";"Report",#N/A,FALSE,"Asset KPIs (2)";"Report",#N/A,FALSE,"Asset KPIs CAPEX";"Report",#N/A,FALSE,"Asset KPIs - CAPEX (2)";"Report",#N/A,FALSE,"Revenue KPIs";"Report",#N/A,FALSE,"Revenue KPIs (2)";"Report",#N/A,FALSE,"Safety KPIs";"Report",#N/A,FALSE,"People KPIs";"Report",#N/A,FALSE,"People KPIs (2)";"Report",#N/A,FALSE,"Debtors"}</definedName>
    <definedName name="wrn.CuentaEconomica." hidden="1">{#N/A,#N/A,FALSE,"Costo Vendido";#N/A,#N/A,FALSE,"Precio";#N/A,#N/A,FALSE,"Consumo";#N/A,#N/A,FALSE,"GDV";#N/A,#N/A,FALSE,"expestru";#N/A,#N/A,FALSE,"Graficos";#N/A,#N/A,FALSE,"Resumen "}</definedName>
    <definedName name="wrn.d001." hidden="1">{#N/A,#N/A,FALSE,"Tapa";#N/A,#N/A,FALSE,"F005";#N/A,#N/A,FALSE,"F006";#N/A,#N/A,FALSE,"F007";#N/A,#N/A,FALSE,"F008";#N/A,#N/A,FALSE,"F009";#N/A,#N/A,FALSE,"F010";#N/A,#N/A,FALSE,"F011";#N/A,#N/A,FALSE,"F012";#N/A,#N/A,FALSE,"F013";#N/A,#N/A,FALSE,"F014";#N/A,#N/A,FALSE,"F015"}</definedName>
    <definedName name="wrn.data." hidden="1">{"data",#N/A,FALSE,"OP_SUM"}</definedName>
    <definedName name="wrn.DECIMAL" hidden="1">{"DECIMAL",#N/A,FALSE,"02"}</definedName>
    <definedName name="wrn.DECIMAL." hidden="1">{"DECIMAL",#N/A,FALSE,"02"}</definedName>
    <definedName name="wrn.decimal1" hidden="1">{"DECIMAL",#N/A,FALSE,"02"}</definedName>
    <definedName name="wrn.Delete" hidden="1">{"Report",#N/A,FALSE,"Cover";"Report",#N/A,FALSE,"Contents";"Report",#N/A,FALSE,"Executive Summary";"Report",#N/A,FALSE,"Safety Review";"Report",#N/A,FALSE,"Key Financial Targets";"Report",#N/A,FALSE,"Marketing Outlook";"Report",#N/A,FALSE,"Marketing Outlook (2)";"Report",#N/A,FALSE,"Operations Review";"Report",#N/A,FALSE,"Human Resource Review";"Report",#N/A,FALSE,"Variance Forecast Mo";"Report",#N/A,FALSE,"Variance Forecast (2)";"Report",#N/A,FALSE,"Variance from Budget";"Report",#N/A,FALSE,"Variance Budget Ytd";"Report",#N/A,FALSE,"Variance from Budget FY";"Report",#N/A,FALSE,"Variance Budget FY (2)";"Report",#N/A,FALSE,"Variance Previous Full Yr";"Report",#N/A,FALSE,"Variance Previous Full Yr (2)";"Report",#N/A,FALSE,"Income &amp; Cash Flow";"Report",#N/A,FALSE,"Balance Sheet";"Report",#N/A,FALSE,"ROC Analysis - Full Year";"Report",#N/A,FALSE,"Revenue Analysis - Full Yr";"Report",#N/A,FALSE,"Cost Analysis - Full Yr";"Report",#N/A,FALSE,"Cash Flow Analysis - FY";"Report",#N/A,FALSE,"Financial Targets";"Report",#N/A,FALSE,"Environmental";"Report",#N/A,FALSE,"Production KPIs (1)";"Report",#N/A,FALSE,"Production KPIs (2)";"Report",#N/A,FALSE,"Cost KPIs (1)";"Report",#N/A,FALSE,"Cost KPIs (2)";"Report",#N/A,FALSE,"Asset KPIs (1)";"Report",#N/A,FALSE,"Asset KPIs (2)";"Report",#N/A,FALSE,"Asset KPIs CAPEX";"Report",#N/A,FALSE,"Asset KPIs - CAPEX (2)";"Report",#N/A,FALSE,"Revenue KPIs";"Report",#N/A,FALSE,"Revenue KPIs (2)";"Report",#N/A,FALSE,"Safety KPIs";"Report",#N/A,FALSE,"People KPIs";"Report",#N/A,FALSE,"People KPIs (2)";"Report",#N/A,FALSE,"Finance KPIs";"Report",#N/A,FALSE,"Debtors";"Report",#N/A,FALSE,"Corporate Overhead YTD";"Report",#N/A,FALSE,"Marketing Costs"}</definedName>
    <definedName name="wrn.Delete2"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wrn.Detail." hidden="1">{#N/A,#N/A,FALSE,"Matrix";#N/A,#N/A,FALSE,"Executive";#N/A,#N/A,FALSE,"Summary";#N/A,#N/A,FALSE,"Office1";#N/A,#N/A,FALSE,"Office2";#N/A,#N/A,FALSE,"Office3";#N/A,#N/A,FALSE,"Office4";#N/A,#N/A,FALSE,"Office5";#N/A,#N/A,FALSE,"Office6";#N/A,#N/A,FALSE,"Office7";#N/A,#N/A,FALSE,"Labor"}</definedName>
    <definedName name="wrn.Detail._1" hidden="1">{#N/A,#N/A,FALSE,"Matrix";#N/A,#N/A,FALSE,"Executive";#N/A,#N/A,FALSE,"Summary";#N/A,#N/A,FALSE,"Office1";#N/A,#N/A,FALSE,"Office2";#N/A,#N/A,FALSE,"Office3";#N/A,#N/A,FALSE,"Office4";#N/A,#N/A,FALSE,"Office5";#N/A,#N/A,FALSE,"Office6";#N/A,#N/A,FALSE,"Office7";#N/A,#N/A,FALSE,"Labor"}</definedName>
    <definedName name="wrn.Día._.API." hidden="1">{#N/A,#N/A,FALSE,"IC_Global";#N/A,#N/A,FALSE,"IC_Global (98-f)";#N/A,#N/A,FALSE,"Inc";#N/A,#N/A,FALSE,"CAMBIOS (2)";#N/A,#N/A,FALSE,"EXPL Inc.";#N/A,#N/A,FALSE,"HITOS98";#N/A,#N/A,FALSE,"CURVA ""S"" GLOBAL ";#N/A,#N/A,FALSE,"CURVA ""S"" 1998 "}</definedName>
    <definedName name="wrn.Día._.API._1" hidden="1">{#N/A,#N/A,FALSE,"IC_Global";#N/A,#N/A,FALSE,"IC_Global (98-f)";#N/A,#N/A,FALSE,"Inc";#N/A,#N/A,FALSE,"CAMBIOS (2)";#N/A,#N/A,FALSE,"EXPL Inc.";#N/A,#N/A,FALSE,"HITOS98";#N/A,#N/A,FALSE,"CURVA ""S"" GLOBAL ";#N/A,#N/A,FALSE,"CURVA ""S"" 1998 "}</definedName>
    <definedName name="wrn.DIAGRAMAS._.DE._.DISPAROS." hidden="1">{#N/A,#N/A,FALSE,"Hoja1";#N/A,#N/A,FALSE,"Hoja2";#N/A,#N/A,FALSE,"Hoja3";#N/A,#N/A,FALSE,"Hoja4";#N/A,#N/A,FALSE,"Hoja5";#N/A,#N/A,FALSE,"Hoja6"}</definedName>
    <definedName name="wrn.El._.Indio._.Production._.Summary." hidden="1">{#N/A,#N/A,FALSE,"summary";#N/A,#N/A,FALSE,"SumGraph"}</definedName>
    <definedName name="wrn.El._.Indio._.Production._.Summary._1" hidden="1">{#N/A,#N/A,FALSE,"summary";#N/A,#N/A,FALSE,"SumGraph"}</definedName>
    <definedName name="wrn.ep10." hidden="1">{#N/A,#N/A,FALSE,"masez (10)";#N/A,#N/A,FALSE,"masez (7)";#N/A,#N/A,FALSE,"masez (6)";#N/A,#N/A,FALSE,"masez (5)";#N/A,#N/A,FALSE,"masez (4)";#N/A,#N/A,FALSE,"masez (3)";#N/A,#N/A,FALSE,"masez (2)";#N/A,#N/A,FALSE,"GME";#N/A,#N/A,FALSE,"masez"}</definedName>
    <definedName name="wrn.ep10._1" hidden="1">{#N/A,#N/A,FALSE,"masez (10)";#N/A,#N/A,FALSE,"masez (7)";#N/A,#N/A,FALSE,"masez (6)";#N/A,#N/A,FALSE,"masez (5)";#N/A,#N/A,FALSE,"masez (4)";#N/A,#N/A,FALSE,"masez (3)";#N/A,#N/A,FALSE,"masez (2)";#N/A,#N/A,FALSE,"GME";#N/A,#N/A,FALSE,"masez"}</definedName>
    <definedName name="wrn.ep10.a" hidden="1">{#N/A,#N/A,FALSE,"masez (10)";#N/A,#N/A,FALSE,"masez (7)";#N/A,#N/A,FALSE,"masez (6)";#N/A,#N/A,FALSE,"masez (5)";#N/A,#N/A,FALSE,"masez (4)";#N/A,#N/A,FALSE,"masez (3)";#N/A,#N/A,FALSE,"masez (2)";#N/A,#N/A,FALSE,"GME";#N/A,#N/A,FALSE,"masez"}</definedName>
    <definedName name="wrn.ep10.b" hidden="1">{#N/A,#N/A,FALSE,"masez (10)";#N/A,#N/A,FALSE,"masez (7)";#N/A,#N/A,FALSE,"masez (6)";#N/A,#N/A,FALSE,"masez (5)";#N/A,#N/A,FALSE,"masez (4)";#N/A,#N/A,FALSE,"masez (3)";#N/A,#N/A,FALSE,"masez (2)";#N/A,#N/A,FALSE,"GME";#N/A,#N/A,FALSE,"masez"}</definedName>
    <definedName name="wrn.ep10.c" hidden="1">{#N/A,#N/A,FALSE,"masez (10)";#N/A,#N/A,FALSE,"masez (7)";#N/A,#N/A,FALSE,"masez (6)";#N/A,#N/A,FALSE,"masez (5)";#N/A,#N/A,FALSE,"masez (4)";#N/A,#N/A,FALSE,"masez (3)";#N/A,#N/A,FALSE,"masez (2)";#N/A,#N/A,FALSE,"GME";#N/A,#N/A,FALSE,"masez"}</definedName>
    <definedName name="wrn.ep10.d" hidden="1">{#N/A,#N/A,FALSE,"masez (10)";#N/A,#N/A,FALSE,"masez (7)";#N/A,#N/A,FALSE,"masez (6)";#N/A,#N/A,FALSE,"masez (5)";#N/A,#N/A,FALSE,"masez (4)";#N/A,#N/A,FALSE,"masez (3)";#N/A,#N/A,FALSE,"masez (2)";#N/A,#N/A,FALSE,"GME";#N/A,#N/A,FALSE,"masez"}</definedName>
    <definedName name="wrn.fff." hidden="1">{#N/A,#N/A,FALSE,"Costos_Elem_Hid";#N/A,#N/A,FALSE,"Costos_Elem_Hid";#N/A,#N/A,FALSE,"Costos_Elem_Hid"}</definedName>
    <definedName name="wrn.financials." hidden="1">{#N/A,#N/A,TRUE,"Mkt Assumptions";#N/A,#N/A,TRUE,"Income_Statement";#N/A,#N/A,TRUE,"Balance_Sheet";#N/A,#N/A,TRUE,"Cash_Flow_Stmt";#N/A,#N/A,TRUE,"Debt_Repayment";#N/A,#N/A,TRUE,"Ratio_Analysis";#N/A,#N/A,TRUE,"Inc_Stmt_Assumptions"}</definedName>
    <definedName name="wrn.flash." hidden="1">{"Flash 1",#N/A,FALSE,"Flash";"Flash 2",#N/A,FALSE,"Escoria"}</definedName>
    <definedName name="wrn.flujos." hidden="1">{"FlujoGastos",#N/A,FALSE,"Base";"FlujoGastos",#N/A,FALSE,"Buzón Tren";"FlujoGastos",#N/A,FALSE,"Buzón Camión";"FlujoGastos",#N/A,FALSE,"LHD Camión";"FlujoGastos",#N/A,FALSE,"Cámara Camión"}</definedName>
    <definedName name="wrn.Forms." hidden="1">{#N/A,#N/A,FALSE,"E-1";#N/A,#N/A,FALSE,"E-2";#N/A,#N/A,FALSE,"F-1";#N/A,#N/A,FALSE,"F-2";#N/A,#N/A,FALSE,"F-3";#N/A,#N/A,FALSE,"F-4";#N/A,#N/A,FALSE,"F-5";#N/A,#N/A,FALSE,"F-6";#N/A,#N/A,FALSE,"Matrix"}</definedName>
    <definedName name="wrn.Forms._1" hidden="1">{#N/A,#N/A,FALSE,"E-1";#N/A,#N/A,FALSE,"E-2";#N/A,#N/A,FALSE,"F-1";#N/A,#N/A,FALSE,"F-2";#N/A,#N/A,FALSE,"F-3";#N/A,#N/A,FALSE,"F-4";#N/A,#N/A,FALSE,"F-5";#N/A,#N/A,FALSE,"F-6";#N/A,#N/A,FALSE,"Matrix"}</definedName>
    <definedName name="wrn.FORMULARIO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a"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B"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c"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ULL._.REPORT." hidden="1">{#N/A,#N/A,FALSE,"US$";#N/A,#N/A,FALSE,"SUMMARY";#N/A,#N/A,FALSE,"DET.SUMM";#N/A,#N/A,FALSE,"BACK-UP";#N/A,#N/A,FALSE,"INDIRECTS";#N/A,#N/A,FALSE,"PARAMETERS";#N/A,#N/A,FALSE,"RATES"}</definedName>
    <definedName name="wrn.GARO._.PERSNL._.REPORT." hidden="1">{"garo personnel",#N/A,FALSE;"personnel by location",#N/A,FALSE;"garo_graph",#N/A,FALSE}</definedName>
    <definedName name="wrn.GERENCIAL." hidden="1">{#N/A,#N/A,FALSE,"F006";#N/A,#N/A,FALSE,"F008";#N/A,#N/A,FALSE,"F020";#N/A,#N/A,FALSE,"F019"}</definedName>
    <definedName name="wrn.gestion." hidden="1">{#N/A,#N/A,FALSE,"053";#N/A,#N/A,FALSE,"lanzamiento";#N/A,#N/A,FALSE,"transferencias";#N/A,#N/A,FALSE,"actzado";#N/A,#N/A,FALSE,"mes";#N/A,#N/A,FALSE,"acum";#N/A,#N/A,FALSE,"falt";#N/A,#N/A,FALSE,"p_final";#N/A,#N/A,FALSE,"dif";#N/A,#N/A,FALSE,"dif %";#N/A,#N/A,FALSE,"hh";#N/A,#N/A,FALSE,"ana_res";#N/A,#N/A,FALSE,"c_gestion"}</definedName>
    <definedName name="wrn.Graficos." hidden="1">{"Graf_Carga Trab",#N/A,FALSE,"Grafi_Carga Trab";"Graf_Venta Flujo",#N/A,FALSE,"Grafi_Carga Trab"}</definedName>
    <definedName name="wrn.Graficos._.CG." hidden="1">{#N/A,#N/A,TRUE,"Cert.Global";#N/A,#N/A,TRUE,"Cert. M&amp;C";#N/A,#N/A,TRUE,"Cert. Engineering";#N/A,#N/A,TRUE,"Cert. Procurement ";#N/A,#N/A,TRUE,"Cert. Constr. Manag."}</definedName>
    <definedName name="wrn.graficos._.cg1" hidden="1">{#N/A,#N/A,TRUE,"Cert.Global";#N/A,#N/A,TRUE,"Cert. M&amp;C";#N/A,#N/A,TRUE,"Cert. Engineering";#N/A,#N/A,TRUE,"Cert. Procurement ";#N/A,#N/A,TRUE,"Cert. Constr. Manag."}</definedName>
    <definedName name="wrn.graficos._.inf._.mens._.c442." hidden="1">{#N/A,#N/A,FALSE,"HH-ING.";#N/A,#N/A,FALSE,"AV.MENSUAL";#N/A,#N/A,FALSE,"F-H.ENG."}</definedName>
    <definedName name="wrn.graficos._.inf._.mens._.c442._1" hidden="1">{#N/A,#N/A,FALSE,"HH-ING.";#N/A,#N/A,FALSE,"AV.MENSUAL";#N/A,#N/A,FALSE,"F-H.ENG."}</definedName>
    <definedName name="wrn.Graficos._1" hidden="1">{"Graf_Carga Trab",#N/A,FALSE,"Grafi_Carga Trab";"Graf_Venta Flujo",#N/A,FALSE,"Grafi_Carga Trab"}</definedName>
    <definedName name="wrn.hjhj." hidden="1">{#N/A,#N/A,TRUE,"Costos_Subg_Hid"}</definedName>
    <definedName name="wrn.iIMPRESSION._.DOC."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wrn.Impresión._.Versión." hidden="1">{"Gases Fugitivos",#N/A,TRUE,"Financiero";"Desarme",#N/A,TRUE,"Financiero";"Resumen Proyectos x Fase",#N/A,TRUE,"Financiero";"Resumen Total",#N/A,TRUE,"Financiero"}</definedName>
    <definedName name="wrn.IMPRESSION._.RP2."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wrn.Imprime." hidden="1">{#N/A,#N/A,FALSE,"Superficie";#N/A,#N/A,FALSE,"Concentrador";#N/A,#N/A,FALSE,"Mina Rajo";#N/A,#N/A,FALSE,"Subterránea";#N/A,#N/A,FALSE,"Otros"}</definedName>
    <definedName name="wrn.Imprime._.ECOS." hidden="1">{#N/A,#N/A,FALSE,"P.U.(integral)";#N/A,#N/A,FALSE,"Prov.";#N/A,#N/A,FALSE,"P.U.(G1)";#N/A,#N/A,FALSE,"Prov. (G1)";#N/A,#N/A,FALSE,"P.U.(G2)";#N/A,#N/A,FALSE,"Prov.(G2)";#N/A,#N/A,FALSE,"Var-Ext"}</definedName>
    <definedName name="wrn.IMPRIME._.TODO." hidden="1">{#N/A,#N/A,FALSE,"ICP";#N/A,#N/A,FALSE,"ROC";#N/A,#N/A,FALSE,"HPP";#N/A,#N/A,FALSE,"CON";#N/A,#N/A,FALSE,"REQ";#N/A,#N/A,FALSE,"PROY";#N/A,#N/A,FALSE,"PIP";#N/A,#N/A,FALSE,"DPC";#N/A,#N/A,FALSE,"ESP";#N/A,#N/A,FALSE,"INP"}</definedName>
    <definedName name="wrn.INFO1." hidden="1">{#N/A,#N/A,FALSE,"CUADRILLA"}</definedName>
    <definedName name="wrn.Informe." hidden="1">{"Tapa Informe",#N/A,FALSE,"Informe 1";"Informe Hoja1",#N/A,FALSE,"Informe 1";"Informe Hoja2",#N/A,FALSE,"Informe 1"}</definedName>
    <definedName name="wrn.Informe.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1.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2."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2.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No.._.30." hidden="1">{#N/A,#N/A,FALSE,"DET-CAMB.";#N/A,#N/A,FALSE,"PRESUP.";#N/A,#N/A,FALSE,"RESUMEN";#N/A,#N/A,FALSE,"CT";#N/A,#N/A,FALSE,"PD";#N/A,#N/A,FALSE,"PR"}</definedName>
    <definedName name="wrn.INFORME._.SEMANAL._.DE._.CONTRUCCION." hidden="1">{#N/A,#N/A,FALSE,"Data"}</definedName>
    <definedName name="wrn.INFORME_XPAND." hidden="1">{"DETALLE_1996",#N/A,FALSE,"flujo";"DETALLE_1997",#N/A,FALSE,"flujo";"GASTOS_INCURRIDOS_1996",#N/A,FALSE,"flujo";"GASTOS_PROGRAMADOS_PARA_1997",#N/A,FALSE,"flujo";#N/A,#N/A,FALSE,"comparat";#N/A,#N/A,FALSE,"costos";#N/A,#N/A,FALSE,"proyctrol"}</definedName>
    <definedName name="wrn.INFORME_XPAND._1" hidden="1">{"DETALLE_1996",#N/A,FALSE,"flujo";"DETALLE_1997",#N/A,FALSE,"flujo";"GASTOS_INCURRIDOS_1996",#N/A,FALSE,"flujo";"GASTOS_PROGRAMADOS_PARA_1997",#N/A,FALSE,"flujo";#N/A,#N/A,FALSE,"comparat";#N/A,#N/A,FALSE,"costos";#N/A,#N/A,FALSE,"proyctrol"}</definedName>
    <definedName name="wrn.INFORMETC.b" hidden="1">{#N/A,#N/A,FALSE,"TEC-01";#N/A,#N/A,FALSE,"TEC - 02";#N/A,#N/A,FALSE,"TEC - 03";#N/A,#N/A,FALSE,"TEC - 04";#N/A,#N/A,FALSE,"TEC-07";#N/A,#N/A,FALSE,"TEC-08";#N/A,#N/A,FALSE,"TEC - 09A";#N/A,#N/A,FALSE,"TEC - 09B";#N/A,#N/A,FALSE,"TEC - 09C";#N/A,#N/A,FALSE,"TEC - 10";#N/A,#N/A,FALSE,"TEC-11"}</definedName>
    <definedName name="wrn.INFORMETEC." hidden="1">{#N/A,#N/A,FALSE,"TEC-01";#N/A,#N/A,FALSE,"TEC - 02";#N/A,#N/A,FALSE,"TEC - 03";#N/A,#N/A,FALSE,"TEC - 04";#N/A,#N/A,FALSE,"TEC-07";#N/A,#N/A,FALSE,"TEC-08";#N/A,#N/A,FALSE,"TEC - 09A";#N/A,#N/A,FALSE,"TEC - 09B";#N/A,#N/A,FALSE,"TEC - 09C";#N/A,#N/A,FALSE,"TEC - 10";#N/A,#N/A,FALSE,"TEC-11"}</definedName>
    <definedName name="wrn.INFORMETEC._1" hidden="1">{#N/A,#N/A,FALSE,"TEC-01";#N/A,#N/A,FALSE,"TEC - 02";#N/A,#N/A,FALSE,"TEC - 03";#N/A,#N/A,FALSE,"TEC - 04";#N/A,#N/A,FALSE,"TEC-07";#N/A,#N/A,FALSE,"TEC-08";#N/A,#N/A,FALSE,"TEC - 09A";#N/A,#N/A,FALSE,"TEC - 09B";#N/A,#N/A,FALSE,"TEC - 09C";#N/A,#N/A,FALSE,"TEC - 10";#N/A,#N/A,FALSE,"TEC-11"}</definedName>
    <definedName name="wrn.INFORMETEC.c" hidden="1">{#N/A,#N/A,FALSE,"TEC-01";#N/A,#N/A,FALSE,"TEC - 02";#N/A,#N/A,FALSE,"TEC - 03";#N/A,#N/A,FALSE,"TEC - 04";#N/A,#N/A,FALSE,"TEC-07";#N/A,#N/A,FALSE,"TEC-08";#N/A,#N/A,FALSE,"TEC - 09A";#N/A,#N/A,FALSE,"TEC - 09B";#N/A,#N/A,FALSE,"TEC - 09C";#N/A,#N/A,FALSE,"TEC - 10";#N/A,#N/A,FALSE,"TEC-11"}</definedName>
    <definedName name="wrn.INFORMETEC.d" hidden="1">{#N/A,#N/A,FALSE,"TEC-01";#N/A,#N/A,FALSE,"TEC - 02";#N/A,#N/A,FALSE,"TEC - 03";#N/A,#N/A,FALSE,"TEC - 04";#N/A,#N/A,FALSE,"TEC-07";#N/A,#N/A,FALSE,"TEC-08";#N/A,#N/A,FALSE,"TEC - 09A";#N/A,#N/A,FALSE,"TEC - 09B";#N/A,#N/A,FALSE,"TEC - 09C";#N/A,#N/A,FALSE,"TEC - 10";#N/A,#N/A,FALSE,"TEC-11"}</definedName>
    <definedName name="wrn.INFORMETECa" hidden="1">{#N/A,#N/A,FALSE,"TEC-01";#N/A,#N/A,FALSE,"TEC - 02";#N/A,#N/A,FALSE,"TEC - 03";#N/A,#N/A,FALSE,"TEC - 04";#N/A,#N/A,FALSE,"TEC-07";#N/A,#N/A,FALSE,"TEC-08";#N/A,#N/A,FALSE,"TEC - 09A";#N/A,#N/A,FALSE,"TEC - 09B";#N/A,#N/A,FALSE,"TEC - 09C";#N/A,#N/A,FALSE,"TEC - 10";#N/A,#N/A,FALSE,"TEC-11"}</definedName>
    <definedName name="wrn.INFORMETECB" hidden="1">{#N/A,#N/A,FALSE,"TEC-01";#N/A,#N/A,FALSE,"TEC - 02";#N/A,#N/A,FALSE,"TEC - 03";#N/A,#N/A,FALSE,"TEC - 04";#N/A,#N/A,FALSE,"TEC-07";#N/A,#N/A,FALSE,"TEC-08";#N/A,#N/A,FALSE,"TEC - 09A";#N/A,#N/A,FALSE,"TEC - 09B";#N/A,#N/A,FALSE,"TEC - 09C";#N/A,#N/A,FALSE,"TEC - 10";#N/A,#N/A,FALSE,"TEC-11"}</definedName>
    <definedName name="wrn.LHDCAMION." hidden="1">{"desarrollo",#N/A,FALSE,"LHD Camión";"eqdllo",#N/A,FALSE,"LHD Camión";"eqprod",#N/A,FALSE,"LHD Camión";"Resumen",#N/A,FALSE,"LHD Camión"}</definedName>
    <definedName name="wrn.Lista._.Eq.yMaq.." hidden="1">{#N/A,#N/A,FALSE,"Lista Eq.yMaq."}</definedName>
    <definedName name="wrn.LISTADO." hidden="1">{"Práctica","Práctica",FALSE,"Práctica"}</definedName>
    <definedName name="wrn.MO." hidden="1">{"MO(BASE)",#N/A,FALSE,"MO(BASE)";"MO(BASE)1",#N/A,FALSE,"MO(BASE)";"MO(BASE)2",#N/A,FALSE,"MO(BASE)"}</definedName>
    <definedName name="wrn.MO._1" hidden="1">{"MO(BASE)",#N/A,FALSE,"MO(BASE)";"MO(BASE)1",#N/A,FALSE,"MO(BASE)";"MO(BASE)2",#N/A,FALSE,"MO(BASE)"}</definedName>
    <definedName name="wrn.MO._2" hidden="1">{"MO(BASE)",#N/A,FALSE,"MO(BASE)";"MO(BASE)1",#N/A,FALSE,"MO(BASE)";"MO(BASE)2",#N/A,FALSE,"MO(BASE)"}</definedName>
    <definedName name="wrn.MO._3" hidden="1">{"MO(BASE)",#N/A,FALSE,"MO(BASE)";"MO(BASE)1",#N/A,FALSE,"MO(BASE)";"MO(BASE)2",#N/A,FALSE,"MO(BASE)"}</definedName>
    <definedName name="wrn.MO._4" hidden="1">{"MO(BASE)",#N/A,FALSE,"MO(BASE)";"MO(BASE)1",#N/A,FALSE,"MO(BASE)";"MO(BASE)2",#N/A,FALSE,"MO(BASE)"}</definedName>
    <definedName name="wrn.MO._5" hidden="1">{"MO(BASE)",#N/A,FALSE,"MO(BASE)";"MO(BASE)1",#N/A,FALSE,"MO(BASE)";"MO(BASE)2",#N/A,FALSE,"MO(BASE)"}</definedName>
    <definedName name="wrn.MO.b" hidden="1">{"MO(BASE)",#N/A,FALSE,"MO(BASE)";"MO(BASE)1",#N/A,FALSE,"MO(BASE)";"MO(BASE)2",#N/A,FALSE,"MO(BASE)"}</definedName>
    <definedName name="wrn.MO.c" hidden="1">{"MO(BASE)",#N/A,FALSE,"MO(BASE)";"MO(BASE)1",#N/A,FALSE,"MO(BASE)";"MO(BASE)2",#N/A,FALSE,"MO(BASE)"}</definedName>
    <definedName name="wrn.MO.d" hidden="1">{"MO(BASE)",#N/A,FALSE,"MO(BASE)";"MO(BASE)1",#N/A,FALSE,"MO(BASE)";"MO(BASE)2",#N/A,FALSE,"MO(BASE)"}</definedName>
    <definedName name="wrn.MOa" hidden="1">{"MO(BASE)",#N/A,FALSE,"MO(BASE)";"MO(BASE)1",#N/A,FALSE,"MO(BASE)";"MO(BASE)2",#N/A,FALSE,"MO(BASE)"}</definedName>
    <definedName name="wrn.MONEDA._.99." hidden="1">{"3",#N/A,FALSE,"Flujos Caja - Mon. 1999";"INGRESOS MONEDA 1999",#N/A,FALSE,"Flujos Caja - Mon. 1999"}</definedName>
    <definedName name="wrn.MONTHLY._.REPORT." hidden="1">{#N/A,#N/A,FALSE,"COVER 1";#N/A,#N/A,FALSE,"INTEREST";#N/A,#N/A,FALSE,"PFSR";#N/A,#N/A,FALSE,"INVOICES";#N/A,#N/A,FALSE,"COVER 2";#N/A,#N/A,FALSE,"CFSR"}</definedName>
    <definedName name="wrn.Nelson._.Summary." hidden="1">{#N/A,#N/A,FALSE,"subcontract"}</definedName>
    <definedName name="wrn.Nelson._.Summary._1" hidden="1">{#N/A,#N/A,FALSE,"subcontract"}</definedName>
    <definedName name="wrn.new." hidden="1">{"Summary",#N/A,TRUE,"SUM";#N/A,#N/A,TRUE,"HO-TOTAL";"Field Services",#N/A,TRUE,"Fld Svcs";"Expat Schedule",#N/A,TRUE,"EXPAT Policy";"Expat Rates",#N/A,TRUE,"Expat Rates&amp;TAX";"Expat Policy",#N/A,TRUE,"EXPAT Policy";"Expat Assignment",#N/A,TRUE,"EXPAT Policy";"TCN Rates",#N/A,TRUE,"Toronto Rates&amp;TAX";"Santiago Rates",#N/A,TRUE,"Santiago Rates&amp;TAX"}</definedName>
    <definedName name="wrn.op1." hidden="1">{"cuadro1",#N/A,FALSE,"Cam buz camión Opción 1";"cuadro2",#N/A,FALSE,"Cam buz camión Opción 1";"cuadro3",#N/A,FALSE,"Cam buz camión Opción 1";"cuadro4",#N/A,FALSE,"Cam buz camión Opción 1";"cuadro5",#N/A,FALSE,"Cam buz camión Opción 1"}</definedName>
    <definedName name="wrn.op1._1" hidden="1">{"cuadro1",#N/A,FALSE,"Cam buz camión Opción 1";"cuadro2",#N/A,FALSE,"Cam buz camión Opción 1";"cuadro3",#N/A,FALSE,"Cam buz camión Opción 1";"cuadro4",#N/A,FALSE,"Cam buz camión Opción 1";"cuadro5",#N/A,FALSE,"Cam buz camión Opción 1"}</definedName>
    <definedName name="wrn.op2" hidden="1">{"cuadro1",#N/A,FALSE,"Buzon Camion Opción 3";"cuadro2",#N/A,FALSE,"Buzon Camion Opción 3";"cuadro3",#N/A,FALSE,"Buzon Camion Opción 3";"cuadro4",#N/A,FALSE,"Buzon Camion Opción 3"}</definedName>
    <definedName name="wrn.op2." hidden="1">{"cuadro1",#N/A,FALSE,"LHD CAMION Opción 2";"cuadro2",#N/A,FALSE,"LHD CAMION Opción 2";"cuadro3",#N/A,FALSE,"LHD CAMION Opción 2";"cuadro4",#N/A,FALSE,"LHD CAMION Opción 2"}</definedName>
    <definedName name="wrn.op2._1" hidden="1">{"cuadro1",#N/A,FALSE,"LHD CAMION Opción 2";"cuadro2",#N/A,FALSE,"LHD CAMION Opción 2";"cuadro3",#N/A,FALSE,"LHD CAMION Opción 2";"cuadro4",#N/A,FALSE,"LHD CAMION Opción 2"}</definedName>
    <definedName name="wrn.op2_1" hidden="1">{"cuadro1",#N/A,FALSE,"Buzon Camion Opción 3";"cuadro2",#N/A,FALSE,"Buzon Camion Opción 3";"cuadro3",#N/A,FALSE,"Buzon Camion Opción 3";"cuadro4",#N/A,FALSE,"Buzon Camion Opción 3"}</definedName>
    <definedName name="wrn.op3." hidden="1">{"cuadro1",#N/A,FALSE,"Buzon Camion Opción 3";"cuadro2",#N/A,FALSE,"Buzon Camion Opción 3";"cuadro3",#N/A,FALSE,"Buzon Camion Opción 3";"cuadro4",#N/A,FALSE,"Buzon Camion Opción 3"}</definedName>
    <definedName name="wrn.op3._1" hidden="1">{"cuadro1",#N/A,FALSE,"Buzon Camion Opción 3";"cuadro2",#N/A,FALSE,"Buzon Camion Opción 3";"cuadro3",#N/A,FALSE,"Buzon Camion Opción 3";"cuadro4",#N/A,FALSE,"Buzon Camion Opción 3"}</definedName>
    <definedName name="wrn.op4." hidden="1">{"cuadro1",#N/A,FALSE,"Buzon FFCC Opción 4";"cuadro2",#N/A,FALSE,"Buzon FFCC Opción 4";"cuadro3",#N/A,FALSE,"Buzon FFCC Opción 4";"cuadro4",#N/A,FALSE,"Buzon FFCC Opción 4"}</definedName>
    <definedName name="wrn.op4._1" hidden="1">{"cuadro1",#N/A,FALSE,"Buzon FFCC Opción 4";"cuadro2",#N/A,FALSE,"Buzon FFCC Opción 4";"cuadro3",#N/A,FALSE,"Buzon FFCC Opción 4";"cuadro4",#N/A,FALSE,"Buzon FFCC Opción 4"}</definedName>
    <definedName name="wrn.op5." hidden="1">{"cuadro1",#N/A,FALSE,"Camara buz ffcc Opción 5";"cuadro2",#N/A,FALSE,"Camara buz ffcc Opción 5";"cuadro3",#N/A,FALSE,"Camara buz ffcc Opción 5";"cuadro4",#N/A,FALSE,"Camara buz ffcc Opción 5"}</definedName>
    <definedName name="wrn.op5._1" hidden="1">{"cuadro1",#N/A,FALSE,"Camara buz ffcc Opción 5";"cuadro2",#N/A,FALSE,"Camara buz ffcc Opción 5";"cuadro3",#N/A,FALSE,"Camara buz ffcc Opción 5";"cuadro4",#N/A,FALSE,"Camara buz ffcc Opción 5"}</definedName>
    <definedName name="wrn.PARTIAL._.REPORT." hidden="1">{#N/A,#N/A,FALSE,"US$";#N/A,#N/A,FALSE,"SUMMARY";#N/A,#N/A,FALSE,"DET.SUMM";#N/A,#N/A,FALSE,"BACK-UP";#N/A,#N/A,FALSE,"INDIRECTS"}</definedName>
    <definedName name="wrn.PENDENCIAS." hidden="1">{#N/A,#N/A,FALSE,"GERAL";#N/A,#N/A,FALSE,"012-96";#N/A,#N/A,FALSE,"018-96";#N/A,#N/A,FALSE,"027-96";#N/A,#N/A,FALSE,"059-96";#N/A,#N/A,FALSE,"076-96";#N/A,#N/A,FALSE,"019-97";#N/A,#N/A,FALSE,"021-97";#N/A,#N/A,FALSE,"022-97";#N/A,#N/A,FALSE,"028-97"}</definedName>
    <definedName name="wrn.pendientes." hidden="1">{#N/A,#N/A,FALSE,"PEND INC";#N/A,#N/A,FALSE,"PEND MINM"}</definedName>
    <definedName name="wrn.pendientes.b" hidden="1">{#N/A,#N/A,FALSE,"PEND INC";#N/A,#N/A,FALSE,"PEND MINM"}</definedName>
    <definedName name="wrn.pendientes.c" hidden="1">{#N/A,#N/A,FALSE,"PEND INC";#N/A,#N/A,FALSE,"PEND MINM"}</definedName>
    <definedName name="wrn.pendientes.d" hidden="1">{#N/A,#N/A,FALSE,"PEND INC";#N/A,#N/A,FALSE,"PEND MINM"}</definedName>
    <definedName name="wrn.pendientesa" hidden="1">{#N/A,#N/A,FALSE,"PEND INC";#N/A,#N/A,FALSE,"PEND MINM"}</definedName>
    <definedName name="wrn.PERF._.RPT._.GRAPHS." hidden="1">{#N/A,#N/A,FALSE,"OTHER GRAPHS";#N/A,#N/A,FALSE,"CAPITAL GRAPH"}</definedName>
    <definedName name="wrn.PGSHORIZ." hidden="1">{"PG8",#N/A,FALSE,"Estudio";#N/A,#N/A,FALSE,"Uso Recursos";"PG1",#N/A,FALSE,"Flujo Caja";"PG2",#N/A,FALSE,"Flujo Caja"}</definedName>
    <definedName name="wrn.PGSVERT." hidden="1">{"PGS6",#N/A,FALSE,"Estudio";"PG7",#N/A,FALSE,"Estudio"}</definedName>
    <definedName name="wrn.Presupuesto." hidden="1">{#N/A,#N/A,FALSE,"Presupuesto"}</definedName>
    <definedName name="wrn.Print._.Base._.Case._.Statements."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F5nction";"Cost Base",#N/A,FALSE,"Cost Table";"Book Base",#N/A,FALSE,"Book Depreciation";"Mine Plan Base Case",#N/A,FALSE,"Mine Plan";"Unit Costs",#N/A,FALSE,"Timing &amp; Assumptions"}</definedName>
    <definedName name="wrn.Print._.Base._.Case._.Statements.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rn.print1." hidden="1">{#N/A,#N/A,TRUE,"Est. de Fact.";#N/A,#N/A,TRUE,"Capitulo 19";#N/A,#N/A,TRUE,"Proyecto P855"}</definedName>
    <definedName name="wrn.PRINTBAS." hidden="1">{#N/A,#N/A,FALSE,"Total_OC015";#N/A,#N/A,FALSE,"ADMIN";#N/A,#N/A,FALSE,"PROCES";#N/A,#N/A,FALSE,"mecan";#N/A,#N/A,FALSE,"civil";#N/A,#N/A,FALSE,"CAÑER";#N/A,#N/A,FALSE,"ELEC";#N/A,#N/A,FALSE,"INSTR"}</definedName>
    <definedName name="wrn.PRINTEPRS." hidden="1">{#N/A,#N/A,FALSE,"minas";#N/A,#N/A,FALSE,"Total_OC015";#N/A,#N/A,FALSE,"ADMIN";#N/A,#N/A,FALSE,"PROCES";#N/A,#N/A,FALSE,"civil";#N/A,#N/A,FALSE,"CAÑER";#N/A,#N/A,FALSE,"ELEC";#N/A,#N/A,FALSE,"INSTR";#N/A,#N/A,FALSE,"PDS";#N/A,#N/A,FALSE,"mecan"}</definedName>
    <definedName name="wrn.printeprs1" hidden="1">{#N/A,#N/A,FALSE,"minas";#N/A,#N/A,FALSE,"Total_OC015";#N/A,#N/A,FALSE,"ADMIN";#N/A,#N/A,FALSE,"PROCES";#N/A,#N/A,FALSE,"civil";#N/A,#N/A,FALSE,"CAÑER";#N/A,#N/A,FALSE,"ELEC";#N/A,#N/A,FALSE,"INSTR";#N/A,#N/A,FALSE,"PDS";#N/A,#N/A,FALSE,"mecan"}</definedName>
    <definedName name="wrn.PROCART." hidden="1">{#N/A,#N/A,FALSE,"MAQUINA"}</definedName>
    <definedName name="wrn.PROCART._1" hidden="1">{#N/A,#N/A,FALSE,"MAQUINA"}</definedName>
    <definedName name="wrn.profiles." hidden="1">{"BPC",#N/A,FALSE,"PRO";"NUC",#N/A,FALSE,"PRO";"FOS",#N/A,FALSE,"PRO"}</definedName>
    <definedName name="wrn.prospects." hidden="1">{#N/A,#N/A,FALSE,"FCST94";#N/A,#N/A,FALSE,"FIRM";#N/A,#N/A,FALSE,"BACK94";#N/A,#N/A,FALSE,"FCST95";#N/A,#N/A,FALSE,"BACK95";#N/A,#N/A,FALSE,"FCST96"}</definedName>
    <definedName name="wrn.Report._.Mensual." hidden="1">{#N/A,#N/A,FALSE,"Monthly report";#N/A,#N/A,FALSE,"M.R. UEM";#N/A,#N/A,FALSE,"M.R. VCM"}</definedName>
    <definedName name="wrn.report._.Mensual1" hidden="1">{#N/A,#N/A,FALSE,"Monthly report";#N/A,#N/A,FALSE,"M.R. UEM";#N/A,#N/A,FALSE,"M.R. VCM"}</definedName>
    <definedName name="wrn.RESUMEN." hidden="1">{#N/A,#N/A,FALSE,"Carat";"VENTA",#N/A,FALSE,"05";#N/A,#N/A,FALSE,"06";"CASHFLOW",#N/A,FALSE,"05";"TAX PLAN",#N/A,FALSE,"05"}</definedName>
    <definedName name="wrn.single" hidden="1">{#N/A,#N/A,FALSE,"US$";#N/A,#N/A,FALSE,"SUMMARY";#N/A,#N/A,FALSE,"DET.SUMM";#N/A,#N/A,FALSE,"BACK-UP";#N/A,#N/A,FALSE,"INDIRECTS";#N/A,#N/A,FALSE,"PARAMETERS";#N/A,#N/A,FALSE,"RATES"}</definedName>
    <definedName name="wrn.single_option" hidden="1">{#N/A,#N/A,FALSE,"US$";#N/A,#N/A,FALSE,"SUMMARY";#N/A,#N/A,FALSE,"DET.SUMM";#N/A,#N/A,FALSE,"BACK-UP";#N/A,#N/A,FALSE,"INDIRECTS"}</definedName>
    <definedName name="wrn.Summary." hidden="1">{#N/A,#N/A,FALSE,"Matrix";#N/A,#N/A,FALSE,"Executive";#N/A,#N/A,FALSE,"Summary"}</definedName>
    <definedName name="wrn.Summary._1" hidden="1">{#N/A,#N/A,FALSE,"Matrix";#N/A,#N/A,FALSE,"Executive";#N/A,#N/A,FALSE,"Summary"}</definedName>
    <definedName name="wrn.SUPERIOR." hidden="1">{#N/A,#N/A,FALSE,"Tapa";#N/A,#N/A,FALSE,"F006";#N/A,#N/A,FALSE,"F012";#N/A,#N/A,FALSE,"F013";#N/A,#N/A,FALSE,"F015";#N/A,#N/A,FALSE,"F020"}</definedName>
    <definedName name="wrn.Una._.Hoja." hidden="1">{"Sin detalle",#N/A,FALSE,"Flujo (redondeado)"}</definedName>
    <definedName name="wrn.unidades." hidden="1">{#N/A,#N/A,FALSE,"RESUMEN";#N/A,#N/A,FALSE,"GG-GI";#N/A,#N/A,FALSE,"AMB";#N/A,#N/A,FALSE,"EyR";#N/A,#N/A,FALSE,"UCP";#N/A,#N/A,FALSE,"IND";#N/A,#N/A,FALSE,"LR";#N/A,#N/A,FALSE,"PRV";#N/A,#N/A,FALSE,"TÚNELES";#N/A,#N/A,FALSE,"IDT";#N/A,#N/A,FALSE,"ING"}</definedName>
    <definedName name="wrn.unidades._1" hidden="1">{#N/A,#N/A,FALSE,"RESUMEN";#N/A,#N/A,FALSE,"GG-GI";#N/A,#N/A,FALSE,"AMB";#N/A,#N/A,FALSE,"EyR";#N/A,#N/A,FALSE,"UCP";#N/A,#N/A,FALSE,"IND";#N/A,#N/A,FALSE,"LR";#N/A,#N/A,FALSE,"PRV";#N/A,#N/A,FALSE,"TÚNELES";#N/A,#N/A,FALSE,"IDT";#N/A,#N/A,FALSE,"ING"}</definedName>
    <definedName name="wrn.Version." hidden="1">{"Avance Fisico",#N/A,FALSE,"Avance Finan SAP";"Avance Financiero",#N/A,FALSE,"Avance Finan SAP"}</definedName>
    <definedName name="wrn.www" hidden="1">{#N/A,#N/A,FALSE,"masez (10)";#N/A,#N/A,FALSE,"masez (7)";#N/A,#N/A,FALSE,"masez (6)";#N/A,#N/A,FALSE,"masez (5)";#N/A,#N/A,FALSE,"masez (4)";#N/A,#N/A,FALSE,"masez (3)";#N/A,#N/A,FALSE,"masez (2)";#N/A,#N/A,FALSE,"GME";#N/A,#N/A,FALSE,"masez"}</definedName>
    <definedName name="wrrn" hidden="1">{#N/A,#N/A,FALSE,"Matrix";#N/A,#N/A,FALSE,"Executive";#N/A,#N/A,FALSE,"Summary"}</definedName>
    <definedName name="wsdf" hidden="1">{#N/A,#N/A,FALSE,"Total_OC015";#N/A,#N/A,FALSE,"ADMIN";#N/A,#N/A,FALSE,"PROCES";#N/A,#N/A,FALSE,"mecan";#N/A,#N/A,FALSE,"civil";#N/A,#N/A,FALSE,"CAÑER";#N/A,#N/A,FALSE,"ELEC";#N/A,#N/A,FALSE,"INSTR"}</definedName>
    <definedName name="wswsw" hidden="1">{#N/A,#N/A,FALSE,"Total_OC015";#N/A,#N/A,FALSE,"ADMIN";#N/A,#N/A,FALSE,"PROCES";#N/A,#N/A,FALSE,"mecan";#N/A,#N/A,FALSE,"civil";#N/A,#N/A,FALSE,"CAÑER";#N/A,#N/A,FALSE,"ELEC";#N/A,#N/A,FALSE,"INSTR"}</definedName>
    <definedName name="wvu.CASHFLOW." hidden="1">{TRUE,FALSE,0.25,-14,601.5,380.25,FALSE,TRUE,TRUE,TRUE,0,24,#N/A,1,#N/A,10.703125,26.4705882352941,1,FALSE,FALSE,3,TRUE,1,FALSE,100,"Swvu.CASHFLOW.","ACwvu.CASHFLOW.",#N/A,FALSE,FALSE,0,0,0,0,2,"&amp;C
","",TRUE,TRUE,FALSE,TRUE,1,80,#N/A,#N/A,"=R1C1:R55C16",FALSE,FALSE,FALSE,FALSE,FALSE,FALSE,1,65532,65532,FALSE,FALSE,TRUE,TRUE,TRUE}</definedName>
    <definedName name="wvu.CSHFLW." hidden="1">{TRUE,TRUE,1,1.75,597.75,363,FALSE,TRUE,TRUE,TRUE,0,25,#N/A,1,#N/A,11.1875,25.1176470588235,1,FALSE,FALSE,1,TRUE,1,FALSE,100,"Swvu.CSHFLW.","ACwvu.CSHFLW.",#N/A,FALSE,FALSE,0,0,0,0,2,"&amp;C
","",TRUE,TRUE,FALSE,TRUE,1,80,#N/A,#N/A,"=R1C1:R55C16",FALSE,#N/A,#N/A,FALSE,FALSE,FALSE,1,65532,65532,FALSE,FALSE,TRUE,TRUE,TRUE}</definedName>
    <definedName name="wvu.GAITHERSBURG._.OFFICE." hidden="1">{TRUE,TRUE,-1.25,-15.5,484.5,276.75,FALSE,TRUE,TRUE,TRUE,0,32,#N/A,46,#N/A,6.36585365853659,24.7142857142857,1,FALSE,FALSE,3,TRUE,1,FALSE,75,"Swvu.GAITHERSBURG._.OFFICE.","ACwvu.GAITHERSBURG._.OFFICE.",1,FALSE,FALSE,0,0,0.25,0,1,"","",TRUE,TRUE,FALSE,FALSE,1,100,#N/A,#N/A,"=R46C34:R104C37",FALSE,#N/A,#N/A,FALSE,FALSE,FALSE,1,65532,65532,FALSE,FALSE,TRUE,TRUE,TRUE}</definedName>
    <definedName name="wvu.garo_graph." hidden="1">{TRUE,TRUE,-1.25,-15.5,484.5,276.75,FALSE,TRUE,TRUE,TRUE,0,58,#N/A,107,#N/A,16.5609756097561,24.6923076923077,1,FALSE,FALSE,3,TRUE,1,FALSE,75,"Swvu.garo_graph.","ACwvu.garo_graph.",1,FALSE,FALSE,0,0,0,0,1,"","",TRUE,TRUE,FALSE,FALSE,1,100,#N/A,#N/A,"=R108C58:R163C72",FALSE,#N/A,#N/A,FALSE,FALSE,FALSE,1,65532,65532,FALSE,FALSE,TRUE,TRUE,TRUE}</definedName>
    <definedName name="wvu.garo_personnel." hidden="1">{TRUE,TRUE,-1.25,-15.5,484.5,258,FALSE,TRUE,TRUE,TRUE,0,1,#N/A,1,#N/A,14.1333333333333,20.8,1,FALSE,FALSE,3,TRUE,1,FALSE,75,"Swvu.garo_personnel.","ACwvu.garo_personnel.",1,FALSE,FALSE,0,0,0.25,0,2,"","",TRUE,TRUE,FALSE,FALSE,1,100,#N/A,#N/A,"=R1C1:R42C17",FALSE,#N/A,#N/A,FALSE,FALSE}</definedName>
    <definedName name="wvu.headcount._.change." hidden="1">{TRUE,TRUE,-1.25,-15.5,484.5,276.75,FALSE,TRUE,TRUE,TRUE,0,18,#N/A,1,#N/A,12.5789473684211,24.1875,1,FALSE,FALSE,3,TRUE,1,FALSE,75,"Swvu.headcount._.change.","ACwvu.headcount._.change.",1,FALSE,FALSE,0,0,0.25,0,2,"","",TRUE,TRUE,FALSE,FALSE,1,100,#N/A,#N/A,"=R1C19:R42C31",FALSE,#N/A,#N/A,FALSE,FALSE,FALSE,1,65532,65532,FALSE,FALSE,TRUE,TRUE,TRUE}</definedName>
    <definedName name="wvu.personnel._.by._.location." hidden="1">{TRUE,TRUE,-1.25,-15.5,484.5,276.75,FALSE,TRUE,TRUE,TRUE,0,1,#N/A,1,#N/A,14.1333333333333,24.3125,1,FALSE,FALSE,3,TRUE,1,FALSE,75,"Swvu.personnel._.by._.location.","ACwvu.personnel._.by._.location.",1,FALSE,FALSE,0,0,0.25,0,2,"","",TRUE,TRUE,FALSE,FALSE,1,100,#N/A,#N/A,"=R1C1:R42C17",FALSE,#N/A,#N/A,FALSE,FALSE,FALSE,1,#N/A,#N/A,FALSE,FALSE,TRUE,TRUE,TRUE}</definedName>
    <definedName name="wvu.ROLLING._.3._.MONTH._.FCST." hidden="1">{TRUE,TRUE,-1.25,-15.5,484.5,276.75,FALSE,TRUE,TRUE,TRUE,0,33,#N/A,5,#N/A,17.1176470588235,23.6666666666667,1,FALSE,FALSE,3,TRUE,1,FALSE,75,"Swvu.ROLLING._.3._.MONTH._.FCST.","ACwvu.ROLLING._.3._.MONTH._.FCST.",1,FALSE,FALSE,0,0,0,0,2,"","",TRUE,TRUE,FALSE,FALSE,1,100,#N/A,#N/A,"=R1C33:R42C52",FALSE,#N/A,"Cwvu.ROLLING._.3._.MONTH._.FCST.",FALSE,FALSE,FALSE,1,65532,65532,FALSE,FALSE,TRUE,TRUE,TRUE}</definedName>
    <definedName name="ww" hidden="1">{#N/A,#N/A,FALSE,"IC_Global";#N/A,#N/A,FALSE,"IC_Global (98-f)";#N/A,#N/A,FALSE,"Inc";#N/A,#N/A,FALSE,"CAMBIOS (2)";#N/A,#N/A,FALSE,"EXPL Inc.";#N/A,#N/A,FALSE,"HITOS98";#N/A,#N/A,FALSE,"CURVA ""S"" GLOBAL ";#N/A,#N/A,FALSE,"CURVA ""S"" 1998 "}</definedName>
    <definedName name="ww_1" hidden="1">{#N/A,#N/A,FALSE,"IC_Global";#N/A,#N/A,FALSE,"IC_Global (98-f)";#N/A,#N/A,FALSE,"Inc";#N/A,#N/A,FALSE,"CAMBIOS (2)";#N/A,#N/A,FALSE,"EXPL Inc.";#N/A,#N/A,FALSE,"HITOS98";#N/A,#N/A,FALSE,"CURVA ""S"" GLOBAL ";#N/A,#N/A,FALSE,"CURVA ""S"" 1998 "}</definedName>
    <definedName name="www" hidden="1">{#N/A,#N/A,FALSE,"masez (10)";#N/A,#N/A,FALSE,"masez (7)";#N/A,#N/A,FALSE,"masez (6)";#N/A,#N/A,FALSE,"masez (5)";#N/A,#N/A,FALSE,"masez (4)";#N/A,#N/A,FALSE,"masez (3)";#N/A,#N/A,FALSE,"masez (2)";#N/A,#N/A,FALSE,"GME";#N/A,#N/A,FALSE,"masez"}</definedName>
    <definedName name="www_1" hidden="1">{#N/A,#N/A,FALSE,"masez (10)";#N/A,#N/A,FALSE,"masez (7)";#N/A,#N/A,FALSE,"masez (6)";#N/A,#N/A,FALSE,"masez (5)";#N/A,#N/A,FALSE,"masez (4)";#N/A,#N/A,FALSE,"masez (3)";#N/A,#N/A,FALSE,"masez (2)";#N/A,#N/A,FALSE,"GME";#N/A,#N/A,FALSE,"masez"}</definedName>
    <definedName name="wwww" hidden="1">{#N/A,#N/A,FALSE,"Costos_Elem_Hid";#N/A,#N/A,FALSE,"Costos_Elem_Hid";#N/A,#N/A,FALSE,"Costos_Elem_Hid"}</definedName>
    <definedName name="wwwww" hidden="1">{"Sin detalle",#N/A,FALSE,"Flujo (redondeado)";"Detallado",#N/A,FALSE,"Flujo (redondeado)"}</definedName>
    <definedName name="X" hidden="1">{"CI+GG(BASE)",#N/A,FALSE,"CI+GG(BASE)";"GG",#N/A,FALSE,"CI+GG(BASE)";"CI",#N/A,FALSE,"CI+GG(BASE)"}</definedName>
    <definedName name="X_1" hidden="1">{#N/A,#N/A,FALSE,"masez (10)";#N/A,#N/A,FALSE,"masez (7)";#N/A,#N/A,FALSE,"masez (6)";#N/A,#N/A,FALSE,"masez (5)";#N/A,#N/A,FALSE,"masez (4)";#N/A,#N/A,FALSE,"masez (3)";#N/A,#N/A,FALSE,"masez (2)";#N/A,#N/A,FALSE,"GME";#N/A,#N/A,FALSE,"masez"}</definedName>
    <definedName name="XANO">[44]RES!$J$5</definedName>
    <definedName name="XC" hidden="1">{"CI+GG(BASE)",#N/A,FALSE,"CI+GG(BASE)";"GG",#N/A,FALSE,"CI+GG(BASE)";"CI",#N/A,FALSE,"CI+GG(BASE)"}</definedName>
    <definedName name="XC_1" hidden="1">{"CI+GG(BASE)",#N/A,FALSE,"CI+GG(BASE)";"GG",#N/A,FALSE,"CI+GG(BASE)";"CI",#N/A,FALSE,"CI+GG(BASE)"}</definedName>
    <definedName name="XC_2" hidden="1">{"CI+GG(BASE)",#N/A,FALSE,"CI+GG(BASE)";"GG",#N/A,FALSE,"CI+GG(BASE)";"CI",#N/A,FALSE,"CI+GG(BASE)"}</definedName>
    <definedName name="XC_3" hidden="1">{"CI+GG(BASE)",#N/A,FALSE,"CI+GG(BASE)";"GG",#N/A,FALSE,"CI+GG(BASE)";"CI",#N/A,FALSE,"CI+GG(BASE)"}</definedName>
    <definedName name="XC_4" hidden="1">{"CI+GG(BASE)",#N/A,FALSE,"CI+GG(BASE)";"GG",#N/A,FALSE,"CI+GG(BASE)";"CI",#N/A,FALSE,"CI+GG(BASE)"}</definedName>
    <definedName name="XC_5" hidden="1">{"CI+GG(BASE)",#N/A,FALSE,"CI+GG(BASE)";"GG",#N/A,FALSE,"CI+GG(BASE)";"CI",#N/A,FALSE,"CI+GG(BASE)"}</definedName>
    <definedName name="xcv" hidden="1">{#N/A,#N/A,FALSE,"Costos_Elem_Hid";#N/A,#N/A,FALSE,"Costos_Elem_Hid";#N/A,#N/A,FALSE,"Costos_Elem_Hid"}</definedName>
    <definedName name="xcvzvczxv" hidden="1">{#N/A,#N/A,FALSE,"masez (10)";#N/A,#N/A,FALSE,"masez (7)";#N/A,#N/A,FALSE,"masez (6)";#N/A,#N/A,FALSE,"masez (5)";#N/A,#N/A,FALSE,"masez (4)";#N/A,#N/A,FALSE,"masez (3)";#N/A,#N/A,FALSE,"masez (2)";#N/A,#N/A,FALSE,"GME";#N/A,#N/A,FALSE,"masez"}</definedName>
    <definedName name="xd" hidden="1">{#N/A,#N/A,TRUE,"Est. de Fact.";#N/A,#N/A,TRUE,"Capitulo 19";#N/A,#N/A,TRUE,"Proyecto P855"}</definedName>
    <definedName name="XDFGDS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DFGXD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DFHGFH" hidden="1">{#N/A,#N/A,FALSE,"PEND INC";#N/A,#N/A,FALSE,"PEND MINM"}</definedName>
    <definedName name="XDGFDT" hidden="1">{#N/A,#N/A,FALSE,"TEC-01";#N/A,#N/A,FALSE,"TEC - 02";#N/A,#N/A,FALSE,"TEC - 03";#N/A,#N/A,FALSE,"TEC - 04";#N/A,#N/A,FALSE,"TEC-07";#N/A,#N/A,FALSE,"TEC-08";#N/A,#N/A,FALSE,"TEC - 09A";#N/A,#N/A,FALSE,"TEC - 09B";#N/A,#N/A,FALSE,"TEC - 09C";#N/A,#N/A,FALSE,"TEC - 10";#N/A,#N/A,FALSE,"TEC-11"}</definedName>
    <definedName name="XDRGDR" hidden="1">{#N/A,#N/A,FALSE,"masez (10)";#N/A,#N/A,FALSE,"masez (7)";#N/A,#N/A,FALSE,"masez (6)";#N/A,#N/A,FALSE,"masez (5)";#N/A,#N/A,FALSE,"masez (4)";#N/A,#N/A,FALSE,"masez (3)";#N/A,#N/A,FALSE,"masez (2)";#N/A,#N/A,FALSE,"GME";#N/A,#N/A,FALSE,"masez"}</definedName>
    <definedName name="XDRGTRG" hidden="1">{"CI+GG(BASE)",#N/A,FALSE,"CI+GG(BASE)";"GG",#N/A,FALSE,"CI+GG(BASE)";"CI",#N/A,FALSE,"CI+GG(BASE)"}</definedName>
    <definedName name="XDRTGDRG" hidden="1">{#N/A,#N/A,FALSE,"PEND INC";#N/A,#N/A,FALSE,"PEND MINM"}</definedName>
    <definedName name="XDRTHR" hidden="1">{"DETALLE_1996",#N/A,FALSE,"flujo";"DETALLE_1997",#N/A,FALSE,"flujo";"GASTOS_INCURRIDOS_1996",#N/A,FALSE,"flujo";"GASTOS_PROGRAMADOS_PARA_1997",#N/A,FALSE,"flujo";#N/A,#N/A,FALSE,"comparat";#N/A,#N/A,FALSE,"costos";#N/A,#N/A,FALSE,"proyctrol"}</definedName>
    <definedName name="XFA">[44]RGL!$C$15</definedName>
    <definedName name="xfgh" hidden="1">{"Sin detalle",#N/A,FALSE,"Flujo (redondeado)";"Detallado",#N/A,FALSE,"Flujo (redondeado)"}</definedName>
    <definedName name="xfn">[44]CMON!#REF!</definedName>
    <definedName name="XINF">[44]RES!$L$5</definedName>
    <definedName name="XITEM">[44]RES!$I$5</definedName>
    <definedName name="XMODO">[44]RES!$K$5</definedName>
    <definedName name="XRTGBXRT" hidden="1">{"MO(BASE)",#N/A,FALSE,"MO(BASE)";"MO(BASE)1",#N/A,FALSE,"MO(BASE)";"MO(BASE)2",#N/A,FALSE,"MO(BASE)"}</definedName>
    <definedName name="xsa" hidden="1">{"DETALLE_1996",#N/A,FALSE,"flujo";"DETALLE_1997",#N/A,FALSE,"flujo";"GASTOS_INCURRIDOS_1996",#N/A,FALSE,"flujo";"GASTOS_PROGRAMADOS_PARA_1997",#N/A,FALSE,"flujo";#N/A,#N/A,FALSE,"comparat";#N/A,#N/A,FALSE,"costos";#N/A,#N/A,FALSE,"proyctrol"}</definedName>
    <definedName name="xss" hidden="1">{#N/A,#N/A,FALSE,"Total_OC015";#N/A,#N/A,FALSE,"ADMIN";#N/A,#N/A,FALSE,"PROCES";#N/A,#N/A,FALSE,"mecan";#N/A,#N/A,FALSE,"civil";#N/A,#N/A,FALSE,"CAÑER";#N/A,#N/A,FALSE,"ELEC";#N/A,#N/A,FALSE,"INSTR"}</definedName>
    <definedName name="xx" hidden="1">{#N/A,#N/A,FALSE,"masez (10)";#N/A,#N/A,FALSE,"masez (7)";#N/A,#N/A,FALSE,"masez (6)";#N/A,#N/A,FALSE,"masez (5)";#N/A,#N/A,FALSE,"masez (4)";#N/A,#N/A,FALSE,"masez (3)";#N/A,#N/A,FALSE,"masez (2)";#N/A,#N/A,FALSE,"GME";#N/A,#N/A,FALSE,"masez"}</definedName>
    <definedName name="XX_1" hidden="1">{"CI+GG(BASE)",#N/A,FALSE,"CI+GG(BASE)";"GG",#N/A,FALSE,"CI+GG(BASE)";"CI",#N/A,FALSE,"CI+GG(BASE)"}</definedName>
    <definedName name="XX_2" hidden="1">{"CI+GG(BASE)",#N/A,FALSE,"CI+GG(BASE)";"GG",#N/A,FALSE,"CI+GG(BASE)";"CI",#N/A,FALSE,"CI+GG(BASE)"}</definedName>
    <definedName name="XX_3" hidden="1">{"CI+GG(BASE)",#N/A,FALSE,"CI+GG(BASE)";"GG",#N/A,FALSE,"CI+GG(BASE)";"CI",#N/A,FALSE,"CI+GG(BASE)"}</definedName>
    <definedName name="XX_4" hidden="1">{"CI+GG(BASE)",#N/A,FALSE,"CI+GG(BASE)";"GG",#N/A,FALSE,"CI+GG(BASE)";"CI",#N/A,FALSE,"CI+GG(BASE)"}</definedName>
    <definedName name="XX_5" hidden="1">{"CI+GG(BASE)",#N/A,FALSE,"CI+GG(BASE)";"GG",#N/A,FALSE,"CI+GG(BASE)";"CI",#N/A,FALSE,"CI+GG(BASE)"}</definedName>
    <definedName name="xxx" hidden="1">{#N/A,#N/A,FALSE,"TEC-01";#N/A,#N/A,FALSE,"TEC - 02";#N/A,#N/A,FALSE,"TEC - 03";#N/A,#N/A,FALSE,"TEC - 04";#N/A,#N/A,FALSE,"TEC-07";#N/A,#N/A,FALSE,"TEC-08";#N/A,#N/A,FALSE,"TEC - 09A";#N/A,#N/A,FALSE,"TEC - 09B";#N/A,#N/A,FALSE,"TEC - 09C";#N/A,#N/A,FALSE,"TEC - 10";#N/A,#N/A,FALSE,"TEC-11"}</definedName>
    <definedName name="xxx_1">"#REF!"</definedName>
    <definedName name="xxx_2" hidden="1">{"CI+GG(BASE)",#N/A,FALSE,"CI+GG(BASE)";"GG",#N/A,FALSE,"CI+GG(BASE)";"CI",#N/A,FALSE,"CI+GG(BASE)"}</definedName>
    <definedName name="xxx_3">"#REF!"</definedName>
    <definedName name="xxx_4" hidden="1">{"CI+GG(BASE)",#N/A,FALSE,"CI+GG(BASE)";"GG",#N/A,FALSE,"CI+GG(BASE)";"CI",#N/A,FALSE,"CI+GG(BASE)"}</definedName>
    <definedName name="xxx_5" hidden="1">{"CI+GG(BASE)",#N/A,FALSE,"CI+GG(BASE)";"GG",#N/A,FALSE,"CI+GG(BASE)";"CI",#N/A,FALSE,"CI+GG(BASE)"}</definedName>
    <definedName name="xxx1" hidden="1">{"NORMAL",#N/A,FALSE,"02"}</definedName>
    <definedName name="xxxb" hidden="1">{#N/A,#N/A,FALSE,"Costos_Elem_Hid";#N/A,#N/A,FALSE,"Costos_Elem_Hid";#N/A,#N/A,FALSE,"Costos_Elem_Hid"}</definedName>
    <definedName name="xxxx" hidden="1">{#N/A,#N/A,FALSE,"masez (10)";#N/A,#N/A,FALSE,"masez (7)";#N/A,#N/A,FALSE,"masez (6)";#N/A,#N/A,FALSE,"masez (5)";#N/A,#N/A,FALSE,"masez (4)";#N/A,#N/A,FALSE,"masez (3)";#N/A,#N/A,FALSE,"masez (2)";#N/A,#N/A,FALSE,"GME";#N/A,#N/A,FALSE,"masez"}</definedName>
    <definedName name="XXXX_1" hidden="1">{"DETALLE_1996",#N/A,FALSE,"flujo";"DETALLE_1997",#N/A,FALSE,"flujo";"GASTOS_INCURRIDOS_1996",#N/A,FALSE,"flujo";"GASTOS_PROGRAMADOS_PARA_1997",#N/A,FALSE,"flujo";#N/A,#N/A,FALSE,"comparat";#N/A,#N/A,FALSE,"costos";#N/A,#N/A,FALSE,"proyctrol"}</definedName>
    <definedName name="xxxx1" hidden="1">{"DETALLE_1996",#N/A,FALSE,"flujo";"DETALLE_1997",#N/A,FALSE,"flujo";"GASTOS_INCURRIDOS_1996",#N/A,FALSE,"flujo";"GASTOS_PROGRAMADOS_PARA_1997",#N/A,FALSE,"flujo";#N/A,#N/A,FALSE,"comparat";#N/A,#N/A,FALSE,"costos";#N/A,#N/A,FALSE,"proyctrol"}</definedName>
    <definedName name="xxxxx" hidden="1">{#N/A,#N/A,FALSE,"masez (10)";#N/A,#N/A,FALSE,"masez (7)";#N/A,#N/A,FALSE,"masez (6)";#N/A,#N/A,FALSE,"masez (5)";#N/A,#N/A,FALSE,"masez (4)";#N/A,#N/A,FALSE,"masez (3)";#N/A,#N/A,FALSE,"masez (2)";#N/A,#N/A,FALSE,"GME";#N/A,#N/A,FALSE,"masez"}</definedName>
    <definedName name="xxxxx_1" hidden="1">{#N/A,#N/A,FALSE,"masez (10)";#N/A,#N/A,FALSE,"masez (7)";#N/A,#N/A,FALSE,"masez (6)";#N/A,#N/A,FALSE,"masez (5)";#N/A,#N/A,FALSE,"masez (4)";#N/A,#N/A,FALSE,"masez (3)";#N/A,#N/A,FALSE,"masez (2)";#N/A,#N/A,FALSE,"GME";#N/A,#N/A,FALSE,"masez"}</definedName>
    <definedName name="xxxxxxx" hidden="1">{"MO(BASE)",#N/A,FALSE,"MO(BASE)";"MO(BASE)1",#N/A,FALSE,"MO(BASE)";"MO(BASE)2",#N/A,FALSE,"MO(BASE)"}</definedName>
    <definedName name="xxxxxxxx">#N/A</definedName>
    <definedName name="xxxxxxxxx">'[137]Entrada de Dados'!$C$6</definedName>
    <definedName name="xxxxxxxxxx">[142]Parâmetros!$B$2</definedName>
    <definedName name="xxxxxxxxxxxx" hidden="1">{"CI+GG(BASE)",#N/A,FALSE,"CI+GG(BASE)";"GG",#N/A,FALSE,"CI+GG(BASE)";"CI",#N/A,FALSE,"CI+GG(BASE)"}</definedName>
    <definedName name="xxxxxxxxxxxxx" hidden="1">{#N/A,#N/A,FALSE,"masez (10)";#N/A,#N/A,FALSE,"masez (7)";#N/A,#N/A,FALSE,"masez (6)";#N/A,#N/A,FALSE,"masez (5)";#N/A,#N/A,FALSE,"masez (4)";#N/A,#N/A,FALSE,"masez (3)";#N/A,#N/A,FALSE,"masez (2)";#N/A,#N/A,FALSE,"GME";#N/A,#N/A,FALSE,"masez"}</definedName>
    <definedName name="XXXXXXXXXXXXXX" hidden="1">{#N/A,#N/A,FALSE,"Matrix";#N/A,#N/A,FALSE,"Executive";#N/A,#N/A,FALSE,"Summary"}</definedName>
    <definedName name="xxxxxxxxxxxxxxxxx"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xxxxxxxxxxxxxxxxx" hidden="1">{#N/A,#N/A,FALSE,"TEC-01";#N/A,#N/A,FALSE,"TEC - 02";#N/A,#N/A,FALSE,"TEC - 03";#N/A,#N/A,FALSE,"TEC - 04";#N/A,#N/A,FALSE,"TEC-07";#N/A,#N/A,FALSE,"TEC-08";#N/A,#N/A,FALSE,"TEC - 09A";#N/A,#N/A,FALSE,"TEC - 09B";#N/A,#N/A,FALSE,"TEC - 09C";#N/A,#N/A,FALSE,"TEC - 10";#N/A,#N/A,FALSE,"TEC-11"}</definedName>
    <definedName name="xxxxxxxxxxxxxxxxxxxxxx" hidden="1">{"MO(BASE)",#N/A,FALSE,"MO(BASE)";"MO(BASE)1",#N/A,FALSE,"MO(BASE)";"MO(BASE)2",#N/A,FALSE,"MO(BASE)"}</definedName>
    <definedName name="xxxxxxxxxxxxxxxxxxxxxxx" hidden="1">{#N/A,#N/A,FALSE,"PEND INC";#N/A,#N/A,FALSE,"PEND MINM"}</definedName>
    <definedName name="XY" hidden="1">{#N/A,#N/A,FALSE,"TEC-01";#N/A,#N/A,FALSE,"TEC - 02";#N/A,#N/A,FALSE,"TEC - 03";#N/A,#N/A,FALSE,"TEC - 04";#N/A,#N/A,FALSE,"TEC-07";#N/A,#N/A,FALSE,"TEC-08";#N/A,#N/A,FALSE,"TEC - 09A";#N/A,#N/A,FALSE,"TEC - 09B";#N/A,#N/A,FALSE,"TEC - 09C";#N/A,#N/A,FALSE,"TEC - 10";#N/A,#N/A,FALSE,"TEC-11"}</definedName>
    <definedName name="xyz" hidden="1">{"CI+GG(BASE)",#N/A,FALSE,"CI+GG(BASE)";"GG",#N/A,FALSE,"CI+GG(BASE)";"CI",#N/A,FALSE,"CI+GG(BASE)"}</definedName>
    <definedName name="xyz_1">#N/A</definedName>
    <definedName name="xyz_2" hidden="1">{"CI+GG(BASE)",#N/A,FALSE,"CI+GG(BASE)";"GG",#N/A,FALSE,"CI+GG(BASE)";"CI",#N/A,FALSE,"CI+GG(BASE)"}</definedName>
    <definedName name="xyz_3">#N/A</definedName>
    <definedName name="xyz_4" hidden="1">{"CI+GG(BASE)",#N/A,FALSE,"CI+GG(BASE)";"GG",#N/A,FALSE,"CI+GG(BASE)";"CI",#N/A,FALSE,"CI+GG(BASE)"}</definedName>
    <definedName name="xyz_5" hidden="1">{"CI+GG(BASE)",#N/A,FALSE,"CI+GG(BASE)";"GG",#N/A,FALSE,"CI+GG(BASE)";"CI",#N/A,FALSE,"CI+GG(BASE)"}</definedName>
    <definedName name="Y" hidden="1">{"MO(BASE)",#N/A,FALSE,"MO(BASE)";"MO(BASE)1",#N/A,FALSE,"MO(BASE)";"MO(BASE)2",#N/A,FALSE,"MO(BASE)"}</definedName>
    <definedName name="YHNWER" hidden="1">{"CI+GG(BASE)",#N/A,FALSE,"CI+GG(BASE)";"GG",#N/A,FALSE,"CI+GG(BASE)";"CI",#N/A,FALSE,"CI+GG(BASE)"}</definedName>
    <definedName name="yhyhy">#REF!</definedName>
    <definedName name="yioyu" hidden="1">{#N/A,#N/A,FALSE,"PEND INC";#N/A,#N/A,FALSE,"PEND MINM"}</definedName>
    <definedName name="YJ" hidden="1">{#N/A,#N/A,FALSE,"PEND INC";#N/A,#N/A,FALSE,"PEND MINM"}</definedName>
    <definedName name="YJGHJG" hidden="1">{"MO(BASE)",#N/A,FALSE,"MO(BASE)";"MO(BASE)1",#N/A,FALSE,"MO(BASE)";"MO(BASE)2",#N/A,FALSE,"MO(BASE)"}</definedName>
    <definedName name="yo" hidden="1">{"MO(BASE)",#N/A,FALSE,"MO(BASE)";"MO(BASE)1",#N/A,FALSE,"MO(BASE)";"MO(BASE)2",#N/A,FALSE,"MO(BASE)"}</definedName>
    <definedName name="yo_1" hidden="1">{"MO(BASE)",#N/A,FALSE,"MO(BASE)";"MO(BASE)1",#N/A,FALSE,"MO(BASE)";"MO(BASE)2",#N/A,FALSE,"MO(BASE)"}</definedName>
    <definedName name="yo_2" hidden="1">{"MO(BASE)",#N/A,FALSE,"MO(BASE)";"MO(BASE)1",#N/A,FALSE,"MO(BASE)";"MO(BASE)2",#N/A,FALSE,"MO(BASE)"}</definedName>
    <definedName name="yo_3" hidden="1">{"MO(BASE)",#N/A,FALSE,"MO(BASE)";"MO(BASE)1",#N/A,FALSE,"MO(BASE)";"MO(BASE)2",#N/A,FALSE,"MO(BASE)"}</definedName>
    <definedName name="yo_4" hidden="1">{"MO(BASE)",#N/A,FALSE,"MO(BASE)";"MO(BASE)1",#N/A,FALSE,"MO(BASE)";"MO(BASE)2",#N/A,FALSE,"MO(BASE)"}</definedName>
    <definedName name="yo_5" hidden="1">{"MO(BASE)",#N/A,FALSE,"MO(BASE)";"MO(BASE)1",#N/A,FALSE,"MO(BASE)";"MO(BASE)2",#N/A,FALSE,"MO(BASE)"}</definedName>
    <definedName name="YOYUKK" hidden="1">{#N/A,#N/A,FALSE,"masez (10)";#N/A,#N/A,FALSE,"masez (7)";#N/A,#N/A,FALSE,"masez (6)";#N/A,#N/A,FALSE,"masez (5)";#N/A,#N/A,FALSE,"masez (4)";#N/A,#N/A,FALSE,"masez (3)";#N/A,#N/A,FALSE,"masez (2)";#N/A,#N/A,FALSE,"GME";#N/A,#N/A,FALSE,"masez"}</definedName>
    <definedName name="YRTYRTYRY" hidden="1">[157]Condicion!#REF!</definedName>
    <definedName name="ythj" hidden="1">{#N/A,#N/A,FALSE,"Matrix";#N/A,#N/A,FALSE,"Executive";#N/A,#N/A,FALSE,"Summary";#N/A,#N/A,FALSE,"Office1";#N/A,#N/A,FALSE,"Office2";#N/A,#N/A,FALSE,"Office3";#N/A,#N/A,FALSE,"Office4";#N/A,#N/A,FALSE,"Office5";#N/A,#N/A,FALSE,"Office6";#N/A,#N/A,FALSE,"Office7";#N/A,#N/A,FALSE,"Labor"}</definedName>
    <definedName name="YTJTYKJ" hidden="1">{#N/A,#N/A,FALSE,"PEND INC";#N/A,#N/A,FALSE,"PEND MINM"}</definedName>
    <definedName name="yttyty" hidden="1">{#N/A,#N/A,FALSE,"Total_OC015";#N/A,#N/A,FALSE,"ADMIN";#N/A,#N/A,FALSE,"PROCES";#N/A,#N/A,FALSE,"mecan";#N/A,#N/A,FALSE,"civil";#N/A,#N/A,FALSE,"CAÑER";#N/A,#N/A,FALSE,"ELEC";#N/A,#N/A,FALSE,"INSTR"}</definedName>
    <definedName name="yu"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YUGIGYUK" hidden="1">{#N/A,#N/A,FALSE,"masez (10)";#N/A,#N/A,FALSE,"masez (7)";#N/A,#N/A,FALSE,"masez (6)";#N/A,#N/A,FALSE,"masez (5)";#N/A,#N/A,FALSE,"masez (4)";#N/A,#N/A,FALSE,"masez (3)";#N/A,#N/A,FALSE,"masez (2)";#N/A,#N/A,FALSE,"GME";#N/A,#N/A,FALSE,"masez"}</definedName>
    <definedName name="yui"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yuk" hidden="1">{#N/A,#N/A,TRUE,"Est. de Fact.";#N/A,#N/A,TRUE,"Capitulo 19";#N/A,#N/A,TRUE,"Proyecto P855"}</definedName>
    <definedName name="yuku" hidden="1">{"DETALLE_1996",#N/A,FALSE,"flujo";"DETALLE_1997",#N/A,FALSE,"flujo";"GASTOS_INCURRIDOS_1996",#N/A,FALSE,"flujo";"GASTOS_PROGRAMADOS_PARA_1997",#N/A,FALSE,"flujo";#N/A,#N/A,FALSE,"comparat";#N/A,#N/A,FALSE,"costos";#N/A,#N/A,FALSE,"proyctrol"}</definedName>
    <definedName name="yuo" hidden="1">{"MO(BASE)",#N/A,FALSE,"MO(BASE)";"MO(BASE)1",#N/A,FALSE,"MO(BASE)";"MO(BASE)2",#N/A,FALSE,"MO(BASE)"}</definedName>
    <definedName name="yuoy" hidden="1">{#N/A,#N/A,FALSE,"TEC-01";#N/A,#N/A,FALSE,"TEC - 02";#N/A,#N/A,FALSE,"TEC - 03";#N/A,#N/A,FALSE,"TEC - 04";#N/A,#N/A,FALSE,"TEC-07";#N/A,#N/A,FALSE,"TEC-08";#N/A,#N/A,FALSE,"TEC - 09A";#N/A,#N/A,FALSE,"TEC - 09B";#N/A,#N/A,FALSE,"TEC - 09C";#N/A,#N/A,FALSE,"TEC - 10";#N/A,#N/A,FALSE,"TEC-11"}</definedName>
    <definedName name="yuty" hidden="1">{#N/A,#N/A,FALSE,"TEC-01";#N/A,#N/A,FALSE,"TEC - 02";#N/A,#N/A,FALSE,"TEC - 03";#N/A,#N/A,FALSE,"TEC - 04";#N/A,#N/A,FALSE,"TEC-07";#N/A,#N/A,FALSE,"TEC-08";#N/A,#N/A,FALSE,"TEC - 09A";#N/A,#N/A,FALSE,"TEC - 09B";#N/A,#N/A,FALSE,"TEC - 09C";#N/A,#N/A,FALSE,"TEC - 10";#N/A,#N/A,FALSE,"TEC-11"}</definedName>
    <definedName name="yuyuyu" hidden="1">{#N/A,#N/A,FALSE,"minas";#N/A,#N/A,FALSE,"Total_OC015";#N/A,#N/A,FALSE,"ADMIN";#N/A,#N/A,FALSE,"PROCES";#N/A,#N/A,FALSE,"civil";#N/A,#N/A,FALSE,"CAÑER";#N/A,#N/A,FALSE,"ELEC";#N/A,#N/A,FALSE,"INSTR";#N/A,#N/A,FALSE,"PDS";#N/A,#N/A,FALSE,"mecan"}</definedName>
    <definedName name="yy" hidden="1">{#N/A,#N/A,FALSE,"Total_OC015";#N/A,#N/A,FALSE,"ADMIN";#N/A,#N/A,FALSE,"PROCES";#N/A,#N/A,FALSE,"mecan";#N/A,#N/A,FALSE,"civil";#N/A,#N/A,FALSE,"CAÑER";#N/A,#N/A,FALSE,"ELEC";#N/A,#N/A,FALSE,"INSTR"}</definedName>
    <definedName name="yyrt" hidden="1">{"CI+GG(BASE)",#N/A,FALSE,"CI+GG(BASE)";"GG",#N/A,FALSE,"CI+GG(BASE)";"CI",#N/A,FALSE,"CI+GG(BASE)"}</definedName>
    <definedName name="yyy" hidden="1">{"DETALLE_1996",#N/A,FALSE,"flujo";"DETALLE_1997",#N/A,FALSE,"flujo";"GASTOS_INCURRIDOS_1996",#N/A,FALSE,"flujo";"GASTOS_PROGRAMADOS_PARA_1997",#N/A,FALSE,"flujo";#N/A,#N/A,FALSE,"comparat";#N/A,#N/A,FALSE,"costos";#N/A,#N/A,FALSE,"proyctrol"}</definedName>
    <definedName name="yyy_1" hidden="1">{"DETALLE_1996",#N/A,FALSE,"flujo";"DETALLE_1997",#N/A,FALSE,"flujo";"GASTOS_INCURRIDOS_1996",#N/A,FALSE,"flujo";"GASTOS_PROGRAMADOS_PARA_1997",#N/A,FALSE,"flujo";#N/A,#N/A,FALSE,"comparat";#N/A,#N/A,FALSE,"costos";#N/A,#N/A,FALSE,"proyctrol"}</definedName>
    <definedName name="yyyyy" hidden="1">{#N/A,#N/A,FALSE,"Costos_Elem_Hid";#N/A,#N/A,FALSE,"Costos_Elem_Hid";#N/A,#N/A,FALSE,"Costos_Elem_Hid"}</definedName>
    <definedName name="z" hidden="1">{"DETALLE_1996",#N/A,FALSE,"flujo";"DETALLE_1997",#N/A,FALSE,"flujo";"GASTOS_INCURRIDOS_1996",#N/A,FALSE,"flujo";"GASTOS_PROGRAMADOS_PARA_1997",#N/A,FALSE,"flujo";#N/A,#N/A,FALSE,"comparat";#N/A,#N/A,FALSE,"costos";#N/A,#N/A,FALSE,"proyctrol"}</definedName>
    <definedName name="Z_0147206C_9073_11D5_88FC_006008F6225A_.wvu.PrintArea" hidden="1">#REF!</definedName>
    <definedName name="Z_5465C980_2BDD_11D3_B53D_00500477B0E4_.wvu.PrintArea" hidden="1">#REF!</definedName>
    <definedName name="Z_5465C980_2BDD_11D3_B53D_00500477B0E4_.wvu.PrintTitles" hidden="1">#REF!</definedName>
    <definedName name="Z_5465C980_2BDD_11D3_B53D_00500477B0E4_.wvu.Rows" hidden="1">#REF!,#REF!</definedName>
    <definedName name="Z_E33F0BD9_DDCD_4386_BD14_7DE2581550C6_.wvu.PrintTitles" hidden="1">#REF!</definedName>
    <definedName name="ZAW" hidden="1">{#N/A,#N/A,FALSE,"Matrix";#N/A,#N/A,FALSE,"Executive";#N/A,#N/A,FALSE,"Summary";#N/A,#N/A,FALSE,"Office1";#N/A,#N/A,FALSE,"Office2";#N/A,#N/A,FALSE,"Office3";#N/A,#N/A,FALSE,"Office4";#N/A,#N/A,FALSE,"Office5";#N/A,#N/A,FALSE,"Office6";#N/A,#N/A,FALSE,"Office7";#N/A,#N/A,FALSE,"Labor"}</definedName>
    <definedName name="ZD" hidden="1">{"Sin detalle",#N/A,FALSE,"Flujo (redondeado)";"Detallado",#N/A,FALSE,"Flujo (redondeado)"}</definedName>
    <definedName name="ZONA">#REF!</definedName>
    <definedName name="zona_intermedia">#REF!</definedName>
    <definedName name="ZSDFSF" hidden="1">{"MO(BASE)",#N/A,FALSE,"MO(BASE)";"MO(BASE)1",#N/A,FALSE,"MO(BASE)";"MO(BASE)2",#N/A,FALSE,"MO(BASE)"}</definedName>
    <definedName name="ZSDFSFD" hidden="1">{#N/A,#N/A,FALSE,"masez (10)";#N/A,#N/A,FALSE,"masez (7)";#N/A,#N/A,FALSE,"masez (6)";#N/A,#N/A,FALSE,"masez (5)";#N/A,#N/A,FALSE,"masez (4)";#N/A,#N/A,FALSE,"masez (3)";#N/A,#N/A,FALSE,"masez (2)";#N/A,#N/A,FALSE,"GME";#N/A,#N/A,FALSE,"masez"}</definedName>
    <definedName name="ZSDFZSDF" hidden="1">{#N/A,#N/A,FALSE,"TEC-01";#N/A,#N/A,FALSE,"TEC - 02";#N/A,#N/A,FALSE,"TEC - 03";#N/A,#N/A,FALSE,"TEC - 04";#N/A,#N/A,FALSE,"TEC-07";#N/A,#N/A,FALSE,"TEC-08";#N/A,#N/A,FALSE,"TEC - 09A";#N/A,#N/A,FALSE,"TEC - 09B";#N/A,#N/A,FALSE,"TEC - 09C";#N/A,#N/A,FALSE,"TEC - 10";#N/A,#N/A,FALSE,"TEC-11"}</definedName>
    <definedName name="ZSDSD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WRDFXZ"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xc" hidden="1">{#N/A,#N/A,TRUE,"Costos_Subg_Hid"}</definedName>
    <definedName name="ZXD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z"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zz_1" hidden="1">{#N/A,#N/A,FALSE,"COVER";#N/A,#N/A,FALSE,"RECAP";#N/A,#N/A,FALSE,"SANTA BARBARA NONMANUAL";#N/A,#N/A,FALSE,"CEQUIP";#N/A,#N/A,FALSE,"WRATE";#N/A,#N/A,FALSE,"INDIRECT";#N/A,#N/A,FALSE,"TRAIN";#N/A,#N/A,FALSE,"MANLOADED SCHEDULE"}</definedName>
    <definedName name="zzz" hidden="1">{#N/A,#N/A,FALSE,"masez (10)";#N/A,#N/A,FALSE,"masez (7)";#N/A,#N/A,FALSE,"masez (6)";#N/A,#N/A,FALSE,"masez (5)";#N/A,#N/A,FALSE,"masez (4)";#N/A,#N/A,FALSE,"masez (3)";#N/A,#N/A,FALSE,"masez (2)";#N/A,#N/A,FALSE,"GME";#N/A,#N/A,FALSE,"masez"}</definedName>
    <definedName name="zzz_1" hidden="1">{#N/A,#N/A,FALSE,"masez (10)";#N/A,#N/A,FALSE,"masez (7)";#N/A,#N/A,FALSE,"masez (6)";#N/A,#N/A,FALSE,"masez (5)";#N/A,#N/A,FALSE,"masez (4)";#N/A,#N/A,FALSE,"masez (3)";#N/A,#N/A,FALSE,"masez (2)";#N/A,#N/A,FALSE,"GME";#N/A,#N/A,FALSE,"masez"}</definedName>
    <definedName name="zzz1" hidden="1">#REF!</definedName>
    <definedName name="zzz2" hidden="1">#REF!</definedName>
    <definedName name="zzz3" hidden="1">[19]Netearnanal!$B$61:$B$68</definedName>
    <definedName name="zzz4" hidden="1">#REF!</definedName>
    <definedName name="zzzz"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zzzzz">[0]!productionStartFlag*4315</definedName>
    <definedName name="ZZZZZZZZ" hidden="1">{"Avaliação de Cargos (Class Mens Todas)",#N/A,FALSE,"BANCO DE DADOS MENSALISTAS";"Avaliação de Cargos (Class Mens Todas)",#N/A,FALSE,"BANCO DE DADOS MENSALISTAS"}</definedName>
    <definedName name="공사_NDE">[181]공사비_NDE!$A$1:$K$6295</definedName>
    <definedName name="공사_PAINT">[181]공사비_NDE!$A$1:$K$6295</definedName>
    <definedName name="도급분공사비">[182]설계명세서!$G$116</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3" i="8" l="1"/>
  <c r="J14" i="8"/>
  <c r="J15" i="8"/>
  <c r="J16" i="8"/>
  <c r="J17" i="8"/>
  <c r="M60" i="8"/>
  <c r="M59" i="8"/>
  <c r="M58" i="8"/>
  <c r="M57" i="8"/>
  <c r="M56" i="8"/>
  <c r="M55" i="8"/>
  <c r="EW18" i="8"/>
  <c r="EW21" i="8"/>
  <c r="EW30" i="8"/>
  <c r="EW39" i="8"/>
  <c r="EW44" i="8"/>
  <c r="EW53" i="8"/>
  <c r="EW54" i="8"/>
  <c r="EW61" i="8"/>
  <c r="EW62" i="8"/>
  <c r="EW68" i="8"/>
  <c r="EW70" i="8"/>
  <c r="EW74" i="8"/>
  <c r="EW76" i="8"/>
  <c r="M52" i="8"/>
  <c r="M51" i="8"/>
  <c r="M50" i="8"/>
  <c r="M49" i="8"/>
  <c r="M48" i="8"/>
  <c r="M47" i="8"/>
  <c r="M46" i="8"/>
  <c r="M45" i="8"/>
  <c r="M43" i="8"/>
  <c r="M42" i="8"/>
  <c r="M41" i="8"/>
  <c r="M40" i="8"/>
  <c r="M38" i="8"/>
  <c r="M37" i="8"/>
  <c r="M36" i="8"/>
  <c r="M35" i="8"/>
  <c r="M34" i="8"/>
  <c r="M33" i="8"/>
  <c r="M32" i="8"/>
  <c r="M31" i="8"/>
  <c r="M29" i="8"/>
  <c r="M28" i="8"/>
  <c r="M27" i="8"/>
  <c r="M26" i="8"/>
  <c r="M25" i="8"/>
  <c r="M24" i="8"/>
  <c r="M23" i="8"/>
  <c r="M20" i="8"/>
  <c r="M19" i="8"/>
  <c r="M17" i="8"/>
  <c r="M16" i="8"/>
  <c r="M15" i="8"/>
  <c r="M14" i="8"/>
  <c r="M13" i="8"/>
  <c r="M12" i="8"/>
  <c r="M77" i="8"/>
  <c r="M73" i="8"/>
  <c r="M72" i="8"/>
  <c r="M71" i="8"/>
  <c r="M67" i="8"/>
  <c r="M66" i="8"/>
  <c r="M65" i="8"/>
  <c r="M64" i="8"/>
  <c r="M63" i="8"/>
  <c r="J77" i="8"/>
  <c r="J75" i="8"/>
  <c r="EW75" i="8" s="1"/>
  <c r="J73" i="8"/>
  <c r="J72" i="8"/>
  <c r="J71" i="8"/>
  <c r="J69" i="8"/>
  <c r="EW69" i="8" s="1"/>
  <c r="J67" i="8"/>
  <c r="J66" i="8"/>
  <c r="J65" i="8"/>
  <c r="J64" i="8"/>
  <c r="J63" i="8"/>
  <c r="J52" i="8"/>
  <c r="J51" i="8"/>
  <c r="J50" i="8"/>
  <c r="J49" i="8"/>
  <c r="J48" i="8"/>
  <c r="J47" i="8"/>
  <c r="J46" i="8"/>
  <c r="J45" i="8"/>
  <c r="J43" i="8"/>
  <c r="J42" i="8"/>
  <c r="J41" i="8"/>
  <c r="J40" i="8"/>
  <c r="J38" i="8"/>
  <c r="J37" i="8"/>
  <c r="J36" i="8"/>
  <c r="J35" i="8"/>
  <c r="J34" i="8"/>
  <c r="J33" i="8"/>
  <c r="J32" i="8"/>
  <c r="J31" i="8"/>
  <c r="J29" i="8"/>
  <c r="J28" i="8"/>
  <c r="J27" i="8"/>
  <c r="J26" i="8"/>
  <c r="J25" i="8"/>
  <c r="J24" i="8"/>
  <c r="J23" i="8"/>
  <c r="J22" i="8"/>
  <c r="EW22" i="8" s="1"/>
  <c r="J20" i="8"/>
  <c r="J19" i="8"/>
  <c r="EW67" i="8" l="1"/>
  <c r="EW43" i="8"/>
  <c r="EW14" i="8"/>
  <c r="EW51" i="8"/>
  <c r="EW35" i="8"/>
  <c r="EW45" i="8"/>
  <c r="EW27" i="8"/>
  <c r="EW73" i="8"/>
  <c r="EW46" i="8"/>
  <c r="EW48" i="8"/>
  <c r="EW66" i="8"/>
  <c r="EW13" i="8"/>
  <c r="EW65" i="8"/>
  <c r="EW32" i="8"/>
  <c r="EW16" i="8"/>
  <c r="EW38" i="8"/>
  <c r="EW17" i="8"/>
  <c r="EW37" i="8"/>
  <c r="EW77" i="8"/>
  <c r="EW71" i="8"/>
  <c r="EW72" i="8"/>
  <c r="EW63" i="8"/>
  <c r="EW64" i="8"/>
  <c r="EW47" i="8"/>
  <c r="EW49" i="8"/>
  <c r="EW50" i="8"/>
  <c r="EW52" i="8"/>
  <c r="EW40" i="8"/>
  <c r="EW41" i="8"/>
  <c r="EW42" i="8"/>
  <c r="EW31" i="8"/>
  <c r="EW33" i="8"/>
  <c r="EW34" i="8"/>
  <c r="EW36" i="8"/>
  <c r="EW23" i="8"/>
  <c r="EW24" i="8"/>
  <c r="EW25" i="8"/>
  <c r="EW26" i="8"/>
  <c r="EW28" i="8"/>
  <c r="EW29" i="8"/>
  <c r="EW20" i="8"/>
  <c r="EW19" i="8"/>
  <c r="EW15" i="8"/>
  <c r="FA84" i="8" l="1"/>
  <c r="FA85" i="8"/>
  <c r="FA81" i="8"/>
  <c r="FA82" i="8"/>
  <c r="EW11" i="8" l="1"/>
  <c r="M78" i="8" l="1"/>
  <c r="EW78" i="8" s="1"/>
  <c r="J60" i="8" l="1"/>
  <c r="J59" i="8"/>
  <c r="J58" i="8"/>
  <c r="J57" i="8"/>
  <c r="J56" i="8"/>
  <c r="J55" i="8"/>
  <c r="Q9" i="8"/>
  <c r="J12" i="8"/>
  <c r="M41" i="11"/>
  <c r="I41" i="11"/>
  <c r="M39" i="11"/>
  <c r="I39" i="11"/>
  <c r="P85" i="8"/>
  <c r="P84" i="8"/>
  <c r="Q12" i="8" l="1"/>
  <c r="R9" i="8"/>
  <c r="R12" i="8" s="1"/>
  <c r="Q39" i="11"/>
  <c r="EW56" i="8"/>
  <c r="EW57" i="8"/>
  <c r="EW58" i="8"/>
  <c r="EW59" i="8"/>
  <c r="EW60" i="8"/>
  <c r="EW55" i="8"/>
  <c r="EW12" i="8"/>
  <c r="Q72" i="8"/>
  <c r="Q77" i="8"/>
  <c r="Q69" i="8"/>
  <c r="Q73" i="8"/>
  <c r="Q63" i="8"/>
  <c r="Q67" i="8"/>
  <c r="Q66" i="8"/>
  <c r="Q75" i="8"/>
  <c r="Q71" i="8"/>
  <c r="Q64" i="8"/>
  <c r="Q59" i="8"/>
  <c r="Q56" i="8"/>
  <c r="Q57" i="8"/>
  <c r="Q65" i="8"/>
  <c r="Q60" i="8"/>
  <c r="Q55" i="8"/>
  <c r="Q51" i="8"/>
  <c r="Q50" i="8"/>
  <c r="Q41" i="8"/>
  <c r="Q58" i="8"/>
  <c r="Q52" i="8"/>
  <c r="Q48" i="8"/>
  <c r="Q38" i="8"/>
  <c r="Q46" i="8"/>
  <c r="Q42" i="8"/>
  <c r="Q47" i="8"/>
  <c r="Q43" i="8"/>
  <c r="Q36" i="8"/>
  <c r="Q40" i="8"/>
  <c r="Q45" i="8"/>
  <c r="Q49" i="8"/>
  <c r="Q28" i="8"/>
  <c r="Q33" i="8"/>
  <c r="Q34" i="8"/>
  <c r="Q31" i="8"/>
  <c r="Q25" i="8"/>
  <c r="Q15" i="8"/>
  <c r="Q35" i="8"/>
  <c r="Q32" i="8"/>
  <c r="Q23" i="8"/>
  <c r="Q37" i="8"/>
  <c r="Q24" i="8"/>
  <c r="Q20" i="8"/>
  <c r="Q16" i="8"/>
  <c r="Q26" i="8"/>
  <c r="Q29" i="8"/>
  <c r="Q22" i="8"/>
  <c r="Q17" i="8"/>
  <c r="Q27" i="8"/>
  <c r="Q14" i="8"/>
  <c r="Q13" i="8"/>
  <c r="Q19" i="8"/>
  <c r="Q41" i="11"/>
  <c r="CB9" i="8"/>
  <c r="R75" i="8" l="1"/>
  <c r="R77" i="8"/>
  <c r="R65" i="8"/>
  <c r="R73" i="8"/>
  <c r="R66" i="8"/>
  <c r="R72" i="8"/>
  <c r="R58" i="8"/>
  <c r="R69" i="8"/>
  <c r="R63" i="8"/>
  <c r="R71" i="8"/>
  <c r="R64" i="8"/>
  <c r="R59" i="8"/>
  <c r="R56" i="8"/>
  <c r="R51" i="8"/>
  <c r="R60" i="8"/>
  <c r="R57" i="8"/>
  <c r="R52" i="8"/>
  <c r="R55" i="8"/>
  <c r="R45" i="8"/>
  <c r="R67" i="8"/>
  <c r="R48" i="8"/>
  <c r="R42" i="8"/>
  <c r="R50" i="8"/>
  <c r="R40" i="8"/>
  <c r="R31" i="8"/>
  <c r="R49" i="8"/>
  <c r="R41" i="8"/>
  <c r="R32" i="8"/>
  <c r="R33" i="8"/>
  <c r="R38" i="8"/>
  <c r="R46" i="8"/>
  <c r="R34" i="8"/>
  <c r="R35" i="8"/>
  <c r="R19" i="8"/>
  <c r="R47" i="8"/>
  <c r="R43" i="8"/>
  <c r="R23" i="8"/>
  <c r="R37" i="8"/>
  <c r="R26" i="8"/>
  <c r="R16" i="8"/>
  <c r="R28" i="8"/>
  <c r="R15" i="8"/>
  <c r="R20" i="8"/>
  <c r="R25" i="8"/>
  <c r="R22" i="8"/>
  <c r="R17" i="8"/>
  <c r="R36" i="8"/>
  <c r="R29" i="8"/>
  <c r="R27" i="8"/>
  <c r="R14" i="8"/>
  <c r="R13" i="8"/>
  <c r="R24" i="8"/>
  <c r="DE81" i="8"/>
  <c r="AT84" i="8" s="1"/>
  <c r="CP81" i="8"/>
  <c r="AE84" i="8" s="1"/>
  <c r="DM81" i="8"/>
  <c r="CX81" i="8"/>
  <c r="AM84" i="8" s="1"/>
  <c r="ED81" i="8"/>
  <c r="BS84" i="8" s="1"/>
  <c r="CO81" i="8"/>
  <c r="AD84" i="8" s="1"/>
  <c r="DV81" i="8"/>
  <c r="BK84" i="8" s="1"/>
  <c r="CG81" i="8"/>
  <c r="V84" i="8" s="1"/>
  <c r="EC81" i="8"/>
  <c r="BR84" i="8" s="1"/>
  <c r="DF81" i="8"/>
  <c r="AU84" i="8" s="1"/>
  <c r="CW81" i="8"/>
  <c r="AL84" i="8" s="1"/>
  <c r="DN81" i="8"/>
  <c r="DU81" i="8"/>
  <c r="BJ84" i="8" s="1"/>
  <c r="CH81" i="8"/>
  <c r="W84" i="8" s="1"/>
  <c r="CI81" i="8"/>
  <c r="X84" i="8" s="1"/>
  <c r="EB81" i="8"/>
  <c r="BQ84" i="8" s="1"/>
  <c r="EA81" i="8"/>
  <c r="BP84" i="8" s="1"/>
  <c r="DR81" i="8"/>
  <c r="BG84" i="8" s="1"/>
  <c r="DI81" i="8"/>
  <c r="CZ81" i="8"/>
  <c r="AO84" i="8" s="1"/>
  <c r="CQ81" i="8"/>
  <c r="AF84" i="8" s="1"/>
  <c r="CT81" i="8"/>
  <c r="AI84" i="8" s="1"/>
  <c r="EH81" i="8"/>
  <c r="BW84" i="8" s="1"/>
  <c r="DG81" i="8"/>
  <c r="DT81" i="8"/>
  <c r="BI84" i="8" s="1"/>
  <c r="DS81" i="8"/>
  <c r="BH84" i="8" s="1"/>
  <c r="DJ81" i="8"/>
  <c r="DA81" i="8"/>
  <c r="AP84" i="8" s="1"/>
  <c r="CR81" i="8"/>
  <c r="AG84" i="8" s="1"/>
  <c r="CK81" i="8"/>
  <c r="Z84" i="8" s="1"/>
  <c r="EE81" i="8"/>
  <c r="BT84" i="8" s="1"/>
  <c r="DY81" i="8"/>
  <c r="BN84" i="8" s="1"/>
  <c r="EJ81" i="8"/>
  <c r="BY84" i="8" s="1"/>
  <c r="DL81" i="8"/>
  <c r="DK81" i="8"/>
  <c r="DB81" i="8"/>
  <c r="AQ84" i="8" s="1"/>
  <c r="CS81" i="8"/>
  <c r="AH84" i="8" s="1"/>
  <c r="CJ81" i="8"/>
  <c r="Y84" i="8" s="1"/>
  <c r="DD81" i="8"/>
  <c r="AS84" i="8" s="1"/>
  <c r="DC81" i="8"/>
  <c r="AR84" i="8" s="1"/>
  <c r="CB81" i="8"/>
  <c r="CE81" i="8"/>
  <c r="T84" i="8" s="1"/>
  <c r="DQ81" i="8"/>
  <c r="BF84" i="8" s="1"/>
  <c r="CY81" i="8"/>
  <c r="AN84" i="8" s="1"/>
  <c r="CV81" i="8"/>
  <c r="AK84" i="8" s="1"/>
  <c r="CU81" i="8"/>
  <c r="AJ84" i="8" s="1"/>
  <c r="CL81" i="8"/>
  <c r="AA84" i="8" s="1"/>
  <c r="CC81" i="8"/>
  <c r="R84" i="8" s="1"/>
  <c r="EF81" i="8"/>
  <c r="BU84" i="8" s="1"/>
  <c r="DW81" i="8"/>
  <c r="BL84" i="8" s="1"/>
  <c r="DO81" i="8"/>
  <c r="BD84" i="8" s="1"/>
  <c r="CF81" i="8"/>
  <c r="U84" i="8" s="1"/>
  <c r="DP81" i="8"/>
  <c r="BE84" i="8" s="1"/>
  <c r="EI81" i="8"/>
  <c r="BX84" i="8" s="1"/>
  <c r="DH81" i="8"/>
  <c r="CN81" i="8"/>
  <c r="AC84" i="8" s="1"/>
  <c r="CM81" i="8"/>
  <c r="AB84" i="8" s="1"/>
  <c r="CD81" i="8"/>
  <c r="EG81" i="8"/>
  <c r="BV84" i="8" s="1"/>
  <c r="DX81" i="8"/>
  <c r="BM84" i="8" s="1"/>
  <c r="DZ81" i="8"/>
  <c r="BO84" i="8" s="1"/>
  <c r="Q81" i="8"/>
  <c r="S9" i="8"/>
  <c r="CC9" i="8"/>
  <c r="S69" i="8" l="1"/>
  <c r="S73" i="8"/>
  <c r="S71" i="8"/>
  <c r="S65" i="8"/>
  <c r="S63" i="8"/>
  <c r="S75" i="8"/>
  <c r="S64" i="8"/>
  <c r="S77" i="8"/>
  <c r="S72" i="8"/>
  <c r="S59" i="8"/>
  <c r="S60" i="8"/>
  <c r="S57" i="8"/>
  <c r="S67" i="8"/>
  <c r="S66" i="8"/>
  <c r="S55" i="8"/>
  <c r="S58" i="8"/>
  <c r="S48" i="8"/>
  <c r="S38" i="8"/>
  <c r="S52" i="8"/>
  <c r="S46" i="8"/>
  <c r="S34" i="8"/>
  <c r="S49" i="8"/>
  <c r="S45" i="8"/>
  <c r="S56" i="8"/>
  <c r="S51" i="8"/>
  <c r="S41" i="8"/>
  <c r="S37" i="8"/>
  <c r="S35" i="8"/>
  <c r="S40" i="8"/>
  <c r="S50" i="8"/>
  <c r="S47" i="8"/>
  <c r="S43" i="8"/>
  <c r="S23" i="8"/>
  <c r="S42" i="8"/>
  <c r="S32" i="8"/>
  <c r="S26" i="8"/>
  <c r="S36" i="8"/>
  <c r="S28" i="8"/>
  <c r="S20" i="8"/>
  <c r="S31" i="8"/>
  <c r="S25" i="8"/>
  <c r="S16" i="8"/>
  <c r="S29" i="8"/>
  <c r="S22" i="8"/>
  <c r="S17" i="8"/>
  <c r="S13" i="8"/>
  <c r="S27" i="8"/>
  <c r="S14" i="8"/>
  <c r="S15" i="8"/>
  <c r="S33" i="8"/>
  <c r="S24" i="8"/>
  <c r="S19" i="8"/>
  <c r="BA84" i="8"/>
  <c r="BB84" i="8"/>
  <c r="AY84" i="8"/>
  <c r="AV84" i="8"/>
  <c r="AW84" i="8"/>
  <c r="BC84" i="8"/>
  <c r="AX84" i="8"/>
  <c r="AZ84" i="8"/>
  <c r="S84" i="8"/>
  <c r="R81" i="8"/>
  <c r="S12" i="8"/>
  <c r="T9" i="8"/>
  <c r="CD9" i="8"/>
  <c r="Q82" i="8"/>
  <c r="CB82" i="8"/>
  <c r="Q85" i="8" s="1"/>
  <c r="Q84" i="8"/>
  <c r="T73" i="8" l="1"/>
  <c r="T63" i="8"/>
  <c r="T71" i="8"/>
  <c r="T75" i="8"/>
  <c r="T64" i="8"/>
  <c r="T67" i="8"/>
  <c r="T69" i="8"/>
  <c r="T77" i="8"/>
  <c r="T72" i="8"/>
  <c r="T58" i="8"/>
  <c r="T60" i="8"/>
  <c r="T57" i="8"/>
  <c r="T66" i="8"/>
  <c r="T65" i="8"/>
  <c r="T55" i="8"/>
  <c r="T59" i="8"/>
  <c r="T52" i="8"/>
  <c r="T42" i="8"/>
  <c r="T46" i="8"/>
  <c r="T56" i="8"/>
  <c r="T49" i="8"/>
  <c r="T40" i="8"/>
  <c r="T47" i="8"/>
  <c r="T43" i="8"/>
  <c r="T38" i="8"/>
  <c r="T48" i="8"/>
  <c r="T45" i="8"/>
  <c r="T28" i="8"/>
  <c r="T51" i="8"/>
  <c r="T41" i="8"/>
  <c r="T37" i="8"/>
  <c r="T50" i="8"/>
  <c r="T29" i="8"/>
  <c r="T34" i="8"/>
  <c r="T35" i="8"/>
  <c r="T32" i="8"/>
  <c r="T26" i="8"/>
  <c r="T16" i="8"/>
  <c r="T36" i="8"/>
  <c r="T20" i="8"/>
  <c r="T33" i="8"/>
  <c r="T24" i="8"/>
  <c r="T14" i="8"/>
  <c r="T25" i="8"/>
  <c r="T22" i="8"/>
  <c r="T17" i="8"/>
  <c r="T27" i="8"/>
  <c r="T13" i="8"/>
  <c r="T23" i="8"/>
  <c r="T19" i="8"/>
  <c r="T15" i="8"/>
  <c r="T31" i="8"/>
  <c r="S81" i="8"/>
  <c r="T12" i="8"/>
  <c r="U9" i="8"/>
  <c r="CE9" i="8"/>
  <c r="R82" i="8"/>
  <c r="CC82" i="8"/>
  <c r="U77" i="8" l="1"/>
  <c r="U66" i="8"/>
  <c r="U75" i="8"/>
  <c r="U67" i="8"/>
  <c r="U73" i="8"/>
  <c r="U59" i="8"/>
  <c r="U71" i="8"/>
  <c r="U64" i="8"/>
  <c r="U72" i="8"/>
  <c r="U65" i="8"/>
  <c r="U60" i="8"/>
  <c r="U69" i="8"/>
  <c r="U56" i="8"/>
  <c r="U57" i="8"/>
  <c r="U52" i="8"/>
  <c r="U55" i="8"/>
  <c r="U58" i="8"/>
  <c r="U46" i="8"/>
  <c r="U49" i="8"/>
  <c r="U63" i="8"/>
  <c r="U43" i="8"/>
  <c r="U51" i="8"/>
  <c r="U41" i="8"/>
  <c r="U32" i="8"/>
  <c r="U50" i="8"/>
  <c r="U42" i="8"/>
  <c r="U33" i="8"/>
  <c r="U38" i="8"/>
  <c r="U34" i="8"/>
  <c r="U35" i="8"/>
  <c r="U47" i="8"/>
  <c r="U45" i="8"/>
  <c r="U36" i="8"/>
  <c r="U20" i="8"/>
  <c r="U37" i="8"/>
  <c r="U28" i="8"/>
  <c r="U24" i="8"/>
  <c r="U48" i="8"/>
  <c r="U27" i="8"/>
  <c r="U17" i="8"/>
  <c r="U16" i="8"/>
  <c r="U22" i="8"/>
  <c r="U13" i="8"/>
  <c r="U29" i="8"/>
  <c r="U26" i="8"/>
  <c r="U40" i="8"/>
  <c r="U14" i="8"/>
  <c r="U23" i="8"/>
  <c r="U19" i="8"/>
  <c r="U15" i="8"/>
  <c r="U25" i="8"/>
  <c r="U31" i="8"/>
  <c r="R85" i="8"/>
  <c r="CD82" i="8"/>
  <c r="T81" i="8"/>
  <c r="S82" i="8"/>
  <c r="U12" i="8"/>
  <c r="V9" i="8"/>
  <c r="CF9" i="8"/>
  <c r="T82" i="8" l="1"/>
  <c r="V71" i="8"/>
  <c r="V75" i="8"/>
  <c r="V67" i="8"/>
  <c r="V72" i="8"/>
  <c r="V66" i="8"/>
  <c r="V64" i="8"/>
  <c r="V77" i="8"/>
  <c r="V65" i="8"/>
  <c r="V63" i="8"/>
  <c r="V73" i="8"/>
  <c r="V60" i="8"/>
  <c r="V58" i="8"/>
  <c r="V55" i="8"/>
  <c r="V59" i="8"/>
  <c r="V49" i="8"/>
  <c r="V40" i="8"/>
  <c r="V56" i="8"/>
  <c r="V47" i="8"/>
  <c r="V37" i="8"/>
  <c r="V69" i="8"/>
  <c r="V35" i="8"/>
  <c r="V50" i="8"/>
  <c r="V42" i="8"/>
  <c r="V46" i="8"/>
  <c r="V38" i="8"/>
  <c r="V36" i="8"/>
  <c r="V57" i="8"/>
  <c r="V52" i="8"/>
  <c r="V45" i="8"/>
  <c r="V43" i="8"/>
  <c r="V51" i="8"/>
  <c r="V28" i="8"/>
  <c r="V24" i="8"/>
  <c r="V14" i="8"/>
  <c r="V48" i="8"/>
  <c r="V33" i="8"/>
  <c r="V27" i="8"/>
  <c r="V41" i="8"/>
  <c r="V29" i="8"/>
  <c r="V22" i="8"/>
  <c r="V20" i="8"/>
  <c r="V26" i="8"/>
  <c r="V17" i="8"/>
  <c r="V32" i="8"/>
  <c r="V23" i="8"/>
  <c r="V19" i="8"/>
  <c r="V15" i="8"/>
  <c r="V31" i="8"/>
  <c r="V25" i="8"/>
  <c r="V34" i="8"/>
  <c r="V16" i="8"/>
  <c r="V13" i="8"/>
  <c r="CE82" i="8"/>
  <c r="S85" i="8"/>
  <c r="U81" i="8"/>
  <c r="V12" i="8"/>
  <c r="W9" i="8"/>
  <c r="CG9" i="8"/>
  <c r="U82" i="8" l="1"/>
  <c r="W73" i="8"/>
  <c r="W75" i="8"/>
  <c r="W64" i="8"/>
  <c r="W72" i="8"/>
  <c r="W77" i="8"/>
  <c r="W65" i="8"/>
  <c r="W69" i="8"/>
  <c r="W63" i="8"/>
  <c r="W71" i="8"/>
  <c r="W58" i="8"/>
  <c r="W59" i="8"/>
  <c r="W55" i="8"/>
  <c r="W66" i="8"/>
  <c r="W67" i="8"/>
  <c r="W56" i="8"/>
  <c r="W51" i="8"/>
  <c r="W60" i="8"/>
  <c r="W43" i="8"/>
  <c r="W47" i="8"/>
  <c r="W57" i="8"/>
  <c r="W50" i="8"/>
  <c r="W41" i="8"/>
  <c r="W48" i="8"/>
  <c r="W45" i="8"/>
  <c r="W40" i="8"/>
  <c r="W49" i="8"/>
  <c r="W37" i="8"/>
  <c r="W29" i="8"/>
  <c r="W42" i="8"/>
  <c r="W46" i="8"/>
  <c r="W38" i="8"/>
  <c r="W36" i="8"/>
  <c r="W52" i="8"/>
  <c r="W31" i="8"/>
  <c r="W35" i="8"/>
  <c r="W33" i="8"/>
  <c r="W27" i="8"/>
  <c r="W17" i="8"/>
  <c r="W22" i="8"/>
  <c r="W34" i="8"/>
  <c r="W25" i="8"/>
  <c r="W15" i="8"/>
  <c r="W26" i="8"/>
  <c r="W13" i="8"/>
  <c r="W14" i="8"/>
  <c r="W32" i="8"/>
  <c r="W23" i="8"/>
  <c r="W19" i="8"/>
  <c r="W24" i="8"/>
  <c r="W16" i="8"/>
  <c r="W28" i="8"/>
  <c r="W20" i="8"/>
  <c r="CF82" i="8"/>
  <c r="T85" i="8"/>
  <c r="V81" i="8"/>
  <c r="W12" i="8"/>
  <c r="X9" i="8"/>
  <c r="CH9" i="8"/>
  <c r="V82" i="8" l="1"/>
  <c r="X67" i="8"/>
  <c r="X77" i="8"/>
  <c r="X69" i="8"/>
  <c r="X75" i="8"/>
  <c r="X60" i="8"/>
  <c r="X72" i="8"/>
  <c r="X65" i="8"/>
  <c r="X66" i="8"/>
  <c r="X73" i="8"/>
  <c r="X57" i="8"/>
  <c r="X58" i="8"/>
  <c r="X56" i="8"/>
  <c r="X59" i="8"/>
  <c r="X71" i="8"/>
  <c r="X47" i="8"/>
  <c r="X37" i="8"/>
  <c r="X63" i="8"/>
  <c r="X50" i="8"/>
  <c r="X45" i="8"/>
  <c r="X42" i="8"/>
  <c r="X33" i="8"/>
  <c r="X64" i="8"/>
  <c r="X46" i="8"/>
  <c r="X38" i="8"/>
  <c r="X52" i="8"/>
  <c r="X43" i="8"/>
  <c r="X34" i="8"/>
  <c r="X35" i="8"/>
  <c r="X55" i="8"/>
  <c r="X51" i="8"/>
  <c r="X36" i="8"/>
  <c r="X48" i="8"/>
  <c r="X22" i="8"/>
  <c r="X41" i="8"/>
  <c r="X29" i="8"/>
  <c r="X25" i="8"/>
  <c r="X40" i="8"/>
  <c r="X19" i="8"/>
  <c r="X32" i="8"/>
  <c r="X17" i="8"/>
  <c r="X23" i="8"/>
  <c r="X14" i="8"/>
  <c r="X27" i="8"/>
  <c r="X49" i="8"/>
  <c r="X15" i="8"/>
  <c r="X31" i="8"/>
  <c r="X24" i="8"/>
  <c r="X13" i="8"/>
  <c r="X16" i="8"/>
  <c r="X28" i="8"/>
  <c r="X20" i="8"/>
  <c r="X26" i="8"/>
  <c r="CG82" i="8"/>
  <c r="U85" i="8"/>
  <c r="W81" i="8"/>
  <c r="X12" i="8"/>
  <c r="Y9" i="8"/>
  <c r="CI9" i="8"/>
  <c r="W82" i="8" l="1"/>
  <c r="Y72" i="8"/>
  <c r="Y77" i="8"/>
  <c r="Y69" i="8"/>
  <c r="Y73" i="8"/>
  <c r="Y63" i="8"/>
  <c r="Y65" i="8"/>
  <c r="Y66" i="8"/>
  <c r="Y67" i="8"/>
  <c r="Y75" i="8"/>
  <c r="Y71" i="8"/>
  <c r="Y58" i="8"/>
  <c r="Y56" i="8"/>
  <c r="Y64" i="8"/>
  <c r="Y59" i="8"/>
  <c r="Y60" i="8"/>
  <c r="Y50" i="8"/>
  <c r="Y41" i="8"/>
  <c r="Y57" i="8"/>
  <c r="Y55" i="8"/>
  <c r="Y51" i="8"/>
  <c r="Y48" i="8"/>
  <c r="Y38" i="8"/>
  <c r="Y46" i="8"/>
  <c r="Y36" i="8"/>
  <c r="Y52" i="8"/>
  <c r="Y43" i="8"/>
  <c r="Y47" i="8"/>
  <c r="Y40" i="8"/>
  <c r="Y28" i="8"/>
  <c r="Y45" i="8"/>
  <c r="Y33" i="8"/>
  <c r="Y42" i="8"/>
  <c r="Y37" i="8"/>
  <c r="Y29" i="8"/>
  <c r="Y25" i="8"/>
  <c r="Y15" i="8"/>
  <c r="Y34" i="8"/>
  <c r="Y49" i="8"/>
  <c r="Y31" i="8"/>
  <c r="Y23" i="8"/>
  <c r="Y22" i="8"/>
  <c r="Y14" i="8"/>
  <c r="Y35" i="8"/>
  <c r="Y27" i="8"/>
  <c r="Y19" i="8"/>
  <c r="Y24" i="8"/>
  <c r="Y16" i="8"/>
  <c r="Y20" i="8"/>
  <c r="Y17" i="8"/>
  <c r="Y26" i="8"/>
  <c r="Y13" i="8"/>
  <c r="Y32" i="8"/>
  <c r="X81" i="8"/>
  <c r="CH82" i="8"/>
  <c r="V85" i="8"/>
  <c r="Y12" i="8"/>
  <c r="Z9" i="8"/>
  <c r="CJ9" i="8"/>
  <c r="X82" i="8" l="1"/>
  <c r="Z75" i="8"/>
  <c r="Z77" i="8"/>
  <c r="Z65" i="8"/>
  <c r="Z73" i="8"/>
  <c r="Z66" i="8"/>
  <c r="Z71" i="8"/>
  <c r="Z64" i="8"/>
  <c r="Z72" i="8"/>
  <c r="Z58" i="8"/>
  <c r="Z67" i="8"/>
  <c r="Z63" i="8"/>
  <c r="Z59" i="8"/>
  <c r="Z60" i="8"/>
  <c r="Z56" i="8"/>
  <c r="Z51" i="8"/>
  <c r="Z69" i="8"/>
  <c r="Z57" i="8"/>
  <c r="Z52" i="8"/>
  <c r="Z45" i="8"/>
  <c r="Z55" i="8"/>
  <c r="Z48" i="8"/>
  <c r="Z42" i="8"/>
  <c r="Z49" i="8"/>
  <c r="Z41" i="8"/>
  <c r="Z50" i="8"/>
  <c r="Z38" i="8"/>
  <c r="Z31" i="8"/>
  <c r="Z43" i="8"/>
  <c r="Z47" i="8"/>
  <c r="Z40" i="8"/>
  <c r="Z32" i="8"/>
  <c r="Z46" i="8"/>
  <c r="Z36" i="8"/>
  <c r="Z33" i="8"/>
  <c r="Z37" i="8"/>
  <c r="Z34" i="8"/>
  <c r="Z19" i="8"/>
  <c r="Z23" i="8"/>
  <c r="Z35" i="8"/>
  <c r="Z26" i="8"/>
  <c r="Z16" i="8"/>
  <c r="Z27" i="8"/>
  <c r="Z29" i="8"/>
  <c r="Z24" i="8"/>
  <c r="Z14" i="8"/>
  <c r="Z20" i="8"/>
  <c r="Z28" i="8"/>
  <c r="Z25" i="8"/>
  <c r="Z13" i="8"/>
  <c r="Z15" i="8"/>
  <c r="Z17" i="8"/>
  <c r="Z22" i="8"/>
  <c r="Y81" i="8"/>
  <c r="CI82" i="8"/>
  <c r="W85" i="8"/>
  <c r="Z12" i="8"/>
  <c r="AA9" i="8"/>
  <c r="CK9" i="8"/>
  <c r="Y82" i="8" l="1"/>
  <c r="AA69" i="8"/>
  <c r="AA73" i="8"/>
  <c r="AA71" i="8"/>
  <c r="AA77" i="8"/>
  <c r="AA67" i="8"/>
  <c r="AA66" i="8"/>
  <c r="AA63" i="8"/>
  <c r="AA58" i="8"/>
  <c r="AA65" i="8"/>
  <c r="AA64" i="8"/>
  <c r="AA59" i="8"/>
  <c r="AA57" i="8"/>
  <c r="AA75" i="8"/>
  <c r="AA56" i="8"/>
  <c r="AA55" i="8"/>
  <c r="AA48" i="8"/>
  <c r="AA38" i="8"/>
  <c r="AA72" i="8"/>
  <c r="AA51" i="8"/>
  <c r="AA46" i="8"/>
  <c r="AA60" i="8"/>
  <c r="AA52" i="8"/>
  <c r="AA43" i="8"/>
  <c r="AA34" i="8"/>
  <c r="AA47" i="8"/>
  <c r="AA40" i="8"/>
  <c r="AA45" i="8"/>
  <c r="AA35" i="8"/>
  <c r="AA50" i="8"/>
  <c r="AA36" i="8"/>
  <c r="AA33" i="8"/>
  <c r="AA37" i="8"/>
  <c r="AA42" i="8"/>
  <c r="AA41" i="8"/>
  <c r="AA23" i="8"/>
  <c r="AA49" i="8"/>
  <c r="AA31" i="8"/>
  <c r="AA26" i="8"/>
  <c r="AA20" i="8"/>
  <c r="AA29" i="8"/>
  <c r="AA19" i="8"/>
  <c r="AA24" i="8"/>
  <c r="AA15" i="8"/>
  <c r="AA16" i="8"/>
  <c r="AA28" i="8"/>
  <c r="AA25" i="8"/>
  <c r="AA13" i="8"/>
  <c r="AA17" i="8"/>
  <c r="AA32" i="8"/>
  <c r="AA22" i="8"/>
  <c r="AA14" i="8"/>
  <c r="AA27" i="8"/>
  <c r="CJ82" i="8"/>
  <c r="X85" i="8"/>
  <c r="Z81" i="8"/>
  <c r="AA12" i="8"/>
  <c r="AB9" i="8"/>
  <c r="CL9" i="8"/>
  <c r="Z82" i="8" l="1"/>
  <c r="AB73" i="8"/>
  <c r="AB63" i="8"/>
  <c r="AB71" i="8"/>
  <c r="AB75" i="8"/>
  <c r="AB64" i="8"/>
  <c r="AB67" i="8"/>
  <c r="AB66" i="8"/>
  <c r="AB69" i="8"/>
  <c r="AB65" i="8"/>
  <c r="AB59" i="8"/>
  <c r="AB57" i="8"/>
  <c r="AB60" i="8"/>
  <c r="AB55" i="8"/>
  <c r="AB77" i="8"/>
  <c r="AB58" i="8"/>
  <c r="AB56" i="8"/>
  <c r="AB72" i="8"/>
  <c r="AB51" i="8"/>
  <c r="AB42" i="8"/>
  <c r="AB46" i="8"/>
  <c r="AB52" i="8"/>
  <c r="AB49" i="8"/>
  <c r="AB40" i="8"/>
  <c r="AB47" i="8"/>
  <c r="AB28" i="8"/>
  <c r="AB45" i="8"/>
  <c r="AB48" i="8"/>
  <c r="AB41" i="8"/>
  <c r="AB29" i="8"/>
  <c r="AB36" i="8"/>
  <c r="AB33" i="8"/>
  <c r="AB37" i="8"/>
  <c r="AB43" i="8"/>
  <c r="AB34" i="8"/>
  <c r="AB31" i="8"/>
  <c r="AB26" i="8"/>
  <c r="AB16" i="8"/>
  <c r="AB35" i="8"/>
  <c r="AB20" i="8"/>
  <c r="AB32" i="8"/>
  <c r="AB24" i="8"/>
  <c r="AB14" i="8"/>
  <c r="AB23" i="8"/>
  <c r="AB15" i="8"/>
  <c r="AB50" i="8"/>
  <c r="AB25" i="8"/>
  <c r="AB13" i="8"/>
  <c r="AB17" i="8"/>
  <c r="AB19" i="8"/>
  <c r="AB38" i="8"/>
  <c r="AB22" i="8"/>
  <c r="AB27" i="8"/>
  <c r="CK82" i="8"/>
  <c r="Y85" i="8"/>
  <c r="AA81" i="8"/>
  <c r="AB12" i="8"/>
  <c r="AC9" i="8"/>
  <c r="CM9" i="8"/>
  <c r="AA82" i="8" l="1"/>
  <c r="AC77" i="8"/>
  <c r="AC66" i="8"/>
  <c r="AC75" i="8"/>
  <c r="AC67" i="8"/>
  <c r="AC73" i="8"/>
  <c r="AC72" i="8"/>
  <c r="AC65" i="8"/>
  <c r="AC59" i="8"/>
  <c r="AC63" i="8"/>
  <c r="AC69" i="8"/>
  <c r="AC64" i="8"/>
  <c r="AC60" i="8"/>
  <c r="AC56" i="8"/>
  <c r="AC57" i="8"/>
  <c r="AC52" i="8"/>
  <c r="AC71" i="8"/>
  <c r="AC58" i="8"/>
  <c r="AC55" i="8"/>
  <c r="AC46" i="8"/>
  <c r="AC49" i="8"/>
  <c r="AC43" i="8"/>
  <c r="AC51" i="8"/>
  <c r="AC50" i="8"/>
  <c r="AC42" i="8"/>
  <c r="AC40" i="8"/>
  <c r="AC32" i="8"/>
  <c r="AC45" i="8"/>
  <c r="AC48" i="8"/>
  <c r="AC41" i="8"/>
  <c r="AC37" i="8"/>
  <c r="AC33" i="8"/>
  <c r="AC47" i="8"/>
  <c r="AC34" i="8"/>
  <c r="AC35" i="8"/>
  <c r="AC20" i="8"/>
  <c r="AC24" i="8"/>
  <c r="AC38" i="8"/>
  <c r="AC27" i="8"/>
  <c r="AC17" i="8"/>
  <c r="AC25" i="8"/>
  <c r="AC16" i="8"/>
  <c r="AC13" i="8"/>
  <c r="AC36" i="8"/>
  <c r="AC31" i="8"/>
  <c r="AC28" i="8"/>
  <c r="AC15" i="8"/>
  <c r="AC22" i="8"/>
  <c r="AC26" i="8"/>
  <c r="AC14" i="8"/>
  <c r="AC19" i="8"/>
  <c r="AC29" i="8"/>
  <c r="AC23" i="8"/>
  <c r="CL82" i="8"/>
  <c r="Z85" i="8"/>
  <c r="AB81" i="8"/>
  <c r="AC12" i="8"/>
  <c r="AD9" i="8"/>
  <c r="CN9" i="8"/>
  <c r="AB82" i="8" l="1"/>
  <c r="AD71" i="8"/>
  <c r="AD75" i="8"/>
  <c r="AD67" i="8"/>
  <c r="AD72" i="8"/>
  <c r="AD63" i="8"/>
  <c r="AD69" i="8"/>
  <c r="AD64" i="8"/>
  <c r="AD58" i="8"/>
  <c r="AD66" i="8"/>
  <c r="AD65" i="8"/>
  <c r="AD59" i="8"/>
  <c r="AD60" i="8"/>
  <c r="AD77" i="8"/>
  <c r="AD73" i="8"/>
  <c r="AD56" i="8"/>
  <c r="AD55" i="8"/>
  <c r="AD57" i="8"/>
  <c r="AD49" i="8"/>
  <c r="AD40" i="8"/>
  <c r="AD52" i="8"/>
  <c r="AD47" i="8"/>
  <c r="AD37" i="8"/>
  <c r="AD38" i="8"/>
  <c r="AD45" i="8"/>
  <c r="AD35" i="8"/>
  <c r="AD48" i="8"/>
  <c r="AD41" i="8"/>
  <c r="AD36" i="8"/>
  <c r="AD46" i="8"/>
  <c r="AD43" i="8"/>
  <c r="AD34" i="8"/>
  <c r="AD51" i="8"/>
  <c r="AD42" i="8"/>
  <c r="AD24" i="8"/>
  <c r="AD14" i="8"/>
  <c r="AD32" i="8"/>
  <c r="AD27" i="8"/>
  <c r="AD50" i="8"/>
  <c r="AD28" i="8"/>
  <c r="AD22" i="8"/>
  <c r="AD16" i="8"/>
  <c r="AD25" i="8"/>
  <c r="AD31" i="8"/>
  <c r="AD20" i="8"/>
  <c r="AD17" i="8"/>
  <c r="AD13" i="8"/>
  <c r="AD33" i="8"/>
  <c r="AD26" i="8"/>
  <c r="AD19" i="8"/>
  <c r="AD29" i="8"/>
  <c r="AD23" i="8"/>
  <c r="AD15" i="8"/>
  <c r="CM82" i="8"/>
  <c r="AA85" i="8"/>
  <c r="AC81" i="8"/>
  <c r="AD12" i="8"/>
  <c r="AE9" i="8"/>
  <c r="CO9" i="8"/>
  <c r="AC82" i="8" l="1"/>
  <c r="AE73" i="8"/>
  <c r="AE75" i="8"/>
  <c r="AE64" i="8"/>
  <c r="AE72" i="8"/>
  <c r="AE77" i="8"/>
  <c r="AE65" i="8"/>
  <c r="AE69" i="8"/>
  <c r="AE71" i="8"/>
  <c r="AE58" i="8"/>
  <c r="AE55" i="8"/>
  <c r="AE67" i="8"/>
  <c r="AE60" i="8"/>
  <c r="AE63" i="8"/>
  <c r="AE56" i="8"/>
  <c r="AE51" i="8"/>
  <c r="AE59" i="8"/>
  <c r="AE66" i="8"/>
  <c r="AE57" i="8"/>
  <c r="AE52" i="8"/>
  <c r="AE43" i="8"/>
  <c r="AE47" i="8"/>
  <c r="AE50" i="8"/>
  <c r="AE41" i="8"/>
  <c r="AE46" i="8"/>
  <c r="AE48" i="8"/>
  <c r="AE29" i="8"/>
  <c r="AE37" i="8"/>
  <c r="AE36" i="8"/>
  <c r="AE49" i="8"/>
  <c r="AE42" i="8"/>
  <c r="AE31" i="8"/>
  <c r="AE45" i="8"/>
  <c r="AE34" i="8"/>
  <c r="AE35" i="8"/>
  <c r="AE32" i="8"/>
  <c r="AE27" i="8"/>
  <c r="AE17" i="8"/>
  <c r="AE40" i="8"/>
  <c r="AE38" i="8"/>
  <c r="AE28" i="8"/>
  <c r="AE22" i="8"/>
  <c r="AE33" i="8"/>
  <c r="AE25" i="8"/>
  <c r="AE15" i="8"/>
  <c r="AE24" i="8"/>
  <c r="AE16" i="8"/>
  <c r="AE13" i="8"/>
  <c r="AE20" i="8"/>
  <c r="AE26" i="8"/>
  <c r="AE19" i="8"/>
  <c r="AE14" i="8"/>
  <c r="AE23" i="8"/>
  <c r="CN82" i="8"/>
  <c r="AB85" i="8"/>
  <c r="AD81" i="8"/>
  <c r="AE12" i="8"/>
  <c r="AF9" i="8"/>
  <c r="CP9" i="8"/>
  <c r="AD82" i="8" l="1"/>
  <c r="AF67" i="8"/>
  <c r="AF77" i="8"/>
  <c r="AF69" i="8"/>
  <c r="AF75" i="8"/>
  <c r="AF66" i="8"/>
  <c r="AF60" i="8"/>
  <c r="AF64" i="8"/>
  <c r="AF71" i="8"/>
  <c r="AF73" i="8"/>
  <c r="AF65" i="8"/>
  <c r="AF72" i="8"/>
  <c r="AF57" i="8"/>
  <c r="AF63" i="8"/>
  <c r="AF56" i="8"/>
  <c r="AF58" i="8"/>
  <c r="AF55" i="8"/>
  <c r="AF47" i="8"/>
  <c r="AF37" i="8"/>
  <c r="AF50" i="8"/>
  <c r="AF45" i="8"/>
  <c r="AF43" i="8"/>
  <c r="AF41" i="8"/>
  <c r="AF33" i="8"/>
  <c r="AF59" i="8"/>
  <c r="AF49" i="8"/>
  <c r="AF42" i="8"/>
  <c r="AF51" i="8"/>
  <c r="AF38" i="8"/>
  <c r="AF34" i="8"/>
  <c r="AF52" i="8"/>
  <c r="AF35" i="8"/>
  <c r="AF48" i="8"/>
  <c r="AF40" i="8"/>
  <c r="AF28" i="8"/>
  <c r="AF22" i="8"/>
  <c r="AF25" i="8"/>
  <c r="AF36" i="8"/>
  <c r="AF19" i="8"/>
  <c r="AF46" i="8"/>
  <c r="AF31" i="8"/>
  <c r="AF20" i="8"/>
  <c r="AF26" i="8"/>
  <c r="AF17" i="8"/>
  <c r="AF14" i="8"/>
  <c r="AF23" i="8"/>
  <c r="AF16" i="8"/>
  <c r="AF13" i="8"/>
  <c r="AF32" i="8"/>
  <c r="AF29" i="8"/>
  <c r="AF27" i="8"/>
  <c r="AF15" i="8"/>
  <c r="AF24" i="8"/>
  <c r="CO82" i="8"/>
  <c r="AC85" i="8"/>
  <c r="AE81" i="8"/>
  <c r="AF12" i="8"/>
  <c r="AG9" i="8"/>
  <c r="CQ9" i="8"/>
  <c r="AE82" i="8" l="1"/>
  <c r="AG72" i="8"/>
  <c r="AG77" i="8"/>
  <c r="AG69" i="8"/>
  <c r="AG73" i="8"/>
  <c r="AG63" i="8"/>
  <c r="AG64" i="8"/>
  <c r="AG71" i="8"/>
  <c r="AG65" i="8"/>
  <c r="AG59" i="8"/>
  <c r="AG67" i="8"/>
  <c r="AG60" i="8"/>
  <c r="AG56" i="8"/>
  <c r="AG75" i="8"/>
  <c r="AG58" i="8"/>
  <c r="AG55" i="8"/>
  <c r="AG66" i="8"/>
  <c r="AG57" i="8"/>
  <c r="AG50" i="8"/>
  <c r="AG41" i="8"/>
  <c r="AG48" i="8"/>
  <c r="AG38" i="8"/>
  <c r="AG40" i="8"/>
  <c r="AG36" i="8"/>
  <c r="AG49" i="8"/>
  <c r="AG42" i="8"/>
  <c r="AG51" i="8"/>
  <c r="AG46" i="8"/>
  <c r="AG28" i="8"/>
  <c r="AG43" i="8"/>
  <c r="AG37" i="8"/>
  <c r="AG47" i="8"/>
  <c r="AG35" i="8"/>
  <c r="AG25" i="8"/>
  <c r="AG15" i="8"/>
  <c r="AG33" i="8"/>
  <c r="AG29" i="8"/>
  <c r="AG23" i="8"/>
  <c r="AG31" i="8"/>
  <c r="AG20" i="8"/>
  <c r="AG26" i="8"/>
  <c r="AG17" i="8"/>
  <c r="AG45" i="8"/>
  <c r="AG14" i="8"/>
  <c r="AG22" i="8"/>
  <c r="AG19" i="8"/>
  <c r="AG32" i="8"/>
  <c r="AG27" i="8"/>
  <c r="AG52" i="8"/>
  <c r="AG34" i="8"/>
  <c r="AG24" i="8"/>
  <c r="AG16" i="8"/>
  <c r="AG13" i="8"/>
  <c r="CP82" i="8"/>
  <c r="AD85" i="8"/>
  <c r="AF81" i="8"/>
  <c r="AG12" i="8"/>
  <c r="AH9" i="8"/>
  <c r="CR9" i="8"/>
  <c r="AF82" i="8" l="1"/>
  <c r="AH75" i="8"/>
  <c r="AH77" i="8"/>
  <c r="AH65" i="8"/>
  <c r="AH73" i="8"/>
  <c r="AH66" i="8"/>
  <c r="AH67" i="8"/>
  <c r="AH63" i="8"/>
  <c r="AH71" i="8"/>
  <c r="AH58" i="8"/>
  <c r="AH72" i="8"/>
  <c r="AH59" i="8"/>
  <c r="AH56" i="8"/>
  <c r="AH51" i="8"/>
  <c r="AH64" i="8"/>
  <c r="AH69" i="8"/>
  <c r="AH57" i="8"/>
  <c r="AH52" i="8"/>
  <c r="AH45" i="8"/>
  <c r="AH48" i="8"/>
  <c r="AH60" i="8"/>
  <c r="AH42" i="8"/>
  <c r="AH55" i="8"/>
  <c r="AH47" i="8"/>
  <c r="AH49" i="8"/>
  <c r="AH37" i="8"/>
  <c r="AH31" i="8"/>
  <c r="AH46" i="8"/>
  <c r="AH38" i="8"/>
  <c r="AH50" i="8"/>
  <c r="AH43" i="8"/>
  <c r="AH32" i="8"/>
  <c r="AH35" i="8"/>
  <c r="AH41" i="8"/>
  <c r="AH40" i="8"/>
  <c r="AH33" i="8"/>
  <c r="AH19" i="8"/>
  <c r="AH36" i="8"/>
  <c r="AH29" i="8"/>
  <c r="AH23" i="8"/>
  <c r="AH34" i="8"/>
  <c r="AH26" i="8"/>
  <c r="AH16" i="8"/>
  <c r="AH25" i="8"/>
  <c r="AH17" i="8"/>
  <c r="AH28" i="8"/>
  <c r="AH22" i="8"/>
  <c r="AH27" i="8"/>
  <c r="AH15" i="8"/>
  <c r="AH20" i="8"/>
  <c r="AH24" i="8"/>
  <c r="AH13" i="8"/>
  <c r="AH14" i="8"/>
  <c r="CQ82" i="8"/>
  <c r="AE85" i="8"/>
  <c r="AG81" i="8"/>
  <c r="AH12" i="8"/>
  <c r="AI9" i="8"/>
  <c r="CS9" i="8"/>
  <c r="AG82" i="8" l="1"/>
  <c r="AI69" i="8"/>
  <c r="AI73" i="8"/>
  <c r="AI71" i="8"/>
  <c r="AI77" i="8"/>
  <c r="AI65" i="8"/>
  <c r="AI72" i="8"/>
  <c r="AI75" i="8"/>
  <c r="AI66" i="8"/>
  <c r="AI64" i="8"/>
  <c r="AI63" i="8"/>
  <c r="AI58" i="8"/>
  <c r="AI57" i="8"/>
  <c r="AI56" i="8"/>
  <c r="AI67" i="8"/>
  <c r="AI48" i="8"/>
  <c r="AI38" i="8"/>
  <c r="AI60" i="8"/>
  <c r="AI59" i="8"/>
  <c r="AI55" i="8"/>
  <c r="AI46" i="8"/>
  <c r="AI52" i="8"/>
  <c r="AI45" i="8"/>
  <c r="AI42" i="8"/>
  <c r="AI34" i="8"/>
  <c r="AI51" i="8"/>
  <c r="AI50" i="8"/>
  <c r="AI43" i="8"/>
  <c r="AI40" i="8"/>
  <c r="AI35" i="8"/>
  <c r="AI47" i="8"/>
  <c r="AI41" i="8"/>
  <c r="AI33" i="8"/>
  <c r="AI49" i="8"/>
  <c r="AI36" i="8"/>
  <c r="AI29" i="8"/>
  <c r="AI23" i="8"/>
  <c r="AI26" i="8"/>
  <c r="AI20" i="8"/>
  <c r="AI14" i="8"/>
  <c r="AI28" i="8"/>
  <c r="AI22" i="8"/>
  <c r="AI27" i="8"/>
  <c r="AI19" i="8"/>
  <c r="AI32" i="8"/>
  <c r="AI15" i="8"/>
  <c r="AI13" i="8"/>
  <c r="AI17" i="8"/>
  <c r="AI24" i="8"/>
  <c r="AI16" i="8"/>
  <c r="AI37" i="8"/>
  <c r="AI31" i="8"/>
  <c r="AI25" i="8"/>
  <c r="CR82" i="8"/>
  <c r="AF85" i="8"/>
  <c r="AH81" i="8"/>
  <c r="AI12" i="8"/>
  <c r="AJ9" i="8"/>
  <c r="CT9" i="8"/>
  <c r="AH82" i="8" l="1"/>
  <c r="AJ73" i="8"/>
  <c r="AJ63" i="8"/>
  <c r="AJ71" i="8"/>
  <c r="AJ75" i="8"/>
  <c r="AJ64" i="8"/>
  <c r="AJ65" i="8"/>
  <c r="AJ72" i="8"/>
  <c r="AJ66" i="8"/>
  <c r="AJ67" i="8"/>
  <c r="AJ60" i="8"/>
  <c r="AJ69" i="8"/>
  <c r="AJ58" i="8"/>
  <c r="AJ57" i="8"/>
  <c r="AJ77" i="8"/>
  <c r="AJ59" i="8"/>
  <c r="AJ55" i="8"/>
  <c r="AJ56" i="8"/>
  <c r="AJ42" i="8"/>
  <c r="AJ46" i="8"/>
  <c r="AJ51" i="8"/>
  <c r="AJ49" i="8"/>
  <c r="AJ40" i="8"/>
  <c r="AJ41" i="8"/>
  <c r="AJ28" i="8"/>
  <c r="AJ50" i="8"/>
  <c r="AJ43" i="8"/>
  <c r="AJ38" i="8"/>
  <c r="AJ47" i="8"/>
  <c r="AJ29" i="8"/>
  <c r="AJ48" i="8"/>
  <c r="AJ33" i="8"/>
  <c r="AJ36" i="8"/>
  <c r="AJ26" i="8"/>
  <c r="AJ16" i="8"/>
  <c r="AJ34" i="8"/>
  <c r="AJ20" i="8"/>
  <c r="AJ52" i="8"/>
  <c r="AJ45" i="8"/>
  <c r="AJ37" i="8"/>
  <c r="AJ31" i="8"/>
  <c r="AJ24" i="8"/>
  <c r="AJ14" i="8"/>
  <c r="AJ35" i="8"/>
  <c r="AJ22" i="8"/>
  <c r="AJ27" i="8"/>
  <c r="AJ19" i="8"/>
  <c r="AJ32" i="8"/>
  <c r="AJ23" i="8"/>
  <c r="AJ13" i="8"/>
  <c r="AJ15" i="8"/>
  <c r="AJ25" i="8"/>
  <c r="AJ17" i="8"/>
  <c r="CS82" i="8"/>
  <c r="AG85" i="8"/>
  <c r="AI81" i="8"/>
  <c r="AI82" i="8" s="1"/>
  <c r="AJ12" i="8"/>
  <c r="AK9" i="8"/>
  <c r="CU9" i="8"/>
  <c r="AK77" i="8" l="1"/>
  <c r="AK66" i="8"/>
  <c r="AK75" i="8"/>
  <c r="AK67" i="8"/>
  <c r="AK69" i="8"/>
  <c r="AK64" i="8"/>
  <c r="AK72" i="8"/>
  <c r="AK59" i="8"/>
  <c r="AK73" i="8"/>
  <c r="AK63" i="8"/>
  <c r="AK60" i="8"/>
  <c r="AK56" i="8"/>
  <c r="AK58" i="8"/>
  <c r="AK57" i="8"/>
  <c r="AK52" i="8"/>
  <c r="AK55" i="8"/>
  <c r="AK71" i="8"/>
  <c r="AK65" i="8"/>
  <c r="AK46" i="8"/>
  <c r="AK51" i="8"/>
  <c r="AK49" i="8"/>
  <c r="AK43" i="8"/>
  <c r="AK48" i="8"/>
  <c r="AK50" i="8"/>
  <c r="AK38" i="8"/>
  <c r="AK32" i="8"/>
  <c r="AK47" i="8"/>
  <c r="AK40" i="8"/>
  <c r="AK45" i="8"/>
  <c r="AK33" i="8"/>
  <c r="AK42" i="8"/>
  <c r="AK41" i="8"/>
  <c r="AK36" i="8"/>
  <c r="AK34" i="8"/>
  <c r="AK20" i="8"/>
  <c r="AK37" i="8"/>
  <c r="AK31" i="8"/>
  <c r="AK24" i="8"/>
  <c r="AK35" i="8"/>
  <c r="AK27" i="8"/>
  <c r="AK17" i="8"/>
  <c r="AK28" i="8"/>
  <c r="AK26" i="8"/>
  <c r="AK19" i="8"/>
  <c r="AK15" i="8"/>
  <c r="AK23" i="8"/>
  <c r="AK13" i="8"/>
  <c r="AK16" i="8"/>
  <c r="AK29" i="8"/>
  <c r="AK14" i="8"/>
  <c r="AK25" i="8"/>
  <c r="AK22" i="8"/>
  <c r="CT82" i="8"/>
  <c r="AH85" i="8"/>
  <c r="AJ81" i="8"/>
  <c r="AJ82" i="8" s="1"/>
  <c r="AK12" i="8"/>
  <c r="AL9" i="8"/>
  <c r="CV9" i="8"/>
  <c r="AL71" i="8" l="1"/>
  <c r="AL75" i="8"/>
  <c r="AL67" i="8"/>
  <c r="AL72" i="8"/>
  <c r="AL73" i="8"/>
  <c r="AL66" i="8"/>
  <c r="AL63" i="8"/>
  <c r="AL77" i="8"/>
  <c r="AL69" i="8"/>
  <c r="AL59" i="8"/>
  <c r="AL57" i="8"/>
  <c r="AL60" i="8"/>
  <c r="AL51" i="8"/>
  <c r="AL49" i="8"/>
  <c r="AL40" i="8"/>
  <c r="AL55" i="8"/>
  <c r="AL64" i="8"/>
  <c r="AL47" i="8"/>
  <c r="AL37" i="8"/>
  <c r="AL65" i="8"/>
  <c r="AL43" i="8"/>
  <c r="AL35" i="8"/>
  <c r="AL56" i="8"/>
  <c r="AL46" i="8"/>
  <c r="AL45" i="8"/>
  <c r="AL52" i="8"/>
  <c r="AL41" i="8"/>
  <c r="AL36" i="8"/>
  <c r="AL42" i="8"/>
  <c r="AL48" i="8"/>
  <c r="AL33" i="8"/>
  <c r="AL34" i="8"/>
  <c r="AL38" i="8"/>
  <c r="AL31" i="8"/>
  <c r="AL24" i="8"/>
  <c r="AL14" i="8"/>
  <c r="AL50" i="8"/>
  <c r="AL27" i="8"/>
  <c r="AL58" i="8"/>
  <c r="AL22" i="8"/>
  <c r="AL15" i="8"/>
  <c r="AL32" i="8"/>
  <c r="AL23" i="8"/>
  <c r="AL29" i="8"/>
  <c r="AL16" i="8"/>
  <c r="AL25" i="8"/>
  <c r="AL17" i="8"/>
  <c r="AL13" i="8"/>
  <c r="AL20" i="8"/>
  <c r="AL28" i="8"/>
  <c r="AL26" i="8"/>
  <c r="AL19" i="8"/>
  <c r="CU82" i="8"/>
  <c r="AI85" i="8"/>
  <c r="AK81" i="8"/>
  <c r="AK82" i="8" s="1"/>
  <c r="AL12" i="8"/>
  <c r="AM9" i="8"/>
  <c r="CW9" i="8"/>
  <c r="AM73" i="8" l="1"/>
  <c r="AM75" i="8"/>
  <c r="AM64" i="8"/>
  <c r="AM72" i="8"/>
  <c r="AM77" i="8"/>
  <c r="AM65" i="8"/>
  <c r="AM66" i="8"/>
  <c r="AM63" i="8"/>
  <c r="AM67" i="8"/>
  <c r="AM69" i="8"/>
  <c r="AM58" i="8"/>
  <c r="AM55" i="8"/>
  <c r="AM59" i="8"/>
  <c r="AM71" i="8"/>
  <c r="AM60" i="8"/>
  <c r="AM56" i="8"/>
  <c r="AM51" i="8"/>
  <c r="AM57" i="8"/>
  <c r="AM43" i="8"/>
  <c r="AM47" i="8"/>
  <c r="AM52" i="8"/>
  <c r="AM50" i="8"/>
  <c r="AM41" i="8"/>
  <c r="AM42" i="8"/>
  <c r="AM46" i="8"/>
  <c r="AM29" i="8"/>
  <c r="AM45" i="8"/>
  <c r="AM40" i="8"/>
  <c r="AM36" i="8"/>
  <c r="AM48" i="8"/>
  <c r="AM31" i="8"/>
  <c r="AM33" i="8"/>
  <c r="AM34" i="8"/>
  <c r="AM49" i="8"/>
  <c r="AM38" i="8"/>
  <c r="AM37" i="8"/>
  <c r="AM27" i="8"/>
  <c r="AM17" i="8"/>
  <c r="AM35" i="8"/>
  <c r="AM22" i="8"/>
  <c r="AM32" i="8"/>
  <c r="AM25" i="8"/>
  <c r="AM15" i="8"/>
  <c r="AM23" i="8"/>
  <c r="AM13" i="8"/>
  <c r="AM16" i="8"/>
  <c r="AM24" i="8"/>
  <c r="AM20" i="8"/>
  <c r="AM28" i="8"/>
  <c r="AM26" i="8"/>
  <c r="AM19" i="8"/>
  <c r="AM14" i="8"/>
  <c r="CV82" i="8"/>
  <c r="AJ85" i="8"/>
  <c r="AL81" i="8"/>
  <c r="AL82" i="8" s="1"/>
  <c r="AM12" i="8"/>
  <c r="AN9" i="8"/>
  <c r="CX9" i="8"/>
  <c r="AN67" i="8" l="1"/>
  <c r="AN72" i="8"/>
  <c r="AN77" i="8"/>
  <c r="AN69" i="8"/>
  <c r="AN71" i="8"/>
  <c r="AN65" i="8"/>
  <c r="AN73" i="8"/>
  <c r="AN63" i="8"/>
  <c r="AN60" i="8"/>
  <c r="AN75" i="8"/>
  <c r="AN64" i="8"/>
  <c r="AN66" i="8"/>
  <c r="AN57" i="8"/>
  <c r="AN59" i="8"/>
  <c r="AN56" i="8"/>
  <c r="AN55" i="8"/>
  <c r="AN47" i="8"/>
  <c r="AN37" i="8"/>
  <c r="AN52" i="8"/>
  <c r="AN50" i="8"/>
  <c r="AN58" i="8"/>
  <c r="AN45" i="8"/>
  <c r="AN49" i="8"/>
  <c r="AN38" i="8"/>
  <c r="AN51" i="8"/>
  <c r="AN40" i="8"/>
  <c r="AN33" i="8"/>
  <c r="AN48" i="8"/>
  <c r="AN41" i="8"/>
  <c r="AN34" i="8"/>
  <c r="AN36" i="8"/>
  <c r="AN35" i="8"/>
  <c r="AN22" i="8"/>
  <c r="AN32" i="8"/>
  <c r="AN25" i="8"/>
  <c r="AN46" i="8"/>
  <c r="AN28" i="8"/>
  <c r="AN19" i="8"/>
  <c r="AN27" i="8"/>
  <c r="AN16" i="8"/>
  <c r="AN29" i="8"/>
  <c r="AN24" i="8"/>
  <c r="AN20" i="8"/>
  <c r="AN43" i="8"/>
  <c r="AN17" i="8"/>
  <c r="AN26" i="8"/>
  <c r="AN14" i="8"/>
  <c r="AN42" i="8"/>
  <c r="AN31" i="8"/>
  <c r="AN23" i="8"/>
  <c r="AN15" i="8"/>
  <c r="AN13" i="8"/>
  <c r="CW82" i="8"/>
  <c r="AK85" i="8"/>
  <c r="AM81" i="8"/>
  <c r="AM82" i="8" s="1"/>
  <c r="AN12" i="8"/>
  <c r="AO9" i="8"/>
  <c r="CY9" i="8"/>
  <c r="AO72" i="8" l="1"/>
  <c r="AO77" i="8"/>
  <c r="AO69" i="8"/>
  <c r="AO73" i="8"/>
  <c r="AO63" i="8"/>
  <c r="AO75" i="8"/>
  <c r="AO67" i="8"/>
  <c r="AO64" i="8"/>
  <c r="AO65" i="8"/>
  <c r="AO58" i="8"/>
  <c r="AO71" i="8"/>
  <c r="AO56" i="8"/>
  <c r="AO60" i="8"/>
  <c r="AO66" i="8"/>
  <c r="AO55" i="8"/>
  <c r="AO52" i="8"/>
  <c r="AO50" i="8"/>
  <c r="AO41" i="8"/>
  <c r="AO59" i="8"/>
  <c r="AO48" i="8"/>
  <c r="AO38" i="8"/>
  <c r="AO45" i="8"/>
  <c r="AO36" i="8"/>
  <c r="AO47" i="8"/>
  <c r="AO42" i="8"/>
  <c r="AO37" i="8"/>
  <c r="AO28" i="8"/>
  <c r="AO51" i="8"/>
  <c r="AO34" i="8"/>
  <c r="AO49" i="8"/>
  <c r="AO40" i="8"/>
  <c r="AO35" i="8"/>
  <c r="AO32" i="8"/>
  <c r="AO25" i="8"/>
  <c r="AO15" i="8"/>
  <c r="AO46" i="8"/>
  <c r="AO43" i="8"/>
  <c r="AO23" i="8"/>
  <c r="AO57" i="8"/>
  <c r="AO16" i="8"/>
  <c r="AO29" i="8"/>
  <c r="AO24" i="8"/>
  <c r="AO33" i="8"/>
  <c r="AO20" i="8"/>
  <c r="AO17" i="8"/>
  <c r="AO26" i="8"/>
  <c r="AO14" i="8"/>
  <c r="AO31" i="8"/>
  <c r="AO19" i="8"/>
  <c r="AO22" i="8"/>
  <c r="AO13" i="8"/>
  <c r="AO27" i="8"/>
  <c r="AN81" i="8"/>
  <c r="AN82" i="8" s="1"/>
  <c r="CX82" i="8"/>
  <c r="AL85" i="8"/>
  <c r="AO12" i="8"/>
  <c r="AP9" i="8"/>
  <c r="CZ9" i="8"/>
  <c r="AP75" i="8" l="1"/>
  <c r="AP77" i="8"/>
  <c r="AP65" i="8"/>
  <c r="AP73" i="8"/>
  <c r="AP66" i="8"/>
  <c r="AP67" i="8"/>
  <c r="AP58" i="8"/>
  <c r="AP64" i="8"/>
  <c r="AP69" i="8"/>
  <c r="AP71" i="8"/>
  <c r="AP59" i="8"/>
  <c r="AP63" i="8"/>
  <c r="AP56" i="8"/>
  <c r="AP51" i="8"/>
  <c r="AP60" i="8"/>
  <c r="AP57" i="8"/>
  <c r="AP52" i="8"/>
  <c r="AP55" i="8"/>
  <c r="AP72" i="8"/>
  <c r="AP45" i="8"/>
  <c r="AP48" i="8"/>
  <c r="AP42" i="8"/>
  <c r="AP46" i="8"/>
  <c r="AP43" i="8"/>
  <c r="AP47" i="8"/>
  <c r="AP31" i="8"/>
  <c r="AP41" i="8"/>
  <c r="AP37" i="8"/>
  <c r="AP49" i="8"/>
  <c r="AP32" i="8"/>
  <c r="AP36" i="8"/>
  <c r="AP34" i="8"/>
  <c r="AP40" i="8"/>
  <c r="AP38" i="8"/>
  <c r="AP35" i="8"/>
  <c r="AP50" i="8"/>
  <c r="AP19" i="8"/>
  <c r="AP28" i="8"/>
  <c r="AP23" i="8"/>
  <c r="AP33" i="8"/>
  <c r="AP26" i="8"/>
  <c r="AP16" i="8"/>
  <c r="AP29" i="8"/>
  <c r="AP24" i="8"/>
  <c r="AP20" i="8"/>
  <c r="AP17" i="8"/>
  <c r="AP25" i="8"/>
  <c r="AP14" i="8"/>
  <c r="AP22" i="8"/>
  <c r="AP13" i="8"/>
  <c r="AP27" i="8"/>
  <c r="AP15" i="8"/>
  <c r="CY82" i="8"/>
  <c r="AM85" i="8"/>
  <c r="AO81" i="8"/>
  <c r="AO82" i="8" s="1"/>
  <c r="AP12" i="8"/>
  <c r="AQ9" i="8"/>
  <c r="DA9" i="8"/>
  <c r="AQ69" i="8" l="1"/>
  <c r="AQ73" i="8"/>
  <c r="AQ66" i="8"/>
  <c r="AQ71" i="8"/>
  <c r="AQ75" i="8"/>
  <c r="AQ64" i="8"/>
  <c r="AQ77" i="8"/>
  <c r="AQ65" i="8"/>
  <c r="AQ60" i="8"/>
  <c r="AQ57" i="8"/>
  <c r="AQ72" i="8"/>
  <c r="AQ55" i="8"/>
  <c r="AQ67" i="8"/>
  <c r="AQ63" i="8"/>
  <c r="AQ59" i="8"/>
  <c r="AQ48" i="8"/>
  <c r="AQ38" i="8"/>
  <c r="AQ58" i="8"/>
  <c r="AQ56" i="8"/>
  <c r="AQ46" i="8"/>
  <c r="AQ36" i="8"/>
  <c r="AQ50" i="8"/>
  <c r="AQ40" i="8"/>
  <c r="AQ41" i="8"/>
  <c r="AQ34" i="8"/>
  <c r="AQ37" i="8"/>
  <c r="AQ52" i="8"/>
  <c r="AQ49" i="8"/>
  <c r="AQ42" i="8"/>
  <c r="AQ35" i="8"/>
  <c r="AQ51" i="8"/>
  <c r="AQ28" i="8"/>
  <c r="AQ23" i="8"/>
  <c r="AQ45" i="8"/>
  <c r="AQ43" i="8"/>
  <c r="AQ33" i="8"/>
  <c r="AQ26" i="8"/>
  <c r="AQ29" i="8"/>
  <c r="AQ20" i="8"/>
  <c r="AQ32" i="8"/>
  <c r="AQ17" i="8"/>
  <c r="AQ25" i="8"/>
  <c r="AQ14" i="8"/>
  <c r="AQ19" i="8"/>
  <c r="AQ31" i="8"/>
  <c r="AQ22" i="8"/>
  <c r="AQ13" i="8"/>
  <c r="AQ27" i="8"/>
  <c r="AQ15" i="8"/>
  <c r="AQ47" i="8"/>
  <c r="AQ24" i="8"/>
  <c r="AQ16" i="8"/>
  <c r="AP81" i="8"/>
  <c r="AP82" i="8" s="1"/>
  <c r="CZ82" i="8"/>
  <c r="AN85" i="8"/>
  <c r="AQ12" i="8"/>
  <c r="AR9" i="8"/>
  <c r="DB9" i="8"/>
  <c r="AR72" i="8" l="1"/>
  <c r="AR73" i="8"/>
  <c r="AR63" i="8"/>
  <c r="AR71" i="8"/>
  <c r="AR75" i="8"/>
  <c r="AR64" i="8"/>
  <c r="AR66" i="8"/>
  <c r="AR77" i="8"/>
  <c r="AR69" i="8"/>
  <c r="AR65" i="8"/>
  <c r="AR57" i="8"/>
  <c r="AR67" i="8"/>
  <c r="AR59" i="8"/>
  <c r="AR58" i="8"/>
  <c r="AR55" i="8"/>
  <c r="AR60" i="8"/>
  <c r="AR42" i="8"/>
  <c r="AR56" i="8"/>
  <c r="AR46" i="8"/>
  <c r="AR49" i="8"/>
  <c r="AR40" i="8"/>
  <c r="AR51" i="8"/>
  <c r="AR37" i="8"/>
  <c r="AR28" i="8"/>
  <c r="AR52" i="8"/>
  <c r="AR48" i="8"/>
  <c r="AR43" i="8"/>
  <c r="AR38" i="8"/>
  <c r="AR29" i="8"/>
  <c r="AR41" i="8"/>
  <c r="AR35" i="8"/>
  <c r="AR50" i="8"/>
  <c r="AR45" i="8"/>
  <c r="AR33" i="8"/>
  <c r="AR26" i="8"/>
  <c r="AR16" i="8"/>
  <c r="AR20" i="8"/>
  <c r="AR47" i="8"/>
  <c r="AR24" i="8"/>
  <c r="AR14" i="8"/>
  <c r="AR17" i="8"/>
  <c r="AR25" i="8"/>
  <c r="AR36" i="8"/>
  <c r="AR31" i="8"/>
  <c r="AR22" i="8"/>
  <c r="AR19" i="8"/>
  <c r="AR13" i="8"/>
  <c r="AR27" i="8"/>
  <c r="AR15" i="8"/>
  <c r="AR34" i="8"/>
  <c r="AR23" i="8"/>
  <c r="AR32" i="8"/>
  <c r="DA82" i="8"/>
  <c r="AO85" i="8"/>
  <c r="AQ81" i="8"/>
  <c r="AQ82" i="8" s="1"/>
  <c r="AR12" i="8"/>
  <c r="AS9" i="8"/>
  <c r="DC9" i="8"/>
  <c r="AS77" i="8" l="1"/>
  <c r="AS66" i="8"/>
  <c r="AS75" i="8"/>
  <c r="AS67" i="8"/>
  <c r="AS72" i="8"/>
  <c r="AS63" i="8"/>
  <c r="AS69" i="8"/>
  <c r="AS59" i="8"/>
  <c r="AS65" i="8"/>
  <c r="AS71" i="8"/>
  <c r="AS60" i="8"/>
  <c r="AS56" i="8"/>
  <c r="AS52" i="8"/>
  <c r="AS57" i="8"/>
  <c r="AS58" i="8"/>
  <c r="AS55" i="8"/>
  <c r="AS73" i="8"/>
  <c r="AS46" i="8"/>
  <c r="AS36" i="8"/>
  <c r="AS64" i="8"/>
  <c r="AS49" i="8"/>
  <c r="AS43" i="8"/>
  <c r="AS47" i="8"/>
  <c r="AS45" i="8"/>
  <c r="AS48" i="8"/>
  <c r="AS32" i="8"/>
  <c r="AS42" i="8"/>
  <c r="AS38" i="8"/>
  <c r="AS50" i="8"/>
  <c r="AS33" i="8"/>
  <c r="AS40" i="8"/>
  <c r="AS35" i="8"/>
  <c r="AS37" i="8"/>
  <c r="AS20" i="8"/>
  <c r="AS29" i="8"/>
  <c r="AS24" i="8"/>
  <c r="AS34" i="8"/>
  <c r="AS27" i="8"/>
  <c r="AS17" i="8"/>
  <c r="AS41" i="8"/>
  <c r="AS25" i="8"/>
  <c r="AS13" i="8"/>
  <c r="AS31" i="8"/>
  <c r="AS22" i="8"/>
  <c r="AS19" i="8"/>
  <c r="AS26" i="8"/>
  <c r="AS15" i="8"/>
  <c r="AS14" i="8"/>
  <c r="AS28" i="8"/>
  <c r="AS23" i="8"/>
  <c r="AS16" i="8"/>
  <c r="AS51" i="8"/>
  <c r="DB82" i="8"/>
  <c r="AP85" i="8"/>
  <c r="AR81" i="8"/>
  <c r="AR82" i="8" s="1"/>
  <c r="AS12" i="8"/>
  <c r="AT9" i="8"/>
  <c r="DD9" i="8"/>
  <c r="AT71" i="8" l="1"/>
  <c r="AT75" i="8"/>
  <c r="AT67" i="8"/>
  <c r="AT72" i="8"/>
  <c r="AT77" i="8"/>
  <c r="AT65" i="8"/>
  <c r="AT64" i="8"/>
  <c r="AT57" i="8"/>
  <c r="AT58" i="8"/>
  <c r="AT73" i="8"/>
  <c r="AT66" i="8"/>
  <c r="AT55" i="8"/>
  <c r="AT60" i="8"/>
  <c r="AT63" i="8"/>
  <c r="AT59" i="8"/>
  <c r="AT56" i="8"/>
  <c r="AT49" i="8"/>
  <c r="AT40" i="8"/>
  <c r="AT69" i="8"/>
  <c r="AT51" i="8"/>
  <c r="AT47" i="8"/>
  <c r="AT37" i="8"/>
  <c r="AT41" i="8"/>
  <c r="AT52" i="8"/>
  <c r="AT42" i="8"/>
  <c r="AT35" i="8"/>
  <c r="AT38" i="8"/>
  <c r="AT50" i="8"/>
  <c r="AT43" i="8"/>
  <c r="AT48" i="8"/>
  <c r="AT45" i="8"/>
  <c r="AT33" i="8"/>
  <c r="AT46" i="8"/>
  <c r="AT29" i="8"/>
  <c r="AT24" i="8"/>
  <c r="AT14" i="8"/>
  <c r="AT34" i="8"/>
  <c r="AT27" i="8"/>
  <c r="AT36" i="8"/>
  <c r="AT31" i="8"/>
  <c r="AT22" i="8"/>
  <c r="AT20" i="8"/>
  <c r="AT19" i="8"/>
  <c r="AT26" i="8"/>
  <c r="AT15" i="8"/>
  <c r="AT28" i="8"/>
  <c r="AT23" i="8"/>
  <c r="AT25" i="8"/>
  <c r="AT13" i="8"/>
  <c r="AT16" i="8"/>
  <c r="AT32" i="8"/>
  <c r="AT17" i="8"/>
  <c r="DC82" i="8"/>
  <c r="AQ85" i="8"/>
  <c r="AS81" i="8"/>
  <c r="AS82" i="8" s="1"/>
  <c r="AT12" i="8"/>
  <c r="AU9" i="8"/>
  <c r="DE9" i="8"/>
  <c r="AU73" i="8" l="1"/>
  <c r="AU75" i="8"/>
  <c r="AU64" i="8"/>
  <c r="AU72" i="8"/>
  <c r="AU77" i="8"/>
  <c r="AU65" i="8"/>
  <c r="AU67" i="8"/>
  <c r="AU71" i="8"/>
  <c r="AU66" i="8"/>
  <c r="AU63" i="8"/>
  <c r="AU58" i="8"/>
  <c r="AU60" i="8"/>
  <c r="AU55" i="8"/>
  <c r="AU59" i="8"/>
  <c r="AU56" i="8"/>
  <c r="AU51" i="8"/>
  <c r="AU43" i="8"/>
  <c r="AU69" i="8"/>
  <c r="AU47" i="8"/>
  <c r="AU57" i="8"/>
  <c r="AU50" i="8"/>
  <c r="AU41" i="8"/>
  <c r="AU38" i="8"/>
  <c r="AU29" i="8"/>
  <c r="AU49" i="8"/>
  <c r="AU46" i="8"/>
  <c r="AU45" i="8"/>
  <c r="AU40" i="8"/>
  <c r="AU31" i="8"/>
  <c r="AU37" i="8"/>
  <c r="AU33" i="8"/>
  <c r="AU34" i="8"/>
  <c r="AU27" i="8"/>
  <c r="AU17" i="8"/>
  <c r="AU52" i="8"/>
  <c r="AU36" i="8"/>
  <c r="AU22" i="8"/>
  <c r="AU42" i="8"/>
  <c r="AU25" i="8"/>
  <c r="AU15" i="8"/>
  <c r="AU20" i="8"/>
  <c r="AU19" i="8"/>
  <c r="AU14" i="8"/>
  <c r="AU13" i="8"/>
  <c r="AU26" i="8"/>
  <c r="AU28" i="8"/>
  <c r="AU23" i="8"/>
  <c r="AU48" i="8"/>
  <c r="AU16" i="8"/>
  <c r="AU32" i="8"/>
  <c r="AU24" i="8"/>
  <c r="AU35" i="8"/>
  <c r="AT81" i="8"/>
  <c r="AT82" i="8" s="1"/>
  <c r="DD82" i="8"/>
  <c r="AR85" i="8"/>
  <c r="AU12" i="8"/>
  <c r="AV9" i="8"/>
  <c r="DF9" i="8"/>
  <c r="AV67" i="8" l="1"/>
  <c r="AV72" i="8"/>
  <c r="AV77" i="8"/>
  <c r="AV69" i="8"/>
  <c r="AV73" i="8"/>
  <c r="AV64" i="8"/>
  <c r="AV71" i="8"/>
  <c r="AV60" i="8"/>
  <c r="AV66" i="8"/>
  <c r="AV63" i="8"/>
  <c r="AV58" i="8"/>
  <c r="AV75" i="8"/>
  <c r="AV59" i="8"/>
  <c r="AV56" i="8"/>
  <c r="AV47" i="8"/>
  <c r="AV37" i="8"/>
  <c r="AV57" i="8"/>
  <c r="AV51" i="8"/>
  <c r="AV50" i="8"/>
  <c r="AV65" i="8"/>
  <c r="AV45" i="8"/>
  <c r="AV48" i="8"/>
  <c r="AV49" i="8"/>
  <c r="AV33" i="8"/>
  <c r="AV43" i="8"/>
  <c r="AV46" i="8"/>
  <c r="AV40" i="8"/>
  <c r="AV36" i="8"/>
  <c r="AV34" i="8"/>
  <c r="AV55" i="8"/>
  <c r="AV38" i="8"/>
  <c r="AV52" i="8"/>
  <c r="AV22" i="8"/>
  <c r="AV42" i="8"/>
  <c r="AV31" i="8"/>
  <c r="AV25" i="8"/>
  <c r="AV41" i="8"/>
  <c r="AV35" i="8"/>
  <c r="AV19" i="8"/>
  <c r="AV26" i="8"/>
  <c r="AV15" i="8"/>
  <c r="AV28" i="8"/>
  <c r="AV23" i="8"/>
  <c r="AV27" i="8"/>
  <c r="AV16" i="8"/>
  <c r="AV13" i="8"/>
  <c r="AV32" i="8"/>
  <c r="AV24" i="8"/>
  <c r="AV20" i="8"/>
  <c r="AV17" i="8"/>
  <c r="AV29" i="8"/>
  <c r="AV14" i="8"/>
  <c r="AU81" i="8"/>
  <c r="AU82" i="8" s="1"/>
  <c r="DE82" i="8"/>
  <c r="AS85" i="8"/>
  <c r="AV12" i="8"/>
  <c r="AW9" i="8"/>
  <c r="DG9" i="8"/>
  <c r="AW72" i="8" l="1"/>
  <c r="AW77" i="8"/>
  <c r="AW69" i="8"/>
  <c r="AW73" i="8"/>
  <c r="AW63" i="8"/>
  <c r="AW66" i="8"/>
  <c r="AW57" i="8"/>
  <c r="AW71" i="8"/>
  <c r="AW75" i="8"/>
  <c r="AW59" i="8"/>
  <c r="AW56" i="8"/>
  <c r="AW65" i="8"/>
  <c r="AW60" i="8"/>
  <c r="AW67" i="8"/>
  <c r="AW64" i="8"/>
  <c r="AW58" i="8"/>
  <c r="AW51" i="8"/>
  <c r="AW50" i="8"/>
  <c r="AW41" i="8"/>
  <c r="AW55" i="8"/>
  <c r="AW52" i="8"/>
  <c r="AW48" i="8"/>
  <c r="AW38" i="8"/>
  <c r="AW42" i="8"/>
  <c r="AW37" i="8"/>
  <c r="AW43" i="8"/>
  <c r="AW46" i="8"/>
  <c r="AW40" i="8"/>
  <c r="AW45" i="8"/>
  <c r="AW36" i="8"/>
  <c r="AW28" i="8"/>
  <c r="AW49" i="8"/>
  <c r="AW33" i="8"/>
  <c r="AW34" i="8"/>
  <c r="AW31" i="8"/>
  <c r="AW25" i="8"/>
  <c r="AW15" i="8"/>
  <c r="AW47" i="8"/>
  <c r="AW35" i="8"/>
  <c r="AW32" i="8"/>
  <c r="AW23" i="8"/>
  <c r="AW22" i="8"/>
  <c r="AW27" i="8"/>
  <c r="AW16" i="8"/>
  <c r="AW24" i="8"/>
  <c r="AW19" i="8"/>
  <c r="AW17" i="8"/>
  <c r="AW29" i="8"/>
  <c r="AW20" i="8"/>
  <c r="AW14" i="8"/>
  <c r="AW13" i="8"/>
  <c r="AW26" i="8"/>
  <c r="AV81" i="8"/>
  <c r="AV82" i="8" s="1"/>
  <c r="DF82" i="8"/>
  <c r="AT85" i="8"/>
  <c r="AW12" i="8"/>
  <c r="AX9" i="8"/>
  <c r="DH9" i="8"/>
  <c r="AX75" i="8" l="1"/>
  <c r="AX77" i="8"/>
  <c r="AX65" i="8"/>
  <c r="AX73" i="8"/>
  <c r="AX66" i="8"/>
  <c r="AX69" i="8"/>
  <c r="AX58" i="8"/>
  <c r="AX63" i="8"/>
  <c r="AX67" i="8"/>
  <c r="AX64" i="8"/>
  <c r="AX59" i="8"/>
  <c r="AX56" i="8"/>
  <c r="AX51" i="8"/>
  <c r="AX72" i="8"/>
  <c r="AX60" i="8"/>
  <c r="AX52" i="8"/>
  <c r="AX71" i="8"/>
  <c r="AX57" i="8"/>
  <c r="AX45" i="8"/>
  <c r="AX55" i="8"/>
  <c r="AX48" i="8"/>
  <c r="AX42" i="8"/>
  <c r="AX46" i="8"/>
  <c r="AX40" i="8"/>
  <c r="AX31" i="8"/>
  <c r="AX50" i="8"/>
  <c r="AX47" i="8"/>
  <c r="AX41" i="8"/>
  <c r="AX32" i="8"/>
  <c r="AX49" i="8"/>
  <c r="AX38" i="8"/>
  <c r="AX33" i="8"/>
  <c r="AX37" i="8"/>
  <c r="AX34" i="8"/>
  <c r="AX43" i="8"/>
  <c r="AX36" i="8"/>
  <c r="AX35" i="8"/>
  <c r="AX19" i="8"/>
  <c r="AX23" i="8"/>
  <c r="AX26" i="8"/>
  <c r="AX16" i="8"/>
  <c r="AX22" i="8"/>
  <c r="AX15" i="8"/>
  <c r="AX28" i="8"/>
  <c r="AX27" i="8"/>
  <c r="AX24" i="8"/>
  <c r="AX17" i="8"/>
  <c r="AX29" i="8"/>
  <c r="AX20" i="8"/>
  <c r="AX14" i="8"/>
  <c r="AX13" i="8"/>
  <c r="AX25" i="8"/>
  <c r="AW81" i="8"/>
  <c r="AW82" i="8" s="1"/>
  <c r="AU85" i="8"/>
  <c r="DG82" i="8"/>
  <c r="AX12" i="8"/>
  <c r="AY9" i="8"/>
  <c r="DI9" i="8"/>
  <c r="AY69" i="8" l="1"/>
  <c r="AY73" i="8"/>
  <c r="AY66" i="8"/>
  <c r="AY71" i="8"/>
  <c r="AY75" i="8"/>
  <c r="AY65" i="8"/>
  <c r="AY63" i="8"/>
  <c r="AY67" i="8"/>
  <c r="AY64" i="8"/>
  <c r="AY72" i="8"/>
  <c r="AY59" i="8"/>
  <c r="AY77" i="8"/>
  <c r="AY60" i="8"/>
  <c r="AY57" i="8"/>
  <c r="AY58" i="8"/>
  <c r="AY56" i="8"/>
  <c r="AY55" i="8"/>
  <c r="AY48" i="8"/>
  <c r="AY38" i="8"/>
  <c r="AY52" i="8"/>
  <c r="AY46" i="8"/>
  <c r="AY36" i="8"/>
  <c r="AY49" i="8"/>
  <c r="AY50" i="8"/>
  <c r="AY34" i="8"/>
  <c r="AY45" i="8"/>
  <c r="AY47" i="8"/>
  <c r="AY41" i="8"/>
  <c r="AY51" i="8"/>
  <c r="AY37" i="8"/>
  <c r="AY35" i="8"/>
  <c r="AY43" i="8"/>
  <c r="AY42" i="8"/>
  <c r="AY23" i="8"/>
  <c r="AY32" i="8"/>
  <c r="AY26" i="8"/>
  <c r="AY28" i="8"/>
  <c r="AY20" i="8"/>
  <c r="AY27" i="8"/>
  <c r="AY31" i="8"/>
  <c r="AY16" i="8"/>
  <c r="AY40" i="8"/>
  <c r="AY33" i="8"/>
  <c r="AY24" i="8"/>
  <c r="AY17" i="8"/>
  <c r="AY14" i="8"/>
  <c r="AY13" i="8"/>
  <c r="AY29" i="8"/>
  <c r="AY22" i="8"/>
  <c r="AY25" i="8"/>
  <c r="AY15" i="8"/>
  <c r="AY19" i="8"/>
  <c r="AV85" i="8"/>
  <c r="DH82" i="8"/>
  <c r="AX81" i="8"/>
  <c r="AX82" i="8" s="1"/>
  <c r="AY12" i="8"/>
  <c r="AZ9" i="8"/>
  <c r="DJ9" i="8"/>
  <c r="AZ72" i="8" l="1"/>
  <c r="AZ73" i="8"/>
  <c r="AZ63" i="8"/>
  <c r="AZ71" i="8"/>
  <c r="AZ75" i="8"/>
  <c r="AZ64" i="8"/>
  <c r="AZ66" i="8"/>
  <c r="AZ67" i="8"/>
  <c r="AZ57" i="8"/>
  <c r="AZ69" i="8"/>
  <c r="AZ58" i="8"/>
  <c r="AZ77" i="8"/>
  <c r="AZ60" i="8"/>
  <c r="AZ65" i="8"/>
  <c r="AZ55" i="8"/>
  <c r="AZ59" i="8"/>
  <c r="AZ56" i="8"/>
  <c r="AZ52" i="8"/>
  <c r="AZ42" i="8"/>
  <c r="AZ46" i="8"/>
  <c r="AZ49" i="8"/>
  <c r="AZ40" i="8"/>
  <c r="AZ43" i="8"/>
  <c r="AZ38" i="8"/>
  <c r="AZ45" i="8"/>
  <c r="AZ36" i="8"/>
  <c r="AZ28" i="8"/>
  <c r="AZ47" i="8"/>
  <c r="AZ41" i="8"/>
  <c r="AZ51" i="8"/>
  <c r="AZ37" i="8"/>
  <c r="AZ29" i="8"/>
  <c r="AZ34" i="8"/>
  <c r="AZ50" i="8"/>
  <c r="AZ35" i="8"/>
  <c r="AZ32" i="8"/>
  <c r="AZ26" i="8"/>
  <c r="AZ16" i="8"/>
  <c r="AZ20" i="8"/>
  <c r="AZ48" i="8"/>
  <c r="AZ33" i="8"/>
  <c r="AZ24" i="8"/>
  <c r="AZ14" i="8"/>
  <c r="AZ31" i="8"/>
  <c r="AZ23" i="8"/>
  <c r="AZ17" i="8"/>
  <c r="AZ13" i="8"/>
  <c r="AZ25" i="8"/>
  <c r="AZ19" i="8"/>
  <c r="AZ22" i="8"/>
  <c r="AZ15" i="8"/>
  <c r="AZ27" i="8"/>
  <c r="AW85" i="8"/>
  <c r="DI82" i="8"/>
  <c r="AY81" i="8"/>
  <c r="AY82" i="8" s="1"/>
  <c r="AZ12" i="8"/>
  <c r="BA9" i="8"/>
  <c r="DK9" i="8"/>
  <c r="BA77" i="8" l="1"/>
  <c r="BA66" i="8"/>
  <c r="BA75" i="8"/>
  <c r="BA67" i="8"/>
  <c r="BA71" i="8"/>
  <c r="BA59" i="8"/>
  <c r="BA64" i="8"/>
  <c r="BA72" i="8"/>
  <c r="BA69" i="8"/>
  <c r="BA65" i="8"/>
  <c r="BA60" i="8"/>
  <c r="BA63" i="8"/>
  <c r="BA56" i="8"/>
  <c r="BA52" i="8"/>
  <c r="BA73" i="8"/>
  <c r="BA57" i="8"/>
  <c r="BA55" i="8"/>
  <c r="BA58" i="8"/>
  <c r="BA46" i="8"/>
  <c r="BA36" i="8"/>
  <c r="BA49" i="8"/>
  <c r="BA43" i="8"/>
  <c r="BA47" i="8"/>
  <c r="BA41" i="8"/>
  <c r="BA32" i="8"/>
  <c r="BA51" i="8"/>
  <c r="BA37" i="8"/>
  <c r="BA48" i="8"/>
  <c r="BA42" i="8"/>
  <c r="BA33" i="8"/>
  <c r="BA34" i="8"/>
  <c r="BA50" i="8"/>
  <c r="BA45" i="8"/>
  <c r="BA35" i="8"/>
  <c r="BA20" i="8"/>
  <c r="BA28" i="8"/>
  <c r="BA24" i="8"/>
  <c r="BA40" i="8"/>
  <c r="BA27" i="8"/>
  <c r="BA17" i="8"/>
  <c r="BA23" i="8"/>
  <c r="BA16" i="8"/>
  <c r="BA29" i="8"/>
  <c r="BA25" i="8"/>
  <c r="BA14" i="8"/>
  <c r="BA38" i="8"/>
  <c r="BA19" i="8"/>
  <c r="BA22" i="8"/>
  <c r="BA15" i="8"/>
  <c r="BA13" i="8"/>
  <c r="BA26" i="8"/>
  <c r="BA31" i="8"/>
  <c r="AX85" i="8"/>
  <c r="DJ82" i="8"/>
  <c r="AZ81" i="8"/>
  <c r="AZ82" i="8" s="1"/>
  <c r="BA12" i="8"/>
  <c r="BB9" i="8"/>
  <c r="DL9" i="8"/>
  <c r="BB71" i="8" l="1"/>
  <c r="BB75" i="8"/>
  <c r="BB67" i="8"/>
  <c r="BB72" i="8"/>
  <c r="BB77" i="8"/>
  <c r="BB64" i="8"/>
  <c r="BB69" i="8"/>
  <c r="BB65" i="8"/>
  <c r="BB73" i="8"/>
  <c r="BB60" i="8"/>
  <c r="BB57" i="8"/>
  <c r="BB66" i="8"/>
  <c r="BB58" i="8"/>
  <c r="BB59" i="8"/>
  <c r="BB56" i="8"/>
  <c r="BB63" i="8"/>
  <c r="BB55" i="8"/>
  <c r="BB49" i="8"/>
  <c r="BB40" i="8"/>
  <c r="BB47" i="8"/>
  <c r="BB37" i="8"/>
  <c r="BB52" i="8"/>
  <c r="BB50" i="8"/>
  <c r="BB51" i="8"/>
  <c r="BB35" i="8"/>
  <c r="BB48" i="8"/>
  <c r="BB42" i="8"/>
  <c r="BB38" i="8"/>
  <c r="BB45" i="8"/>
  <c r="BB43" i="8"/>
  <c r="BB46" i="8"/>
  <c r="BB36" i="8"/>
  <c r="BB28" i="8"/>
  <c r="BB24" i="8"/>
  <c r="BB14" i="8"/>
  <c r="BB41" i="8"/>
  <c r="BB33" i="8"/>
  <c r="BB27" i="8"/>
  <c r="BB29" i="8"/>
  <c r="BB22" i="8"/>
  <c r="BB17" i="8"/>
  <c r="BB13" i="8"/>
  <c r="BB25" i="8"/>
  <c r="BB32" i="8"/>
  <c r="BB19" i="8"/>
  <c r="BB16" i="8"/>
  <c r="BB34" i="8"/>
  <c r="BB20" i="8"/>
  <c r="BB15" i="8"/>
  <c r="BB26" i="8"/>
  <c r="BB31" i="8"/>
  <c r="BB23" i="8"/>
  <c r="AY85" i="8"/>
  <c r="DK82" i="8"/>
  <c r="BA81" i="8"/>
  <c r="BA82" i="8" s="1"/>
  <c r="BB12" i="8"/>
  <c r="BC9" i="8"/>
  <c r="DM9" i="8"/>
  <c r="BC73" i="8" l="1"/>
  <c r="BC75" i="8"/>
  <c r="BC64" i="8"/>
  <c r="BC72" i="8"/>
  <c r="BC77" i="8"/>
  <c r="BC65" i="8"/>
  <c r="BC63" i="8"/>
  <c r="BC67" i="8"/>
  <c r="BC57" i="8"/>
  <c r="BC69" i="8"/>
  <c r="BC58" i="8"/>
  <c r="BC59" i="8"/>
  <c r="BC55" i="8"/>
  <c r="BC66" i="8"/>
  <c r="BC56" i="8"/>
  <c r="BC51" i="8"/>
  <c r="BC60" i="8"/>
  <c r="BC43" i="8"/>
  <c r="BC47" i="8"/>
  <c r="BC50" i="8"/>
  <c r="BC41" i="8"/>
  <c r="BC71" i="8"/>
  <c r="BC45" i="8"/>
  <c r="BC40" i="8"/>
  <c r="BC37" i="8"/>
  <c r="BC29" i="8"/>
  <c r="BC48" i="8"/>
  <c r="BC42" i="8"/>
  <c r="BC38" i="8"/>
  <c r="BC31" i="8"/>
  <c r="BC35" i="8"/>
  <c r="BC46" i="8"/>
  <c r="BC36" i="8"/>
  <c r="BC52" i="8"/>
  <c r="BC33" i="8"/>
  <c r="BC27" i="8"/>
  <c r="BC17" i="8"/>
  <c r="BC22" i="8"/>
  <c r="BC34" i="8"/>
  <c r="BC25" i="8"/>
  <c r="BC15" i="8"/>
  <c r="BC28" i="8"/>
  <c r="BC13" i="8"/>
  <c r="BC24" i="8"/>
  <c r="BC14" i="8"/>
  <c r="BC49" i="8"/>
  <c r="BC32" i="8"/>
  <c r="BC19" i="8"/>
  <c r="BC20" i="8"/>
  <c r="BC26" i="8"/>
  <c r="BC23" i="8"/>
  <c r="BC16" i="8"/>
  <c r="AZ85" i="8"/>
  <c r="DL82" i="8"/>
  <c r="BB81" i="8"/>
  <c r="BB82" i="8" s="1"/>
  <c r="BC12" i="8"/>
  <c r="BD9" i="8"/>
  <c r="DN9" i="8"/>
  <c r="BD67" i="8" l="1"/>
  <c r="BD72" i="8"/>
  <c r="BD77" i="8"/>
  <c r="BD69" i="8"/>
  <c r="BD66" i="8"/>
  <c r="BD60" i="8"/>
  <c r="BD65" i="8"/>
  <c r="BD73" i="8"/>
  <c r="BD71" i="8"/>
  <c r="BD75" i="8"/>
  <c r="BD57" i="8"/>
  <c r="BD58" i="8"/>
  <c r="BD56" i="8"/>
  <c r="BD64" i="8"/>
  <c r="BD63" i="8"/>
  <c r="BD59" i="8"/>
  <c r="BD55" i="8"/>
  <c r="BD47" i="8"/>
  <c r="BD37" i="8"/>
  <c r="BD50" i="8"/>
  <c r="BD45" i="8"/>
  <c r="BD46" i="8"/>
  <c r="BD48" i="8"/>
  <c r="BD42" i="8"/>
  <c r="BD33" i="8"/>
  <c r="BD38" i="8"/>
  <c r="BD52" i="8"/>
  <c r="BD49" i="8"/>
  <c r="BD43" i="8"/>
  <c r="BD34" i="8"/>
  <c r="BD35" i="8"/>
  <c r="BD36" i="8"/>
  <c r="BD41" i="8"/>
  <c r="BD22" i="8"/>
  <c r="BD40" i="8"/>
  <c r="BD29" i="8"/>
  <c r="BD25" i="8"/>
  <c r="BD51" i="8"/>
  <c r="BD19" i="8"/>
  <c r="BD24" i="8"/>
  <c r="BD17" i="8"/>
  <c r="BD14" i="8"/>
  <c r="BD32" i="8"/>
  <c r="BD20" i="8"/>
  <c r="BD26" i="8"/>
  <c r="BD15" i="8"/>
  <c r="BD31" i="8"/>
  <c r="BD23" i="8"/>
  <c r="BD16" i="8"/>
  <c r="BD27" i="8"/>
  <c r="BD28" i="8"/>
  <c r="BD13" i="8"/>
  <c r="BC81" i="8"/>
  <c r="BC82" i="8" s="1"/>
  <c r="BA85" i="8"/>
  <c r="DM82" i="8"/>
  <c r="BD12" i="8"/>
  <c r="BE9" i="8"/>
  <c r="DO9" i="8"/>
  <c r="BE72" i="8" l="1"/>
  <c r="BE77" i="8"/>
  <c r="BE69" i="8"/>
  <c r="BE73" i="8"/>
  <c r="BE63" i="8"/>
  <c r="BE65" i="8"/>
  <c r="BE71" i="8"/>
  <c r="BE75" i="8"/>
  <c r="BE66" i="8"/>
  <c r="BE58" i="8"/>
  <c r="BE56" i="8"/>
  <c r="BE64" i="8"/>
  <c r="BE67" i="8"/>
  <c r="BE59" i="8"/>
  <c r="BE55" i="8"/>
  <c r="BE57" i="8"/>
  <c r="BE50" i="8"/>
  <c r="BE41" i="8"/>
  <c r="BE51" i="8"/>
  <c r="BE48" i="8"/>
  <c r="BE38" i="8"/>
  <c r="BE52" i="8"/>
  <c r="BE49" i="8"/>
  <c r="BE43" i="8"/>
  <c r="BE40" i="8"/>
  <c r="BE28" i="8"/>
  <c r="BE45" i="8"/>
  <c r="BE37" i="8"/>
  <c r="BE36" i="8"/>
  <c r="BE32" i="8"/>
  <c r="BE46" i="8"/>
  <c r="BE42" i="8"/>
  <c r="BE33" i="8"/>
  <c r="BE47" i="8"/>
  <c r="BE29" i="8"/>
  <c r="BE25" i="8"/>
  <c r="BE15" i="8"/>
  <c r="BE60" i="8"/>
  <c r="BE34" i="8"/>
  <c r="BE31" i="8"/>
  <c r="BE23" i="8"/>
  <c r="BE14" i="8"/>
  <c r="BE20" i="8"/>
  <c r="BE19" i="8"/>
  <c r="BE26" i="8"/>
  <c r="BE16" i="8"/>
  <c r="BE22" i="8"/>
  <c r="BE17" i="8"/>
  <c r="BE27" i="8"/>
  <c r="BE35" i="8"/>
  <c r="BE13" i="8"/>
  <c r="BE24" i="8"/>
  <c r="BD81" i="8"/>
  <c r="BD82" i="8" s="1"/>
  <c r="BB85" i="8"/>
  <c r="DN82" i="8"/>
  <c r="BE12" i="8"/>
  <c r="BF9" i="8"/>
  <c r="DP9" i="8"/>
  <c r="BF75" i="8" l="1"/>
  <c r="BF77" i="8"/>
  <c r="BF65" i="8"/>
  <c r="BF73" i="8"/>
  <c r="BF66" i="8"/>
  <c r="BF64" i="8"/>
  <c r="BF69" i="8"/>
  <c r="BF58" i="8"/>
  <c r="BF72" i="8"/>
  <c r="BF71" i="8"/>
  <c r="BF63" i="8"/>
  <c r="BF59" i="8"/>
  <c r="BF60" i="8"/>
  <c r="BF56" i="8"/>
  <c r="BF51" i="8"/>
  <c r="BF67" i="8"/>
  <c r="BF52" i="8"/>
  <c r="BF55" i="8"/>
  <c r="BF57" i="8"/>
  <c r="BF45" i="8"/>
  <c r="BF48" i="8"/>
  <c r="BF42" i="8"/>
  <c r="BF41" i="8"/>
  <c r="BF38" i="8"/>
  <c r="BF31" i="8"/>
  <c r="BF49" i="8"/>
  <c r="BF43" i="8"/>
  <c r="BF40" i="8"/>
  <c r="BF46" i="8"/>
  <c r="BF36" i="8"/>
  <c r="BF32" i="8"/>
  <c r="BF50" i="8"/>
  <c r="BF33" i="8"/>
  <c r="BF47" i="8"/>
  <c r="BF34" i="8"/>
  <c r="BF19" i="8"/>
  <c r="BF23" i="8"/>
  <c r="BF35" i="8"/>
  <c r="BF26" i="8"/>
  <c r="BF16" i="8"/>
  <c r="BF20" i="8"/>
  <c r="BF25" i="8"/>
  <c r="BF29" i="8"/>
  <c r="BF22" i="8"/>
  <c r="BF14" i="8"/>
  <c r="BF15" i="8"/>
  <c r="BF27" i="8"/>
  <c r="BF13" i="8"/>
  <c r="BF37" i="8"/>
  <c r="BF28" i="8"/>
  <c r="BF24" i="8"/>
  <c r="BF17" i="8"/>
  <c r="BC85" i="8"/>
  <c r="DO82" i="8"/>
  <c r="BE81" i="8"/>
  <c r="BE82" i="8" s="1"/>
  <c r="BF12" i="8"/>
  <c r="BG9" i="8"/>
  <c r="DQ9" i="8"/>
  <c r="BG69" i="8" l="1"/>
  <c r="BG73" i="8"/>
  <c r="BG66" i="8"/>
  <c r="BG71" i="8"/>
  <c r="BG67" i="8"/>
  <c r="BG72" i="8"/>
  <c r="BG75" i="8"/>
  <c r="BG63" i="8"/>
  <c r="BG57" i="8"/>
  <c r="BG77" i="8"/>
  <c r="BG58" i="8"/>
  <c r="BG65" i="8"/>
  <c r="BG64" i="8"/>
  <c r="BG59" i="8"/>
  <c r="BG56" i="8"/>
  <c r="BG48" i="8"/>
  <c r="BG38" i="8"/>
  <c r="BG51" i="8"/>
  <c r="BG60" i="8"/>
  <c r="BG46" i="8"/>
  <c r="BG36" i="8"/>
  <c r="BG47" i="8"/>
  <c r="BG37" i="8"/>
  <c r="BG49" i="8"/>
  <c r="BG43" i="8"/>
  <c r="BG34" i="8"/>
  <c r="BG52" i="8"/>
  <c r="BG40" i="8"/>
  <c r="BG55" i="8"/>
  <c r="BG50" i="8"/>
  <c r="BG45" i="8"/>
  <c r="BG35" i="8"/>
  <c r="BG33" i="8"/>
  <c r="BG42" i="8"/>
  <c r="BG41" i="8"/>
  <c r="BG23" i="8"/>
  <c r="BG13" i="8"/>
  <c r="BG31" i="8"/>
  <c r="BG26" i="8"/>
  <c r="BG20" i="8"/>
  <c r="BG32" i="8"/>
  <c r="BG25" i="8"/>
  <c r="BG19" i="8"/>
  <c r="BG15" i="8"/>
  <c r="BG29" i="8"/>
  <c r="BG22" i="8"/>
  <c r="BG27" i="8"/>
  <c r="BG16" i="8"/>
  <c r="BG28" i="8"/>
  <c r="BG24" i="8"/>
  <c r="BG17" i="8"/>
  <c r="BG14" i="8"/>
  <c r="BF81" i="8"/>
  <c r="BF82" i="8" s="1"/>
  <c r="DP82" i="8"/>
  <c r="BD85" i="8"/>
  <c r="BG12" i="8"/>
  <c r="BH9" i="8"/>
  <c r="DR9" i="8"/>
  <c r="BH72" i="8" l="1"/>
  <c r="BH73" i="8"/>
  <c r="BH63" i="8"/>
  <c r="BH71" i="8"/>
  <c r="BH75" i="8"/>
  <c r="BH64" i="8"/>
  <c r="BH77" i="8"/>
  <c r="BH66" i="8"/>
  <c r="BH57" i="8"/>
  <c r="BH65" i="8"/>
  <c r="BH67" i="8"/>
  <c r="BH59" i="8"/>
  <c r="BH60" i="8"/>
  <c r="BH55" i="8"/>
  <c r="BH50" i="8"/>
  <c r="BH58" i="8"/>
  <c r="BH69" i="8"/>
  <c r="BH51" i="8"/>
  <c r="BH42" i="8"/>
  <c r="BH46" i="8"/>
  <c r="BH52" i="8"/>
  <c r="BH49" i="8"/>
  <c r="BH40" i="8"/>
  <c r="BH56" i="8"/>
  <c r="BH28" i="8"/>
  <c r="BH45" i="8"/>
  <c r="BH36" i="8"/>
  <c r="BH41" i="8"/>
  <c r="BH29" i="8"/>
  <c r="BH33" i="8"/>
  <c r="BH43" i="8"/>
  <c r="BH47" i="8"/>
  <c r="BH34" i="8"/>
  <c r="BH31" i="8"/>
  <c r="BH26" i="8"/>
  <c r="BH16" i="8"/>
  <c r="BH48" i="8"/>
  <c r="BH35" i="8"/>
  <c r="BH20" i="8"/>
  <c r="BH38" i="8"/>
  <c r="BH37" i="8"/>
  <c r="BH32" i="8"/>
  <c r="BH24" i="8"/>
  <c r="BH14" i="8"/>
  <c r="BH15" i="8"/>
  <c r="BH22" i="8"/>
  <c r="BH27" i="8"/>
  <c r="BH25" i="8"/>
  <c r="BH23" i="8"/>
  <c r="BH17" i="8"/>
  <c r="BH13" i="8"/>
  <c r="BH19" i="8"/>
  <c r="DQ82" i="8"/>
  <c r="BE85" i="8"/>
  <c r="BG81" i="8"/>
  <c r="BG82" i="8" s="1"/>
  <c r="BH12" i="8"/>
  <c r="BI9" i="8"/>
  <c r="DS9" i="8"/>
  <c r="BI77" i="8" l="1"/>
  <c r="BI66" i="8"/>
  <c r="BI75" i="8"/>
  <c r="BI67" i="8"/>
  <c r="BI65" i="8"/>
  <c r="BI71" i="8"/>
  <c r="BI59" i="8"/>
  <c r="BI73" i="8"/>
  <c r="BI63" i="8"/>
  <c r="BI64" i="8"/>
  <c r="BI60" i="8"/>
  <c r="BI56" i="8"/>
  <c r="BI52" i="8"/>
  <c r="BI72" i="8"/>
  <c r="BI55" i="8"/>
  <c r="BI69" i="8"/>
  <c r="BI58" i="8"/>
  <c r="BI57" i="8"/>
  <c r="BI46" i="8"/>
  <c r="BI36" i="8"/>
  <c r="BI49" i="8"/>
  <c r="BI43" i="8"/>
  <c r="BI42" i="8"/>
  <c r="BI40" i="8"/>
  <c r="BI32" i="8"/>
  <c r="BI45" i="8"/>
  <c r="BI50" i="8"/>
  <c r="BI41" i="8"/>
  <c r="BI47" i="8"/>
  <c r="BI37" i="8"/>
  <c r="BI33" i="8"/>
  <c r="BI34" i="8"/>
  <c r="BI48" i="8"/>
  <c r="BI35" i="8"/>
  <c r="BI20" i="8"/>
  <c r="BI51" i="8"/>
  <c r="BI38" i="8"/>
  <c r="BI24" i="8"/>
  <c r="BI27" i="8"/>
  <c r="BI17" i="8"/>
  <c r="BI29" i="8"/>
  <c r="BI22" i="8"/>
  <c r="BI26" i="8"/>
  <c r="BI16" i="8"/>
  <c r="BI23" i="8"/>
  <c r="BI13" i="8"/>
  <c r="BI15" i="8"/>
  <c r="BI31" i="8"/>
  <c r="BI28" i="8"/>
  <c r="BI14" i="8"/>
  <c r="BI25" i="8"/>
  <c r="BI19" i="8"/>
  <c r="BH81" i="8"/>
  <c r="BH82" i="8" s="1"/>
  <c r="BF85" i="8"/>
  <c r="DR82" i="8"/>
  <c r="BI12" i="8"/>
  <c r="BJ9" i="8"/>
  <c r="DT9" i="8"/>
  <c r="BJ71" i="8" l="1"/>
  <c r="BJ75" i="8"/>
  <c r="BJ67" i="8"/>
  <c r="BJ72" i="8"/>
  <c r="BJ69" i="8"/>
  <c r="BJ73" i="8"/>
  <c r="BJ63" i="8"/>
  <c r="BJ77" i="8"/>
  <c r="BJ66" i="8"/>
  <c r="BJ64" i="8"/>
  <c r="BJ58" i="8"/>
  <c r="BJ59" i="8"/>
  <c r="BJ55" i="8"/>
  <c r="BJ60" i="8"/>
  <c r="BJ57" i="8"/>
  <c r="BJ49" i="8"/>
  <c r="BJ40" i="8"/>
  <c r="BJ65" i="8"/>
  <c r="BJ52" i="8"/>
  <c r="BJ56" i="8"/>
  <c r="BJ47" i="8"/>
  <c r="BJ37" i="8"/>
  <c r="BJ51" i="8"/>
  <c r="BJ48" i="8"/>
  <c r="BJ38" i="8"/>
  <c r="BJ45" i="8"/>
  <c r="BJ35" i="8"/>
  <c r="BJ50" i="8"/>
  <c r="BJ41" i="8"/>
  <c r="BJ46" i="8"/>
  <c r="BJ43" i="8"/>
  <c r="BJ42" i="8"/>
  <c r="BJ34" i="8"/>
  <c r="BJ24" i="8"/>
  <c r="BJ14" i="8"/>
  <c r="BJ32" i="8"/>
  <c r="BJ27" i="8"/>
  <c r="BJ28" i="8"/>
  <c r="BJ22" i="8"/>
  <c r="BJ26" i="8"/>
  <c r="BJ36" i="8"/>
  <c r="BJ33" i="8"/>
  <c r="BJ16" i="8"/>
  <c r="BJ23" i="8"/>
  <c r="BJ31" i="8"/>
  <c r="BJ17" i="8"/>
  <c r="BJ13" i="8"/>
  <c r="BJ25" i="8"/>
  <c r="BJ19" i="8"/>
  <c r="BJ15" i="8"/>
  <c r="BJ29" i="8"/>
  <c r="BJ20" i="8"/>
  <c r="BG85" i="8"/>
  <c r="DS82" i="8"/>
  <c r="BI81" i="8"/>
  <c r="BI82" i="8" s="1"/>
  <c r="BJ12" i="8"/>
  <c r="BK9" i="8"/>
  <c r="DU9" i="8"/>
  <c r="BK73" i="8" l="1"/>
  <c r="BK75" i="8"/>
  <c r="BK64" i="8"/>
  <c r="BK72" i="8"/>
  <c r="BK77" i="8"/>
  <c r="BK65" i="8"/>
  <c r="BK57" i="8"/>
  <c r="BK66" i="8"/>
  <c r="BK67" i="8"/>
  <c r="BK58" i="8"/>
  <c r="BK71" i="8"/>
  <c r="BK55" i="8"/>
  <c r="BK50" i="8"/>
  <c r="BK60" i="8"/>
  <c r="BK69" i="8"/>
  <c r="BK63" i="8"/>
  <c r="BK56" i="8"/>
  <c r="BK51" i="8"/>
  <c r="BK52" i="8"/>
  <c r="BK43" i="8"/>
  <c r="BK47" i="8"/>
  <c r="BK41" i="8"/>
  <c r="BK36" i="8"/>
  <c r="BK29" i="8"/>
  <c r="BK59" i="8"/>
  <c r="BK46" i="8"/>
  <c r="BK37" i="8"/>
  <c r="BK42" i="8"/>
  <c r="BK31" i="8"/>
  <c r="BK34" i="8"/>
  <c r="BK48" i="8"/>
  <c r="BK35" i="8"/>
  <c r="BK40" i="8"/>
  <c r="BK38" i="8"/>
  <c r="BK32" i="8"/>
  <c r="BK27" i="8"/>
  <c r="BK17" i="8"/>
  <c r="BK28" i="8"/>
  <c r="BK22" i="8"/>
  <c r="BK49" i="8"/>
  <c r="BK33" i="8"/>
  <c r="BK25" i="8"/>
  <c r="BK15" i="8"/>
  <c r="BK16" i="8"/>
  <c r="BK45" i="8"/>
  <c r="BK23" i="8"/>
  <c r="BK19" i="8"/>
  <c r="BK24" i="8"/>
  <c r="BK14" i="8"/>
  <c r="BK20" i="8"/>
  <c r="BK26" i="8"/>
  <c r="BK13" i="8"/>
  <c r="DT82" i="8"/>
  <c r="BH85" i="8"/>
  <c r="BJ81" i="8"/>
  <c r="BJ82" i="8" s="1"/>
  <c r="BK12" i="8"/>
  <c r="BL9" i="8"/>
  <c r="DV9" i="8"/>
  <c r="BL67" i="8" l="1"/>
  <c r="BL72" i="8"/>
  <c r="BL77" i="8"/>
  <c r="BL69" i="8"/>
  <c r="BL66" i="8"/>
  <c r="BL60" i="8"/>
  <c r="BL75" i="8"/>
  <c r="BL64" i="8"/>
  <c r="BL65" i="8"/>
  <c r="BL73" i="8"/>
  <c r="BL63" i="8"/>
  <c r="BL57" i="8"/>
  <c r="BL56" i="8"/>
  <c r="BL47" i="8"/>
  <c r="BL37" i="8"/>
  <c r="BL71" i="8"/>
  <c r="BL59" i="8"/>
  <c r="BL55" i="8"/>
  <c r="BL45" i="8"/>
  <c r="BL43" i="8"/>
  <c r="BL52" i="8"/>
  <c r="BL50" i="8"/>
  <c r="BL46" i="8"/>
  <c r="BL41" i="8"/>
  <c r="BL33" i="8"/>
  <c r="BL42" i="8"/>
  <c r="BL58" i="8"/>
  <c r="BL48" i="8"/>
  <c r="BL38" i="8"/>
  <c r="BL34" i="8"/>
  <c r="BL35" i="8"/>
  <c r="BL40" i="8"/>
  <c r="BL51" i="8"/>
  <c r="BL28" i="8"/>
  <c r="BL22" i="8"/>
  <c r="BL49" i="8"/>
  <c r="BL25" i="8"/>
  <c r="BL36" i="8"/>
  <c r="BL19" i="8"/>
  <c r="BL23" i="8"/>
  <c r="BL13" i="8"/>
  <c r="BL27" i="8"/>
  <c r="BL31" i="8"/>
  <c r="BL17" i="8"/>
  <c r="BL24" i="8"/>
  <c r="BL14" i="8"/>
  <c r="BL16" i="8"/>
  <c r="BL20" i="8"/>
  <c r="BL15" i="8"/>
  <c r="BL29" i="8"/>
  <c r="BL26" i="8"/>
  <c r="BL32" i="8"/>
  <c r="DU82" i="8"/>
  <c r="BI85" i="8"/>
  <c r="BK81" i="8"/>
  <c r="BK82" i="8" s="1"/>
  <c r="BL12" i="8"/>
  <c r="BM9" i="8"/>
  <c r="DW9" i="8"/>
  <c r="BM72" i="8" l="1"/>
  <c r="BM77" i="8"/>
  <c r="BM69" i="8"/>
  <c r="BM73" i="8"/>
  <c r="BM63" i="8"/>
  <c r="BM71" i="8"/>
  <c r="BM75" i="8"/>
  <c r="BM64" i="8"/>
  <c r="BM67" i="8"/>
  <c r="BM65" i="8"/>
  <c r="BM59" i="8"/>
  <c r="BM60" i="8"/>
  <c r="BM57" i="8"/>
  <c r="BM56" i="8"/>
  <c r="BM58" i="8"/>
  <c r="BM41" i="8"/>
  <c r="BM55" i="8"/>
  <c r="BM50" i="8"/>
  <c r="BM48" i="8"/>
  <c r="BM38" i="8"/>
  <c r="BM49" i="8"/>
  <c r="BM40" i="8"/>
  <c r="BM66" i="8"/>
  <c r="BM42" i="8"/>
  <c r="BM37" i="8"/>
  <c r="BM47" i="8"/>
  <c r="BM51" i="8"/>
  <c r="BM28" i="8"/>
  <c r="BM46" i="8"/>
  <c r="BM35" i="8"/>
  <c r="BM52" i="8"/>
  <c r="BM32" i="8"/>
  <c r="BM25" i="8"/>
  <c r="BM15" i="8"/>
  <c r="BM36" i="8"/>
  <c r="BM33" i="8"/>
  <c r="BM45" i="8"/>
  <c r="BM29" i="8"/>
  <c r="BM23" i="8"/>
  <c r="BM13" i="8"/>
  <c r="BM27" i="8"/>
  <c r="BM31" i="8"/>
  <c r="BM17" i="8"/>
  <c r="BM24" i="8"/>
  <c r="BM14" i="8"/>
  <c r="BM43" i="8"/>
  <c r="BM34" i="8"/>
  <c r="BM19" i="8"/>
  <c r="BM20" i="8"/>
  <c r="BM26" i="8"/>
  <c r="BM16" i="8"/>
  <c r="BM22" i="8"/>
  <c r="DV82" i="8"/>
  <c r="BJ85" i="8"/>
  <c r="BL81" i="8"/>
  <c r="BL82" i="8" s="1"/>
  <c r="BM12" i="8"/>
  <c r="BN9" i="8"/>
  <c r="DX9" i="8"/>
  <c r="BN75" i="8" l="1"/>
  <c r="BN77" i="8"/>
  <c r="BN65" i="8"/>
  <c r="BN73" i="8"/>
  <c r="BN66" i="8"/>
  <c r="BN63" i="8"/>
  <c r="BN58" i="8"/>
  <c r="BN67" i="8"/>
  <c r="BN69" i="8"/>
  <c r="BN59" i="8"/>
  <c r="BN72" i="8"/>
  <c r="BN64" i="8"/>
  <c r="BN57" i="8"/>
  <c r="BN56" i="8"/>
  <c r="BN51" i="8"/>
  <c r="BN71" i="8"/>
  <c r="BN52" i="8"/>
  <c r="BN55" i="8"/>
  <c r="BN45" i="8"/>
  <c r="BN60" i="8"/>
  <c r="BN50" i="8"/>
  <c r="BN48" i="8"/>
  <c r="BN42" i="8"/>
  <c r="BN37" i="8"/>
  <c r="BN31" i="8"/>
  <c r="BN47" i="8"/>
  <c r="BN38" i="8"/>
  <c r="BN43" i="8"/>
  <c r="BN32" i="8"/>
  <c r="BN35" i="8"/>
  <c r="BN41" i="8"/>
  <c r="BN40" i="8"/>
  <c r="BN49" i="8"/>
  <c r="BN36" i="8"/>
  <c r="BN33" i="8"/>
  <c r="BN19" i="8"/>
  <c r="BN29" i="8"/>
  <c r="BN23" i="8"/>
  <c r="BN34" i="8"/>
  <c r="BN26" i="8"/>
  <c r="BN16" i="8"/>
  <c r="BN17" i="8"/>
  <c r="BN24" i="8"/>
  <c r="BN14" i="8"/>
  <c r="BN28" i="8"/>
  <c r="BN20" i="8"/>
  <c r="BN15" i="8"/>
  <c r="BN25" i="8"/>
  <c r="BN13" i="8"/>
  <c r="BN22" i="8"/>
  <c r="BN46" i="8"/>
  <c r="BN27" i="8"/>
  <c r="BM81" i="8"/>
  <c r="BM82" i="8" s="1"/>
  <c r="DW82" i="8"/>
  <c r="BK85" i="8"/>
  <c r="BN12" i="8"/>
  <c r="BO9" i="8"/>
  <c r="DY9" i="8"/>
  <c r="BO69" i="8" l="1"/>
  <c r="BO73" i="8"/>
  <c r="BO66" i="8"/>
  <c r="BO71" i="8"/>
  <c r="BO72" i="8"/>
  <c r="BO67" i="8"/>
  <c r="BO77" i="8"/>
  <c r="BO65" i="8"/>
  <c r="BO75" i="8"/>
  <c r="BO63" i="8"/>
  <c r="BO58" i="8"/>
  <c r="BO57" i="8"/>
  <c r="BO64" i="8"/>
  <c r="BO55" i="8"/>
  <c r="BO60" i="8"/>
  <c r="BO50" i="8"/>
  <c r="BO48" i="8"/>
  <c r="BO38" i="8"/>
  <c r="BO59" i="8"/>
  <c r="BO56" i="8"/>
  <c r="BO46" i="8"/>
  <c r="BO36" i="8"/>
  <c r="BO45" i="8"/>
  <c r="BO47" i="8"/>
  <c r="BO42" i="8"/>
  <c r="BO34" i="8"/>
  <c r="BO51" i="8"/>
  <c r="BO43" i="8"/>
  <c r="BO49" i="8"/>
  <c r="BO40" i="8"/>
  <c r="BO35" i="8"/>
  <c r="BO52" i="8"/>
  <c r="BO41" i="8"/>
  <c r="BO32" i="8"/>
  <c r="BO33" i="8"/>
  <c r="BO29" i="8"/>
  <c r="BO23" i="8"/>
  <c r="BO13" i="8"/>
  <c r="BO37" i="8"/>
  <c r="BO26" i="8"/>
  <c r="BO20" i="8"/>
  <c r="BO31" i="8"/>
  <c r="BO24" i="8"/>
  <c r="BO14" i="8"/>
  <c r="BO28" i="8"/>
  <c r="BO19" i="8"/>
  <c r="BO25" i="8"/>
  <c r="BO15" i="8"/>
  <c r="BO22" i="8"/>
  <c r="BO16" i="8"/>
  <c r="BO27" i="8"/>
  <c r="BO17" i="8"/>
  <c r="BN81" i="8"/>
  <c r="BN82" i="8" s="1"/>
  <c r="DX82" i="8"/>
  <c r="BL85" i="8"/>
  <c r="BO12" i="8"/>
  <c r="BP9" i="8"/>
  <c r="DZ9" i="8"/>
  <c r="BP72" i="8" l="1"/>
  <c r="BP73" i="8"/>
  <c r="BP63" i="8"/>
  <c r="BP71" i="8"/>
  <c r="BP75" i="8"/>
  <c r="BP64" i="8"/>
  <c r="BP77" i="8"/>
  <c r="BP65" i="8"/>
  <c r="BP69" i="8"/>
  <c r="BP57" i="8"/>
  <c r="BP60" i="8"/>
  <c r="BP67" i="8"/>
  <c r="BP58" i="8"/>
  <c r="BP59" i="8"/>
  <c r="BP55" i="8"/>
  <c r="BP50" i="8"/>
  <c r="BP56" i="8"/>
  <c r="BP42" i="8"/>
  <c r="BP46" i="8"/>
  <c r="BP66" i="8"/>
  <c r="BP51" i="8"/>
  <c r="BP49" i="8"/>
  <c r="BP40" i="8"/>
  <c r="BP52" i="8"/>
  <c r="BP41" i="8"/>
  <c r="BP28" i="8"/>
  <c r="BP43" i="8"/>
  <c r="BP38" i="8"/>
  <c r="BP48" i="8"/>
  <c r="BP29" i="8"/>
  <c r="BP32" i="8"/>
  <c r="BP47" i="8"/>
  <c r="BP33" i="8"/>
  <c r="BP36" i="8"/>
  <c r="BP37" i="8"/>
  <c r="BP26" i="8"/>
  <c r="BP16" i="8"/>
  <c r="BP45" i="8"/>
  <c r="BP34" i="8"/>
  <c r="BP20" i="8"/>
  <c r="BP31" i="8"/>
  <c r="BP24" i="8"/>
  <c r="BP14" i="8"/>
  <c r="BP19" i="8"/>
  <c r="BP25" i="8"/>
  <c r="BP22" i="8"/>
  <c r="BP35" i="8"/>
  <c r="BP27" i="8"/>
  <c r="BP17" i="8"/>
  <c r="BP13" i="8"/>
  <c r="BP23" i="8"/>
  <c r="BP15" i="8"/>
  <c r="BO81" i="8"/>
  <c r="BO82" i="8" s="1"/>
  <c r="DY82" i="8"/>
  <c r="BM85" i="8"/>
  <c r="BP12" i="8"/>
  <c r="BQ9" i="8"/>
  <c r="EA9" i="8"/>
  <c r="BQ77" i="8" l="1"/>
  <c r="BQ66" i="8"/>
  <c r="BQ75" i="8"/>
  <c r="BQ67" i="8"/>
  <c r="BQ64" i="8"/>
  <c r="BQ59" i="8"/>
  <c r="BQ69" i="8"/>
  <c r="BQ71" i="8"/>
  <c r="BQ63" i="8"/>
  <c r="BQ60" i="8"/>
  <c r="BQ56" i="8"/>
  <c r="BQ73" i="8"/>
  <c r="BQ72" i="8"/>
  <c r="BQ58" i="8"/>
  <c r="BQ52" i="8"/>
  <c r="BQ55" i="8"/>
  <c r="BQ65" i="8"/>
  <c r="BQ46" i="8"/>
  <c r="BQ36" i="8"/>
  <c r="BQ51" i="8"/>
  <c r="BQ49" i="8"/>
  <c r="BQ43" i="8"/>
  <c r="BQ57" i="8"/>
  <c r="BQ37" i="8"/>
  <c r="BQ38" i="8"/>
  <c r="BQ32" i="8"/>
  <c r="BQ48" i="8"/>
  <c r="BQ40" i="8"/>
  <c r="BQ45" i="8"/>
  <c r="BQ33" i="8"/>
  <c r="BQ47" i="8"/>
  <c r="BQ42" i="8"/>
  <c r="BQ41" i="8"/>
  <c r="BQ34" i="8"/>
  <c r="BQ20" i="8"/>
  <c r="BQ31" i="8"/>
  <c r="BQ24" i="8"/>
  <c r="BQ35" i="8"/>
  <c r="BQ27" i="8"/>
  <c r="BQ17" i="8"/>
  <c r="BQ50" i="8"/>
  <c r="BQ19" i="8"/>
  <c r="BQ15" i="8"/>
  <c r="BQ28" i="8"/>
  <c r="BQ25" i="8"/>
  <c r="BQ22" i="8"/>
  <c r="BQ26" i="8"/>
  <c r="BQ16" i="8"/>
  <c r="BQ29" i="8"/>
  <c r="BQ13" i="8"/>
  <c r="BQ23" i="8"/>
  <c r="BQ14" i="8"/>
  <c r="DZ82" i="8"/>
  <c r="BN85" i="8"/>
  <c r="BP81" i="8"/>
  <c r="BP82" i="8" s="1"/>
  <c r="BQ12" i="8"/>
  <c r="BR9" i="8"/>
  <c r="EB9" i="8"/>
  <c r="BR71" i="8" l="1"/>
  <c r="BR75" i="8"/>
  <c r="BR67" i="8"/>
  <c r="BR72" i="8"/>
  <c r="BR73" i="8"/>
  <c r="BR66" i="8"/>
  <c r="BR69" i="8"/>
  <c r="BR63" i="8"/>
  <c r="BR65" i="8"/>
  <c r="BR57" i="8"/>
  <c r="BR77" i="8"/>
  <c r="BR55" i="8"/>
  <c r="BR59" i="8"/>
  <c r="BR64" i="8"/>
  <c r="BR60" i="8"/>
  <c r="BR56" i="8"/>
  <c r="BR51" i="8"/>
  <c r="BR49" i="8"/>
  <c r="BR40" i="8"/>
  <c r="BR58" i="8"/>
  <c r="BR47" i="8"/>
  <c r="BR37" i="8"/>
  <c r="BR46" i="8"/>
  <c r="BR48" i="8"/>
  <c r="BR43" i="8"/>
  <c r="BR35" i="8"/>
  <c r="BR45" i="8"/>
  <c r="BR41" i="8"/>
  <c r="BR36" i="8"/>
  <c r="BR27" i="8"/>
  <c r="BR52" i="8"/>
  <c r="BR33" i="8"/>
  <c r="BR38" i="8"/>
  <c r="BR34" i="8"/>
  <c r="BR31" i="8"/>
  <c r="BR24" i="8"/>
  <c r="BR14" i="8"/>
  <c r="BR50" i="8"/>
  <c r="BR22" i="8"/>
  <c r="BR28" i="8"/>
  <c r="BR25" i="8"/>
  <c r="BR15" i="8"/>
  <c r="BR20" i="8"/>
  <c r="BR26" i="8"/>
  <c r="BR16" i="8"/>
  <c r="BR13" i="8"/>
  <c r="BR19" i="8"/>
  <c r="BR29" i="8"/>
  <c r="BR42" i="8"/>
  <c r="BR23" i="8"/>
  <c r="BR17" i="8"/>
  <c r="BR32" i="8"/>
  <c r="EA82" i="8"/>
  <c r="BO85" i="8"/>
  <c r="BQ81" i="8"/>
  <c r="BQ82" i="8" s="1"/>
  <c r="BR12" i="8"/>
  <c r="BS9" i="8"/>
  <c r="EC9" i="8"/>
  <c r="BS73" i="8" l="1"/>
  <c r="BS75" i="8"/>
  <c r="BS64" i="8"/>
  <c r="BS72" i="8"/>
  <c r="BS77" i="8"/>
  <c r="BS65" i="8"/>
  <c r="BS57" i="8"/>
  <c r="BS63" i="8"/>
  <c r="BS71" i="8"/>
  <c r="BS58" i="8"/>
  <c r="BS66" i="8"/>
  <c r="BS55" i="8"/>
  <c r="BS50" i="8"/>
  <c r="BS69" i="8"/>
  <c r="BS59" i="8"/>
  <c r="BS60" i="8"/>
  <c r="BS56" i="8"/>
  <c r="BS51" i="8"/>
  <c r="BS67" i="8"/>
  <c r="BS43" i="8"/>
  <c r="BS47" i="8"/>
  <c r="BS52" i="8"/>
  <c r="BS41" i="8"/>
  <c r="BS42" i="8"/>
  <c r="BS29" i="8"/>
  <c r="BS45" i="8"/>
  <c r="BS40" i="8"/>
  <c r="BS49" i="8"/>
  <c r="BS36" i="8"/>
  <c r="BS31" i="8"/>
  <c r="BS33" i="8"/>
  <c r="BS48" i="8"/>
  <c r="BS38" i="8"/>
  <c r="BS34" i="8"/>
  <c r="BS37" i="8"/>
  <c r="BS17" i="8"/>
  <c r="BS35" i="8"/>
  <c r="BS27" i="8"/>
  <c r="BS22" i="8"/>
  <c r="BS46" i="8"/>
  <c r="BS32" i="8"/>
  <c r="BS25" i="8"/>
  <c r="BS15" i="8"/>
  <c r="BS20" i="8"/>
  <c r="BS26" i="8"/>
  <c r="BS16" i="8"/>
  <c r="BS13" i="8"/>
  <c r="BS23" i="8"/>
  <c r="BS19" i="8"/>
  <c r="BS14" i="8"/>
  <c r="BS28" i="8"/>
  <c r="BS24" i="8"/>
  <c r="EB82" i="8"/>
  <c r="BP85" i="8"/>
  <c r="BR81" i="8"/>
  <c r="BR82" i="8" s="1"/>
  <c r="BS12" i="8"/>
  <c r="BT9" i="8"/>
  <c r="ED9" i="8"/>
  <c r="BT67" i="8" l="1"/>
  <c r="BT72" i="8"/>
  <c r="BT77" i="8"/>
  <c r="BT69" i="8"/>
  <c r="BT65" i="8"/>
  <c r="BT63" i="8"/>
  <c r="BT60" i="8"/>
  <c r="BT71" i="8"/>
  <c r="BT66" i="8"/>
  <c r="BT64" i="8"/>
  <c r="BT75" i="8"/>
  <c r="BT73" i="8"/>
  <c r="BT59" i="8"/>
  <c r="BT56" i="8"/>
  <c r="BT55" i="8"/>
  <c r="BT47" i="8"/>
  <c r="BT37" i="8"/>
  <c r="BT58" i="8"/>
  <c r="BT52" i="8"/>
  <c r="BT57" i="8"/>
  <c r="BT45" i="8"/>
  <c r="BT50" i="8"/>
  <c r="BT38" i="8"/>
  <c r="BT40" i="8"/>
  <c r="BT33" i="8"/>
  <c r="BT51" i="8"/>
  <c r="BT49" i="8"/>
  <c r="BT41" i="8"/>
  <c r="BT46" i="8"/>
  <c r="BT34" i="8"/>
  <c r="BT48" i="8"/>
  <c r="BT36" i="8"/>
  <c r="BT35" i="8"/>
  <c r="BT27" i="8"/>
  <c r="BT22" i="8"/>
  <c r="BT32" i="8"/>
  <c r="BT25" i="8"/>
  <c r="BT43" i="8"/>
  <c r="BT42" i="8"/>
  <c r="BT28" i="8"/>
  <c r="BT19" i="8"/>
  <c r="BT20" i="8"/>
  <c r="BT26" i="8"/>
  <c r="BT16" i="8"/>
  <c r="BT13" i="8"/>
  <c r="BT29" i="8"/>
  <c r="BT23" i="8"/>
  <c r="BT17" i="8"/>
  <c r="BT15" i="8"/>
  <c r="BT14" i="8"/>
  <c r="BT24" i="8"/>
  <c r="BT31" i="8"/>
  <c r="EC82" i="8"/>
  <c r="BQ85" i="8"/>
  <c r="BS81" i="8"/>
  <c r="BS82" i="8" s="1"/>
  <c r="BT12" i="8"/>
  <c r="BU9" i="8"/>
  <c r="EE9" i="8"/>
  <c r="BU72" i="8" l="1"/>
  <c r="BU77" i="8"/>
  <c r="BU69" i="8"/>
  <c r="BU73" i="8"/>
  <c r="BU63" i="8"/>
  <c r="BU75" i="8"/>
  <c r="BU67" i="8"/>
  <c r="BU71" i="8"/>
  <c r="BU66" i="8"/>
  <c r="BU64" i="8"/>
  <c r="BU58" i="8"/>
  <c r="BU56" i="8"/>
  <c r="BU60" i="8"/>
  <c r="BU57" i="8"/>
  <c r="BU55" i="8"/>
  <c r="BU65" i="8"/>
  <c r="BU59" i="8"/>
  <c r="BU52" i="8"/>
  <c r="BU41" i="8"/>
  <c r="BU45" i="8"/>
  <c r="BU48" i="8"/>
  <c r="BU38" i="8"/>
  <c r="BU47" i="8"/>
  <c r="BU51" i="8"/>
  <c r="BU49" i="8"/>
  <c r="BU36" i="8"/>
  <c r="BU27" i="8"/>
  <c r="BU46" i="8"/>
  <c r="BU42" i="8"/>
  <c r="BU37" i="8"/>
  <c r="BU28" i="8"/>
  <c r="BU40" i="8"/>
  <c r="BU34" i="8"/>
  <c r="BU35" i="8"/>
  <c r="BU32" i="8"/>
  <c r="BU25" i="8"/>
  <c r="BU15" i="8"/>
  <c r="BU50" i="8"/>
  <c r="BU43" i="8"/>
  <c r="BU19" i="8"/>
  <c r="BU23" i="8"/>
  <c r="BU13" i="8"/>
  <c r="BU33" i="8"/>
  <c r="BU26" i="8"/>
  <c r="BU16" i="8"/>
  <c r="BU29" i="8"/>
  <c r="BU22" i="8"/>
  <c r="BU17" i="8"/>
  <c r="BU14" i="8"/>
  <c r="BU24" i="8"/>
  <c r="BU31" i="8"/>
  <c r="BU20" i="8"/>
  <c r="EF9" i="8"/>
  <c r="BT81" i="8"/>
  <c r="BT82" i="8" s="1"/>
  <c r="ED82" i="8"/>
  <c r="BR85" i="8"/>
  <c r="BU12" i="8"/>
  <c r="BV9" i="8"/>
  <c r="BV75" i="8" l="1"/>
  <c r="BV77" i="8"/>
  <c r="BV65" i="8"/>
  <c r="BV73" i="8"/>
  <c r="BV66" i="8"/>
  <c r="BV58" i="8"/>
  <c r="BV64" i="8"/>
  <c r="BV72" i="8"/>
  <c r="BV59" i="8"/>
  <c r="BV55" i="8"/>
  <c r="BV69" i="8"/>
  <c r="BV56" i="8"/>
  <c r="BV51" i="8"/>
  <c r="BV60" i="8"/>
  <c r="BV71" i="8"/>
  <c r="BV57" i="8"/>
  <c r="BV52" i="8"/>
  <c r="BV67" i="8"/>
  <c r="BV63" i="8"/>
  <c r="BV45" i="8"/>
  <c r="BV48" i="8"/>
  <c r="BV42" i="8"/>
  <c r="BV43" i="8"/>
  <c r="BV31" i="8"/>
  <c r="BV46" i="8"/>
  <c r="BV41" i="8"/>
  <c r="BV37" i="8"/>
  <c r="BV50" i="8"/>
  <c r="BV32" i="8"/>
  <c r="BV40" i="8"/>
  <c r="BV34" i="8"/>
  <c r="BV38" i="8"/>
  <c r="BV36" i="8"/>
  <c r="BV35" i="8"/>
  <c r="BV49" i="8"/>
  <c r="BV19" i="8"/>
  <c r="BV28" i="8"/>
  <c r="BV23" i="8"/>
  <c r="BV33" i="8"/>
  <c r="BV26" i="8"/>
  <c r="BV16" i="8"/>
  <c r="BV13" i="8"/>
  <c r="BV29" i="8"/>
  <c r="BV22" i="8"/>
  <c r="BV17" i="8"/>
  <c r="BV14" i="8"/>
  <c r="BV27" i="8"/>
  <c r="BV24" i="8"/>
  <c r="BV47" i="8"/>
  <c r="BV20" i="8"/>
  <c r="BV15" i="8"/>
  <c r="BV25" i="8"/>
  <c r="EG9" i="8"/>
  <c r="EE82" i="8"/>
  <c r="BS85" i="8"/>
  <c r="BU81" i="8"/>
  <c r="BU82" i="8" s="1"/>
  <c r="BV12" i="8"/>
  <c r="BW9" i="8"/>
  <c r="BW69" i="8" l="1"/>
  <c r="BW73" i="8"/>
  <c r="BW66" i="8"/>
  <c r="BW71" i="8"/>
  <c r="BW64" i="8"/>
  <c r="BW72" i="8"/>
  <c r="BW67" i="8"/>
  <c r="BW65" i="8"/>
  <c r="BW77" i="8"/>
  <c r="BW75" i="8"/>
  <c r="BW60" i="8"/>
  <c r="BW57" i="8"/>
  <c r="BW63" i="8"/>
  <c r="BW55" i="8"/>
  <c r="BW56" i="8"/>
  <c r="BW59" i="8"/>
  <c r="BW58" i="8"/>
  <c r="BW48" i="8"/>
  <c r="BW38" i="8"/>
  <c r="BW50" i="8"/>
  <c r="BW46" i="8"/>
  <c r="BW36" i="8"/>
  <c r="BW40" i="8"/>
  <c r="BW45" i="8"/>
  <c r="BW41" i="8"/>
  <c r="BW34" i="8"/>
  <c r="BW37" i="8"/>
  <c r="BW42" i="8"/>
  <c r="BW52" i="8"/>
  <c r="BW47" i="8"/>
  <c r="BW35" i="8"/>
  <c r="BW49" i="8"/>
  <c r="BW51" i="8"/>
  <c r="BW32" i="8"/>
  <c r="BW43" i="8"/>
  <c r="BW28" i="8"/>
  <c r="BW23" i="8"/>
  <c r="BW13" i="8"/>
  <c r="BW33" i="8"/>
  <c r="BW26" i="8"/>
  <c r="BW29" i="8"/>
  <c r="BW20" i="8"/>
  <c r="BW22" i="8"/>
  <c r="BW14" i="8"/>
  <c r="BW17" i="8"/>
  <c r="BW27" i="8"/>
  <c r="BW24" i="8"/>
  <c r="BW31" i="8"/>
  <c r="BW19" i="8"/>
  <c r="BW15" i="8"/>
  <c r="BW25" i="8"/>
  <c r="BW16" i="8"/>
  <c r="EH9" i="8"/>
  <c r="EF82" i="8"/>
  <c r="BT85" i="8"/>
  <c r="BV81" i="8"/>
  <c r="BV82" i="8" s="1"/>
  <c r="BW12" i="8"/>
  <c r="BX9" i="8"/>
  <c r="BX72" i="8" l="1"/>
  <c r="BX73" i="8"/>
  <c r="BX63" i="8"/>
  <c r="BX71" i="8"/>
  <c r="BX75" i="8"/>
  <c r="BX64" i="8"/>
  <c r="BX77" i="8"/>
  <c r="BX69" i="8"/>
  <c r="BX66" i="8"/>
  <c r="BX67" i="8"/>
  <c r="BX65" i="8"/>
  <c r="BX57" i="8"/>
  <c r="BX59" i="8"/>
  <c r="BX58" i="8"/>
  <c r="BX55" i="8"/>
  <c r="BX50" i="8"/>
  <c r="BX56" i="8"/>
  <c r="BX60" i="8"/>
  <c r="BX42" i="8"/>
  <c r="BX46" i="8"/>
  <c r="BX49" i="8"/>
  <c r="BX40" i="8"/>
  <c r="BX48" i="8"/>
  <c r="BX37" i="8"/>
  <c r="BX28" i="8"/>
  <c r="BX52" i="8"/>
  <c r="BX47" i="8"/>
  <c r="BX43" i="8"/>
  <c r="BX38" i="8"/>
  <c r="BX29" i="8"/>
  <c r="BX36" i="8"/>
  <c r="BX35" i="8"/>
  <c r="BX51" i="8"/>
  <c r="BX32" i="8"/>
  <c r="BX45" i="8"/>
  <c r="BX33" i="8"/>
  <c r="BX26" i="8"/>
  <c r="BX16" i="8"/>
  <c r="BX20" i="8"/>
  <c r="BX24" i="8"/>
  <c r="BX14" i="8"/>
  <c r="BX17" i="8"/>
  <c r="BX13" i="8"/>
  <c r="BX34" i="8"/>
  <c r="BX27" i="8"/>
  <c r="BX23" i="8"/>
  <c r="BX31" i="8"/>
  <c r="BX19" i="8"/>
  <c r="BX15" i="8"/>
  <c r="BX25" i="8"/>
  <c r="BX41" i="8"/>
  <c r="BX22" i="8"/>
  <c r="EI9" i="8"/>
  <c r="BW81" i="8"/>
  <c r="BW82" i="8" s="1"/>
  <c r="EG82" i="8"/>
  <c r="BU85" i="8"/>
  <c r="BX12" i="8"/>
  <c r="BY9" i="8"/>
  <c r="BY77" i="8" l="1"/>
  <c r="K77" i="8" s="1"/>
  <c r="BY66" i="8"/>
  <c r="K66" i="8" s="1"/>
  <c r="BY75" i="8"/>
  <c r="K75" i="8" s="1"/>
  <c r="BY67" i="8"/>
  <c r="K67" i="8" s="1"/>
  <c r="BY63" i="8"/>
  <c r="K63" i="8" s="1"/>
  <c r="BY59" i="8"/>
  <c r="K59" i="8" s="1"/>
  <c r="BY72" i="8"/>
  <c r="K72" i="8" s="1"/>
  <c r="BY65" i="8"/>
  <c r="K65" i="8" s="1"/>
  <c r="BY73" i="8"/>
  <c r="K73" i="8" s="1"/>
  <c r="BY60" i="8"/>
  <c r="K60" i="8" s="1"/>
  <c r="BY64" i="8"/>
  <c r="K64" i="8" s="1"/>
  <c r="BY56" i="8"/>
  <c r="K56" i="8" s="1"/>
  <c r="BY57" i="8"/>
  <c r="K57" i="8" s="1"/>
  <c r="BY52" i="8"/>
  <c r="K52" i="8" s="1"/>
  <c r="BY71" i="8"/>
  <c r="K71" i="8" s="1"/>
  <c r="BY58" i="8"/>
  <c r="K58" i="8" s="1"/>
  <c r="BY55" i="8"/>
  <c r="K55" i="8" s="1"/>
  <c r="BY69" i="8"/>
  <c r="K69" i="8" s="1"/>
  <c r="BY46" i="8"/>
  <c r="K46" i="8" s="1"/>
  <c r="N46" i="8" s="1"/>
  <c r="BY36" i="8"/>
  <c r="K36" i="8" s="1"/>
  <c r="N36" i="8" s="1"/>
  <c r="BY50" i="8"/>
  <c r="K50" i="8" s="1"/>
  <c r="BY49" i="8"/>
  <c r="K49" i="8" s="1"/>
  <c r="BY43" i="8"/>
  <c r="K43" i="8" s="1"/>
  <c r="BY51" i="8"/>
  <c r="K51" i="8" s="1"/>
  <c r="BY32" i="8"/>
  <c r="K32" i="8" s="1"/>
  <c r="BY47" i="8"/>
  <c r="K47" i="8" s="1"/>
  <c r="BY42" i="8"/>
  <c r="K42" i="8" s="1"/>
  <c r="BY38" i="8"/>
  <c r="K38" i="8" s="1"/>
  <c r="N38" i="8" s="1"/>
  <c r="BY33" i="8"/>
  <c r="K33" i="8" s="1"/>
  <c r="BY48" i="8"/>
  <c r="K48" i="8" s="1"/>
  <c r="BY35" i="8"/>
  <c r="K35" i="8" s="1"/>
  <c r="BY37" i="8"/>
  <c r="K37" i="8" s="1"/>
  <c r="N37" i="8" s="1"/>
  <c r="BY45" i="8"/>
  <c r="K45" i="8" s="1"/>
  <c r="BY20" i="8"/>
  <c r="K20" i="8" s="1"/>
  <c r="BY29" i="8"/>
  <c r="K29" i="8" s="1"/>
  <c r="BY24" i="8"/>
  <c r="K24" i="8" s="1"/>
  <c r="BY41" i="8"/>
  <c r="K41" i="8" s="1"/>
  <c r="BY34" i="8"/>
  <c r="K34" i="8" s="1"/>
  <c r="BY17" i="8"/>
  <c r="K17" i="8" s="1"/>
  <c r="BY14" i="8"/>
  <c r="K14" i="8" s="1"/>
  <c r="BY40" i="8"/>
  <c r="K40" i="8" s="1"/>
  <c r="BY27" i="8"/>
  <c r="K27" i="8" s="1"/>
  <c r="N27" i="8" s="1"/>
  <c r="BY23" i="8"/>
  <c r="K23" i="8" s="1"/>
  <c r="BY31" i="8"/>
  <c r="K31" i="8" s="1"/>
  <c r="BY19" i="8"/>
  <c r="K19" i="8" s="1"/>
  <c r="BY15" i="8"/>
  <c r="K15" i="8" s="1"/>
  <c r="BY25" i="8"/>
  <c r="K25" i="8" s="1"/>
  <c r="BY28" i="8"/>
  <c r="K28" i="8" s="1"/>
  <c r="BY22" i="8"/>
  <c r="K22" i="8" s="1"/>
  <c r="BY16" i="8"/>
  <c r="K16" i="8" s="1"/>
  <c r="BY26" i="8"/>
  <c r="K26" i="8" s="1"/>
  <c r="BY13" i="8"/>
  <c r="K13" i="8" s="1"/>
  <c r="EJ9" i="8"/>
  <c r="BX81" i="8"/>
  <c r="BX82" i="8" s="1"/>
  <c r="EH82" i="8"/>
  <c r="BV85" i="8"/>
  <c r="BY12" i="8"/>
  <c r="K12" i="8" s="1"/>
  <c r="EI82" i="8" l="1"/>
  <c r="BW85" i="8"/>
  <c r="BY81" i="8"/>
  <c r="BY82" i="8" s="1"/>
  <c r="I27" i="11" l="1"/>
  <c r="I29" i="11"/>
  <c r="M29" i="11"/>
  <c r="EJ82" i="8"/>
  <c r="BX85" i="8"/>
  <c r="BY85" i="8" l="1"/>
  <c r="M27" i="11" s="1"/>
  <c r="N56" i="8" l="1"/>
  <c r="N57" i="8"/>
  <c r="N49" i="8"/>
  <c r="N34" i="8"/>
  <c r="N25" i="8"/>
  <c r="N23" i="8"/>
  <c r="N22" i="8"/>
  <c r="N35" i="8"/>
  <c r="N24" i="8"/>
  <c r="N59" i="8"/>
  <c r="N69" i="8" l="1"/>
  <c r="N75" i="8"/>
  <c r="N60" i="8"/>
  <c r="N58" i="8"/>
  <c r="N55" i="8"/>
  <c r="N51" i="8"/>
  <c r="N52" i="8"/>
  <c r="N47" i="8"/>
  <c r="N26" i="8"/>
  <c r="N28" i="8"/>
  <c r="N14" i="8"/>
  <c r="N41" i="8" l="1"/>
  <c r="N65" i="8"/>
  <c r="N13" i="8"/>
  <c r="N40" i="8"/>
  <c r="N64" i="8"/>
  <c r="N63" i="8"/>
  <c r="N16" i="8"/>
  <c r="N32" i="8"/>
  <c r="N43" i="8"/>
  <c r="N77" i="8"/>
  <c r="N50" i="8"/>
  <c r="N20" i="8"/>
  <c r="N42" i="8"/>
  <c r="N48" i="8"/>
  <c r="N72" i="8"/>
  <c r="N33" i="8"/>
  <c r="N17" i="8"/>
  <c r="N12" i="8"/>
  <c r="N19" i="8"/>
  <c r="N71" i="8"/>
  <c r="N15" i="8"/>
  <c r="N31" i="8"/>
  <c r="N67" i="8"/>
  <c r="N29" i="8"/>
  <c r="N45" i="8"/>
  <c r="N73" i="8"/>
  <c r="N66" i="8"/>
  <c r="N78" i="8" l="1"/>
  <c r="Q29" i="11" l="1"/>
  <c r="Q27" i="11" l="1"/>
</calcChain>
</file>

<file path=xl/sharedStrings.xml><?xml version="1.0" encoding="utf-8"?>
<sst xmlns="http://schemas.openxmlformats.org/spreadsheetml/2006/main" count="657" uniqueCount="357">
  <si>
    <t>Ingenieria</t>
  </si>
  <si>
    <t>Control de Calidad</t>
  </si>
  <si>
    <t>Seguridad</t>
  </si>
  <si>
    <t>Sustentabilidad</t>
  </si>
  <si>
    <t>Aplica</t>
  </si>
  <si>
    <t>No Aplica</t>
  </si>
  <si>
    <t>1.1</t>
  </si>
  <si>
    <t>1.2</t>
  </si>
  <si>
    <t>3.1</t>
  </si>
  <si>
    <t>3.2</t>
  </si>
  <si>
    <t>3.3</t>
  </si>
  <si>
    <t>3.4</t>
  </si>
  <si>
    <t>RR.HH</t>
  </si>
  <si>
    <t>Abastecimiento</t>
  </si>
  <si>
    <t>2.2</t>
  </si>
  <si>
    <t>1.3</t>
  </si>
  <si>
    <t>1.4</t>
  </si>
  <si>
    <t>1.5</t>
  </si>
  <si>
    <t>1.6</t>
  </si>
  <si>
    <t>Planificación y Control Proyectos</t>
  </si>
  <si>
    <t>CARGO</t>
  </si>
  <si>
    <t>N°</t>
  </si>
  <si>
    <t>INFORMACIÓN GENERAL DEL CONTRATO</t>
  </si>
  <si>
    <t>NOMBRE CONTRATO</t>
  </si>
  <si>
    <t>CONTRATO N°</t>
  </si>
  <si>
    <t>CLIENTE</t>
  </si>
  <si>
    <t>GERENCIA</t>
  </si>
  <si>
    <t>ADMINISTRADOR DE CONTRATO</t>
  </si>
  <si>
    <t>GERENTE</t>
  </si>
  <si>
    <t>ACTIVIDAD POR ÁMBITO</t>
  </si>
  <si>
    <t>APLICA / NO APLICA</t>
  </si>
  <si>
    <t>RESPONSABLE</t>
  </si>
  <si>
    <t>ETAPA</t>
  </si>
  <si>
    <t>3) Gestión Interna BUILDTEK</t>
  </si>
  <si>
    <t>1) Aspectos Contractuales</t>
  </si>
  <si>
    <t>2) Aspectos Contractuales Específicos</t>
  </si>
  <si>
    <t>PONDERACIÓN (%)</t>
  </si>
  <si>
    <t>NIVEL DE CUMPLIMIENTO (%)</t>
  </si>
  <si>
    <t>COMIENZO</t>
  </si>
  <si>
    <t>TÉRMINO</t>
  </si>
  <si>
    <t>DURACIÓN [DÍAS]</t>
  </si>
  <si>
    <t>Avance Real</t>
  </si>
  <si>
    <t>Avance Real Acumulado</t>
  </si>
  <si>
    <t>Avance Programado</t>
  </si>
  <si>
    <t>Avance Programado Acumulado</t>
  </si>
  <si>
    <t>FECHA</t>
  </si>
  <si>
    <t>AVANCE ACUMULADO</t>
  </si>
  <si>
    <t>AVANCE DIARIO</t>
  </si>
  <si>
    <t>PROGRAMADO</t>
  </si>
  <si>
    <t>REAL</t>
  </si>
  <si>
    <t>DESVIACIÓN</t>
  </si>
  <si>
    <t>Línea Base</t>
  </si>
  <si>
    <t>1) Aspectos Contractuales Tipo (35%)</t>
  </si>
  <si>
    <t>2) Aspectos Contractuales Específicos (35%)</t>
  </si>
  <si>
    <t>A</t>
  </si>
  <si>
    <t>Antes del término de ejecución del proyecto según programa</t>
  </si>
  <si>
    <t>Después del término de ejecución del proyecto según programa</t>
  </si>
  <si>
    <t>D</t>
  </si>
  <si>
    <t>FECHA DE INICIO PLAN DE ARRANQUE</t>
  </si>
  <si>
    <t>AVANCE PLAN DE RETIRO DE PERSONAL</t>
  </si>
  <si>
    <t>% AVANCE REAL</t>
  </si>
  <si>
    <t xml:space="preserve">Reclutamiento Personal </t>
  </si>
  <si>
    <t>Selección Personal</t>
  </si>
  <si>
    <t>Personal Directo</t>
  </si>
  <si>
    <t>Personal Indirecto</t>
  </si>
  <si>
    <t>Operadores</t>
  </si>
  <si>
    <t>Precontratación Personal</t>
  </si>
  <si>
    <t xml:space="preserve">Contratación Personal </t>
  </si>
  <si>
    <t xml:space="preserve">Acreditación Personal </t>
  </si>
  <si>
    <t>Asignación Personal</t>
  </si>
  <si>
    <t>Administrativo</t>
  </si>
  <si>
    <t>Boletas y Seguros</t>
  </si>
  <si>
    <t>Reunión "Kick Off" con el Cliente</t>
  </si>
  <si>
    <t>MAP1-MRP1-IGG1</t>
  </si>
  <si>
    <t>Maquinaria y Vehículos</t>
  </si>
  <si>
    <t>Equipos</t>
  </si>
  <si>
    <t xml:space="preserve">Herramientas </t>
  </si>
  <si>
    <t>Materiales</t>
  </si>
  <si>
    <t>EPP</t>
  </si>
  <si>
    <t>Andamios</t>
  </si>
  <si>
    <t>Elementos de Izaje</t>
  </si>
  <si>
    <t>Servicios</t>
  </si>
  <si>
    <t>Instalación de Faena</t>
  </si>
  <si>
    <t>Contenedores y Habilitación de IIFF</t>
  </si>
  <si>
    <t>Levantar protocolos de MINSAL</t>
  </si>
  <si>
    <t>Carpeta de arranque</t>
  </si>
  <si>
    <t>Sernageomín</t>
  </si>
  <si>
    <t>Tramitación de jornada especial de trabajo</t>
  </si>
  <si>
    <t>Permisos de medioambiente</t>
  </si>
  <si>
    <t>Plan de Calidad</t>
  </si>
  <si>
    <t>Protocolos de Calidad</t>
  </si>
  <si>
    <t>Definir PIE (Plan de Inspecciones y Ensayos) (En caso que aplique)</t>
  </si>
  <si>
    <t>SEM -2</t>
  </si>
  <si>
    <t>SEM -1</t>
  </si>
  <si>
    <t>SEM 0</t>
  </si>
  <si>
    <t>SEM 1</t>
  </si>
  <si>
    <t>SEM 2</t>
  </si>
  <si>
    <t>SEM 3</t>
  </si>
  <si>
    <t>SEM 4</t>
  </si>
  <si>
    <t>SEM 5</t>
  </si>
  <si>
    <t>SEM 6</t>
  </si>
  <si>
    <t>SEM 7</t>
  </si>
  <si>
    <t>SEM 8</t>
  </si>
  <si>
    <t>SEM 9</t>
  </si>
  <si>
    <t>SEM 10</t>
  </si>
  <si>
    <t>SEM 11</t>
  </si>
  <si>
    <t>SEM 12</t>
  </si>
  <si>
    <t>SEM 13</t>
  </si>
  <si>
    <t>SEM 14</t>
  </si>
  <si>
    <t>SEM 15</t>
  </si>
  <si>
    <t>SEM 16</t>
  </si>
  <si>
    <t>SEM 17</t>
  </si>
  <si>
    <t>SEM 18</t>
  </si>
  <si>
    <t>SEM 19</t>
  </si>
  <si>
    <t>SEM 20</t>
  </si>
  <si>
    <t>SEM 21</t>
  </si>
  <si>
    <t>Responsable</t>
  </si>
  <si>
    <t>0.</t>
  </si>
  <si>
    <t>Gestiones de adjudicación</t>
  </si>
  <si>
    <t>1.</t>
  </si>
  <si>
    <t>Gestión Contractual</t>
  </si>
  <si>
    <t>OK</t>
  </si>
  <si>
    <t>GESTIÓN CONTRACTUAL</t>
  </si>
  <si>
    <t>Gerente Finanzas</t>
  </si>
  <si>
    <t>Reunión "kick off" con el cliente</t>
  </si>
  <si>
    <t>ADM - GNL</t>
  </si>
  <si>
    <t>1.7</t>
  </si>
  <si>
    <t>INTERNO BUILDTEK</t>
  </si>
  <si>
    <t>Generación de Base 1 (MAP1, MRP1, IGG1)</t>
  </si>
  <si>
    <t>Gerente de Proyectos</t>
  </si>
  <si>
    <t>2.</t>
  </si>
  <si>
    <t>Gestión de arranque</t>
  </si>
  <si>
    <t>2.1.</t>
  </si>
  <si>
    <t>RRLL</t>
  </si>
  <si>
    <t>2.1.1.</t>
  </si>
  <si>
    <t>Earlyworks</t>
  </si>
  <si>
    <t>ADM - RRLL</t>
  </si>
  <si>
    <t>*</t>
  </si>
  <si>
    <t>2.1.2</t>
  </si>
  <si>
    <t>Personal Clave (HSSE, planificador)</t>
  </si>
  <si>
    <t>ABASTECIMIENTO</t>
  </si>
  <si>
    <t>2.2.1</t>
  </si>
  <si>
    <t>Realizar la adquisición de herramientas, maquinaria y servicios</t>
  </si>
  <si>
    <t>2.2.1.2.6</t>
  </si>
  <si>
    <t>Acreditación de maquinaria y vehículos</t>
  </si>
  <si>
    <t>2.2.1.3.12</t>
  </si>
  <si>
    <t>Servicio de trasporte (buses de acercamiento)</t>
  </si>
  <si>
    <t>2.2.1.3.13</t>
  </si>
  <si>
    <t xml:space="preserve">Servicio de lavandaría </t>
  </si>
  <si>
    <t>2.2.2</t>
  </si>
  <si>
    <t>Adquisición de EPP</t>
  </si>
  <si>
    <t>2.2.4</t>
  </si>
  <si>
    <t>Instalación en faena</t>
  </si>
  <si>
    <t>ADM- Abastecimiento</t>
  </si>
  <si>
    <t>2.3</t>
  </si>
  <si>
    <t>HSEC</t>
  </si>
  <si>
    <t>2.3.1</t>
  </si>
  <si>
    <t>Salud</t>
  </si>
  <si>
    <t>2.3.1.3</t>
  </si>
  <si>
    <t>HSEC - MINSAL</t>
  </si>
  <si>
    <t>2.3.2</t>
  </si>
  <si>
    <t>2.3.2.1</t>
  </si>
  <si>
    <t xml:space="preserve">HSEC  </t>
  </si>
  <si>
    <t>2.3.2.6</t>
  </si>
  <si>
    <t>Generación procedimientos operativos</t>
  </si>
  <si>
    <t>2.3.2.7</t>
  </si>
  <si>
    <t>Preparación matriz de riesgo</t>
  </si>
  <si>
    <t>2.3.2.8</t>
  </si>
  <si>
    <t>Implementación de procedimientos por área de trabajo</t>
  </si>
  <si>
    <t>2.3.2.9</t>
  </si>
  <si>
    <t>Reunión HSSE con GNL</t>
  </si>
  <si>
    <t>2.3.3</t>
  </si>
  <si>
    <t>Medio-ambiente</t>
  </si>
  <si>
    <t>2.3.3.1</t>
  </si>
  <si>
    <t>2.4</t>
  </si>
  <si>
    <t>ÁREAS RELEVANTES</t>
  </si>
  <si>
    <t>2.4.1</t>
  </si>
  <si>
    <t>Programa de Trabajo Base 1</t>
  </si>
  <si>
    <t>2.4.2</t>
  </si>
  <si>
    <t>3.9</t>
  </si>
  <si>
    <t>Entrega programa de trabajo inicial a GNL</t>
  </si>
  <si>
    <t>ADM</t>
  </si>
  <si>
    <t>3.14.1</t>
  </si>
  <si>
    <t>Baños Químicos (coordinación con GNLQ, para no tener un sobre costo)</t>
  </si>
  <si>
    <t>3.14.4</t>
  </si>
  <si>
    <t>Alimentación</t>
  </si>
  <si>
    <t>Seguros</t>
  </si>
  <si>
    <t>Recepción de Sitio IIFF</t>
  </si>
  <si>
    <t>Acta de entrega de Terreno</t>
  </si>
  <si>
    <t>Planos (última versión)</t>
  </si>
  <si>
    <t>Bases Técnicas, Procedimientos, Instructivos (última versión)</t>
  </si>
  <si>
    <t>Procedimientos de Gestión</t>
  </si>
  <si>
    <t>Procedimientos de Operación</t>
  </si>
  <si>
    <t>Plan de inspección y ensayo</t>
  </si>
  <si>
    <t>Validación de Planta de hormigones</t>
  </si>
  <si>
    <t>Validación de Calificación de Soldadores</t>
  </si>
  <si>
    <t>Servicio de Laboratorio</t>
  </si>
  <si>
    <t>Plan de A&amp;CC</t>
  </si>
  <si>
    <t>Programa de Protección del Medio Ambiente</t>
  </si>
  <si>
    <t>Generación y control de desechos peligrosos</t>
  </si>
  <si>
    <t>Programas de Monitoreo</t>
  </si>
  <si>
    <t xml:space="preserve">Normas de Higiene y Manejo de Instalaciones. .  </t>
  </si>
  <si>
    <t>Control de Drogas y Alcohol en Faena.</t>
  </si>
  <si>
    <t>Normas u obligaciones de Primeros Auxilios.</t>
  </si>
  <si>
    <t>Prevención y Protección contra Incendios.</t>
  </si>
  <si>
    <t>Construcción</t>
  </si>
  <si>
    <t>Tramitación de jornada especial de trabajo ante la DT</t>
  </si>
  <si>
    <t xml:space="preserve">Normas de Seguridad, Salud y Medio Ambiente.    </t>
  </si>
  <si>
    <t xml:space="preserve">Programa de Seguridad y Prevención de Riesgos. </t>
  </si>
  <si>
    <t xml:space="preserve">Procedimientos de Fabricación (si es necesario). </t>
  </si>
  <si>
    <t xml:space="preserve">Procedimientos de Construcción. </t>
  </si>
  <si>
    <t>Facilidades de instalaciones y equipos del mandante.</t>
  </si>
  <si>
    <t xml:space="preserve">Suministro de energía eléctrica (de proceder). </t>
  </si>
  <si>
    <t xml:space="preserve">Suministro de Agua Potable e Industrial (de proceder). </t>
  </si>
  <si>
    <t xml:space="preserve">Sistema de Comunicaciones propuesto </t>
  </si>
  <si>
    <t>Normas de acceso a la obra.</t>
  </si>
  <si>
    <t>Organización  (Organigrama de Proyecto)</t>
  </si>
  <si>
    <t>Gestión de Anticipos</t>
  </si>
  <si>
    <t>Baños y Servicios</t>
  </si>
  <si>
    <t>Implementación de Oficinas</t>
  </si>
  <si>
    <t>Políticas sobre Medio Ambiente</t>
  </si>
  <si>
    <t>1.1.1</t>
  </si>
  <si>
    <t>1.1.2</t>
  </si>
  <si>
    <t>1.1.3</t>
  </si>
  <si>
    <t>1.1.4</t>
  </si>
  <si>
    <t>1.1.5</t>
  </si>
  <si>
    <t>1.2.1</t>
  </si>
  <si>
    <t>1.2.2</t>
  </si>
  <si>
    <t>1.3.1</t>
  </si>
  <si>
    <t>1.3.2</t>
  </si>
  <si>
    <t>1.3.3</t>
  </si>
  <si>
    <t>1.3.4</t>
  </si>
  <si>
    <t>1.3.5</t>
  </si>
  <si>
    <t>1.3.6</t>
  </si>
  <si>
    <t>1.3.7</t>
  </si>
  <si>
    <t>1.3.8</t>
  </si>
  <si>
    <t>1.4.1</t>
  </si>
  <si>
    <t>1.4.2</t>
  </si>
  <si>
    <t>1.4.3</t>
  </si>
  <si>
    <t>1.4.4</t>
  </si>
  <si>
    <t>1.4.5</t>
  </si>
  <si>
    <t>1.4.6</t>
  </si>
  <si>
    <t>1.4.7</t>
  </si>
  <si>
    <t>1.4.8</t>
  </si>
  <si>
    <t>1.5.1</t>
  </si>
  <si>
    <t>1.5.2</t>
  </si>
  <si>
    <t>1.5.3</t>
  </si>
  <si>
    <t>1.5.4</t>
  </si>
  <si>
    <t>1.6.1</t>
  </si>
  <si>
    <t>1.6.2</t>
  </si>
  <si>
    <t>1.6.3</t>
  </si>
  <si>
    <t>1.6.4</t>
  </si>
  <si>
    <t>1.6.5</t>
  </si>
  <si>
    <t>1.6.6</t>
  </si>
  <si>
    <t>1.6.7</t>
  </si>
  <si>
    <t>1.6.8</t>
  </si>
  <si>
    <t>Reunión de Arranque Interna</t>
  </si>
  <si>
    <t>Gestión de Arranque</t>
  </si>
  <si>
    <t>3.1.1</t>
  </si>
  <si>
    <t>3.1.2</t>
  </si>
  <si>
    <t>3.1.3</t>
  </si>
  <si>
    <t>3.1.4</t>
  </si>
  <si>
    <t>3.1.5</t>
  </si>
  <si>
    <t>3.2.1</t>
  </si>
  <si>
    <t>3.4.1</t>
  </si>
  <si>
    <t>3.5</t>
  </si>
  <si>
    <t>Aviso de Inicio de Actividades Servicio de Salud</t>
  </si>
  <si>
    <t>2.5</t>
  </si>
  <si>
    <t>2.5.1</t>
  </si>
  <si>
    <t>2.5.2</t>
  </si>
  <si>
    <t>2.5.3</t>
  </si>
  <si>
    <t>2.5.4</t>
  </si>
  <si>
    <t>2.5.5</t>
  </si>
  <si>
    <t>2.5.6</t>
  </si>
  <si>
    <t>3.5.2</t>
  </si>
  <si>
    <t>AVANCE PLAN DE ARRANQUE</t>
  </si>
  <si>
    <t>1.1.6</t>
  </si>
  <si>
    <t>Boleta de Garantía por Fiel Cumplimiento</t>
  </si>
  <si>
    <t>RUTA ONE DRIVE</t>
  </si>
  <si>
    <t>OBSERVACIONES</t>
  </si>
  <si>
    <t>Tema Específico 1</t>
  </si>
  <si>
    <t>Programa de Proyecto</t>
  </si>
  <si>
    <t>CÓDIGO</t>
  </si>
  <si>
    <t>3) Gestión Interna</t>
  </si>
  <si>
    <t>EERR 1</t>
  </si>
  <si>
    <t>Plan de Reclutamiento de Personal</t>
  </si>
  <si>
    <t>Entrega de Histograma de Abastecimiento del Proyecto</t>
  </si>
  <si>
    <t>Entrega de Histograma de Recursos Humanos</t>
  </si>
  <si>
    <t>Entrega de Programa EERR0</t>
  </si>
  <si>
    <t>Entrega de EERR0</t>
  </si>
  <si>
    <t>Hito</t>
  </si>
  <si>
    <t>Actividad</t>
  </si>
  <si>
    <t>Fecha</t>
  </si>
  <si>
    <t>Respuesta</t>
  </si>
  <si>
    <t>Adjudicación del Servicio</t>
  </si>
  <si>
    <t>Envío de Contrato para Firma</t>
  </si>
  <si>
    <t>Devolución de Contrato Firmado</t>
  </si>
  <si>
    <t>Kick Off Meeting</t>
  </si>
  <si>
    <t>Fecha de Inicio de Proyecto</t>
  </si>
  <si>
    <t>Por lo tanto, se solicita elaborar el plan de arranque del proyecto de acuerdo a los siguientes pasos:</t>
  </si>
  <si>
    <t>1.1 Completar la información general del contrato</t>
  </si>
  <si>
    <t>1. Datos Generales Plan de Arranque</t>
  </si>
  <si>
    <t>2. Actividades Plan de Arranque</t>
  </si>
  <si>
    <t>2.1 Definir responsables y plazos de acuerdo a la siguiente información</t>
  </si>
  <si>
    <t>Aspectos Contractuales Tipo</t>
  </si>
  <si>
    <t>Ambito</t>
  </si>
  <si>
    <t>Encargado</t>
  </si>
  <si>
    <t>Fecha Límite</t>
  </si>
  <si>
    <t>Aspectos Contractuales Específicos</t>
  </si>
  <si>
    <t>Todos</t>
  </si>
  <si>
    <t>Cargo</t>
  </si>
  <si>
    <t>Fecha Inicio</t>
  </si>
  <si>
    <t>Administrador de Contrato</t>
  </si>
  <si>
    <t>Jefe de Oficina Técnica</t>
  </si>
  <si>
    <t>Programador y Control Costos</t>
  </si>
  <si>
    <t>Encargado de Calidad</t>
  </si>
  <si>
    <t>Encargado Seguridad</t>
  </si>
  <si>
    <t>Jefe Seguridad</t>
  </si>
  <si>
    <t>Encargado Abastecimiento</t>
  </si>
  <si>
    <t>Encargado Relaciones Laborales</t>
  </si>
  <si>
    <t>3. Curva Programada / Real Plan de Arranque</t>
  </si>
  <si>
    <t>3.1 Grafique la curva programada acumulada del plan de arranque</t>
  </si>
  <si>
    <t>Plan de Abastecimiento</t>
  </si>
  <si>
    <t>Tarea 1</t>
  </si>
  <si>
    <t>Tarea 2</t>
  </si>
  <si>
    <t>Tarea 3</t>
  </si>
  <si>
    <t>Tarea 4</t>
  </si>
  <si>
    <t>Tarea 5</t>
  </si>
  <si>
    <t>Tarea 6</t>
  </si>
  <si>
    <t>Arauco</t>
  </si>
  <si>
    <t>Luego de un extenso proceso de revisión de las ofertas técnicas y económicas recibidas, el día 06/05/2023 Arauco ha decidido adjudicar el contrato "Ampliación de Instalaciones Industriales" a la empresa contratista El Canelo, dado que ha obtenido la mayor calificación tanto en la evaluación de la oferta técnica como económica.
La adjudicación fue notificada vía carta formal, la cual indica que los pasos a seguir son los siguientes:</t>
  </si>
  <si>
    <t>El Canelo</t>
  </si>
  <si>
    <t>Arauco / El Canelo</t>
  </si>
  <si>
    <t>2.2 Establecer que la fecha de inicio del plan de arranque corresponde al día 21/05/2023</t>
  </si>
  <si>
    <t>Nicolás Mondaca</t>
  </si>
  <si>
    <t>Pablo Díaz</t>
  </si>
  <si>
    <t>Maximiliano Carrión</t>
  </si>
  <si>
    <t>Pablo Paredes</t>
  </si>
  <si>
    <t>Gonzalo Castro</t>
  </si>
  <si>
    <t>Nicolás Valenzuela</t>
  </si>
  <si>
    <t>Marcelo Pino</t>
  </si>
  <si>
    <t>Alejandro Bravo</t>
  </si>
  <si>
    <t>3.2 ¿Cuál es el avance programado diario y acumulado del día 05/06/2023?</t>
  </si>
  <si>
    <t>3.3 Asumiendo que el avance real acumulado del plan de arranque al día 20/06/2023 es de un 80%, ¿que porcentaje de desviación presenta el programa? ¿Cómo lo evaluaría?</t>
  </si>
  <si>
    <t>Desviación</t>
  </si>
  <si>
    <t>Avance Programado Diario</t>
  </si>
  <si>
    <t>Porcentaje Avance Real</t>
  </si>
  <si>
    <t>Porcentaje Avance Programado</t>
  </si>
  <si>
    <t>¿Cómo lo evaluaría?</t>
  </si>
  <si>
    <t>Una vez recibida la información, la Gerencia de Operaciones de El Canelo le notifica al Sr. Raúl Chávez que será el Administrador de Contrato responsable de la obra. Por lo anterior, el Gerente de Proyectos, el Sr. Steve Harrington de El Canelo le solicita que elabore el Plan de Arranque del Contrato, el cual debe contener todas las actividades necesarias para dar un correcto y oportuno inicio a las obras del contrato Nº 1412 -"Ampliación Instalaciones Industriales".
Datos Complementarios
Código del Contrato: ARAUCO-01
Nombre Gerencia: Gerencia de Proyectos</t>
  </si>
  <si>
    <t>Ampliación Instalaciones Industriales</t>
  </si>
  <si>
    <t>ARAUCO-01</t>
  </si>
  <si>
    <t>Sr. Raúl Chávez</t>
  </si>
  <si>
    <t>Gerencia de Proyectos</t>
  </si>
  <si>
    <t>Steve Harrington</t>
  </si>
  <si>
    <t>SPI</t>
  </si>
  <si>
    <t xml:space="preserve"> El avance real de 80% frente a un avance planificado de 46,65% a la misma fecha muestra que, en términos de cronograma, el proyecto presenta un desempeño superior a lo programado. La diferencia entre ambos valores corresponde a una desviación positiva de 33,35 puntos porcentuales, lo que indica que la ejecución ha progresado más rápido de lo previsto en el plan.
Desde una perspectiva de control, esta comparación sugiere que el proyecto se encuentra adelantado respecto de la línea base del cronograma. Al calcular el SPI = 1,71, se obtiene un resultado mayor que 1, lo que confirma que el rendimiento temporal es favorable.                                                                          
Ahora bien, que el proyecto vaya adelantado no significa necesariamente que todo esté funcionando perfecto. Un avance tan por sobre lo planificado también vale la pena mirarlo con más detalle. Por ejemplo, es importante revisar si ese 80% refleja realmente trabajo completado y no solo avances parciales o sobreestimados, y si lo que se ha ejecutado corresponde efectivamente a actividades relevantes dentro del plan.
También puede pasar que la planificación inicial haya sido demasiado conservadora, lo que haría que el adelanto no sea tan “extraordinario” como parece. Por otro lado, conviene preguntarse si este ritmo se logró a costa de usar más recursos de los previstos o generando sobrecostos, y si es algo que se pueda mantener en el tiempo sin afectar las etapas siguientes.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</si>
</sst>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1"/>
      <color theme="1"/>
      <name val="Calibri"/>
      <family val="2"/>
      <scheme val="minor"/>
    </font>
    <font>
      <sz val="8"/>
      <name val="Calibri"/>
      <family val="2"/>
      <scheme val="minor"/>
    </font>
    <font>
      <sz val="11"/>
      <color theme="1"/>
      <name val="Calibri"/>
      <family val="2"/>
      <scheme val="minor"/>
    </font>
    <font>
      <sz val="10"/>
      <name val="Arial"/>
      <family val="2"/>
    </font>
    <font>
      <sz val="11"/>
      <color rgb="FFFF0000"/>
      <name val="Calibri"/>
      <family val="2"/>
      <scheme val="minor"/>
    </font>
    <font>
      <sz val="11"/>
      <color theme="0"/>
      <name val="Calibri"/>
      <family val="2"/>
      <scheme val="minor"/>
    </font>
    <font>
      <sz val="9"/>
      <color theme="1" tint="0.34998626667073579"/>
      <name val="Calibri"/>
      <family val="2"/>
      <scheme val="minor"/>
    </font>
    <font>
      <b/>
      <sz val="9"/>
      <color theme="0"/>
      <name val="Calibri"/>
      <family val="2"/>
      <scheme val="minor"/>
    </font>
    <font>
      <b/>
      <sz val="9"/>
      <name val="Calibri"/>
      <family val="2"/>
      <scheme val="minor"/>
    </font>
    <font>
      <sz val="9"/>
      <name val="Calibri"/>
      <family val="2"/>
      <scheme val="minor"/>
    </font>
    <font>
      <b/>
      <sz val="9"/>
      <color theme="1"/>
      <name val="Calibri"/>
      <family val="2"/>
      <scheme val="minor"/>
    </font>
    <font>
      <sz val="9"/>
      <color theme="0"/>
      <name val="Calibri"/>
      <family val="2"/>
      <scheme val="minor"/>
    </font>
    <font>
      <sz val="9"/>
      <color theme="1"/>
      <name val="Calibri"/>
      <family val="2"/>
      <scheme val="minor"/>
    </font>
    <font>
      <sz val="18"/>
      <color theme="1"/>
      <name val="Calibri"/>
      <family val="2"/>
      <scheme val="minor"/>
    </font>
    <font>
      <sz val="12"/>
      <color theme="0"/>
      <name val="Calibri"/>
      <family val="2"/>
      <scheme val="minor"/>
    </font>
    <font>
      <b/>
      <sz val="12"/>
      <color theme="1"/>
      <name val="Arial"/>
      <family val="2"/>
    </font>
    <font>
      <b/>
      <sz val="10"/>
      <color theme="1"/>
      <name val="Arial"/>
      <family val="2"/>
    </font>
    <font>
      <b/>
      <sz val="12"/>
      <name val="Arial"/>
      <family val="2"/>
    </font>
    <font>
      <b/>
      <sz val="10"/>
      <name val="Arial"/>
      <family val="2"/>
    </font>
    <font>
      <sz val="11"/>
      <name val="Calibri"/>
      <family val="2"/>
      <scheme val="minor"/>
    </font>
    <font>
      <u/>
      <sz val="11"/>
      <color theme="10"/>
      <name val="Calibri"/>
      <family val="2"/>
      <scheme val="minor"/>
    </font>
    <font>
      <u/>
      <sz val="11"/>
      <color theme="1"/>
      <name val="Calibri"/>
      <family val="2"/>
      <scheme val="minor"/>
    </font>
    <font>
      <sz val="11"/>
      <color rgb="FF000000"/>
      <name val="Calibri"/>
      <family val="2"/>
      <scheme val="minor"/>
    </font>
    <font>
      <b/>
      <sz val="11"/>
      <color theme="1"/>
      <name val="Calibri"/>
      <family val="2"/>
      <scheme val="minor"/>
    </font>
    <font>
      <sz val="11"/>
      <color rgb="FF000000"/>
      <name val="Calibri"/>
      <family val="2"/>
    </font>
  </fonts>
  <fills count="22">
    <fill>
      <patternFill patternType="none"/>
    </fill>
    <fill>
      <patternFill patternType="gray125"/>
    </fill>
    <fill>
      <patternFill patternType="solid">
        <fgColor rgb="FF00206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0000"/>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theme="3" tint="0.59999389629810485"/>
        <bgColor indexed="64"/>
      </patternFill>
    </fill>
    <fill>
      <patternFill patternType="solid">
        <fgColor theme="8" tint="0.39997558519241921"/>
        <bgColor indexed="64"/>
      </patternFill>
    </fill>
    <fill>
      <patternFill patternType="solid">
        <fgColor rgb="FFFFC000"/>
        <bgColor indexed="64"/>
      </patternFill>
    </fill>
    <fill>
      <patternFill patternType="solid">
        <fgColor rgb="FFC00000"/>
        <bgColor indexed="64"/>
      </patternFill>
    </fill>
    <fill>
      <patternFill patternType="solid">
        <fgColor rgb="FFF7E3E4"/>
        <bgColor indexed="64"/>
      </patternFill>
    </fill>
  </fills>
  <borders count="49">
    <border>
      <left/>
      <right/>
      <top/>
      <bottom/>
      <diagonal/>
    </border>
    <border>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hair">
        <color auto="1"/>
      </left>
      <right style="hair">
        <color auto="1"/>
      </right>
      <top style="hair">
        <color auto="1"/>
      </top>
      <bottom style="hair">
        <color auto="1"/>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theme="0" tint="-0.34998626667073579"/>
      </right>
      <top style="medium">
        <color indexed="64"/>
      </top>
      <bottom style="medium">
        <color indexed="64"/>
      </bottom>
      <diagonal/>
    </border>
    <border>
      <left style="thin">
        <color theme="0" tint="-0.34998626667073579"/>
      </left>
      <right style="thin">
        <color theme="0" tint="-0.34998626667073579"/>
      </right>
      <top style="medium">
        <color indexed="64"/>
      </top>
      <bottom style="medium">
        <color indexed="64"/>
      </bottom>
      <diagonal/>
    </border>
    <border>
      <left style="thin">
        <color theme="0" tint="-0.34998626667073579"/>
      </left>
      <right style="medium">
        <color indexed="64"/>
      </right>
      <top style="medium">
        <color indexed="64"/>
      </top>
      <bottom style="medium">
        <color indexed="64"/>
      </bottom>
      <diagonal/>
    </border>
    <border>
      <left/>
      <right/>
      <top style="thin">
        <color indexed="64"/>
      </top>
      <bottom style="thin">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diagonal/>
    </border>
    <border>
      <left/>
      <right/>
      <top style="hair">
        <color auto="1"/>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medium">
        <color indexed="64"/>
      </left>
      <right style="medium">
        <color indexed="64"/>
      </right>
      <top/>
      <bottom style="medium">
        <color indexed="64"/>
      </bottom>
      <diagonal/>
    </border>
  </borders>
  <cellStyleXfs count="6">
    <xf numFmtId="0" fontId="0" fillId="0" borderId="0"/>
    <xf numFmtId="9" fontId="2" fillId="0" borderId="0" applyFont="0" applyFill="0" applyBorder="0" applyAlignment="0" applyProtection="0"/>
    <xf numFmtId="0" fontId="3" fillId="0" borderId="0"/>
    <xf numFmtId="0" fontId="2" fillId="0" borderId="0"/>
    <xf numFmtId="0" fontId="3" fillId="0" borderId="0"/>
    <xf numFmtId="0" fontId="20" fillId="0" borderId="0" applyNumberFormat="0" applyFill="0" applyBorder="0" applyAlignment="0" applyProtection="0"/>
  </cellStyleXfs>
  <cellXfs count="245">
    <xf numFmtId="0" fontId="0" fillId="0" borderId="0" xfId="0"/>
    <xf numFmtId="0" fontId="6" fillId="0" borderId="0" xfId="3" applyFont="1"/>
    <xf numFmtId="0" fontId="8" fillId="0" borderId="0" xfId="4" applyFont="1" applyAlignment="1">
      <alignment vertical="center"/>
    </xf>
    <xf numFmtId="0" fontId="9" fillId="0" borderId="0" xfId="3" applyFont="1" applyAlignment="1">
      <alignment vertical="center"/>
    </xf>
    <xf numFmtId="0" fontId="8" fillId="0" borderId="0" xfId="4" applyFont="1" applyAlignment="1">
      <alignment horizontal="left" vertical="center"/>
    </xf>
    <xf numFmtId="0" fontId="6" fillId="0" borderId="10" xfId="3" applyFont="1" applyBorder="1"/>
    <xf numFmtId="0" fontId="7" fillId="0" borderId="11" xfId="3" applyFont="1" applyBorder="1" applyAlignment="1">
      <alignment horizontal="center" vertical="center"/>
    </xf>
    <xf numFmtId="49" fontId="9" fillId="0" borderId="14" xfId="3" applyNumberFormat="1" applyFont="1" applyBorder="1" applyAlignment="1" applyProtection="1">
      <alignment vertical="center"/>
      <protection locked="0"/>
    </xf>
    <xf numFmtId="0" fontId="6" fillId="0" borderId="13" xfId="3" applyFont="1" applyBorder="1"/>
    <xf numFmtId="0" fontId="6" fillId="0" borderId="12" xfId="3" applyFont="1" applyBorder="1"/>
    <xf numFmtId="49" fontId="9" fillId="0" borderId="11" xfId="3" applyNumberFormat="1" applyFont="1" applyBorder="1" applyAlignment="1" applyProtection="1">
      <alignment vertical="center"/>
      <protection locked="0"/>
    </xf>
    <xf numFmtId="0" fontId="9" fillId="0" borderId="11" xfId="4" applyFont="1" applyBorder="1" applyAlignment="1" applyProtection="1">
      <alignment vertical="center"/>
      <protection locked="0"/>
    </xf>
    <xf numFmtId="0" fontId="8" fillId="0" borderId="0" xfId="4" applyFont="1" applyAlignment="1">
      <alignment horizontal="left" vertical="center" indent="1"/>
    </xf>
    <xf numFmtId="0" fontId="9" fillId="0" borderId="0" xfId="4" applyFont="1" applyAlignment="1" applyProtection="1">
      <alignment horizontal="left" vertical="center"/>
      <protection locked="0"/>
    </xf>
    <xf numFmtId="0" fontId="9" fillId="0" borderId="0" xfId="3" applyFont="1" applyAlignment="1">
      <alignment horizontal="left" vertical="center" indent="1"/>
    </xf>
    <xf numFmtId="49" fontId="9" fillId="0" borderId="0" xfId="4" applyNumberFormat="1" applyFont="1" applyAlignment="1" applyProtection="1">
      <alignment horizontal="left" vertical="center"/>
      <protection locked="0"/>
    </xf>
    <xf numFmtId="0" fontId="8" fillId="0" borderId="10" xfId="4" applyFont="1" applyBorder="1" applyAlignment="1">
      <alignment horizontal="left" vertical="center" indent="1"/>
    </xf>
    <xf numFmtId="0" fontId="7" fillId="0" borderId="0" xfId="3" applyFont="1" applyAlignment="1">
      <alignment horizontal="center" vertical="center"/>
    </xf>
    <xf numFmtId="0" fontId="7" fillId="0" borderId="10" xfId="3" applyFont="1" applyBorder="1" applyAlignment="1">
      <alignment horizontal="center" vertical="center"/>
    </xf>
    <xf numFmtId="0" fontId="6" fillId="0" borderId="11" xfId="3" applyFont="1" applyBorder="1"/>
    <xf numFmtId="0" fontId="6" fillId="0" borderId="9" xfId="3" applyFont="1" applyBorder="1"/>
    <xf numFmtId="0" fontId="6" fillId="0" borderId="8" xfId="3" applyFont="1" applyBorder="1"/>
    <xf numFmtId="0" fontId="6" fillId="0" borderId="7" xfId="3" applyFont="1" applyBorder="1"/>
    <xf numFmtId="0" fontId="9" fillId="0" borderId="0" xfId="4" applyFont="1" applyAlignment="1" applyProtection="1">
      <alignment vertical="center"/>
      <protection locked="0"/>
    </xf>
    <xf numFmtId="0" fontId="6" fillId="0" borderId="14" xfId="3" applyFont="1" applyBorder="1"/>
    <xf numFmtId="0" fontId="0" fillId="0" borderId="0" xfId="0" applyProtection="1">
      <protection locked="0"/>
    </xf>
    <xf numFmtId="0" fontId="0" fillId="0" borderId="7" xfId="0" applyBorder="1" applyProtection="1">
      <protection locked="0"/>
    </xf>
    <xf numFmtId="0" fontId="0" fillId="0" borderId="8"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11" xfId="0" applyBorder="1" applyProtection="1">
      <protection locked="0"/>
    </xf>
    <xf numFmtId="16" fontId="5" fillId="0" borderId="0" xfId="0" applyNumberFormat="1" applyFont="1" applyAlignment="1" applyProtection="1">
      <alignment horizontal="center" vertical="center" textRotation="90"/>
      <protection locked="0"/>
    </xf>
    <xf numFmtId="0" fontId="0" fillId="4" borderId="5" xfId="0" applyFill="1" applyBorder="1" applyAlignment="1" applyProtection="1">
      <alignment horizontal="center"/>
      <protection locked="0"/>
    </xf>
    <xf numFmtId="0" fontId="0" fillId="4" borderId="5" xfId="0" applyFill="1" applyBorder="1" applyProtection="1">
      <protection locked="0"/>
    </xf>
    <xf numFmtId="0" fontId="0" fillId="0" borderId="5" xfId="0" applyBorder="1" applyAlignment="1" applyProtection="1">
      <alignment horizontal="center"/>
      <protection locked="0"/>
    </xf>
    <xf numFmtId="0" fontId="0" fillId="0" borderId="5" xfId="0" applyBorder="1" applyProtection="1">
      <protection locked="0"/>
    </xf>
    <xf numFmtId="10" fontId="0" fillId="0" borderId="0" xfId="1" applyNumberFormat="1" applyFont="1" applyProtection="1">
      <protection locked="0"/>
    </xf>
    <xf numFmtId="0" fontId="4" fillId="0" borderId="0" xfId="0" applyFont="1" applyAlignment="1" applyProtection="1">
      <alignment horizontal="center"/>
      <protection locked="0"/>
    </xf>
    <xf numFmtId="0" fontId="0" fillId="6" borderId="5" xfId="0" applyFill="1" applyBorder="1" applyAlignment="1" applyProtection="1">
      <alignment horizontal="center"/>
      <protection locked="0"/>
    </xf>
    <xf numFmtId="0" fontId="0" fillId="6" borderId="5" xfId="0" applyFill="1" applyBorder="1" applyProtection="1">
      <protection locked="0"/>
    </xf>
    <xf numFmtId="10" fontId="0" fillId="6" borderId="5" xfId="1" applyNumberFormat="1" applyFont="1" applyFill="1" applyBorder="1" applyAlignment="1" applyProtection="1">
      <alignment horizontal="center"/>
      <protection locked="0"/>
    </xf>
    <xf numFmtId="164" fontId="0" fillId="0" borderId="0" xfId="0" applyNumberFormat="1" applyProtection="1">
      <protection locked="0"/>
    </xf>
    <xf numFmtId="1" fontId="0" fillId="0" borderId="0" xfId="0" applyNumberFormat="1" applyProtection="1">
      <protection locked="0"/>
    </xf>
    <xf numFmtId="10" fontId="0" fillId="0" borderId="0" xfId="0" applyNumberFormat="1" applyProtection="1">
      <protection locked="0"/>
    </xf>
    <xf numFmtId="9" fontId="0" fillId="0" borderId="0" xfId="0" applyNumberFormat="1" applyProtection="1">
      <protection locked="0"/>
    </xf>
    <xf numFmtId="9" fontId="0" fillId="0" borderId="5" xfId="1" applyFont="1" applyBorder="1" applyAlignment="1" applyProtection="1">
      <alignment horizontal="center"/>
    </xf>
    <xf numFmtId="0" fontId="0" fillId="4" borderId="5" xfId="0" applyFill="1" applyBorder="1"/>
    <xf numFmtId="9" fontId="0" fillId="6" borderId="5" xfId="1" applyFont="1" applyFill="1" applyBorder="1" applyAlignment="1" applyProtection="1">
      <alignment horizontal="center"/>
    </xf>
    <xf numFmtId="16" fontId="5" fillId="5" borderId="0" xfId="0" applyNumberFormat="1" applyFont="1" applyFill="1" applyAlignment="1">
      <alignment horizontal="center" vertical="center" textRotation="90"/>
    </xf>
    <xf numFmtId="0" fontId="4" fillId="0" borderId="5" xfId="0" applyFont="1" applyBorder="1" applyAlignment="1">
      <alignment horizontal="center"/>
    </xf>
    <xf numFmtId="0" fontId="4" fillId="5" borderId="5" xfId="0" applyFont="1" applyFill="1" applyBorder="1" applyAlignment="1">
      <alignment horizontal="center"/>
    </xf>
    <xf numFmtId="10" fontId="0" fillId="0" borderId="5" xfId="1" applyNumberFormat="1" applyFont="1" applyBorder="1" applyAlignment="1" applyProtection="1">
      <alignment horizontal="center"/>
    </xf>
    <xf numFmtId="10" fontId="0" fillId="4" borderId="5" xfId="0" applyNumberFormat="1" applyFill="1" applyBorder="1"/>
    <xf numFmtId="1" fontId="0" fillId="0" borderId="5" xfId="0" applyNumberFormat="1" applyBorder="1" applyAlignment="1">
      <alignment horizontal="center"/>
    </xf>
    <xf numFmtId="1" fontId="0" fillId="6" borderId="5" xfId="0" applyNumberFormat="1" applyFill="1" applyBorder="1" applyAlignment="1">
      <alignment horizontal="center"/>
    </xf>
    <xf numFmtId="0" fontId="5" fillId="5" borderId="20" xfId="0" applyFont="1" applyFill="1" applyBorder="1" applyProtection="1">
      <protection locked="0"/>
    </xf>
    <xf numFmtId="0" fontId="5" fillId="5" borderId="21" xfId="0" applyFont="1" applyFill="1" applyBorder="1" applyProtection="1">
      <protection locked="0"/>
    </xf>
    <xf numFmtId="10" fontId="0" fillId="0" borderId="0" xfId="0" applyNumberFormat="1" applyAlignment="1" applyProtection="1">
      <alignment horizontal="center"/>
      <protection locked="0"/>
    </xf>
    <xf numFmtId="0" fontId="0" fillId="0" borderId="0" xfId="0" applyAlignment="1">
      <alignment horizontal="center" vertical="center"/>
    </xf>
    <xf numFmtId="0" fontId="0" fillId="6" borderId="25" xfId="0" applyFill="1" applyBorder="1"/>
    <xf numFmtId="0" fontId="14" fillId="10" borderId="26" xfId="0" applyFont="1" applyFill="1" applyBorder="1"/>
    <xf numFmtId="0" fontId="0" fillId="11" borderId="26" xfId="0" applyFill="1" applyBorder="1"/>
    <xf numFmtId="0" fontId="0" fillId="6" borderId="26" xfId="0" applyFill="1" applyBorder="1"/>
    <xf numFmtId="0" fontId="0" fillId="12" borderId="26" xfId="0" applyFill="1" applyBorder="1"/>
    <xf numFmtId="0" fontId="14" fillId="10" borderId="27" xfId="0" applyFont="1" applyFill="1" applyBorder="1"/>
    <xf numFmtId="0" fontId="14" fillId="10" borderId="28" xfId="0" applyFont="1" applyFill="1" applyBorder="1"/>
    <xf numFmtId="0" fontId="15" fillId="13" borderId="2" xfId="0" applyFont="1" applyFill="1" applyBorder="1" applyAlignment="1">
      <alignment horizontal="center" vertical="center"/>
    </xf>
    <xf numFmtId="0" fontId="16" fillId="13" borderId="2" xfId="0" applyFont="1" applyFill="1" applyBorder="1" applyAlignment="1">
      <alignment horizontal="center" vertical="center"/>
    </xf>
    <xf numFmtId="0" fontId="16" fillId="13" borderId="2" xfId="0" applyFont="1" applyFill="1" applyBorder="1" applyAlignment="1">
      <alignment vertical="center" wrapText="1"/>
    </xf>
    <xf numFmtId="0" fontId="16" fillId="13" borderId="3" xfId="0" applyFont="1" applyFill="1" applyBorder="1" applyAlignment="1">
      <alignment vertical="center" wrapText="1"/>
    </xf>
    <xf numFmtId="0" fontId="16" fillId="9" borderId="29" xfId="0" applyFont="1" applyFill="1" applyBorder="1" applyAlignment="1">
      <alignment vertical="center" wrapText="1"/>
    </xf>
    <xf numFmtId="0" fontId="0" fillId="13" borderId="2" xfId="0" applyFill="1" applyBorder="1"/>
    <xf numFmtId="0" fontId="14" fillId="13" borderId="3" xfId="0" applyFont="1" applyFill="1" applyBorder="1"/>
    <xf numFmtId="0" fontId="0" fillId="13" borderId="3" xfId="0" applyFill="1" applyBorder="1"/>
    <xf numFmtId="0" fontId="14" fillId="13" borderId="4" xfId="0" applyFont="1" applyFill="1" applyBorder="1"/>
    <xf numFmtId="0" fontId="3" fillId="13" borderId="29" xfId="0" applyFont="1" applyFill="1" applyBorder="1" applyAlignment="1">
      <alignment horizontal="left" vertical="center" wrapText="1"/>
    </xf>
    <xf numFmtId="0" fontId="17" fillId="0" borderId="30" xfId="0" applyFont="1" applyBorder="1" applyAlignment="1">
      <alignment horizontal="left" vertical="center"/>
    </xf>
    <xf numFmtId="0" fontId="3" fillId="14" borderId="31" xfId="0" applyFont="1" applyFill="1" applyBorder="1" applyAlignment="1">
      <alignment horizontal="center" vertical="center"/>
    </xf>
    <xf numFmtId="0" fontId="3" fillId="14" borderId="18" xfId="0" applyFont="1" applyFill="1" applyBorder="1" applyAlignment="1">
      <alignment horizontal="center" vertical="center"/>
    </xf>
    <xf numFmtId="0" fontId="3" fillId="8" borderId="32" xfId="0" applyFont="1" applyFill="1" applyBorder="1" applyAlignment="1">
      <alignment horizontal="left" vertical="center" wrapText="1"/>
    </xf>
    <xf numFmtId="0" fontId="0" fillId="0" borderId="31" xfId="0" applyBorder="1"/>
    <xf numFmtId="0" fontId="0" fillId="0" borderId="24" xfId="0" applyBorder="1"/>
    <xf numFmtId="0" fontId="0" fillId="15" borderId="24" xfId="0" applyFill="1" applyBorder="1"/>
    <xf numFmtId="0" fontId="0" fillId="12" borderId="24" xfId="0" applyFill="1" applyBorder="1"/>
    <xf numFmtId="0" fontId="0" fillId="0" borderId="33" xfId="0" applyBorder="1"/>
    <xf numFmtId="0" fontId="3" fillId="0" borderId="32" xfId="0" applyFont="1" applyBorder="1" applyAlignment="1">
      <alignment horizontal="left" vertical="center" wrapText="1"/>
    </xf>
    <xf numFmtId="0" fontId="0" fillId="11" borderId="24" xfId="0" applyFill="1" applyBorder="1"/>
    <xf numFmtId="0" fontId="0" fillId="16" borderId="31" xfId="0" applyFill="1" applyBorder="1"/>
    <xf numFmtId="0" fontId="16" fillId="13" borderId="29" xfId="0" applyFont="1" applyFill="1" applyBorder="1" applyAlignment="1">
      <alignment vertical="center" wrapText="1"/>
    </xf>
    <xf numFmtId="0" fontId="15" fillId="13" borderId="29" xfId="0" applyFont="1" applyFill="1" applyBorder="1" applyAlignment="1">
      <alignment horizontal="right" vertical="center"/>
    </xf>
    <xf numFmtId="0" fontId="17" fillId="17" borderId="34" xfId="0" applyFont="1" applyFill="1" applyBorder="1" applyAlignment="1">
      <alignment horizontal="right" vertical="center"/>
    </xf>
    <xf numFmtId="0" fontId="3" fillId="17" borderId="34" xfId="0" applyFont="1" applyFill="1" applyBorder="1" applyAlignment="1">
      <alignment horizontal="center" vertical="center"/>
    </xf>
    <xf numFmtId="0" fontId="3" fillId="17" borderId="35" xfId="0" applyFont="1" applyFill="1" applyBorder="1" applyAlignment="1">
      <alignment horizontal="left" vertical="center"/>
    </xf>
    <xf numFmtId="0" fontId="3" fillId="17" borderId="36" xfId="0" applyFont="1" applyFill="1" applyBorder="1" applyAlignment="1">
      <alignment horizontal="left" vertical="center"/>
    </xf>
    <xf numFmtId="0" fontId="3" fillId="17" borderId="37" xfId="0" applyFont="1" applyFill="1" applyBorder="1" applyAlignment="1">
      <alignment horizontal="left" vertical="center"/>
    </xf>
    <xf numFmtId="0" fontId="0" fillId="17" borderId="31" xfId="0" applyFill="1" applyBorder="1"/>
    <xf numFmtId="0" fontId="0" fillId="17" borderId="24" xfId="0" applyFill="1" applyBorder="1"/>
    <xf numFmtId="0" fontId="0" fillId="17" borderId="33" xfId="0" applyFill="1" applyBorder="1"/>
    <xf numFmtId="0" fontId="3" fillId="17" borderId="32" xfId="0" applyFont="1" applyFill="1" applyBorder="1" applyAlignment="1">
      <alignment horizontal="left" vertical="center" wrapText="1"/>
    </xf>
    <xf numFmtId="0" fontId="17" fillId="0" borderId="34" xfId="0" applyFont="1" applyBorder="1" applyAlignment="1">
      <alignment horizontal="right" vertical="center"/>
    </xf>
    <xf numFmtId="0" fontId="3" fillId="0" borderId="34" xfId="0" applyFont="1" applyBorder="1" applyAlignment="1">
      <alignment horizontal="center" vertical="center"/>
    </xf>
    <xf numFmtId="0" fontId="3" fillId="14" borderId="6" xfId="0" applyFont="1" applyFill="1" applyBorder="1" applyAlignment="1">
      <alignment horizontal="center" vertical="center"/>
    </xf>
    <xf numFmtId="0" fontId="3" fillId="0" borderId="6" xfId="0" applyFont="1" applyBorder="1" applyAlignment="1">
      <alignment horizontal="center" vertical="center"/>
    </xf>
    <xf numFmtId="0" fontId="3" fillId="17" borderId="31" xfId="0" applyFont="1" applyFill="1" applyBorder="1" applyAlignment="1">
      <alignment horizontal="left" vertical="center"/>
    </xf>
    <xf numFmtId="0" fontId="3" fillId="17" borderId="6" xfId="0" applyFont="1" applyFill="1" applyBorder="1" applyAlignment="1">
      <alignment horizontal="left" vertical="center"/>
    </xf>
    <xf numFmtId="0" fontId="3" fillId="17" borderId="32" xfId="0" applyFont="1" applyFill="1" applyBorder="1" applyAlignment="1">
      <alignment horizontal="left" vertical="center"/>
    </xf>
    <xf numFmtId="0" fontId="0" fillId="15" borderId="33" xfId="0" applyFill="1" applyBorder="1"/>
    <xf numFmtId="0" fontId="3" fillId="17" borderId="38" xfId="0" applyFont="1" applyFill="1" applyBorder="1" applyAlignment="1">
      <alignment horizontal="left" vertical="center" wrapText="1"/>
    </xf>
    <xf numFmtId="0" fontId="3" fillId="0" borderId="39" xfId="0" applyFont="1" applyBorder="1" applyAlignment="1">
      <alignment horizontal="left" vertical="center"/>
    </xf>
    <xf numFmtId="0" fontId="3" fillId="8" borderId="38" xfId="0" applyFont="1" applyFill="1" applyBorder="1" applyAlignment="1">
      <alignment horizontal="left" vertical="center"/>
    </xf>
    <xf numFmtId="0" fontId="3" fillId="0" borderId="38" xfId="0" applyFont="1" applyBorder="1" applyAlignment="1">
      <alignment horizontal="left" vertical="center" wrapText="1"/>
    </xf>
    <xf numFmtId="0" fontId="3" fillId="14" borderId="39" xfId="0" applyFont="1" applyFill="1" applyBorder="1" applyAlignment="1">
      <alignment horizontal="left" vertical="center"/>
    </xf>
    <xf numFmtId="0" fontId="3" fillId="14" borderId="38" xfId="0" applyFont="1" applyFill="1" applyBorder="1" applyAlignment="1">
      <alignment horizontal="left" vertical="center"/>
    </xf>
    <xf numFmtId="0" fontId="3" fillId="14" borderId="40" xfId="0" applyFont="1" applyFill="1" applyBorder="1" applyAlignment="1">
      <alignment horizontal="left" vertical="center"/>
    </xf>
    <xf numFmtId="0" fontId="3" fillId="15" borderId="38" xfId="0" applyFont="1" applyFill="1" applyBorder="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xf>
    <xf numFmtId="0" fontId="17" fillId="0" borderId="0" xfId="0" applyFont="1" applyAlignment="1">
      <alignment horizontal="right" vertical="center"/>
    </xf>
    <xf numFmtId="0" fontId="0" fillId="17" borderId="1" xfId="0" applyFill="1" applyBorder="1"/>
    <xf numFmtId="0" fontId="3" fillId="0" borderId="18" xfId="0" applyFont="1" applyBorder="1" applyAlignment="1">
      <alignment horizontal="center" vertical="center"/>
    </xf>
    <xf numFmtId="0" fontId="3" fillId="17" borderId="40" xfId="0" applyFont="1" applyFill="1" applyBorder="1" applyAlignment="1">
      <alignment horizontal="left" vertical="center"/>
    </xf>
    <xf numFmtId="0" fontId="3" fillId="17" borderId="41" xfId="0" applyFont="1" applyFill="1" applyBorder="1" applyAlignment="1">
      <alignment horizontal="left" vertical="center"/>
    </xf>
    <xf numFmtId="0" fontId="3" fillId="17" borderId="38" xfId="0" applyFont="1" applyFill="1" applyBorder="1" applyAlignment="1">
      <alignment horizontal="left" vertical="center"/>
    </xf>
    <xf numFmtId="0" fontId="0" fillId="17" borderId="40" xfId="0" applyFill="1" applyBorder="1"/>
    <xf numFmtId="0" fontId="0" fillId="17" borderId="42" xfId="0" applyFill="1" applyBorder="1"/>
    <xf numFmtId="0" fontId="0" fillId="11" borderId="42" xfId="0" applyFill="1" applyBorder="1"/>
    <xf numFmtId="0" fontId="0" fillId="15" borderId="42" xfId="0" applyFill="1" applyBorder="1"/>
    <xf numFmtId="0" fontId="0" fillId="17" borderId="43" xfId="0" applyFill="1" applyBorder="1"/>
    <xf numFmtId="0" fontId="17" fillId="0" borderId="34" xfId="0" applyFont="1" applyBorder="1" applyAlignment="1">
      <alignment horizontal="left" vertical="center"/>
    </xf>
    <xf numFmtId="0" fontId="3" fillId="14" borderId="34" xfId="0" applyFont="1" applyFill="1" applyBorder="1" applyAlignment="1">
      <alignment horizontal="center" vertical="center"/>
    </xf>
    <xf numFmtId="0" fontId="3" fillId="14" borderId="40" xfId="0" applyFont="1" applyFill="1" applyBorder="1" applyAlignment="1">
      <alignment horizontal="center" vertical="center"/>
    </xf>
    <xf numFmtId="0" fontId="3" fillId="14" borderId="41" xfId="0" applyFont="1" applyFill="1" applyBorder="1" applyAlignment="1">
      <alignment horizontal="center" vertical="center"/>
    </xf>
    <xf numFmtId="0" fontId="3" fillId="15" borderId="32" xfId="0" applyFont="1" applyFill="1" applyBorder="1" applyAlignment="1">
      <alignment horizontal="left" vertical="center" wrapText="1"/>
    </xf>
    <xf numFmtId="0" fontId="3" fillId="9" borderId="32" xfId="0" applyFont="1" applyFill="1" applyBorder="1" applyAlignment="1">
      <alignment horizontal="left" vertical="center" wrapText="1"/>
    </xf>
    <xf numFmtId="0" fontId="0" fillId="11" borderId="3" xfId="0" applyFill="1" applyBorder="1"/>
    <xf numFmtId="0" fontId="0" fillId="15" borderId="31" xfId="0" applyFill="1" applyBorder="1"/>
    <xf numFmtId="0" fontId="3" fillId="0" borderId="40" xfId="0" applyFont="1" applyBorder="1" applyAlignment="1">
      <alignment horizontal="left" vertical="center"/>
    </xf>
    <xf numFmtId="0" fontId="3" fillId="0" borderId="18" xfId="0" applyFont="1" applyBorder="1" applyAlignment="1">
      <alignment horizontal="left" vertical="center"/>
    </xf>
    <xf numFmtId="0" fontId="3" fillId="8" borderId="18" xfId="0" applyFont="1" applyFill="1" applyBorder="1" applyAlignment="1">
      <alignment horizontal="left" vertical="center"/>
    </xf>
    <xf numFmtId="0" fontId="3" fillId="8" borderId="6" xfId="0" applyFont="1" applyFill="1" applyBorder="1" applyAlignment="1">
      <alignment horizontal="left" vertical="center" wrapText="1"/>
    </xf>
    <xf numFmtId="0" fontId="17" fillId="14" borderId="38" xfId="0" applyFont="1" applyFill="1" applyBorder="1" applyAlignment="1">
      <alignment horizontal="left" vertical="center"/>
    </xf>
    <xf numFmtId="0" fontId="3" fillId="14" borderId="44" xfId="0" applyFont="1" applyFill="1" applyBorder="1" applyAlignment="1">
      <alignment horizontal="center" vertical="center"/>
    </xf>
    <xf numFmtId="0" fontId="17" fillId="14" borderId="34" xfId="0" applyFont="1" applyFill="1" applyBorder="1" applyAlignment="1">
      <alignment horizontal="left" vertical="center"/>
    </xf>
    <xf numFmtId="0" fontId="18" fillId="0" borderId="34" xfId="0" applyFont="1" applyBorder="1" applyAlignment="1">
      <alignment horizontal="center" vertical="center"/>
    </xf>
    <xf numFmtId="0" fontId="3" fillId="14" borderId="45" xfId="0" applyFont="1" applyFill="1" applyBorder="1" applyAlignment="1">
      <alignment horizontal="center" vertical="center"/>
    </xf>
    <xf numFmtId="0" fontId="0" fillId="18" borderId="24" xfId="0" applyFill="1" applyBorder="1"/>
    <xf numFmtId="0" fontId="19" fillId="0" borderId="20" xfId="0" applyFont="1" applyBorder="1" applyProtection="1">
      <protection locked="0"/>
    </xf>
    <xf numFmtId="0" fontId="4" fillId="4" borderId="5" xfId="0" applyFont="1" applyFill="1" applyBorder="1" applyAlignment="1">
      <alignment horizontal="center"/>
    </xf>
    <xf numFmtId="10" fontId="0" fillId="0" borderId="5" xfId="0" applyNumberFormat="1" applyBorder="1" applyAlignment="1">
      <alignment horizontal="center"/>
    </xf>
    <xf numFmtId="0" fontId="0" fillId="4" borderId="5" xfId="0" applyFill="1" applyBorder="1" applyAlignment="1">
      <alignment horizontal="center"/>
    </xf>
    <xf numFmtId="10" fontId="0" fillId="6" borderId="5" xfId="0" applyNumberFormat="1" applyFill="1" applyBorder="1" applyAlignment="1" applyProtection="1">
      <alignment horizontal="center" vertical="center"/>
      <protection locked="0"/>
    </xf>
    <xf numFmtId="14" fontId="0" fillId="0" borderId="5" xfId="0" applyNumberFormat="1" applyBorder="1" applyProtection="1">
      <protection locked="0"/>
    </xf>
    <xf numFmtId="9" fontId="0" fillId="0" borderId="5" xfId="1" applyFont="1" applyFill="1" applyBorder="1" applyAlignment="1" applyProtection="1">
      <alignment horizontal="center"/>
    </xf>
    <xf numFmtId="14" fontId="0" fillId="6" borderId="5" xfId="0" applyNumberFormat="1" applyFill="1" applyBorder="1" applyProtection="1">
      <protection locked="0"/>
    </xf>
    <xf numFmtId="14" fontId="0" fillId="0" borderId="0" xfId="0" applyNumberFormat="1" applyProtection="1">
      <protection locked="0"/>
    </xf>
    <xf numFmtId="9" fontId="0" fillId="0" borderId="0" xfId="1" applyFont="1" applyAlignment="1" applyProtection="1">
      <alignment horizontal="center"/>
      <protection locked="0"/>
    </xf>
    <xf numFmtId="0" fontId="20" fillId="0" borderId="5" xfId="5" applyBorder="1" applyProtection="1">
      <protection locked="0"/>
    </xf>
    <xf numFmtId="0" fontId="20" fillId="6" borderId="5" xfId="5" applyFill="1" applyBorder="1" applyProtection="1">
      <protection locked="0"/>
    </xf>
    <xf numFmtId="0" fontId="20" fillId="0" borderId="5" xfId="5" applyBorder="1" applyAlignment="1" applyProtection="1">
      <alignment wrapText="1"/>
      <protection locked="0"/>
    </xf>
    <xf numFmtId="16" fontId="0" fillId="0" borderId="0" xfId="0" applyNumberFormat="1" applyProtection="1">
      <protection locked="0"/>
    </xf>
    <xf numFmtId="0" fontId="21" fillId="0" borderId="5" xfId="5" applyFont="1" applyBorder="1" applyProtection="1">
      <protection locked="0"/>
    </xf>
    <xf numFmtId="0" fontId="0" fillId="19" borderId="0" xfId="0" applyFill="1" applyProtection="1">
      <protection locked="0"/>
    </xf>
    <xf numFmtId="9" fontId="0" fillId="0" borderId="0" xfId="1" applyFont="1" applyProtection="1">
      <protection locked="0"/>
    </xf>
    <xf numFmtId="0" fontId="0" fillId="0" borderId="0" xfId="1" applyNumberFormat="1" applyFont="1" applyProtection="1">
      <protection locked="0"/>
    </xf>
    <xf numFmtId="0" fontId="5" fillId="5" borderId="0" xfId="0" applyFont="1" applyFill="1" applyProtection="1">
      <protection locked="0"/>
    </xf>
    <xf numFmtId="0" fontId="5" fillId="5" borderId="19" xfId="0" applyFont="1" applyFill="1" applyBorder="1" applyProtection="1">
      <protection locked="0"/>
    </xf>
    <xf numFmtId="0" fontId="5" fillId="20" borderId="19" xfId="0" applyFont="1" applyFill="1" applyBorder="1" applyAlignment="1" applyProtection="1">
      <alignment horizontal="center" vertical="center"/>
      <protection locked="0"/>
    </xf>
    <xf numFmtId="0" fontId="5" fillId="20" borderId="5" xfId="0" applyFont="1" applyFill="1" applyBorder="1" applyAlignment="1" applyProtection="1">
      <alignment horizontal="center" vertical="center" wrapText="1"/>
      <protection locked="0"/>
    </xf>
    <xf numFmtId="0" fontId="5" fillId="20" borderId="5" xfId="0" applyFont="1" applyFill="1" applyBorder="1" applyAlignment="1" applyProtection="1">
      <alignment vertical="center" wrapText="1"/>
      <protection locked="0"/>
    </xf>
    <xf numFmtId="0" fontId="5" fillId="20" borderId="0" xfId="0" applyFont="1" applyFill="1" applyAlignment="1" applyProtection="1">
      <alignment vertical="center" wrapText="1"/>
      <protection locked="0"/>
    </xf>
    <xf numFmtId="16" fontId="5" fillId="20" borderId="0" xfId="0" applyNumberFormat="1" applyFont="1" applyFill="1" applyAlignment="1">
      <alignment horizontal="center" vertical="center" textRotation="90"/>
    </xf>
    <xf numFmtId="0" fontId="0" fillId="20" borderId="2" xfId="0" applyFill="1" applyBorder="1" applyProtection="1">
      <protection locked="0"/>
    </xf>
    <xf numFmtId="0" fontId="0" fillId="20" borderId="3" xfId="0" applyFill="1" applyBorder="1" applyProtection="1">
      <protection locked="0"/>
    </xf>
    <xf numFmtId="0" fontId="0" fillId="20" borderId="4" xfId="0" applyFill="1" applyBorder="1" applyProtection="1">
      <protection locked="0"/>
    </xf>
    <xf numFmtId="16" fontId="5" fillId="20" borderId="0" xfId="0" applyNumberFormat="1" applyFont="1" applyFill="1" applyAlignment="1" applyProtection="1">
      <alignment horizontal="center" vertical="center" textRotation="90"/>
      <protection locked="0"/>
    </xf>
    <xf numFmtId="0" fontId="5" fillId="0" borderId="0" xfId="0" applyFont="1" applyProtection="1">
      <protection locked="0"/>
    </xf>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20" borderId="2" xfId="0" applyFill="1" applyBorder="1"/>
    <xf numFmtId="0" fontId="0" fillId="20" borderId="3" xfId="0" applyFill="1" applyBorder="1"/>
    <xf numFmtId="0" fontId="0" fillId="20" borderId="4" xfId="0" applyFill="1" applyBorder="1"/>
    <xf numFmtId="0" fontId="0" fillId="0" borderId="0" xfId="0" applyAlignment="1">
      <alignment vertical="center" wrapText="1"/>
    </xf>
    <xf numFmtId="0" fontId="5" fillId="20" borderId="24" xfId="0" applyFont="1" applyFill="1" applyBorder="1" applyAlignment="1">
      <alignment horizontal="center" vertical="center" wrapText="1"/>
    </xf>
    <xf numFmtId="0" fontId="0" fillId="0" borderId="0" xfId="0" applyAlignment="1">
      <alignment horizontal="center" vertical="center" wrapText="1"/>
    </xf>
    <xf numFmtId="0" fontId="0" fillId="0" borderId="24" xfId="0" applyBorder="1" applyAlignment="1">
      <alignment horizontal="center" vertical="center" wrapText="1"/>
    </xf>
    <xf numFmtId="14" fontId="0" fillId="0" borderId="24" xfId="0" applyNumberFormat="1" applyBorder="1" applyAlignment="1">
      <alignment horizontal="center" vertical="center" wrapText="1"/>
    </xf>
    <xf numFmtId="0" fontId="0" fillId="0" borderId="24" xfId="0" applyBorder="1" applyAlignment="1">
      <alignment horizontal="center" vertical="center"/>
    </xf>
    <xf numFmtId="14" fontId="0" fillId="0" borderId="24" xfId="0" applyNumberFormat="1" applyBorder="1" applyAlignment="1">
      <alignment horizontal="center" vertical="center"/>
    </xf>
    <xf numFmtId="0" fontId="22" fillId="0" borderId="24" xfId="0" applyFont="1" applyBorder="1" applyAlignment="1">
      <alignment horizontal="center" vertical="center"/>
    </xf>
    <xf numFmtId="0" fontId="23" fillId="0" borderId="0" xfId="0" applyFont="1"/>
    <xf numFmtId="0" fontId="5" fillId="20" borderId="24" xfId="0" applyFont="1" applyFill="1" applyBorder="1"/>
    <xf numFmtId="14" fontId="0" fillId="0" borderId="24" xfId="0" applyNumberFormat="1" applyBorder="1"/>
    <xf numFmtId="14" fontId="0" fillId="0" borderId="0" xfId="0" applyNumberFormat="1" applyAlignment="1">
      <alignment horizontal="center" vertical="center" wrapText="1"/>
    </xf>
    <xf numFmtId="1" fontId="0" fillId="0" borderId="0" xfId="0" applyNumberFormat="1" applyAlignment="1">
      <alignment horizontal="center" vertical="center" wrapText="1"/>
    </xf>
    <xf numFmtId="14" fontId="0" fillId="0" borderId="0" xfId="0" applyNumberFormat="1"/>
    <xf numFmtId="1" fontId="0" fillId="0" borderId="0" xfId="0" applyNumberFormat="1"/>
    <xf numFmtId="1" fontId="0" fillId="0" borderId="21" xfId="0" applyNumberFormat="1" applyBorder="1" applyAlignment="1">
      <alignment horizontal="center"/>
    </xf>
    <xf numFmtId="0" fontId="0" fillId="4" borderId="46" xfId="0" applyFill="1" applyBorder="1" applyProtection="1">
      <protection locked="0"/>
    </xf>
    <xf numFmtId="0" fontId="0" fillId="4" borderId="47" xfId="0" applyFill="1" applyBorder="1" applyProtection="1">
      <protection locked="0"/>
    </xf>
    <xf numFmtId="10" fontId="24" fillId="0" borderId="29" xfId="0" applyNumberFormat="1" applyFont="1" applyBorder="1" applyAlignment="1">
      <alignment horizontal="center" vertical="center"/>
    </xf>
    <xf numFmtId="10" fontId="24" fillId="0" borderId="48" xfId="0" applyNumberFormat="1" applyFont="1" applyBorder="1" applyAlignment="1">
      <alignment horizontal="center" vertical="center"/>
    </xf>
    <xf numFmtId="9" fontId="24" fillId="0" borderId="29" xfId="0" applyNumberFormat="1" applyFont="1" applyBorder="1" applyAlignment="1">
      <alignment horizontal="center" vertical="center"/>
    </xf>
    <xf numFmtId="0" fontId="24" fillId="0" borderId="48" xfId="0" applyFont="1" applyBorder="1" applyAlignment="1">
      <alignment horizontal="center" vertical="center"/>
    </xf>
    <xf numFmtId="14" fontId="9" fillId="3" borderId="6" xfId="4" applyNumberFormat="1" applyFont="1" applyFill="1" applyBorder="1" applyAlignment="1" applyProtection="1">
      <alignment horizontal="center" vertical="center"/>
      <protection locked="0"/>
    </xf>
    <xf numFmtId="0" fontId="9" fillId="3" borderId="18" xfId="4" applyFont="1" applyFill="1" applyBorder="1" applyAlignment="1" applyProtection="1">
      <alignment horizontal="center" vertical="center"/>
      <protection locked="0"/>
    </xf>
    <xf numFmtId="0" fontId="9" fillId="3" borderId="1" xfId="4" applyFont="1" applyFill="1" applyBorder="1" applyAlignment="1" applyProtection="1">
      <alignment horizontal="center" vertical="center"/>
      <protection locked="0"/>
    </xf>
    <xf numFmtId="0" fontId="10" fillId="0" borderId="0" xfId="3" applyFont="1" applyAlignment="1">
      <alignment horizontal="left" vertical="center"/>
    </xf>
    <xf numFmtId="0" fontId="11" fillId="2" borderId="6" xfId="3" applyFont="1" applyFill="1" applyBorder="1" applyAlignment="1">
      <alignment horizontal="center"/>
    </xf>
    <xf numFmtId="0" fontId="11" fillId="2" borderId="18" xfId="3" applyFont="1" applyFill="1" applyBorder="1" applyAlignment="1">
      <alignment horizontal="center"/>
    </xf>
    <xf numFmtId="0" fontId="11" fillId="2" borderId="1" xfId="3" applyFont="1" applyFill="1" applyBorder="1" applyAlignment="1">
      <alignment horizontal="center"/>
    </xf>
    <xf numFmtId="10" fontId="12" fillId="0" borderId="6" xfId="1" applyNumberFormat="1" applyFont="1" applyBorder="1" applyAlignment="1">
      <alignment horizontal="center"/>
    </xf>
    <xf numFmtId="10" fontId="12" fillId="0" borderId="18" xfId="1" applyNumberFormat="1" applyFont="1" applyBorder="1" applyAlignment="1">
      <alignment horizontal="center"/>
    </xf>
    <xf numFmtId="10" fontId="12" fillId="0" borderId="1" xfId="1" applyNumberFormat="1" applyFont="1" applyBorder="1" applyAlignment="1">
      <alignment horizontal="center"/>
    </xf>
    <xf numFmtId="0" fontId="7" fillId="2" borderId="15" xfId="3" applyFont="1" applyFill="1" applyBorder="1" applyAlignment="1">
      <alignment horizontal="center" vertical="center"/>
    </xf>
    <xf numFmtId="0" fontId="7" fillId="2" borderId="16" xfId="3" applyFont="1" applyFill="1" applyBorder="1" applyAlignment="1">
      <alignment horizontal="center" vertical="center"/>
    </xf>
    <xf numFmtId="0" fontId="7" fillId="2" borderId="17" xfId="3" applyFont="1" applyFill="1" applyBorder="1" applyAlignment="1">
      <alignment horizontal="center" vertical="center"/>
    </xf>
    <xf numFmtId="0" fontId="7" fillId="20" borderId="15" xfId="3" applyFont="1" applyFill="1" applyBorder="1" applyAlignment="1">
      <alignment horizontal="center" vertical="center"/>
    </xf>
    <xf numFmtId="0" fontId="7" fillId="20" borderId="16" xfId="3" applyFont="1" applyFill="1" applyBorder="1" applyAlignment="1">
      <alignment horizontal="center" vertical="center"/>
    </xf>
    <xf numFmtId="0" fontId="7" fillId="20" borderId="17" xfId="3" applyFont="1" applyFill="1" applyBorder="1" applyAlignment="1">
      <alignment horizontal="center" vertical="center"/>
    </xf>
    <xf numFmtId="0" fontId="11" fillId="20" borderId="6" xfId="3" applyFont="1" applyFill="1" applyBorder="1" applyAlignment="1">
      <alignment horizontal="center"/>
    </xf>
    <xf numFmtId="0" fontId="11" fillId="20" borderId="18" xfId="3" applyFont="1" applyFill="1" applyBorder="1" applyAlignment="1">
      <alignment horizontal="center"/>
    </xf>
    <xf numFmtId="0" fontId="11" fillId="20" borderId="1" xfId="3" applyFont="1" applyFill="1" applyBorder="1" applyAlignment="1">
      <alignment horizontal="center"/>
    </xf>
    <xf numFmtId="14" fontId="9" fillId="21" borderId="6" xfId="4" quotePrefix="1" applyNumberFormat="1" applyFont="1" applyFill="1" applyBorder="1" applyAlignment="1" applyProtection="1">
      <alignment horizontal="center" vertical="center"/>
      <protection locked="0"/>
    </xf>
    <xf numFmtId="0" fontId="9" fillId="21" borderId="18" xfId="4" applyFont="1" applyFill="1" applyBorder="1" applyAlignment="1" applyProtection="1">
      <alignment horizontal="center" vertical="center"/>
      <protection locked="0"/>
    </xf>
    <xf numFmtId="0" fontId="9" fillId="21" borderId="1" xfId="4" applyFont="1" applyFill="1" applyBorder="1" applyAlignment="1" applyProtection="1">
      <alignment horizontal="center" vertical="center"/>
      <protection locked="0"/>
    </xf>
    <xf numFmtId="14" fontId="7" fillId="20" borderId="3" xfId="3" applyNumberFormat="1" applyFont="1" applyFill="1" applyBorder="1" applyAlignment="1">
      <alignment horizontal="center" vertical="center"/>
    </xf>
    <xf numFmtId="14" fontId="7" fillId="20" borderId="4" xfId="3" applyNumberFormat="1" applyFont="1" applyFill="1" applyBorder="1" applyAlignment="1">
      <alignment horizontal="center" vertical="center"/>
    </xf>
    <xf numFmtId="0" fontId="7" fillId="20" borderId="2" xfId="3" applyFont="1" applyFill="1" applyBorder="1" applyAlignment="1">
      <alignment horizontal="right"/>
    </xf>
    <xf numFmtId="0" fontId="7" fillId="20" borderId="3" xfId="3" applyFont="1" applyFill="1" applyBorder="1" applyAlignment="1">
      <alignment horizontal="right"/>
    </xf>
    <xf numFmtId="0" fontId="8" fillId="21" borderId="6" xfId="4" applyFont="1" applyFill="1" applyBorder="1" applyAlignment="1" applyProtection="1">
      <alignment horizontal="center" vertical="center"/>
      <protection locked="0"/>
    </xf>
    <xf numFmtId="0" fontId="8" fillId="21" borderId="18" xfId="4" applyFont="1" applyFill="1" applyBorder="1" applyAlignment="1" applyProtection="1">
      <alignment horizontal="center" vertical="center"/>
      <protection locked="0"/>
    </xf>
    <xf numFmtId="0" fontId="8" fillId="21" borderId="1" xfId="4" applyFont="1" applyFill="1" applyBorder="1" applyAlignment="1" applyProtection="1">
      <alignment horizontal="center" vertical="center"/>
      <protection locked="0"/>
    </xf>
    <xf numFmtId="49" fontId="8" fillId="21" borderId="6" xfId="4" applyNumberFormat="1" applyFont="1" applyFill="1" applyBorder="1" applyAlignment="1" applyProtection="1">
      <alignment horizontal="center" vertical="center"/>
      <protection locked="0"/>
    </xf>
    <xf numFmtId="49" fontId="8" fillId="21" borderId="18" xfId="4" applyNumberFormat="1" applyFont="1" applyFill="1" applyBorder="1" applyAlignment="1" applyProtection="1">
      <alignment horizontal="center" vertical="center"/>
      <protection locked="0"/>
    </xf>
    <xf numFmtId="49" fontId="8" fillId="21" borderId="1" xfId="4" applyNumberFormat="1" applyFont="1" applyFill="1" applyBorder="1" applyAlignment="1" applyProtection="1">
      <alignment horizontal="center" vertical="center"/>
      <protection locked="0"/>
    </xf>
    <xf numFmtId="0" fontId="0" fillId="0" borderId="0" xfId="0" applyAlignment="1">
      <alignment horizontal="left" vertical="center" wrapText="1"/>
    </xf>
    <xf numFmtId="0" fontId="0" fillId="0" borderId="24" xfId="0" applyBorder="1" applyAlignment="1">
      <alignment horizontal="center" vertical="center" wrapText="1"/>
    </xf>
    <xf numFmtId="0" fontId="13" fillId="7" borderId="24" xfId="0" applyFont="1" applyFill="1" applyBorder="1" applyAlignment="1">
      <alignment horizontal="center" vertical="center"/>
    </xf>
    <xf numFmtId="0" fontId="4" fillId="5" borderId="22" xfId="0" applyFont="1" applyFill="1" applyBorder="1" applyAlignment="1">
      <alignment horizontal="center"/>
    </xf>
    <xf numFmtId="0" fontId="4" fillId="5" borderId="23" xfId="0" applyFont="1" applyFill="1" applyBorder="1" applyAlignment="1">
      <alignment horizontal="center"/>
    </xf>
    <xf numFmtId="0" fontId="13" fillId="7" borderId="24" xfId="0" applyFont="1" applyFill="1" applyBorder="1" applyAlignment="1" applyProtection="1">
      <alignment horizontal="center" vertical="center"/>
      <protection locked="0"/>
    </xf>
    <xf numFmtId="0" fontId="5" fillId="5" borderId="20" xfId="0" applyFont="1" applyFill="1" applyBorder="1" applyAlignment="1" applyProtection="1">
      <alignment horizontal="center"/>
      <protection locked="0"/>
    </xf>
  </cellXfs>
  <cellStyles count="6">
    <cellStyle name="Hipervínculo" xfId="5" builtinId="8"/>
    <cellStyle name="Normal" xfId="0" builtinId="0"/>
    <cellStyle name="Normal 3" xfId="2" xr:uid="{20A5F9A1-F568-4997-95D1-D170ECCD0876}"/>
    <cellStyle name="Normal 3 2" xfId="3" xr:uid="{EEB73B58-3840-4216-8457-6916A7F373AE}"/>
    <cellStyle name="Normal 3 2 2" xfId="4" xr:uid="{2F5C173F-872D-4418-95C5-62A42B04B5BD}"/>
    <cellStyle name="Porcentaje" xfId="1" builtinId="5"/>
  </cellStyles>
  <dxfs count="24">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B050"/>
        </patternFill>
      </fill>
    </dxf>
    <dxf>
      <fill>
        <patternFill>
          <bgColor rgb="FFFFFF00"/>
        </patternFill>
      </fill>
    </dxf>
    <dxf>
      <font>
        <color rgb="FF006100"/>
      </font>
      <fill>
        <patternFill>
          <bgColor rgb="FFC6EFCE"/>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63" Type="http://schemas.openxmlformats.org/officeDocument/2006/relationships/externalLink" Target="externalLinks/externalLink58.xml"/><Relationship Id="rId84" Type="http://schemas.openxmlformats.org/officeDocument/2006/relationships/externalLink" Target="externalLinks/externalLink79.xml"/><Relationship Id="rId138" Type="http://schemas.openxmlformats.org/officeDocument/2006/relationships/externalLink" Target="externalLinks/externalLink133.xml"/><Relationship Id="rId159" Type="http://schemas.openxmlformats.org/officeDocument/2006/relationships/externalLink" Target="externalLinks/externalLink154.xml"/><Relationship Id="rId170" Type="http://schemas.openxmlformats.org/officeDocument/2006/relationships/externalLink" Target="externalLinks/externalLink165.xml"/><Relationship Id="rId191" Type="http://schemas.openxmlformats.org/officeDocument/2006/relationships/calcChain" Target="calcChain.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53" Type="http://schemas.openxmlformats.org/officeDocument/2006/relationships/externalLink" Target="externalLinks/externalLink48.xml"/><Relationship Id="rId74" Type="http://schemas.openxmlformats.org/officeDocument/2006/relationships/externalLink" Target="externalLinks/externalLink69.xml"/><Relationship Id="rId128" Type="http://schemas.openxmlformats.org/officeDocument/2006/relationships/externalLink" Target="externalLinks/externalLink123.xml"/><Relationship Id="rId149" Type="http://schemas.openxmlformats.org/officeDocument/2006/relationships/externalLink" Target="externalLinks/externalLink144.xml"/><Relationship Id="rId5" Type="http://schemas.openxmlformats.org/officeDocument/2006/relationships/worksheet" Target="worksheets/sheet5.xml"/><Relationship Id="rId95" Type="http://schemas.openxmlformats.org/officeDocument/2006/relationships/externalLink" Target="externalLinks/externalLink90.xml"/><Relationship Id="rId160" Type="http://schemas.openxmlformats.org/officeDocument/2006/relationships/externalLink" Target="externalLinks/externalLink155.xml"/><Relationship Id="rId181" Type="http://schemas.openxmlformats.org/officeDocument/2006/relationships/externalLink" Target="externalLinks/externalLink176.xml"/><Relationship Id="rId22" Type="http://schemas.openxmlformats.org/officeDocument/2006/relationships/externalLink" Target="externalLinks/externalLink17.xml"/><Relationship Id="rId43" Type="http://schemas.openxmlformats.org/officeDocument/2006/relationships/externalLink" Target="externalLinks/externalLink38.xml"/><Relationship Id="rId64" Type="http://schemas.openxmlformats.org/officeDocument/2006/relationships/externalLink" Target="externalLinks/externalLink59.xml"/><Relationship Id="rId118" Type="http://schemas.openxmlformats.org/officeDocument/2006/relationships/externalLink" Target="externalLinks/externalLink113.xml"/><Relationship Id="rId139" Type="http://schemas.openxmlformats.org/officeDocument/2006/relationships/externalLink" Target="externalLinks/externalLink134.xml"/><Relationship Id="rId85" Type="http://schemas.openxmlformats.org/officeDocument/2006/relationships/externalLink" Target="externalLinks/externalLink80.xml"/><Relationship Id="rId150" Type="http://schemas.openxmlformats.org/officeDocument/2006/relationships/externalLink" Target="externalLinks/externalLink145.xml"/><Relationship Id="rId171" Type="http://schemas.openxmlformats.org/officeDocument/2006/relationships/externalLink" Target="externalLinks/externalLink166.xml"/><Relationship Id="rId192" Type="http://schemas.openxmlformats.org/officeDocument/2006/relationships/customXml" Target="../customXml/item1.xml"/><Relationship Id="rId12" Type="http://schemas.openxmlformats.org/officeDocument/2006/relationships/externalLink" Target="externalLinks/externalLink7.xml"/><Relationship Id="rId33" Type="http://schemas.openxmlformats.org/officeDocument/2006/relationships/externalLink" Target="externalLinks/externalLink28.xml"/><Relationship Id="rId108" Type="http://schemas.openxmlformats.org/officeDocument/2006/relationships/externalLink" Target="externalLinks/externalLink103.xml"/><Relationship Id="rId129" Type="http://schemas.openxmlformats.org/officeDocument/2006/relationships/externalLink" Target="externalLinks/externalLink124.xml"/><Relationship Id="rId54" Type="http://schemas.openxmlformats.org/officeDocument/2006/relationships/externalLink" Target="externalLinks/externalLink49.xml"/><Relationship Id="rId75" Type="http://schemas.openxmlformats.org/officeDocument/2006/relationships/externalLink" Target="externalLinks/externalLink70.xml"/><Relationship Id="rId96" Type="http://schemas.openxmlformats.org/officeDocument/2006/relationships/externalLink" Target="externalLinks/externalLink91.xml"/><Relationship Id="rId140" Type="http://schemas.openxmlformats.org/officeDocument/2006/relationships/externalLink" Target="externalLinks/externalLink135.xml"/><Relationship Id="rId161" Type="http://schemas.openxmlformats.org/officeDocument/2006/relationships/externalLink" Target="externalLinks/externalLink156.xml"/><Relationship Id="rId182" Type="http://schemas.openxmlformats.org/officeDocument/2006/relationships/externalLink" Target="externalLinks/externalLink177.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5" Type="http://schemas.openxmlformats.org/officeDocument/2006/relationships/externalLink" Target="externalLinks/externalLink60.xml"/><Relationship Id="rId86" Type="http://schemas.openxmlformats.org/officeDocument/2006/relationships/externalLink" Target="externalLinks/externalLink81.xml"/><Relationship Id="rId130" Type="http://schemas.openxmlformats.org/officeDocument/2006/relationships/externalLink" Target="externalLinks/externalLink125.xml"/><Relationship Id="rId151" Type="http://schemas.openxmlformats.org/officeDocument/2006/relationships/externalLink" Target="externalLinks/externalLink146.xml"/><Relationship Id="rId172" Type="http://schemas.openxmlformats.org/officeDocument/2006/relationships/externalLink" Target="externalLinks/externalLink167.xml"/><Relationship Id="rId193" Type="http://schemas.openxmlformats.org/officeDocument/2006/relationships/customXml" Target="../customXml/item2.xml"/><Relationship Id="rId13" Type="http://schemas.openxmlformats.org/officeDocument/2006/relationships/externalLink" Target="externalLinks/externalLink8.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125" Type="http://schemas.openxmlformats.org/officeDocument/2006/relationships/externalLink" Target="externalLinks/externalLink120.xml"/><Relationship Id="rId141" Type="http://schemas.openxmlformats.org/officeDocument/2006/relationships/externalLink" Target="externalLinks/externalLink136.xml"/><Relationship Id="rId146" Type="http://schemas.openxmlformats.org/officeDocument/2006/relationships/externalLink" Target="externalLinks/externalLink141.xml"/><Relationship Id="rId167" Type="http://schemas.openxmlformats.org/officeDocument/2006/relationships/externalLink" Target="externalLinks/externalLink162.xml"/><Relationship Id="rId188" Type="http://schemas.openxmlformats.org/officeDocument/2006/relationships/theme" Target="theme/theme1.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162" Type="http://schemas.openxmlformats.org/officeDocument/2006/relationships/externalLink" Target="externalLinks/externalLink157.xml"/><Relationship Id="rId183" Type="http://schemas.openxmlformats.org/officeDocument/2006/relationships/externalLink" Target="externalLinks/externalLink178.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131" Type="http://schemas.openxmlformats.org/officeDocument/2006/relationships/externalLink" Target="externalLinks/externalLink126.xml"/><Relationship Id="rId136" Type="http://schemas.openxmlformats.org/officeDocument/2006/relationships/externalLink" Target="externalLinks/externalLink131.xml"/><Relationship Id="rId157" Type="http://schemas.openxmlformats.org/officeDocument/2006/relationships/externalLink" Target="externalLinks/externalLink152.xml"/><Relationship Id="rId178" Type="http://schemas.openxmlformats.org/officeDocument/2006/relationships/externalLink" Target="externalLinks/externalLink173.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52" Type="http://schemas.openxmlformats.org/officeDocument/2006/relationships/externalLink" Target="externalLinks/externalLink147.xml"/><Relationship Id="rId173" Type="http://schemas.openxmlformats.org/officeDocument/2006/relationships/externalLink" Target="externalLinks/externalLink168.xml"/><Relationship Id="rId194" Type="http://schemas.openxmlformats.org/officeDocument/2006/relationships/customXml" Target="../customXml/item3.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147" Type="http://schemas.openxmlformats.org/officeDocument/2006/relationships/externalLink" Target="externalLinks/externalLink142.xml"/><Relationship Id="rId168" Type="http://schemas.openxmlformats.org/officeDocument/2006/relationships/externalLink" Target="externalLinks/externalLink163.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142" Type="http://schemas.openxmlformats.org/officeDocument/2006/relationships/externalLink" Target="externalLinks/externalLink137.xml"/><Relationship Id="rId163" Type="http://schemas.openxmlformats.org/officeDocument/2006/relationships/externalLink" Target="externalLinks/externalLink158.xml"/><Relationship Id="rId184" Type="http://schemas.openxmlformats.org/officeDocument/2006/relationships/externalLink" Target="externalLinks/externalLink179.xml"/><Relationship Id="rId189"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137" Type="http://schemas.openxmlformats.org/officeDocument/2006/relationships/externalLink" Target="externalLinks/externalLink132.xml"/><Relationship Id="rId158" Type="http://schemas.openxmlformats.org/officeDocument/2006/relationships/externalLink" Target="externalLinks/externalLink153.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externalLink" Target="externalLinks/externalLink127.xml"/><Relationship Id="rId153" Type="http://schemas.openxmlformats.org/officeDocument/2006/relationships/externalLink" Target="externalLinks/externalLink148.xml"/><Relationship Id="rId174" Type="http://schemas.openxmlformats.org/officeDocument/2006/relationships/externalLink" Target="externalLinks/externalLink169.xml"/><Relationship Id="rId179" Type="http://schemas.openxmlformats.org/officeDocument/2006/relationships/externalLink" Target="externalLinks/externalLink174.xml"/><Relationship Id="rId190" Type="http://schemas.openxmlformats.org/officeDocument/2006/relationships/sharedStrings" Target="sharedStrings.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143" Type="http://schemas.openxmlformats.org/officeDocument/2006/relationships/externalLink" Target="externalLinks/externalLink138.xml"/><Relationship Id="rId148" Type="http://schemas.openxmlformats.org/officeDocument/2006/relationships/externalLink" Target="externalLinks/externalLink143.xml"/><Relationship Id="rId164" Type="http://schemas.openxmlformats.org/officeDocument/2006/relationships/externalLink" Target="externalLinks/externalLink159.xml"/><Relationship Id="rId169" Type="http://schemas.openxmlformats.org/officeDocument/2006/relationships/externalLink" Target="externalLinks/externalLink164.xml"/><Relationship Id="rId185" Type="http://schemas.openxmlformats.org/officeDocument/2006/relationships/externalLink" Target="externalLinks/externalLink180.xml"/><Relationship Id="rId4" Type="http://schemas.openxmlformats.org/officeDocument/2006/relationships/worksheet" Target="worksheets/sheet4.xml"/><Relationship Id="rId9" Type="http://schemas.openxmlformats.org/officeDocument/2006/relationships/externalLink" Target="externalLinks/externalLink4.xml"/><Relationship Id="rId180" Type="http://schemas.openxmlformats.org/officeDocument/2006/relationships/externalLink" Target="externalLinks/externalLink175.xml"/><Relationship Id="rId26" Type="http://schemas.openxmlformats.org/officeDocument/2006/relationships/externalLink" Target="externalLinks/externalLink21.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externalLink" Target="externalLinks/externalLink128.xml"/><Relationship Id="rId154" Type="http://schemas.openxmlformats.org/officeDocument/2006/relationships/externalLink" Target="externalLinks/externalLink149.xml"/><Relationship Id="rId175" Type="http://schemas.openxmlformats.org/officeDocument/2006/relationships/externalLink" Target="externalLinks/externalLink170.xml"/><Relationship Id="rId16" Type="http://schemas.openxmlformats.org/officeDocument/2006/relationships/externalLink" Target="externalLinks/externalLink11.xml"/><Relationship Id="rId37" Type="http://schemas.openxmlformats.org/officeDocument/2006/relationships/externalLink" Target="externalLinks/externalLink32.xml"/><Relationship Id="rId58" Type="http://schemas.openxmlformats.org/officeDocument/2006/relationships/externalLink" Target="externalLinks/externalLink53.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44" Type="http://schemas.openxmlformats.org/officeDocument/2006/relationships/externalLink" Target="externalLinks/externalLink139.xml"/><Relationship Id="rId90" Type="http://schemas.openxmlformats.org/officeDocument/2006/relationships/externalLink" Target="externalLinks/externalLink85.xml"/><Relationship Id="rId165" Type="http://schemas.openxmlformats.org/officeDocument/2006/relationships/externalLink" Target="externalLinks/externalLink160.xml"/><Relationship Id="rId186" Type="http://schemas.openxmlformats.org/officeDocument/2006/relationships/externalLink" Target="externalLinks/externalLink181.xml"/><Relationship Id="rId27" Type="http://schemas.openxmlformats.org/officeDocument/2006/relationships/externalLink" Target="externalLinks/externalLink22.xml"/><Relationship Id="rId48" Type="http://schemas.openxmlformats.org/officeDocument/2006/relationships/externalLink" Target="externalLinks/externalLink43.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34" Type="http://schemas.openxmlformats.org/officeDocument/2006/relationships/externalLink" Target="externalLinks/externalLink129.xml"/><Relationship Id="rId80" Type="http://schemas.openxmlformats.org/officeDocument/2006/relationships/externalLink" Target="externalLinks/externalLink75.xml"/><Relationship Id="rId155" Type="http://schemas.openxmlformats.org/officeDocument/2006/relationships/externalLink" Target="externalLinks/externalLink150.xml"/><Relationship Id="rId176" Type="http://schemas.openxmlformats.org/officeDocument/2006/relationships/externalLink" Target="externalLinks/externalLink171.xml"/><Relationship Id="rId17" Type="http://schemas.openxmlformats.org/officeDocument/2006/relationships/externalLink" Target="externalLinks/externalLink12.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24" Type="http://schemas.openxmlformats.org/officeDocument/2006/relationships/externalLink" Target="externalLinks/externalLink119.xml"/><Relationship Id="rId70" Type="http://schemas.openxmlformats.org/officeDocument/2006/relationships/externalLink" Target="externalLinks/externalLink65.xml"/><Relationship Id="rId91" Type="http://schemas.openxmlformats.org/officeDocument/2006/relationships/externalLink" Target="externalLinks/externalLink86.xml"/><Relationship Id="rId145" Type="http://schemas.openxmlformats.org/officeDocument/2006/relationships/externalLink" Target="externalLinks/externalLink140.xml"/><Relationship Id="rId166" Type="http://schemas.openxmlformats.org/officeDocument/2006/relationships/externalLink" Target="externalLinks/externalLink161.xml"/><Relationship Id="rId187" Type="http://schemas.openxmlformats.org/officeDocument/2006/relationships/externalLink" Target="externalLinks/externalLink182.xml"/><Relationship Id="rId1" Type="http://schemas.openxmlformats.org/officeDocument/2006/relationships/worksheet" Target="worksheets/sheet1.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60" Type="http://schemas.openxmlformats.org/officeDocument/2006/relationships/externalLink" Target="externalLinks/externalLink55.xml"/><Relationship Id="rId81" Type="http://schemas.openxmlformats.org/officeDocument/2006/relationships/externalLink" Target="externalLinks/externalLink76.xml"/><Relationship Id="rId135" Type="http://schemas.openxmlformats.org/officeDocument/2006/relationships/externalLink" Target="externalLinks/externalLink130.xml"/><Relationship Id="rId156" Type="http://schemas.openxmlformats.org/officeDocument/2006/relationships/externalLink" Target="externalLinks/externalLink151.xml"/><Relationship Id="rId177" Type="http://schemas.openxmlformats.org/officeDocument/2006/relationships/externalLink" Target="externalLinks/externalLink172.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'Resumen Plan de Arranque'!$Q$9:$BY$9</c:f>
              <c:strCache>
                <c:ptCount val="61"/>
              </c:strCache>
            </c:strRef>
          </c:tx>
          <c:spPr>
            <a:ln w="12700" cap="rnd">
              <a:solidFill>
                <a:srgbClr val="002060"/>
              </a:solidFill>
              <a:prstDash val="sysDot"/>
              <a:round/>
            </a:ln>
            <a:effectLst/>
          </c:spPr>
          <c:marker>
            <c:symbol val="none"/>
          </c:marker>
          <c:cat>
            <c:numRef>
              <c:extLst>
                <c:ext xmlns:c15="http://schemas.microsoft.com/office/drawing/2012/chart" uri="{02D57815-91ED-43cb-92C2-25804820EDAC}">
                  <c15:fullRef>
                    <c15:sqref>'Plan de Arranque'!$Q$9:$BY$9</c15:sqref>
                  </c15:fullRef>
                </c:ext>
              </c:extLst>
              <c:f>'Plan de Arranque'!$AV$9:$BY$9</c:f>
              <c:numCache>
                <c:formatCode>d\-mmm</c:formatCode>
                <c:ptCount val="30"/>
                <c:pt idx="0">
                  <c:v>45098</c:v>
                </c:pt>
                <c:pt idx="1">
                  <c:v>45099</c:v>
                </c:pt>
                <c:pt idx="2">
                  <c:v>45100</c:v>
                </c:pt>
                <c:pt idx="3">
                  <c:v>45101</c:v>
                </c:pt>
                <c:pt idx="4">
                  <c:v>45102</c:v>
                </c:pt>
                <c:pt idx="5">
                  <c:v>45103</c:v>
                </c:pt>
                <c:pt idx="6">
                  <c:v>45104</c:v>
                </c:pt>
                <c:pt idx="7">
                  <c:v>45105</c:v>
                </c:pt>
                <c:pt idx="8">
                  <c:v>45106</c:v>
                </c:pt>
                <c:pt idx="9">
                  <c:v>45107</c:v>
                </c:pt>
                <c:pt idx="10">
                  <c:v>45108</c:v>
                </c:pt>
                <c:pt idx="11">
                  <c:v>45109</c:v>
                </c:pt>
                <c:pt idx="12">
                  <c:v>45110</c:v>
                </c:pt>
                <c:pt idx="13">
                  <c:v>45111</c:v>
                </c:pt>
                <c:pt idx="14">
                  <c:v>45112</c:v>
                </c:pt>
                <c:pt idx="15">
                  <c:v>45113</c:v>
                </c:pt>
                <c:pt idx="16">
                  <c:v>45114</c:v>
                </c:pt>
                <c:pt idx="17">
                  <c:v>45115</c:v>
                </c:pt>
                <c:pt idx="18">
                  <c:v>45116</c:v>
                </c:pt>
                <c:pt idx="19">
                  <c:v>45117</c:v>
                </c:pt>
                <c:pt idx="20">
                  <c:v>45118</c:v>
                </c:pt>
                <c:pt idx="21">
                  <c:v>45119</c:v>
                </c:pt>
                <c:pt idx="22">
                  <c:v>45120</c:v>
                </c:pt>
                <c:pt idx="23">
                  <c:v>45121</c:v>
                </c:pt>
                <c:pt idx="24">
                  <c:v>45122</c:v>
                </c:pt>
                <c:pt idx="25">
                  <c:v>45123</c:v>
                </c:pt>
                <c:pt idx="26">
                  <c:v>45124</c:v>
                </c:pt>
                <c:pt idx="27">
                  <c:v>45125</c:v>
                </c:pt>
                <c:pt idx="28">
                  <c:v>45126</c:v>
                </c:pt>
                <c:pt idx="29">
                  <c:v>45127</c:v>
                </c:pt>
              </c:numCache>
            </c:numRef>
          </c:cat>
          <c:val>
            <c:numRef>
              <c:extLst>
                <c:ext xmlns:c15="http://schemas.microsoft.com/office/drawing/2012/chart" uri="{02D57815-91ED-43cb-92C2-25804820EDAC}">
                  <c15:fullRef>
                    <c15:sqref>'Plan de Arranque'!$Q$82:$BY$82</c15:sqref>
                  </c15:fullRef>
                </c:ext>
              </c:extLst>
              <c:f>'Plan de Arranque'!$AV$82:$BY$82</c:f>
              <c:numCache>
                <c:formatCode>0.00%</c:formatCode>
                <c:ptCount val="30"/>
                <c:pt idx="0">
                  <c:v>0.48152380952380941</c:v>
                </c:pt>
                <c:pt idx="1">
                  <c:v>0.49657142857142844</c:v>
                </c:pt>
                <c:pt idx="2">
                  <c:v>0.51161904761904753</c:v>
                </c:pt>
                <c:pt idx="3">
                  <c:v>0.52666666666666662</c:v>
                </c:pt>
                <c:pt idx="4">
                  <c:v>0.5417142857142857</c:v>
                </c:pt>
                <c:pt idx="5">
                  <c:v>0.55676190476190479</c:v>
                </c:pt>
                <c:pt idx="6">
                  <c:v>0.57180952380952388</c:v>
                </c:pt>
                <c:pt idx="7">
                  <c:v>0.58685714285714297</c:v>
                </c:pt>
                <c:pt idx="8">
                  <c:v>0.61834145021645026</c:v>
                </c:pt>
                <c:pt idx="9">
                  <c:v>0.64839718614718622</c:v>
                </c:pt>
                <c:pt idx="10">
                  <c:v>0.67845292207792218</c:v>
                </c:pt>
                <c:pt idx="11">
                  <c:v>0.70850865800865814</c:v>
                </c:pt>
                <c:pt idx="12">
                  <c:v>0.7385643939393941</c:v>
                </c:pt>
                <c:pt idx="13">
                  <c:v>0.76862012987013006</c:v>
                </c:pt>
                <c:pt idx="14">
                  <c:v>0.79550126262626286</c:v>
                </c:pt>
                <c:pt idx="15">
                  <c:v>0.82238239538239566</c:v>
                </c:pt>
                <c:pt idx="16">
                  <c:v>0.84926352813852846</c:v>
                </c:pt>
                <c:pt idx="17">
                  <c:v>0.87614466089466125</c:v>
                </c:pt>
                <c:pt idx="18">
                  <c:v>0.90302579365079405</c:v>
                </c:pt>
                <c:pt idx="19">
                  <c:v>0.91853174603174648</c:v>
                </c:pt>
                <c:pt idx="20">
                  <c:v>0.9340376984126989</c:v>
                </c:pt>
                <c:pt idx="21">
                  <c:v>0.94954365079365133</c:v>
                </c:pt>
                <c:pt idx="22">
                  <c:v>0.96504960317460375</c:v>
                </c:pt>
                <c:pt idx="23">
                  <c:v>0.98611111111111172</c:v>
                </c:pt>
                <c:pt idx="24">
                  <c:v>0.99333333333333396</c:v>
                </c:pt>
                <c:pt idx="25">
                  <c:v>0.99500000000000066</c:v>
                </c:pt>
                <c:pt idx="26">
                  <c:v>0.99666666666666737</c:v>
                </c:pt>
                <c:pt idx="27">
                  <c:v>0.99833333333333407</c:v>
                </c:pt>
                <c:pt idx="28">
                  <c:v>1.0000000000000007</c:v>
                </c:pt>
                <c:pt idx="29">
                  <c:v>1.0000000000000007</c:v>
                </c:pt>
              </c:numCache>
            </c:numRef>
          </c:val>
          <c:smooth val="0"/>
          <c:extLst>
            <c:ext xmlns:c16="http://schemas.microsoft.com/office/drawing/2014/chart" uri="{C3380CC4-5D6E-409C-BE32-E72D297353CC}">
              <c16:uniqueId val="{00000000-898A-4D77-B9D4-E55CEAC4A69C}"/>
            </c:ext>
          </c:extLst>
        </c:ser>
        <c:ser>
          <c:idx val="1"/>
          <c:order val="1"/>
          <c:tx>
            <c:v>REAL</c:v>
          </c:tx>
          <c:spPr>
            <a:ln w="12700" cap="rnd">
              <a:solidFill>
                <a:srgbClr val="FF0000"/>
              </a:solidFill>
              <a:round/>
            </a:ln>
            <a:effectLst/>
          </c:spPr>
          <c:marker>
            <c:symbol val="none"/>
          </c:marker>
          <c:cat>
            <c:numRef>
              <c:extLst>
                <c:ext xmlns:c15="http://schemas.microsoft.com/office/drawing/2012/chart" uri="{02D57815-91ED-43cb-92C2-25804820EDAC}">
                  <c15:fullRef>
                    <c15:sqref>'Plan de Arranque'!$Q$9:$BY$9</c15:sqref>
                  </c15:fullRef>
                </c:ext>
              </c:extLst>
              <c:f>'Plan de Arranque'!$AV$9:$BY$9</c:f>
              <c:numCache>
                <c:formatCode>d\-mmm</c:formatCode>
                <c:ptCount val="30"/>
                <c:pt idx="0">
                  <c:v>45098</c:v>
                </c:pt>
                <c:pt idx="1">
                  <c:v>45099</c:v>
                </c:pt>
                <c:pt idx="2">
                  <c:v>45100</c:v>
                </c:pt>
                <c:pt idx="3">
                  <c:v>45101</c:v>
                </c:pt>
                <c:pt idx="4">
                  <c:v>45102</c:v>
                </c:pt>
                <c:pt idx="5">
                  <c:v>45103</c:v>
                </c:pt>
                <c:pt idx="6">
                  <c:v>45104</c:v>
                </c:pt>
                <c:pt idx="7">
                  <c:v>45105</c:v>
                </c:pt>
                <c:pt idx="8">
                  <c:v>45106</c:v>
                </c:pt>
                <c:pt idx="9">
                  <c:v>45107</c:v>
                </c:pt>
                <c:pt idx="10">
                  <c:v>45108</c:v>
                </c:pt>
                <c:pt idx="11">
                  <c:v>45109</c:v>
                </c:pt>
                <c:pt idx="12">
                  <c:v>45110</c:v>
                </c:pt>
                <c:pt idx="13">
                  <c:v>45111</c:v>
                </c:pt>
                <c:pt idx="14">
                  <c:v>45112</c:v>
                </c:pt>
                <c:pt idx="15">
                  <c:v>45113</c:v>
                </c:pt>
                <c:pt idx="16">
                  <c:v>45114</c:v>
                </c:pt>
                <c:pt idx="17">
                  <c:v>45115</c:v>
                </c:pt>
                <c:pt idx="18">
                  <c:v>45116</c:v>
                </c:pt>
                <c:pt idx="19">
                  <c:v>45117</c:v>
                </c:pt>
                <c:pt idx="20">
                  <c:v>45118</c:v>
                </c:pt>
                <c:pt idx="21">
                  <c:v>45119</c:v>
                </c:pt>
                <c:pt idx="22">
                  <c:v>45120</c:v>
                </c:pt>
                <c:pt idx="23">
                  <c:v>45121</c:v>
                </c:pt>
                <c:pt idx="24">
                  <c:v>45122</c:v>
                </c:pt>
                <c:pt idx="25">
                  <c:v>45123</c:v>
                </c:pt>
                <c:pt idx="26">
                  <c:v>45124</c:v>
                </c:pt>
                <c:pt idx="27">
                  <c:v>45125</c:v>
                </c:pt>
                <c:pt idx="28">
                  <c:v>45126</c:v>
                </c:pt>
                <c:pt idx="29">
                  <c:v>45127</c:v>
                </c:pt>
              </c:numCache>
            </c:numRef>
          </c:cat>
          <c:val>
            <c:numRef>
              <c:extLst>
                <c:ext xmlns:c15="http://schemas.microsoft.com/office/drawing/2012/chart" uri="{02D57815-91ED-43cb-92C2-25804820EDAC}">
                  <c15:fullRef>
                    <c15:sqref>'Plan de Arranque'!$Q$85:$BY$85</c15:sqref>
                  </c15:fullRef>
                </c:ext>
              </c:extLst>
              <c:f>'Plan de Arranque'!$AV$85:$BY$85</c:f>
              <c:numCache>
                <c:formatCode>0.00%</c:formatCode>
                <c:ptCount val="30"/>
                <c:pt idx="0">
                  <c:v>0.72758730158730134</c:v>
                </c:pt>
                <c:pt idx="1">
                  <c:v>0.72758730158730134</c:v>
                </c:pt>
                <c:pt idx="2">
                  <c:v>0.72758730158730134</c:v>
                </c:pt>
                <c:pt idx="3">
                  <c:v>0.72758730158730134</c:v>
                </c:pt>
                <c:pt idx="4">
                  <c:v>0.72758730158730134</c:v>
                </c:pt>
                <c:pt idx="5">
                  <c:v>0.72758730158730134</c:v>
                </c:pt>
                <c:pt idx="6">
                  <c:v>0.72758730158730134</c:v>
                </c:pt>
                <c:pt idx="7">
                  <c:v>0.72758730158730134</c:v>
                </c:pt>
                <c:pt idx="8">
                  <c:v>0.72758730158730134</c:v>
                </c:pt>
                <c:pt idx="9">
                  <c:v>0.72758730158730134</c:v>
                </c:pt>
                <c:pt idx="10">
                  <c:v>0.72758730158730134</c:v>
                </c:pt>
                <c:pt idx="11">
                  <c:v>0.72758730158730134</c:v>
                </c:pt>
                <c:pt idx="12">
                  <c:v>0.72758730158730134</c:v>
                </c:pt>
                <c:pt idx="13">
                  <c:v>0.72758730158730134</c:v>
                </c:pt>
                <c:pt idx="14">
                  <c:v>0.72758730158730134</c:v>
                </c:pt>
                <c:pt idx="15">
                  <c:v>0.72758730158730134</c:v>
                </c:pt>
                <c:pt idx="16">
                  <c:v>0.72758730158730134</c:v>
                </c:pt>
                <c:pt idx="17">
                  <c:v>0.72758730158730134</c:v>
                </c:pt>
                <c:pt idx="18">
                  <c:v>0.72758730158730134</c:v>
                </c:pt>
                <c:pt idx="19">
                  <c:v>0.72758730158730134</c:v>
                </c:pt>
                <c:pt idx="20">
                  <c:v>0.72758730158730134</c:v>
                </c:pt>
                <c:pt idx="21">
                  <c:v>0.72758730158730134</c:v>
                </c:pt>
                <c:pt idx="22">
                  <c:v>0.72758730158730134</c:v>
                </c:pt>
                <c:pt idx="23">
                  <c:v>0.72758730158730134</c:v>
                </c:pt>
                <c:pt idx="24">
                  <c:v>0.72758730158730134</c:v>
                </c:pt>
                <c:pt idx="25">
                  <c:v>0.72758730158730134</c:v>
                </c:pt>
                <c:pt idx="26">
                  <c:v>0.72758730158730134</c:v>
                </c:pt>
                <c:pt idx="27">
                  <c:v>0.72758730158730134</c:v>
                </c:pt>
                <c:pt idx="28">
                  <c:v>0.72758730158730134</c:v>
                </c:pt>
                <c:pt idx="29">
                  <c:v>0.72758730158730134</c:v>
                </c:pt>
              </c:numCache>
            </c:numRef>
          </c:val>
          <c:smooth val="0"/>
          <c:extLst>
            <c:ext xmlns:c16="http://schemas.microsoft.com/office/drawing/2014/chart" uri="{C3380CC4-5D6E-409C-BE32-E72D297353CC}">
              <c16:uniqueId val="{00000001-898A-4D77-B9D4-E55CEAC4A69C}"/>
            </c:ext>
          </c:extLst>
        </c:ser>
        <c:dLbls>
          <c:showLegendKey val="0"/>
          <c:showVal val="0"/>
          <c:showCatName val="0"/>
          <c:showSerName val="0"/>
          <c:showPercent val="0"/>
          <c:showBubbleSize val="0"/>
        </c:dLbls>
        <c:smooth val="0"/>
        <c:axId val="1271774575"/>
        <c:axId val="1350362127"/>
      </c:lineChart>
      <c:dateAx>
        <c:axId val="1271774575"/>
        <c:scaling>
          <c:orientation val="minMax"/>
        </c:scaling>
        <c:delete val="0"/>
        <c:axPos val="b"/>
        <c:numFmt formatCode="d\-mmm" sourceLinked="1"/>
        <c:majorTickMark val="none"/>
        <c:minorTickMark val="none"/>
        <c:tickLblPos val="nextTo"/>
        <c:spPr>
          <a:noFill/>
          <a:ln w="12700" cap="flat" cmpd="sng" algn="ctr">
            <a:solidFill>
              <a:srgbClr val="002060"/>
            </a:solidFill>
            <a:round/>
          </a:ln>
          <a:effectLst/>
        </c:spPr>
        <c:txPr>
          <a:bodyPr rot="-60000000" spcFirstLastPara="1" vertOverflow="ellipsis" vert="horz" wrap="square" anchor="ctr" anchorCtr="1"/>
          <a:lstStyle/>
          <a:p>
            <a:pPr>
              <a:defRPr sz="500" b="0" i="0" u="none" strike="noStrike" kern="1200" spc="100" baseline="0">
                <a:solidFill>
                  <a:srgbClr val="002060"/>
                </a:solidFill>
                <a:latin typeface="+mn-lt"/>
                <a:ea typeface="+mn-ea"/>
                <a:cs typeface="+mn-cs"/>
              </a:defRPr>
            </a:pPr>
            <a:endParaRPr lang="es-CL"/>
          </a:p>
        </c:txPr>
        <c:crossAx val="1350362127"/>
        <c:crosses val="autoZero"/>
        <c:auto val="1"/>
        <c:lblOffset val="100"/>
        <c:baseTimeUnit val="days"/>
      </c:dateAx>
      <c:valAx>
        <c:axId val="1350362127"/>
        <c:scaling>
          <c:orientation val="minMax"/>
        </c:scaling>
        <c:delete val="0"/>
        <c:axPos val="l"/>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500" b="0" i="0" u="none" strike="noStrike" kern="1200" baseline="0">
                <a:solidFill>
                  <a:srgbClr val="002060"/>
                </a:solidFill>
                <a:latin typeface="+mn-lt"/>
                <a:ea typeface="+mn-ea"/>
                <a:cs typeface="+mn-cs"/>
              </a:defRPr>
            </a:pPr>
            <a:endParaRPr lang="es-CL"/>
          </a:p>
        </c:txPr>
        <c:crossAx val="1271774575"/>
        <c:crosses val="autoZero"/>
        <c:crossBetween val="between"/>
      </c:valAx>
      <c:spPr>
        <a:noFill/>
        <a:ln>
          <a:solidFill>
            <a:srgbClr val="002060"/>
          </a:solidFill>
        </a:ln>
        <a:effectLst/>
      </c:spPr>
    </c:plotArea>
    <c:legend>
      <c:legendPos val="r"/>
      <c:overlay val="0"/>
      <c:spPr>
        <a:noFill/>
        <a:ln>
          <a:noFill/>
        </a:ln>
        <a:effectLst/>
      </c:spPr>
      <c:txPr>
        <a:bodyPr rot="0" spcFirstLastPara="1" vertOverflow="ellipsis" vert="horz" wrap="square" anchor="ctr" anchorCtr="1"/>
        <a:lstStyle/>
        <a:p>
          <a:pPr>
            <a:defRPr sz="300" b="0" i="0" u="none" strike="noStrike" kern="1200" baseline="0">
              <a:solidFill>
                <a:schemeClr val="tx1"/>
              </a:solidFill>
              <a:latin typeface="+mn-lt"/>
              <a:ea typeface="+mn-ea"/>
              <a:cs typeface="+mn-cs"/>
            </a:defRPr>
          </a:pPr>
          <a:endParaRPr lang="es-CL"/>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bg1"/>
      </a:solidFill>
      <a:round/>
    </a:ln>
    <a:effectLst/>
  </c:spPr>
  <c:txPr>
    <a:bodyPr/>
    <a:lstStyle/>
    <a:p>
      <a:pPr>
        <a:defRPr/>
      </a:pPr>
      <a:endParaRPr lang="es-CL"/>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v>ACUMULADO PROGRAMADO</c:v>
          </c:tx>
          <c:spPr>
            <a:ln w="34925" cap="rnd">
              <a:solidFill>
                <a:srgbClr val="002060"/>
              </a:solidFill>
              <a:prstDash val="sysDot"/>
              <a:round/>
            </a:ln>
            <a:effectLst/>
          </c:spPr>
          <c:marker>
            <c:symbol val="none"/>
          </c:marker>
          <c:val>
            <c:numRef>
              <c:f>#REF!</c:f>
              <c:numCache>
                <c:formatCode>General</c:formatCode>
                <c:ptCount val="1"/>
                <c:pt idx="0">
                  <c:v>1</c:v>
                </c:pt>
              </c:numCache>
            </c:numRef>
          </c:val>
          <c:smooth val="0"/>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6CD0-4CB6-9D82-E2D9F8E3C0F1}"/>
            </c:ext>
          </c:extLst>
        </c:ser>
        <c:ser>
          <c:idx val="1"/>
          <c:order val="1"/>
          <c:tx>
            <c:v>REAL</c:v>
          </c:tx>
          <c:spPr>
            <a:ln w="34925" cap="rnd" cmpd="sng">
              <a:solidFill>
                <a:srgbClr val="FF0000"/>
              </a:solidFill>
              <a:prstDash val="solid"/>
              <a:round/>
            </a:ln>
            <a:effectLst/>
          </c:spPr>
          <c:marker>
            <c:symbol val="none"/>
          </c:marker>
          <c:val>
            <c:numRef>
              <c:f>#REF!</c:f>
              <c:numCache>
                <c:formatCode>General</c:formatCode>
                <c:ptCount val="1"/>
                <c:pt idx="0">
                  <c:v>1</c:v>
                </c:pt>
              </c:numCache>
            </c:numRef>
          </c:val>
          <c:smooth val="0"/>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1-6CD0-4CB6-9D82-E2D9F8E3C0F1}"/>
            </c:ext>
          </c:extLst>
        </c:ser>
        <c:dLbls>
          <c:showLegendKey val="0"/>
          <c:showVal val="0"/>
          <c:showCatName val="0"/>
          <c:showSerName val="0"/>
          <c:showPercent val="0"/>
          <c:showBubbleSize val="0"/>
        </c:dLbls>
        <c:dropLines>
          <c:spPr>
            <a:ln w="9525" cap="flat" cmpd="sng" algn="ctr">
              <a:gradFill flip="none" rotWithShape="1">
                <a:gsLst>
                  <a:gs pos="98000">
                    <a:schemeClr val="accent1">
                      <a:lumMod val="5000"/>
                      <a:lumOff val="95000"/>
                    </a:schemeClr>
                  </a:gs>
                  <a:gs pos="64000">
                    <a:srgbClr val="002060"/>
                  </a:gs>
                </a:gsLst>
                <a:lin ang="5400000" scaled="1"/>
                <a:tileRect/>
              </a:gradFill>
              <a:round/>
            </a:ln>
            <a:effectLst/>
          </c:spPr>
        </c:dropLines>
        <c:smooth val="0"/>
        <c:axId val="1271774575"/>
        <c:axId val="1350362127"/>
      </c:lineChart>
      <c:catAx>
        <c:axId val="1271774575"/>
        <c:scaling>
          <c:orientation val="minMax"/>
        </c:scaling>
        <c:delete val="0"/>
        <c:axPos val="b"/>
        <c:numFmt formatCode="m/d/yyyy" sourceLinked="1"/>
        <c:majorTickMark val="none"/>
        <c:minorTickMark val="none"/>
        <c:tickLblPos val="nextTo"/>
        <c:spPr>
          <a:noFill/>
          <a:ln w="12700" cap="flat" cmpd="sng" algn="ctr">
            <a:solidFill>
              <a:srgbClr val="002060"/>
            </a:solidFill>
            <a:round/>
          </a:ln>
          <a:effectLst/>
        </c:spPr>
        <c:txPr>
          <a:bodyPr rot="-60000000" spcFirstLastPara="1" vertOverflow="ellipsis" vert="horz" wrap="square" anchor="ctr" anchorCtr="1"/>
          <a:lstStyle/>
          <a:p>
            <a:pPr>
              <a:defRPr sz="300" b="0" i="0" u="none" strike="noStrike" kern="1200" spc="100" baseline="0">
                <a:solidFill>
                  <a:srgbClr val="002060"/>
                </a:solidFill>
                <a:latin typeface="+mn-lt"/>
                <a:ea typeface="+mn-ea"/>
                <a:cs typeface="+mn-cs"/>
              </a:defRPr>
            </a:pPr>
            <a:endParaRPr lang="es-CL"/>
          </a:p>
        </c:txPr>
        <c:crossAx val="1350362127"/>
        <c:crosses val="autoZero"/>
        <c:auto val="1"/>
        <c:lblAlgn val="ctr"/>
        <c:lblOffset val="100"/>
        <c:noMultiLvlLbl val="1"/>
      </c:catAx>
      <c:valAx>
        <c:axId val="1350362127"/>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002060"/>
                </a:solidFill>
                <a:latin typeface="+mn-lt"/>
                <a:ea typeface="+mn-ea"/>
                <a:cs typeface="+mn-cs"/>
              </a:defRPr>
            </a:pPr>
            <a:endParaRPr lang="es-CL"/>
          </a:p>
        </c:txPr>
        <c:crossAx val="1271774575"/>
        <c:crosses val="autoZero"/>
        <c:crossBetween val="between"/>
      </c:valAx>
      <c:spPr>
        <a:noFill/>
        <a:ln>
          <a:solidFill>
            <a:srgbClr val="002060"/>
          </a:solidFill>
        </a:ln>
        <a:effectLst/>
      </c:spPr>
    </c:plotArea>
    <c:legend>
      <c:legendPos val="r"/>
      <c:overlay val="0"/>
      <c:spPr>
        <a:noFill/>
        <a:ln>
          <a:noFill/>
        </a:ln>
        <a:effectLst/>
      </c:spPr>
      <c:txPr>
        <a:bodyPr rot="0" spcFirstLastPara="1" vertOverflow="ellipsis" vert="horz" wrap="square" anchor="ctr" anchorCtr="1"/>
        <a:lstStyle/>
        <a:p>
          <a:pPr>
            <a:defRPr sz="300" b="0" i="0" u="none" strike="noStrike" kern="1200" baseline="0">
              <a:solidFill>
                <a:schemeClr val="tx1"/>
              </a:solidFill>
              <a:latin typeface="+mn-lt"/>
              <a:ea typeface="+mn-ea"/>
              <a:cs typeface="+mn-cs"/>
            </a:defRPr>
          </a:pPr>
          <a:endParaRPr lang="es-CL"/>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ysClr val="window" lastClr="FFFFFF"/>
    </a:solidFill>
    <a:ln w="9525" cap="flat" cmpd="sng" algn="ctr">
      <a:solidFill>
        <a:schemeClr val="bg1"/>
      </a:solidFill>
      <a:round/>
    </a:ln>
    <a:effectLst/>
  </c:spPr>
  <c:txPr>
    <a:bodyPr/>
    <a:lstStyle/>
    <a:p>
      <a:pPr>
        <a:defRPr/>
      </a:pPr>
      <a:endParaRPr lang="es-CL"/>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ACUMULADO PROGRAMADO</c:v>
          </c:tx>
          <c:spPr>
            <a:solidFill>
              <a:srgbClr val="002060"/>
            </a:solidFill>
            <a:ln>
              <a:solidFill>
                <a:srgbClr val="002060"/>
              </a:solidFill>
              <a:prstDash val="sysDot"/>
            </a:ln>
            <a:effectLst/>
          </c:spPr>
          <c:invertIfNegative val="0"/>
          <c:val>
            <c:numRef>
              <c:f>#REF!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F2C6-4D4C-9507-D4B090B9533B}"/>
            </c:ext>
          </c:extLst>
        </c:ser>
        <c:ser>
          <c:idx val="1"/>
          <c:order val="1"/>
          <c:tx>
            <c:v>REAL</c:v>
          </c:tx>
          <c:spPr>
            <a:solidFill>
              <a:srgbClr val="FF0000"/>
            </a:solidFill>
            <a:ln cmpd="sng">
              <a:solidFill>
                <a:srgbClr val="FF0000"/>
              </a:solidFill>
              <a:prstDash val="solid"/>
            </a:ln>
            <a:effectLst/>
          </c:spPr>
          <c:invertIfNegative val="0"/>
          <c:val>
            <c:numRef>
              <c:f>#REF!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1-F2C6-4D4C-9507-D4B090B9533B}"/>
            </c:ext>
          </c:extLst>
        </c:ser>
        <c:dLbls>
          <c:showLegendKey val="0"/>
          <c:showVal val="0"/>
          <c:showCatName val="0"/>
          <c:showSerName val="0"/>
          <c:showPercent val="0"/>
          <c:showBubbleSize val="0"/>
        </c:dLbls>
        <c:gapWidth val="150"/>
        <c:axId val="1271774575"/>
        <c:axId val="1350362127"/>
      </c:barChart>
      <c:catAx>
        <c:axId val="1271774575"/>
        <c:scaling>
          <c:orientation val="minMax"/>
        </c:scaling>
        <c:delete val="0"/>
        <c:axPos val="b"/>
        <c:numFmt formatCode="m/d/yyyy" sourceLinked="1"/>
        <c:majorTickMark val="none"/>
        <c:minorTickMark val="none"/>
        <c:tickLblPos val="nextTo"/>
        <c:spPr>
          <a:noFill/>
          <a:ln w="12700" cap="flat" cmpd="sng" algn="ctr">
            <a:solidFill>
              <a:srgbClr val="002060"/>
            </a:solidFill>
            <a:round/>
          </a:ln>
          <a:effectLst/>
        </c:spPr>
        <c:txPr>
          <a:bodyPr rot="-60000000" spcFirstLastPara="1" vertOverflow="ellipsis" vert="horz" wrap="square" anchor="ctr" anchorCtr="1"/>
          <a:lstStyle/>
          <a:p>
            <a:pPr>
              <a:defRPr sz="300" b="0" i="0" u="none" strike="noStrike" kern="1200" spc="100" baseline="0">
                <a:solidFill>
                  <a:srgbClr val="002060"/>
                </a:solidFill>
                <a:latin typeface="+mn-lt"/>
                <a:ea typeface="+mn-ea"/>
                <a:cs typeface="+mn-cs"/>
              </a:defRPr>
            </a:pPr>
            <a:endParaRPr lang="es-CL"/>
          </a:p>
        </c:txPr>
        <c:crossAx val="1350362127"/>
        <c:crosses val="autoZero"/>
        <c:auto val="1"/>
        <c:lblAlgn val="ctr"/>
        <c:lblOffset val="100"/>
        <c:noMultiLvlLbl val="1"/>
      </c:catAx>
      <c:valAx>
        <c:axId val="1350362127"/>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002060"/>
                </a:solidFill>
                <a:latin typeface="+mn-lt"/>
                <a:ea typeface="+mn-ea"/>
                <a:cs typeface="+mn-cs"/>
              </a:defRPr>
            </a:pPr>
            <a:endParaRPr lang="es-CL"/>
          </a:p>
        </c:txPr>
        <c:crossAx val="1271774575"/>
        <c:crosses val="autoZero"/>
        <c:crossBetween val="between"/>
      </c:valAx>
      <c:spPr>
        <a:noFill/>
        <a:ln>
          <a:solidFill>
            <a:srgbClr val="002060"/>
          </a:solidFill>
        </a:ln>
        <a:effectLst/>
      </c:spPr>
    </c:plotArea>
    <c:legend>
      <c:legendPos val="r"/>
      <c:overlay val="0"/>
      <c:spPr>
        <a:noFill/>
        <a:ln>
          <a:noFill/>
        </a:ln>
        <a:effectLst/>
      </c:spPr>
      <c:txPr>
        <a:bodyPr rot="0" spcFirstLastPara="1" vertOverflow="ellipsis" vert="horz" wrap="square" anchor="ctr" anchorCtr="1"/>
        <a:lstStyle/>
        <a:p>
          <a:pPr>
            <a:defRPr sz="300" b="0" i="0" u="none" strike="noStrike" kern="1200" baseline="0">
              <a:solidFill>
                <a:schemeClr val="tx1"/>
              </a:solidFill>
              <a:latin typeface="+mn-lt"/>
              <a:ea typeface="+mn-ea"/>
              <a:cs typeface="+mn-cs"/>
            </a:defRPr>
          </a:pPr>
          <a:endParaRPr lang="es-CL"/>
        </a:p>
      </c:txPr>
    </c:legend>
    <c:plotVisOnly val="1"/>
    <c:dispBlanksAs val="span"/>
    <c:showDLblsOverMax val="0"/>
    <c:extLst>
      <c:ext xmlns:c16r3="http://schemas.microsoft.com/office/drawing/2017/03/chart" uri="{56B9EC1D-385E-4148-901F-78D8002777C0}">
        <c16r3:dataDisplayOptions16>
          <c16r3:dispNaAsBlank val="1"/>
        </c16r3:dataDisplayOptions16>
      </c:ext>
    </c:extLst>
  </c:chart>
  <c:spPr>
    <a:solidFill>
      <a:sysClr val="window" lastClr="FFFFFF"/>
    </a:solidFill>
    <a:ln w="9525" cap="flat" cmpd="sng" algn="ctr">
      <a:solidFill>
        <a:schemeClr val="bg1"/>
      </a:solidFill>
      <a:round/>
    </a:ln>
    <a:effectLst/>
  </c:spPr>
  <c:txPr>
    <a:bodyPr/>
    <a:lstStyle/>
    <a:p>
      <a:pPr>
        <a:defRPr/>
      </a:pPr>
      <a:endParaRPr lang="es-CL"/>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v>ACUMULADO PROGRAMADO</c:v>
          </c:tx>
          <c:spPr>
            <a:ln w="34925" cap="rnd">
              <a:solidFill>
                <a:srgbClr val="002060"/>
              </a:solidFill>
              <a:prstDash val="sysDot"/>
              <a:round/>
            </a:ln>
            <a:effectLst/>
          </c:spPr>
          <c:marker>
            <c:symbol val="none"/>
          </c:marker>
          <c:cat>
            <c:numRef>
              <c:f>'Plan de Arranque'!$Q$9:$BY$9</c:f>
              <c:numCache>
                <c:formatCode>d\-mmm</c:formatCode>
                <c:ptCount val="61"/>
                <c:pt idx="0">
                  <c:v>45067</c:v>
                </c:pt>
                <c:pt idx="1">
                  <c:v>45068</c:v>
                </c:pt>
                <c:pt idx="2">
                  <c:v>45069</c:v>
                </c:pt>
                <c:pt idx="3">
                  <c:v>45070</c:v>
                </c:pt>
                <c:pt idx="4">
                  <c:v>45071</c:v>
                </c:pt>
                <c:pt idx="5">
                  <c:v>45072</c:v>
                </c:pt>
                <c:pt idx="6">
                  <c:v>45073</c:v>
                </c:pt>
                <c:pt idx="7">
                  <c:v>45074</c:v>
                </c:pt>
                <c:pt idx="8">
                  <c:v>45075</c:v>
                </c:pt>
                <c:pt idx="9">
                  <c:v>45076</c:v>
                </c:pt>
                <c:pt idx="10">
                  <c:v>45077</c:v>
                </c:pt>
                <c:pt idx="11">
                  <c:v>45078</c:v>
                </c:pt>
                <c:pt idx="12">
                  <c:v>45079</c:v>
                </c:pt>
                <c:pt idx="13">
                  <c:v>45080</c:v>
                </c:pt>
                <c:pt idx="14">
                  <c:v>45081</c:v>
                </c:pt>
                <c:pt idx="15">
                  <c:v>45082</c:v>
                </c:pt>
                <c:pt idx="16">
                  <c:v>45083</c:v>
                </c:pt>
                <c:pt idx="17">
                  <c:v>45084</c:v>
                </c:pt>
                <c:pt idx="18">
                  <c:v>45085</c:v>
                </c:pt>
                <c:pt idx="19">
                  <c:v>45086</c:v>
                </c:pt>
                <c:pt idx="20">
                  <c:v>45087</c:v>
                </c:pt>
                <c:pt idx="21">
                  <c:v>45088</c:v>
                </c:pt>
                <c:pt idx="22">
                  <c:v>45089</c:v>
                </c:pt>
                <c:pt idx="23">
                  <c:v>45090</c:v>
                </c:pt>
                <c:pt idx="24">
                  <c:v>45091</c:v>
                </c:pt>
                <c:pt idx="25">
                  <c:v>45092</c:v>
                </c:pt>
                <c:pt idx="26">
                  <c:v>45093</c:v>
                </c:pt>
                <c:pt idx="27">
                  <c:v>45094</c:v>
                </c:pt>
                <c:pt idx="28">
                  <c:v>45095</c:v>
                </c:pt>
                <c:pt idx="29">
                  <c:v>45096</c:v>
                </c:pt>
                <c:pt idx="30">
                  <c:v>45097</c:v>
                </c:pt>
                <c:pt idx="31">
                  <c:v>45098</c:v>
                </c:pt>
                <c:pt idx="32">
                  <c:v>45099</c:v>
                </c:pt>
                <c:pt idx="33">
                  <c:v>45100</c:v>
                </c:pt>
                <c:pt idx="34">
                  <c:v>45101</c:v>
                </c:pt>
                <c:pt idx="35">
                  <c:v>45102</c:v>
                </c:pt>
                <c:pt idx="36">
                  <c:v>45103</c:v>
                </c:pt>
                <c:pt idx="37">
                  <c:v>45104</c:v>
                </c:pt>
                <c:pt idx="38">
                  <c:v>45105</c:v>
                </c:pt>
                <c:pt idx="39">
                  <c:v>45106</c:v>
                </c:pt>
                <c:pt idx="40">
                  <c:v>45107</c:v>
                </c:pt>
                <c:pt idx="41">
                  <c:v>45108</c:v>
                </c:pt>
                <c:pt idx="42">
                  <c:v>45109</c:v>
                </c:pt>
                <c:pt idx="43">
                  <c:v>45110</c:v>
                </c:pt>
                <c:pt idx="44">
                  <c:v>45111</c:v>
                </c:pt>
                <c:pt idx="45">
                  <c:v>45112</c:v>
                </c:pt>
                <c:pt idx="46">
                  <c:v>45113</c:v>
                </c:pt>
                <c:pt idx="47">
                  <c:v>45114</c:v>
                </c:pt>
                <c:pt idx="48">
                  <c:v>45115</c:v>
                </c:pt>
                <c:pt idx="49">
                  <c:v>45116</c:v>
                </c:pt>
                <c:pt idx="50">
                  <c:v>45117</c:v>
                </c:pt>
                <c:pt idx="51">
                  <c:v>45118</c:v>
                </c:pt>
                <c:pt idx="52">
                  <c:v>45119</c:v>
                </c:pt>
                <c:pt idx="53">
                  <c:v>45120</c:v>
                </c:pt>
                <c:pt idx="54">
                  <c:v>45121</c:v>
                </c:pt>
                <c:pt idx="55">
                  <c:v>45122</c:v>
                </c:pt>
                <c:pt idx="56">
                  <c:v>45123</c:v>
                </c:pt>
                <c:pt idx="57">
                  <c:v>45124</c:v>
                </c:pt>
                <c:pt idx="58">
                  <c:v>45125</c:v>
                </c:pt>
                <c:pt idx="59">
                  <c:v>45126</c:v>
                </c:pt>
                <c:pt idx="60">
                  <c:v>45127</c:v>
                </c:pt>
              </c:numCache>
            </c:numRef>
          </c:cat>
          <c:val>
            <c:numRef>
              <c:f>'Plan de Arranque'!$Q$82:$BY$82</c:f>
              <c:numCache>
                <c:formatCode>0.00%</c:formatCode>
                <c:ptCount val="61"/>
                <c:pt idx="0">
                  <c:v>1.5047619047619051E-2</c:v>
                </c:pt>
                <c:pt idx="1">
                  <c:v>3.0095238095238102E-2</c:v>
                </c:pt>
                <c:pt idx="2">
                  <c:v>4.5142857142857151E-2</c:v>
                </c:pt>
                <c:pt idx="3">
                  <c:v>6.0190476190476204E-2</c:v>
                </c:pt>
                <c:pt idx="4">
                  <c:v>7.5238095238095257E-2</c:v>
                </c:pt>
                <c:pt idx="5">
                  <c:v>9.0285714285714302E-2</c:v>
                </c:pt>
                <c:pt idx="6">
                  <c:v>0.10533333333333335</c:v>
                </c:pt>
                <c:pt idx="7">
                  <c:v>0.12038095238095239</c:v>
                </c:pt>
                <c:pt idx="8">
                  <c:v>0.13542857142857145</c:v>
                </c:pt>
                <c:pt idx="9">
                  <c:v>0.15047619047619051</c:v>
                </c:pt>
                <c:pt idx="10">
                  <c:v>0.16552380952380957</c:v>
                </c:pt>
                <c:pt idx="11">
                  <c:v>0.18057142857142863</c:v>
                </c:pt>
                <c:pt idx="12">
                  <c:v>0.19561904761904769</c:v>
                </c:pt>
                <c:pt idx="13">
                  <c:v>0.21066666666666675</c:v>
                </c:pt>
                <c:pt idx="14">
                  <c:v>0.22571428571428581</c:v>
                </c:pt>
                <c:pt idx="15">
                  <c:v>0.24076190476190487</c:v>
                </c:pt>
                <c:pt idx="16">
                  <c:v>0.25580952380952393</c:v>
                </c:pt>
                <c:pt idx="17">
                  <c:v>0.27085714285714296</c:v>
                </c:pt>
                <c:pt idx="18">
                  <c:v>0.28590476190476199</c:v>
                </c:pt>
                <c:pt idx="19">
                  <c:v>0.30095238095238103</c:v>
                </c:pt>
                <c:pt idx="20">
                  <c:v>0.31600000000000006</c:v>
                </c:pt>
                <c:pt idx="21">
                  <c:v>0.33104761904761909</c:v>
                </c:pt>
                <c:pt idx="22">
                  <c:v>0.34609523809523812</c:v>
                </c:pt>
                <c:pt idx="23">
                  <c:v>0.36114285714285715</c:v>
                </c:pt>
                <c:pt idx="24">
                  <c:v>0.37619047619047619</c:v>
                </c:pt>
                <c:pt idx="25">
                  <c:v>0.39123809523809522</c:v>
                </c:pt>
                <c:pt idx="26">
                  <c:v>0.40628571428571425</c:v>
                </c:pt>
                <c:pt idx="27">
                  <c:v>0.42133333333333328</c:v>
                </c:pt>
                <c:pt idx="28">
                  <c:v>0.43638095238095231</c:v>
                </c:pt>
                <c:pt idx="29">
                  <c:v>0.45142857142857135</c:v>
                </c:pt>
                <c:pt idx="30">
                  <c:v>0.46647619047619038</c:v>
                </c:pt>
                <c:pt idx="31">
                  <c:v>0.48152380952380941</c:v>
                </c:pt>
                <c:pt idx="32">
                  <c:v>0.49657142857142844</c:v>
                </c:pt>
                <c:pt idx="33">
                  <c:v>0.51161904761904753</c:v>
                </c:pt>
                <c:pt idx="34">
                  <c:v>0.52666666666666662</c:v>
                </c:pt>
                <c:pt idx="35">
                  <c:v>0.5417142857142857</c:v>
                </c:pt>
                <c:pt idx="36">
                  <c:v>0.55676190476190479</c:v>
                </c:pt>
                <c:pt idx="37">
                  <c:v>0.57180952380952388</c:v>
                </c:pt>
                <c:pt idx="38">
                  <c:v>0.58685714285714297</c:v>
                </c:pt>
                <c:pt idx="39">
                  <c:v>0.61834145021645026</c:v>
                </c:pt>
                <c:pt idx="40">
                  <c:v>0.64839718614718622</c:v>
                </c:pt>
                <c:pt idx="41">
                  <c:v>0.67845292207792218</c:v>
                </c:pt>
                <c:pt idx="42">
                  <c:v>0.70850865800865814</c:v>
                </c:pt>
                <c:pt idx="43">
                  <c:v>0.7385643939393941</c:v>
                </c:pt>
                <c:pt idx="44">
                  <c:v>0.76862012987013006</c:v>
                </c:pt>
                <c:pt idx="45">
                  <c:v>0.79550126262626286</c:v>
                </c:pt>
                <c:pt idx="46">
                  <c:v>0.82238239538239566</c:v>
                </c:pt>
                <c:pt idx="47">
                  <c:v>0.84926352813852846</c:v>
                </c:pt>
                <c:pt idx="48">
                  <c:v>0.87614466089466125</c:v>
                </c:pt>
                <c:pt idx="49">
                  <c:v>0.90302579365079405</c:v>
                </c:pt>
                <c:pt idx="50">
                  <c:v>0.91853174603174648</c:v>
                </c:pt>
                <c:pt idx="51">
                  <c:v>0.9340376984126989</c:v>
                </c:pt>
                <c:pt idx="52">
                  <c:v>0.94954365079365133</c:v>
                </c:pt>
                <c:pt idx="53">
                  <c:v>0.96504960317460375</c:v>
                </c:pt>
                <c:pt idx="54">
                  <c:v>0.98611111111111172</c:v>
                </c:pt>
                <c:pt idx="55">
                  <c:v>0.99333333333333396</c:v>
                </c:pt>
                <c:pt idx="56">
                  <c:v>0.99500000000000066</c:v>
                </c:pt>
                <c:pt idx="57">
                  <c:v>0.99666666666666737</c:v>
                </c:pt>
                <c:pt idx="58">
                  <c:v>0.99833333333333407</c:v>
                </c:pt>
                <c:pt idx="59">
                  <c:v>1.0000000000000007</c:v>
                </c:pt>
                <c:pt idx="60">
                  <c:v>1.0000000000000007</c:v>
                </c:pt>
              </c:numCache>
            </c:numRef>
          </c:val>
          <c:smooth val="0"/>
          <c:extLst>
            <c:ext xmlns:c16="http://schemas.microsoft.com/office/drawing/2014/chart" uri="{C3380CC4-5D6E-409C-BE32-E72D297353CC}">
              <c16:uniqueId val="{00000000-8396-4B27-A841-1586BBF3664F}"/>
            </c:ext>
          </c:extLst>
        </c:ser>
        <c:ser>
          <c:idx val="1"/>
          <c:order val="1"/>
          <c:tx>
            <c:v>REAL</c:v>
          </c:tx>
          <c:spPr>
            <a:ln w="34925" cap="rnd" cmpd="sng">
              <a:solidFill>
                <a:srgbClr val="FF0000"/>
              </a:solidFill>
              <a:prstDash val="solid"/>
              <a:round/>
            </a:ln>
            <a:effectLst/>
          </c:spPr>
          <c:marker>
            <c:symbol val="none"/>
          </c:marker>
          <c:cat>
            <c:numRef>
              <c:f>'Plan de Arranque'!$Q$9:$BY$9</c:f>
              <c:numCache>
                <c:formatCode>d\-mmm</c:formatCode>
                <c:ptCount val="61"/>
                <c:pt idx="0">
                  <c:v>45067</c:v>
                </c:pt>
                <c:pt idx="1">
                  <c:v>45068</c:v>
                </c:pt>
                <c:pt idx="2">
                  <c:v>45069</c:v>
                </c:pt>
                <c:pt idx="3">
                  <c:v>45070</c:v>
                </c:pt>
                <c:pt idx="4">
                  <c:v>45071</c:v>
                </c:pt>
                <c:pt idx="5">
                  <c:v>45072</c:v>
                </c:pt>
                <c:pt idx="6">
                  <c:v>45073</c:v>
                </c:pt>
                <c:pt idx="7">
                  <c:v>45074</c:v>
                </c:pt>
                <c:pt idx="8">
                  <c:v>45075</c:v>
                </c:pt>
                <c:pt idx="9">
                  <c:v>45076</c:v>
                </c:pt>
                <c:pt idx="10">
                  <c:v>45077</c:v>
                </c:pt>
                <c:pt idx="11">
                  <c:v>45078</c:v>
                </c:pt>
                <c:pt idx="12">
                  <c:v>45079</c:v>
                </c:pt>
                <c:pt idx="13">
                  <c:v>45080</c:v>
                </c:pt>
                <c:pt idx="14">
                  <c:v>45081</c:v>
                </c:pt>
                <c:pt idx="15">
                  <c:v>45082</c:v>
                </c:pt>
                <c:pt idx="16">
                  <c:v>45083</c:v>
                </c:pt>
                <c:pt idx="17">
                  <c:v>45084</c:v>
                </c:pt>
                <c:pt idx="18">
                  <c:v>45085</c:v>
                </c:pt>
                <c:pt idx="19">
                  <c:v>45086</c:v>
                </c:pt>
                <c:pt idx="20">
                  <c:v>45087</c:v>
                </c:pt>
                <c:pt idx="21">
                  <c:v>45088</c:v>
                </c:pt>
                <c:pt idx="22">
                  <c:v>45089</c:v>
                </c:pt>
                <c:pt idx="23">
                  <c:v>45090</c:v>
                </c:pt>
                <c:pt idx="24">
                  <c:v>45091</c:v>
                </c:pt>
                <c:pt idx="25">
                  <c:v>45092</c:v>
                </c:pt>
                <c:pt idx="26">
                  <c:v>45093</c:v>
                </c:pt>
                <c:pt idx="27">
                  <c:v>45094</c:v>
                </c:pt>
                <c:pt idx="28">
                  <c:v>45095</c:v>
                </c:pt>
                <c:pt idx="29">
                  <c:v>45096</c:v>
                </c:pt>
                <c:pt idx="30">
                  <c:v>45097</c:v>
                </c:pt>
                <c:pt idx="31">
                  <c:v>45098</c:v>
                </c:pt>
                <c:pt idx="32">
                  <c:v>45099</c:v>
                </c:pt>
                <c:pt idx="33">
                  <c:v>45100</c:v>
                </c:pt>
                <c:pt idx="34">
                  <c:v>45101</c:v>
                </c:pt>
                <c:pt idx="35">
                  <c:v>45102</c:v>
                </c:pt>
                <c:pt idx="36">
                  <c:v>45103</c:v>
                </c:pt>
                <c:pt idx="37">
                  <c:v>45104</c:v>
                </c:pt>
                <c:pt idx="38">
                  <c:v>45105</c:v>
                </c:pt>
                <c:pt idx="39">
                  <c:v>45106</c:v>
                </c:pt>
                <c:pt idx="40">
                  <c:v>45107</c:v>
                </c:pt>
                <c:pt idx="41">
                  <c:v>45108</c:v>
                </c:pt>
                <c:pt idx="42">
                  <c:v>45109</c:v>
                </c:pt>
                <c:pt idx="43">
                  <c:v>45110</c:v>
                </c:pt>
                <c:pt idx="44">
                  <c:v>45111</c:v>
                </c:pt>
                <c:pt idx="45">
                  <c:v>45112</c:v>
                </c:pt>
                <c:pt idx="46">
                  <c:v>45113</c:v>
                </c:pt>
                <c:pt idx="47">
                  <c:v>45114</c:v>
                </c:pt>
                <c:pt idx="48">
                  <c:v>45115</c:v>
                </c:pt>
                <c:pt idx="49">
                  <c:v>45116</c:v>
                </c:pt>
                <c:pt idx="50">
                  <c:v>45117</c:v>
                </c:pt>
                <c:pt idx="51">
                  <c:v>45118</c:v>
                </c:pt>
                <c:pt idx="52">
                  <c:v>45119</c:v>
                </c:pt>
                <c:pt idx="53">
                  <c:v>45120</c:v>
                </c:pt>
                <c:pt idx="54">
                  <c:v>45121</c:v>
                </c:pt>
                <c:pt idx="55">
                  <c:v>45122</c:v>
                </c:pt>
                <c:pt idx="56">
                  <c:v>45123</c:v>
                </c:pt>
                <c:pt idx="57">
                  <c:v>45124</c:v>
                </c:pt>
                <c:pt idx="58">
                  <c:v>45125</c:v>
                </c:pt>
                <c:pt idx="59">
                  <c:v>45126</c:v>
                </c:pt>
                <c:pt idx="60">
                  <c:v>45127</c:v>
                </c:pt>
              </c:numCache>
            </c:numRef>
          </c:cat>
          <c:val>
            <c:numRef>
              <c:f>'Plan de Arranque'!$Q$85:$BY$85</c:f>
              <c:numCache>
                <c:formatCode>0.00%</c:formatCode>
                <c:ptCount val="61"/>
                <c:pt idx="0">
                  <c:v>1.5047619047619051E-2</c:v>
                </c:pt>
                <c:pt idx="1">
                  <c:v>3.0095238095238102E-2</c:v>
                </c:pt>
                <c:pt idx="2">
                  <c:v>4.5142857142857151E-2</c:v>
                </c:pt>
                <c:pt idx="3">
                  <c:v>6.0190476190476204E-2</c:v>
                </c:pt>
                <c:pt idx="4">
                  <c:v>7.5238095238095257E-2</c:v>
                </c:pt>
                <c:pt idx="5">
                  <c:v>9.0285714285714302E-2</c:v>
                </c:pt>
                <c:pt idx="6">
                  <c:v>0.10533333333333335</c:v>
                </c:pt>
                <c:pt idx="7">
                  <c:v>0.12038095238095239</c:v>
                </c:pt>
                <c:pt idx="8">
                  <c:v>0.13542857142857145</c:v>
                </c:pt>
                <c:pt idx="9">
                  <c:v>0.15047619047619051</c:v>
                </c:pt>
                <c:pt idx="10">
                  <c:v>0.16552380952380957</c:v>
                </c:pt>
                <c:pt idx="11">
                  <c:v>0.18057142857142863</c:v>
                </c:pt>
                <c:pt idx="12">
                  <c:v>0.19561904761904769</c:v>
                </c:pt>
                <c:pt idx="13">
                  <c:v>0.21066666666666675</c:v>
                </c:pt>
                <c:pt idx="14">
                  <c:v>0.22571428571428581</c:v>
                </c:pt>
                <c:pt idx="15">
                  <c:v>0.25460119047619056</c:v>
                </c:pt>
                <c:pt idx="16">
                  <c:v>0.28348809523809532</c:v>
                </c:pt>
                <c:pt idx="17">
                  <c:v>0.31237500000000007</c:v>
                </c:pt>
                <c:pt idx="18">
                  <c:v>0.34126190476190482</c:v>
                </c:pt>
                <c:pt idx="19">
                  <c:v>0.37014880952380957</c:v>
                </c:pt>
                <c:pt idx="20">
                  <c:v>0.40163311688311693</c:v>
                </c:pt>
                <c:pt idx="21">
                  <c:v>0.43311742424242428</c:v>
                </c:pt>
                <c:pt idx="22">
                  <c:v>0.46460173160173163</c:v>
                </c:pt>
                <c:pt idx="23">
                  <c:v>0.49608603896103898</c:v>
                </c:pt>
                <c:pt idx="24">
                  <c:v>0.52757034632034627</c:v>
                </c:pt>
                <c:pt idx="25">
                  <c:v>0.55905465367965357</c:v>
                </c:pt>
                <c:pt idx="26">
                  <c:v>0.59053896103896086</c:v>
                </c:pt>
                <c:pt idx="27">
                  <c:v>0.62202326839826816</c:v>
                </c:pt>
                <c:pt idx="28">
                  <c:v>0.65350757575757545</c:v>
                </c:pt>
                <c:pt idx="29">
                  <c:v>0.6905474386724384</c:v>
                </c:pt>
                <c:pt idx="30">
                  <c:v>0.72758730158730134</c:v>
                </c:pt>
                <c:pt idx="31">
                  <c:v>0.72758730158730134</c:v>
                </c:pt>
                <c:pt idx="32">
                  <c:v>0.72758730158730134</c:v>
                </c:pt>
                <c:pt idx="33">
                  <c:v>0.72758730158730134</c:v>
                </c:pt>
                <c:pt idx="34">
                  <c:v>0.72758730158730134</c:v>
                </c:pt>
                <c:pt idx="35">
                  <c:v>0.72758730158730134</c:v>
                </c:pt>
                <c:pt idx="36">
                  <c:v>0.72758730158730134</c:v>
                </c:pt>
                <c:pt idx="37">
                  <c:v>0.72758730158730134</c:v>
                </c:pt>
                <c:pt idx="38">
                  <c:v>0.72758730158730134</c:v>
                </c:pt>
                <c:pt idx="39">
                  <c:v>0.72758730158730134</c:v>
                </c:pt>
                <c:pt idx="40">
                  <c:v>0.72758730158730134</c:v>
                </c:pt>
                <c:pt idx="41">
                  <c:v>0.72758730158730134</c:v>
                </c:pt>
                <c:pt idx="42">
                  <c:v>0.72758730158730134</c:v>
                </c:pt>
                <c:pt idx="43">
                  <c:v>0.72758730158730134</c:v>
                </c:pt>
                <c:pt idx="44">
                  <c:v>0.72758730158730134</c:v>
                </c:pt>
                <c:pt idx="45">
                  <c:v>0.72758730158730134</c:v>
                </c:pt>
                <c:pt idx="46">
                  <c:v>0.72758730158730134</c:v>
                </c:pt>
                <c:pt idx="47">
                  <c:v>0.72758730158730134</c:v>
                </c:pt>
                <c:pt idx="48">
                  <c:v>0.72758730158730134</c:v>
                </c:pt>
                <c:pt idx="49">
                  <c:v>0.72758730158730134</c:v>
                </c:pt>
                <c:pt idx="50">
                  <c:v>0.72758730158730134</c:v>
                </c:pt>
                <c:pt idx="51">
                  <c:v>0.72758730158730134</c:v>
                </c:pt>
                <c:pt idx="52">
                  <c:v>0.72758730158730134</c:v>
                </c:pt>
                <c:pt idx="53">
                  <c:v>0.72758730158730134</c:v>
                </c:pt>
                <c:pt idx="54">
                  <c:v>0.72758730158730134</c:v>
                </c:pt>
                <c:pt idx="55">
                  <c:v>0.72758730158730134</c:v>
                </c:pt>
                <c:pt idx="56">
                  <c:v>0.72758730158730134</c:v>
                </c:pt>
                <c:pt idx="57">
                  <c:v>0.72758730158730134</c:v>
                </c:pt>
                <c:pt idx="58">
                  <c:v>0.72758730158730134</c:v>
                </c:pt>
                <c:pt idx="59">
                  <c:v>0.72758730158730134</c:v>
                </c:pt>
                <c:pt idx="60">
                  <c:v>0.72758730158730134</c:v>
                </c:pt>
              </c:numCache>
            </c:numRef>
          </c:val>
          <c:smooth val="0"/>
          <c:extLst>
            <c:ext xmlns:c16="http://schemas.microsoft.com/office/drawing/2014/chart" uri="{C3380CC4-5D6E-409C-BE32-E72D297353CC}">
              <c16:uniqueId val="{00000001-8396-4B27-A841-1586BBF3664F}"/>
            </c:ext>
          </c:extLst>
        </c:ser>
        <c:dLbls>
          <c:showLegendKey val="0"/>
          <c:showVal val="0"/>
          <c:showCatName val="0"/>
          <c:showSerName val="0"/>
          <c:showPercent val="0"/>
          <c:showBubbleSize val="0"/>
        </c:dLbls>
        <c:smooth val="0"/>
        <c:axId val="1271774575"/>
        <c:axId val="1350362127"/>
      </c:lineChart>
      <c:dateAx>
        <c:axId val="1271774575"/>
        <c:scaling>
          <c:orientation val="minMax"/>
        </c:scaling>
        <c:delete val="0"/>
        <c:axPos val="b"/>
        <c:numFmt formatCode="d\-mmm" sourceLinked="1"/>
        <c:majorTickMark val="none"/>
        <c:minorTickMark val="none"/>
        <c:tickLblPos val="nextTo"/>
        <c:spPr>
          <a:noFill/>
          <a:ln w="12700" cap="flat" cmpd="sng" algn="ctr">
            <a:solidFill>
              <a:srgbClr val="002060"/>
            </a:solidFill>
            <a:round/>
          </a:ln>
          <a:effectLst/>
        </c:spPr>
        <c:txPr>
          <a:bodyPr rot="-60000000" spcFirstLastPara="1" vertOverflow="ellipsis" vert="horz" wrap="square" anchor="ctr" anchorCtr="1"/>
          <a:lstStyle/>
          <a:p>
            <a:pPr>
              <a:defRPr sz="1800" b="0" i="0" u="none" strike="noStrike" kern="1200" spc="100" baseline="0">
                <a:solidFill>
                  <a:srgbClr val="002060"/>
                </a:solidFill>
                <a:latin typeface="+mn-lt"/>
                <a:ea typeface="+mn-ea"/>
                <a:cs typeface="+mn-cs"/>
              </a:defRPr>
            </a:pPr>
            <a:endParaRPr lang="es-CL"/>
          </a:p>
        </c:txPr>
        <c:crossAx val="1350362127"/>
        <c:crosses val="autoZero"/>
        <c:auto val="1"/>
        <c:lblOffset val="100"/>
        <c:baseTimeUnit val="days"/>
      </c:dateAx>
      <c:valAx>
        <c:axId val="1350362127"/>
        <c:scaling>
          <c:orientation val="minMax"/>
        </c:scaling>
        <c:delete val="0"/>
        <c:axPos val="l"/>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002060"/>
                </a:solidFill>
                <a:latin typeface="+mn-lt"/>
                <a:ea typeface="+mn-ea"/>
                <a:cs typeface="+mn-cs"/>
              </a:defRPr>
            </a:pPr>
            <a:endParaRPr lang="es-CL"/>
          </a:p>
        </c:txPr>
        <c:crossAx val="1271774575"/>
        <c:crosses val="autoZero"/>
        <c:crossBetween val="between"/>
      </c:valAx>
      <c:spPr>
        <a:noFill/>
        <a:ln>
          <a:solidFill>
            <a:srgbClr val="002060"/>
          </a:solid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s-CL"/>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ysClr val="window" lastClr="FFFFFF"/>
    </a:solidFill>
    <a:ln w="9525" cap="flat" cmpd="sng" algn="ctr">
      <a:solidFill>
        <a:schemeClr val="bg1"/>
      </a:solidFill>
      <a:round/>
    </a:ln>
    <a:effectLst/>
  </c:spPr>
  <c:txPr>
    <a:bodyPr/>
    <a:lstStyle/>
    <a:p>
      <a:pPr>
        <a:defRPr/>
      </a:pPr>
      <a:endParaRPr lang="es-C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9">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solidFill>
        <a:round/>
      </a:ln>
    </cs:spPr>
    <cs:defRPr sz="90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34925" cap="rnd">
        <a:solidFill>
          <a:schemeClr val="lt1"/>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fillRef idx="0"/>
    <cs:effectRef idx="0"/>
    <cs:fontRef idx="minor">
      <a:schemeClr val="dk1"/>
    </cs:fontRef>
    <cs:spPr>
      <a:ln w="9525" cap="flat" cmpd="sng" algn="ctr">
        <a:gradFill>
          <a:gsLst>
            <a:gs pos="0">
              <a:schemeClr val="lt1"/>
            </a:gs>
            <a:gs pos="100000">
              <a:schemeClr val="lt1">
                <a:alpha val="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29">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solidFill>
        <a:round/>
      </a:ln>
    </cs:spPr>
    <cs:defRPr sz="90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34925" cap="rnd">
        <a:solidFill>
          <a:schemeClr val="lt1"/>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fillRef idx="0"/>
    <cs:effectRef idx="0"/>
    <cs:fontRef idx="minor">
      <a:schemeClr val="dk1"/>
    </cs:fontRef>
    <cs:spPr>
      <a:ln w="9525" cap="flat" cmpd="sng" algn="ctr">
        <a:gradFill>
          <a:gsLst>
            <a:gs pos="0">
              <a:schemeClr val="lt1"/>
            </a:gs>
            <a:gs pos="100000">
              <a:schemeClr val="lt1">
                <a:alpha val="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29">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solidFill>
        <a:round/>
      </a:ln>
    </cs:spPr>
    <cs:defRPr sz="90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34925" cap="rnd">
        <a:solidFill>
          <a:schemeClr val="lt1"/>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fillRef idx="0"/>
    <cs:effectRef idx="0"/>
    <cs:fontRef idx="minor">
      <a:schemeClr val="dk1"/>
    </cs:fontRef>
    <cs:spPr>
      <a:ln w="9525" cap="flat" cmpd="sng" algn="ctr">
        <a:gradFill>
          <a:gsLst>
            <a:gs pos="0">
              <a:schemeClr val="lt1"/>
            </a:gs>
            <a:gs pos="100000">
              <a:schemeClr val="lt1">
                <a:alpha val="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29">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solidFill>
        <a:round/>
      </a:ln>
    </cs:spPr>
    <cs:defRPr sz="90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34925" cap="rnd">
        <a:solidFill>
          <a:schemeClr val="lt1"/>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fillRef idx="0"/>
    <cs:effectRef idx="0"/>
    <cs:fontRef idx="minor">
      <a:schemeClr val="dk1"/>
    </cs:fontRef>
    <cs:spPr>
      <a:ln w="9525" cap="flat" cmpd="sng" algn="ctr">
        <a:gradFill>
          <a:gsLst>
            <a:gs pos="0">
              <a:schemeClr val="lt1"/>
            </a:gs>
            <a:gs pos="100000">
              <a:schemeClr val="lt1">
                <a:alpha val="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73980</xdr:colOff>
      <xdr:row>1</xdr:row>
      <xdr:rowOff>49319</xdr:rowOff>
    </xdr:from>
    <xdr:to>
      <xdr:col>4</xdr:col>
      <xdr:colOff>761999</xdr:colOff>
      <xdr:row>5</xdr:row>
      <xdr:rowOff>118080</xdr:rowOff>
    </xdr:to>
    <xdr:sp macro="" textlink="">
      <xdr:nvSpPr>
        <xdr:cNvPr id="2" name="CuadroTexto 1">
          <a:extLst>
            <a:ext uri="{FF2B5EF4-FFF2-40B4-BE49-F238E27FC236}">
              <a16:creationId xmlns:a16="http://schemas.microsoft.com/office/drawing/2014/main" id="{22803B89-3AC6-9048-A9FA-C5908EFCA769}"/>
            </a:ext>
          </a:extLst>
        </xdr:cNvPr>
        <xdr:cNvSpPr txBox="1"/>
      </xdr:nvSpPr>
      <xdr:spPr>
        <a:xfrm>
          <a:off x="378780" y="252519"/>
          <a:ext cx="5755319" cy="8307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2000"/>
            <a:t>Evaluación Parte 1 de 3</a:t>
          </a:r>
          <a:r>
            <a:rPr lang="es-CL" sz="2000" baseline="0"/>
            <a:t>. Plan de Arranque</a:t>
          </a:r>
          <a:endParaRPr lang="es-CL" sz="2000"/>
        </a:p>
        <a:p>
          <a:r>
            <a:rPr lang="es-CL" sz="1100"/>
            <a:t>Ampliación Instalaciones Industriales</a:t>
          </a:r>
        </a:p>
      </xdr:txBody>
    </xdr:sp>
    <xdr:clientData/>
  </xdr:twoCellAnchor>
  <xdr:twoCellAnchor editAs="oneCell">
    <xdr:from>
      <xdr:col>6</xdr:col>
      <xdr:colOff>1320406</xdr:colOff>
      <xdr:row>1</xdr:row>
      <xdr:rowOff>47150</xdr:rowOff>
    </xdr:from>
    <xdr:to>
      <xdr:col>6</xdr:col>
      <xdr:colOff>2057278</xdr:colOff>
      <xdr:row>5</xdr:row>
      <xdr:rowOff>18545</xdr:rowOff>
    </xdr:to>
    <xdr:pic>
      <xdr:nvPicPr>
        <xdr:cNvPr id="3" name="Imagen 2">
          <a:extLst>
            <a:ext uri="{FF2B5EF4-FFF2-40B4-BE49-F238E27FC236}">
              <a16:creationId xmlns:a16="http://schemas.microsoft.com/office/drawing/2014/main" id="{B871703E-39B1-D04A-AE1F-70C7DAA0253A}"/>
            </a:ext>
          </a:extLst>
        </xdr:cNvPr>
        <xdr:cNvPicPr>
          <a:picLocks noChangeAspect="1"/>
        </xdr:cNvPicPr>
      </xdr:nvPicPr>
      <xdr:blipFill>
        <a:blip xmlns:r="http://schemas.openxmlformats.org/officeDocument/2006/relationships" r:embed="rId1"/>
        <a:stretch>
          <a:fillRect/>
        </a:stretch>
      </xdr:blipFill>
      <xdr:spPr>
        <a:xfrm>
          <a:off x="8343506" y="250350"/>
          <a:ext cx="828312" cy="7333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116416</xdr:colOff>
      <xdr:row>1</xdr:row>
      <xdr:rowOff>105834</xdr:rowOff>
    </xdr:from>
    <xdr:to>
      <xdr:col>12</xdr:col>
      <xdr:colOff>116417</xdr:colOff>
      <xdr:row>7</xdr:row>
      <xdr:rowOff>0</xdr:rowOff>
    </xdr:to>
    <xdr:sp macro="" textlink="">
      <xdr:nvSpPr>
        <xdr:cNvPr id="2" name="CuadroTexto 1">
          <a:extLst>
            <a:ext uri="{FF2B5EF4-FFF2-40B4-BE49-F238E27FC236}">
              <a16:creationId xmlns:a16="http://schemas.microsoft.com/office/drawing/2014/main" id="{554817B5-E6D6-492F-91CB-B786777EE264}"/>
            </a:ext>
          </a:extLst>
        </xdr:cNvPr>
        <xdr:cNvSpPr txBox="1"/>
      </xdr:nvSpPr>
      <xdr:spPr>
        <a:xfrm>
          <a:off x="916516" y="302684"/>
          <a:ext cx="8801101" cy="10752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2000"/>
            <a:t>Plan</a:t>
          </a:r>
          <a:r>
            <a:rPr lang="es-CL" sz="2000" baseline="0"/>
            <a:t> de Arranque</a:t>
          </a:r>
          <a:endParaRPr lang="es-CL" sz="2000"/>
        </a:p>
        <a:p>
          <a:r>
            <a:rPr lang="es-CL" sz="1100"/>
            <a:t>Control</a:t>
          </a:r>
          <a:r>
            <a:rPr lang="es-CL" sz="1100" baseline="0"/>
            <a:t> de Contratos</a:t>
          </a:r>
          <a:endParaRPr lang="es-CL" sz="1100"/>
        </a:p>
        <a:p>
          <a:r>
            <a:rPr lang="es-CL" sz="1100"/>
            <a:t>Rev.</a:t>
          </a:r>
          <a:r>
            <a:rPr lang="es-CL" sz="1100" baseline="0"/>
            <a:t> 0</a:t>
          </a:r>
          <a:endParaRPr lang="es-CL" sz="1100"/>
        </a:p>
      </xdr:txBody>
    </xdr:sp>
    <xdr:clientData/>
  </xdr:twoCellAnchor>
  <xdr:twoCellAnchor>
    <xdr:from>
      <xdr:col>21</xdr:col>
      <xdr:colOff>228601</xdr:colOff>
      <xdr:row>21</xdr:row>
      <xdr:rowOff>85077</xdr:rowOff>
    </xdr:from>
    <xdr:to>
      <xdr:col>34</xdr:col>
      <xdr:colOff>133350</xdr:colOff>
      <xdr:row>29</xdr:row>
      <xdr:rowOff>0</xdr:rowOff>
    </xdr:to>
    <xdr:graphicFrame macro="">
      <xdr:nvGraphicFramePr>
        <xdr:cNvPr id="7" name="Gráfico 6">
          <a:extLst>
            <a:ext uri="{FF2B5EF4-FFF2-40B4-BE49-F238E27FC236}">
              <a16:creationId xmlns:a16="http://schemas.microsoft.com/office/drawing/2014/main" id="{6B926E46-F8A0-450E-8793-BD6B150F1C2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22</xdr:col>
      <xdr:colOff>41456</xdr:colOff>
      <xdr:row>34</xdr:row>
      <xdr:rowOff>50800</xdr:rowOff>
    </xdr:from>
    <xdr:to>
      <xdr:col>34</xdr:col>
      <xdr:colOff>279400</xdr:colOff>
      <xdr:row>43</xdr:row>
      <xdr:rowOff>38100</xdr:rowOff>
    </xdr:to>
    <xdr:graphicFrame macro="">
      <xdr:nvGraphicFramePr>
        <xdr:cNvPr id="8" name="Gráfico 7">
          <a:extLst>
            <a:ext uri="{FF2B5EF4-FFF2-40B4-BE49-F238E27FC236}">
              <a16:creationId xmlns:a16="http://schemas.microsoft.com/office/drawing/2014/main" id="{67DE3255-3AEA-4689-B558-500F3F70D6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95250</xdr:colOff>
      <xdr:row>43</xdr:row>
      <xdr:rowOff>16182</xdr:rowOff>
    </xdr:from>
    <xdr:to>
      <xdr:col>33</xdr:col>
      <xdr:colOff>215900</xdr:colOff>
      <xdr:row>51</xdr:row>
      <xdr:rowOff>44450</xdr:rowOff>
    </xdr:to>
    <xdr:graphicFrame macro="">
      <xdr:nvGraphicFramePr>
        <xdr:cNvPr id="9" name="Gráfico 8">
          <a:extLst>
            <a:ext uri="{FF2B5EF4-FFF2-40B4-BE49-F238E27FC236}">
              <a16:creationId xmlns:a16="http://schemas.microsoft.com/office/drawing/2014/main" id="{F6F5855E-07B8-4B95-9980-1D4590A12D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31</xdr:col>
      <xdr:colOff>330581</xdr:colOff>
      <xdr:row>1</xdr:row>
      <xdr:rowOff>63500</xdr:rowOff>
    </xdr:from>
    <xdr:to>
      <xdr:col>34</xdr:col>
      <xdr:colOff>171449</xdr:colOff>
      <xdr:row>6</xdr:row>
      <xdr:rowOff>12700</xdr:rowOff>
    </xdr:to>
    <xdr:pic>
      <xdr:nvPicPr>
        <xdr:cNvPr id="4" name="Imagen 3">
          <a:extLst>
            <a:ext uri="{FF2B5EF4-FFF2-40B4-BE49-F238E27FC236}">
              <a16:creationId xmlns:a16="http://schemas.microsoft.com/office/drawing/2014/main" id="{B9654995-31F1-5343-64CF-185B722FBA07}"/>
            </a:ext>
          </a:extLst>
        </xdr:cNvPr>
        <xdr:cNvPicPr>
          <a:picLocks noChangeAspect="1"/>
        </xdr:cNvPicPr>
      </xdr:nvPicPr>
      <xdr:blipFill>
        <a:blip xmlns:r="http://schemas.openxmlformats.org/officeDocument/2006/relationships" r:embed="rId4"/>
        <a:stretch>
          <a:fillRect/>
        </a:stretch>
      </xdr:blipFill>
      <xdr:spPr>
        <a:xfrm>
          <a:off x="10522331" y="222250"/>
          <a:ext cx="840993" cy="7429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177800</xdr:colOff>
      <xdr:row>1</xdr:row>
      <xdr:rowOff>101600</xdr:rowOff>
    </xdr:from>
    <xdr:to>
      <xdr:col>8</xdr:col>
      <xdr:colOff>546100</xdr:colOff>
      <xdr:row>5</xdr:row>
      <xdr:rowOff>40640</xdr:rowOff>
    </xdr:to>
    <xdr:sp macro="" textlink="">
      <xdr:nvSpPr>
        <xdr:cNvPr id="2" name="CuadroTexto 1">
          <a:extLst>
            <a:ext uri="{FF2B5EF4-FFF2-40B4-BE49-F238E27FC236}">
              <a16:creationId xmlns:a16="http://schemas.microsoft.com/office/drawing/2014/main" id="{C3F92DA2-9E60-4100-A42B-88C75B43D117}"/>
            </a:ext>
          </a:extLst>
        </xdr:cNvPr>
        <xdr:cNvSpPr txBox="1"/>
      </xdr:nvSpPr>
      <xdr:spPr>
        <a:xfrm>
          <a:off x="441960" y="304800"/>
          <a:ext cx="12448540" cy="711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2400"/>
            <a:t>Plan</a:t>
          </a:r>
          <a:r>
            <a:rPr lang="es-CL" sz="2400" baseline="0"/>
            <a:t> de Arranque</a:t>
          </a:r>
        </a:p>
        <a:p>
          <a:r>
            <a:rPr lang="es-CL" sz="1200" baseline="0"/>
            <a:t>Control de Contratos</a:t>
          </a:r>
        </a:p>
      </xdr:txBody>
    </xdr:sp>
    <xdr:clientData/>
  </xdr:twoCellAnchor>
  <xdr:twoCellAnchor>
    <xdr:from>
      <xdr:col>15</xdr:col>
      <xdr:colOff>853016</xdr:colOff>
      <xdr:row>86</xdr:row>
      <xdr:rowOff>127000</xdr:rowOff>
    </xdr:from>
    <xdr:to>
      <xdr:col>41</xdr:col>
      <xdr:colOff>465665</xdr:colOff>
      <xdr:row>112</xdr:row>
      <xdr:rowOff>124883</xdr:rowOff>
    </xdr:to>
    <xdr:graphicFrame macro="">
      <xdr:nvGraphicFramePr>
        <xdr:cNvPr id="5" name="Gráfico 4">
          <a:extLst>
            <a:ext uri="{FF2B5EF4-FFF2-40B4-BE49-F238E27FC236}">
              <a16:creationId xmlns:a16="http://schemas.microsoft.com/office/drawing/2014/main" id="{D8FA3FB7-8347-44FD-ACC2-CCB387A309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14</xdr:col>
      <xdr:colOff>4622800</xdr:colOff>
      <xdr:row>1</xdr:row>
      <xdr:rowOff>101600</xdr:rowOff>
    </xdr:from>
    <xdr:to>
      <xdr:col>15</xdr:col>
      <xdr:colOff>629810</xdr:colOff>
      <xdr:row>5</xdr:row>
      <xdr:rowOff>31750</xdr:rowOff>
    </xdr:to>
    <xdr:pic>
      <xdr:nvPicPr>
        <xdr:cNvPr id="3" name="Imagen 2">
          <a:extLst>
            <a:ext uri="{FF2B5EF4-FFF2-40B4-BE49-F238E27FC236}">
              <a16:creationId xmlns:a16="http://schemas.microsoft.com/office/drawing/2014/main" id="{797CBDCE-3A3F-3641-BD4A-532938B6CCE6}"/>
            </a:ext>
          </a:extLst>
        </xdr:cNvPr>
        <xdr:cNvPicPr>
          <a:picLocks noChangeAspect="1"/>
        </xdr:cNvPicPr>
      </xdr:nvPicPr>
      <xdr:blipFill>
        <a:blip xmlns:r="http://schemas.openxmlformats.org/officeDocument/2006/relationships" r:embed="rId2"/>
        <a:stretch>
          <a:fillRect/>
        </a:stretch>
      </xdr:blipFill>
      <xdr:spPr>
        <a:xfrm>
          <a:off x="24511000" y="304800"/>
          <a:ext cx="840993" cy="7429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uildtek-my.sharepoint.com/Posorio/Datos/VCO/SDC/DEP/Orientaciones%20Comerciales/2001/Param_Cu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PROJEC~1\TDR\SUMSHT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Gais0026/laro-pc/TRENDS/TRND_RPT/TRND9810.XLS" TargetMode="External"/><Relationship Id="rId1" Type="http://schemas.openxmlformats.org/officeDocument/2006/relationships/externalLinkPath" Target="/Gais0026/laro-pc/TRENDS/TRND_RPT/TRND981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DPP_Mayo_2002_F.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buildtek-my.sharepoint.com/Sa_jupiter/sc_salvador/Apoyo%202006/Ctto%20Econ&#243;mico/Analisis%20de%20Precios%20Unitario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Documents%20and%20Settings\pgarcia\Configuraci&#243;n%20local\Archivos%20temporales%20de%20Internet\OLK56\BOBW\PROCEDRS\PRIN_RPT\SUMRPTS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Mina%20Justa\EDP\59603JU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buildtek-my.sharepoint.com/Rtfile/DocCBaseInv/CBV/Cbv2001/CASO%20BASE%20TRABAJO%20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buildtek-my.sharepoint.com/Platino/chuqsubt/Documents%20and%20Settings/Administrador/Configuraci&#243;n%20local/Temp/Directorio%20temporal%201%20para%20inv_chan120.zip/Valorizacion%20Mina%20R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buildtek-my.sharepoint.com/C:/C:/C:/D:/C:/C:/C:/C:/C:/C:/C:/C:/C:/C:/C:/Documents%20and%20Settings/pgarcia/Configuraci&#243;n%20local/Archivos%20temporales%20de%20Internet/OLK56/BOBW/PROCEDRS/PRIN_RPT/SUMRPTS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buildtek-my.sharepoint.com/C:/C:/C:/D:/C:/C:/C:/C:/C:/C:/C:/C:/C:/C:/C:/Documents%20and%20Settings/pgarcia/Configuraci&#243;n%20local/Archivos%20temporales%20de%20Internet/OLK56/BOBW/PROCEDRS/PRINCIPL/04_05B_F.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Field%20Templat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buildtek-my.sharepoint.com/Users/Maximiliano/Library/Caches/TemporaryItems/Outlook%20Temp/95OPPLA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EDP\59603JU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buildtek-my.sharepoint.com/192.168.8.5/Inser_Ingenier&#237;a/Data/Internet/Temporary%20Internet%20Files/OLK14CB/DOCUME~1/w2kconf/CONFIG~1/Temp/TEMP/RESUM-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buildtek-my.sharepoint.com/638D7AFB/Estreito%20Crystal%20Ball.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Report%20gerencial%20Anaconca-MLP%20V.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BOBW\PROCEDRS\PRIN_RPT\SUMRPTS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buildtek-my.sharepoint.com/Users/franciscojh11/Library/Group%20Containers/UBF8T346G9.Office/User%20Content.localized/Startup.localized/Excel/ANALYSTS/98JUN/NETEARN.WK4"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snppfil003/310_Estimating/330_Cost_Mgt/Costs/Work_Files/Reports/Monthly/02_July06/PDF/Cashflow_Compromiso_Preliminar%20(Julio).xls" TargetMode="External"/><Relationship Id="rId1" Type="http://schemas.openxmlformats.org/officeDocument/2006/relationships/externalLinkPath" Target="/snppfil003/310_Estimating/330_Cost_Mgt/Costs/Work_Files/Reports/Monthly/02_July06/PDF/Cashflow_Compromiso_Preliminar%20(Juli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DOCUME~1\eduflore\CONFIG~1\Temp\Estado%20de%20Pago%20N%20%202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Debbie\Field%20Templates.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rogram%20Files/Microsoft%20Office/Office/Libro1.xls" TargetMode="External"/><Relationship Id="rId1" Type="http://schemas.openxmlformats.org/officeDocument/2006/relationships/externalLinkPath" Target="/Program%20Files/Microsoft%20Office/Office/Libro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InfDir99\Costos99\CONSOCOS9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U:\Program%20Files\Microsoft%20Office\Office\Libro1.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SRV_ARCHIVOS/PUBLICO/InfDir99/Costos99/CONSOCOS99.xls" TargetMode="External"/><Relationship Id="rId1" Type="http://schemas.openxmlformats.org/officeDocument/2006/relationships/externalLinkPath" Target="/SRV_ARCHIVOS/PUBLICO/InfDir99/Costos99/CONSOCOS9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buildtek-my.sharepoint.com/Freveco_movil/c/JOSE/R_TOMIC/ZIP2/RADO_EX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aaron\Mis%20Textos\Merval\3450%20Concepci&#243;n\Mis%20Documentos\Proyectos\C-884\C&#225;mara%20Radiativa\rasante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buildtek-my.sharepoint.com/&#45208;&#54620;&#51652;/&#44060;&#49328;&#48516;&#49444;&#44228;/&#54252;&#54637;&#46020;&#49884;&#44032;&#49828;/doc/2001&#49444;&#44228;&#50696;&#49328;/&#44221;&#51137;&#51077;&#52272;/&#46020;&#44396;3&#52264;/2001&#49444;&#44228;&#50696;&#49328;/&#54644;&#46020;&#46041;%20&#45909;&#50976;&#48716;&#46377;%20&#46020;&#4455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buildtek-my.sharepoint.com/Idesol-servidor/OT/Personal/ARCHIVOS/P&amp;B/P&amp;B.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buildtek-my.sharepoint.com/Jcastillo/Scaf-Red/Documents%20and%20Settings/PVergarl.CODELCO/Configuraci&#243;n%20local/Archivos%20temporales%20de%20Internet/OLK117D/PND-2004-OFICIAL2.xls"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DIAFI/ESTUDIOS/Modelos/Base%20Obras/HV_Base_030204.xls" TargetMode="External"/><Relationship Id="rId1" Type="http://schemas.openxmlformats.org/officeDocument/2006/relationships/externalLinkPath" Target="/DIAFI/ESTUDIOS/Modelos/Base%20Obras/HV_Base_03020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buildtek-my.sharepoint.com/CCSTANDFASE2/Datos/Documents%20and%20Settings/Ingendesa/Configuraci&#243;n%20local/Archivos%20temporales%20de%20Internet/OLK74/P&amp;C/Ultimo%20Incurrido/2005/A04M310%20junio%2005.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buildtek-my.sharepoint.com/&#48177;&#54868;&#49440;/D/project/pc0840/SPEC/BM-PC084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buildtek-my.sharepoint.com/Data/Internet/Temporary%20Internet%20Files/OLK14CB/DOCUME~1/w2kconf/CONFIG~1/Temp/TEMP/RESUM-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buildtek-my.sharepoint.com/apolo/Proyectos_JRI/WINDOWS/TEMP/TAP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Presupue\ANITA\BUD9899\Rev0499\grafic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Z:\Proyecto%20CHSUBTE\AAF\Modelo%20Extracci&#243;n_OPEX\PMCHS_IB_Extracci&#243;n%20140%20ktpd_v3c.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buildtek-my.sharepoint.com/Documentos/Dropbox/11%20Avances%20de%20Obra/TAP/TAP%20EDP%20Respaldos%20de%20Avance%20Tuneles%20Rev0.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buildtek-my.sharepoint.com/Servidor/en%20trabajo/Chuquicamata/3657%20Aguas%20Concentradora/Documentos/API/Presupuesto%20Global_rev.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buildtek-my.sharepoint.com/Cpaez001/CARLOS/DATOS/REPORT/REPORT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buildtek-my.sharepoint.com/Users/Johanna/Desktop/Gare/Chuquicamata/Licitacion5/Chiusura_Offerta/MickNico/Documents/ciclos%20de%20tyrabajo/MNR/tdrb/Ciclo%20de%20Trabajo%20Roca%20Tipo%205a%20TDRB%20Rev%201;%207%20hora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AAF\Chuqui%20subt\Revisi&#243;n%20Documentos\Modelos%20Evaluaci&#243;n%20Econ&#243;mica\JOI\50.-%20Chuqui\18.-%20Modelos%20SKM\02.-%20Costos%20de%20Operaci&#243;n\04.-%20Extracci&#243;n%20Mina%20Sub\DATOS-REP-0000-C0-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ccstmoss01/GG_INVERSIONES/R01X110/Control%20Costos/R01X110_Control_20040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buildtek-my.sharepoint.com/Jgallardo/comun/Comun/J030-3/Ingenier&#237;a/Electricidad%20-%20Instrumentaci&#243;n/Documentos/&#193;rea%203310-General%20Tranque%20Relaves/Rev.0/J030-3-3310-EE-LIS-201-0-Lis.%20Equipos%20Dragas-Bbas.Booste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buildtek-my.sharepoint.com/SRV_ARCHIVOS/PUBLICO/InfDir99/Comerc.99/hedge79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Mis%20documentos\Excel\Remuneraciones\Calculo%20de%20sueldo%20anual%20con%20iga%2020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Documents%20and%20Settings\nsaid\Escritorio\Trabajo\07.-%20J043\04.-%20Informe%20de%20Cierre\Anexo%20B\Inversi&#243;n%20Concentrador%20-%20Infraestructura%20Rv%20F.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usmcl-my.sharepoint.com/personal/nube_buildtek_cl/Documents/Empresa/GC%201011/SGEP%20%201014/Proyectos%20Presentados/2305-CMC-I&amp;M/4-%20ENTREGA%20ADM/3-%20BASE%20CERO/1.%20PLANILLA%20ESTUDIO/2305-(PPEE)_Rev_G.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buildtek-my.sharepoint.com/PIPG(E)-&#49888;&#49440;&#48120;/ATTAHADDY/&#44060;&#51064;&#47928;&#49436;/qnix/valve_cod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buildtek-my.sharepoint.com/Carlos/marce/WINDOWS/Escritorio/Transferencia/ANALISIS-MR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JVALENZ\GLOBAL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Y:\PROY_ING\C940\Cliente\Base%20de%20Prec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buildtek-my.sharepoint.com/0BD/Acciona/00-Propuestas/129-%20CODELCO-%20CC-013B/Cierre/129%20HC%20CC-013B%20Rev%20A.16.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buildtek-my.sharepoint.com/cpaez001/GESTION%202003/Datos/REPORT/REPORT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intra.siderca.ot/Intranet/FINANCE/RF%20sept.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buildtek-my.sharepoint.com/cpaez001/GESTION%202003/Dpp/Gestion%202002/Ian%20Gallano/cpaez001/carlos/2002/FIS_FIN/Cartera%20Proyectos%20Refiner&#237;a%20V0802%20(111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SALADILLO\BASE%20DE%20DATOS%20PROYECTO\PEDIDOS\FICHAS20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usmcl-my.sharepoint.com/personal/francisco_henriqu_12_sansano_usm_cl/Documents/Francisco/Diplomado%20USM/Mo&#769;dulo%205%202023-04-28/Talleres%202023-04-28/Taller%201%20Presupuesto%200%20Rev0.xlsx"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TEMPLATE%20EDIFICIO%201_CONTROL"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buildtek-my.sharepoint.com/Minmet-josmorg/c/JOSMORG/TRABAJO/ep14-ingendes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buildtek-my.sharepoint.com/Documents%20and%20Settings/jorgek/Configuraci&#243;n%20local/Temp/Base%20Costos%20%20JUJUY%20204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buildtek-my.sharepoint.com/SEA-SERVER/AA%20Gare%20ESTERO/GARE%20Presentate%20(archivio)/Uganda/14ES05%20bujagali/8%20Analisi%20lavori%20civili/Lista06.0%20Bujagali%20Dam.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buildtek-my.sharepoint.com/A0D7117D/Analisis%20Daily%20Report.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buildtek-my.sharepoint.com/Users/Patricio/AppData/Local/Microsoft/Windows/Temporary%20Internet%20Files/Content.Outlook/FG44Z9MG/2013-01%20Sil%20E247%2004.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buildtek-my.sharepoint.com/Users/Patricio/AppData/Local/Microsoft/Windows/Temporary%20Internet%20Files/Content.Outlook/FG44Z9MG/2013-02%20Sil%20E247%2002%20jb%20(2).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buildtek-my.sharepoint.com/Users/Roberto/AppData/Local/Microsoft/Windows/Temporary%20Internet%20Files/Content.Outlook/CBD5680V/BUDGET/BUDGET%20ChuquicamataRevA%2004%20-%20copia%20(3).xlsm"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buildtek-my.sharepoint.com/Cpaez001/CARLOS/carlos/2002/informes%20Mensual/Octubre/INF_DPI/REPORT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buildtek-my.sharepoint.com/Users/Robinson/Desktop/Reformulaci&#243;n%20API%20PMCHS/8.-OOCC%202017/2.-OO.CC.2017%20(Emision%20Noviembre%202016)/Orientaciones%20Comerciales%202017%20(Emision%20Octubre%202016)%20sv.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Cfigu001-2/reformulaci&#243;n%20pdt/SNCL_TTE_EVAL/EvalACB/CB2000/CBV_B.XLS" TargetMode="External"/><Relationship Id="rId1" Type="http://schemas.openxmlformats.org/officeDocument/2006/relationships/externalLinkPath" Target="/Cfigu001-2/reformulaci&#243;n%20pdt/SNCL_TTE_EVAL/EvalACB/CB2000/CBV_B.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Mis%20documentos\cooperat.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buildtek-my.sharepoint.com/Victor/COMPARTIDOS/A%20CLAUDIO%20FUENTES/A%20PROYECTOS/C039%20Abastecimiento%20de%20Cal%20y%20Lechada%20de%20Cal/COSTOS%20DE%20INVERSI&#211;N/C039%20COSTOS%20DE%20INVERSI&#211;N%20HIDRATADORA%20v5.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Documents%20and%20Settings\Rigoberto%20Gui&#241;ez\Mis%20documentos\Plan%20Exploratorio\Escenarios\Valle%20Valle\valle%20valle.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AAF\Chuqui%20subt\Revisi&#243;n%20Documentos\Modelos%20Evaluaci&#243;n%20Econ&#243;mica\JOI\50.-%20Chuqui\18.-%20Modelos%20SKM\02.-%20Costos%20de%20Operaci&#243;n\04.-%20Extracci&#243;n%20Mina%20Sub\Tico_2003\PND\Planificaci&#243;n\Plan_Definitivo_210\PEX_210_raj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buildtek-my.sharepoint.com/Chuq1413/Proy_182/WINDOWS/TEMP/PC-C01MC63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cochi\HBR\Hab_Ref_Sur-Sur_A01M323\P&amp;C-Hab_SUR_SUR.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ccstmoss01/DOCUME~1/msant001/CONFIG~1/Temp/C00AH72_Control2.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buildtek-my.sharepoint.com/Users/YETRO%20CARRASCO/BUILDTEK/Nube%20Buildtek%20-%20Empresa/GC%201011/SGEP%20%201014/Proyectos%20Estudiados/1991-20-MEL-MAN%20-%20MANT%20GENERAL/2-%20PROCESO/3-%20OF%20ECO/TCT/1.%20ANTES%20DE%20CUADRE/02%20ECO%20-%20CCh&amp;C/PPEE-MAN-CH&amp;C.xlsm?29EFAE99" TargetMode="External"/><Relationship Id="rId1" Type="http://schemas.openxmlformats.org/officeDocument/2006/relationships/externalLinkPath" Target="file:///\\29EFAE99\PPEE-MAN-CH&amp;C.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DOCUME~1\josmorg\CONFIG~1\Temp\CATEXP64KTPD.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buildtek-my.sharepoint.com/B_Y_R/SYS/1AVANCE/1_COLLA/CURVA-0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buildtek-my.sharepoint.com/Freveco_movil/c/ZIP2/RADO_EXT.XLS" TargetMode="External"/></Relationships>
</file>

<file path=xl/externalLinks/_rels/externalLink82.xml.rels><?xml version="1.0" encoding="UTF-8" standalone="yes"?>
<Relationships xmlns="http://schemas.openxmlformats.org/package/2006/relationships"><Relationship Id="rId2" Type="http://schemas.microsoft.com/office/2019/04/relationships/externalLinkLongPath" Target="https://buildtek-my.sharepoint.com/Chfile06/pdnorte/Trabajos/CODELCO%20NORTE/M-059-04%20-%20OT1/Archivos%20de%20Trabajo/Planes/Integrados/Humberstone/EIA_PEX2005/Planes%20Mineros%20EIA%2018Ago2004/A2_78/CTL_FASE-Caso%203-lix-0.15_SSD%20a%20Chuqui-CON_ROM_DEPOSITADO.xls?6597F221" TargetMode="External"/><Relationship Id="rId1" Type="http://schemas.openxmlformats.org/officeDocument/2006/relationships/externalLinkPath" Target="file:///\\6597F221\CTL_FASE-Caso%203-lix-0.15_SSD%20a%20Chuqui-CON_ROM_DEPOSITADO.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ccstmoss01/Documents%20and%20Settings/tgaldame/Mis%20documentos/N03GE64/CONTROL/N03GE64_Control%20ENE_20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GG_SERVICIOS\Sondajes\C02XM74_FH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D:\Programa%20de%20Produccion.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buildtek-my.sharepoint.com/SEA-SERVER/AA%20Gare%20ESTERO/GARE%20Presentate%20(archivio)/OMAN/07ES05%20Wadi%20Dayqah%20Dam/Analisi%20Costi/Lista05.0%20Wadi%20Dayqah%20investiment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buildtek-my.sharepoint.com/Marcelo/c/WINDOWS/Escritorio/Mi%20Malet&#237;n/generador.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Users\rle-feau\AppData\Local\Microsoft\Windows\Temporary%20Internet%20Files\OLK43A4\Calculo%20de%20insumos%20y%20materiale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rle-feau\Local%20Settings\Temporary%20Internet%20Files\Content.Outlook\1D02JSNV\Sketch.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buildtek-my.sharepoint.com/Chfile06/pdnorte/rafael/A2003/lplazo/00PND2004LP/evaeco/PNDREVISADO/PND_2004J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buildtek-my.sharepoint.com/Apolo/Proyectos_JRI/AREAS/GerAdmin/REPORT_200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buildtek-my.sharepoint.com/Platino/chuqsubt/Documents%20and%20Settings/Administrador/Configuraci&#243;n%20local/Temp/Directorio%20temporal%201%20para%20inv_chan120.zip/Inv%20Mina%20Correas%2003.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MINE%20UNIT%20COSTS%20&amp;%20CONSUMPTION%20C"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Documents%20and%20Settings\PROYECTO%20PAP&#193;\Mis%20documentos\MI&#201;RCOLES%20171007\Esedei%20Andina\%20COTIZACIONES%20EXTERNAS\AO%20PINTADO%20TALLER%20ELECTRIC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PROJEC~1\TDR\SUMSHT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buildtek-my.sharepoint.com/Documents%20and%20Settings/Walter/Configuraci&#243;n%20local/Archivos%20temporales%20de%20Internet/Content.Outlook/XLKSML92/Cubic61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buildtek-my.sharepoint.com/Users/franciscojh11/Library/Group%20Containers/UBF8T346G9.Office/User%20Content.localized/Startup.localized/Excel/2879/G_Indirecto/2879_indir_rev5.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Documents%20and%20Settings\tecursos\Escritorio\RESPALDO-INFOR\AnalisisMiercoles\Post-Evaluacion-Preliminar\Evaluacion-Preliminar-CBV2003e.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buildtek-my.sharepoint.com/&#48149;&#45824;&#51061;/NC41/&#44060;&#48156;program/fdn_bm_pr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buildtek-my.sharepoint.com/Users/rpadi002/AppData/Local/Microsoft/Windows/Temporary%20Internet%20Files/Content.Outlook/0P037JQV/Referente%20OOCC%202014(Nov2013)_FactP_Esc%20medi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buildtek-my.sharepoint.com/datos/VP/GAP/Gestion/10%20Reporte%20Mensual/2011/1211_Informe%20Consolidado%20Diciembre%2011%20v1.xlsm"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buildtek-my.sharepoint.com/Users/mgarc047/Documents/PMChS/Nueva%20carpeta/Reclutamiento%20y%20Selecci&#243;n/Status%20R&amp;S/Status%20de%20Reclutamiento%20Definitivo%20(Autoguardado).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ama\COSTOS\CERO01MAY.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Geoconsult/GEOCADE/Ventas%20(P925)/68.06.0019%20-%20T&#250;nel%20La%20Calavera%20-%20Aesor&#237;a%20para%20Concesionario/Propuesta/Oferta_GEOCADE_rev03012006.xls" TargetMode="External"/><Relationship Id="rId1" Type="http://schemas.openxmlformats.org/officeDocument/2006/relationships/externalLinkPath" Target="/Geoconsult/GEOCADE/Ventas%20(P925)/68.06.0019%20-%20T&#250;nel%20La%20Calavera%20-%20Aesor&#237;a%20para%20Concesionario/Propuesta/Oferta_GEOCADE_rev03012006.xls" TargetMode="External"/></Relationships>
</file>

<file path=xl/externalLinks/_rels/externalLink105.xml.rels><?xml version="1.0" encoding="UTF-8" standalone="yes"?>
<Relationships xmlns="http://schemas.openxmlformats.org/package/2006/relationships"><Relationship Id="rId2" Type="http://schemas.openxmlformats.org/officeDocument/2006/relationships/externalLinkPath" Target="../../puriben/C/windows/TEMP/Inver-T8-NCL-01.xls" TargetMode="External"/><Relationship Id="rId1" Type="http://schemas.openxmlformats.org/officeDocument/2006/relationships/externalLinkPath" Target="/puriben/C/windows/TEMP/Inver-T8-NCL-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buildtek-my.sharepoint.com/dcn/Administraci&#242;n%20de%20Contrato/Eco-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buildtek-my.sharepoint.com/dcn/Administraci&#242;n%20de%20Contrato/2848_cdp%20FORMULAS%2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YJIN\YJ01366\GLopez\CHS\Modelo%20Costos%20de%20Operaci&#243;n\CAL-0000-CO-30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buildtek-my.sharepoint.com/Users/roberto/Dropbox/L001Licitaciones/CC013%20SNV%20Nivel%201/02%20Presupuesto/CC013%20SCOE_Rev%20LNG.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buildtek-my.sharepoint.com/2k-12pc118/d/proyectos/2548%20Mauro/Documentos/Costos/02%20Ingenier&#237;a%20B&#225;sica/04%20Otros%20Documentos/04%20NOC/NOC%2004/Rev%20C%20Oficial/Valorizaci&#243;n%20NOC4%20RevC.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buildtek-my.sharepoint.com/Users/Norkzia/AppData/Local/Microsoft/Windows/Temporary%20Internet%20Files/Content.Outlook/AFX7GWH9/CHUQUICAMATA%20NR.5/CONTRATO/documenti%20di%20gara/Formulari%20ECO/ECO-02%20_rev.1_11032013.xlsx" TargetMode="External"/></Relationships>
</file>

<file path=xl/externalLinks/_rels/externalLink112.xml.rels><?xml version="1.0" encoding="UTF-8" standalone="yes"?>
<Relationships xmlns="http://schemas.openxmlformats.org/package/2006/relationships"><Relationship Id="rId2" Type="http://schemas.microsoft.com/office/2019/04/relationships/externalLinkLongPath" Target="https://buildtek-my.sharepoint.com/Users/carlosrencoretfernandez/Library/Containers/com.microsoft.Excel/Data/Documents/Hoja%20de%20c&#225;lculo%20en%20C:%20Users%20Luca%20AppData%20Local%20Microsoft%20Windows%20Temporary%20Internet%20Files%20Content.Outlook%20GTRLPU9L%20Qualifica%20Preconsuntivo%2020%20%20.doc?1EFBA16D" TargetMode="External"/><Relationship Id="rId1" Type="http://schemas.openxmlformats.org/officeDocument/2006/relationships/externalLinkPath" Target="file:///\\1EFBA16D\%20Users%20Luca%20AppData%20Local%20Microsoft%20Windows%20Temporary%20Internet%20Files%20Content.Outlook%20GTRLPU9L%20Qualifica%20Preconsuntivo%2020%20%20.doc"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cochi\APIS_C_Castro\TOLVA%20FINOS%20A%20Y%20B\control_2002\P&amp;C_Tolva%20Finos_2003.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F:\&#54644;&#50808;&#44277;&#49324;\IHI\Tanjung%20Bin\Quotation%20for%20Tanjung%20Bin%20PJT%20for%20IHI.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ar-olv-s-0003/Reporting/COMERCIA/ENEL/Costo-Ibicoara-Bon%20Jesus%20da%20Lapa.xls" TargetMode="External"/><Relationship Id="rId1" Type="http://schemas.openxmlformats.org/officeDocument/2006/relationships/externalLinkPath" Target="/ar-olv-s-0003/Reporting/COMERCIA/ENEL/Costo-Ibicoara-Bon%20Jesus%20da%20Lap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buildtek-my.sharepoint.com/Documentos/Dropbox/11%20Avances%20de%20Obra/OIM/TABLA%20DE%20AVANCE%20OIM%2020052014(RES)%20-%20Rev0.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buildtek-my.sharepoint.com/Users/Norkzia/AppData/Local/Microsoft/Windows/Temporary%20Internet%20Files/Content.Outlook/AFX7GWH9/Avance%20Diario%20OIM_16%20Enero%202015.xlsx" TargetMode="External"/></Relationships>
</file>

<file path=xl/externalLinks/_rels/externalLink118.xml.rels><?xml version="1.0" encoding="UTF-8" standalone="yes"?>
<Relationships xmlns="http://schemas.openxmlformats.org/package/2006/relationships"><Relationship Id="rId2" Type="http://schemas.openxmlformats.org/officeDocument/2006/relationships/externalLinkPath" Target="../../Lmelende2/Respaldo/Respaldo/panel8/PLANPRER.XLS" TargetMode="External"/><Relationship Id="rId1" Type="http://schemas.openxmlformats.org/officeDocument/2006/relationships/externalLinkPath" Target="/Lmelende2/Respaldo/Respaldo/panel8/PLANPRER.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buildtek-my.sharepoint.com/Rodyane/c/DOCUMENTOS%20DE%20TRABAJO/SALA%20ACOPIO%20BASURA%20Y%20MUELLE/CARTILLAS%20DE%20P%20&amp;%20C/SAL_CTR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buildtek-my.sharepoint.com/apolo/Proyectos_JRI/licm/CHANCADO%20FINO/Chancador.xls" TargetMode="External"/></Relationships>
</file>

<file path=xl/externalLinks/_rels/externalLink121.xml.rels><?xml version="1.0" encoding="UTF-8" standalone="yes"?>
<Relationships xmlns="http://schemas.openxmlformats.org/package/2006/relationships"><Relationship Id="rId2" Type="http://schemas.openxmlformats.org/officeDocument/2006/relationships/externalLinkPath" Target="../../Documents%20and%20Settings/pablo.valdes/Local%20Settings/Temporary%20Internet%20Files/OLKD/Anexo%202%20Listado%20Act-Doc-Planos%20rev1%2006-05-08.xls" TargetMode="External"/><Relationship Id="rId1" Type="http://schemas.openxmlformats.org/officeDocument/2006/relationships/externalLinkPath" Target="/Documents%20and%20Settings/pablo.valdes/Local%20Settings/Temporary%20Internet%20Files/OLKD/Anexo%202%20Listado%20Act-Doc-Planos%20rev1%2006-05-08.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buildtek-my.sharepoint.com/363%20OBRAS%20ELEC.%20Y%20MECANICAS%20DPM/7)%20OFERTA/7.3)%20OFERTA%20ECON&#211;MICA/OFERTA%20FINAL%20MAYO%20REV-6.xlsx" TargetMode="External"/></Relationships>
</file>

<file path=xl/externalLinks/_rels/externalLink123.xml.rels><?xml version="1.0" encoding="UTF-8" standalone="yes"?>
<Relationships xmlns="http://schemas.openxmlformats.org/package/2006/relationships"><Relationship Id="rId2" Type="http://schemas.openxmlformats.org/officeDocument/2006/relationships/externalLinkPath" Target="../../Terangrap2/Grupos/Mis%20Documentos/PPENA/A%20SuperIntendencia/Inf.%20Mensuales/Inf.Mens.Consol/Informe%20Consolidado%20JULIO%202002%20(Tablas).xls" TargetMode="External"/><Relationship Id="rId1" Type="http://schemas.openxmlformats.org/officeDocument/2006/relationships/externalLinkPath" Target="/Terangrap2/Grupos/Mis%20Documentos/PPENA/A%20SuperIntendencia/Inf.%20Mensuales/Inf.Mens.Consol/Informe%20Consolidado%20JULIO%202002%20(Tabla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buildtek-my.sharepoint.com/ccstfs06/Datos/VCP/Proyecto%20CHSUBTE/AAF/Modelo%20Extracci&#243;n_OPEX/PMCHS_IB_Extracci&#243;n%20140%20ktpd_v5.xlsx" TargetMode="External"/></Relationships>
</file>

<file path=xl/externalLinks/_rels/externalLink125.xml.rels><?xml version="1.0" encoding="UTF-8" standalone="yes"?>
<Relationships xmlns="http://schemas.openxmlformats.org/package/2006/relationships"><Relationship Id="rId2" Type="http://schemas.openxmlformats.org/officeDocument/2006/relationships/externalLinkPath" Target="../../Documents%20and%20Settings/pablo.valdes/Local%20Settings/Temporary%20Internet%20Files/OLK5B/Evaluaci&#243;n%20Econ&#243;mica_correas.xls" TargetMode="External"/><Relationship Id="rId1" Type="http://schemas.openxmlformats.org/officeDocument/2006/relationships/externalLinkPath" Target="/Documents%20and%20Settings/pablo.valdes/Local%20Settings/Temporary%20Internet%20Files/OLK5B/Evaluaci&#243;n%20Econ&#243;mica_correas.xls" TargetMode="External"/></Relationships>
</file>

<file path=xl/externalLinks/_rels/externalLink126.xml.rels><?xml version="1.0" encoding="UTF-8" standalone="yes"?>
<Relationships xmlns="http://schemas.openxmlformats.org/package/2006/relationships"><Relationship Id="rId2" Type="http://schemas.openxmlformats.org/officeDocument/2006/relationships/externalLinkPath" Target="../../1242%20Gualcamayo%20Proposal/Estimaci&#243;n%20MH/Gualcamayo/Estimacion%20Personal%20HO%20-%20Field%20Propuesta.xls" TargetMode="External"/><Relationship Id="rId1" Type="http://schemas.openxmlformats.org/officeDocument/2006/relationships/externalLinkPath" Target="/1242%20Gualcamayo%20Proposal/Estimaci&#243;n%20MH/Gualcamayo/Estimacion%20Personal%20HO%20-%20Field%20Propuesta.xls" TargetMode="External"/></Relationships>
</file>

<file path=xl/externalLinks/_rels/externalLink127.xml.rels><?xml version="1.0" encoding="UTF-8" standalone="yes"?>
<Relationships xmlns="http://schemas.openxmlformats.org/package/2006/relationships"><Relationship Id="rId2" Type="http://schemas.openxmlformats.org/officeDocument/2006/relationships/externalLinkPath" Target="../../Cfigu001-2/reformulaci&#243;n%20pdt/USERS/GERTEC/MECANICA/ANDRJ/COLONESP/EQMETTE2.XLS" TargetMode="External"/><Relationship Id="rId1" Type="http://schemas.openxmlformats.org/officeDocument/2006/relationships/externalLinkPath" Target="/Cfigu001-2/reformulaci&#243;n%20pdt/USERS/GERTEC/MECANICA/ANDRJ/COLONESP/EQMETTE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buildtek-my.sharepoint.com/CF7E1205/PEX2005C-100-INF-AD-006%20R0" TargetMode="External"/></Relationships>
</file>

<file path=xl/externalLinks/_rels/externalLink129.xml.rels><?xml version="1.0" encoding="UTF-8" standalone="yes"?>
<Relationships xmlns="http://schemas.openxmlformats.org/package/2006/relationships"><Relationship Id="rId2" Type="http://schemas.microsoft.com/office/2019/04/relationships/externalLinkLongPath" Target="https://buildtek-my.sharepoint.com/Users/Johanna/Desktop/Gare/Chuquicamata/Licitacion5/Chiusura_Offerta/Users/Luca/AppData/Local/Microsoft/Windows/Temporary%20Internet%20Files/Content.Outlook/GTRLPU9L/Directos%20Distribucion%20CHUQUICAMATA_rev6.xlsx?B7DE3B20" TargetMode="External"/><Relationship Id="rId1" Type="http://schemas.openxmlformats.org/officeDocument/2006/relationships/externalLinkPath" Target="file:///\\B7DE3B20\Directos%20Distribucion%20CHUQUICAMATA_rev6.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buildtek-my.sharepoint.com/personal/nube_buildtek_cl/Documents/Empresa/GC%201011/SGEP%20%201014/Proyectos%20Presentados/2055-DET-MAN/4-%20ENTREGA%20ADM/3-%20BASE%20CERO/1.%20PLANILLA%20ESTUDIO/0000-(PPEE)_2055-BASE%200-REV.5.xlsm"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buildtek-my.sharepoint.com/personal/nube_buildtek_cl/Documents/Empresa/GC%201011/SGEP%20%201014/Proyectos%20Presentados/2142-DET-MAN/2-%20PROCESO/3-%20OF%20ECO/TCT/3.%20CIERRE/3.%20CIERRE/Rev%202%20YOB/BASE%201/2142-(PPEE)_REV%204.xlsm"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buildtek-my.sharepoint.com/D989FA91/Actividades%20Primavera%20Oficial-Actual.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buildtek-my.sharepoint.com/Cmntsantiago/Invegestion/windows/TEMP/PROYECCION200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buildtek-my.sharepoint.com/Mlarrain4/administracion/TEMP/DOCUME~1/PVERGARL/CONFIG~1/Temp/Prog%202004%20-%20Rev.0-5-27-08-03.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buildtek-my.sharepoint.com/Trabajo/Informes%20Periodicos/Control%20Dotacional/201710%20Octubre/Copia%20de%20Status%202017%2021-07-2017.xlsx" TargetMode="External"/></Relationships>
</file>

<file path=xl/externalLinks/_rels/externalLink136.xml.rels><?xml version="1.0" encoding="UTF-8" standalone="yes"?>
<Relationships xmlns="http://schemas.openxmlformats.org/package/2006/relationships"><Relationship Id="rId2" Type="http://schemas.microsoft.com/office/2019/04/relationships/externalLinkLongPath" Target="https://buildtek-my.sharepoint.com/Paolaquintana/compartida/Compartida/Documents%20and%20Settings/Armando%20Radrigan/Escritorio/CJIMENEZ/PST%20FFE%20SERVICES%202004/C-142404%20Adecuacion%20planta%20moly%2023.5/C-1424-04%20estudio%20de%20costos%20etapa%2023.5%20v3.xls?5648B4C8" TargetMode="External"/><Relationship Id="rId1" Type="http://schemas.openxmlformats.org/officeDocument/2006/relationships/externalLinkPath" Target="file:///\\5648B4C8\C-1424-04%20estudio%20de%20costos%20etapa%2023.5%20v3.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buildtek-my.sharepoint.com/AED6BD2A/Planejamento%20L"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buildtek-my.sharepoint.com/CCSTANDFASE2/Datos/Documents%20and%20Settings/Ingendesa/Escritorio/APIs%20LE/APIs%20PFV/A04M335/Incurridos/2005/A04M335%20Septiembre%2005.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buildtek-my.sharepoint.com/Users/Luca/Desktop/Commerciale/Licitazione%205/Carta%20Oferta%2026%2002%202013/Fogli%20di%20lavoro/ECO-08_rev2.xlsx" TargetMode="External"/></Relationships>
</file>

<file path=xl/externalLinks/_rels/externalLink140.xml.rels><?xml version="1.0" encoding="UTF-8" standalone="yes"?>
<Relationships xmlns="http://schemas.openxmlformats.org/package/2006/relationships"><Relationship Id="rId2" Type="http://schemas.openxmlformats.org/officeDocument/2006/relationships/externalLinkPath" Target="../../puriben/C/Mis%20documentos/Presupuesto-99/.XLS" TargetMode="External"/><Relationship Id="rId1" Type="http://schemas.openxmlformats.org/officeDocument/2006/relationships/externalLinkPath" Target="/puriben/C/Mis%20documentos/Presupuesto-99/.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P:\1242%20Gualcamayo%20Proposal\Estimaci&#243;n%20MH\Gualcamayo\Estimacion%20Personal%20HO%20-%20Field%20Propuest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buildtek-my.sharepoint.com/58001C82/Gest&#227;o%20Por%20Projeto"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buildtek-my.sharepoint.com/ccstfs06/Datos/Documents%20and%20Settings/fguaj001/Escritorio/Ev.%20Econ&#243;mica/Factibilidad/simulaci&#243;n/Referente%20OOCC%202013(Nov2012)_FactB_ch.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buildtek-my.sharepoint.com/Info/Disco/Documents%20and%20Settings/Victor%20Araya/Mis%20documentos/propipe/P011_Planta%20CaCl2%20MMSA/Ing%20Detalles-Rev%200/Meanica%20Piping/P011-LIS-201-0-Listado%20de%20Equipos%20REV%200.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buildtek-my.sharepoint.com/Morris/intercambio/DOCUME~1/mrepetto/CONFIG~1/Temp/Costos%20Arcos%20217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D:\Documents%20and%20Settings\rguinez\Mis%20documentos\marco%20evaluac%202002\PB%202002%20R1%20Oficial.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D:\DOCUME~1\aroja005\CONFIG~1\Temp\mayo-01\diaapimayo-01-FF.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buildtek-my.sharepoint.com/Marcelo/transferenci/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buildtek-my.sharepoint.com/Morris/intercambio/Documents%20and%20Settings/mrepetto/Escritorio/Arcos%202170/Costos%20Arcos%202170.xls" TargetMode="External"/></Relationships>
</file>

<file path=xl/externalLinks/_rels/externalLink150.xml.rels><?xml version="1.0" encoding="UTF-8" standalone="yes"?>
<Relationships xmlns="http://schemas.openxmlformats.org/package/2006/relationships"><Relationship Id="rId2" Type="http://schemas.microsoft.com/office/2019/04/relationships/externalLinkLongPath" Target="https://buildtek-my.sharepoint.com/Users/Luca/AppData/Local/Temp/Rar$DIa0.054/Users/Cristian/AppData/Local/Microsoft/Windows/Temporary%20Internet%20Files/Content.Outlook/803668UH/Programacion/2012-04-19/CHUQUI/Actividades%20Primavera%20Oficial-Actual.xlsx?7DB8944B" TargetMode="External"/><Relationship Id="rId1" Type="http://schemas.openxmlformats.org/officeDocument/2006/relationships/externalLinkPath" Target="file:///\\7DB8944B\Actividades%20Primavera%20Oficial-Actual.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buildtek-my.sharepoint.com/PMCHS/13.%20GPE/07.%20VARIOS/05.%20Dotaci&#243;n/06.%20Reclutamiento%202018/Copia%20de%20Copia%20de%20Status%202018%20(14.05).xlsx" TargetMode="External"/></Relationships>
</file>

<file path=xl/externalLinks/_rels/externalLink152.xml.rels><?xml version="1.0" encoding="UTF-8" standalone="yes"?>
<Relationships xmlns="http://schemas.openxmlformats.org/package/2006/relationships"><Relationship Id="rId2" Type="http://schemas.openxmlformats.org/officeDocument/2006/relationships/externalLinkPath" Target="../../SERV_ESTUDIO/DATOS/Datos/Negociac/2571/INDIRECT/71_31_1.XLS" TargetMode="External"/><Relationship Id="rId1" Type="http://schemas.openxmlformats.org/officeDocument/2006/relationships/externalLinkPath" Target="/SERV_ESTUDIO/DATOS/Datos/Negociac/2571/INDIRECT/71_31_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buildtek-my.sharepoint.com/marayal/MARAYAL/DAT/IngeMin/Cont/Xls/Diarios/D34jul00.xls" TargetMode="External"/></Relationships>
</file>

<file path=xl/externalLinks/_rels/externalLink154.xml.rels><?xml version="1.0" encoding="UTF-8" standalone="yes"?>
<Relationships xmlns="http://schemas.openxmlformats.org/package/2006/relationships"><Relationship Id="rId2" Type="http://schemas.openxmlformats.org/officeDocument/2006/relationships/externalLinkPath" Target="../../puriben/C/Mis%20documentos/ACT95002.XLS" TargetMode="External"/><Relationship Id="rId1" Type="http://schemas.openxmlformats.org/officeDocument/2006/relationships/externalLinkPath" Target="/puriben/C/Mis%20documentos/ACT95002.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buildtek-my.sharepoint.com/Mis%20documentos/pelambres/CostosLP.xls" TargetMode="External"/></Relationships>
</file>

<file path=xl/externalLinks/_rels/externalLink156.xml.rels><?xml version="1.0" encoding="UTF-8" standalone="yes"?>
<Relationships xmlns="http://schemas.openxmlformats.org/package/2006/relationships"><Relationship Id="rId2" Type="http://schemas.openxmlformats.org/officeDocument/2006/relationships/externalLinkPath" Target="../../Laboring1/laboring/T06M302-Rev.0/01%20-%20Informe%20T&#233;cnico-Econ&#243;mico/Libro3.xls" TargetMode="External"/><Relationship Id="rId1" Type="http://schemas.openxmlformats.org/officeDocument/2006/relationships/externalLinkPath" Target="/Laboring1/laboring/T06M302-Rev.0/01%20-%20Informe%20T&#233;cnico-Econ&#243;mico/Libro3.xls" TargetMode="External"/></Relationships>
</file>

<file path=xl/externalLinks/_rels/externalLink157.xml.rels><?xml version="1.0" encoding="UTF-8" standalone="yes"?>
<Relationships xmlns="http://schemas.openxmlformats.org/package/2006/relationships"><Relationship Id="rId2" Type="http://schemas.openxmlformats.org/officeDocument/2006/relationships/externalLinkPath" Target="../../Mlarrain4/administracion/TEMP/DOCUME~1/PVERGARL/CONFIG~1/Temp/Prog%202004%20-%20Rev.0-5-27-08-03.xls" TargetMode="External"/><Relationship Id="rId1" Type="http://schemas.openxmlformats.org/officeDocument/2006/relationships/externalLinkPath" Target="/Mlarrain4/administracion/TEMP/DOCUME~1/PVERGARL/CONFIG~1/Temp/Prog%202004%20-%20Rev.0-5-27-08-03.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I:\JOHAN%20RIOS\Mis%20documentos\PENECA.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P:\COMERCIA\ENEL\Costo-Ibicoara-Bon%20Jesus%20da%20Lapa.xls" TargetMode="External"/></Relationships>
</file>

<file path=xl/externalLinks/_rels/externalLink160.xml.rels><?xml version="1.0" encoding="UTF-8" standalone="yes"?>
<Relationships xmlns="http://schemas.openxmlformats.org/package/2006/relationships"><Relationship Id="rId2" Type="http://schemas.openxmlformats.org/officeDocument/2006/relationships/externalLinkPath" Target="../../Mis%20documentos/01_Pdt/01_Acb%20Fase%201/Costos/Presupuestos/Presupuesto%20Ing.%20B&#225;sica/PPTODESG.XLS" TargetMode="External"/><Relationship Id="rId1" Type="http://schemas.openxmlformats.org/officeDocument/2006/relationships/externalLinkPath" Target="/Mis%20documentos/01_Pdt/01_Acb%20Fase%201/Costos/Presupuestos/Presupuesto%20Ing.%20B&#225;sica/PPTODESG.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buildtek-my.sharepoint.com/Bonandin/shared/AA_GEN/99_CONS/ACQUISIZ/ACQ_C99.XLS" TargetMode="External"/></Relationships>
</file>

<file path=xl/externalLinks/_rels/externalLink162.xml.rels><?xml version="1.0" encoding="UTF-8" standalone="yes"?>
<Relationships xmlns="http://schemas.openxmlformats.org/package/2006/relationships"><Relationship Id="rId2" Type="http://schemas.openxmlformats.org/officeDocument/2006/relationships/externalLinkPath" Target="../../Colmo/DISCO_D/TRASPASO/cubicaci&#243;n%20limar&#237;%20seg&#250;n%20proyecto%2004(vol10).xls" TargetMode="External"/><Relationship Id="rId1" Type="http://schemas.openxmlformats.org/officeDocument/2006/relationships/externalLinkPath" Target="/Colmo/DISCO_D/TRASPASO/cubicaci&#243;n%20limar&#237;%20seg&#250;n%20proyecto%2004(vol10).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buildtek-my.sharepoint.com/Users/Johanna/AppData/Local/Microsoft/Windows/Temporary%20Internet%20Files/Content.Outlook/Z9DEA0DC/ECO-02B%20Sol0%20FI.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buildtek-my.sharepoint.com/Caravello/TRANFERENCIA/DOCUME~1/mrepetto/CONFIG~1/Temp/Costos%20Arcos%202170.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D:\Documents%20and%20Settings\asilv006\Escritorio\API%20MMH\Axo%2000%20Documento%20API%20(Pendiente)\1.%20Files%20en%20Uso\2.%20Presupuestos\0.%20Global\Ppto.%20API%20MMH%20Item%20I%20y%20II.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Documents%20and%20Settings\lcoqui\Desktop\trabajo%201292\SGOPERAC\DPCA\CONTROL\C-990\Control\Control%20HH%20C99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Documents%20and%20Settings\lcoqui\Desktop\trabajo%201292\SGOPERAC\DPCA\CONTROL\C-1090\Estados%20de%20Pago\EDP%2001%20Jul-2002.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buildtek-my.sharepoint.com/Paolaquintana/compartida/Compartida/Documents%20and%20Settings/Armando%20Radrigan/Escritorio/WINDOWS/TEMP/EAO-EAP-dato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buildtek-my.sharepoint.com/Paolaquintana/compartida/Compartida/Documents%20and%20Settings/Armando%20Radrigan/Escritorio/NAVM/MaquinasRef2/INFORMES/Lavadora%20de%20C&#225;todos/LCO-LCP-datos.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buildtek-my.sharepoint.com/Documents%20and%20Settings/lcoqui/Desktop/trabajo%201292/SGOPERAC/DPCA/CONTROL/C-1090/Estados%20de%20Pago/EDP%2001%20Jul-2002.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buildtek-my.sharepoint.com/personal/nube_buildtek_cl/Documents/Empresa/GC%201011/SGEP%20%201014/Proyectos%20Presentados/2264-MEL-I&amp;M/4-%20ENTREGA%20ADM/3-%20BASE%20CERO/1.%20PLANILLA%20ESTUDIO/2264-(PPEE)-REV8%20B0.xlsm" TargetMode="External"/></Relationships>
</file>

<file path=xl/externalLinks/_rels/externalLink172.xml.rels><?xml version="1.0" encoding="UTF-8" standalone="yes"?>
<Relationships xmlns="http://schemas.openxmlformats.org/package/2006/relationships"><Relationship Id="rId2" Type="http://schemas.openxmlformats.org/officeDocument/2006/relationships/externalLinkPath" Target="../../Lmelende2/Respaldo/Respaldo/JV/qtnorte/datos/opcionestte8/planprep.xls" TargetMode="External"/><Relationship Id="rId1" Type="http://schemas.openxmlformats.org/officeDocument/2006/relationships/externalLinkPath" Target="/Lmelende2/Respaldo/Respaldo/JV/qtnorte/datos/opcionestte8/planprep.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buildtek-my.sharepoint.com/Apolo/proyectos_jri/Proyecto%20T323%20-%20Servicios%20de%20Ingenieria%20y%20Planificacion%20de%20Procesos%20Metalurgicos/OT%20-%203/Antecedentes/RELAVES/Anexos/REP-1012-TR-105-Q%20Anexo%203.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D:\DOCUME~1\GGALLE~1\CONFIG~1\Temp\Rar$DI00.281\Anexo%20N&#176;%203%20Formatos%20T&#233;cnicos%20Tesoro%20Servicio%20Tronadura.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D:\FORMULACI&#211;N\APIS%202007\FORMULARIOS%202007\EXTRAORDINARIO%202008\FORMULACI&#211;N%20A08M410\A08M410%20PRESUPUESTO\PRESUPUESTO%20A08M410%20REV%20B.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H:\GENERAL\PHD\OT%20H.Flash.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H:\Data\internet\Temporary%20Internet%20Files\OLKB5\phd%20flash%20tasa%20fusion.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H:\Balance%20metalurgico\Nivel%20Tolvas%20400-50%20Ton.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G:\Talleres%20Camione%20MMH%206\Informe%20Avances\Informe%20avances%2053\Informe%20avance%20n&#186;53\Histogram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buildtek-my.sharepoint.com/192.168.8.5/Inser_Ingenier&#237;a/windows/TEMP/IndicesRatios.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h:\01045\BOQ\ITB%20&#49688;&#51221;%20&#52572;&#51333;\ITB.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buildtek-my.sharepoint.com/&#45208;&#54620;&#51652;/&#44060;&#49328;&#48516;&#49444;&#44228;/2001107/4.%20&#52280;&#44256;&#51088;&#47308;/&#51060;&#49345;&#54805;&#45824;&#47532;-SPEC/Prfgd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CU REF (Cát's y Raf)"/>
      <sheetName val="CU NO REF (Blister y Cucons)"/>
      <sheetName val="FLETES CU"/>
      <sheetName val="#¡REF"/>
      <sheetName val="A2. PROGRAMA DE AVANCE FISICO"/>
      <sheetName val="Gantt"/>
      <sheetName val="#REF"/>
      <sheetName val="CU_REF_(Cát's_y_Raf)"/>
      <sheetName val="CU_NO_REF_(Blister_y_Cucons)"/>
      <sheetName val="FLETES_CU"/>
      <sheetName val="A2__PROGRAMA_DE_AVANCE_FISICO"/>
      <sheetName val="CU_REF_(Cát's_y_Raf)1"/>
      <sheetName val="Entradas"/>
      <sheetName val="INDICE"/>
      <sheetName val="Mat_TM345_601570"/>
      <sheetName val="Presentación"/>
      <sheetName val="Cát Claidad Proy"/>
      <sheetName val="Restos de Cát Sulf"/>
      <sheetName val="Accidentabilidad"/>
      <sheetName val="Unidad"/>
      <sheetName val="Tabla"/>
      <sheetName val="Sectores"/>
      <sheetName val="Curva S"/>
      <sheetName val="Param_Cu_2001"/>
      <sheetName val="ANALISIS DE VARIABLES CLAVES"/>
      <sheetName val="IP y ER SEGURIDAD"/>
      <sheetName val="IP y ER S. OCUPACIONAL"/>
      <sheetName val="ASPECTO AMBIENTAL"/>
      <sheetName val="MARCO REGULATORIO (2)"/>
      <sheetName val="PRE ANALISIS TERRITORIAL"/>
      <sheetName val="PMP"/>
      <sheetName val="Resumen"/>
      <sheetName val="IP y ER S S O"/>
      <sheetName val="INVEC AMBIENTAL"/>
      <sheetName val="MARCO REGULATORIO "/>
      <sheetName val="informe territorial preliminar"/>
      <sheetName val="KMS-DETROIT LIGHT "/>
      <sheetName val="KMS CODELCO-D LIGHT "/>
      <sheetName val="KMS-DETROIT SD "/>
      <sheetName val="COSTO M&amp;R"/>
      <sheetName val="Planif__2007_x_Unidad"/>
      <sheetName val="Respaldo partidas ind_de_SA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SUM"/>
      <sheetName val="Comsum"/>
      <sheetName val="N-detail"/>
      <sheetName val="T-detail"/>
      <sheetName val="X-detail"/>
      <sheetName val="Bulksum"/>
      <sheetName val="Subcont"/>
      <sheetName val="Indirects "/>
      <sheetName val="FieldOffice"/>
      <sheetName val="LIMAengr"/>
      <sheetName val="SFROengr"/>
      <sheetName val="Contingency"/>
      <sheetName val="Contingency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gister"/>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
      <sheetName val="INFORME"/>
      <sheetName val="RESUMEN"/>
    </sheetNames>
    <sheetDataSet>
      <sheetData sheetId="0"/>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04(A)"/>
      <sheetName val="ECO-04(B)"/>
      <sheetName val="ECO-04(C)"/>
      <sheetName val="ECO-05"/>
      <sheetName val="GastoGen"/>
      <sheetName val="Datos"/>
      <sheetName val="Gráfico1"/>
      <sheetName val="Analista 1"/>
      <sheetName val="Oferta"/>
      <sheetName val="1.1"/>
      <sheetName val="2.1"/>
      <sheetName val="2.2"/>
      <sheetName val="2.3"/>
      <sheetName val="2.4"/>
      <sheetName val="2.5"/>
      <sheetName val="3.1"/>
      <sheetName val="3.2"/>
      <sheetName val="4.1"/>
      <sheetName val="4.2"/>
      <sheetName val="4.3"/>
      <sheetName val="4.4"/>
      <sheetName val="4.5"/>
      <sheetName val="5.1"/>
      <sheetName val="5.2"/>
      <sheetName val="5.3"/>
      <sheetName val="5.4"/>
      <sheetName val="5.5"/>
      <sheetName val="5.6"/>
      <sheetName val="5.7"/>
      <sheetName val="5.8"/>
      <sheetName val="5.9"/>
      <sheetName val="5.10"/>
      <sheetName val="6.1"/>
      <sheetName val="6.2"/>
      <sheetName val="6.3"/>
      <sheetName val="6.4"/>
      <sheetName val="6.5"/>
      <sheetName val="6.6"/>
      <sheetName val="6.7"/>
      <sheetName val="6.8"/>
      <sheetName val="6.9"/>
      <sheetName val="6.10"/>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8.1"/>
      <sheetName val="8.3"/>
      <sheetName val="8.4"/>
      <sheetName val="9.1"/>
      <sheetName val="9.2"/>
      <sheetName val="9.3"/>
      <sheetName val="10.1"/>
      <sheetName val="11.1"/>
      <sheetName val="11.2"/>
      <sheetName val="12.1"/>
      <sheetName val="13.1"/>
      <sheetName val="14.1"/>
      <sheetName val="15.1"/>
      <sheetName val="Analista_1"/>
      <sheetName val="1_1"/>
      <sheetName val="2_1"/>
      <sheetName val="2_2"/>
      <sheetName val="2_3"/>
      <sheetName val="2_4"/>
      <sheetName val="2_5"/>
      <sheetName val="3_1"/>
      <sheetName val="3_2"/>
      <sheetName val="4_1"/>
      <sheetName val="4_2"/>
      <sheetName val="4_3"/>
      <sheetName val="4_4"/>
      <sheetName val="4_5"/>
      <sheetName val="5_1"/>
      <sheetName val="5_2"/>
      <sheetName val="5_3"/>
      <sheetName val="5_4"/>
      <sheetName val="5_5"/>
      <sheetName val="5_6"/>
      <sheetName val="5_7"/>
      <sheetName val="5_8"/>
      <sheetName val="5_9"/>
      <sheetName val="5_10"/>
      <sheetName val="6_1"/>
      <sheetName val="6_2"/>
      <sheetName val="6_3"/>
      <sheetName val="6_4"/>
      <sheetName val="6_5"/>
      <sheetName val="6_6"/>
      <sheetName val="6_7"/>
      <sheetName val="6_8"/>
      <sheetName val="6_9"/>
      <sheetName val="6_10"/>
      <sheetName val="7_1"/>
      <sheetName val="7_2"/>
      <sheetName val="7_3"/>
      <sheetName val="7_4"/>
      <sheetName val="7_5"/>
      <sheetName val="7_6"/>
      <sheetName val="7_7"/>
      <sheetName val="7_8"/>
      <sheetName val="7_9"/>
      <sheetName val="7_10"/>
      <sheetName val="7_11"/>
      <sheetName val="7_12"/>
      <sheetName val="7_13"/>
      <sheetName val="7_14"/>
      <sheetName val="7_15"/>
      <sheetName val="7_16"/>
      <sheetName val="7_17"/>
      <sheetName val="7_18"/>
      <sheetName val="7_19"/>
      <sheetName val="7_20"/>
      <sheetName val="7_21"/>
      <sheetName val="7_22"/>
      <sheetName val="8_1"/>
      <sheetName val="8_3"/>
      <sheetName val="8_4"/>
      <sheetName val="9_1"/>
      <sheetName val="9_2"/>
      <sheetName val="9_3"/>
      <sheetName val="10_1"/>
      <sheetName val="11_1"/>
      <sheetName val="11_2"/>
      <sheetName val="12_1"/>
      <sheetName val="13_1"/>
      <sheetName val="14_1"/>
      <sheetName val="15_1"/>
      <sheetName val="Analista_11"/>
      <sheetName val="1_11"/>
      <sheetName val="2_11"/>
      <sheetName val="2_21"/>
      <sheetName val="2_31"/>
      <sheetName val="2_41"/>
      <sheetName val="2_51"/>
      <sheetName val="3_11"/>
      <sheetName val="3_21"/>
      <sheetName val="4_11"/>
      <sheetName val="4_21"/>
      <sheetName val="4_31"/>
      <sheetName val="4_41"/>
      <sheetName val="4_51"/>
      <sheetName val="5_11"/>
      <sheetName val="5_21"/>
      <sheetName val="5_31"/>
      <sheetName val="5_41"/>
      <sheetName val="5_51"/>
      <sheetName val="5_61"/>
      <sheetName val="5_71"/>
      <sheetName val="5_81"/>
      <sheetName val="5_91"/>
      <sheetName val="5_101"/>
      <sheetName val="6_11"/>
      <sheetName val="6_21"/>
      <sheetName val="6_31"/>
      <sheetName val="6_41"/>
      <sheetName val="6_51"/>
      <sheetName val="6_61"/>
      <sheetName val="6_71"/>
      <sheetName val="6_81"/>
      <sheetName val="6_91"/>
      <sheetName val="6_101"/>
      <sheetName val="7_110"/>
      <sheetName val="7_23"/>
      <sheetName val="7_31"/>
      <sheetName val="7_41"/>
      <sheetName val="7_51"/>
      <sheetName val="7_61"/>
      <sheetName val="7_71"/>
      <sheetName val="7_81"/>
      <sheetName val="7_91"/>
      <sheetName val="7_101"/>
      <sheetName val="7_111"/>
      <sheetName val="7_121"/>
      <sheetName val="7_131"/>
      <sheetName val="7_141"/>
      <sheetName val="7_151"/>
      <sheetName val="7_161"/>
      <sheetName val="7_171"/>
      <sheetName val="7_181"/>
      <sheetName val="7_191"/>
      <sheetName val="7_201"/>
      <sheetName val="7_211"/>
      <sheetName val="7_221"/>
      <sheetName val="8_11"/>
      <sheetName val="8_31"/>
      <sheetName val="8_41"/>
      <sheetName val="9_11"/>
      <sheetName val="9_21"/>
      <sheetName val="9_31"/>
      <sheetName val="10_11"/>
      <sheetName val="11_11"/>
      <sheetName val="11_21"/>
      <sheetName val="12_11"/>
      <sheetName val="13_11"/>
      <sheetName val="14_11"/>
      <sheetName val="15_11"/>
      <sheetName val=""/>
    </sheetNames>
    <sheetDataSet>
      <sheetData sheetId="0" refreshError="1"/>
      <sheetData sheetId="1" refreshError="1"/>
      <sheetData sheetId="2" refreshError="1"/>
      <sheetData sheetId="3" refreshError="1"/>
      <sheetData sheetId="4" refreshError="1"/>
      <sheetData sheetId="5">
        <row r="8">
          <cell r="C8" t="str">
            <v>Ayudante</v>
          </cell>
          <cell r="E8">
            <v>16095</v>
          </cell>
        </row>
        <row r="9">
          <cell r="C9" t="str">
            <v>Carpintero</v>
          </cell>
          <cell r="E9">
            <v>19287</v>
          </cell>
        </row>
        <row r="16">
          <cell r="C16" t="str">
            <v>Capataz</v>
          </cell>
          <cell r="E16">
            <v>26033</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Fig 6-7"/>
      <sheetName val="Plant EQ"/>
      <sheetName val="Fig 4-14"/>
      <sheetName val="Fig 5-17"/>
      <sheetName val="B.1.1.1"/>
      <sheetName val="Data"/>
      <sheetName val="Attach_4-18"/>
      <sheetName val="Attach_5-20_(2)"/>
      <sheetName val="Attach_1-5"/>
      <sheetName val="Attach_1-6"/>
      <sheetName val="Attach_2-1"/>
      <sheetName val="Attach_3-1"/>
      <sheetName val="Attch_3-4"/>
      <sheetName val="Attach_3-5"/>
      <sheetName val="Attach_3-8"/>
      <sheetName val="Attach_3-9"/>
      <sheetName val="Attach_3-10B"/>
      <sheetName val="Attach_3-23"/>
      <sheetName val="Attch_3-26"/>
      <sheetName val="Attach_4-4"/>
      <sheetName val="Attach_4-10"/>
      <sheetName val="Valida"/>
      <sheetName val="Register"/>
      <sheetName val="Personnel"/>
      <sheetName val="Anexos"/>
      <sheetName val="Dictionary"/>
      <sheetName val="Attach_4-181"/>
      <sheetName val="Attach_5-20_(2)1"/>
      <sheetName val="Attach_1-51"/>
      <sheetName val="Attach_1-61"/>
      <sheetName val="Attach_2-11"/>
      <sheetName val="Attach_3-11"/>
      <sheetName val="Attch_3-41"/>
      <sheetName val="Attach_3-51"/>
      <sheetName val="Attach_3-81"/>
      <sheetName val="Attach_3-91"/>
      <sheetName val="Attach_3-10B1"/>
      <sheetName val="Attach_3-231"/>
      <sheetName val="Attch_3-261"/>
      <sheetName val="Attach_4-41"/>
      <sheetName val="Attach_4-101"/>
      <sheetName val="Attach_4-182"/>
      <sheetName val="Attach_5-20_(2)2"/>
      <sheetName val="Attach_1-52"/>
      <sheetName val="Attach_1-62"/>
      <sheetName val="Attach_2-12"/>
      <sheetName val="Attach_3-12"/>
      <sheetName val="Attch_3-42"/>
      <sheetName val="Attach_3-52"/>
      <sheetName val="Attach_3-82"/>
      <sheetName val="Attach_3-92"/>
      <sheetName val="Attach_3-10B2"/>
      <sheetName val="Attach_3-232"/>
      <sheetName val="Attch_3-262"/>
      <sheetName val="Attach_4-42"/>
      <sheetName val="Attach_4-102"/>
      <sheetName val="Listado Sondajes"/>
      <sheetName val="Attach_4-183"/>
      <sheetName val="Attach_5-20_(2)3"/>
      <sheetName val="Attach_1-53"/>
      <sheetName val="Attach_1-63"/>
      <sheetName val="Attach_2-13"/>
      <sheetName val="Attach_3-13"/>
      <sheetName val="Attch_3-43"/>
      <sheetName val="Attach_3-53"/>
      <sheetName val="Attach_3-83"/>
      <sheetName val="Attach_3-93"/>
      <sheetName val="Attach_3-10B3"/>
      <sheetName val="Attach_3-233"/>
      <sheetName val="Attch_3-263"/>
      <sheetName val="Attach_4-43"/>
      <sheetName val="Attach_4-103"/>
      <sheetName val="MFT TOC"/>
      <sheetName val="SUMRPTS2"/>
      <sheetName val="GEN-TEC-02"/>
      <sheetName val="Hoja1"/>
      <sheetName val="Cash Flows"/>
      <sheetName val="Mine Plan"/>
      <sheetName val="LISTADO"/>
      <sheetName val="Attach_4-184"/>
      <sheetName val="Attach_5-20_(2)4"/>
      <sheetName val="Attach_1-54"/>
      <sheetName val="Attach_1-64"/>
      <sheetName val="Attach_2-14"/>
      <sheetName val="Attach_3-14"/>
      <sheetName val="Attch_3-44"/>
      <sheetName val="Attach_3-54"/>
      <sheetName val="Attach_3-84"/>
      <sheetName val="Attach_3-94"/>
      <sheetName val="Attach_3-10B4"/>
      <sheetName val="Attach_3-234"/>
      <sheetName val="Attch_3-264"/>
      <sheetName val="Attach_4-44"/>
      <sheetName val="Attach_4-104"/>
      <sheetName val="agrup"/>
      <sheetName val="Descripción de Servicios"/>
      <sheetName val="Descripción_de_Servicios"/>
      <sheetName val="Descripción_de_Servicios2"/>
      <sheetName val="Descripción_de_Servicios1"/>
      <sheetName val="Descripción_de_Servicios3"/>
      <sheetName val="Descripción_de_Servicios4"/>
      <sheetName val="Attach_4-185"/>
      <sheetName val="Attach_5-20_(2)5"/>
      <sheetName val="Attach_1-55"/>
      <sheetName val="Attach_1-65"/>
      <sheetName val="Attach_2-15"/>
      <sheetName val="Attach_3-15"/>
      <sheetName val="Attch_3-45"/>
      <sheetName val="Attach_3-55"/>
      <sheetName val="Attach_3-85"/>
      <sheetName val="Attach_3-95"/>
      <sheetName val="Attach_3-10B5"/>
      <sheetName val="Attach_3-235"/>
      <sheetName val="Attch_3-265"/>
      <sheetName val="Attach_4-45"/>
      <sheetName val="Attach_4-105"/>
      <sheetName val="Descripción_de_Servicios5"/>
      <sheetName val="LISTAS DATOS"/>
      <sheetName val="mhr"/>
      <sheetName val="Plant_EQ"/>
      <sheetName val="Fig_4-14"/>
      <sheetName val="Fig_5-17"/>
      <sheetName val="Fig_6-7"/>
      <sheetName val="B_1_1_1"/>
      <sheetName val="Hoja2"/>
      <sheetName val="GRAPH_DATA"/>
      <sheetName val="LISTAS"/>
      <sheetName val="TAT-Reporte Resumen"/>
      <sheetName val="ANTIGUOInput_Ciclos_Semana"/>
      <sheetName val="Tabla actividades"/>
      <sheetName val="Base de datos"/>
      <sheetName val="Tablas"/>
      <sheetName val="Frec Disp"/>
      <sheetName val="Hoja4"/>
      <sheetName val="Tiempo Efectivos"/>
      <sheetName val="Tiempos Sector"/>
      <sheetName val="Hoja6"/>
      <sheetName val="Duración ciclo-actividades"/>
      <sheetName val="Rendimientos"/>
      <sheetName val="Cascada"/>
      <sheetName val="Cascada Op32.33"/>
      <sheetName val="Info General"/>
      <sheetName val="Info General 2"/>
      <sheetName val="Cascada NTI-FW"/>
      <sheetName val="Cascada AccNPxNTI"/>
      <sheetName val="Pareto OP 32.33"/>
      <sheetName val="Pareto NTI-FW"/>
      <sheetName val="Tiempo Efectivo Nivel"/>
      <sheetName val="Tiempo Efec OP32.33"/>
      <sheetName val="Tiempo Efec NTI FW"/>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sheetData sheetId="137"/>
      <sheetData sheetId="138"/>
      <sheetData sheetId="139"/>
      <sheetData sheetId="140"/>
      <sheetData sheetId="141" refreshError="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m1"/>
      <sheetName val="formm2"/>
      <sheetName val="formm3"/>
      <sheetName val="formm4"/>
      <sheetName val="formm5"/>
      <sheetName val="formm6"/>
      <sheetName val="formm7"/>
      <sheetName val="viajes"/>
      <sheetName val="MAY-98"/>
      <sheetName val="fordand1"/>
      <sheetName val="fordand2"/>
      <sheetName val="fordand3"/>
      <sheetName val="Carta EDP (2)"/>
      <sheetName val="Carta EDP"/>
      <sheetName val="Fact_1"/>
      <sheetName val="Fact_2"/>
      <sheetName val="Fact_3"/>
      <sheetName val="MEMO"/>
      <sheetName val="Hoja1"/>
      <sheetName val="Hoja1 (2)"/>
      <sheetName val="#¡REF"/>
      <sheetName val="Carta_EDP_(2)"/>
      <sheetName val="Carta_EDP"/>
      <sheetName val="Hoja1_(2)"/>
      <sheetName val="Carta_EDP_(2)1"/>
      <sheetName val="Carta_EDP1"/>
      <sheetName val="Hoja1_(2)1"/>
      <sheetName val="Carta_EDP_(2)2"/>
      <sheetName val="Carta_EDP2"/>
      <sheetName val="Hoja1_(2)2"/>
      <sheetName val="Carta_EDP_(2)3"/>
      <sheetName val="Carta_EDP3"/>
      <sheetName val="Hoja1_(2)3"/>
      <sheetName val="Carta_EDP_(2)4"/>
      <sheetName val="Carta_EDP4"/>
      <sheetName val="Hoja1_(2)4"/>
      <sheetName val="Carta_EDP_(2)5"/>
      <sheetName val="Carta_EDP5"/>
      <sheetName val="Hoja1_(2)5"/>
      <sheetName val="Carta_EDP_(2)6"/>
      <sheetName val="Carta_EDP6"/>
      <sheetName val="Hoja1_(2)6"/>
      <sheetName val="Carta_EDP_(2)8"/>
      <sheetName val="Carta_EDP8"/>
      <sheetName val="Hoja1_(2)8"/>
      <sheetName val="Carta_EDP_(2)7"/>
      <sheetName val="Carta_EDP7"/>
      <sheetName val="Hoja1_(2)7"/>
      <sheetName val="Carta_EDP_(2)9"/>
      <sheetName val="Carta_EDP9"/>
      <sheetName val="Hoja1_(2)9"/>
      <sheetName val="Carta_EDP_(2)12"/>
      <sheetName val="Carta_EDP12"/>
      <sheetName val="Hoja1_(2)12"/>
      <sheetName val="Carta_EDP_(2)10"/>
      <sheetName val="Carta_EDP10"/>
      <sheetName val="Hoja1_(2)10"/>
      <sheetName val="Carta_EDP_(2)11"/>
      <sheetName val="Carta_EDP11"/>
      <sheetName val="Hoja1_(2)11"/>
      <sheetName val="Carta_EDP_(2)14"/>
      <sheetName val="Carta_EDP14"/>
      <sheetName val="Hoja1_(2)14"/>
      <sheetName val="Carta_EDP_(2)13"/>
      <sheetName val="Carta_EDP13"/>
      <sheetName val="Hoja1_(2)13"/>
      <sheetName val="Carta_EDP_(2)15"/>
      <sheetName val="Carta_EDP15"/>
      <sheetName val="Hoja1_(2)15"/>
    </sheetNames>
    <sheetDataSet>
      <sheetData sheetId="0"/>
      <sheetData sheetId="1"/>
      <sheetData sheetId="2"/>
      <sheetData sheetId="3"/>
      <sheetData sheetId="4"/>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 val="Costo Total Agregado a Cátodo"/>
      <sheetName val="Cash Cost"/>
      <sheetName val="Tabla Comparativa"/>
      <sheetName val="Resumen Ejec"/>
      <sheetName val="Costos"/>
      <sheetName val="VAN ACUMULADO"/>
      <sheetName val="Casos Base Futuros"/>
      <sheetName val="Flujo"/>
      <sheetName val="PRODUCCION"/>
      <sheetName val="PRODUCCION ACUMULADA"/>
      <sheetName val="Ingresos"/>
      <sheetName val="INVERSIONES"/>
      <sheetName val="Inversion"/>
      <sheetName val="Depreciacion"/>
      <sheetName val="Hoja nO cORRE"/>
      <sheetName val="Hoja de Trabajo Costos"/>
      <sheetName val="Descuentos (2)"/>
      <sheetName val="Descuentos"/>
      <sheetName val="Ley y Recuperacion"/>
      <sheetName val="Hoja de Trabajo produccion"/>
      <sheetName val="Hoja de Trabajo produccion (2)"/>
      <sheetName val="API 9501"/>
      <sheetName val="graf acido"/>
      <sheetName val="graf acido cTabla"/>
      <sheetName val="Acido"/>
      <sheetName val="ENERGIA ELECTRICA"/>
      <sheetName val="Agua"/>
      <sheetName val="ENERGIA ELECTRICA cTabla"/>
      <sheetName val="E.E"/>
      <sheetName val="Graf Dotacion"/>
      <sheetName val="Dotación"/>
      <sheetName val="Graf Costos x Area"/>
      <sheetName val="Costos x Clase de Costo"/>
      <sheetName val="Costos x Clase de Costo (anali)"/>
      <sheetName val="Distr. Costos"/>
      <sheetName val="flujo _2"/>
      <sheetName val="Hoja10"/>
      <sheetName val="Hoja11"/>
      <sheetName val="Hoja12"/>
      <sheetName val="Hoja13"/>
      <sheetName val="Hoja14"/>
      <sheetName val="Hoja15"/>
      <sheetName val="Hoja16"/>
      <sheetName val="T2GEFURE_ACUM"/>
      <sheetName val="TABLAS"/>
      <sheetName val="Costo_Total_Agregado_a_Cátodo"/>
      <sheetName val="Cash_Cost"/>
      <sheetName val="Tabla_Comparativa"/>
      <sheetName val="Resumen_Ejec"/>
      <sheetName val="VAN_ACUMULADO"/>
      <sheetName val="Casos_Base_Futuros"/>
      <sheetName val="PRODUCCION_ACUMULADA"/>
      <sheetName val="Hoja_nO_cORRE"/>
      <sheetName val="Hoja_de_Trabajo_Costos"/>
      <sheetName val="Descuentos_(2)"/>
      <sheetName val="Ley_y_Recuperacion"/>
      <sheetName val="Hoja_de_Trabajo_produccion"/>
      <sheetName val="Hoja_de_Trabajo_produccion_(2)"/>
      <sheetName val="API_9501"/>
      <sheetName val="graf_acido"/>
      <sheetName val="graf_acido_cTabla"/>
      <sheetName val="ENERGIA_ELECTRICA"/>
      <sheetName val="ENERGIA_ELECTRICA_cTabla"/>
      <sheetName val="E_E"/>
      <sheetName val="Graf_Dotacion"/>
      <sheetName val="Graf_Costos_x_Area"/>
      <sheetName val="Costos_x_Clase_de_Costo"/>
      <sheetName val="Costos_x_Clase_de_Costo_(anali)"/>
      <sheetName val="Distr__Costos"/>
      <sheetName val="flujo__2"/>
      <sheetName val="Mat_TM345_601570"/>
      <sheetName val="Costo_Total_Agregado_a_Cátodo4"/>
      <sheetName val="Cash_Cost4"/>
      <sheetName val="Tabla_Comparativa4"/>
      <sheetName val="Resumen_Ejec4"/>
      <sheetName val="VAN_ACUMULADO4"/>
      <sheetName val="Casos_Base_Futuros4"/>
      <sheetName val="PRODUCCION_ACUMULADA4"/>
      <sheetName val="Hoja_nO_cORRE4"/>
      <sheetName val="Hoja_de_Trabajo_Costos4"/>
      <sheetName val="Descuentos_(2)4"/>
      <sheetName val="Ley_y_Recuperacion4"/>
      <sheetName val="Hoja_de_Trabajo_produccion4"/>
      <sheetName val="Hoja_de_Trabajo_produccion_(2)4"/>
      <sheetName val="API_95014"/>
      <sheetName val="graf_acido4"/>
      <sheetName val="graf_acido_cTabla4"/>
      <sheetName val="ENERGIA_ELECTRICA4"/>
      <sheetName val="ENERGIA_ELECTRICA_cTabla4"/>
      <sheetName val="E_E4"/>
      <sheetName val="Graf_Dotacion4"/>
      <sheetName val="Graf_Costos_x_Area4"/>
      <sheetName val="Costos_x_Clase_de_Costo4"/>
      <sheetName val="Costos_x_Clase_de_Costo_(anali4"/>
      <sheetName val="Distr__Costos4"/>
      <sheetName val="flujo__24"/>
      <sheetName val="Costo_Total_Agregado_a_Cátodo1"/>
      <sheetName val="Cash_Cost1"/>
      <sheetName val="Tabla_Comparativa1"/>
      <sheetName val="Resumen_Ejec1"/>
      <sheetName val="VAN_ACUMULADO1"/>
      <sheetName val="Casos_Base_Futuros1"/>
      <sheetName val="PRODUCCION_ACUMULADA1"/>
      <sheetName val="Hoja_nO_cORRE1"/>
      <sheetName val="Hoja_de_Trabajo_Costos1"/>
      <sheetName val="Descuentos_(2)1"/>
      <sheetName val="Ley_y_Recuperacion1"/>
      <sheetName val="Hoja_de_Trabajo_produccion1"/>
      <sheetName val="Hoja_de_Trabajo_produccion_(2)1"/>
      <sheetName val="API_95011"/>
      <sheetName val="graf_acido1"/>
      <sheetName val="graf_acido_cTabla1"/>
      <sheetName val="ENERGIA_ELECTRICA1"/>
      <sheetName val="ENERGIA_ELECTRICA_cTabla1"/>
      <sheetName val="E_E1"/>
      <sheetName val="Graf_Dotacion1"/>
      <sheetName val="Graf_Costos_x_Area1"/>
      <sheetName val="Costos_x_Clase_de_Costo1"/>
      <sheetName val="Costos_x_Clase_de_Costo_(anali1"/>
      <sheetName val="Distr__Costos1"/>
      <sheetName val="flujo__21"/>
      <sheetName val="Costo_Total_Agregado_a_Cátodo2"/>
      <sheetName val="Cash_Cost2"/>
      <sheetName val="Tabla_Comparativa2"/>
      <sheetName val="Resumen_Ejec2"/>
      <sheetName val="VAN_ACUMULADO2"/>
      <sheetName val="Casos_Base_Futuros2"/>
      <sheetName val="PRODUCCION_ACUMULADA2"/>
      <sheetName val="Hoja_nO_cORRE2"/>
      <sheetName val="Hoja_de_Trabajo_Costos2"/>
      <sheetName val="Descuentos_(2)2"/>
      <sheetName val="Ley_y_Recuperacion2"/>
      <sheetName val="Hoja_de_Trabajo_produccion2"/>
      <sheetName val="Hoja_de_Trabajo_produccion_(2)2"/>
      <sheetName val="API_95012"/>
      <sheetName val="graf_acido2"/>
      <sheetName val="graf_acido_cTabla2"/>
      <sheetName val="ENERGIA_ELECTRICA2"/>
      <sheetName val="ENERGIA_ELECTRICA_cTabla2"/>
      <sheetName val="E_E2"/>
      <sheetName val="Graf_Dotacion2"/>
      <sheetName val="Graf_Costos_x_Area2"/>
      <sheetName val="Costos_x_Clase_de_Costo2"/>
      <sheetName val="Costos_x_Clase_de_Costo_(anali2"/>
      <sheetName val="Distr__Costos2"/>
      <sheetName val="flujo__22"/>
      <sheetName val="Costo_Total_Agregado_a_Cátodo3"/>
      <sheetName val="Cash_Cost3"/>
      <sheetName val="Tabla_Comparativa3"/>
      <sheetName val="Resumen_Ejec3"/>
      <sheetName val="VAN_ACUMULADO3"/>
      <sheetName val="Casos_Base_Futuros3"/>
      <sheetName val="PRODUCCION_ACUMULADA3"/>
      <sheetName val="Hoja_nO_cORRE3"/>
      <sheetName val="Hoja_de_Trabajo_Costos3"/>
      <sheetName val="Descuentos_(2)3"/>
      <sheetName val="Ley_y_Recuperacion3"/>
      <sheetName val="Hoja_de_Trabajo_produccion3"/>
      <sheetName val="Hoja_de_Trabajo_produccion_(2)3"/>
      <sheetName val="API_95013"/>
      <sheetName val="graf_acido3"/>
      <sheetName val="graf_acido_cTabla3"/>
      <sheetName val="ENERGIA_ELECTRICA3"/>
      <sheetName val="ENERGIA_ELECTRICA_cTabla3"/>
      <sheetName val="E_E3"/>
      <sheetName val="Graf_Dotacion3"/>
      <sheetName val="Graf_Costos_x_Area3"/>
      <sheetName val="Costos_x_Clase_de_Costo3"/>
      <sheetName val="Costos_x_Clase_de_Costo_(anali3"/>
      <sheetName val="Distr__Costos3"/>
      <sheetName val="flujo__23"/>
      <sheetName val="TM"/>
      <sheetName val="CASO BASE TRABAJO 2001"/>
      <sheetName val="ITR4"/>
      <sheetName val="D"/>
      <sheetName val="EAO-mec"/>
      <sheetName val="PRECIOS"/>
      <sheetName val="RESUMEN"/>
      <sheetName val="AusentismoySobretiempo"/>
      <sheetName val="Costo_Total_Agregado_a_Cátodo5"/>
      <sheetName val="Cash_Cost5"/>
      <sheetName val="Tabla_Comparativa5"/>
      <sheetName val="Resumen_Ejec5"/>
      <sheetName val="VAN_ACUMULADO5"/>
      <sheetName val="Casos_Base_Futuros5"/>
      <sheetName val="PRODUCCION_ACUMULADA5"/>
      <sheetName val="Hoja_nO_cORRE5"/>
      <sheetName val="Hoja_de_Trabajo_Costos5"/>
      <sheetName val="Descuentos_(2)5"/>
      <sheetName val="Ley_y_Recuperacion5"/>
      <sheetName val="Hoja_de_Trabajo_produccion5"/>
      <sheetName val="Hoja_de_Trabajo_produccion_(2)5"/>
      <sheetName val="API_95015"/>
      <sheetName val="graf_acido5"/>
      <sheetName val="graf_acido_cTabla5"/>
      <sheetName val="ENERGIA_ELECTRICA5"/>
      <sheetName val="ENERGIA_ELECTRICA_cTabla5"/>
      <sheetName val="E_E5"/>
      <sheetName val="Graf_Dotacion5"/>
      <sheetName val="Graf_Costos_x_Area5"/>
      <sheetName val="Costos_x_Clase_de_Costo5"/>
      <sheetName val="Costos_x_Clase_de_Costo_(anali5"/>
      <sheetName val="Distr__Costos5"/>
      <sheetName val="flujo__25"/>
      <sheetName val="CASO_BASE_TRABAJO_2001"/>
      <sheetName val="Costo_Total_Agregado_a_Cátodo6"/>
      <sheetName val="Cash_Cost6"/>
      <sheetName val="Tabla_Comparativa6"/>
      <sheetName val="Resumen_Ejec6"/>
      <sheetName val="VAN_ACUMULADO6"/>
      <sheetName val="Casos_Base_Futuros6"/>
      <sheetName val="PRODUCCION_ACUMULADA6"/>
      <sheetName val="Hoja_nO_cORRE6"/>
      <sheetName val="Hoja_de_Trabajo_Costos6"/>
      <sheetName val="Descuentos_(2)6"/>
      <sheetName val="Ley_y_Recuperacion6"/>
      <sheetName val="Hoja_de_Trabajo_produccion6"/>
      <sheetName val="Hoja_de_Trabajo_produccion_(2)6"/>
      <sheetName val="API_95016"/>
      <sheetName val="graf_acido6"/>
      <sheetName val="graf_acido_cTabla6"/>
      <sheetName val="ENERGIA_ELECTRICA6"/>
      <sheetName val="ENERGIA_ELECTRICA_cTabla6"/>
      <sheetName val="E_E6"/>
      <sheetName val="Graf_Dotacion6"/>
      <sheetName val="Graf_Costos_x_Area6"/>
      <sheetName val="Costos_x_Clase_de_Costo6"/>
      <sheetName val="Costos_x_Clase_de_Costo_(anali6"/>
      <sheetName val="Distr__Costos6"/>
      <sheetName val="flujo__26"/>
      <sheetName val="CASO_BASE_TRABAJO_20011"/>
      <sheetName val="Costo_Total_Agregado_a_Cátodo7"/>
      <sheetName val="Cash_Cost7"/>
      <sheetName val="Tabla_Comparativa7"/>
      <sheetName val="Resumen_Ejec7"/>
      <sheetName val="VAN_ACUMULADO7"/>
      <sheetName val="Casos_Base_Futuros7"/>
      <sheetName val="PRODUCCION_ACUMULADA7"/>
      <sheetName val="Hoja_nO_cORRE7"/>
      <sheetName val="Hoja_de_Trabajo_Costos7"/>
      <sheetName val="Descuentos_(2)7"/>
      <sheetName val="Ley_y_Recuperacion7"/>
      <sheetName val="Hoja_de_Trabajo_produccion7"/>
      <sheetName val="Hoja_de_Trabajo_produccion_(2)7"/>
      <sheetName val="API_95017"/>
      <sheetName val="graf_acido7"/>
      <sheetName val="graf_acido_cTabla7"/>
      <sheetName val="ENERGIA_ELECTRICA7"/>
      <sheetName val="ENERGIA_ELECTRICA_cTabla7"/>
      <sheetName val="E_E7"/>
      <sheetName val="Graf_Dotacion7"/>
      <sheetName val="Graf_Costos_x_Area7"/>
      <sheetName val="Costos_x_Clase_de_Costo7"/>
      <sheetName val="Costos_x_Clase_de_Costo_(anali7"/>
      <sheetName val="Distr__Costos7"/>
      <sheetName val="flujo__27"/>
      <sheetName val="CASO_BASE_TRABAJO_20012"/>
      <sheetName val="_x000f__x0000__x0000_a_x000f__x0000__x0000___x000f__x0000__x0000_b_x000f__x0000__x0000___x000f__x0000__x0000_d_x000f__x0000__x0000_i_x000f__x0000__x0000_(_x000f__x0000__x0000_"/>
    </sheetNames>
    <sheetDataSet>
      <sheetData sheetId="0"/>
      <sheetData sheetId="1" refreshError="1"/>
      <sheetData sheetId="2" refreshError="1"/>
      <sheetData sheetId="3" refreshError="1">
        <row r="2">
          <cell r="B2" t="str">
            <v>TABLA COMPARATIVA ESCENARIOS PRECIOS</v>
          </cell>
        </row>
        <row r="3">
          <cell r="B3" t="str">
            <v>NEGOCIO MINA - HIDROMETALURGIA - DIVISIÓN RADOMIRO TOMIC</v>
          </cell>
        </row>
        <row r="4">
          <cell r="B4" t="str">
            <v>Precio del Cobre (US¢/lb)</v>
          </cell>
          <cell r="C4">
            <v>82</v>
          </cell>
          <cell r="E4" t="str">
            <v>Precio del Cobre (US¢/lb)</v>
          </cell>
          <cell r="F4">
            <v>97</v>
          </cell>
          <cell r="H4" t="str">
            <v>Precio del Cobre (US¢/lb)</v>
          </cell>
          <cell r="I4">
            <v>112</v>
          </cell>
        </row>
        <row r="5">
          <cell r="B5" t="str">
            <v>Tipo de Cambio ($/US$)</v>
          </cell>
          <cell r="C5">
            <v>540</v>
          </cell>
          <cell r="E5" t="str">
            <v>Tipo de Cambio ($/US$)</v>
          </cell>
          <cell r="F5">
            <v>540</v>
          </cell>
          <cell r="H5" t="str">
            <v>Tipo de Cambio ($/US$)</v>
          </cell>
          <cell r="I5">
            <v>540</v>
          </cell>
        </row>
        <row r="6">
          <cell r="B6" t="str">
            <v>Moneda</v>
          </cell>
          <cell r="C6" t="str">
            <v>Promedio 2000</v>
          </cell>
          <cell r="E6" t="str">
            <v>Moneda</v>
          </cell>
          <cell r="F6" t="str">
            <v>Promedio 2000</v>
          </cell>
          <cell r="H6" t="str">
            <v>Moneda</v>
          </cell>
          <cell r="I6" t="str">
            <v>Promedio 2000</v>
          </cell>
        </row>
        <row r="7">
          <cell r="B7" t="str">
            <v>Precio del Cobre (US¢/lb)</v>
          </cell>
          <cell r="C7">
            <v>97</v>
          </cell>
        </row>
        <row r="8">
          <cell r="B8" t="str">
            <v>Tipo de Cambio ($/US$)</v>
          </cell>
          <cell r="C8">
            <v>540</v>
          </cell>
        </row>
        <row r="9">
          <cell r="B9" t="str">
            <v>Moneda</v>
          </cell>
          <cell r="C9" t="str">
            <v xml:space="preserve">US¢/lb </v>
          </cell>
          <cell r="F9" t="str">
            <v xml:space="preserve">US¢/lb </v>
          </cell>
          <cell r="I9" t="str">
            <v xml:space="preserve">US¢/lb </v>
          </cell>
        </row>
        <row r="10">
          <cell r="B10" t="str">
            <v>Desc. Cátodo HG SX-EW 2000</v>
          </cell>
          <cell r="C10">
            <v>1.17</v>
          </cell>
          <cell r="E10" t="str">
            <v>Desc. Cátodo HG SX-EW 2000</v>
          </cell>
          <cell r="F10">
            <v>1.2406926426562599</v>
          </cell>
          <cell r="H10" t="str">
            <v>Desc. Cátodo HG SX-EW 2000</v>
          </cell>
          <cell r="I10">
            <v>1.3156926426562601</v>
          </cell>
        </row>
        <row r="11">
          <cell r="B11" t="str">
            <v>Desc. Cátodo HG SX-EW 2001</v>
          </cell>
          <cell r="C11">
            <v>1.17</v>
          </cell>
          <cell r="E11" t="str">
            <v>Desc. Cátodo HG SX-EW 2001</v>
          </cell>
          <cell r="F11">
            <v>1.2406926426562599</v>
          </cell>
          <cell r="H11" t="str">
            <v>Desc. Cátodo HG SX-EW 2001</v>
          </cell>
          <cell r="I11">
            <v>1.3156926426562601</v>
          </cell>
        </row>
        <row r="12">
          <cell r="B12" t="str">
            <v>Desc. Cátodo Prom. 2001-2013</v>
          </cell>
          <cell r="C12">
            <v>0.8</v>
          </cell>
          <cell r="E12" t="str">
            <v>Desc. Cátodo Prom. 2001-2013</v>
          </cell>
          <cell r="F12">
            <v>0.87962941123106198</v>
          </cell>
          <cell r="H12" t="str">
            <v>Desc. Cátodo Prom. 2001-2013</v>
          </cell>
          <cell r="I12">
            <v>0.95462941123106204</v>
          </cell>
        </row>
        <row r="13">
          <cell r="B13" t="str">
            <v>Desc. Cátodo HG SX-EW 2000</v>
          </cell>
          <cell r="C13">
            <v>1.7592703135867431</v>
          </cell>
        </row>
        <row r="14">
          <cell r="B14" t="str">
            <v>Desc. Cátodo HG SX-EW 2001</v>
          </cell>
          <cell r="C14" t="str">
            <v>US$/t acido</v>
          </cell>
          <cell r="E14" t="str">
            <v xml:space="preserve"> </v>
          </cell>
          <cell r="F14" t="str">
            <v>US$/t acido</v>
          </cell>
          <cell r="I14" t="str">
            <v>US$/t acido</v>
          </cell>
        </row>
        <row r="15">
          <cell r="B15" t="str">
            <v>Pr. Ácido Sulfúrico 2000</v>
          </cell>
          <cell r="C15">
            <v>30</v>
          </cell>
          <cell r="E15" t="str">
            <v>Pr. Ácido Sulfúrico 2000</v>
          </cell>
          <cell r="F15">
            <v>30</v>
          </cell>
          <cell r="H15" t="str">
            <v>Pr. Ácido Sulfúrico 2000</v>
          </cell>
          <cell r="I15">
            <v>30</v>
          </cell>
        </row>
        <row r="16">
          <cell r="B16" t="str">
            <v>Pr. Ácido Sulfúrico 2001-2017</v>
          </cell>
          <cell r="C16">
            <v>19</v>
          </cell>
          <cell r="E16" t="str">
            <v>Pr. Ácido Sulfúrico 2001-2017</v>
          </cell>
          <cell r="F16">
            <v>19</v>
          </cell>
          <cell r="H16" t="str">
            <v>Pr. Ácido Sulfúrico 2001-2017</v>
          </cell>
          <cell r="I16">
            <v>19</v>
          </cell>
        </row>
        <row r="18">
          <cell r="C18" t="str">
            <v xml:space="preserve">US$/t acido </v>
          </cell>
        </row>
        <row r="19">
          <cell r="B19" t="str">
            <v>INDICADORES ECONÓMICOS  (ANTES DE IMPUESTOS)</v>
          </cell>
          <cell r="C19">
            <v>30</v>
          </cell>
          <cell r="E19" t="str">
            <v>INDICADORES ECONÓMICOS  (ANTES DE IMPUESTOS)</v>
          </cell>
          <cell r="H19" t="str">
            <v>INDICADORES ECONÓMICOS  (ANTES DE IMPUESTOS)</v>
          </cell>
        </row>
        <row r="20">
          <cell r="B20" t="str">
            <v>Pr. Ácido Sulfúrico 2001-2017 (*)</v>
          </cell>
          <cell r="C20">
            <v>19</v>
          </cell>
        </row>
        <row r="22">
          <cell r="B22" t="str">
            <v>VAN (Mill. US$)  [2]</v>
          </cell>
          <cell r="C22">
            <v>1278.2684909031693</v>
          </cell>
          <cell r="E22" t="str">
            <v>VAN (Mill. US$)  [2]</v>
          </cell>
          <cell r="F22">
            <v>1743.3256737606919</v>
          </cell>
          <cell r="H22" t="str">
            <v>VAN (Mill. US$)  [2]</v>
          </cell>
          <cell r="I22">
            <v>2208.3828566182137</v>
          </cell>
        </row>
        <row r="23">
          <cell r="B23" t="str">
            <v>INDICADORES ECONÓMICOS  (ANTES DE IMPUESTOS)</v>
          </cell>
        </row>
      </sheetData>
      <sheetData sheetId="4" refreshError="1">
        <row r="2">
          <cell r="B2" t="str">
            <v>PRESENTACIÓN RESULTADOS CASO BASE VIGENTE 2000</v>
          </cell>
        </row>
        <row r="3">
          <cell r="B3" t="str">
            <v>NEGOCIO MINA - HIDROMETALURGIA - DIVISIÓN RADOMIRO TOMIC</v>
          </cell>
        </row>
        <row r="4">
          <cell r="B4" t="str">
            <v>Precio del Cobre (US¢/lb)</v>
          </cell>
          <cell r="C4">
            <v>82</v>
          </cell>
          <cell r="E4" t="str">
            <v>Precio del Cobre (US¢/lb)</v>
          </cell>
          <cell r="F4">
            <v>97</v>
          </cell>
        </row>
        <row r="5">
          <cell r="B5" t="str">
            <v>RESUMEN EJECUTIVO  [1]</v>
          </cell>
          <cell r="C5">
            <v>540</v>
          </cell>
          <cell r="E5" t="str">
            <v>Tipo de Cambio ($/US$)</v>
          </cell>
          <cell r="F5">
            <v>540</v>
          </cell>
        </row>
        <row r="6">
          <cell r="B6" t="str">
            <v>Moneda</v>
          </cell>
          <cell r="C6" t="str">
            <v>Promedio 2000</v>
          </cell>
          <cell r="E6" t="str">
            <v>Moneda</v>
          </cell>
          <cell r="F6" t="str">
            <v>Promedio 2000</v>
          </cell>
        </row>
        <row r="7">
          <cell r="B7" t="str">
            <v>Precio del Cobre (US¢/lb)</v>
          </cell>
          <cell r="C7">
            <v>97</v>
          </cell>
        </row>
        <row r="8">
          <cell r="B8" t="str">
            <v>Tipo de Cambio ($/US$)</v>
          </cell>
          <cell r="C8">
            <v>540</v>
          </cell>
        </row>
        <row r="9">
          <cell r="B9" t="str">
            <v>Moneda</v>
          </cell>
          <cell r="C9" t="str">
            <v>Promedio 2000</v>
          </cell>
          <cell r="F9" t="str">
            <v xml:space="preserve">US¢/lb </v>
          </cell>
        </row>
        <row r="10">
          <cell r="B10" t="str">
            <v>Desc. Cátodo HG SX-EW 2000</v>
          </cell>
          <cell r="C10">
            <v>1.17</v>
          </cell>
          <cell r="E10" t="str">
            <v>Desc. Cátodo HG SX-EW 2000</v>
          </cell>
          <cell r="F10">
            <v>1.2406926426562599</v>
          </cell>
        </row>
        <row r="11">
          <cell r="B11" t="str">
            <v>Desc. Cátodo HG SX-EW 2001</v>
          </cell>
          <cell r="C11">
            <v>1.17</v>
          </cell>
          <cell r="E11" t="str">
            <v>Desc. Cátodo HG SX-EW 2001</v>
          </cell>
          <cell r="F11">
            <v>1.2406926426562599</v>
          </cell>
        </row>
        <row r="12">
          <cell r="B12" t="str">
            <v>Desc. Cátodo Prom. 2001-2013</v>
          </cell>
          <cell r="C12" t="str">
            <v xml:space="preserve">US¢/lb </v>
          </cell>
          <cell r="E12" t="str">
            <v>Desc. Cátodo Prom. 2001-2013</v>
          </cell>
          <cell r="F12">
            <v>0.87962941123106198</v>
          </cell>
        </row>
        <row r="13">
          <cell r="B13" t="str">
            <v>Desc. Cátodo HG SX-EW 2000</v>
          </cell>
          <cell r="C13">
            <v>1.7592703135867431</v>
          </cell>
        </row>
        <row r="14">
          <cell r="B14" t="str">
            <v>Desc. Cátodo HG SX-EW 2001</v>
          </cell>
          <cell r="C14">
            <v>1.7592703135867431</v>
          </cell>
          <cell r="E14" t="str">
            <v xml:space="preserve"> </v>
          </cell>
          <cell r="F14" t="str">
            <v>US$/t acido</v>
          </cell>
        </row>
        <row r="15">
          <cell r="B15" t="str">
            <v>Desc. Cátodo Prom. 2002-2017</v>
          </cell>
          <cell r="C15">
            <v>1.0811427621034806</v>
          </cell>
          <cell r="E15" t="str">
            <v>Pr. Ácido Sulfúrico 2000</v>
          </cell>
          <cell r="F15">
            <v>30</v>
          </cell>
        </row>
        <row r="16">
          <cell r="B16" t="str">
            <v>Pr. Ácido Sulfúrico 2001-2017</v>
          </cell>
          <cell r="C16">
            <v>19</v>
          </cell>
          <cell r="E16" t="str">
            <v>Pr. Ácido Sulfúrico 2001-2017</v>
          </cell>
          <cell r="F16">
            <v>19</v>
          </cell>
        </row>
        <row r="18">
          <cell r="C18" t="str">
            <v xml:space="preserve">US$/t acido </v>
          </cell>
        </row>
        <row r="19">
          <cell r="B19" t="str">
            <v>Pr. Ácido Sulfúrico 2000 (*)</v>
          </cell>
          <cell r="C19">
            <v>30</v>
          </cell>
          <cell r="E19" t="str">
            <v>INDICADORES ECONÓMICOS  (ANTES DE IMPUESTOS)</v>
          </cell>
        </row>
        <row r="20">
          <cell r="B20" t="str">
            <v>Pr. Ácido Sulfúrico 2001-2017 (*)</v>
          </cell>
          <cell r="C20">
            <v>19</v>
          </cell>
        </row>
        <row r="22">
          <cell r="B22" t="str">
            <v>VAN (Mill. US$)  [2]</v>
          </cell>
          <cell r="C22">
            <v>1278.2684909031693</v>
          </cell>
          <cell r="E22" t="str">
            <v>VAN (Mill. US$)  [2]</v>
          </cell>
          <cell r="F22">
            <v>1743.3256737606919</v>
          </cell>
        </row>
        <row r="23">
          <cell r="B23" t="str">
            <v>INDICADORES ECONÓMICOS  (ANTES DE IMPUESTOS)</v>
          </cell>
        </row>
        <row r="26">
          <cell r="B26" t="str">
            <v>VAN (Mill. US$)  [2]</v>
          </cell>
          <cell r="C26">
            <v>1743.3256737606919</v>
          </cell>
        </row>
        <row r="28">
          <cell r="B28" t="str">
            <v>Precio de Quiebre (T.D. 10%)</v>
          </cell>
          <cell r="C28">
            <v>40.908034015126546</v>
          </cell>
        </row>
        <row r="29">
          <cell r="B29" t="str">
            <v>Precio de Quiebre (T.D. 20%)</v>
          </cell>
          <cell r="C29">
            <v>42.298515621371273</v>
          </cell>
        </row>
        <row r="31">
          <cell r="B31" t="str">
            <v>Ultimo Año Eval. Económica</v>
          </cell>
          <cell r="C31">
            <v>2017</v>
          </cell>
        </row>
        <row r="34">
          <cell r="B34" t="str">
            <v>INDICADORES DE COSTOS QUINQUENIO 2000-2004 (US¢/lb)</v>
          </cell>
        </row>
        <row r="36">
          <cell r="B36" t="str">
            <v>Total Costo Oper. Mina-Hidro. (***)</v>
          </cell>
          <cell r="C36">
            <v>36.931984802683743</v>
          </cell>
        </row>
        <row r="37">
          <cell r="B37" t="str">
            <v>Depreciación Contable (Lineal)</v>
          </cell>
          <cell r="C37">
            <v>12.045980774127219</v>
          </cell>
        </row>
        <row r="38">
          <cell r="B38" t="str">
            <v>Total Costos y Gastos [3]</v>
          </cell>
          <cell r="C38">
            <v>48.977965576810966</v>
          </cell>
        </row>
        <row r="40">
          <cell r="B40" t="str">
            <v xml:space="preserve">Cargo Agregado a Cátodo CIF </v>
          </cell>
          <cell r="C40">
            <v>1.4778763364272933</v>
          </cell>
        </row>
        <row r="41">
          <cell r="B41" t="str">
            <v>Costo Total Agreg. a Cátodo [4]</v>
          </cell>
          <cell r="C41">
            <v>50.45584191323826</v>
          </cell>
        </row>
        <row r="43">
          <cell r="B43" t="str">
            <v>(Depreciación Contable (Lineal))</v>
          </cell>
          <cell r="C43">
            <v>12.045980774127219</v>
          </cell>
        </row>
        <row r="44">
          <cell r="B44" t="str">
            <v>(Gasto Oficina Central)</v>
          </cell>
          <cell r="C44">
            <v>0.32771013793642112</v>
          </cell>
        </row>
        <row r="45">
          <cell r="B45" t="str">
            <v>(Intereses)</v>
          </cell>
        </row>
        <row r="46">
          <cell r="B46" t="str">
            <v>(Crédito de Subproductos)</v>
          </cell>
        </row>
        <row r="47">
          <cell r="B47" t="str">
            <v>Costo Directo Agreg. a Cátodo [5]</v>
          </cell>
          <cell r="C47">
            <v>38.082151001174623</v>
          </cell>
        </row>
        <row r="70">
          <cell r="B70" t="str">
            <v>PRODUCCIÓN ANUAL PROMEDIO QUINQUENIO 2000-2004 (*)</v>
          </cell>
        </row>
        <row r="73">
          <cell r="B73" t="str">
            <v>Mineral Tratado (ktms)</v>
          </cell>
          <cell r="C73">
            <v>37516.594060000003</v>
          </cell>
        </row>
        <row r="74">
          <cell r="B74" t="str">
            <v>Ley de Cobre en Mineral (%)</v>
          </cell>
          <cell r="C74">
            <v>6.129692233794423E-3</v>
          </cell>
        </row>
        <row r="75">
          <cell r="B75" t="str">
            <v>Cobre en Cátodos a Venta (ktmf)</v>
          </cell>
          <cell r="C75">
            <v>181060</v>
          </cell>
        </row>
        <row r="76">
          <cell r="B76" t="str">
            <v>Recuperación Global (%)</v>
          </cell>
          <cell r="C76">
            <v>0.78709917491054882</v>
          </cell>
        </row>
        <row r="77">
          <cell r="B77" t="str">
            <v>Consumo Acido (kt)</v>
          </cell>
          <cell r="C77">
            <v>259.99132486869473</v>
          </cell>
        </row>
        <row r="81">
          <cell r="B81" t="str">
            <v>DOTACIÓN Y PRODUCTIVIDAD DOTACIÓN ANUAL PROMEDIO QUINQUENIO 2000-2004(**)</v>
          </cell>
        </row>
        <row r="84">
          <cell r="B84" t="str">
            <v>1.- Dotación Propia Total</v>
          </cell>
          <cell r="C84">
            <v>479</v>
          </cell>
        </row>
        <row r="85">
          <cell r="B85" t="str">
            <v xml:space="preserve">   1.1.  Mina (a)</v>
          </cell>
          <cell r="C85">
            <v>262</v>
          </cell>
        </row>
        <row r="86">
          <cell r="B86" t="str">
            <v xml:space="preserve">            Operación</v>
          </cell>
        </row>
        <row r="87">
          <cell r="B87" t="str">
            <v xml:space="preserve">            Mantención (a.1)</v>
          </cell>
        </row>
        <row r="88">
          <cell r="B88" t="str">
            <v xml:space="preserve">   1.2.  Lix.-SX-EW (b)</v>
          </cell>
          <cell r="C88">
            <v>157</v>
          </cell>
        </row>
        <row r="89">
          <cell r="B89" t="str">
            <v xml:space="preserve">            Operación</v>
          </cell>
          <cell r="C89">
            <v>157</v>
          </cell>
        </row>
        <row r="90">
          <cell r="B90" t="str">
            <v xml:space="preserve">            Mantención (b.1)</v>
          </cell>
        </row>
        <row r="91">
          <cell r="B91" t="str">
            <v xml:space="preserve">   1.3.  Admin. y Apoyo Mina-Hidromet.</v>
          </cell>
          <cell r="C91">
            <v>60</v>
          </cell>
        </row>
        <row r="92">
          <cell r="B92" t="str">
            <v>2.- Dot. Contratistas Oper. Total</v>
          </cell>
          <cell r="C92">
            <v>795</v>
          </cell>
        </row>
        <row r="93">
          <cell r="B93" t="str">
            <v xml:space="preserve">   2.1.  Mina</v>
          </cell>
          <cell r="C93">
            <v>217</v>
          </cell>
        </row>
        <row r="94">
          <cell r="B94" t="str">
            <v xml:space="preserve">   2.2.  Lix.-SX-EW</v>
          </cell>
          <cell r="C94">
            <v>578</v>
          </cell>
        </row>
        <row r="95">
          <cell r="B95" t="str">
            <v>3.- Dot. Total (Propia + Contrat.Oper)</v>
          </cell>
          <cell r="C95">
            <v>1274</v>
          </cell>
        </row>
        <row r="96">
          <cell r="B96" t="str">
            <v>4.- Ton Mineral Tratado por Dot. Tot.</v>
          </cell>
          <cell r="C96">
            <v>78322.743340292276</v>
          </cell>
        </row>
        <row r="97">
          <cell r="B97" t="str">
            <v>5.- Ton Cu a Venta por Dot. Tot.</v>
          </cell>
          <cell r="C97">
            <v>142.11930926216641</v>
          </cell>
        </row>
        <row r="108">
          <cell r="B108" t="str">
            <v>INVERSIÓN PROMEDIO QUINQUENIO 2000-2004  (Mill. US$) (****)</v>
          </cell>
        </row>
        <row r="110">
          <cell r="B110" t="str">
            <v>Inversiones según Área</v>
          </cell>
        </row>
        <row r="112">
          <cell r="B112" t="str">
            <v>Minería y Beneficio (*****)</v>
          </cell>
          <cell r="C112">
            <v>10.445</v>
          </cell>
        </row>
        <row r="113">
          <cell r="B113" t="str">
            <v>Lixiviación- SX - EW</v>
          </cell>
          <cell r="C113">
            <v>5.4453217953133333</v>
          </cell>
        </row>
        <row r="114">
          <cell r="B114" t="str">
            <v>Otras Áreas</v>
          </cell>
          <cell r="C114">
            <v>1.5</v>
          </cell>
        </row>
        <row r="115">
          <cell r="B115" t="str">
            <v>Total</v>
          </cell>
          <cell r="C115">
            <v>17.390321795313334</v>
          </cell>
        </row>
        <row r="117">
          <cell r="B117" t="str">
            <v>Inversiones según Objetivo</v>
          </cell>
        </row>
        <row r="119">
          <cell r="B119" t="str">
            <v>Desarrollo</v>
          </cell>
          <cell r="C119">
            <v>10.82</v>
          </cell>
        </row>
        <row r="120">
          <cell r="B120" t="str">
            <v>Refacc. Inst. y Reempl. Equipos</v>
          </cell>
          <cell r="C120">
            <v>6.1953217953133333</v>
          </cell>
        </row>
        <row r="121">
          <cell r="B121" t="str">
            <v>Otros Objetivos</v>
          </cell>
          <cell r="C121">
            <v>0.375</v>
          </cell>
        </row>
        <row r="122">
          <cell r="B122" t="str">
            <v>Total</v>
          </cell>
          <cell r="C122">
            <v>17.390321795313334</v>
          </cell>
        </row>
        <row r="143">
          <cell r="B143" t="str">
            <v>COSTOS TIPO (US¢ / lb)</v>
          </cell>
        </row>
        <row r="145">
          <cell r="B145" t="str">
            <v>TOTAL COSTOS Y GASTOS</v>
          </cell>
        </row>
        <row r="148">
          <cell r="B148">
            <v>2000</v>
          </cell>
          <cell r="C148">
            <v>47.103578311661593</v>
          </cell>
        </row>
        <row r="149">
          <cell r="B149">
            <v>2001</v>
          </cell>
          <cell r="C149">
            <v>49.287358404780029</v>
          </cell>
        </row>
        <row r="150">
          <cell r="B150">
            <v>2002</v>
          </cell>
          <cell r="C150">
            <v>49.891335460785399</v>
          </cell>
        </row>
        <row r="151">
          <cell r="B151">
            <v>2003</v>
          </cell>
          <cell r="C151">
            <v>48.600385235594899</v>
          </cell>
        </row>
        <row r="152">
          <cell r="B152">
            <v>2004</v>
          </cell>
          <cell r="C152">
            <v>50.058721129440464</v>
          </cell>
        </row>
        <row r="153">
          <cell r="B153" t="str">
            <v>2000-2004</v>
          </cell>
          <cell r="C153">
            <v>48.977965576810966</v>
          </cell>
        </row>
        <row r="154">
          <cell r="B154" t="str">
            <v>2005-2009</v>
          </cell>
          <cell r="C154">
            <v>49.691461044971327</v>
          </cell>
        </row>
        <row r="155">
          <cell r="B155" t="str">
            <v>2010-2014</v>
          </cell>
          <cell r="C155">
            <v>57.070937745547504</v>
          </cell>
        </row>
        <row r="156">
          <cell r="B156" t="str">
            <v>2015-2019</v>
          </cell>
          <cell r="C156">
            <v>65.565216947367134</v>
          </cell>
        </row>
        <row r="157">
          <cell r="B157" t="str">
            <v>2020-2024</v>
          </cell>
        </row>
        <row r="158">
          <cell r="B158" t="str">
            <v>2000-2024</v>
          </cell>
          <cell r="C158">
            <v>53.318233879414997</v>
          </cell>
        </row>
        <row r="161">
          <cell r="B161" t="str">
            <v>COSTO TOTAL AGREGADO A CÁTODO</v>
          </cell>
        </row>
        <row r="164">
          <cell r="B164">
            <v>2000</v>
          </cell>
          <cell r="C164">
            <v>48.965724430383055</v>
          </cell>
          <cell r="E164">
            <v>1.8621461187214621</v>
          </cell>
        </row>
        <row r="165">
          <cell r="B165">
            <v>2001</v>
          </cell>
          <cell r="C165">
            <v>51.149504523501491</v>
          </cell>
          <cell r="E165">
            <v>1.8621461187214621</v>
          </cell>
        </row>
        <row r="166">
          <cell r="B166">
            <v>2002</v>
          </cell>
          <cell r="C166">
            <v>51.109260405597759</v>
          </cell>
          <cell r="E166">
            <v>1.2179249448123599</v>
          </cell>
        </row>
        <row r="167">
          <cell r="B167">
            <v>2003</v>
          </cell>
          <cell r="C167">
            <v>49.818310180407259</v>
          </cell>
          <cell r="E167">
            <v>1.2179249448123599</v>
          </cell>
        </row>
        <row r="168">
          <cell r="B168">
            <v>2004</v>
          </cell>
          <cell r="C168">
            <v>51.276646074252824</v>
          </cell>
          <cell r="E168">
            <v>1.2179249448123599</v>
          </cell>
        </row>
        <row r="169">
          <cell r="B169" t="str">
            <v>2000-2004</v>
          </cell>
          <cell r="C169">
            <v>50.45584191323826</v>
          </cell>
          <cell r="E169">
            <v>1.4778763364272933</v>
          </cell>
        </row>
        <row r="170">
          <cell r="B170" t="str">
            <v>2005-2009</v>
          </cell>
          <cell r="C170">
            <v>50.909385989783679</v>
          </cell>
          <cell r="E170">
            <v>1.2179249448123528</v>
          </cell>
        </row>
        <row r="171">
          <cell r="B171" t="str">
            <v>2010-2014</v>
          </cell>
          <cell r="C171">
            <v>58.288862690359885</v>
          </cell>
          <cell r="E171">
            <v>1.2179249448123812</v>
          </cell>
        </row>
        <row r="172">
          <cell r="B172" t="str">
            <v>2015-2019</v>
          </cell>
          <cell r="C172">
            <v>66.783141892179501</v>
          </cell>
          <cell r="E172">
            <v>1.217924944812367</v>
          </cell>
        </row>
        <row r="173">
          <cell r="B173" t="str">
            <v>2020-2024</v>
          </cell>
          <cell r="E173">
            <v>0</v>
          </cell>
        </row>
        <row r="174">
          <cell r="B174" t="str">
            <v>2000-2024</v>
          </cell>
          <cell r="C174">
            <v>54.616461149631377</v>
          </cell>
          <cell r="E174">
            <v>1.2982272702163797</v>
          </cell>
        </row>
        <row r="177">
          <cell r="B177" t="str">
            <v>COSTO DIRECTO AGREGADO A CÁTODO (CASH COST)</v>
          </cell>
        </row>
        <row r="180">
          <cell r="B180">
            <v>2000</v>
          </cell>
          <cell r="C180">
            <v>37.131635126527804</v>
          </cell>
          <cell r="E180">
            <v>-9.9719431851337887</v>
          </cell>
        </row>
        <row r="181">
          <cell r="B181">
            <v>2001</v>
          </cell>
          <cell r="C181">
            <v>38.359368088349456</v>
          </cell>
          <cell r="E181">
            <v>-10.927990316430574</v>
          </cell>
        </row>
        <row r="182">
          <cell r="B182">
            <v>2002</v>
          </cell>
          <cell r="C182">
            <v>38.030843840385366</v>
          </cell>
          <cell r="E182">
            <v>-11.860491620400033</v>
          </cell>
        </row>
        <row r="183">
          <cell r="B183">
            <v>2003</v>
          </cell>
          <cell r="C183">
            <v>38.321092347630135</v>
          </cell>
          <cell r="E183">
            <v>-10.279292887964765</v>
          </cell>
        </row>
        <row r="184">
          <cell r="B184">
            <v>2004</v>
          </cell>
          <cell r="C184">
            <v>38.593756793241901</v>
          </cell>
          <cell r="E184">
            <v>-11.464964336198562</v>
          </cell>
        </row>
        <row r="185">
          <cell r="B185" t="str">
            <v>2000-2004</v>
          </cell>
          <cell r="C185">
            <v>38.082151001174623</v>
          </cell>
          <cell r="E185">
            <v>-10.895814575636344</v>
          </cell>
        </row>
        <row r="186">
          <cell r="B186" t="str">
            <v>2005-2009</v>
          </cell>
          <cell r="C186">
            <v>39.166108821747052</v>
          </cell>
          <cell r="E186">
            <v>-10.525352223224274</v>
          </cell>
        </row>
        <row r="187">
          <cell r="B187" t="str">
            <v>2010-2014</v>
          </cell>
          <cell r="C187">
            <v>44.149446481945809</v>
          </cell>
          <cell r="E187">
            <v>-12.921491263601695</v>
          </cell>
        </row>
        <row r="188">
          <cell r="B188" t="str">
            <v>2015-2019</v>
          </cell>
          <cell r="C188">
            <v>49.453137305319096</v>
          </cell>
          <cell r="E188">
            <v>-16.112079642048037</v>
          </cell>
        </row>
        <row r="189">
          <cell r="B189" t="str">
            <v>2020-2024</v>
          </cell>
          <cell r="E189">
            <v>0</v>
          </cell>
        </row>
        <row r="199">
          <cell r="B199" t="str">
            <v>PROGRAMA DE PRODUCCIÓN</v>
          </cell>
        </row>
        <row r="201">
          <cell r="B201" t="str">
            <v>MINERAL TRATADO (ktms)</v>
          </cell>
        </row>
        <row r="203">
          <cell r="C203" t="str">
            <v>OXSU</v>
          </cell>
          <cell r="D203" t="str">
            <v>OXIN</v>
          </cell>
        </row>
        <row r="204">
          <cell r="B204">
            <v>2000</v>
          </cell>
          <cell r="C204">
            <v>24987.71</v>
          </cell>
          <cell r="D204">
            <v>13414.465</v>
          </cell>
        </row>
        <row r="205">
          <cell r="B205">
            <v>2001</v>
          </cell>
          <cell r="C205">
            <v>22550.010000000002</v>
          </cell>
          <cell r="D205">
            <v>14390.34</v>
          </cell>
        </row>
        <row r="206">
          <cell r="B206">
            <v>2002</v>
          </cell>
          <cell r="C206">
            <v>23888.0236</v>
          </cell>
          <cell r="D206">
            <v>12976.0785</v>
          </cell>
        </row>
        <row r="207">
          <cell r="B207">
            <v>2003</v>
          </cell>
          <cell r="C207">
            <v>26016.588</v>
          </cell>
          <cell r="D207">
            <v>11036.021999999999</v>
          </cell>
        </row>
        <row r="208">
          <cell r="B208">
            <v>2004</v>
          </cell>
          <cell r="C208">
            <v>18200.556</v>
          </cell>
          <cell r="D208">
            <v>20123.177200000002</v>
          </cell>
        </row>
        <row r="209">
          <cell r="B209" t="str">
            <v>2000-2004</v>
          </cell>
          <cell r="C209">
            <v>23128.577519999999</v>
          </cell>
          <cell r="D209">
            <v>14388.016540000001</v>
          </cell>
        </row>
        <row r="210">
          <cell r="B210" t="str">
            <v>2005-2009</v>
          </cell>
          <cell r="C210">
            <v>2596.5321799999997</v>
          </cell>
          <cell r="D210">
            <v>36958.946160000007</v>
          </cell>
        </row>
        <row r="211">
          <cell r="B211" t="str">
            <v>2010-2014</v>
          </cell>
          <cell r="C211">
            <v>2743.8946999999998</v>
          </cell>
          <cell r="D211">
            <v>37230.213459999999</v>
          </cell>
        </row>
        <row r="212">
          <cell r="B212" t="str">
            <v>2015-2019</v>
          </cell>
          <cell r="C212">
            <v>13078.726700000001</v>
          </cell>
          <cell r="D212">
            <v>10710.274520000001</v>
          </cell>
        </row>
        <row r="213">
          <cell r="B213" t="str">
            <v>2020-2024</v>
          </cell>
        </row>
        <row r="214">
          <cell r="B214" t="str">
            <v>2000-2024</v>
          </cell>
          <cell r="C214">
            <v>10386.932774999999</v>
          </cell>
          <cell r="D214">
            <v>24821.862670000002</v>
          </cell>
        </row>
        <row r="216">
          <cell r="B216" t="str">
            <v>LEY DE COBRE EN MINERAL (%)</v>
          </cell>
        </row>
        <row r="218">
          <cell r="C218" t="str">
            <v>OXSU</v>
          </cell>
          <cell r="D218" t="str">
            <v>OXIN</v>
          </cell>
        </row>
        <row r="219">
          <cell r="B219">
            <v>2000</v>
          </cell>
          <cell r="C219">
            <v>6.5000000000000006E-3</v>
          </cell>
          <cell r="D219">
            <v>5.4000000000000003E-3</v>
          </cell>
        </row>
        <row r="220">
          <cell r="B220">
            <v>2001</v>
          </cell>
          <cell r="C220">
            <v>6.4000000000000003E-3</v>
          </cell>
          <cell r="D220">
            <v>6.0000000000000001E-3</v>
          </cell>
        </row>
        <row r="221">
          <cell r="B221">
            <v>2002</v>
          </cell>
          <cell r="C221">
            <v>6.0999999999999995E-3</v>
          </cell>
          <cell r="D221">
            <v>6.4000000000000003E-3</v>
          </cell>
        </row>
        <row r="222">
          <cell r="B222">
            <v>2003</v>
          </cell>
          <cell r="C222">
            <v>5.6999999999999993E-3</v>
          </cell>
          <cell r="D222">
            <v>7.0999999999999995E-3</v>
          </cell>
        </row>
        <row r="223">
          <cell r="B223">
            <v>2004</v>
          </cell>
          <cell r="C223">
            <v>5.5000000000000005E-3</v>
          </cell>
          <cell r="D223">
            <v>6.4000000000000003E-3</v>
          </cell>
        </row>
        <row r="224">
          <cell r="B224" t="str">
            <v>2000-2004</v>
          </cell>
          <cell r="C224">
            <v>6.0605087533286391E-3</v>
          </cell>
          <cell r="D224">
            <v>6.2409039137787921E-3</v>
          </cell>
        </row>
        <row r="225">
          <cell r="B225" t="str">
            <v>2005-2009</v>
          </cell>
          <cell r="C225">
            <v>6.1089483011914757E-3</v>
          </cell>
          <cell r="D225">
            <v>5.902613000532588E-3</v>
          </cell>
        </row>
        <row r="226">
          <cell r="B226" t="str">
            <v>2010-2014</v>
          </cell>
          <cell r="C226">
            <v>4.0164050136472073E-3</v>
          </cell>
          <cell r="D226">
            <v>5.2902005137200735E-3</v>
          </cell>
        </row>
        <row r="227">
          <cell r="B227" t="str">
            <v>2015-2019</v>
          </cell>
          <cell r="C227">
            <v>4.0296535507542948E-3</v>
          </cell>
          <cell r="D227">
            <v>3.8394806720603082E-3</v>
          </cell>
        </row>
        <row r="228">
          <cell r="B228" t="str">
            <v>2020-2024</v>
          </cell>
        </row>
        <row r="229">
          <cell r="B229" t="str">
            <v>2000-2024</v>
          </cell>
          <cell r="C229">
            <v>5.2892504947881494E-3</v>
          </cell>
          <cell r="D229">
            <v>5.4994439626597121E-3</v>
          </cell>
        </row>
        <row r="231">
          <cell r="B231" t="str">
            <v>COBRE EN CÁTODOS A VENTA (ktmf)</v>
          </cell>
        </row>
        <row r="233">
          <cell r="B233">
            <v>2000</v>
          </cell>
          <cell r="C233">
            <v>185000</v>
          </cell>
        </row>
        <row r="234">
          <cell r="B234">
            <v>2001</v>
          </cell>
          <cell r="C234">
            <v>180300</v>
          </cell>
        </row>
        <row r="235">
          <cell r="B235">
            <v>2002</v>
          </cell>
          <cell r="C235">
            <v>180000</v>
          </cell>
        </row>
        <row r="236">
          <cell r="B236">
            <v>2003</v>
          </cell>
          <cell r="C236">
            <v>180000</v>
          </cell>
        </row>
        <row r="237">
          <cell r="B237">
            <v>2004</v>
          </cell>
          <cell r="C237">
            <v>180000</v>
          </cell>
        </row>
        <row r="238">
          <cell r="B238" t="str">
            <v>2000-2004</v>
          </cell>
          <cell r="C238">
            <v>181060</v>
          </cell>
        </row>
        <row r="239">
          <cell r="B239" t="str">
            <v>2005-2009</v>
          </cell>
          <cell r="C239">
            <v>180300</v>
          </cell>
        </row>
        <row r="240">
          <cell r="B240" t="str">
            <v>2010-2014</v>
          </cell>
          <cell r="C240">
            <v>154560</v>
          </cell>
        </row>
        <row r="241">
          <cell r="B241" t="str">
            <v>2015-2019</v>
          </cell>
          <cell r="C241">
            <v>117000</v>
          </cell>
        </row>
        <row r="242">
          <cell r="B242" t="str">
            <v>2020-2024</v>
          </cell>
        </row>
        <row r="243">
          <cell r="B243" t="str">
            <v>2000-2024</v>
          </cell>
          <cell r="C243">
            <v>162811.11111111109</v>
          </cell>
        </row>
        <row r="248">
          <cell r="B248" t="str">
            <v>RECUPERACIÓN GLOBAL  (%)</v>
          </cell>
        </row>
        <row r="251">
          <cell r="C251" t="str">
            <v>MEDIA</v>
          </cell>
        </row>
        <row r="252">
          <cell r="B252">
            <v>2000</v>
          </cell>
          <cell r="C252">
            <v>0.78749999999999998</v>
          </cell>
        </row>
        <row r="253">
          <cell r="B253">
            <v>2001</v>
          </cell>
          <cell r="C253">
            <v>0.78099999999999992</v>
          </cell>
        </row>
        <row r="254">
          <cell r="B254">
            <v>2002</v>
          </cell>
          <cell r="C254">
            <v>0.78700000000000003</v>
          </cell>
        </row>
        <row r="255">
          <cell r="B255">
            <v>2003</v>
          </cell>
          <cell r="C255">
            <v>0.79400000000000004</v>
          </cell>
        </row>
        <row r="256">
          <cell r="B256">
            <v>2004</v>
          </cell>
          <cell r="C256">
            <v>0.78599999999999992</v>
          </cell>
        </row>
        <row r="257">
          <cell r="B257" t="str">
            <v>2000-2004</v>
          </cell>
          <cell r="C257">
            <v>0.78709917491054882</v>
          </cell>
        </row>
        <row r="258">
          <cell r="B258" t="str">
            <v>2005-2009</v>
          </cell>
          <cell r="C258">
            <v>0.77034722635994812</v>
          </cell>
        </row>
        <row r="259">
          <cell r="B259" t="str">
            <v>2010-2014</v>
          </cell>
          <cell r="C259">
            <v>0.74109045068436619</v>
          </cell>
        </row>
        <row r="260">
          <cell r="B260" t="str">
            <v>2015-2019</v>
          </cell>
          <cell r="C260">
            <v>0.74453609384530528</v>
          </cell>
        </row>
        <row r="261">
          <cell r="B261" t="str">
            <v>2020-2024</v>
          </cell>
        </row>
      </sheetData>
      <sheetData sheetId="5" refreshError="1"/>
      <sheetData sheetId="6" refreshError="1"/>
      <sheetData sheetId="7" refreshError="1"/>
      <sheetData sheetId="8" refreshError="1">
        <row r="2">
          <cell r="B2" t="str">
            <v>CASO BASE VIGENTE 2000</v>
          </cell>
        </row>
        <row r="3">
          <cell r="B3" t="str">
            <v>NEGOCIO MINA HIDROMETALURGIA - DIVISION RADOMIRO TOMIC</v>
          </cell>
        </row>
        <row r="5">
          <cell r="D5" t="str">
            <v>CUADRO DE INGRESOS, COSTOS E INVERSIONES</v>
          </cell>
        </row>
        <row r="8">
          <cell r="E8" t="str">
            <v>Precio del Cobre (US¢/lb)</v>
          </cell>
          <cell r="G8">
            <v>97</v>
          </cell>
        </row>
        <row r="9">
          <cell r="E9" t="str">
            <v>Tipo de Cambio ($/US$)</v>
          </cell>
          <cell r="G9">
            <v>540</v>
          </cell>
        </row>
        <row r="10">
          <cell r="E10" t="str">
            <v>Moneda</v>
          </cell>
          <cell r="G10" t="str">
            <v>Promedio 2000</v>
          </cell>
        </row>
        <row r="11">
          <cell r="E11" t="str">
            <v>Tasa de Descuento</v>
          </cell>
          <cell r="G11">
            <v>0.1</v>
          </cell>
        </row>
        <row r="12">
          <cell r="E12" t="str">
            <v xml:space="preserve">Fecha de Actualización de Flujos </v>
          </cell>
          <cell r="G12">
            <v>36891</v>
          </cell>
        </row>
        <row r="15">
          <cell r="B15" t="str">
            <v xml:space="preserve">AÑO </v>
          </cell>
          <cell r="C15" t="str">
            <v>INVERSIÓN (*)</v>
          </cell>
          <cell r="D15" t="str">
            <v>INGRESO</v>
          </cell>
          <cell r="E15" t="str">
            <v>VALOR</v>
          </cell>
          <cell r="F15" t="str">
            <v>TOTAL COSTOS</v>
          </cell>
          <cell r="G15" t="str">
            <v xml:space="preserve">FLUJO DE </v>
          </cell>
        </row>
        <row r="16">
          <cell r="D16" t="str">
            <v>TOTAL (**)</v>
          </cell>
          <cell r="E16" t="str">
            <v>RESIDUAL</v>
          </cell>
          <cell r="F16" t="str">
            <v>Y GASTOS NETOS (***)</v>
          </cell>
          <cell r="G16" t="str">
            <v>CAJA</v>
          </cell>
        </row>
        <row r="17">
          <cell r="C17" t="str">
            <v>[kUS$]</v>
          </cell>
          <cell r="D17" t="str">
            <v>[kUS$]</v>
          </cell>
          <cell r="E17" t="str">
            <v>[kUS$]</v>
          </cell>
          <cell r="F17" t="str">
            <v>[kUS$]</v>
          </cell>
          <cell r="G17" t="str">
            <v>[kUS$]</v>
          </cell>
        </row>
        <row r="18">
          <cell r="B18">
            <v>2000</v>
          </cell>
          <cell r="C18">
            <v>17406.957090366668</v>
          </cell>
          <cell r="D18">
            <v>388020.68843333336</v>
          </cell>
          <cell r="E18">
            <v>0</v>
          </cell>
          <cell r="F18">
            <v>145178.01517989492</v>
          </cell>
          <cell r="G18">
            <v>225435.71616307177</v>
          </cell>
        </row>
        <row r="19">
          <cell r="B19">
            <v>2001</v>
          </cell>
          <cell r="C19">
            <v>9107.6963791666676</v>
          </cell>
          <cell r="D19">
            <v>378162.86553800001</v>
          </cell>
          <cell r="E19">
            <v>0</v>
          </cell>
          <cell r="F19">
            <v>146369.81698629807</v>
          </cell>
          <cell r="G19">
            <v>222685.35217253526</v>
          </cell>
        </row>
        <row r="20">
          <cell r="B20">
            <v>2002</v>
          </cell>
          <cell r="C20">
            <v>10615.519985933333</v>
          </cell>
          <cell r="D20">
            <v>380090.09280000004</v>
          </cell>
          <cell r="E20">
            <v>0</v>
          </cell>
          <cell r="F20">
            <v>147388.04699492443</v>
          </cell>
          <cell r="G20">
            <v>222086.52581914229</v>
          </cell>
        </row>
        <row r="21">
          <cell r="B21">
            <v>2003</v>
          </cell>
          <cell r="C21">
            <v>9985.5199859333334</v>
          </cell>
          <cell r="D21">
            <v>380090.09280000004</v>
          </cell>
          <cell r="E21">
            <v>0</v>
          </cell>
          <cell r="F21">
            <v>148539.83434125371</v>
          </cell>
          <cell r="G21">
            <v>221564.73847281301</v>
          </cell>
        </row>
        <row r="22">
          <cell r="B22">
            <v>2004</v>
          </cell>
          <cell r="C22">
            <v>39835.915535166663</v>
          </cell>
          <cell r="D22">
            <v>380090.09280000004</v>
          </cell>
          <cell r="E22">
            <v>0</v>
          </cell>
          <cell r="F22">
            <v>149621.843207486</v>
          </cell>
          <cell r="G22">
            <v>190632.33405734738</v>
          </cell>
        </row>
        <row r="23">
          <cell r="B23">
            <v>2005</v>
          </cell>
          <cell r="C23">
            <v>24410.576492966666</v>
          </cell>
          <cell r="D23">
            <v>380090.09280000004</v>
          </cell>
          <cell r="E23">
            <v>0</v>
          </cell>
          <cell r="F23">
            <v>150039.39063632462</v>
          </cell>
          <cell r="G23">
            <v>205640.12567070875</v>
          </cell>
        </row>
        <row r="24">
          <cell r="B24">
            <v>2006</v>
          </cell>
          <cell r="C24">
            <v>15586.652743950001</v>
          </cell>
          <cell r="D24">
            <v>381357.05977599998</v>
          </cell>
          <cell r="E24">
            <v>0</v>
          </cell>
          <cell r="F24">
            <v>151533.41485916323</v>
          </cell>
          <cell r="G24">
            <v>214236.99217288676</v>
          </cell>
        </row>
        <row r="25">
          <cell r="B25">
            <v>2007</v>
          </cell>
          <cell r="C25">
            <v>17470.689507033334</v>
          </cell>
          <cell r="D25">
            <v>380090.09280000004</v>
          </cell>
          <cell r="E25">
            <v>0</v>
          </cell>
          <cell r="F25">
            <v>152996.08108733647</v>
          </cell>
          <cell r="G25">
            <v>209623.32220563025</v>
          </cell>
        </row>
        <row r="26">
          <cell r="B26">
            <v>2008</v>
          </cell>
          <cell r="C26">
            <v>10794.900153466668</v>
          </cell>
          <cell r="D26">
            <v>380723.57628800004</v>
          </cell>
          <cell r="E26">
            <v>0</v>
          </cell>
          <cell r="F26">
            <v>153581.18426627226</v>
          </cell>
          <cell r="G26">
            <v>216347.4918682611</v>
          </cell>
        </row>
        <row r="27">
          <cell r="B27">
            <v>2009</v>
          </cell>
          <cell r="C27">
            <v>27411.680997466668</v>
          </cell>
          <cell r="D27">
            <v>381357.05977599998</v>
          </cell>
          <cell r="E27">
            <v>0</v>
          </cell>
          <cell r="F27">
            <v>152581.18652934191</v>
          </cell>
          <cell r="G27">
            <v>201364.1922491914</v>
          </cell>
        </row>
        <row r="28">
          <cell r="B28">
            <v>2010</v>
          </cell>
          <cell r="C28">
            <v>20155.608236283333</v>
          </cell>
          <cell r="D28">
            <v>381568.22093866667</v>
          </cell>
          <cell r="E28">
            <v>0</v>
          </cell>
          <cell r="F28">
            <v>153226.99756425974</v>
          </cell>
          <cell r="G28">
            <v>208185.6151381236</v>
          </cell>
        </row>
        <row r="29">
          <cell r="B29">
            <v>2011</v>
          </cell>
          <cell r="C29">
            <v>38356.74515433333</v>
          </cell>
          <cell r="D29">
            <v>360452.10467200004</v>
          </cell>
          <cell r="E29">
            <v>0</v>
          </cell>
          <cell r="F29">
            <v>151046.35993726531</v>
          </cell>
          <cell r="G29">
            <v>171048.9995804014</v>
          </cell>
        </row>
        <row r="30">
          <cell r="B30">
            <v>2012</v>
          </cell>
          <cell r="C30">
            <v>21765.348650616666</v>
          </cell>
          <cell r="D30">
            <v>318853.35562666669</v>
          </cell>
          <cell r="E30">
            <v>0</v>
          </cell>
          <cell r="F30">
            <v>145613.20665075126</v>
          </cell>
          <cell r="G30">
            <v>151474.80032529874</v>
          </cell>
        </row>
        <row r="31">
          <cell r="B31">
            <v>2013</v>
          </cell>
          <cell r="C31">
            <v>16714.422524616668</v>
          </cell>
          <cell r="D31">
            <v>285067.56960000005</v>
          </cell>
          <cell r="E31">
            <v>0</v>
          </cell>
          <cell r="F31">
            <v>145454.89431858208</v>
          </cell>
          <cell r="G31">
            <v>122898.25275680129</v>
          </cell>
        </row>
        <row r="32">
          <cell r="B32">
            <v>2014</v>
          </cell>
          <cell r="C32">
            <v>5326.402015683333</v>
          </cell>
          <cell r="D32">
            <v>285912.21425066667</v>
          </cell>
          <cell r="E32">
            <v>0</v>
          </cell>
          <cell r="F32">
            <v>141688.10027968907</v>
          </cell>
          <cell r="G32">
            <v>138897.71195529427</v>
          </cell>
        </row>
        <row r="33">
          <cell r="B33">
            <v>2015</v>
          </cell>
          <cell r="C33">
            <v>3531.8873579499996</v>
          </cell>
          <cell r="D33">
            <v>263951.45333333337</v>
          </cell>
          <cell r="E33">
            <v>0</v>
          </cell>
          <cell r="F33">
            <v>137290.56161106675</v>
          </cell>
          <cell r="G33">
            <v>123129.00436431661</v>
          </cell>
        </row>
        <row r="34">
          <cell r="B34">
            <v>2016</v>
          </cell>
          <cell r="C34">
            <v>3558.7847058166672</v>
          </cell>
          <cell r="D34">
            <v>266063.06495999999</v>
          </cell>
          <cell r="E34">
            <v>0</v>
          </cell>
          <cell r="F34">
            <v>132587.17228055539</v>
          </cell>
          <cell r="G34">
            <v>129917.10797362792</v>
          </cell>
        </row>
        <row r="35">
          <cell r="B35">
            <v>2017</v>
          </cell>
          <cell r="C35">
            <v>2825.3234131500003</v>
          </cell>
          <cell r="D35">
            <v>211161.16266666667</v>
          </cell>
          <cell r="E35">
            <v>-648928.66196231672</v>
          </cell>
          <cell r="F35">
            <v>105916.33223498365</v>
          </cell>
          <cell r="G35">
            <v>751348.16898084967</v>
          </cell>
        </row>
        <row r="36">
          <cell r="B36">
            <v>2018</v>
          </cell>
          <cell r="C36">
            <v>0</v>
          </cell>
          <cell r="D36">
            <v>0</v>
          </cell>
          <cell r="F36">
            <v>0</v>
          </cell>
          <cell r="G36">
            <v>0</v>
          </cell>
        </row>
        <row r="37">
          <cell r="B37">
            <v>2019</v>
          </cell>
          <cell r="C37">
            <v>0</v>
          </cell>
          <cell r="D37">
            <v>0</v>
          </cell>
          <cell r="F37">
            <v>0</v>
          </cell>
          <cell r="G37">
            <v>0</v>
          </cell>
        </row>
        <row r="38">
          <cell r="B38">
            <v>2020</v>
          </cell>
          <cell r="C38">
            <v>0</v>
          </cell>
          <cell r="D38">
            <v>0</v>
          </cell>
          <cell r="F38">
            <v>0</v>
          </cell>
          <cell r="G38">
            <v>0</v>
          </cell>
        </row>
        <row r="39">
          <cell r="B39">
            <v>2021</v>
          </cell>
          <cell r="C39">
            <v>0</v>
          </cell>
          <cell r="D39">
            <v>0</v>
          </cell>
          <cell r="F39">
            <v>0</v>
          </cell>
          <cell r="G39">
            <v>0</v>
          </cell>
        </row>
        <row r="40">
          <cell r="B40">
            <v>2022</v>
          </cell>
          <cell r="C40">
            <v>0</v>
          </cell>
          <cell r="D40">
            <v>0</v>
          </cell>
          <cell r="F40">
            <v>0</v>
          </cell>
          <cell r="G40">
            <v>0</v>
          </cell>
        </row>
        <row r="41">
          <cell r="B41">
            <v>2022</v>
          </cell>
          <cell r="C41">
            <v>0</v>
          </cell>
          <cell r="D41">
            <v>0</v>
          </cell>
          <cell r="F41">
            <v>0</v>
          </cell>
          <cell r="G41">
            <v>0</v>
          </cell>
        </row>
        <row r="42">
          <cell r="B42" t="str">
            <v>TOTAL</v>
          </cell>
          <cell r="C42">
            <v>294860.63092989993</v>
          </cell>
          <cell r="D42">
            <v>6183100.8598593334</v>
          </cell>
          <cell r="E42">
            <v>-648928.66196231672</v>
          </cell>
          <cell r="F42">
            <v>2610652.4389654486</v>
          </cell>
          <cell r="G42">
            <v>3926516.4519263022</v>
          </cell>
        </row>
        <row r="43">
          <cell r="B43" t="str">
            <v>VAN</v>
          </cell>
          <cell r="C43">
            <v>141204.69814323387</v>
          </cell>
          <cell r="D43">
            <v>2975036.3783136699</v>
          </cell>
          <cell r="E43">
            <v>-116715.52387794742</v>
          </cell>
          <cell r="F43">
            <v>1207221.5302876919</v>
          </cell>
          <cell r="G43">
            <v>1743325.6737606919</v>
          </cell>
        </row>
        <row r="46">
          <cell r="F46" t="str">
            <v>VAN  (kUS$)</v>
          </cell>
          <cell r="G46">
            <v>1743325.6737606919</v>
          </cell>
        </row>
        <row r="47">
          <cell r="F47" t="str">
            <v>TIR  (%)</v>
          </cell>
          <cell r="G47" t="e">
            <v>#DIV/0!</v>
          </cell>
        </row>
        <row r="48">
          <cell r="F48" t="str">
            <v>IVAN</v>
          </cell>
          <cell r="G48">
            <v>12.346088314939166</v>
          </cell>
        </row>
      </sheetData>
      <sheetData sheetId="9" refreshError="1"/>
      <sheetData sheetId="10" refreshError="1"/>
      <sheetData sheetId="11"/>
      <sheetData sheetId="12" refreshError="1"/>
      <sheetData sheetId="13" refreshError="1"/>
      <sheetData sheetId="14" refreshError="1">
        <row r="63">
          <cell r="C63">
            <v>0</v>
          </cell>
          <cell r="D63">
            <v>0</v>
          </cell>
          <cell r="E63">
            <v>1007.5</v>
          </cell>
          <cell r="F63">
            <v>1321.875</v>
          </cell>
          <cell r="G63">
            <v>1825.625</v>
          </cell>
          <cell r="H63">
            <v>2250.625</v>
          </cell>
          <cell r="I63">
            <v>6406.875</v>
          </cell>
          <cell r="J63">
            <v>8615</v>
          </cell>
          <cell r="K63">
            <v>9738.125</v>
          </cell>
          <cell r="L63">
            <v>11098.75</v>
          </cell>
          <cell r="M63">
            <v>10616.25</v>
          </cell>
          <cell r="N63">
            <v>12903.125</v>
          </cell>
          <cell r="O63">
            <v>14093.125</v>
          </cell>
          <cell r="P63">
            <v>17655.625</v>
          </cell>
          <cell r="Q63">
            <v>15499.375</v>
          </cell>
          <cell r="R63">
            <v>14716.25</v>
          </cell>
          <cell r="S63">
            <v>13593.125</v>
          </cell>
          <cell r="T63">
            <v>12232.5</v>
          </cell>
          <cell r="U63">
            <v>11707.5</v>
          </cell>
          <cell r="V63">
            <v>9106.25</v>
          </cell>
        </row>
        <row r="83">
          <cell r="C83">
            <v>0</v>
          </cell>
          <cell r="D83">
            <v>0</v>
          </cell>
          <cell r="E83">
            <v>778.91309086388901</v>
          </cell>
          <cell r="F83">
            <v>1328.3044557944445</v>
          </cell>
          <cell r="G83">
            <v>1877.0977879555558</v>
          </cell>
          <cell r="H83">
            <v>2425.891120116667</v>
          </cell>
          <cell r="I83">
            <v>2974.717414713889</v>
          </cell>
          <cell r="J83">
            <v>3536.8487891277778</v>
          </cell>
          <cell r="K83">
            <v>4086.986517790278</v>
          </cell>
          <cell r="L83">
            <v>4635.7939767097223</v>
          </cell>
          <cell r="M83">
            <v>5185.368989498611</v>
          </cell>
          <cell r="N83">
            <v>5735.5090726208336</v>
          </cell>
          <cell r="O83">
            <v>6285.976425644445</v>
          </cell>
          <cell r="P83">
            <v>6824.0385218388892</v>
          </cell>
          <cell r="Q83">
            <v>6525.5711518597227</v>
          </cell>
          <cell r="R83">
            <v>6419.0483306472233</v>
          </cell>
          <cell r="S83">
            <v>6314.121833126389</v>
          </cell>
          <cell r="T83">
            <v>6059.6524474611106</v>
          </cell>
          <cell r="U83">
            <v>5807.3915450152772</v>
          </cell>
          <cell r="V83">
            <v>5245.2601706013875</v>
          </cell>
        </row>
      </sheetData>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2">
          <cell r="B2" t="str">
            <v>TABLA COMPARATIVA ESCENARIOS PRECIOS</v>
          </cell>
        </row>
      </sheetData>
      <sheetData sheetId="73">
        <row r="2">
          <cell r="B2" t="str">
            <v>TABLA COMPARATIVA ESCENARIOS PRECIOS</v>
          </cell>
        </row>
      </sheetData>
      <sheetData sheetId="74">
        <row r="2">
          <cell r="B2" t="str">
            <v>TABLA COMPARATIVA ESCENARIOS PRECIOS</v>
          </cell>
        </row>
      </sheetData>
      <sheetData sheetId="75">
        <row r="2">
          <cell r="B2" t="str">
            <v>TABLA COMPARATIVA ESCENARIOS PRECIOS</v>
          </cell>
        </row>
      </sheetData>
      <sheetData sheetId="76">
        <row r="2">
          <cell r="B2" t="str">
            <v>TABLA COMPARATIVA ESCENARIOS PRECIOS</v>
          </cell>
        </row>
      </sheetData>
      <sheetData sheetId="77">
        <row r="2">
          <cell r="B2" t="str">
            <v>TABLA COMPARATIVA ESCENARIOS PRECIOS</v>
          </cell>
        </row>
      </sheetData>
      <sheetData sheetId="78">
        <row r="2">
          <cell r="B2" t="str">
            <v>TABLA COMPARATIVA ESCENARIOS PRECIOS</v>
          </cell>
        </row>
      </sheetData>
      <sheetData sheetId="79">
        <row r="2">
          <cell r="B2" t="str">
            <v>TABLA COMPARATIVA ESCENARIOS PRECIOS</v>
          </cell>
        </row>
      </sheetData>
      <sheetData sheetId="80">
        <row r="2">
          <cell r="B2" t="str">
            <v>TABLA COMPARATIVA ESCENARIOS PRECIOS</v>
          </cell>
        </row>
      </sheetData>
      <sheetData sheetId="81">
        <row r="2">
          <cell r="B2" t="str">
            <v>TABLA COMPARATIVA ESCENARIOS PRECIOS</v>
          </cell>
        </row>
      </sheetData>
      <sheetData sheetId="82">
        <row r="2">
          <cell r="B2" t="str">
            <v>TABLA COMPARATIVA ESCENARIOS PRECIOS</v>
          </cell>
        </row>
      </sheetData>
      <sheetData sheetId="83">
        <row r="2">
          <cell r="B2" t="str">
            <v>TABLA COMPARATIVA ESCENARIOS PRECIOS</v>
          </cell>
        </row>
      </sheetData>
      <sheetData sheetId="84">
        <row r="2">
          <cell r="B2" t="str">
            <v>TABLA COMPARATIVA ESCENARIOS PRECIOS</v>
          </cell>
        </row>
      </sheetData>
      <sheetData sheetId="85">
        <row r="2">
          <cell r="B2" t="str">
            <v>TABLA COMPARATIVA ESCENARIOS PRECIOS</v>
          </cell>
        </row>
      </sheetData>
      <sheetData sheetId="86">
        <row r="2">
          <cell r="B2" t="str">
            <v>TABLA COMPARATIVA ESCENARIOS PRECIOS</v>
          </cell>
        </row>
      </sheetData>
      <sheetData sheetId="87">
        <row r="2">
          <cell r="B2" t="str">
            <v>TABLA COMPARATIVA ESCENARIOS PRECIOS</v>
          </cell>
        </row>
      </sheetData>
      <sheetData sheetId="88">
        <row r="2">
          <cell r="B2" t="str">
            <v>TABLA COMPARATIVA ESCENARIOS PRECIOS</v>
          </cell>
        </row>
      </sheetData>
      <sheetData sheetId="89">
        <row r="2">
          <cell r="B2" t="str">
            <v>TABLA COMPARATIVA ESCENARIOS PRECIOS</v>
          </cell>
        </row>
      </sheetData>
      <sheetData sheetId="90">
        <row r="2">
          <cell r="B2" t="str">
            <v>TABLA COMPARATIVA ESCENARIOS PRECIOS</v>
          </cell>
        </row>
      </sheetData>
      <sheetData sheetId="91">
        <row r="2">
          <cell r="B2" t="str">
            <v>TABLA COMPARATIVA ESCENARIOS PRECIOS</v>
          </cell>
        </row>
      </sheetData>
      <sheetData sheetId="92">
        <row r="2">
          <cell r="B2" t="str">
            <v>TABLA COMPARATIVA ESCENARIOS PRECIOS</v>
          </cell>
        </row>
      </sheetData>
      <sheetData sheetId="93">
        <row r="2">
          <cell r="B2" t="str">
            <v>TABLA COMPARATIVA ESCENARIOS PRECIOS</v>
          </cell>
        </row>
      </sheetData>
      <sheetData sheetId="94">
        <row r="2">
          <cell r="B2" t="str">
            <v>TABLA COMPARATIVA ESCENARIOS PRECIOS</v>
          </cell>
        </row>
      </sheetData>
      <sheetData sheetId="95">
        <row r="2">
          <cell r="B2" t="str">
            <v>TABLA COMPARATIVA ESCENARIOS PRECIOS</v>
          </cell>
        </row>
      </sheetData>
      <sheetData sheetId="96">
        <row r="2">
          <cell r="B2" t="str">
            <v>TABLA COMPARATIVA ESCENARIOS PRECIOS</v>
          </cell>
        </row>
      </sheetData>
      <sheetData sheetId="97">
        <row r="2">
          <cell r="B2" t="str">
            <v>TABLA COMPARATIVA ESCENARIOS PRECIOS</v>
          </cell>
        </row>
      </sheetData>
      <sheetData sheetId="98">
        <row r="2">
          <cell r="B2" t="str">
            <v>TABLA COMPARATIVA ESCENARIOS PRECIOS</v>
          </cell>
        </row>
      </sheetData>
      <sheetData sheetId="99">
        <row r="2">
          <cell r="B2" t="str">
            <v>TABLA COMPARATIVA ESCENARIOS PRECIOS</v>
          </cell>
        </row>
      </sheetData>
      <sheetData sheetId="100">
        <row r="2">
          <cell r="B2" t="str">
            <v>TABLA COMPARATIVA ESCENARIOS PRECIOS</v>
          </cell>
        </row>
      </sheetData>
      <sheetData sheetId="101">
        <row r="2">
          <cell r="B2" t="str">
            <v>TABLA COMPARATIVA ESCENARIOS PRECIOS</v>
          </cell>
        </row>
      </sheetData>
      <sheetData sheetId="102">
        <row r="2">
          <cell r="B2" t="str">
            <v>TABLA COMPARATIVA ESCENARIOS PRECIOS</v>
          </cell>
        </row>
      </sheetData>
      <sheetData sheetId="103">
        <row r="2">
          <cell r="B2" t="str">
            <v>TABLA COMPARATIVA ESCENARIOS PRECIOS</v>
          </cell>
        </row>
      </sheetData>
      <sheetData sheetId="104">
        <row r="2">
          <cell r="B2" t="str">
            <v>TABLA COMPARATIVA ESCENARIOS PRECIOS</v>
          </cell>
        </row>
      </sheetData>
      <sheetData sheetId="105">
        <row r="2">
          <cell r="B2" t="str">
            <v>TABLA COMPARATIVA ESCENARIOS PRECIOS</v>
          </cell>
        </row>
      </sheetData>
      <sheetData sheetId="106">
        <row r="2">
          <cell r="B2" t="str">
            <v>TABLA COMPARATIVA ESCENARIOS PRECIOS</v>
          </cell>
        </row>
      </sheetData>
      <sheetData sheetId="107">
        <row r="2">
          <cell r="B2" t="str">
            <v>TABLA COMPARATIVA ESCENARIOS PRECIOS</v>
          </cell>
        </row>
      </sheetData>
      <sheetData sheetId="108">
        <row r="2">
          <cell r="B2" t="str">
            <v>TABLA COMPARATIVA ESCENARIOS PRECIOS</v>
          </cell>
        </row>
      </sheetData>
      <sheetData sheetId="109">
        <row r="2">
          <cell r="B2" t="str">
            <v>TABLA COMPARATIVA ESCENARIOS PRECIOS</v>
          </cell>
        </row>
      </sheetData>
      <sheetData sheetId="110">
        <row r="2">
          <cell r="B2" t="str">
            <v>TABLA COMPARATIVA ESCENARIOS PRECIOS</v>
          </cell>
        </row>
      </sheetData>
      <sheetData sheetId="111">
        <row r="2">
          <cell r="B2" t="str">
            <v>TABLA COMPARATIVA ESCENARIOS PRECIOS</v>
          </cell>
        </row>
      </sheetData>
      <sheetData sheetId="112">
        <row r="2">
          <cell r="B2" t="str">
            <v>TABLA COMPARATIVA ESCENARIOS PRECIOS</v>
          </cell>
        </row>
      </sheetData>
      <sheetData sheetId="113">
        <row r="2">
          <cell r="B2" t="str">
            <v>TABLA COMPARATIVA ESCENARIOS PRECIOS</v>
          </cell>
        </row>
      </sheetData>
      <sheetData sheetId="114">
        <row r="2">
          <cell r="B2" t="str">
            <v>TABLA COMPARATIVA ESCENARIOS PRECIOS</v>
          </cell>
        </row>
      </sheetData>
      <sheetData sheetId="115">
        <row r="2">
          <cell r="B2" t="str">
            <v>TABLA COMPARATIVA ESCENARIOS PRECIOS</v>
          </cell>
        </row>
      </sheetData>
      <sheetData sheetId="116">
        <row r="2">
          <cell r="B2" t="str">
            <v>TABLA COMPARATIVA ESCENARIOS PRECIOS</v>
          </cell>
        </row>
      </sheetData>
      <sheetData sheetId="117">
        <row r="2">
          <cell r="B2" t="str">
            <v>TABLA COMPARATIVA ESCENARIOS PRECIOS</v>
          </cell>
        </row>
      </sheetData>
      <sheetData sheetId="118">
        <row r="2">
          <cell r="B2" t="str">
            <v>TABLA COMPARATIVA ESCENARIOS PRECIOS</v>
          </cell>
        </row>
      </sheetData>
      <sheetData sheetId="119">
        <row r="2">
          <cell r="B2" t="str">
            <v>TABLA COMPARATIVA ESCENARIOS PRECIOS</v>
          </cell>
        </row>
      </sheetData>
      <sheetData sheetId="120">
        <row r="2">
          <cell r="B2" t="str">
            <v>TABLA COMPARATIVA ESCENARIOS PRECIOS</v>
          </cell>
        </row>
      </sheetData>
      <sheetData sheetId="121">
        <row r="2">
          <cell r="B2" t="str">
            <v>TABLA COMPARATIVA ESCENARIOS PRECIOS</v>
          </cell>
        </row>
      </sheetData>
      <sheetData sheetId="122">
        <row r="2">
          <cell r="B2" t="str">
            <v>TABLA COMPARATIVA ESCENARIOS PRECIOS</v>
          </cell>
        </row>
      </sheetData>
      <sheetData sheetId="123">
        <row r="2">
          <cell r="B2" t="str">
            <v>TABLA COMPARATIVA ESCENARIOS PRECIOS</v>
          </cell>
        </row>
      </sheetData>
      <sheetData sheetId="124">
        <row r="2">
          <cell r="B2" t="str">
            <v>TABLA COMPARATIVA ESCENARIOS PRECIOS</v>
          </cell>
        </row>
      </sheetData>
      <sheetData sheetId="125">
        <row r="2">
          <cell r="B2" t="str">
            <v>TABLA COMPARATIVA ESCENARIOS PRECIOS</v>
          </cell>
        </row>
      </sheetData>
      <sheetData sheetId="126">
        <row r="2">
          <cell r="B2" t="str">
            <v>PRESENTACIÓN RESULTADOS CASO BASE VIGENTE 2000</v>
          </cell>
        </row>
      </sheetData>
      <sheetData sheetId="127">
        <row r="2">
          <cell r="B2" t="str">
            <v>TABLA COMPARATIVA ESCENARIOS PRECIOS</v>
          </cell>
        </row>
      </sheetData>
      <sheetData sheetId="128">
        <row r="2">
          <cell r="B2" t="str">
            <v>TABLA COMPARATIVA ESCENARIOS PRECIOS</v>
          </cell>
        </row>
      </sheetData>
      <sheetData sheetId="129">
        <row r="2">
          <cell r="B2" t="str">
            <v>TABLA COMPARATIVA ESCENARIOS PRECIOS</v>
          </cell>
        </row>
      </sheetData>
      <sheetData sheetId="130">
        <row r="2">
          <cell r="B2" t="str">
            <v>TABLA COMPARATIVA ESCENARIOS PRECIOS</v>
          </cell>
        </row>
      </sheetData>
      <sheetData sheetId="131">
        <row r="2">
          <cell r="B2" t="str">
            <v>TABLA COMPARATIVA ESCENARIOS PRECIOS</v>
          </cell>
        </row>
      </sheetData>
      <sheetData sheetId="132">
        <row r="2">
          <cell r="B2" t="str">
            <v>TABLA COMPARATIVA ESCENARIOS PRECIOS</v>
          </cell>
        </row>
      </sheetData>
      <sheetData sheetId="133">
        <row r="2">
          <cell r="B2" t="str">
            <v>TABLA COMPARATIVA ESCENARIOS PRECIOS</v>
          </cell>
        </row>
      </sheetData>
      <sheetData sheetId="134">
        <row r="2">
          <cell r="B2" t="str">
            <v>TABLA COMPARATIVA ESCENARIOS PRECIOS</v>
          </cell>
        </row>
      </sheetData>
      <sheetData sheetId="135">
        <row r="2">
          <cell r="B2" t="str">
            <v>TABLA COMPARATIVA ESCENARIOS PRECIOS</v>
          </cell>
        </row>
      </sheetData>
      <sheetData sheetId="136">
        <row r="2">
          <cell r="B2" t="str">
            <v>TABLA COMPARATIVA ESCENARIOS PRECIOS</v>
          </cell>
        </row>
      </sheetData>
      <sheetData sheetId="137">
        <row r="2">
          <cell r="B2" t="str">
            <v>TABLA COMPARATIVA ESCENARIOS PRECIOS</v>
          </cell>
        </row>
      </sheetData>
      <sheetData sheetId="138">
        <row r="2">
          <cell r="B2" t="str">
            <v>TABLA COMPARATIVA ESCENARIOS PRECIOS</v>
          </cell>
        </row>
      </sheetData>
      <sheetData sheetId="139">
        <row r="2">
          <cell r="B2" t="str">
            <v>TABLA COMPARATIVA ESCENARIOS PRECIOS</v>
          </cell>
        </row>
      </sheetData>
      <sheetData sheetId="140">
        <row r="2">
          <cell r="B2" t="str">
            <v>TABLA COMPARATIVA ESCENARIOS PRECIOS</v>
          </cell>
        </row>
      </sheetData>
      <sheetData sheetId="141">
        <row r="2">
          <cell r="B2" t="str">
            <v>TABLA COMPARATIVA ESCENARIOS PRECIOS</v>
          </cell>
        </row>
      </sheetData>
      <sheetData sheetId="142">
        <row r="2">
          <cell r="B2" t="str">
            <v>TABLA COMPARATIVA ESCENARIOS PRECIOS</v>
          </cell>
        </row>
      </sheetData>
      <sheetData sheetId="143">
        <row r="2">
          <cell r="B2" t="str">
            <v>TABLA COMPARATIVA ESCENARIOS PRECIOS</v>
          </cell>
        </row>
      </sheetData>
      <sheetData sheetId="144">
        <row r="2">
          <cell r="B2" t="str">
            <v>TABLA COMPARATIVA ESCENARIOS PRECIOS</v>
          </cell>
        </row>
      </sheetData>
      <sheetData sheetId="145">
        <row r="2">
          <cell r="B2" t="str">
            <v>TABLA COMPARATIVA ESCENARIOS PRECIOS</v>
          </cell>
        </row>
      </sheetData>
      <sheetData sheetId="146">
        <row r="2">
          <cell r="B2" t="str">
            <v>TABLA COMPARATIVA ESCENARIOS PRECIOS</v>
          </cell>
        </row>
      </sheetData>
      <sheetData sheetId="147">
        <row r="2">
          <cell r="B2" t="str">
            <v>TABLA COMPARATIVA ESCENARIOS PRECIOS</v>
          </cell>
        </row>
      </sheetData>
      <sheetData sheetId="148">
        <row r="2">
          <cell r="B2" t="str">
            <v>TABLA COMPARATIVA ESCENARIOS PRECIOS</v>
          </cell>
        </row>
      </sheetData>
      <sheetData sheetId="149">
        <row r="2">
          <cell r="B2" t="str">
            <v>TABLA COMPARATIVA ESCENARIOS PRECIOS</v>
          </cell>
        </row>
      </sheetData>
      <sheetData sheetId="150">
        <row r="2">
          <cell r="B2" t="str">
            <v>TABLA COMPARATIVA ESCENARIOS PRECIOS</v>
          </cell>
        </row>
      </sheetData>
      <sheetData sheetId="151">
        <row r="2">
          <cell r="B2" t="str">
            <v>TABLA COMPARATIVA ESCENARIOS PRECIOS</v>
          </cell>
        </row>
      </sheetData>
      <sheetData sheetId="152">
        <row r="2">
          <cell r="B2" t="str">
            <v>TABLA COMPARATIVA ESCENARIOS PRECIOS</v>
          </cell>
        </row>
      </sheetData>
      <sheetData sheetId="153">
        <row r="2">
          <cell r="B2" t="str">
            <v>TABLA COMPARATIVA ESCENARIOS PRECIOS</v>
          </cell>
        </row>
      </sheetData>
      <sheetData sheetId="154">
        <row r="2">
          <cell r="B2" t="str">
            <v>TABLA COMPARATIVA ESCENARIOS PRECIOS</v>
          </cell>
        </row>
      </sheetData>
      <sheetData sheetId="155">
        <row r="2">
          <cell r="B2" t="str">
            <v>TABLA COMPARATIVA ESCENARIOS PRECIOS</v>
          </cell>
        </row>
      </sheetData>
      <sheetData sheetId="156">
        <row r="2">
          <cell r="B2" t="str">
            <v>TABLA COMPARATIVA ESCENARIOS PRECIOS</v>
          </cell>
        </row>
      </sheetData>
      <sheetData sheetId="157">
        <row r="2">
          <cell r="B2" t="str">
            <v>TABLA COMPARATIVA ESCENARIOS PRECIOS</v>
          </cell>
        </row>
      </sheetData>
      <sheetData sheetId="158">
        <row r="2">
          <cell r="B2" t="str">
            <v>TABLA COMPARATIVA ESCENARIOS PRECIOS</v>
          </cell>
        </row>
      </sheetData>
      <sheetData sheetId="159">
        <row r="2">
          <cell r="B2" t="str">
            <v>TABLA COMPARATIVA ESCENARIOS PRECIOS</v>
          </cell>
        </row>
      </sheetData>
      <sheetData sheetId="160">
        <row r="2">
          <cell r="B2" t="str">
            <v>TABLA COMPARATIVA ESCENARIOS PRECIOS</v>
          </cell>
        </row>
      </sheetData>
      <sheetData sheetId="161">
        <row r="2">
          <cell r="B2" t="str">
            <v>TABLA COMPARATIVA ESCENARIOS PRECIOS</v>
          </cell>
        </row>
      </sheetData>
      <sheetData sheetId="162">
        <row r="2">
          <cell r="B2" t="str">
            <v>TABLA COMPARATIVA ESCENARIOS PRECIOS</v>
          </cell>
        </row>
      </sheetData>
      <sheetData sheetId="163">
        <row r="2">
          <cell r="B2" t="str">
            <v>TABLA COMPARATIVA ESCENARIOS PRECIOS</v>
          </cell>
        </row>
      </sheetData>
      <sheetData sheetId="164">
        <row r="2">
          <cell r="B2" t="str">
            <v>TABLA COMPARATIVA ESCENARIOS PRECIOS</v>
          </cell>
        </row>
      </sheetData>
      <sheetData sheetId="165">
        <row r="2">
          <cell r="B2" t="str">
            <v>TABLA COMPARATIVA ESCENARIOS PRECIOS</v>
          </cell>
        </row>
      </sheetData>
      <sheetData sheetId="166">
        <row r="2">
          <cell r="B2" t="str">
            <v>TABLA COMPARATIVA ESCENARIOS PRECIOS</v>
          </cell>
        </row>
      </sheetData>
      <sheetData sheetId="167">
        <row r="2">
          <cell r="B2" t="str">
            <v>TABLA COMPARATIVA ESCENARIOS PRECIOS</v>
          </cell>
        </row>
      </sheetData>
      <sheetData sheetId="168">
        <row r="2">
          <cell r="B2" t="str">
            <v>TABLA COMPARATIVA ESCENARIOS PRECIOS</v>
          </cell>
        </row>
      </sheetData>
      <sheetData sheetId="169">
        <row r="2">
          <cell r="B2" t="str">
            <v>TABLA COMPARATIVA ESCENARIOS PRECIOS</v>
          </cell>
        </row>
      </sheetData>
      <sheetData sheetId="170">
        <row r="2">
          <cell r="B2" t="str">
            <v>TABLA COMPARATIVA ESCENARIOS PRECIOS</v>
          </cell>
        </row>
      </sheetData>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ow r="2">
          <cell r="B2" t="str">
            <v>TABLA COMPARATIVA ESCENARIOS PRECIOS</v>
          </cell>
        </row>
      </sheetData>
      <sheetData sheetId="208">
        <row r="2">
          <cell r="B2" t="str">
            <v>TABLA COMPARATIVA ESCENARIOS PRECIOS</v>
          </cell>
        </row>
      </sheetData>
      <sheetData sheetId="209">
        <row r="2">
          <cell r="B2" t="str">
            <v>PRESENTACIÓN RESULTADOS CASO BASE VIGENTE 2000</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ow r="2">
          <cell r="B2" t="str">
            <v>TABLA COMPARATIVA ESCENARIOS PRECIOS</v>
          </cell>
        </row>
      </sheetData>
      <sheetData sheetId="235">
        <row r="2">
          <cell r="B2" t="str">
            <v>PRESENTACIÓN RESULTADOS CASO BASE VIGENTE 2000</v>
          </cell>
        </row>
      </sheetData>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2">
          <cell r="B2" t="str">
            <v>TABLA COMPARATIVA ESCENARIOS PRECIOS</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orrea"/>
      <sheetName val="Resumen FFCC"/>
      <sheetName val="COMUN"/>
      <sheetName val="530"/>
      <sheetName val="540 Correa"/>
      <sheetName val="540 Tren"/>
      <sheetName val="BASE"/>
      <sheetName val="Hoja1"/>
      <sheetName val="Elect Correa"/>
      <sheetName val="Instru Correa"/>
      <sheetName val="#REF"/>
      <sheetName val="#¡REF"/>
      <sheetName val="Resumen Ejec"/>
      <sheetName val="Costos"/>
      <sheetName val="Depreciacion"/>
      <sheetName val="Flujo"/>
      <sheetName val="Ingresos"/>
      <sheetName val="Tabla Comparativa"/>
      <sheetName val="Areas"/>
      <sheetName val="Area 130"/>
      <sheetName val="Criteria"/>
      <sheetName val="EqList"/>
      <sheetName val="Electricidad"/>
      <sheetName val="Instrumentación"/>
      <sheetName val="Dotaciones"/>
      <sheetName val="Tablero"/>
      <sheetName val="ANEXO1"/>
      <sheetName val="PORTADA"/>
      <sheetName val="Exhibit Caja"/>
      <sheetName val="INDICE"/>
      <sheetName val="DIAGRAMAS "/>
      <sheetName val="1.1 EJECUTIVO"/>
      <sheetName val="1.2 GESTION DE SEGURIDAD"/>
      <sheetName val="1.3 PRODUCCION"/>
      <sheetName val="1.3.1FACTORIAL_PRODUCCION "/>
      <sheetName val="1.4 COSTOS y GASTOS"/>
      <sheetName val="1.4.1 Costos x Fase"/>
      <sheetName val="1.4.2 Costos x Línea"/>
      <sheetName val="1.5 Ind. Gest x Fase"/>
      <sheetName val="1.5.1 Ind Gest MS"/>
      <sheetName val="1.5.2 Ind Gest CA"/>
      <sheetName val="HojaSIPcfg"/>
      <sheetName val="1.5.3 Ind Gest Concent"/>
      <sheetName val="1.5.4 Ind Gest Fundición"/>
      <sheetName val="1.5.5 Ind Gest Refinería"/>
      <sheetName val="1.5.6 Ind Gest DAMCC"/>
      <sheetName val="1.5.7 Ind Gest Hidro"/>
      <sheetName val="1.6 Análisis Costos y gastos"/>
      <sheetName val="1.6.1 FAC. REM"/>
      <sheetName val="1.6.2 FAC. MAT"/>
      <sheetName val="1.6.3 FAC. EE"/>
      <sheetName val="1.6.4 FAC. COMB"/>
      <sheetName val="1.6.5 FAC. S. 3ºs"/>
      <sheetName val="1.6.6 FAC. D&amp;A"/>
      <sheetName val="1.6.7 Costos Transf."/>
      <sheetName val="1.6.8 Otros I&amp;G"/>
      <sheetName val="1.7 G. LABORAL"/>
      <sheetName val="1.8 INVENT"/>
      <sheetName val="1.9 Result. Finan."/>
      <sheetName val="---ANEXOS--&gt;"/>
      <sheetName val="2.1.1 Prod Minas"/>
      <sheetName val="2.1.2 Inds Minas"/>
      <sheetName val="2.1.3 Costo Damiana"/>
      <sheetName val="2.1.4 Costo C.Antiguo"/>
      <sheetName val="2.1.5 Costo Subte"/>
      <sheetName val="2.2.1 Prod Conc"/>
      <sheetName val="2.2.3 Inds Conc"/>
      <sheetName val="2.2.4 Costo Conc"/>
      <sheetName val="2.3.1 Inds Fu y Re"/>
      <sheetName val="2.3.2 COSTO FURE"/>
      <sheetName val="2.4.1_INDICADOR_HIDRO"/>
      <sheetName val="2.4.2 COSTO HIDRO"/>
      <sheetName val="2.5 COSTO ADM"/>
      <sheetName val="2.6 COSTO DIVISION"/>
      <sheetName val="2.7_AGUA_&amp;_EE"/>
      <sheetName val="-----&gt;"/>
      <sheetName val="2.8_RECURSOS HUMANOS"/>
      <sheetName val="2.9 EERR Negocios"/>
      <sheetName val="Var Mineras-Diseño SULFUROS"/>
      <sheetName val="Var Mineras-Diseño OXIDOS"/>
      <sheetName val="Analisis Causas-Desv. SULFUROS"/>
      <sheetName val="Analisis Causas-Desv OXIDOS"/>
      <sheetName val="Conc geométrica"/>
      <sheetName val="Hoja6"/>
      <sheetName val="Hoja7"/>
      <sheetName val="Condicion (NO)"/>
      <sheetName val="Resumen"/>
      <sheetName val="Maestro 01 de Febrero"/>
      <sheetName val="Dotación"/>
      <sheetName val="pala_camion"/>
      <sheetName val="Resumen_Correa"/>
      <sheetName val="Resumen_FFCC"/>
      <sheetName val="540_Correa"/>
      <sheetName val="540_Tren"/>
      <sheetName val="Elect_Correa"/>
      <sheetName val="Instru_Correa"/>
      <sheetName val="Resumen_Ejec"/>
      <sheetName val="Tabla_Comparativa"/>
      <sheetName val="Exhibit_Caja"/>
      <sheetName val="DIAGRAMAS_"/>
      <sheetName val="1_1_EJECUTIVO"/>
      <sheetName val="1_2_GESTION_DE_SEGURIDAD"/>
      <sheetName val="1_3_PRODUCCION"/>
      <sheetName val="1_3_1FACTORIAL_PRODUCCION_"/>
      <sheetName val="1_4_COSTOS_y_GASTOS"/>
      <sheetName val="1_4_1_Costos_x_Fase"/>
      <sheetName val="1_4_2_Costos_x_Línea"/>
      <sheetName val="1_5_Ind__Gest_x_Fase"/>
      <sheetName val="1_5_1_Ind_Gest_MS"/>
      <sheetName val="1_5_2_Ind_Gest_CA"/>
      <sheetName val="1_5_3_Ind_Gest_Concent"/>
      <sheetName val="1_5_4_Ind_Gest_Fundición"/>
      <sheetName val="1_5_5_Ind_Gest_Refinería"/>
      <sheetName val="1_5_6_Ind_Gest_DAMCC"/>
      <sheetName val="1_5_7_Ind_Gest_Hidro"/>
      <sheetName val="1_6_Análisis_Costos_y_gastos"/>
      <sheetName val="1_6_1_FAC__REM"/>
      <sheetName val="1_6_2_FAC__MAT"/>
      <sheetName val="1_6_3_FAC__EE"/>
      <sheetName val="1_6_4_FAC__COMB"/>
      <sheetName val="1_6_5_FAC__S__3ºs"/>
      <sheetName val="1_6_6_FAC__D&amp;A"/>
      <sheetName val="1_6_7_Costos_Transf_"/>
      <sheetName val="1_6_8_Otros_I&amp;G"/>
      <sheetName val="1_7_G__LABORAL"/>
      <sheetName val="1_8_INVENT"/>
      <sheetName val="1_9_Result__Finan_"/>
      <sheetName val="2_1_1_Prod_Minas"/>
      <sheetName val="2_1_2_Inds_Minas"/>
      <sheetName val="2_1_3_Costo_Damiana"/>
      <sheetName val="2_1_4_Costo_C_Antiguo"/>
      <sheetName val="2_1_5_Costo_Subte"/>
      <sheetName val="2_2_1_Prod_Conc"/>
      <sheetName val="2_2_3_Inds_Conc"/>
      <sheetName val="2_2_4_Costo_Conc"/>
      <sheetName val="2_3_1_Inds_Fu_y_Re"/>
      <sheetName val="2_3_2_COSTO_FURE"/>
      <sheetName val="2_4_1_INDICADOR_HIDRO"/>
      <sheetName val="2_4_2_COSTO_HIDRO"/>
      <sheetName val="2_5_COSTO_ADM"/>
      <sheetName val="2_6_COSTO_DIVISION"/>
      <sheetName val="2_7_AGUA_&amp;_EE"/>
      <sheetName val="2_8_RECURSOS_HUMANOS"/>
      <sheetName val="2_9_EERR_Negocios"/>
      <sheetName val="Var_Mineras-Diseño_SULFUROS"/>
      <sheetName val="Var_Mineras-Diseño_OXIDOS"/>
      <sheetName val="Analisis_Causas-Desv__SULFUROS"/>
      <sheetName val="Analisis_Causas-Desv_OXIDOS"/>
      <sheetName val="Conc_geométrica"/>
      <sheetName val="Area_130"/>
      <sheetName val="Condicion_(NO)"/>
      <sheetName val="Condicion"/>
      <sheetName val="Resumen_Correa1"/>
      <sheetName val="Resumen_FFCC1"/>
      <sheetName val="540_Correa1"/>
      <sheetName val="540_Tren1"/>
      <sheetName val="Elect_Correa1"/>
      <sheetName val="Instru_Correa1"/>
      <sheetName val="Resumen_Ejec1"/>
      <sheetName val="Tabla_Comparativa1"/>
      <sheetName val="Exhibit_Caja1"/>
      <sheetName val="DIAGRAMAS_1"/>
      <sheetName val="1_1_EJECUTIVO1"/>
      <sheetName val="1_2_GESTION_DE_SEGURIDAD1"/>
      <sheetName val="1_3_PRODUCCION1"/>
      <sheetName val="1_3_1FACTORIAL_PRODUCCION_1"/>
      <sheetName val="1_4_COSTOS_y_GASTOS1"/>
      <sheetName val="1_4_1_Costos_x_Fase1"/>
      <sheetName val="1_4_2_Costos_x_Línea1"/>
      <sheetName val="1_5_Ind__Gest_x_Fase1"/>
      <sheetName val="1_5_1_Ind_Gest_MS1"/>
      <sheetName val="1_5_2_Ind_Gest_CA1"/>
      <sheetName val="1_5_3_Ind_Gest_Concent1"/>
      <sheetName val="1_5_4_Ind_Gest_Fundición1"/>
      <sheetName val="1_5_5_Ind_Gest_Refinería1"/>
      <sheetName val="1_5_6_Ind_Gest_DAMCC1"/>
      <sheetName val="1_5_7_Ind_Gest_Hidro1"/>
      <sheetName val="1_6_Análisis_Costos_y_gastos1"/>
      <sheetName val="1_6_1_FAC__REM1"/>
      <sheetName val="1_6_2_FAC__MAT1"/>
      <sheetName val="1_6_3_FAC__EE1"/>
      <sheetName val="1_6_4_FAC__COMB1"/>
      <sheetName val="1_6_5_FAC__S__3ºs1"/>
      <sheetName val="1_6_6_FAC__D&amp;A1"/>
      <sheetName val="1_6_7_Costos_Transf_1"/>
      <sheetName val="1_6_8_Otros_I&amp;G1"/>
      <sheetName val="1_7_G__LABORAL1"/>
      <sheetName val="1_8_INVENT1"/>
      <sheetName val="1_9_Result__Finan_1"/>
      <sheetName val="2_1_1_Prod_Minas1"/>
      <sheetName val="2_1_2_Inds_Minas1"/>
      <sheetName val="2_1_3_Costo_Damiana1"/>
      <sheetName val="2_1_4_Costo_C_Antiguo1"/>
      <sheetName val="2_1_5_Costo_Subte1"/>
      <sheetName val="2_2_1_Prod_Conc1"/>
      <sheetName val="2_2_3_Inds_Conc1"/>
      <sheetName val="2_2_4_Costo_Conc1"/>
      <sheetName val="2_3_1_Inds_Fu_y_Re1"/>
      <sheetName val="2_3_2_COSTO_FURE1"/>
      <sheetName val="2_4_1_INDICADOR_HIDRO1"/>
      <sheetName val="2_4_2_COSTO_HIDRO1"/>
      <sheetName val="2_5_COSTO_ADM1"/>
      <sheetName val="2_6_COSTO_DIVISION1"/>
      <sheetName val="2_7_AGUA_&amp;_EE1"/>
      <sheetName val="2_8_RECURSOS_HUMANOS1"/>
      <sheetName val="2_9_EERR_Negocios1"/>
      <sheetName val="Var_Mineras-Diseño_SULFUROS1"/>
      <sheetName val="Var_Mineras-Diseño_OXIDOS1"/>
      <sheetName val="Analisis_Causas-Desv__SULFUROS1"/>
      <sheetName val="Analisis_Causas-Desv_OXIDOS1"/>
      <sheetName val="Conc_geométrica1"/>
      <sheetName val="Area_1301"/>
      <sheetName val="Condicion_(NO)1"/>
      <sheetName val="Maestro_01_de_Febrero"/>
      <sheetName val="ANUAL P-1 2013"/>
      <sheetName val="Resumen_Correa2"/>
      <sheetName val="Resumen_FFCC2"/>
      <sheetName val="540_Correa2"/>
      <sheetName val="540_Tren2"/>
      <sheetName val="Elect_Correa2"/>
      <sheetName val="Instru_Correa2"/>
      <sheetName val="Resumen_Ejec2"/>
      <sheetName val="Tabla_Comparativa2"/>
      <sheetName val="Area_1302"/>
      <sheetName val="Exhibit_Caja2"/>
      <sheetName val="DIAGRAMAS_2"/>
      <sheetName val="1_1_EJECUTIVO2"/>
      <sheetName val="1_2_GESTION_DE_SEGURIDAD2"/>
      <sheetName val="1_3_PRODUCCION2"/>
      <sheetName val="1_3_1FACTORIAL_PRODUCCION_2"/>
      <sheetName val="1_4_COSTOS_y_GASTOS2"/>
      <sheetName val="1_4_1_Costos_x_Fase2"/>
      <sheetName val="1_4_2_Costos_x_Línea2"/>
      <sheetName val="1_5_Ind__Gest_x_Fase2"/>
      <sheetName val="1_5_1_Ind_Gest_MS2"/>
      <sheetName val="1_5_2_Ind_Gest_CA2"/>
      <sheetName val="1_5_3_Ind_Gest_Concent2"/>
      <sheetName val="1_5_4_Ind_Gest_Fundición2"/>
      <sheetName val="1_5_5_Ind_Gest_Refinería2"/>
      <sheetName val="1_5_6_Ind_Gest_DAMCC2"/>
      <sheetName val="1_5_7_Ind_Gest_Hidro2"/>
      <sheetName val="1_6_Análisis_Costos_y_gastos2"/>
      <sheetName val="1_6_1_FAC__REM2"/>
      <sheetName val="1_6_2_FAC__MAT2"/>
      <sheetName val="1_6_3_FAC__EE2"/>
      <sheetName val="1_6_4_FAC__COMB2"/>
      <sheetName val="1_6_5_FAC__S__3ºs2"/>
      <sheetName val="1_6_6_FAC__D&amp;A2"/>
      <sheetName val="1_6_7_Costos_Transf_2"/>
      <sheetName val="1_6_8_Otros_I&amp;G2"/>
      <sheetName val="1_7_G__LABORAL2"/>
      <sheetName val="1_8_INVENT2"/>
      <sheetName val="1_9_Result__Finan_2"/>
      <sheetName val="2_1_1_Prod_Minas2"/>
      <sheetName val="2_1_2_Inds_Minas2"/>
      <sheetName val="2_1_3_Costo_Damiana2"/>
      <sheetName val="2_1_4_Costo_C_Antiguo2"/>
      <sheetName val="2_1_5_Costo_Subte2"/>
      <sheetName val="2_2_1_Prod_Conc2"/>
      <sheetName val="2_2_3_Inds_Conc2"/>
      <sheetName val="2_2_4_Costo_Conc2"/>
      <sheetName val="2_3_1_Inds_Fu_y_Re2"/>
      <sheetName val="2_3_2_COSTO_FURE2"/>
      <sheetName val="2_4_1_INDICADOR_HIDRO2"/>
      <sheetName val="2_4_2_COSTO_HIDRO2"/>
      <sheetName val="2_5_COSTO_ADM2"/>
      <sheetName val="2_6_COSTO_DIVISION2"/>
      <sheetName val="2_7_AGUA_&amp;_EE2"/>
      <sheetName val="2_8_RECURSOS_HUMANOS2"/>
      <sheetName val="2_9_EERR_Negocios2"/>
      <sheetName val="Var_Mineras-Diseño_SULFUROS2"/>
      <sheetName val="Var_Mineras-Diseño_OXIDOS2"/>
      <sheetName val="Analisis_Causas-Desv__SULFUROS2"/>
      <sheetName val="Analisis_Causas-Desv_OXIDOS2"/>
      <sheetName val="Conc_geométrica2"/>
      <sheetName val="Condicion_(NO)2"/>
      <sheetName val="Maestro_01_de_Febrero1"/>
      <sheetName val="ANUAL_P-1_2013"/>
      <sheetName val="Resumen_Correa3"/>
      <sheetName val="Resumen_FFCC3"/>
      <sheetName val="540_Correa3"/>
      <sheetName val="540_Tren3"/>
      <sheetName val="Elect_Correa3"/>
      <sheetName val="Instru_Correa3"/>
      <sheetName val="Resumen_Ejec3"/>
      <sheetName val="Tabla_Comparativa3"/>
      <sheetName val="Area_1303"/>
      <sheetName val="Exhibit_Caja3"/>
      <sheetName val="DIAGRAMAS_3"/>
      <sheetName val="1_1_EJECUTIVO3"/>
      <sheetName val="1_2_GESTION_DE_SEGURIDAD3"/>
      <sheetName val="1_3_PRODUCCION3"/>
      <sheetName val="1_3_1FACTORIAL_PRODUCCION_3"/>
      <sheetName val="1_4_COSTOS_y_GASTOS3"/>
      <sheetName val="1_4_1_Costos_x_Fase3"/>
      <sheetName val="1_4_2_Costos_x_Línea3"/>
      <sheetName val="1_5_Ind__Gest_x_Fase3"/>
      <sheetName val="1_5_1_Ind_Gest_MS3"/>
      <sheetName val="1_5_2_Ind_Gest_CA3"/>
      <sheetName val="1_5_3_Ind_Gest_Concent3"/>
      <sheetName val="1_5_4_Ind_Gest_Fundición3"/>
      <sheetName val="1_5_5_Ind_Gest_Refinería3"/>
      <sheetName val="1_5_6_Ind_Gest_DAMCC3"/>
      <sheetName val="1_5_7_Ind_Gest_Hidro3"/>
      <sheetName val="1_6_Análisis_Costos_y_gastos3"/>
      <sheetName val="1_6_1_FAC__REM3"/>
      <sheetName val="1_6_2_FAC__MAT3"/>
      <sheetName val="1_6_3_FAC__EE3"/>
      <sheetName val="1_6_4_FAC__COMB3"/>
      <sheetName val="1_6_5_FAC__S__3ºs3"/>
      <sheetName val="1_6_6_FAC__D&amp;A3"/>
      <sheetName val="1_6_7_Costos_Transf_3"/>
      <sheetName val="1_6_8_Otros_I&amp;G3"/>
      <sheetName val="1_7_G__LABORAL3"/>
      <sheetName val="1_8_INVENT3"/>
      <sheetName val="1_9_Result__Finan_3"/>
      <sheetName val="2_1_1_Prod_Minas3"/>
      <sheetName val="2_1_2_Inds_Minas3"/>
      <sheetName val="2_1_3_Costo_Damiana3"/>
      <sheetName val="2_1_4_Costo_C_Antiguo3"/>
      <sheetName val="2_1_5_Costo_Subte3"/>
      <sheetName val="2_2_1_Prod_Conc3"/>
      <sheetName val="2_2_3_Inds_Conc3"/>
      <sheetName val="2_2_4_Costo_Conc3"/>
      <sheetName val="2_3_1_Inds_Fu_y_Re3"/>
      <sheetName val="2_3_2_COSTO_FURE3"/>
      <sheetName val="2_4_1_INDICADOR_HIDRO3"/>
      <sheetName val="2_4_2_COSTO_HIDRO3"/>
      <sheetName val="2_5_COSTO_ADM3"/>
      <sheetName val="2_6_COSTO_DIVISION3"/>
      <sheetName val="2_7_AGUA_&amp;_EE3"/>
      <sheetName val="2_8_RECURSOS_HUMANOS3"/>
      <sheetName val="2_9_EERR_Negocios3"/>
      <sheetName val="Var_Mineras-Diseño_SULFUROS3"/>
      <sheetName val="Var_Mineras-Diseño_OXIDOS3"/>
      <sheetName val="Analisis_Causas-Desv__SULFUROS3"/>
      <sheetName val="Analisis_Causas-Desv_OXIDOS3"/>
      <sheetName val="Conc_geométrica3"/>
      <sheetName val="Condicion_(NO)3"/>
      <sheetName val="Maestro_01_de_Febrero2"/>
      <sheetName val="ANUAL_P-1_20131"/>
    </sheetNames>
    <sheetDataSet>
      <sheetData sheetId="0">
        <row r="9">
          <cell r="AA9">
            <v>0.45</v>
          </cell>
        </row>
      </sheetData>
      <sheetData sheetId="1">
        <row r="9">
          <cell r="AA9">
            <v>0.45</v>
          </cell>
        </row>
      </sheetData>
      <sheetData sheetId="2" refreshError="1"/>
      <sheetData sheetId="3" refreshError="1"/>
      <sheetData sheetId="4" refreshError="1"/>
      <sheetData sheetId="5"/>
      <sheetData sheetId="6"/>
      <sheetData sheetId="7"/>
      <sheetData sheetId="8" refreshError="1"/>
      <sheetData sheetId="9" refreshError="1">
        <row r="9">
          <cell r="AA9">
            <v>0.45</v>
          </cell>
          <cell r="AC9">
            <v>0.03</v>
          </cell>
          <cell r="AG9">
            <v>0.1</v>
          </cell>
          <cell r="AH9">
            <v>0.15</v>
          </cell>
        </row>
        <row r="10">
          <cell r="AG10">
            <v>0.4</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9">
          <cell r="AA9">
            <v>0.45</v>
          </cell>
        </row>
      </sheetData>
      <sheetData sheetId="153">
        <row r="9">
          <cell r="AA9">
            <v>0.45</v>
          </cell>
        </row>
      </sheetData>
      <sheetData sheetId="154">
        <row r="9">
          <cell r="AA9">
            <v>0.45</v>
          </cell>
        </row>
      </sheetData>
      <sheetData sheetId="155">
        <row r="9">
          <cell r="AA9">
            <v>0.45</v>
          </cell>
        </row>
      </sheetData>
      <sheetData sheetId="156">
        <row r="9">
          <cell r="AA9">
            <v>0.45</v>
          </cell>
        </row>
      </sheetData>
      <sheetData sheetId="157">
        <row r="9">
          <cell r="AA9">
            <v>0.45</v>
          </cell>
        </row>
      </sheetData>
      <sheetData sheetId="158">
        <row r="9">
          <cell r="AA9">
            <v>0.45</v>
          </cell>
        </row>
      </sheetData>
      <sheetData sheetId="159">
        <row r="9">
          <cell r="AA9">
            <v>0.45</v>
          </cell>
        </row>
      </sheetData>
      <sheetData sheetId="160">
        <row r="9">
          <cell r="AA9">
            <v>0.45</v>
          </cell>
        </row>
      </sheetData>
      <sheetData sheetId="161">
        <row r="9">
          <cell r="AA9">
            <v>0.45</v>
          </cell>
        </row>
      </sheetData>
      <sheetData sheetId="162">
        <row r="9">
          <cell r="AA9">
            <v>0.45</v>
          </cell>
        </row>
      </sheetData>
      <sheetData sheetId="163">
        <row r="9">
          <cell r="AA9">
            <v>0.45</v>
          </cell>
        </row>
      </sheetData>
      <sheetData sheetId="164">
        <row r="9">
          <cell r="AA9">
            <v>0.45</v>
          </cell>
        </row>
      </sheetData>
      <sheetData sheetId="165">
        <row r="9">
          <cell r="AA9">
            <v>0.45</v>
          </cell>
        </row>
      </sheetData>
      <sheetData sheetId="166">
        <row r="9">
          <cell r="AA9">
            <v>0.45</v>
          </cell>
        </row>
      </sheetData>
      <sheetData sheetId="167">
        <row r="9">
          <cell r="AA9">
            <v>0.45</v>
          </cell>
        </row>
      </sheetData>
      <sheetData sheetId="168">
        <row r="9">
          <cell r="AA9">
            <v>0.45</v>
          </cell>
        </row>
      </sheetData>
      <sheetData sheetId="169">
        <row r="9">
          <cell r="AA9">
            <v>0.45</v>
          </cell>
        </row>
      </sheetData>
      <sheetData sheetId="170">
        <row r="9">
          <cell r="AA9">
            <v>0.45</v>
          </cell>
        </row>
      </sheetData>
      <sheetData sheetId="171">
        <row r="9">
          <cell r="AA9">
            <v>0.45</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ow r="9">
          <cell r="AA9">
            <v>0.45</v>
          </cell>
        </row>
      </sheetData>
      <sheetData sheetId="211">
        <row r="9">
          <cell r="AA9">
            <v>0.45</v>
          </cell>
        </row>
      </sheetData>
      <sheetData sheetId="212">
        <row r="9">
          <cell r="AA9">
            <v>0.45</v>
          </cell>
        </row>
      </sheetData>
      <sheetData sheetId="213">
        <row r="9">
          <cell r="AA9">
            <v>0.45</v>
          </cell>
        </row>
      </sheetData>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Hoja2"/>
      <sheetName val="Resumen de Avance"/>
      <sheetName val="Informe Buildtek IGG"/>
      <sheetName val="Attach_4-18"/>
      <sheetName val="Attach_5-20_(2)"/>
      <sheetName val="Attach_1-5"/>
      <sheetName val="Attach_1-6"/>
      <sheetName val="Attach_2-1"/>
      <sheetName val="Attach_3-1"/>
      <sheetName val="Attch_3-4"/>
      <sheetName val="Attach_3-5"/>
      <sheetName val="Attach_3-8"/>
      <sheetName val="Attach_3-9"/>
      <sheetName val="Attach_3-10B"/>
      <sheetName val="Attach_3-23"/>
      <sheetName val="Attch_3-26"/>
      <sheetName val="Attach_4-4"/>
      <sheetName val="Attach_4-10"/>
      <sheetName val="Attach_4-181"/>
      <sheetName val="Attach_5-20_(2)1"/>
      <sheetName val="Attach_1-51"/>
      <sheetName val="Attach_1-61"/>
      <sheetName val="Attach_2-11"/>
      <sheetName val="Attach_3-11"/>
      <sheetName val="Attch_3-41"/>
      <sheetName val="Attach_3-51"/>
      <sheetName val="Attach_3-81"/>
      <sheetName val="Attach_3-91"/>
      <sheetName val="Attach_3-10B1"/>
      <sheetName val="Attach_3-231"/>
      <sheetName val="Attch_3-261"/>
      <sheetName val="Attach_4-41"/>
      <sheetName val="Attach_4-101"/>
      <sheetName val="Attach_4-182"/>
      <sheetName val="Attach_5-20_(2)2"/>
      <sheetName val="Attach_1-52"/>
      <sheetName val="Attach_1-62"/>
      <sheetName val="Attach_2-12"/>
      <sheetName val="Attach_3-12"/>
      <sheetName val="Attch_3-42"/>
      <sheetName val="Attach_3-52"/>
      <sheetName val="Attach_3-82"/>
      <sheetName val="Attach_3-92"/>
      <sheetName val="Attach_3-10B2"/>
      <sheetName val="Attach_3-232"/>
      <sheetName val="Attch_3-262"/>
      <sheetName val="Attach_4-42"/>
      <sheetName val="Attach_4-102"/>
      <sheetName val="Listado Sondajes"/>
      <sheetName val="Hoja1"/>
      <sheetName val="Fig 6-7"/>
      <sheetName val="Plant EQ"/>
      <sheetName val="Fig 4-14"/>
      <sheetName val="Fig 5-17"/>
      <sheetName val="Attach_4-183"/>
      <sheetName val="Attach_5-20_(2)3"/>
      <sheetName val="Attach_1-53"/>
      <sheetName val="Attach_1-63"/>
      <sheetName val="Attach_2-13"/>
      <sheetName val="Attach_3-13"/>
      <sheetName val="Attch_3-43"/>
      <sheetName val="Attach_3-53"/>
      <sheetName val="Attach_3-83"/>
      <sheetName val="Attach_3-93"/>
      <sheetName val="Attach_3-10B3"/>
      <sheetName val="Attach_3-233"/>
      <sheetName val="Attch_3-263"/>
      <sheetName val="Attach_4-43"/>
      <sheetName val="Attach_4-103"/>
      <sheetName val="B.1.1.1"/>
      <sheetName val="Cash Flows"/>
      <sheetName val="Mine Plan"/>
      <sheetName val="LISTADO"/>
      <sheetName val="Attach_4-184"/>
      <sheetName val="Attach_5-20_(2)4"/>
      <sheetName val="Attach_1-54"/>
      <sheetName val="Attach_1-64"/>
      <sheetName val="Attach_2-14"/>
      <sheetName val="Attach_3-14"/>
      <sheetName val="Attch_3-44"/>
      <sheetName val="Attach_3-54"/>
      <sheetName val="Attach_3-84"/>
      <sheetName val="Attach_3-94"/>
      <sheetName val="Attach_3-10B4"/>
      <sheetName val="Attach_3-234"/>
      <sheetName val="Attch_3-264"/>
      <sheetName val="Attach_4-44"/>
      <sheetName val="Attach_4-104"/>
      <sheetName val="agrup"/>
      <sheetName val="Anexos"/>
      <sheetName val="Descripción de Servicios"/>
      <sheetName val="Descripción_de_Servicios"/>
      <sheetName val="Descripción_de_Servicios2"/>
      <sheetName val="Descripción_de_Servicios1"/>
      <sheetName val="Descripción_de_Servicios3"/>
      <sheetName val="Descripción_de_Servicios4"/>
      <sheetName val="Attach_4-185"/>
      <sheetName val="Attach_5-20_(2)5"/>
      <sheetName val="Attach_1-55"/>
      <sheetName val="Attach_1-65"/>
      <sheetName val="Attach_2-15"/>
      <sheetName val="Attach_3-15"/>
      <sheetName val="Attch_3-45"/>
      <sheetName val="Attach_3-55"/>
      <sheetName val="Attach_3-85"/>
      <sheetName val="Attach_3-95"/>
      <sheetName val="Attach_3-10B5"/>
      <sheetName val="Attach_3-235"/>
      <sheetName val="Attch_3-265"/>
      <sheetName val="Attach_4-45"/>
      <sheetName val="Attach_4-105"/>
      <sheetName val="Descripción_de_Servicios5"/>
      <sheetName val="Data"/>
      <sheetName val="Valida"/>
      <sheetName val="Register"/>
      <sheetName val="Personnel"/>
      <sheetName val="LISTAS DATOS"/>
      <sheetName val="mhr"/>
      <sheetName val="Dictionary"/>
      <sheetName val="ANTIGUOInput_Ciclos_Semana"/>
      <sheetName val="Tabla actividades"/>
      <sheetName val="Base de datos"/>
      <sheetName val="Tablas"/>
      <sheetName val="Frec Disp"/>
      <sheetName val="Hoja4"/>
      <sheetName val="Tiempo Efectivos"/>
      <sheetName val="Tiempos Sector"/>
      <sheetName val="Hoja6"/>
      <sheetName val="Duración ciclo-actividades"/>
      <sheetName val="Rendimientos"/>
      <sheetName val="Cascada"/>
      <sheetName val="Cascada Op32.33"/>
      <sheetName val="Info General"/>
      <sheetName val="Info General 2"/>
      <sheetName val="Cascada NTI-FW"/>
      <sheetName val="Cascada AccNPxNTI"/>
      <sheetName val="Pareto OP 32.33"/>
      <sheetName val="Pareto NTI-FW"/>
      <sheetName val="Tiempo Efectivo Nivel"/>
      <sheetName val="Tiempo Efec OP32.33"/>
      <sheetName val="Tiempo Efec NTI FW"/>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PH_DATA"/>
      <sheetName val="SheetB1"/>
      <sheetName val="Attach 4-18"/>
      <sheetName val="Pumps"/>
      <sheetName val="MOV"/>
      <sheetName val="AOV"/>
      <sheetName val="Instr Cali"/>
      <sheetName val="Loops"/>
      <sheetName val="Blow_Flush"/>
      <sheetName val="Elect"/>
      <sheetName val="Tracking"/>
      <sheetName val="Sheet2"/>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g 4-12"/>
      <sheetName val="Fig 4-13"/>
      <sheetName val="Fig 4-14"/>
      <sheetName val="Fig 4-15"/>
      <sheetName val="Fig 4-16"/>
      <sheetName val="Fig 4-17"/>
      <sheetName val="Fig 4-18"/>
      <sheetName val="Fig 4-19"/>
      <sheetName val="Fig 4-20"/>
      <sheetName val="Fig 5-17"/>
      <sheetName val="Fig 5-18"/>
      <sheetName val="Fig 6-19"/>
      <sheetName val="Fig 6-20"/>
      <sheetName val="Fig 6-21"/>
      <sheetName val="Fig 6-22"/>
      <sheetName val="Fig 7-3"/>
      <sheetName val="Fig 7-4"/>
      <sheetName val="Fig 7-5"/>
      <sheetName val="Fig 7-6"/>
      <sheetName val="Fig 7-7"/>
      <sheetName val="Plant EQ"/>
      <sheetName val="Project Info"/>
      <sheetName val="Link In"/>
      <sheetName val="Attach 4-18"/>
      <sheetName val="Personnel"/>
      <sheetName val="Register"/>
      <sheetName val="B.1.1.1"/>
      <sheetName val="MAESTRO RCC Y RCO"/>
      <sheetName val="   DATA   "/>
      <sheetName val="VINCULO"/>
      <sheetName val="FASEO"/>
      <sheetName val="LIST_EQ"/>
      <sheetName val="FASES "/>
      <sheetName val="MATRIZ"/>
      <sheetName val="GRAPH_DATA"/>
      <sheetName val="CIAR"/>
      <sheetName val="Sheet2"/>
      <sheetName val="Age"/>
      <sheetName val="Hoja1"/>
      <sheetName val="Hoja2"/>
      <sheetName val="Fig_4-12"/>
      <sheetName val="Sheet1"/>
      <sheetName val="Fig_4-13"/>
      <sheetName val="Fig_4-14"/>
      <sheetName val="Fig_4-15"/>
      <sheetName val="Fig_4-16"/>
      <sheetName val="Fig_4-17"/>
      <sheetName val="Fig_4-18"/>
      <sheetName val="Fig_4-19"/>
      <sheetName val="Fig_4-20"/>
      <sheetName val="Fig_5-17"/>
      <sheetName val="Fig_5-18"/>
      <sheetName val="Fig_6-19"/>
      <sheetName val="Fig_6-20"/>
      <sheetName val="Fig_6-21"/>
      <sheetName val="Fig_6-22"/>
      <sheetName val="Fig_7-3"/>
      <sheetName val="Fig_7-4"/>
      <sheetName val="Fig_7-5"/>
      <sheetName val="Fig_7-6"/>
      <sheetName val="Fig_7-7"/>
      <sheetName val="Plant_EQ"/>
      <sheetName val="Project_Info"/>
      <sheetName val="Link_In"/>
      <sheetName val="Attach_4-18"/>
      <sheetName val="B_1_1_1"/>
      <sheetName val="MAESTRO_RCC_Y_RCO"/>
      <sheetName val="___DATA___"/>
      <sheetName val="FASES_"/>
      <sheetName val="Load 2"/>
      <sheetName val="Material Forecast"/>
      <sheetName val="LIMA-CANTA"/>
      <sheetName val="equip"/>
      <sheetName val="RESUMEN"/>
      <sheetName val="Directo"/>
      <sheetName val="Unypre"/>
      <sheetName val="psr-fos"/>
    </sheetNames>
    <sheetDataSet>
      <sheetData sheetId="0" refreshError="1"/>
      <sheetData sheetId="1" refreshError="1"/>
      <sheetData sheetId="2" refreshError="1">
        <row r="42">
          <cell r="C42" t="str">
            <v>Manual Labor</v>
          </cell>
          <cell r="E42">
            <v>35247</v>
          </cell>
          <cell r="F42">
            <v>35278</v>
          </cell>
          <cell r="G42">
            <v>35309</v>
          </cell>
          <cell r="H42">
            <v>35340</v>
          </cell>
          <cell r="I42">
            <v>35371</v>
          </cell>
          <cell r="J42">
            <v>35402</v>
          </cell>
          <cell r="K42">
            <v>35433</v>
          </cell>
          <cell r="L42">
            <v>35464</v>
          </cell>
          <cell r="M42">
            <v>35495</v>
          </cell>
          <cell r="N42">
            <v>35526</v>
          </cell>
          <cell r="O42">
            <v>35557</v>
          </cell>
          <cell r="P42">
            <v>35588</v>
          </cell>
          <cell r="Q42">
            <v>35619</v>
          </cell>
          <cell r="R42">
            <v>35650</v>
          </cell>
          <cell r="S42">
            <v>35681</v>
          </cell>
          <cell r="T42">
            <v>35712</v>
          </cell>
          <cell r="U42">
            <v>35743</v>
          </cell>
          <cell r="V42">
            <v>35774</v>
          </cell>
          <cell r="W42">
            <v>35805</v>
          </cell>
          <cell r="X42">
            <v>35854</v>
          </cell>
        </row>
        <row r="43">
          <cell r="E43">
            <v>0</v>
          </cell>
          <cell r="F43">
            <v>4</v>
          </cell>
          <cell r="G43">
            <v>23</v>
          </cell>
          <cell r="H43">
            <v>24</v>
          </cell>
          <cell r="I43">
            <v>26</v>
          </cell>
          <cell r="J43">
            <v>30</v>
          </cell>
          <cell r="K43">
            <v>30</v>
          </cell>
          <cell r="L43">
            <v>32</v>
          </cell>
          <cell r="M43">
            <v>33</v>
          </cell>
          <cell r="N43">
            <v>36</v>
          </cell>
          <cell r="O43">
            <v>36</v>
          </cell>
          <cell r="P43">
            <v>31</v>
          </cell>
          <cell r="Q43">
            <v>30</v>
          </cell>
          <cell r="R43">
            <v>28</v>
          </cell>
          <cell r="S43">
            <v>26</v>
          </cell>
          <cell r="T43">
            <v>25</v>
          </cell>
          <cell r="U43">
            <v>18</v>
          </cell>
          <cell r="V43">
            <v>14</v>
          </cell>
          <cell r="W43">
            <v>12</v>
          </cell>
          <cell r="X43">
            <v>0</v>
          </cell>
        </row>
        <row r="44">
          <cell r="Q44">
            <v>27</v>
          </cell>
          <cell r="R44">
            <v>25</v>
          </cell>
          <cell r="S44">
            <v>25</v>
          </cell>
          <cell r="T44">
            <v>23</v>
          </cell>
          <cell r="U44">
            <v>17</v>
          </cell>
          <cell r="V44">
            <v>15</v>
          </cell>
          <cell r="W44">
            <v>15</v>
          </cell>
          <cell r="X44">
            <v>0</v>
          </cell>
        </row>
        <row r="45">
          <cell r="E45">
            <v>0</v>
          </cell>
          <cell r="F45">
            <v>3</v>
          </cell>
          <cell r="G45">
            <v>7</v>
          </cell>
          <cell r="H45">
            <v>15</v>
          </cell>
          <cell r="I45">
            <v>19</v>
          </cell>
          <cell r="J45">
            <v>22</v>
          </cell>
          <cell r="K45">
            <v>25</v>
          </cell>
          <cell r="L45">
            <v>29</v>
          </cell>
          <cell r="M45">
            <v>32</v>
          </cell>
          <cell r="N45">
            <v>28</v>
          </cell>
          <cell r="O45">
            <v>34</v>
          </cell>
          <cell r="P45">
            <v>17.7</v>
          </cell>
        </row>
        <row r="48">
          <cell r="F48">
            <v>53</v>
          </cell>
          <cell r="G48">
            <v>65</v>
          </cell>
          <cell r="H48">
            <v>60</v>
          </cell>
          <cell r="I48">
            <v>52.1</v>
          </cell>
          <cell r="J48">
            <v>47</v>
          </cell>
          <cell r="K48">
            <v>35</v>
          </cell>
          <cell r="L48">
            <v>33</v>
          </cell>
          <cell r="M48">
            <v>27</v>
          </cell>
          <cell r="N48">
            <v>23</v>
          </cell>
          <cell r="O48">
            <v>21</v>
          </cell>
          <cell r="P48">
            <v>19</v>
          </cell>
          <cell r="Q48">
            <v>18</v>
          </cell>
          <cell r="R48">
            <v>17.5</v>
          </cell>
          <cell r="S48">
            <v>17.5</v>
          </cell>
          <cell r="T48">
            <v>17.5</v>
          </cell>
          <cell r="U48">
            <v>18</v>
          </cell>
          <cell r="V48">
            <v>18.2</v>
          </cell>
          <cell r="W48">
            <v>18.5</v>
          </cell>
        </row>
        <row r="49">
          <cell r="P49">
            <v>17.7</v>
          </cell>
          <cell r="Q49">
            <v>16.8</v>
          </cell>
          <cell r="R49">
            <v>16.3</v>
          </cell>
          <cell r="S49">
            <v>15.7</v>
          </cell>
          <cell r="T49">
            <v>15.3</v>
          </cell>
          <cell r="U49">
            <v>15.3</v>
          </cell>
          <cell r="V49">
            <v>16</v>
          </cell>
          <cell r="W49">
            <v>16.3</v>
          </cell>
        </row>
        <row r="50">
          <cell r="F50">
            <v>41.5</v>
          </cell>
          <cell r="G50">
            <v>47.5</v>
          </cell>
          <cell r="H50">
            <v>31.8</v>
          </cell>
          <cell r="I50">
            <v>28.2</v>
          </cell>
          <cell r="J50">
            <v>25.8</v>
          </cell>
          <cell r="K50">
            <v>24.2</v>
          </cell>
          <cell r="L50">
            <v>23.7</v>
          </cell>
          <cell r="M50">
            <v>21.8</v>
          </cell>
          <cell r="N50">
            <v>19.600000000000001</v>
          </cell>
          <cell r="O50">
            <v>18.600000000000001</v>
          </cell>
          <cell r="P50">
            <v>17.7</v>
          </cell>
        </row>
        <row r="55">
          <cell r="E55">
            <v>35247</v>
          </cell>
          <cell r="F55">
            <v>35278</v>
          </cell>
          <cell r="G55">
            <v>35309</v>
          </cell>
          <cell r="H55">
            <v>35340</v>
          </cell>
          <cell r="I55">
            <v>35371</v>
          </cell>
          <cell r="J55">
            <v>35402</v>
          </cell>
          <cell r="K55">
            <v>35433</v>
          </cell>
          <cell r="L55">
            <v>35464</v>
          </cell>
          <cell r="M55">
            <v>35495</v>
          </cell>
          <cell r="N55">
            <v>35526</v>
          </cell>
          <cell r="O55">
            <v>35557</v>
          </cell>
          <cell r="P55">
            <v>35588</v>
          </cell>
          <cell r="Q55">
            <v>35619</v>
          </cell>
          <cell r="R55">
            <v>35650</v>
          </cell>
          <cell r="S55">
            <v>35681</v>
          </cell>
          <cell r="T55">
            <v>35712</v>
          </cell>
          <cell r="U55">
            <v>35743</v>
          </cell>
          <cell r="V55">
            <v>35774</v>
          </cell>
          <cell r="W55">
            <v>35805</v>
          </cell>
          <cell r="X55">
            <v>35854</v>
          </cell>
        </row>
        <row r="70">
          <cell r="E70" t="str">
            <v>Jan 91</v>
          </cell>
          <cell r="F70" t="str">
            <v>Feb 91</v>
          </cell>
          <cell r="G70" t="str">
            <v>Mar 91</v>
          </cell>
          <cell r="H70" t="str">
            <v>Apr 91</v>
          </cell>
          <cell r="I70" t="str">
            <v>May 91</v>
          </cell>
          <cell r="J70" t="str">
            <v>Jun 91</v>
          </cell>
          <cell r="K70" t="str">
            <v>Jul 91</v>
          </cell>
          <cell r="L70" t="str">
            <v>Aug 91</v>
          </cell>
          <cell r="M70" t="str">
            <v>Sep 91</v>
          </cell>
          <cell r="N70" t="str">
            <v>Oct 91</v>
          </cell>
          <cell r="O70" t="str">
            <v>Nov 91</v>
          </cell>
          <cell r="P70" t="str">
            <v>Dec 91</v>
          </cell>
          <cell r="Q70" t="str">
            <v>Jan 92</v>
          </cell>
          <cell r="R70" t="str">
            <v>Feb 92</v>
          </cell>
          <cell r="S70" t="str">
            <v>Mar 92</v>
          </cell>
          <cell r="T70" t="str">
            <v>Apr 92</v>
          </cell>
          <cell r="U70" t="str">
            <v>May 92</v>
          </cell>
          <cell r="V70" t="str">
            <v>Jun 92</v>
          </cell>
          <cell r="W70" t="str">
            <v>Jul 92</v>
          </cell>
          <cell r="X70" t="str">
            <v>Aug 92</v>
          </cell>
        </row>
        <row r="78">
          <cell r="E78">
            <v>0.8</v>
          </cell>
          <cell r="F78">
            <v>3</v>
          </cell>
          <cell r="G78">
            <v>6.2</v>
          </cell>
          <cell r="H78">
            <v>10.4</v>
          </cell>
          <cell r="I78">
            <v>15.2</v>
          </cell>
          <cell r="J78">
            <v>21</v>
          </cell>
          <cell r="K78">
            <v>27.5</v>
          </cell>
          <cell r="L78">
            <v>34.5</v>
          </cell>
          <cell r="M78">
            <v>41.8</v>
          </cell>
          <cell r="N78">
            <v>49.3</v>
          </cell>
          <cell r="O78">
            <v>56.9</v>
          </cell>
          <cell r="P78">
            <v>64.7</v>
          </cell>
          <cell r="Q78">
            <v>72.3</v>
          </cell>
          <cell r="R78">
            <v>79</v>
          </cell>
          <cell r="S78">
            <v>85</v>
          </cell>
          <cell r="T78">
            <v>90</v>
          </cell>
          <cell r="U78">
            <v>94.2</v>
          </cell>
          <cell r="V78">
            <v>97.3</v>
          </cell>
          <cell r="W78">
            <v>99</v>
          </cell>
          <cell r="X78">
            <v>100</v>
          </cell>
        </row>
        <row r="79">
          <cell r="K79">
            <v>20.399999999999999</v>
          </cell>
          <cell r="L79">
            <v>26.4</v>
          </cell>
          <cell r="M79">
            <v>33.9</v>
          </cell>
          <cell r="N79">
            <v>41.4</v>
          </cell>
          <cell r="O79">
            <v>49.4</v>
          </cell>
          <cell r="P79">
            <v>57.9</v>
          </cell>
          <cell r="Q79">
            <v>66.400000000000006</v>
          </cell>
          <cell r="R79">
            <v>74.400000000000006</v>
          </cell>
          <cell r="S79">
            <v>81.8</v>
          </cell>
          <cell r="T79">
            <v>88</v>
          </cell>
          <cell r="U79">
            <v>93</v>
          </cell>
          <cell r="V79">
            <v>97</v>
          </cell>
          <cell r="W79">
            <v>99</v>
          </cell>
          <cell r="X79">
            <v>100</v>
          </cell>
        </row>
        <row r="80">
          <cell r="E80">
            <v>0.5</v>
          </cell>
          <cell r="F80">
            <v>2</v>
          </cell>
          <cell r="G80">
            <v>4.7</v>
          </cell>
          <cell r="H80">
            <v>8.1999999999999993</v>
          </cell>
          <cell r="I80">
            <v>12.2</v>
          </cell>
          <cell r="J80">
            <v>17</v>
          </cell>
          <cell r="K80">
            <v>22.2</v>
          </cell>
        </row>
      </sheetData>
      <sheetData sheetId="3" refreshError="1"/>
      <sheetData sheetId="4" refreshError="1"/>
      <sheetData sheetId="5" refreshError="1"/>
      <sheetData sheetId="6" refreshError="1"/>
      <sheetData sheetId="7" refreshError="1"/>
      <sheetData sheetId="8" refreshError="1"/>
      <sheetData sheetId="9" refreshError="1">
        <row r="30">
          <cell r="E30" t="str">
            <v>P</v>
          </cell>
          <cell r="F30">
            <v>0</v>
          </cell>
          <cell r="G30">
            <v>0</v>
          </cell>
          <cell r="H30">
            <v>0</v>
          </cell>
          <cell r="I30">
            <v>0</v>
          </cell>
          <cell r="J30">
            <v>0</v>
          </cell>
          <cell r="K30">
            <v>0</v>
          </cell>
          <cell r="L30">
            <v>0</v>
          </cell>
          <cell r="M30">
            <v>0</v>
          </cell>
          <cell r="N30">
            <v>0</v>
          </cell>
          <cell r="P30">
            <v>0</v>
          </cell>
          <cell r="Q30">
            <v>0</v>
          </cell>
          <cell r="R30">
            <v>0</v>
          </cell>
          <cell r="S30">
            <v>0</v>
          </cell>
          <cell r="T30">
            <v>0</v>
          </cell>
          <cell r="U30">
            <v>0</v>
          </cell>
          <cell r="V30">
            <v>0</v>
          </cell>
          <cell r="W30">
            <v>0</v>
          </cell>
          <cell r="X30">
            <v>0</v>
          </cell>
          <cell r="Y3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sheetData sheetId="43">
        <row r="42">
          <cell r="C42" t="str">
            <v>Manual Labor</v>
          </cell>
        </row>
      </sheetData>
      <sheetData sheetId="44"/>
      <sheetData sheetId="45"/>
      <sheetData sheetId="46"/>
      <sheetData sheetId="47"/>
      <sheetData sheetId="48"/>
      <sheetData sheetId="49"/>
      <sheetData sheetId="50">
        <row r="30">
          <cell r="E30" t="str">
            <v>P</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nel"/>
      <sheetName val="Dept Summary"/>
      <sheetName val="Basic"/>
      <sheetName val="Programs"/>
      <sheetName val="AT OC"/>
      <sheetName val="OS OC"/>
      <sheetName val="OH Recon"/>
      <sheetName val="New 2004"/>
      <sheetName val="OP Inputs"/>
      <sheetName val="Actuals Inputs"/>
      <sheetName val="Current Fcst"/>
      <sheetName val="CF Inputs"/>
      <sheetName val="2004 Upload Data"/>
      <sheetName val="Register"/>
      <sheetName val="Module Number"/>
      <sheetName val="GRAPH_DATA"/>
      <sheetName val="Fig 4-14"/>
      <sheetName val="Fig 5-1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m1"/>
      <sheetName val="formm2"/>
      <sheetName val="formm3"/>
      <sheetName val="formm4"/>
      <sheetName val="formm5"/>
      <sheetName val="formm6"/>
      <sheetName val="formm7"/>
      <sheetName val="viajes"/>
      <sheetName val="MAY-98"/>
      <sheetName val="fordand1"/>
      <sheetName val="fordand2"/>
      <sheetName val="fordand3"/>
      <sheetName val="Carta EDP (2)"/>
      <sheetName val="Carta EDP"/>
      <sheetName val="Fact_1"/>
      <sheetName val="Fact_2"/>
      <sheetName val="Fact_3"/>
      <sheetName val="MEMO"/>
      <sheetName val="Hoja1"/>
      <sheetName val="Hoja1 (2)"/>
      <sheetName val="#¡REF"/>
      <sheetName val="Fig 4-14"/>
      <sheetName val="Carta_EDP_(2)"/>
      <sheetName val="Carta_EDP"/>
      <sheetName val="Hoja1_(2)"/>
      <sheetName val="Carta_EDP_(2)1"/>
      <sheetName val="Carta_EDP1"/>
      <sheetName val="Hoja1_(2)1"/>
      <sheetName val="Carta_EDP_(2)2"/>
      <sheetName val="Carta_EDP2"/>
      <sheetName val="Hoja1_(2)2"/>
      <sheetName val="Carta_EDP_(2)3"/>
      <sheetName val="Carta_EDP3"/>
      <sheetName val="Hoja1_(2)3"/>
      <sheetName val="Carta_EDP_(2)4"/>
      <sheetName val="Carta_EDP4"/>
      <sheetName val="Hoja1_(2)4"/>
      <sheetName val="Carta_EDP_(2)5"/>
      <sheetName val="Carta_EDP5"/>
      <sheetName val="Hoja1_(2)5"/>
      <sheetName val="Carta_EDP_(2)6"/>
      <sheetName val="Carta_EDP6"/>
      <sheetName val="Hoja1_(2)6"/>
      <sheetName val="Carta_EDP_(2)8"/>
      <sheetName val="Carta_EDP8"/>
      <sheetName val="Hoja1_(2)8"/>
      <sheetName val="Carta_EDP_(2)7"/>
      <sheetName val="Carta_EDP7"/>
      <sheetName val="Hoja1_(2)7"/>
      <sheetName val="Carta_EDP_(2)9"/>
      <sheetName val="Carta_EDP9"/>
      <sheetName val="Hoja1_(2)9"/>
      <sheetName val="Carta_EDP_(2)10"/>
      <sheetName val="Carta_EDP10"/>
      <sheetName val="Hoja1_(2)10"/>
      <sheetName val="Carta_EDP_(2)11"/>
      <sheetName val="Carta_EDP11"/>
      <sheetName val="Hoja1_(2)11"/>
      <sheetName val="Carta_EDP_(2)12"/>
      <sheetName val="Carta_EDP12"/>
      <sheetName val="Hoja1_(2)12"/>
      <sheetName val="Carta_EDP_(2)14"/>
      <sheetName val="Carta_EDP14"/>
      <sheetName val="Hoja1_(2)14"/>
      <sheetName val="Carta_EDP_(2)13"/>
      <sheetName val="Carta_EDP13"/>
      <sheetName val="Hoja1_(2)13"/>
      <sheetName val="Carta_EDP_(2)15"/>
      <sheetName val="Carta_EDP15"/>
      <sheetName val="Hoja1_(2)15"/>
      <sheetName val="Attach 4-18"/>
      <sheetName val="Portada CAP"/>
      <sheetName val="Caratula CAP"/>
      <sheetName val="Resumen CAP (UF)"/>
      <sheetName val="Resumen CAP ($)"/>
      <sheetName val="Invoice"/>
      <sheetName val="EP N°09"/>
      <sheetName val="1 MO"/>
      <sheetName val="2 Equ.BELFI"/>
      <sheetName val="3 Equ.Ter."/>
      <sheetName val="4 Tras. BELFI III"/>
      <sheetName val="5 Rendiciones"/>
      <sheetName val="6 Duarte"/>
      <sheetName val="7 OPES"/>
      <sheetName val="8 Resumen Mat."/>
      <sheetName val="8.1 Materiales"/>
      <sheetName val="9 Aloj. y Trasl. "/>
      <sheetName val="10 Fletes"/>
      <sheetName val="11 Serv.Terceros "/>
      <sheetName val="12 Mat.BELFI"/>
      <sheetName val="13 Activos BELFI"/>
      <sheetName val="Riesgos y Oportunidades"/>
      <sheetName val="F-05"/>
      <sheetName val="CONSOCOS99"/>
      <sheetName val="Formulario Estado de Pago"/>
      <sheetName val="NOC 020"/>
      <sheetName val="NOC 024"/>
      <sheetName val="NOC 026"/>
      <sheetName val="NOC 027"/>
      <sheetName val="NOC 028"/>
      <sheetName val="NOC 029"/>
      <sheetName val="NOC 030"/>
      <sheetName val="NOC 031"/>
      <sheetName val="NOC 025"/>
      <sheetName val="F.Staf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s>
    <sheetDataSet>
      <sheetData sheetId="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X-Inflation"/>
      <sheetName val="CB Ass. &amp; For."/>
      <sheetName val="Inputs"/>
      <sheetName val="Results"/>
      <sheetName val="Calculations"/>
      <sheetName val="Finstats"/>
      <sheetName val="References"/>
      <sheetName val="Macros"/>
    </sheetNames>
    <sheetDataSet>
      <sheetData sheetId="0"/>
      <sheetData sheetId="1"/>
      <sheetData sheetId="2"/>
      <sheetData sheetId="3"/>
      <sheetData sheetId="4"/>
      <sheetData sheetId="5"/>
      <sheetData sheetId="6">
        <row r="150">
          <cell r="F150">
            <v>2003</v>
          </cell>
          <cell r="G150">
            <v>2004</v>
          </cell>
          <cell r="H150">
            <v>2005</v>
          </cell>
          <cell r="I150">
            <v>2006</v>
          </cell>
          <cell r="J150">
            <v>2007</v>
          </cell>
          <cell r="K150">
            <v>2008</v>
          </cell>
          <cell r="L150">
            <v>2009</v>
          </cell>
          <cell r="M150">
            <v>2010</v>
          </cell>
          <cell r="N150">
            <v>2011</v>
          </cell>
          <cell r="O150">
            <v>2012</v>
          </cell>
          <cell r="P150">
            <v>2013</v>
          </cell>
          <cell r="Q150">
            <v>2014</v>
          </cell>
          <cell r="R150">
            <v>2015</v>
          </cell>
          <cell r="S150">
            <v>2016</v>
          </cell>
          <cell r="T150">
            <v>2017</v>
          </cell>
          <cell r="U150">
            <v>2018</v>
          </cell>
          <cell r="V150">
            <v>2019</v>
          </cell>
          <cell r="W150">
            <v>2020</v>
          </cell>
          <cell r="X150">
            <v>2021</v>
          </cell>
          <cell r="Y150">
            <v>2022</v>
          </cell>
          <cell r="Z150">
            <v>2023</v>
          </cell>
          <cell r="AA150">
            <v>2024</v>
          </cell>
          <cell r="AB150">
            <v>2025</v>
          </cell>
          <cell r="AC150">
            <v>2026</v>
          </cell>
          <cell r="AD150">
            <v>2027</v>
          </cell>
          <cell r="AE150">
            <v>2028</v>
          </cell>
          <cell r="AF150">
            <v>2029</v>
          </cell>
          <cell r="AG150">
            <v>2030</v>
          </cell>
          <cell r="AH150">
            <v>2031</v>
          </cell>
          <cell r="AI150">
            <v>2032</v>
          </cell>
          <cell r="AJ150">
            <v>2033</v>
          </cell>
          <cell r="AK150">
            <v>2034</v>
          </cell>
          <cell r="AL150">
            <v>2035</v>
          </cell>
          <cell r="AM150">
            <v>2036</v>
          </cell>
        </row>
        <row r="152">
          <cell r="F152">
            <v>0</v>
          </cell>
          <cell r="G152">
            <v>0</v>
          </cell>
          <cell r="H152">
            <v>0</v>
          </cell>
          <cell r="I152">
            <v>15.003863913284956</v>
          </cell>
          <cell r="J152">
            <v>50.390971151309046</v>
          </cell>
          <cell r="K152">
            <v>50.786154498008749</v>
          </cell>
          <cell r="L152">
            <v>49.593409720394007</v>
          </cell>
          <cell r="M152">
            <v>39.412516895980502</v>
          </cell>
          <cell r="N152">
            <v>19.831925146353043</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13.284648505933747</v>
          </cell>
          <cell r="AC152">
            <v>31.658032948031025</v>
          </cell>
          <cell r="AD152">
            <v>48.370152789379908</v>
          </cell>
          <cell r="AE152">
            <v>63.176954352625849</v>
          </cell>
          <cell r="AF152">
            <v>76.393717747675794</v>
          </cell>
          <cell r="AG152">
            <v>88.138299591052657</v>
          </cell>
          <cell r="AH152">
            <v>98.331619302153115</v>
          </cell>
          <cell r="AI152">
            <v>107.45539062398362</v>
          </cell>
          <cell r="AJ152">
            <v>115.41664386873381</v>
          </cell>
          <cell r="AK152">
            <v>122.30540615717672</v>
          </cell>
          <cell r="AL152">
            <v>128.2057666969821</v>
          </cell>
          <cell r="AM152">
            <v>133.1962381549771</v>
          </cell>
        </row>
        <row r="158">
          <cell r="F158" t="str">
            <v>-</v>
          </cell>
          <cell r="G158" t="str">
            <v>-</v>
          </cell>
          <cell r="H158" t="str">
            <v>-</v>
          </cell>
          <cell r="I158" t="str">
            <v>-</v>
          </cell>
          <cell r="J158">
            <v>1.8950323800572693</v>
          </cell>
          <cell r="K158">
            <v>1.6499938212120986</v>
          </cell>
          <cell r="L158">
            <v>1.7268703782703378</v>
          </cell>
          <cell r="M158">
            <v>1.758796079009644</v>
          </cell>
          <cell r="N158">
            <v>1.8006490846446077</v>
          </cell>
          <cell r="O158">
            <v>1.847391350957708</v>
          </cell>
          <cell r="P158">
            <v>1.8902884186237932</v>
          </cell>
          <cell r="Q158">
            <v>1.938410966930886</v>
          </cell>
          <cell r="R158">
            <v>1.9896794539890157</v>
          </cell>
          <cell r="S158">
            <v>2.0434884491722078</v>
          </cell>
          <cell r="T158">
            <v>1.7006781756706062</v>
          </cell>
          <cell r="U158" t="str">
            <v>-</v>
          </cell>
          <cell r="V158" t="str">
            <v>-</v>
          </cell>
          <cell r="W158" t="str">
            <v>-</v>
          </cell>
          <cell r="X158" t="str">
            <v>-</v>
          </cell>
          <cell r="Y158" t="str">
            <v>-</v>
          </cell>
          <cell r="Z158" t="str">
            <v>-</v>
          </cell>
          <cell r="AA158" t="str">
            <v>-</v>
          </cell>
          <cell r="AB158" t="str">
            <v>-</v>
          </cell>
          <cell r="AC158" t="str">
            <v>-</v>
          </cell>
        </row>
        <row r="159">
          <cell r="F159" t="str">
            <v>-</v>
          </cell>
          <cell r="G159" t="str">
            <v>-</v>
          </cell>
          <cell r="H159" t="str">
            <v>-</v>
          </cell>
          <cell r="I159" t="str">
            <v>-</v>
          </cell>
          <cell r="J159">
            <v>1.3</v>
          </cell>
          <cell r="K159">
            <v>1.3</v>
          </cell>
          <cell r="L159">
            <v>1.3</v>
          </cell>
          <cell r="M159">
            <v>1.3</v>
          </cell>
          <cell r="N159">
            <v>1.3</v>
          </cell>
          <cell r="O159">
            <v>1.3</v>
          </cell>
          <cell r="P159">
            <v>1.3</v>
          </cell>
          <cell r="Q159">
            <v>1.3</v>
          </cell>
          <cell r="R159">
            <v>1.3</v>
          </cell>
          <cell r="S159">
            <v>1.3</v>
          </cell>
          <cell r="T159">
            <v>1.3</v>
          </cell>
          <cell r="U159">
            <v>1.3</v>
          </cell>
          <cell r="V159">
            <v>1.3</v>
          </cell>
          <cell r="W159">
            <v>1.3</v>
          </cell>
          <cell r="X159">
            <v>1.3</v>
          </cell>
          <cell r="Y159">
            <v>1.3</v>
          </cell>
          <cell r="Z159">
            <v>1.3</v>
          </cell>
          <cell r="AA159">
            <v>1.3</v>
          </cell>
          <cell r="AB159">
            <v>1.3</v>
          </cell>
          <cell r="AC159">
            <v>1.3</v>
          </cell>
        </row>
        <row r="165">
          <cell r="F165">
            <v>27</v>
          </cell>
          <cell r="G165">
            <v>28</v>
          </cell>
          <cell r="H165">
            <v>29</v>
          </cell>
          <cell r="I165">
            <v>30</v>
          </cell>
          <cell r="J165">
            <v>31</v>
          </cell>
          <cell r="K165">
            <v>32.356000000000002</v>
          </cell>
          <cell r="L165">
            <v>33</v>
          </cell>
          <cell r="M165">
            <v>34</v>
          </cell>
          <cell r="N165">
            <v>35</v>
          </cell>
          <cell r="O165">
            <v>36</v>
          </cell>
          <cell r="P165">
            <v>37</v>
          </cell>
          <cell r="Q165">
            <v>38</v>
          </cell>
        </row>
        <row r="166">
          <cell r="F166">
            <v>0.15219606614930289</v>
          </cell>
          <cell r="G166">
            <v>0.1601354574659275</v>
          </cell>
          <cell r="H166">
            <v>0.16801606590119331</v>
          </cell>
          <cell r="I166">
            <v>0.17583702558675829</v>
          </cell>
          <cell r="J166">
            <v>0.18359692326263749</v>
          </cell>
          <cell r="K166">
            <v>0.19401873493231389</v>
          </cell>
          <cell r="L166">
            <v>0.19892632274093699</v>
          </cell>
          <cell r="M166">
            <v>0.20648105694202459</v>
          </cell>
          <cell r="N166">
            <v>0.2139664204910936</v>
          </cell>
          <cell r="O166">
            <v>0.221380807807422</v>
          </cell>
          <cell r="P166">
            <v>0.22872278769081619</v>
          </cell>
          <cell r="Q166">
            <v>0.23599113289988741</v>
          </cell>
        </row>
        <row r="167">
          <cell r="F167">
            <v>-6.6459106731857958</v>
          </cell>
          <cell r="G167">
            <v>-3.3195355160955322</v>
          </cell>
          <cell r="H167">
            <v>6.8068220752928203E-3</v>
          </cell>
          <cell r="I167">
            <v>3.3331491602461139</v>
          </cell>
          <cell r="J167">
            <v>6.6594914984169309</v>
          </cell>
          <cell r="K167">
            <v>11.17001170897659</v>
          </cell>
          <cell r="L167">
            <v>13.31209599197047</v>
          </cell>
          <cell r="M167">
            <v>16.63495522480391</v>
          </cell>
          <cell r="N167">
            <v>19.957814457637301</v>
          </cell>
          <cell r="O167">
            <v>23.280673690470731</v>
          </cell>
          <cell r="P167">
            <v>26.603532923304162</v>
          </cell>
          <cell r="Q167">
            <v>29.926392156137599</v>
          </cell>
        </row>
        <row r="174">
          <cell r="J174">
            <v>-29.213266353236467</v>
          </cell>
          <cell r="K174">
            <v>-36.920003078062628</v>
          </cell>
          <cell r="L174">
            <v>-36.497365917318213</v>
          </cell>
          <cell r="M174">
            <v>-35.65209159582939</v>
          </cell>
          <cell r="N174">
            <v>-35.65209159582939</v>
          </cell>
          <cell r="O174">
            <v>-35.65209159582939</v>
          </cell>
          <cell r="P174">
            <v>-37.034115111463642</v>
          </cell>
          <cell r="Q174">
            <v>-37.034115111463635</v>
          </cell>
          <cell r="R174">
            <v>-37.034115111463635</v>
          </cell>
          <cell r="S174">
            <v>-37.034115111463656</v>
          </cell>
          <cell r="T174">
            <v>-35.652091595829432</v>
          </cell>
          <cell r="U174">
            <v>-35.652091595829432</v>
          </cell>
          <cell r="V174">
            <v>-35.652091595829432</v>
          </cell>
          <cell r="W174">
            <v>-37.609958242977939</v>
          </cell>
          <cell r="X174">
            <v>-37.60995824297796</v>
          </cell>
          <cell r="Y174">
            <v>-37.714560940262196</v>
          </cell>
          <cell r="Z174">
            <v>-37.71456094026221</v>
          </cell>
          <cell r="AA174">
            <v>-35.755743359502041</v>
          </cell>
          <cell r="AB174">
            <v>-35.755743359502034</v>
          </cell>
          <cell r="AC174">
            <v>-35.755743359502056</v>
          </cell>
          <cell r="AD174">
            <v>-37.483272754044862</v>
          </cell>
          <cell r="AE174">
            <v>-37.483272754044862</v>
          </cell>
          <cell r="AF174">
            <v>-37.483272754044876</v>
          </cell>
          <cell r="AG174">
            <v>-37.483272754044876</v>
          </cell>
          <cell r="AH174">
            <v>-35.75574335950207</v>
          </cell>
          <cell r="AI174">
            <v>-35.755743359502084</v>
          </cell>
          <cell r="AJ174">
            <v>-35.755743359502084</v>
          </cell>
          <cell r="AK174">
            <v>-35.755743359502091</v>
          </cell>
          <cell r="AL174">
            <v>-35.755743359502098</v>
          </cell>
          <cell r="AM174">
            <v>-35.755743359502091</v>
          </cell>
        </row>
        <row r="176">
          <cell r="J176">
            <v>-30.201712134600363</v>
          </cell>
          <cell r="K176">
            <v>-49.308920000503186</v>
          </cell>
          <cell r="L176">
            <v>-46.960878314505095</v>
          </cell>
          <cell r="M176">
            <v>-44.724648036242741</v>
          </cell>
          <cell r="N176">
            <v>-42.594904817782087</v>
          </cell>
          <cell r="O176">
            <v>-40.566577851337634</v>
          </cell>
          <cell r="P176">
            <v>-38.634837795942879</v>
          </cell>
          <cell r="Q176">
            <v>-36.795085279040819</v>
          </cell>
          <cell r="R176">
            <v>-35.04293994561715</v>
          </cell>
          <cell r="S176">
            <v>-33.37423002880297</v>
          </cell>
          <cell r="T176">
            <v>-31.78498241711489</v>
          </cell>
          <cell r="U176">
            <v>-30.271413194683323</v>
          </cell>
          <cell r="V176">
            <v>-28.829918631945716</v>
          </cell>
          <cell r="W176">
            <v>-27.457066605353965</v>
          </cell>
          <cell r="X176">
            <v>-26.149588425666817</v>
          </cell>
          <cell r="Y176">
            <v>-24.904371055370891</v>
          </cell>
          <cell r="Z176">
            <v>-23.718449696700326</v>
          </cell>
          <cell r="AA176">
            <v>-22.589000732607566</v>
          </cell>
          <cell r="AB176">
            <v>-21.513335003878108</v>
          </cell>
          <cell r="AC176">
            <v>-20.488891406382319</v>
          </cell>
          <cell r="AD176">
            <v>-19.513230793219776</v>
          </cell>
          <cell r="AE176">
            <v>-18.584030167237419</v>
          </cell>
          <cell r="AF176">
            <v>-17.69907715009419</v>
          </cell>
          <cell r="AG176">
            <v>-16.856264714703329</v>
          </cell>
          <cell r="AH176">
            <v>-16.053586168510506</v>
          </cell>
          <cell r="AI176">
            <v>-15.28913037566328</v>
          </cell>
          <cell r="AJ176">
            <v>-14.561077206696071</v>
          </cell>
          <cell r="AK176">
            <v>-13.867693204896597</v>
          </cell>
          <cell r="AL176">
            <v>-13.207327459035659</v>
          </cell>
          <cell r="AM176">
            <v>-12.578407672633391</v>
          </cell>
        </row>
        <row r="177">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row>
        <row r="178">
          <cell r="J178">
            <v>-154.18247068662771</v>
          </cell>
          <cell r="K178">
            <v>-140.78218608404268</v>
          </cell>
          <cell r="L178">
            <v>-127.36894131282705</v>
          </cell>
          <cell r="M178">
            <v>-113.93198895306259</v>
          </cell>
          <cell r="N178">
            <v>-100.98798553542798</v>
          </cell>
          <cell r="O178">
            <v>-88.55705322522077</v>
          </cell>
          <cell r="P178">
            <v>-75.670235180098757</v>
          </cell>
          <cell r="Q178">
            <v>-60.148943204152793</v>
          </cell>
          <cell r="R178">
            <v>-44.009489666380261</v>
          </cell>
          <cell r="S178">
            <v>-27.192845986744295</v>
          </cell>
          <cell r="T178">
            <v>-9.6107094866100162</v>
          </cell>
          <cell r="U178">
            <v>7.0943992371974396</v>
          </cell>
          <cell r="V178">
            <v>7.094399237197452</v>
          </cell>
          <cell r="W178">
            <v>7.0627582347731721</v>
          </cell>
          <cell r="X178">
            <v>7.0590493991564713</v>
          </cell>
          <cell r="Y178">
            <v>7.0573589192644164</v>
          </cell>
          <cell r="Z178">
            <v>7.0571607677662751</v>
          </cell>
          <cell r="AA178">
            <v>7.0888171381895848</v>
          </cell>
          <cell r="AB178">
            <v>7.0925277751835525</v>
          </cell>
          <cell r="AC178">
            <v>8.4703356682456743</v>
          </cell>
          <cell r="AD178">
            <v>10.347999666430491</v>
          </cell>
          <cell r="AE178">
            <v>12.07801281491118</v>
          </cell>
          <cell r="AF178">
            <v>13.613689732199019</v>
          </cell>
          <cell r="AG178">
            <v>14.984456969156819</v>
          </cell>
          <cell r="AH178">
            <v>16.230456472687536</v>
          </cell>
          <cell r="AI178">
            <v>17.290921895402192</v>
          </cell>
          <cell r="AJ178">
            <v>18.237187363856027</v>
          </cell>
          <cell r="AK178">
            <v>19.062883094863416</v>
          </cell>
          <cell r="AL178">
            <v>19.77734618737248</v>
          </cell>
          <cell r="AM178">
            <v>20.389297893887328</v>
          </cell>
        </row>
        <row r="179">
          <cell r="J179">
            <v>-34.395102096098462</v>
          </cell>
          <cell r="K179">
            <v>-57.189312010553472</v>
          </cell>
          <cell r="L179">
            <v>-59.595302514483684</v>
          </cell>
          <cell r="M179">
            <v>-61.600425804006534</v>
          </cell>
          <cell r="N179">
            <v>-63.858114187763611</v>
          </cell>
          <cell r="O179">
            <v>-66.063151227452977</v>
          </cell>
          <cell r="P179">
            <v>-68.112222751647579</v>
          </cell>
          <cell r="Q179">
            <v>-70.759782036806925</v>
          </cell>
          <cell r="R179">
            <v>-73.488250864664352</v>
          </cell>
          <cell r="S179">
            <v>-76.307267288123001</v>
          </cell>
          <cell r="T179">
            <v>-139.22594459252568</v>
          </cell>
          <cell r="U179">
            <v>-145.420295094247</v>
          </cell>
          <cell r="V179">
            <v>-145.91040324557773</v>
          </cell>
          <cell r="W179">
            <v>-145.70074033376423</v>
          </cell>
          <cell r="X179">
            <v>-146.14402191074822</v>
          </cell>
          <cell r="Y179">
            <v>-146.53125613640896</v>
          </cell>
          <cell r="Z179">
            <v>-146.93440202684761</v>
          </cell>
          <cell r="AA179">
            <v>-147.99517581804153</v>
          </cell>
          <cell r="AB179">
            <v>-148.36216378238751</v>
          </cell>
          <cell r="AC179">
            <v>-149.17892928917729</v>
          </cell>
          <cell r="AD179">
            <v>-149.56169966289082</v>
          </cell>
          <cell r="AE179">
            <v>-150.46583234620826</v>
          </cell>
          <cell r="AF179">
            <v>-151.28884652391491</v>
          </cell>
          <cell r="AG179">
            <v>-152.04146361251344</v>
          </cell>
          <cell r="AH179">
            <v>-153.32537414356401</v>
          </cell>
          <cell r="AI179">
            <v>-153.94584735685504</v>
          </cell>
          <cell r="AJ179">
            <v>-154.51511569357822</v>
          </cell>
          <cell r="AK179">
            <v>-155.03160280273258</v>
          </cell>
          <cell r="AL179">
            <v>-155.49904460777842</v>
          </cell>
          <cell r="AM179">
            <v>-155.92094091537018</v>
          </cell>
        </row>
        <row r="180">
          <cell r="J180">
            <v>79.729519281128944</v>
          </cell>
          <cell r="K180">
            <v>146.61968417537227</v>
          </cell>
          <cell r="L180">
            <v>159.93071230397317</v>
          </cell>
          <cell r="M180">
            <v>171.02408215805204</v>
          </cell>
          <cell r="N180">
            <v>183.62130685235516</v>
          </cell>
          <cell r="O180">
            <v>195.87552908931744</v>
          </cell>
          <cell r="P180">
            <v>207.2629921500054</v>
          </cell>
          <cell r="Q180">
            <v>221.97647735769422</v>
          </cell>
          <cell r="R180">
            <v>237.13960740103298</v>
          </cell>
          <cell r="S180">
            <v>252.80594457402449</v>
          </cell>
          <cell r="T180">
            <v>210.44067489707862</v>
          </cell>
          <cell r="U180">
            <v>222.46500234159635</v>
          </cell>
          <cell r="V180">
            <v>223.41638875300319</v>
          </cell>
          <cell r="W180">
            <v>223.00939604183574</v>
          </cell>
          <cell r="X180">
            <v>223.86988380892231</v>
          </cell>
          <cell r="Y180">
            <v>224.6215737763813</v>
          </cell>
          <cell r="Z180">
            <v>225.40415109311516</v>
          </cell>
          <cell r="AA180">
            <v>227.46330021719754</v>
          </cell>
          <cell r="AB180">
            <v>228.17568861857498</v>
          </cell>
          <cell r="AC180">
            <v>229.76117460234335</v>
          </cell>
          <cell r="AD180">
            <v>230.50419944543435</v>
          </cell>
          <cell r="AE180">
            <v>232.25928053658001</v>
          </cell>
          <cell r="AF180">
            <v>233.85689629330463</v>
          </cell>
          <cell r="AG180">
            <v>235.31785887705468</v>
          </cell>
          <cell r="AH180">
            <v>237.8101557902705</v>
          </cell>
          <cell r="AI180">
            <v>239.01460379254129</v>
          </cell>
          <cell r="AJ180">
            <v>240.11965409323932</v>
          </cell>
          <cell r="AK180">
            <v>241.12224671689188</v>
          </cell>
          <cell r="AL180">
            <v>242.02963375021608</v>
          </cell>
          <cell r="AM180">
            <v>242.84860893554134</v>
          </cell>
        </row>
        <row r="183">
          <cell r="C183">
            <v>1994</v>
          </cell>
          <cell r="D183">
            <v>1995</v>
          </cell>
          <cell r="E183">
            <v>1996</v>
          </cell>
          <cell r="F183">
            <v>1997</v>
          </cell>
          <cell r="G183">
            <v>1998</v>
          </cell>
          <cell r="H183">
            <v>1999</v>
          </cell>
          <cell r="I183">
            <v>2000</v>
          </cell>
          <cell r="J183">
            <v>2001</v>
          </cell>
          <cell r="K183">
            <v>2002</v>
          </cell>
          <cell r="L183">
            <v>2003</v>
          </cell>
          <cell r="M183">
            <v>2004</v>
          </cell>
          <cell r="N183">
            <v>2005</v>
          </cell>
          <cell r="O183">
            <v>2006</v>
          </cell>
          <cell r="P183">
            <v>2007</v>
          </cell>
          <cell r="Q183">
            <v>2008</v>
          </cell>
          <cell r="R183">
            <v>2009</v>
          </cell>
          <cell r="S183">
            <v>2010</v>
          </cell>
          <cell r="T183">
            <v>2011</v>
          </cell>
          <cell r="U183">
            <v>2012</v>
          </cell>
          <cell r="V183">
            <v>2013</v>
          </cell>
          <cell r="W183">
            <v>2014</v>
          </cell>
          <cell r="X183">
            <v>2015</v>
          </cell>
          <cell r="Y183">
            <v>2016</v>
          </cell>
          <cell r="Z183">
            <v>2017</v>
          </cell>
          <cell r="AA183">
            <v>2018</v>
          </cell>
          <cell r="AB183">
            <v>2019</v>
          </cell>
          <cell r="AC183">
            <v>2020</v>
          </cell>
          <cell r="AD183">
            <v>2021</v>
          </cell>
          <cell r="AE183">
            <v>2022</v>
          </cell>
          <cell r="AF183">
            <v>2023</v>
          </cell>
          <cell r="AG183">
            <v>2024</v>
          </cell>
          <cell r="AH183">
            <v>2025</v>
          </cell>
          <cell r="AI183">
            <v>2026</v>
          </cell>
          <cell r="AJ183">
            <v>2027</v>
          </cell>
          <cell r="AK183">
            <v>2028</v>
          </cell>
          <cell r="AL183">
            <v>2029</v>
          </cell>
          <cell r="AM183">
            <v>2030</v>
          </cell>
          <cell r="AN183">
            <v>2031</v>
          </cell>
          <cell r="AO183">
            <v>2032</v>
          </cell>
          <cell r="AP183">
            <v>2033</v>
          </cell>
          <cell r="AQ183">
            <v>2034</v>
          </cell>
          <cell r="AR183">
            <v>2035</v>
          </cell>
          <cell r="AS183">
            <v>2036</v>
          </cell>
        </row>
        <row r="184">
          <cell r="C184">
            <v>0.84599999999999997</v>
          </cell>
          <cell r="D184">
            <v>0.97250000000000003</v>
          </cell>
          <cell r="E184">
            <v>1.0394000000000001</v>
          </cell>
          <cell r="F184">
            <v>1.1164000000000001</v>
          </cell>
          <cell r="G184">
            <v>1.2087000000000001</v>
          </cell>
          <cell r="H184">
            <v>1.7889999999999999</v>
          </cell>
          <cell r="I184">
            <v>1.9554</v>
          </cell>
          <cell r="J184">
            <v>2.3203999999999998</v>
          </cell>
          <cell r="K184">
            <v>2.8689999999999998</v>
          </cell>
          <cell r="L184">
            <v>3.1909999999999989</v>
          </cell>
          <cell r="M184">
            <v>3.3581999999999979</v>
          </cell>
          <cell r="N184">
            <v>3.4728999999999992</v>
          </cell>
          <cell r="O184">
            <v>3.6489999999999978</v>
          </cell>
          <cell r="P184">
            <v>3.7288787131765777</v>
          </cell>
          <cell r="Q184">
            <v>3.8105060174243421</v>
          </cell>
          <cell r="R184">
            <v>3.8939201904096761</v>
          </cell>
          <cell r="S184">
            <v>3.97916034771914</v>
          </cell>
          <cell r="T184">
            <v>4.0662664612020354</v>
          </cell>
          <cell r="U184">
            <v>4.1552793777144794</v>
          </cell>
          <cell r="V184">
            <v>4.2462408382738159</v>
          </cell>
          <cell r="W184">
            <v>4.3391934976323148</v>
          </cell>
          <cell r="X184">
            <v>4.4341809442793583</v>
          </cell>
          <cell r="Y184">
            <v>4.5312477208814821</v>
          </cell>
          <cell r="Z184">
            <v>4.6304393451698722</v>
          </cell>
          <cell r="AA184">
            <v>4.731802331285075</v>
          </cell>
          <cell r="AB184">
            <v>4.8353842115889929</v>
          </cell>
          <cell r="AC184">
            <v>4.9412335589543241</v>
          </cell>
          <cell r="AD184">
            <v>5.04940000954194</v>
          </cell>
          <cell r="AE184">
            <v>5.1599342860768873</v>
          </cell>
          <cell r="AF184">
            <v>5.2728882216339015</v>
          </cell>
          <cell r="AG184">
            <v>5.3883147839435921</v>
          </cell>
          <cell r="AH184">
            <v>5.5062681002307281</v>
          </cell>
          <cell r="AI184">
            <v>5.6268034825962214</v>
          </cell>
          <cell r="AJ184">
            <v>5.7499774539547577</v>
          </cell>
          <cell r="AK184">
            <v>5.8758477745401976</v>
          </cell>
          <cell r="AL184">
            <v>6.0044734689912111</v>
          </cell>
          <cell r="AM184">
            <v>6.1359148540298367</v>
          </cell>
          <cell r="AN184">
            <v>6.2702335667459179</v>
          </cell>
          <cell r="AO184">
            <v>6.4074925935007192</v>
          </cell>
          <cell r="AP184">
            <v>6.5477562994632583</v>
          </cell>
          <cell r="AQ184">
            <v>6.6910904587932061</v>
          </cell>
          <cell r="AR184">
            <v>6.8375622854844886</v>
          </cell>
          <cell r="AS184">
            <v>6.9872404648841124</v>
          </cell>
        </row>
        <row r="187">
          <cell r="J187">
            <v>2007</v>
          </cell>
          <cell r="K187">
            <v>2008</v>
          </cell>
          <cell r="L187">
            <v>2009</v>
          </cell>
          <cell r="M187">
            <v>2010</v>
          </cell>
          <cell r="N187">
            <v>2011</v>
          </cell>
          <cell r="O187">
            <v>2012</v>
          </cell>
          <cell r="P187">
            <v>2013</v>
          </cell>
          <cell r="Q187">
            <v>2014</v>
          </cell>
          <cell r="R187">
            <v>2015</v>
          </cell>
          <cell r="S187">
            <v>2016</v>
          </cell>
          <cell r="T187">
            <v>2017</v>
          </cell>
          <cell r="U187">
            <v>2018</v>
          </cell>
          <cell r="V187">
            <v>2019</v>
          </cell>
          <cell r="W187">
            <v>2020</v>
          </cell>
          <cell r="X187">
            <v>2021</v>
          </cell>
          <cell r="Y187">
            <v>2022</v>
          </cell>
          <cell r="Z187">
            <v>2023</v>
          </cell>
          <cell r="AA187">
            <v>2024</v>
          </cell>
          <cell r="AB187">
            <v>2025</v>
          </cell>
          <cell r="AC187">
            <v>2026</v>
          </cell>
          <cell r="AD187">
            <v>2027</v>
          </cell>
          <cell r="AE187">
            <v>2028</v>
          </cell>
          <cell r="AF187">
            <v>2029</v>
          </cell>
          <cell r="AG187">
            <v>2030</v>
          </cell>
          <cell r="AH187">
            <v>2031</v>
          </cell>
          <cell r="AI187">
            <v>2032</v>
          </cell>
          <cell r="AJ187">
            <v>2033</v>
          </cell>
          <cell r="AK187">
            <v>2034</v>
          </cell>
          <cell r="AL187">
            <v>2035</v>
          </cell>
          <cell r="AM187">
            <v>2036</v>
          </cell>
        </row>
        <row r="188">
          <cell r="J188">
            <v>75.757445862562847</v>
          </cell>
          <cell r="K188">
            <v>97.735358404208426</v>
          </cell>
          <cell r="L188">
            <v>102.58562335238545</v>
          </cell>
          <cell r="M188">
            <v>106.83623950726894</v>
          </cell>
          <cell r="N188">
            <v>112.04153077244722</v>
          </cell>
          <cell r="O188">
            <v>117.57055866458258</v>
          </cell>
          <cell r="P188">
            <v>122.79833280150049</v>
          </cell>
          <cell r="Q188">
            <v>128.57011015829102</v>
          </cell>
          <cell r="R188">
            <v>134.53143324703689</v>
          </cell>
          <cell r="S188">
            <v>140.68004896933937</v>
          </cell>
          <cell r="T188">
            <v>116.08864442759108</v>
          </cell>
          <cell r="U188">
            <v>119.30024579737899</v>
          </cell>
          <cell r="V188">
            <v>125.81860398174419</v>
          </cell>
          <cell r="W188">
            <v>131.8802979873318</v>
          </cell>
          <cell r="X188">
            <v>139.02846679416015</v>
          </cell>
          <cell r="Y188">
            <v>146.48713857954598</v>
          </cell>
          <cell r="Z188">
            <v>154.3648877418434</v>
          </cell>
          <cell r="AA188">
            <v>163.58817124211825</v>
          </cell>
          <cell r="AB188">
            <v>172.31994024786451</v>
          </cell>
          <cell r="AC188">
            <v>181.10589420894831</v>
          </cell>
          <cell r="AD188">
            <v>189.18615432288806</v>
          </cell>
          <cell r="AE188">
            <v>198.66807169183818</v>
          </cell>
          <cell r="AF188">
            <v>208.6601471875004</v>
          </cell>
          <cell r="AG188">
            <v>219.18286900597286</v>
          </cell>
        </row>
        <row r="189">
          <cell r="J189">
            <v>548.37650647420298</v>
          </cell>
          <cell r="K189">
            <v>546.30824505579164</v>
          </cell>
          <cell r="L189">
            <v>532.52876904929326</v>
          </cell>
          <cell r="M189">
            <v>516.29136625982676</v>
          </cell>
          <cell r="N189">
            <v>499.97677141534916</v>
          </cell>
          <cell r="O189">
            <v>483.78574774301529</v>
          </cell>
          <cell r="P189">
            <v>467.63068705060107</v>
          </cell>
          <cell r="Q189">
            <v>451.44055138972749</v>
          </cell>
          <cell r="R189">
            <v>435.34505532127827</v>
          </cell>
          <cell r="S189">
            <v>419.28319666656034</v>
          </cell>
          <cell r="T189">
            <v>403.25665729466328</v>
          </cell>
          <cell r="U189">
            <v>387.34710342840629</v>
          </cell>
          <cell r="V189">
            <v>371.40058381680643</v>
          </cell>
          <cell r="W189">
            <v>355.495150434707</v>
          </cell>
          <cell r="X189">
            <v>339.50182367930853</v>
          </cell>
          <cell r="Y189">
            <v>323.67827671076645</v>
          </cell>
          <cell r="Z189">
            <v>307.89424629115712</v>
          </cell>
          <cell r="AA189">
            <v>292.16714485981436</v>
          </cell>
          <cell r="AB189">
            <v>276.65145042562693</v>
          </cell>
          <cell r="AC189">
            <v>261.03903359029448</v>
          </cell>
          <cell r="AD189">
            <v>245.48440810741229</v>
          </cell>
          <cell r="AE189">
            <v>229.82777723446171</v>
          </cell>
          <cell r="AF189">
            <v>214.38941332157728</v>
          </cell>
          <cell r="AG189">
            <v>199.01754339900145</v>
          </cell>
        </row>
        <row r="190">
          <cell r="J190">
            <v>0.13814859857809511</v>
          </cell>
          <cell r="K190">
            <v>0.17890148883663146</v>
          </cell>
          <cell r="L190">
            <v>0.19263865036912151</v>
          </cell>
          <cell r="M190">
            <v>0.20693012994043167</v>
          </cell>
          <cell r="N190">
            <v>0.22409347229327617</v>
          </cell>
          <cell r="O190">
            <v>0.24302195592383491</v>
          </cell>
          <cell r="P190">
            <v>0.26259682309559984</v>
          </cell>
          <cell r="Q190">
            <v>0.28479964806550301</v>
          </cell>
          <cell r="R190">
            <v>0.30902253649752531</v>
          </cell>
          <cell r="S190">
            <v>0.33552512976382581</v>
          </cell>
          <cell r="T190">
            <v>0.28787781262285289</v>
          </cell>
          <cell r="U190">
            <v>0.30799312745972129</v>
          </cell>
          <cell r="V190">
            <v>0.33876792192605787</v>
          </cell>
          <cell r="W190">
            <v>0.37097636304198744</v>
          </cell>
          <cell r="X190">
            <v>0.40950727535851367</v>
          </cell>
          <cell r="Y190">
            <v>0.45257018811442962</v>
          </cell>
          <cell r="Z190">
            <v>0.50135684444024908</v>
          </cell>
          <cell r="AA190">
            <v>0.55991296119421641</v>
          </cell>
          <cell r="AB190">
            <v>0.62287741482197578</v>
          </cell>
          <cell r="AC190">
            <v>0.69378855613293955</v>
          </cell>
          <cell r="AD190">
            <v>0.77066464539006163</v>
          </cell>
          <cell r="AE190">
            <v>0.86442149892597375</v>
          </cell>
          <cell r="AF190">
            <v>0.97327635704901549</v>
          </cell>
          <cell r="AG190">
            <v>1.1013243619761843</v>
          </cell>
        </row>
        <row r="191">
          <cell r="J191">
            <v>9.5000000000000001E-2</v>
          </cell>
          <cell r="K191">
            <v>9.5000000000000001E-2</v>
          </cell>
          <cell r="L191">
            <v>9.5000000000000001E-2</v>
          </cell>
          <cell r="M191">
            <v>9.5000000000000001E-2</v>
          </cell>
          <cell r="N191">
            <v>9.5000000000000001E-2</v>
          </cell>
          <cell r="O191">
            <v>9.5000000000000001E-2</v>
          </cell>
          <cell r="P191">
            <v>9.5000000000000001E-2</v>
          </cell>
          <cell r="Q191">
            <v>9.5000000000000001E-2</v>
          </cell>
          <cell r="R191">
            <v>9.5000000000000001E-2</v>
          </cell>
          <cell r="S191">
            <v>9.5000000000000001E-2</v>
          </cell>
          <cell r="T191">
            <v>9.5000000000000001E-2</v>
          </cell>
          <cell r="U191">
            <v>9.5000000000000001E-2</v>
          </cell>
          <cell r="V191">
            <v>9.5000000000000001E-2</v>
          </cell>
          <cell r="W191">
            <v>9.5000000000000001E-2</v>
          </cell>
          <cell r="X191">
            <v>9.5000000000000001E-2</v>
          </cell>
          <cell r="Y191">
            <v>9.5000000000000001E-2</v>
          </cell>
          <cell r="Z191">
            <v>9.5000000000000001E-2</v>
          </cell>
          <cell r="AA191">
            <v>9.5000000000000001E-2</v>
          </cell>
          <cell r="AB191">
            <v>9.5000000000000001E-2</v>
          </cell>
          <cell r="AC191">
            <v>9.5000000000000001E-2</v>
          </cell>
          <cell r="AD191">
            <v>9.5000000000000001E-2</v>
          </cell>
          <cell r="AE191">
            <v>9.5000000000000001E-2</v>
          </cell>
          <cell r="AF191">
            <v>9.5000000000000001E-2</v>
          </cell>
          <cell r="AG191">
            <v>9.5000000000000001E-2</v>
          </cell>
        </row>
      </sheetData>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FICO A"/>
      <sheetName val="GRAFICO M"/>
      <sheetName val="Prod Mes (3)"/>
      <sheetName val="Dotación p"/>
      <sheetName val="Costos US$"/>
      <sheetName val="Itemes costo"/>
      <sheetName val="Stock"/>
      <sheetName val="Contr-Vtas"/>
      <sheetName val="Hedge"/>
      <sheetName val="BCE"/>
      <sheetName val="E.Rstdo."/>
      <sheetName val="RSTDO"/>
      <sheetName val="412"/>
      <sheetName val="Basis"/>
      <sheetName val="G and A"/>
      <sheetName val="2200TPD"/>
      <sheetName val="Hoja1"/>
      <sheetName val="matriz"/>
      <sheetName val="Deuda"/>
      <sheetName val="GRAFICO_A"/>
      <sheetName val="GRAFICO_M"/>
      <sheetName val="Prod_Mes_(3)"/>
      <sheetName val="Dotación_p"/>
      <sheetName val="Costos_US$"/>
      <sheetName val="Itemes_costo"/>
      <sheetName val="E_Rstdo_"/>
      <sheetName val="Compara"/>
      <sheetName val="GRAFICO_A11"/>
      <sheetName val="GRAFICO_M11"/>
      <sheetName val="Prod_Mes_(3)11"/>
      <sheetName val="Dotación_p11"/>
      <sheetName val="Costos_US$11"/>
      <sheetName val="Itemes_costo11"/>
      <sheetName val="E_Rstdo_11"/>
      <sheetName val="GRAFICO_A1"/>
      <sheetName val="GRAFICO_M1"/>
      <sheetName val="Prod_Mes_(3)1"/>
      <sheetName val="Dotación_p1"/>
      <sheetName val="Costos_US$1"/>
      <sheetName val="Itemes_costo1"/>
      <sheetName val="E_Rstdo_1"/>
      <sheetName val="GRAFICO_A2"/>
      <sheetName val="GRAFICO_M2"/>
      <sheetName val="Prod_Mes_(3)2"/>
      <sheetName val="Dotación_p2"/>
      <sheetName val="Costos_US$2"/>
      <sheetName val="Itemes_costo2"/>
      <sheetName val="E_Rstdo_2"/>
      <sheetName val="GRAFICO_A3"/>
      <sheetName val="GRAFICO_M3"/>
      <sheetName val="Prod_Mes_(3)3"/>
      <sheetName val="Dotación_p3"/>
      <sheetName val="Costos_US$3"/>
      <sheetName val="Itemes_costo3"/>
      <sheetName val="E_Rstdo_3"/>
      <sheetName val="GRAFICO_A4"/>
      <sheetName val="GRAFICO_M4"/>
      <sheetName val="Prod_Mes_(3)4"/>
      <sheetName val="Dotación_p4"/>
      <sheetName val="Costos_US$4"/>
      <sheetName val="Itemes_costo4"/>
      <sheetName val="E_Rstdo_4"/>
      <sheetName val="GRAFICO_A5"/>
      <sheetName val="GRAFICO_M5"/>
      <sheetName val="Prod_Mes_(3)5"/>
      <sheetName val="Dotación_p5"/>
      <sheetName val="Costos_US$5"/>
      <sheetName val="Itemes_costo5"/>
      <sheetName val="E_Rstdo_5"/>
      <sheetName val="GRAFICO_A6"/>
      <sheetName val="GRAFICO_M6"/>
      <sheetName val="Prod_Mes_(3)6"/>
      <sheetName val="Dotación_p6"/>
      <sheetName val="Costos_US$6"/>
      <sheetName val="Itemes_costo6"/>
      <sheetName val="E_Rstdo_6"/>
      <sheetName val="GRAFICO_A8"/>
      <sheetName val="GRAFICO_M8"/>
      <sheetName val="Prod_Mes_(3)8"/>
      <sheetName val="Dotación_p8"/>
      <sheetName val="Costos_US$8"/>
      <sheetName val="Itemes_costo8"/>
      <sheetName val="E_Rstdo_8"/>
      <sheetName val="GRAFICO_A7"/>
      <sheetName val="GRAFICO_M7"/>
      <sheetName val="Prod_Mes_(3)7"/>
      <sheetName val="Dotación_p7"/>
      <sheetName val="Costos_US$7"/>
      <sheetName val="Itemes_costo7"/>
      <sheetName val="E_Rstdo_7"/>
      <sheetName val="GRAFICO_A9"/>
      <sheetName val="GRAFICO_M9"/>
      <sheetName val="Prod_Mes_(3)9"/>
      <sheetName val="Dotación_p9"/>
      <sheetName val="Costos_US$9"/>
      <sheetName val="Itemes_costo9"/>
      <sheetName val="E_Rstdo_9"/>
      <sheetName val="GRAFICO_A10"/>
      <sheetName val="GRAFICO_M10"/>
      <sheetName val="Prod_Mes_(3)10"/>
      <sheetName val="Dotación_p10"/>
      <sheetName val="Costos_US$10"/>
      <sheetName val="Itemes_costo10"/>
      <sheetName val="E_Rstdo_10"/>
      <sheetName val="G_and_A"/>
      <sheetName val="ACTIVIDADES"/>
      <sheetName val="ACTIVIDADES 2.0"/>
      <sheetName val="validacion"/>
      <sheetName val="Chancador"/>
      <sheetName val="Long Term Prices"/>
      <sheetName val="GENERAL"/>
      <sheetName val="Datos Curva"/>
      <sheetName val="GRAFICO_A12"/>
      <sheetName val="GRAFICO_M12"/>
      <sheetName val="Prod_Mes_(3)12"/>
      <sheetName val="Dotación_p12"/>
      <sheetName val="Costos_US$12"/>
      <sheetName val="Itemes_costo12"/>
      <sheetName val="E_Rstdo_12"/>
      <sheetName val="G_and_A1"/>
      <sheetName val="ACTIVIDADES_2_0"/>
      <sheetName val="6. Avance"/>
      <sheetName val="ITR4"/>
      <sheetName val="Gantt"/>
      <sheetName val="flujo"/>
      <sheetName val="Long_Term_Prices"/>
      <sheetName val="Hoja de Calculos"/>
      <sheetName val="PARAMETROS"/>
      <sheetName val="VSTS_ValidationWS_1"/>
      <sheetName val="Facturas"/>
      <sheetName val="Detalle personal por factura"/>
      <sheetName val="Articulo"/>
      <sheetName val="Inventario"/>
      <sheetName val="Hoja2"/>
      <sheetName val="Caminatas CC013F"/>
      <sheetName val="Programa Caminatas 14-09-2019"/>
      <sheetName val="listado_seguimiento_pec"/>
      <sheetName val="Report gerencial Anaconca-MLP V"/>
      <sheetName val="Long_Term_Prices1"/>
      <sheetName val="Datos_Curva"/>
      <sheetName val="Hoja_de_Calculos"/>
      <sheetName val="Detalle_Fcs_Feb10"/>
      <sheetName val="#¡REF"/>
      <sheetName val="Summary"/>
      <sheetName val="EGS data"/>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refreshError="1"/>
      <sheetData sheetId="138"/>
      <sheetData sheetId="139"/>
      <sheetData sheetId="140"/>
      <sheetData sheetId="141" refreshError="1"/>
      <sheetData sheetId="142" refreshError="1"/>
      <sheetData sheetId="143"/>
      <sheetData sheetId="144"/>
      <sheetData sheetId="14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Plant EQ"/>
      <sheetName val="B.1.1.1"/>
      <sheetName val="Fig 6-7"/>
      <sheetName val="Fig 4-14"/>
      <sheetName val="Fig 5-17"/>
      <sheetName val="Data"/>
      <sheetName val="Attach_4-18"/>
      <sheetName val="Attach_5-20_(2)"/>
      <sheetName val="Attach_1-5"/>
      <sheetName val="Attach_1-6"/>
      <sheetName val="Attach_2-1"/>
      <sheetName val="Attach_3-1"/>
      <sheetName val="Attch_3-4"/>
      <sheetName val="Attach_3-5"/>
      <sheetName val="Attach_3-8"/>
      <sheetName val="Attach_3-9"/>
      <sheetName val="Attach_3-10B"/>
      <sheetName val="Attach_3-23"/>
      <sheetName val="Attch_3-26"/>
      <sheetName val="Attach_4-4"/>
      <sheetName val="Attach_4-10"/>
      <sheetName val="Valida"/>
      <sheetName val="Register"/>
      <sheetName val="Personnel"/>
      <sheetName val="Anexos"/>
      <sheetName val="Dictionary"/>
      <sheetName val="Attach_4-181"/>
      <sheetName val="Attach_5-20_(2)1"/>
      <sheetName val="Attach_1-51"/>
      <sheetName val="Attach_1-61"/>
      <sheetName val="Attach_2-11"/>
      <sheetName val="Attach_3-11"/>
      <sheetName val="Attch_3-41"/>
      <sheetName val="Attach_3-51"/>
      <sheetName val="Attach_3-81"/>
      <sheetName val="Attach_3-91"/>
      <sheetName val="Attach_3-10B1"/>
      <sheetName val="Attach_3-231"/>
      <sheetName val="Attch_3-261"/>
      <sheetName val="Attach_4-41"/>
      <sheetName val="Attach_4-101"/>
      <sheetName val="Attach_4-182"/>
      <sheetName val="Attach_5-20_(2)2"/>
      <sheetName val="Attach_1-52"/>
      <sheetName val="Attach_1-62"/>
      <sheetName val="Attach_2-12"/>
      <sheetName val="Attach_3-12"/>
      <sheetName val="Attch_3-42"/>
      <sheetName val="Attach_3-52"/>
      <sheetName val="Attach_3-82"/>
      <sheetName val="Attach_3-92"/>
      <sheetName val="Attach_3-10B2"/>
      <sheetName val="Attach_3-232"/>
      <sheetName val="Attch_3-262"/>
      <sheetName val="Attach_4-42"/>
      <sheetName val="Attach_4-102"/>
      <sheetName val="Attach_4-183"/>
      <sheetName val="Attach_5-20_(2)3"/>
      <sheetName val="Attach_1-53"/>
      <sheetName val="Attach_1-63"/>
      <sheetName val="Attach_2-13"/>
      <sheetName val="Attach_3-13"/>
      <sheetName val="Attch_3-43"/>
      <sheetName val="Attach_3-53"/>
      <sheetName val="Attach_3-83"/>
      <sheetName val="Attach_3-93"/>
      <sheetName val="Attach_3-10B3"/>
      <sheetName val="Attach_3-233"/>
      <sheetName val="Attch_3-263"/>
      <sheetName val="Attach_4-43"/>
      <sheetName val="Attach_4-103"/>
      <sheetName val="Plant_EQ"/>
      <sheetName val="Fig_4-14"/>
      <sheetName val="Fig_5-17"/>
      <sheetName val="Fig_6-7"/>
      <sheetName val="B_1_1_1"/>
      <sheetName val="Listado Sondajes"/>
      <sheetName val="Hoja1"/>
      <sheetName val="Cash Flows"/>
      <sheetName val="Mine Plan"/>
      <sheetName val="LISTADO"/>
      <sheetName val="Attach_4-184"/>
      <sheetName val="Attach_5-20_(2)4"/>
      <sheetName val="Attach_1-54"/>
      <sheetName val="Attach_1-64"/>
      <sheetName val="Attach_2-14"/>
      <sheetName val="Attach_3-14"/>
      <sheetName val="Attch_3-44"/>
      <sheetName val="Attach_3-54"/>
      <sheetName val="Attach_3-84"/>
      <sheetName val="Attach_3-94"/>
      <sheetName val="Attach_3-10B4"/>
      <sheetName val="Attach_3-234"/>
      <sheetName val="Attch_3-264"/>
      <sheetName val="Attach_4-44"/>
      <sheetName val="Attach_4-104"/>
      <sheetName val="Descripción de Servicios"/>
      <sheetName val="Descripción_de_Servicios"/>
      <sheetName val="Descripción_de_Servicios2"/>
      <sheetName val="Descripción_de_Servicios1"/>
      <sheetName val="Descripción_de_Servicios3"/>
      <sheetName val="mhr"/>
      <sheetName val="Attach_4-185"/>
      <sheetName val="Attach_5-20_(2)5"/>
      <sheetName val="Attach_1-55"/>
      <sheetName val="Attach_1-65"/>
      <sheetName val="Attach_2-15"/>
      <sheetName val="Attach_3-15"/>
      <sheetName val="Attch_3-45"/>
      <sheetName val="Attach_3-55"/>
      <sheetName val="Attach_3-85"/>
      <sheetName val="Attach_3-95"/>
      <sheetName val="Attach_3-10B5"/>
      <sheetName val="Attach_3-235"/>
      <sheetName val="Attch_3-265"/>
      <sheetName val="Attach_4-45"/>
      <sheetName val="Attach_4-105"/>
      <sheetName val="Plant_EQ1"/>
      <sheetName val="Fig_4-141"/>
      <sheetName val="Fig_5-171"/>
      <sheetName val="Fig_6-71"/>
      <sheetName val="B_1_1_11"/>
      <sheetName val="Listado_Sondajes"/>
      <sheetName val="Cash_Flows"/>
      <sheetName val="Mine_Plan"/>
      <sheetName val="A2. PROGRAMA DE AVANCE FI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inc"/>
      <sheetName val="Treas"/>
      <sheetName val="Exps"/>
      <sheetName val="Eqinv"/>
      <sheetName val="Tax"/>
      <sheetName val="Minint"/>
      <sheetName val="Netearnanal"/>
      <sheetName val="CFNetass"/>
      <sheetName val="CFLTdebt"/>
      <sheetName val="CFSTdebt"/>
      <sheetName val="CFWorkcap"/>
      <sheetName val="Macro"/>
      <sheetName val="A"/>
      <sheetName val="B"/>
      <sheetName val="C"/>
      <sheetName val="Reminders"/>
      <sheetName val="Dec"/>
      <sheetName val="Working Days"/>
      <sheetName val="Regional Check Sheet"/>
      <sheetName val="Appendicies"/>
      <sheetName val="INPUT"/>
      <sheetName val="INPUT_var"/>
      <sheetName val="InpEskom"/>
      <sheetName val="ZARreview"/>
      <sheetName val="ZARsummary"/>
      <sheetName val="ZARvariance"/>
      <sheetName val="cost reconZAR"/>
      <sheetName val="GraphsZAR"/>
      <sheetName val="graphdataZAR"/>
      <sheetName val="zarsavings"/>
      <sheetName val="continuous"/>
      <sheetName val="value added"/>
      <sheetName val="otherR"/>
      <sheetName val="definitions"/>
      <sheetName val="CHECK"/>
      <sheetName val="Working capital"/>
      <sheetName val="Presentation"/>
      <sheetName val="Financial Highlights"/>
      <sheetName val="CDPI-2011_SP"/>
      <sheetName val="Central Finance - NEW"/>
      <sheetName val="Assumptions"/>
      <sheetName val="Op ANOVA Outlook vs Bud &amp; Prior"/>
      <sheetName val="Divisional Model"/>
      <sheetName val="N-detail"/>
      <sheetName val="FACSUM"/>
      <sheetName val="p_unit"/>
      <sheetName val="Soldado 06"/>
      <sheetName val="arsenico-rango_LOM 1 20051"/>
      <sheetName val="#REF"/>
      <sheetName val="Opex YTD "/>
      <sheetName val="NETEARN"/>
      <sheetName val="L&amp;C References"/>
      <sheetName val="Sheet2"/>
      <sheetName val="Sheet1"/>
      <sheetName val="Setup Centro de Custos"/>
      <sheetName val="Data"/>
      <sheetName val="Lists"/>
      <sheetName val="MENU"/>
      <sheetName val="Data Inputs"/>
      <sheetName val="Dashboard Data"/>
      <sheetName val="PMA Assays"/>
      <sheetName val="Production Profile"/>
      <sheetName val="Assays"/>
      <sheetName val="Production Report (4E)"/>
      <sheetName val="JV Report - Daily"/>
      <sheetName val="Production Report"/>
      <sheetName val="WData"/>
      <sheetName val="Chemical Analysis"/>
      <sheetName val="Calcs"/>
      <sheetName val="Forecast"/>
      <sheetName val="JV - Weekly"/>
      <sheetName val="DailyReport"/>
      <sheetName val="JV Report Rebecca"/>
      <sheetName val="Conc Dispatched PLK"/>
      <sheetName val="PMA Inputs"/>
      <sheetName val="BP vs LE"/>
      <sheetName val="Silo measurements"/>
      <sheetName val="Planned Maintenance Schedule"/>
      <sheetName val="10 Principles Data"/>
      <sheetName val="10 Principles Manual"/>
      <sheetName val="Range"/>
      <sheetName val="Conc Inputs AP "/>
      <sheetName val="Master AP "/>
      <sheetName val="LE"/>
      <sheetName val="TOTAL AP BP2012-2014"/>
      <sheetName val="LEBOWA AP  BP2008-2010"/>
      <sheetName val="BORWA AP BP2008-2010"/>
      <sheetName val="Conc Inputs JV BP2008-2010"/>
      <sheetName val="Master JV BP2008-2010"/>
      <sheetName val="TOTAL JV BP2008-2010"/>
      <sheetName val="LEBOWA JV BP2008-2010"/>
      <sheetName val="BORWA JV BP2008-2010"/>
      <sheetName val="CActividad"/>
      <sheetName val="#¡REF"/>
      <sheetName val="Nva Base"/>
      <sheetName val="STOPE INPUT"/>
      <sheetName val="Las Tortolas"/>
      <sheetName val="Consolidated helper"/>
      <sheetName val="Mototolo Input (local)"/>
      <sheetName val="Work Place Name"/>
      <sheetName val="Supervisors"/>
      <sheetName val="Working_Days"/>
      <sheetName val="Regional_Check_Sheet"/>
      <sheetName val="cost_reconZAR"/>
      <sheetName val="value_added"/>
      <sheetName val="Working_capital"/>
      <sheetName val="Financial_Highlights"/>
      <sheetName val="Central_Finance_-_NEW"/>
      <sheetName val="Op_ANOVA_Outlook_vs_Bud_&amp;_Prior"/>
      <sheetName val="Divisional_Model"/>
      <sheetName val="Opex_YTD_"/>
      <sheetName val="Soldado_06"/>
      <sheetName val="arsenico-rango_LOM_1_20051"/>
      <sheetName val="L&amp;C_References"/>
      <sheetName val="Setup_Centro_de_Custos"/>
      <sheetName val="Data_Inputs"/>
      <sheetName val="Dashboard_Data"/>
      <sheetName val="PMA_Assays"/>
      <sheetName val="Production_Profile"/>
      <sheetName val="Production_Report_(4E)"/>
      <sheetName val="JV_Report_-_Daily"/>
      <sheetName val="Production_Report"/>
      <sheetName val="Chemical_Analysis"/>
      <sheetName val="JV_-_Weekly"/>
      <sheetName val="JV_Report_Rebecca"/>
      <sheetName val="Conc_Dispatched_PLK"/>
      <sheetName val="PMA_Inputs"/>
      <sheetName val="BP_vs_LE"/>
      <sheetName val="Silo_measurements"/>
      <sheetName val="Planned_Maintenance_Schedule"/>
      <sheetName val="10_Principles_Data"/>
      <sheetName val="10_Principles_Manual"/>
      <sheetName val="Conc_Inputs_AP_"/>
      <sheetName val="Master_AP_"/>
      <sheetName val="TOTAL_AP_BP2012-2014"/>
      <sheetName val="LEBOWA_AP__BP2008-2010"/>
      <sheetName val="BORWA_AP_BP2008-2010"/>
      <sheetName val="Conc_Inputs_JV_BP2008-2010"/>
      <sheetName val="Master_JV_BP2008-2010"/>
      <sheetName val="TOTAL_JV_BP2008-2010"/>
      <sheetName val="LEBOWA_JV_BP2008-2010"/>
      <sheetName val="BORWA_JV_BP2008-2010"/>
      <sheetName val="STOPE_INPUT"/>
      <sheetName val="Date sheet"/>
      <sheetName val="EKRL-4282-P7-MT Civil"/>
      <sheetName val="EKRL-4282-P7-Boxcut Tenders"/>
      <sheetName val="EKRL-4282-P7MT Mining"/>
      <sheetName val="EKRL-4282-P7-DV Conveyors"/>
      <sheetName val="EKRL-4282-10 - Silo_WBHO"/>
      <sheetName val="Average Rate Option Summary"/>
      <sheetName val="Las_Tortolas"/>
      <sheetName val="Consolidated_helper"/>
      <sheetName val="Mototolo_Input_(local)"/>
      <sheetName val="Work_Place_Name"/>
      <sheetName val="Nva_Base"/>
      <sheetName val="List"/>
      <sheetName val="LEAD"/>
      <sheetName val="Working_Days1"/>
      <sheetName val="Regional_Check_Sheet1"/>
      <sheetName val="cost_reconZAR1"/>
      <sheetName val="value_added1"/>
      <sheetName val="Working_capital1"/>
      <sheetName val="Financial_Highlights1"/>
      <sheetName val="Central_Finance_-_NEW1"/>
      <sheetName val="Op_ANOVA_Outlook_vs_Bud_&amp;_Prio1"/>
      <sheetName val="Divisional_Model1"/>
      <sheetName val="Soldado_061"/>
      <sheetName val="Opex_YTD_1"/>
      <sheetName val="arsenico-rango_LOM_1_200511"/>
      <sheetName val="L&amp;C_References1"/>
      <sheetName val="Setup_Centro_de_Custos1"/>
      <sheetName val="Data_Inputs1"/>
      <sheetName val="Dashboard_Data1"/>
      <sheetName val="PMA_Assays1"/>
      <sheetName val="Production_Profile1"/>
      <sheetName val="Production_Report_(4E)1"/>
      <sheetName val="JV_Report_-_Daily1"/>
      <sheetName val="Production_Report1"/>
      <sheetName val="Chemical_Analysis1"/>
      <sheetName val="JV_-_Weekly1"/>
      <sheetName val="JV_Report_Rebecca1"/>
      <sheetName val="Conc_Dispatched_PLK1"/>
      <sheetName val="PMA_Inputs1"/>
      <sheetName val="BP_vs_LE1"/>
      <sheetName val="Silo_measurements1"/>
      <sheetName val="Planned_Maintenance_Schedule1"/>
      <sheetName val="10_Principles_Data1"/>
      <sheetName val="10_Principles_Manual1"/>
      <sheetName val="Conc_Inputs_AP_1"/>
      <sheetName val="Master_AP_1"/>
      <sheetName val="TOTAL_AP_BP2012-20141"/>
      <sheetName val="LEBOWA_AP__BP2008-20101"/>
      <sheetName val="BORWA_AP_BP2008-20101"/>
      <sheetName val="Conc_Inputs_JV_BP2008-20101"/>
      <sheetName val="Master_JV_BP2008-20101"/>
      <sheetName val="TOTAL_JV_BP2008-20101"/>
      <sheetName val="LEBOWA_JV_BP2008-20101"/>
      <sheetName val="BORWA_JV_BP2008-20101"/>
      <sheetName val="STOPE_INPUT1"/>
      <sheetName val="Las_Tortolas1"/>
      <sheetName val="Nva_Base1"/>
      <sheetName val="Consolidated_helper1"/>
      <sheetName val="Mototolo_Input_(local)1"/>
      <sheetName val="Work_Place_Name1"/>
      <sheetName val="Date_sheet"/>
      <sheetName val="EKRL-4282-P7-MT_Civil"/>
      <sheetName val="EKRL-4282-P7-Boxcut_Tenders"/>
      <sheetName val="EKRL-4282-P7MT_Mining"/>
      <sheetName val="EKRL-4282-P7-DV_Conveyors"/>
      <sheetName val="EKRL-4282-10_-_Silo_WBHO"/>
      <sheetName val="Average_Rate_Option_Summary"/>
      <sheetName val="Hoja1"/>
      <sheetName val="Estrategia Precomm"/>
      <sheetName val="Dinam Caminata GTA"/>
      <sheetName val="Dinam Base Elec&amp;Inst"/>
      <sheetName val="Caminata GTA"/>
      <sheetName val="Caminata BTA"/>
      <sheetName val="Matriz SIstema Pqte Trabajo E&amp;I"/>
      <sheetName val="Matriz Sistema Test Pack Pip"/>
      <sheetName val="MATRIZ REGISTROS"/>
      <sheetName val="Sheet3"/>
      <sheetName val="RESUMEN ELEC &amp; iNST"/>
      <sheetName val="BASE SISTEMAS"/>
      <sheetName val="Daily Data"/>
      <sheetName val="Lookups"/>
      <sheetName val="Equipment"/>
      <sheetName val="Categorias"/>
      <sheetName val="Lookup"/>
      <sheetName val="Parameters"/>
      <sheetName val="summary"/>
      <sheetName val="OtherKPI"/>
      <sheetName val="Trim"/>
      <sheetName val="Waste"/>
      <sheetName val="Ore"/>
      <sheetName val="REC. SALV."/>
      <sheetName val="WORK INDEX"/>
      <sheetName val="MFT TOC"/>
      <sheetName val="Charts"/>
      <sheetName val="Datos"/>
      <sheetName val="Sheet4"/>
      <sheetName val="Listas"/>
      <sheetName val="Item"/>
      <sheetName val="Fórmulas"/>
      <sheetName val="Res_NNR_Input"/>
      <sheetName val="ProdY"/>
      <sheetName val="PRODYVOP"/>
      <sheetName val="PRODYVUG"/>
      <sheetName val="CONTROL FISICO"/>
      <sheetName val="Variables"/>
      <sheetName val="Drop down source sheet"/>
      <sheetName val="Cash Flow"/>
      <sheetName val="Year &amp; Month"/>
      <sheetName val="POV"/>
      <sheetName val="AABA"/>
      <sheetName val="tabela AABA"/>
      <sheetName val="AANI"/>
      <sheetName val="tabela AANI"/>
      <sheetName val="CR"/>
      <sheetName val="TAB_PROJETOS(QRY)"/>
      <sheetName val="Sheet6"/>
      <sheetName val="Origin"/>
      <sheetName val="Paddy's logic"/>
      <sheetName val="Aspect dump pivot"/>
      <sheetName val="Aspect Dump"/>
      <sheetName val="SAP 10000000"/>
      <sheetName val="Aspect Summary"/>
      <sheetName val="SAP summary"/>
      <sheetName val="02a Revenue by destination"/>
      <sheetName val="02b Revenue by origin"/>
      <sheetName val="Destination HFM Mapping"/>
      <sheetName val="Instructions"/>
      <sheetName val="Nov Final"/>
      <sheetName val="Trade subtype=3rd Party"/>
      <sheetName val="SAP Pivot"/>
      <sheetName val="X898 10000000 SAP dump"/>
      <sheetName val="Selecciones"/>
      <sheetName val="Personnel"/>
      <sheetName val="Base de conta"/>
      <sheetName val="Validações"/>
      <sheetName val="Forecast HoP"/>
      <sheetName val="Dados"/>
      <sheetName val="Daily_Data"/>
      <sheetName val="REC__SALV_"/>
      <sheetName val="WORK_INDEX"/>
      <sheetName val="MFT_TOC"/>
      <sheetName val="ESTOQUE-FINAL AABA 2018"/>
      <sheetName val="ESTOQUE-FINAL AANI 2018"/>
      <sheetName val="Resumo 1"/>
      <sheetName val="Planilha1"/>
      <sheetName val="Resumo"/>
      <sheetName val="Base"/>
      <sheetName val="ST"/>
      <sheetName val="IC"/>
      <sheetName val="ESTOQUE-FINAL AABA 2019"/>
      <sheetName val="ESTOQUE-FINAL AANI 2019"/>
      <sheetName val="CL02 CONSOLIDADO"/>
      <sheetName val="SOLD"/>
      <sheetName val="CHAG"/>
      <sheetName val="BRON"/>
      <sheetName val="WIP"/>
      <sheetName val="Cuadro Activo Fijo"/>
      <sheetName val="Molino Bolas 1"/>
      <sheetName val="Valida Depr Costo"/>
      <sheetName val="BAL AASUR"/>
      <sheetName val="BAL CHAG"/>
      <sheetName val="BAL BRON"/>
      <sheetName val="BAL SOLD"/>
      <sheetName val="Matriz"/>
      <sheetName val="Formulario Estado de Pago"/>
      <sheetName val="NOC 020"/>
      <sheetName val="NOC 024"/>
      <sheetName val="NOC 026"/>
      <sheetName val="NOC 027"/>
      <sheetName val="NOC 028"/>
      <sheetName val="NOC 029"/>
      <sheetName val="NOC 030"/>
      <sheetName val="NOC 031"/>
      <sheetName val="NOC 025"/>
      <sheetName val="bal12"/>
      <sheetName val="ACUMULADO"/>
      <sheetName val="EUR"/>
      <sheetName val="Key-ind"/>
      <sheetName val="Op prof input"/>
      <sheetName val="sales vol."/>
      <sheetName val="Total"/>
      <sheetName val="INDEX"/>
      <sheetName val="Index "/>
      <sheetName val="MASTER"/>
      <sheetName val=""/>
    </sheetNames>
    <sheetDataSet>
      <sheetData sheetId="0" refreshError="1"/>
      <sheetData sheetId="1" refreshError="1"/>
      <sheetData sheetId="2" refreshError="1"/>
      <sheetData sheetId="3" refreshError="1"/>
      <sheetData sheetId="4" refreshError="1"/>
      <sheetData sheetId="5" refreshError="1"/>
      <sheetData sheetId="6" refreshError="1">
        <row r="1">
          <cell r="A1" t="str">
            <v>NET EARNINGS ANALYSIS</v>
          </cell>
        </row>
        <row r="61">
          <cell r="A61" t="str">
            <v>Operating earnings</v>
          </cell>
          <cell r="B61">
            <v>0</v>
          </cell>
        </row>
        <row r="62">
          <cell r="A62" t="str">
            <v>Financial income</v>
          </cell>
          <cell r="B62">
            <v>0</v>
          </cell>
        </row>
        <row r="63">
          <cell r="A63" t="str">
            <v>Central costs</v>
          </cell>
          <cell r="B63">
            <v>0</v>
          </cell>
        </row>
        <row r="64">
          <cell r="A64" t="str">
            <v>Interest expense</v>
          </cell>
          <cell r="B64">
            <v>0</v>
          </cell>
        </row>
        <row r="65">
          <cell r="A65" t="str">
            <v>Exploration costs</v>
          </cell>
          <cell r="B65">
            <v>0</v>
          </cell>
        </row>
        <row r="66">
          <cell r="A66" t="str">
            <v>Equity earnings</v>
          </cell>
          <cell r="B66">
            <v>0</v>
          </cell>
        </row>
        <row r="67">
          <cell r="A67" t="str">
            <v>Taxation</v>
          </cell>
          <cell r="B67">
            <v>0</v>
          </cell>
        </row>
        <row r="68">
          <cell r="A68" t="str">
            <v>Minorities</v>
          </cell>
          <cell r="B68">
            <v>0</v>
          </cell>
        </row>
        <row r="137">
          <cell r="B137">
            <v>58</v>
          </cell>
        </row>
        <row r="138">
          <cell r="B138">
            <v>-52</v>
          </cell>
        </row>
        <row r="139">
          <cell r="B139">
            <v>-7</v>
          </cell>
        </row>
        <row r="140">
          <cell r="B140">
            <v>-13</v>
          </cell>
        </row>
        <row r="141">
          <cell r="B141">
            <v>-1</v>
          </cell>
        </row>
        <row r="142">
          <cell r="B142">
            <v>-21</v>
          </cell>
        </row>
        <row r="143">
          <cell r="B143">
            <v>-31</v>
          </cell>
        </row>
        <row r="144">
          <cell r="B144">
            <v>-72</v>
          </cell>
        </row>
      </sheetData>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1">
          <cell r="B1" t="str">
            <v>Mototolo Concentrator</v>
          </cell>
        </row>
      </sheetData>
      <sheetData sheetId="98">
        <row r="1">
          <cell r="B1" t="str">
            <v>Mototolo Concentrator</v>
          </cell>
        </row>
      </sheetData>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ow r="1">
          <cell r="B1" t="str">
            <v>Mototolo Concentrator</v>
          </cell>
        </row>
      </sheetData>
      <sheetData sheetId="151">
        <row r="1">
          <cell r="B1" t="str">
            <v>Mototolo Concentrator</v>
          </cell>
        </row>
      </sheetData>
      <sheetData sheetId="152">
        <row r="1">
          <cell r="B1" t="str">
            <v>Mototolo Concentrator</v>
          </cell>
        </row>
      </sheetData>
      <sheetData sheetId="153">
        <row r="1">
          <cell r="B1" t="str">
            <v>Mototolo Concentrator</v>
          </cell>
        </row>
      </sheetData>
      <sheetData sheetId="154">
        <row r="1">
          <cell r="B1" t="str">
            <v>Mototolo Concentrator</v>
          </cell>
        </row>
      </sheetData>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1">
          <cell r="B1" t="str">
            <v>Mototolo Concentrator</v>
          </cell>
        </row>
      </sheetData>
      <sheetData sheetId="201">
        <row r="1">
          <cell r="B1" t="str">
            <v>Mototolo Concentrator</v>
          </cell>
        </row>
      </sheetData>
      <sheetData sheetId="202">
        <row r="1">
          <cell r="B1" t="str">
            <v>Mototolo Concentrator</v>
          </cell>
        </row>
      </sheetData>
      <sheetData sheetId="203">
        <row r="1">
          <cell r="B1" t="str">
            <v>Mototolo Concentrator</v>
          </cell>
        </row>
      </sheetData>
      <sheetData sheetId="204"/>
      <sheetData sheetId="205"/>
      <sheetData sheetId="206"/>
      <sheetData sheetId="207"/>
      <sheetData sheetId="208"/>
      <sheetData sheetId="209"/>
      <sheetData sheetId="210"/>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row r="2">
          <cell r="C2" t="str">
            <v>ALTO</v>
          </cell>
        </row>
      </sheetData>
      <sheetData sheetId="258">
        <row r="2">
          <cell r="C2">
            <v>0</v>
          </cell>
        </row>
      </sheetData>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row r="1">
          <cell r="A1" t="str">
            <v>DSTRCT_CODE</v>
          </cell>
        </row>
      </sheetData>
      <sheetData sheetId="291"/>
      <sheetData sheetId="292"/>
      <sheetData sheetId="293"/>
      <sheetData sheetId="294"/>
      <sheetData sheetId="295"/>
      <sheetData sheetId="296"/>
      <sheetData sheetId="297">
        <row r="61">
          <cell r="A61">
            <v>0</v>
          </cell>
        </row>
      </sheetData>
      <sheetData sheetId="298"/>
      <sheetData sheetId="299"/>
      <sheetData sheetId="300"/>
      <sheetData sheetId="301"/>
      <sheetData sheetId="302"/>
      <sheetData sheetId="303"/>
      <sheetData sheetId="304"/>
      <sheetData sheetId="305"/>
      <sheetData sheetId="306"/>
      <sheetData sheetId="307"/>
      <sheetData sheetId="308">
        <row r="61">
          <cell r="A61" t="str">
            <v>GR Trade Off</v>
          </cell>
        </row>
      </sheetData>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TULA"/>
      <sheetName val="Avance Físico"/>
      <sheetName val="Avance Financiero"/>
    </sheetNames>
    <sheetDataSet>
      <sheetData sheetId="0"/>
      <sheetData sheetId="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g 4-12"/>
      <sheetName val="Fig 4-13"/>
      <sheetName val="Fig 4-14"/>
      <sheetName val="Fig 4-15"/>
      <sheetName val="Fig 4-16"/>
      <sheetName val="Fig 4-17"/>
      <sheetName val="Fig 4-18"/>
      <sheetName val="Fig 4-19"/>
      <sheetName val="Fig 4-20"/>
      <sheetName val="Fig 5-17"/>
      <sheetName val="Fig 5-18"/>
      <sheetName val="Fig 6-19"/>
      <sheetName val="Fig 6-20"/>
      <sheetName val="Fig 6-21"/>
      <sheetName val="Fig 6-22"/>
      <sheetName val="Fig 7-3"/>
      <sheetName val="Fig 7-4"/>
      <sheetName val="Fig 7-5"/>
      <sheetName val="Fig 7-6"/>
      <sheetName val="Fig 7-7"/>
      <sheetName val="Personnel"/>
      <sheetName val="Register"/>
      <sheetName val="Plant EQ"/>
      <sheetName val="Project Info"/>
      <sheetName val="Link In"/>
      <sheetName val="Attach 4-18"/>
      <sheetName val="B.1.1.1"/>
      <sheetName val="MAESTRO RCC Y RCO"/>
      <sheetName val="   DATA   "/>
      <sheetName val="Hoja1"/>
      <sheetName val="Hoja2"/>
      <sheetName val="VINCULO"/>
    </sheetNames>
    <sheetDataSet>
      <sheetData sheetId="0" refreshError="1"/>
      <sheetData sheetId="1" refreshError="1"/>
      <sheetData sheetId="2" refreshError="1">
        <row r="42">
          <cell r="C42" t="str">
            <v>Manual Labor</v>
          </cell>
        </row>
        <row r="48">
          <cell r="F48">
            <v>53</v>
          </cell>
          <cell r="G48">
            <v>65</v>
          </cell>
          <cell r="H48">
            <v>60</v>
          </cell>
          <cell r="I48">
            <v>52.1</v>
          </cell>
          <cell r="J48">
            <v>47</v>
          </cell>
          <cell r="K48">
            <v>35</v>
          </cell>
          <cell r="L48">
            <v>33</v>
          </cell>
          <cell r="M48">
            <v>27</v>
          </cell>
          <cell r="N48">
            <v>23</v>
          </cell>
          <cell r="O48">
            <v>21</v>
          </cell>
          <cell r="P48">
            <v>19</v>
          </cell>
          <cell r="Q48">
            <v>18</v>
          </cell>
          <cell r="R48">
            <v>17.5</v>
          </cell>
          <cell r="S48">
            <v>17.5</v>
          </cell>
          <cell r="T48">
            <v>17.5</v>
          </cell>
          <cell r="U48">
            <v>18</v>
          </cell>
          <cell r="V48">
            <v>18.2</v>
          </cell>
          <cell r="W48">
            <v>18.5</v>
          </cell>
        </row>
      </sheetData>
      <sheetData sheetId="3" refreshError="1"/>
      <sheetData sheetId="4" refreshError="1"/>
      <sheetData sheetId="5" refreshError="1"/>
      <sheetData sheetId="6" refreshError="1"/>
      <sheetData sheetId="7" refreshError="1"/>
      <sheetData sheetId="8" refreshError="1"/>
      <sheetData sheetId="9">
        <row r="30">
          <cell r="E30" t="str">
            <v>P</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Libro1"/>
      <sheetName val="Hoja2"/>
      <sheetName val="Hoja3"/>
      <sheetName val=""/>
      <sheetName val="Cost C"/>
      <sheetName val="Parametros"/>
      <sheetName val="WEEKBASE"/>
      <sheetName val="escenarios"/>
      <sheetName val="FLUJO S-LEAS"/>
      <sheetName val="Eng Hours "/>
      <sheetName val="Detalle_Programa"/>
      <sheetName val="Demanda agua"/>
      <sheetName val="Agua"/>
      <sheetName val="Cost_C"/>
      <sheetName val="Cost_C1"/>
      <sheetName val="Eng_Hours_"/>
      <sheetName val="Demanda_agua"/>
      <sheetName val="FLUJO_S-LEAS"/>
      <sheetName val="Cost_C2"/>
      <sheetName val="Eng_Hours_1"/>
      <sheetName val="Demanda_agua1"/>
      <sheetName val="FLUJO_S-LEAS1"/>
      <sheetName val="Cost_C3"/>
      <sheetName val="Eng_Hours_2"/>
      <sheetName val="Demanda_agua2"/>
      <sheetName val="FLUJO_S-LEAS2"/>
      <sheetName val="Cost_C4"/>
      <sheetName val="Eng_Hours_3"/>
      <sheetName val="Demanda_agua3"/>
      <sheetName val="FLUJO_S-LEAS3"/>
      <sheetName val="Cost_C5"/>
      <sheetName val="Eng_Hours_4"/>
      <sheetName val="Demanda_agua4"/>
      <sheetName val="FLUJO_S-LEAS4"/>
      <sheetName val="Cost_C6"/>
      <sheetName val="Eng_Hours_5"/>
      <sheetName val="Demanda_agua5"/>
      <sheetName val="FLUJO_S-LEAS5"/>
      <sheetName val="Unit_prices"/>
      <sheetName val="Tarifas"/>
      <sheetName val="p_unit"/>
      <sheetName val="Unit_prices5"/>
      <sheetName val="Cost_C7"/>
      <sheetName val="Eng_Hours_6"/>
      <sheetName val="Demanda_agua6"/>
      <sheetName val="FLUJO_S-LEAS6"/>
      <sheetName val="Cost_C8"/>
      <sheetName val="Eng_Hours_7"/>
      <sheetName val="Demanda_agua7"/>
      <sheetName val="FLUJO_S-LEAS7"/>
      <sheetName val="Evaluación"/>
      <sheetName val="Resumen"/>
      <sheetName val="Cost_C9"/>
      <sheetName val="Eng_Hours_8"/>
      <sheetName val="Demanda_agua8"/>
      <sheetName val="FLUJO_S-LEAS8"/>
      <sheetName val="Cost_C10"/>
      <sheetName val="Eng_Hours_9"/>
      <sheetName val="Demanda_agua9"/>
      <sheetName val="FLUJO_S-LEAS9"/>
      <sheetName val="Cost_C11"/>
      <sheetName val="Eng_Hours_10"/>
      <sheetName val="Demanda_agua10"/>
      <sheetName val="FLUJO_S-LEAS10"/>
      <sheetName val="Unit_prices8"/>
      <sheetName val="Cost_C12"/>
      <sheetName val="Eng_Hours_11"/>
      <sheetName val="Demanda_agua11"/>
      <sheetName val="FLUJO_S-LEAS11"/>
      <sheetName val="Cost_C13"/>
      <sheetName val="Eng_Hours_12"/>
      <sheetName val="Demanda_agua12"/>
      <sheetName val="FLUJO_S-LEAS12"/>
      <sheetName val="EDC"/>
      <sheetName val="Cost_C14"/>
      <sheetName val="FLUJO_S-LEAS13"/>
      <sheetName val="Eng_Hours_13"/>
      <sheetName val="Demanda_agua13"/>
      <sheetName val="Cost_C15"/>
      <sheetName val="FLUJO_S-LEAS14"/>
      <sheetName val="Eng_Hours_14"/>
      <sheetName val="Demanda_agua14"/>
      <sheetName val="Costo indirecto (2)"/>
      <sheetName val="Curva S"/>
    </sheetNames>
    <sheetDataSet>
      <sheetData sheetId="0" refreshError="1">
        <row r="6">
          <cell r="B6">
            <v>2064</v>
          </cell>
          <cell r="C6" t="str">
            <v>A. Flex 1 Línea 10" Esfera</v>
          </cell>
          <cell r="E6" t="str">
            <v>C. Maldini</v>
          </cell>
          <cell r="F6">
            <v>20</v>
          </cell>
          <cell r="G6">
            <v>15</v>
          </cell>
          <cell r="H6">
            <v>38286</v>
          </cell>
        </row>
        <row r="7">
          <cell r="B7" t="str">
            <v>Terminal Maritimo San Vicente</v>
          </cell>
          <cell r="C7" t="str">
            <v>A. Flex 1 Línea 6" Esfera</v>
          </cell>
          <cell r="D7" t="str">
            <v>Entrega info 27/10</v>
          </cell>
          <cell r="E7" t="str">
            <v>C. Maldini</v>
          </cell>
          <cell r="F7">
            <v>20</v>
          </cell>
          <cell r="G7">
            <v>0</v>
          </cell>
          <cell r="H7">
            <v>38289</v>
          </cell>
        </row>
        <row r="8">
          <cell r="C8" t="str">
            <v>A. Flex 1 Linea 16" Muelle</v>
          </cell>
          <cell r="D8" t="str">
            <v>No hay info</v>
          </cell>
          <cell r="E8" t="str">
            <v>C. Maldini</v>
          </cell>
          <cell r="F8">
            <v>25</v>
          </cell>
          <cell r="H8" t="str">
            <v>Mediados Noviembre</v>
          </cell>
        </row>
        <row r="9">
          <cell r="C9" t="str">
            <v>A. Flex.1  Línea 16" Pipe Track</v>
          </cell>
          <cell r="D9" t="str">
            <v>No hay info</v>
          </cell>
          <cell r="E9" t="str">
            <v>C. Maldini</v>
          </cell>
          <cell r="F9">
            <v>25</v>
          </cell>
          <cell r="H9" t="str">
            <v>Mediados Noviembre</v>
          </cell>
        </row>
        <row r="10">
          <cell r="C10" t="str">
            <v>Total HH</v>
          </cell>
          <cell r="F10">
            <v>90</v>
          </cell>
        </row>
        <row r="12">
          <cell r="B12">
            <v>2098</v>
          </cell>
          <cell r="C12" t="str">
            <v>Rediseño cubas agitacion</v>
          </cell>
          <cell r="D12" t="str">
            <v>Pendiente</v>
          </cell>
          <cell r="E12" t="str">
            <v>R. Paredes</v>
          </cell>
          <cell r="F12">
            <v>10</v>
          </cell>
          <cell r="H12" t="str">
            <v>Pend</v>
          </cell>
        </row>
        <row r="13">
          <cell r="B13" t="str">
            <v>Aumento Capacidad Planta Talagante</v>
          </cell>
          <cell r="C13" t="str">
            <v>Selección 10 Agitadores (HDD)</v>
          </cell>
          <cell r="D13">
            <v>0</v>
          </cell>
          <cell r="E13" t="str">
            <v>R. Paredes</v>
          </cell>
          <cell r="F13">
            <v>40</v>
          </cell>
          <cell r="G13">
            <v>10</v>
          </cell>
        </row>
        <row r="14">
          <cell r="C14" t="str">
            <v>Cálculo 20 sistemas de bombeo</v>
          </cell>
          <cell r="D14">
            <v>0</v>
          </cell>
          <cell r="E14" t="str">
            <v>R. Paredes</v>
          </cell>
          <cell r="F14">
            <v>90</v>
          </cell>
          <cell r="G14">
            <v>0</v>
          </cell>
        </row>
        <row r="15">
          <cell r="C15" t="str">
            <v>Total HH</v>
          </cell>
          <cell r="F15">
            <v>140</v>
          </cell>
        </row>
        <row r="17">
          <cell r="B17">
            <v>2018</v>
          </cell>
          <cell r="C17" t="str">
            <v>A. Flex Puente Colgante</v>
          </cell>
          <cell r="D17">
            <v>0.2</v>
          </cell>
          <cell r="E17" t="str">
            <v>R. Kühn</v>
          </cell>
          <cell r="F17">
            <v>100</v>
          </cell>
          <cell r="G17">
            <v>10</v>
          </cell>
          <cell r="H17" t="str">
            <v>Esta semana</v>
          </cell>
        </row>
        <row r="18">
          <cell r="B18" t="str">
            <v>Proyecto Itata</v>
          </cell>
        </row>
        <row r="19">
          <cell r="C19" t="str">
            <v>Total HH</v>
          </cell>
          <cell r="F19">
            <v>100</v>
          </cell>
        </row>
        <row r="21">
          <cell r="B21">
            <v>2018</v>
          </cell>
          <cell r="C21" t="str">
            <v>Golpe ariete Bbas Turbo</v>
          </cell>
          <cell r="D21">
            <v>0</v>
          </cell>
          <cell r="E21" t="str">
            <v>R. Paredes / R. Kühn</v>
          </cell>
          <cell r="F21">
            <v>25</v>
          </cell>
          <cell r="G21">
            <v>0</v>
          </cell>
        </row>
        <row r="22">
          <cell r="B22" t="str">
            <v>Proyecto Itata</v>
          </cell>
          <cell r="C22" t="str">
            <v>Golpe ariete Evaporadores</v>
          </cell>
          <cell r="D22">
            <v>0</v>
          </cell>
          <cell r="E22" t="str">
            <v>R. Paredes / R. Kühn</v>
          </cell>
          <cell r="F22">
            <v>25</v>
          </cell>
          <cell r="G22">
            <v>0</v>
          </cell>
        </row>
        <row r="23">
          <cell r="C23" t="str">
            <v>Revisión estado permanente Bbas Agua Proceso</v>
          </cell>
          <cell r="D23">
            <v>0</v>
          </cell>
          <cell r="E23" t="str">
            <v>R. Paredes / R. Kühn</v>
          </cell>
          <cell r="F23">
            <v>20</v>
          </cell>
          <cell r="G23">
            <v>0</v>
          </cell>
        </row>
        <row r="24">
          <cell r="C24" t="str">
            <v>Golpe ariete Bbas Agua Proceso</v>
          </cell>
          <cell r="D24">
            <v>0</v>
          </cell>
          <cell r="E24" t="str">
            <v>R. Paredes / R. Kühn</v>
          </cell>
          <cell r="F24">
            <v>30</v>
          </cell>
          <cell r="G24">
            <v>0</v>
          </cell>
        </row>
        <row r="25">
          <cell r="C25" t="str">
            <v>Golpe ariete Bbas Agua Tibia</v>
          </cell>
          <cell r="D25">
            <v>0</v>
          </cell>
          <cell r="E25" t="str">
            <v>R. Paredes / R. Kühn</v>
          </cell>
          <cell r="F25">
            <v>25</v>
          </cell>
          <cell r="G25">
            <v>0</v>
          </cell>
        </row>
        <row r="26">
          <cell r="C26" t="str">
            <v>Revisar MCA Golpe ariete Pozos a Filtros</v>
          </cell>
          <cell r="D26">
            <v>0</v>
          </cell>
          <cell r="E26" t="str">
            <v>R. Kühn</v>
          </cell>
          <cell r="F26">
            <v>5</v>
          </cell>
          <cell r="G26">
            <v>0</v>
          </cell>
        </row>
        <row r="27">
          <cell r="C27" t="str">
            <v>Hojas de Datos Estanques Hidroneumaticos (3)</v>
          </cell>
          <cell r="D27">
            <v>0</v>
          </cell>
          <cell r="E27" t="str">
            <v xml:space="preserve">R. Paredes </v>
          </cell>
          <cell r="F27">
            <v>15</v>
          </cell>
          <cell r="G27">
            <v>0</v>
          </cell>
        </row>
        <row r="28">
          <cell r="C28" t="str">
            <v>Total HH</v>
          </cell>
          <cell r="F28">
            <v>145</v>
          </cell>
        </row>
        <row r="30">
          <cell r="B30">
            <v>2050</v>
          </cell>
          <cell r="C30" t="str">
            <v>A. Flex Puente Choapa</v>
          </cell>
          <cell r="D30">
            <v>1</v>
          </cell>
          <cell r="E30" t="str">
            <v>C. Vera / R. Kühn</v>
          </cell>
          <cell r="F30">
            <v>60</v>
          </cell>
          <cell r="G30">
            <v>180</v>
          </cell>
          <cell r="H30" t="str">
            <v>Ya entregado</v>
          </cell>
        </row>
        <row r="31">
          <cell r="B31" t="str">
            <v>Pelambres- Proyecto Mauro</v>
          </cell>
          <cell r="C31" t="str">
            <v>A. Flex cañerías Tunel Coirón</v>
          </cell>
          <cell r="D31">
            <v>0.8</v>
          </cell>
          <cell r="E31" t="str">
            <v>C. Vera</v>
          </cell>
          <cell r="F31">
            <v>60</v>
          </cell>
          <cell r="G31">
            <v>50</v>
          </cell>
          <cell r="H31">
            <v>38287</v>
          </cell>
        </row>
        <row r="32">
          <cell r="C32" t="str">
            <v>A. Flex estación disipadora</v>
          </cell>
          <cell r="D32">
            <v>0.1</v>
          </cell>
          <cell r="E32" t="str">
            <v>C. Vera</v>
          </cell>
          <cell r="F32">
            <v>60</v>
          </cell>
          <cell r="G32">
            <v>8</v>
          </cell>
          <cell r="H32">
            <v>38289</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COS99"/>
    </sheetNames>
    <sheetDataSet>
      <sheetData sheetId="0" refreshError="1">
        <row r="75">
          <cell r="C75" t="str">
            <v>Mina</v>
          </cell>
          <cell r="D75">
            <v>2108876</v>
          </cell>
        </row>
        <row r="76">
          <cell r="C76" t="str">
            <v>Planta</v>
          </cell>
          <cell r="D76">
            <v>2928050</v>
          </cell>
        </row>
        <row r="77">
          <cell r="C77" t="str">
            <v>Administración</v>
          </cell>
          <cell r="D77">
            <v>463793</v>
          </cell>
        </row>
        <row r="78">
          <cell r="C78" t="str">
            <v>Gastos de Venta</v>
          </cell>
          <cell r="D78">
            <v>313974</v>
          </cell>
        </row>
        <row r="79">
          <cell r="C79" t="str">
            <v>Serv. Admin.</v>
          </cell>
          <cell r="D79">
            <v>155155</v>
          </cell>
        </row>
        <row r="80">
          <cell r="C80" t="str">
            <v>Maquila y C. x Plata</v>
          </cell>
          <cell r="D80">
            <v>58308</v>
          </cell>
        </row>
        <row r="85">
          <cell r="C85" t="str">
            <v>Mina</v>
          </cell>
          <cell r="D85">
            <v>2108876</v>
          </cell>
        </row>
        <row r="86">
          <cell r="C86" t="str">
            <v>Planta</v>
          </cell>
          <cell r="D86">
            <v>2928050</v>
          </cell>
        </row>
        <row r="87">
          <cell r="C87" t="str">
            <v>Administración</v>
          </cell>
          <cell r="D87">
            <v>463793</v>
          </cell>
        </row>
        <row r="88">
          <cell r="C88" t="str">
            <v>Gastos de Venta</v>
          </cell>
          <cell r="D88">
            <v>313974</v>
          </cell>
        </row>
        <row r="89">
          <cell r="C89" t="str">
            <v>Serv. Admin.</v>
          </cell>
          <cell r="D89">
            <v>155155</v>
          </cell>
        </row>
        <row r="90">
          <cell r="C90" t="str">
            <v>Otros no Caja</v>
          </cell>
          <cell r="D90">
            <v>1483930.94</v>
          </cell>
        </row>
        <row r="91">
          <cell r="C91" t="str">
            <v>Maquila y C. x Plata</v>
          </cell>
          <cell r="D91">
            <v>58308</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Libro1"/>
      <sheetName val="Hoja2"/>
      <sheetName val="Hoja3"/>
    </sheetNames>
    <sheetDataSet>
      <sheetData sheetId="0">
        <row r="6">
          <cell r="B6">
            <v>2064</v>
          </cell>
          <cell r="C6" t="str">
            <v>A. Flex 1 Línea 10" Esfera</v>
          </cell>
          <cell r="E6" t="str">
            <v>C. Maldini</v>
          </cell>
          <cell r="F6">
            <v>20</v>
          </cell>
          <cell r="G6">
            <v>15</v>
          </cell>
          <cell r="H6">
            <v>38286</v>
          </cell>
        </row>
        <row r="7">
          <cell r="B7" t="str">
            <v>Terminal Maritimo San Vicente</v>
          </cell>
          <cell r="C7" t="str">
            <v>A. Flex 1 Línea 6" Esfera</v>
          </cell>
          <cell r="D7" t="str">
            <v>Entrega info 27/10</v>
          </cell>
          <cell r="E7" t="str">
            <v>C. Maldini</v>
          </cell>
          <cell r="F7">
            <v>20</v>
          </cell>
          <cell r="G7">
            <v>0</v>
          </cell>
          <cell r="H7">
            <v>38289</v>
          </cell>
        </row>
        <row r="8">
          <cell r="C8" t="str">
            <v>A. Flex 1 Linea 16" Muelle</v>
          </cell>
          <cell r="D8" t="str">
            <v>No hay info</v>
          </cell>
          <cell r="E8" t="str">
            <v>C. Maldini</v>
          </cell>
          <cell r="F8">
            <v>25</v>
          </cell>
          <cell r="H8" t="str">
            <v>Mediados Noviembre</v>
          </cell>
        </row>
        <row r="9">
          <cell r="C9" t="str">
            <v>A. Flex.1  Línea 16" Pipe Track</v>
          </cell>
          <cell r="D9" t="str">
            <v>No hay info</v>
          </cell>
          <cell r="E9" t="str">
            <v>C. Maldini</v>
          </cell>
          <cell r="F9">
            <v>25</v>
          </cell>
          <cell r="H9" t="str">
            <v>Mediados Noviembre</v>
          </cell>
        </row>
        <row r="10">
          <cell r="C10" t="str">
            <v>Total HH</v>
          </cell>
          <cell r="F10">
            <v>90</v>
          </cell>
        </row>
        <row r="12">
          <cell r="B12">
            <v>2098</v>
          </cell>
          <cell r="C12" t="str">
            <v>Rediseño cubas agitacion</v>
          </cell>
          <cell r="D12" t="str">
            <v>Pendiente</v>
          </cell>
          <cell r="E12" t="str">
            <v>R. Paredes</v>
          </cell>
          <cell r="F12">
            <v>10</v>
          </cell>
          <cell r="H12" t="str">
            <v>Pend</v>
          </cell>
        </row>
        <row r="13">
          <cell r="B13" t="str">
            <v>Aumento Capacidad Planta Talagante</v>
          </cell>
          <cell r="C13" t="str">
            <v>Selección 10 Agitadores (HDD)</v>
          </cell>
          <cell r="D13">
            <v>0</v>
          </cell>
          <cell r="E13" t="str">
            <v>R. Paredes</v>
          </cell>
          <cell r="F13">
            <v>40</v>
          </cell>
          <cell r="G13">
            <v>10</v>
          </cell>
        </row>
        <row r="14">
          <cell r="C14" t="str">
            <v>Cálculo 20 sistemas de bombeo</v>
          </cell>
          <cell r="D14">
            <v>0</v>
          </cell>
          <cell r="E14" t="str">
            <v>R. Paredes</v>
          </cell>
          <cell r="F14">
            <v>90</v>
          </cell>
          <cell r="G14">
            <v>0</v>
          </cell>
        </row>
        <row r="15">
          <cell r="C15" t="str">
            <v>Total HH</v>
          </cell>
          <cell r="F15">
            <v>140</v>
          </cell>
        </row>
        <row r="17">
          <cell r="B17">
            <v>2018</v>
          </cell>
          <cell r="C17" t="str">
            <v>A. Flex Puente Colgante</v>
          </cell>
          <cell r="D17">
            <v>0.2</v>
          </cell>
          <cell r="E17" t="str">
            <v>R. Kühn</v>
          </cell>
          <cell r="F17">
            <v>100</v>
          </cell>
          <cell r="G17">
            <v>10</v>
          </cell>
          <cell r="H17" t="str">
            <v>Esta semana</v>
          </cell>
        </row>
        <row r="18">
          <cell r="B18" t="str">
            <v>Proyecto Itata</v>
          </cell>
        </row>
        <row r="19">
          <cell r="C19" t="str">
            <v>Total HH</v>
          </cell>
          <cell r="F19">
            <v>100</v>
          </cell>
        </row>
        <row r="21">
          <cell r="B21">
            <v>2018</v>
          </cell>
          <cell r="C21" t="str">
            <v>Golpe ariete Bbas Turbo</v>
          </cell>
          <cell r="D21">
            <v>0</v>
          </cell>
          <cell r="E21" t="str">
            <v>R. Paredes / R. Kühn</v>
          </cell>
          <cell r="F21">
            <v>25</v>
          </cell>
          <cell r="G21">
            <v>0</v>
          </cell>
        </row>
        <row r="22">
          <cell r="B22" t="str">
            <v>Proyecto Itata</v>
          </cell>
          <cell r="C22" t="str">
            <v>Golpe ariete Evaporadores</v>
          </cell>
          <cell r="D22">
            <v>0</v>
          </cell>
          <cell r="E22" t="str">
            <v>R. Paredes / R. Kühn</v>
          </cell>
          <cell r="F22">
            <v>25</v>
          </cell>
          <cell r="G22">
            <v>0</v>
          </cell>
        </row>
        <row r="23">
          <cell r="C23" t="str">
            <v>Revisión estado permanente Bbas Agua Proceso</v>
          </cell>
          <cell r="D23">
            <v>0</v>
          </cell>
          <cell r="E23" t="str">
            <v>R. Paredes / R. Kühn</v>
          </cell>
          <cell r="F23">
            <v>20</v>
          </cell>
          <cell r="G23">
            <v>0</v>
          </cell>
        </row>
        <row r="24">
          <cell r="C24" t="str">
            <v>Golpe ariete Bbas Agua Proceso</v>
          </cell>
          <cell r="D24">
            <v>0</v>
          </cell>
          <cell r="E24" t="str">
            <v>R. Paredes / R. Kühn</v>
          </cell>
          <cell r="F24">
            <v>30</v>
          </cell>
          <cell r="G24">
            <v>0</v>
          </cell>
        </row>
        <row r="25">
          <cell r="C25" t="str">
            <v>Golpe ariete Bbas Agua Tibia</v>
          </cell>
          <cell r="D25">
            <v>0</v>
          </cell>
          <cell r="E25" t="str">
            <v>R. Paredes / R. Kühn</v>
          </cell>
          <cell r="F25">
            <v>25</v>
          </cell>
          <cell r="G25">
            <v>0</v>
          </cell>
        </row>
        <row r="26">
          <cell r="C26" t="str">
            <v>Revisar MCA Golpe ariete Pozos a Filtros</v>
          </cell>
          <cell r="D26">
            <v>0</v>
          </cell>
          <cell r="E26" t="str">
            <v>R. Kühn</v>
          </cell>
          <cell r="F26">
            <v>5</v>
          </cell>
          <cell r="G26">
            <v>0</v>
          </cell>
        </row>
        <row r="27">
          <cell r="C27" t="str">
            <v>Hojas de Datos Estanques Hidroneumaticos (3)</v>
          </cell>
          <cell r="D27">
            <v>0</v>
          </cell>
          <cell r="E27" t="str">
            <v xml:space="preserve">R. Paredes </v>
          </cell>
          <cell r="F27">
            <v>15</v>
          </cell>
          <cell r="G27">
            <v>0</v>
          </cell>
        </row>
        <row r="28">
          <cell r="C28" t="str">
            <v>Total HH</v>
          </cell>
          <cell r="F28">
            <v>145</v>
          </cell>
        </row>
        <row r="30">
          <cell r="B30">
            <v>2050</v>
          </cell>
          <cell r="C30" t="str">
            <v>A. Flex Puente Choapa</v>
          </cell>
          <cell r="D30">
            <v>1</v>
          </cell>
          <cell r="E30" t="str">
            <v>C. Vera / R. Kühn</v>
          </cell>
          <cell r="F30">
            <v>60</v>
          </cell>
          <cell r="G30">
            <v>180</v>
          </cell>
          <cell r="H30" t="str">
            <v>Ya entregado</v>
          </cell>
        </row>
        <row r="31">
          <cell r="B31" t="str">
            <v>Pelambres- Proyecto Mauro</v>
          </cell>
          <cell r="C31" t="str">
            <v>A. Flex cañerías Tunel Coirón</v>
          </cell>
          <cell r="D31">
            <v>0.8</v>
          </cell>
          <cell r="E31" t="str">
            <v>C. Vera</v>
          </cell>
          <cell r="F31">
            <v>60</v>
          </cell>
          <cell r="G31">
            <v>50</v>
          </cell>
          <cell r="H31">
            <v>38287</v>
          </cell>
        </row>
        <row r="32">
          <cell r="C32" t="str">
            <v>A. Flex estación disipadora</v>
          </cell>
          <cell r="D32">
            <v>0.1</v>
          </cell>
          <cell r="E32" t="str">
            <v>C. Vera</v>
          </cell>
          <cell r="F32">
            <v>60</v>
          </cell>
          <cell r="G32">
            <v>8</v>
          </cell>
          <cell r="H32">
            <v>38289</v>
          </cell>
        </row>
      </sheetData>
      <sheetData sheetId="1" refreshError="1"/>
      <sheetData sheetId="2"/>
      <sheetData sheetId="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OCOS99"/>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DO_EX3"/>
      <sheetName val="Timing &amp; Assumptions"/>
      <sheetName val="Mine Plan"/>
      <sheetName val="Mine Unit Consumption"/>
      <sheetName val="Mine Labor"/>
      <sheetName val="Plant Unit Consumption"/>
      <sheetName val="Detailed Const. Cpx"/>
      <sheetName val="Plant &amp; Mine CAPX"/>
      <sheetName val="Deferred CAPX"/>
      <sheetName val="Key Data &amp; Results"/>
      <sheetName val="Cash Flows"/>
      <sheetName val="Cash Flows Ext."/>
      <sheetName val="Inv Mina Exter."/>
      <sheetName val="M_Op Costs_Ext"/>
      <sheetName val="Análisis de Riesgo"/>
      <sheetName val="RESULT_EXTERN"/>
      <sheetName val="Eval_Econ_Ext"/>
      <sheetName val="Table of Contents"/>
      <sheetName val="Total Op Costs"/>
      <sheetName val="Plant Operating Expenses"/>
      <sheetName val="Mine Op Costs"/>
      <sheetName val="DELTA Mine Op Costs"/>
      <sheetName val="Labor Summary by Operation"/>
      <sheetName val="Labor by Function"/>
      <sheetName val="Cost Table"/>
      <sheetName val="Book Depreciation"/>
      <sheetName val="Revenues"/>
      <sheetName val="Hoja1"/>
      <sheetName val="Hoja2"/>
      <sheetName val="Hoja3"/>
      <sheetName val="EFPC"/>
      <sheetName val="PDI"/>
      <sheetName val="PAI"/>
      <sheetName val="HITOS"/>
      <sheetName val="13"/>
      <sheetName val="10 e"/>
      <sheetName val="9.c"/>
      <sheetName val="8."/>
      <sheetName val="MAF"/>
      <sheetName val="6."/>
      <sheetName val="Flujo Caja SIC"/>
      <sheetName val="Resumen Mensual"/>
      <sheetName val="Resumen Alt 2"/>
      <sheetName val="Resumen Alt 1"/>
      <sheetName val="AAA"/>
      <sheetName val="Contingencias"/>
      <sheetName val="Indirectos"/>
      <sheetName val="Ingeniería Básica"/>
      <sheetName val="ING. anterior"/>
      <sheetName val="WBS Alt 2"/>
      <sheetName val="Gantt"/>
      <sheetName val="Listado Partidas"/>
      <sheetName val="Mecánica"/>
      <sheetName val="Civil"/>
      <sheetName val="Electrica"/>
      <sheetName val="Instrumentación"/>
      <sheetName val="Ajustes Mensual"/>
      <sheetName val="UF-US$"/>
      <sheetName val="Evaluación"/>
      <sheetName val="Resumen"/>
      <sheetName val="Sched Month"/>
      <sheetName val="Milestone &amp; Weigth"/>
      <sheetName val="Mechanical"/>
      <sheetName val="Timing_&amp;_Assumptions"/>
      <sheetName val="Mine_Plan"/>
      <sheetName val="Mine_Unit_Consumption"/>
      <sheetName val="Mine_Labor"/>
      <sheetName val="Plant_Unit_Consumption"/>
      <sheetName val="Detailed_Const__Cpx"/>
      <sheetName val="Plant_&amp;_Mine_CAPX"/>
      <sheetName val="Deferred_CAPX"/>
      <sheetName val="Key_Data_&amp;_Results"/>
      <sheetName val="Cash_Flows"/>
      <sheetName val="Cash_Flows_Ext_"/>
      <sheetName val="Inv_Mina_Exter_"/>
      <sheetName val="M_Op_Costs_Ext"/>
      <sheetName val="Análisis_de_Riesgo"/>
      <sheetName val="Table_of_Contents"/>
      <sheetName val="Total_Op_Costs"/>
      <sheetName val="Plant_Operating_Expenses"/>
      <sheetName val="Mine_Op_Costs"/>
      <sheetName val="DELTA_Mine_Op_Costs"/>
      <sheetName val="Labor_Summary_by_Operation"/>
      <sheetName val="Labor_by_Function"/>
      <sheetName val="Cost_Table"/>
      <sheetName val="Book_Depreciation"/>
      <sheetName val="10_e"/>
      <sheetName val="9_c"/>
      <sheetName val="8_"/>
      <sheetName val="6_"/>
      <sheetName val="Flujo_Caja_SIC"/>
      <sheetName val="Resumen_Mensual"/>
      <sheetName val="Resumen_Alt_2"/>
      <sheetName val="Resumen_Alt_1"/>
      <sheetName val="Ingeniería_Básica"/>
      <sheetName val="ING__anterior"/>
      <sheetName val="WBS_Alt_2"/>
      <sheetName val="Listado_Partidas"/>
      <sheetName val="Ajustes_Mensual"/>
      <sheetName val="Chancador"/>
      <sheetName val="Presentación"/>
      <sheetName val="Fl. de Caja e Indices"/>
      <sheetName val="Timing_&amp;_Assumptions4"/>
      <sheetName val="Mine_Plan4"/>
      <sheetName val="Mine_Unit_Consumption4"/>
      <sheetName val="Mine_Labor4"/>
      <sheetName val="Plant_Unit_Consumption4"/>
      <sheetName val="Detailed_Const__Cpx4"/>
      <sheetName val="Plant_&amp;_Mine_CAPX4"/>
      <sheetName val="Deferred_CAPX4"/>
      <sheetName val="Key_Data_&amp;_Results4"/>
      <sheetName val="Cash_Flows4"/>
      <sheetName val="Cash_Flows_Ext_4"/>
      <sheetName val="Inv_Mina_Exter_4"/>
      <sheetName val="M_Op_Costs_Ext4"/>
      <sheetName val="Análisis_de_Riesgo4"/>
      <sheetName val="Table_of_Contents4"/>
      <sheetName val="Total_Op_Costs4"/>
      <sheetName val="Plant_Operating_Expenses4"/>
      <sheetName val="Mine_Op_Costs4"/>
      <sheetName val="DELTA_Mine_Op_Costs4"/>
      <sheetName val="Labor_Summary_by_Operation4"/>
      <sheetName val="Labor_by_Function4"/>
      <sheetName val="Cost_Table4"/>
      <sheetName val="Book_Depreciation4"/>
      <sheetName val="10_e4"/>
      <sheetName val="9_c4"/>
      <sheetName val="8_4"/>
      <sheetName val="6_4"/>
      <sheetName val="Flujo_Caja_SIC4"/>
      <sheetName val="Resumen_Mensual4"/>
      <sheetName val="Resumen_Alt_24"/>
      <sheetName val="Resumen_Alt_14"/>
      <sheetName val="Ingeniería_Básica4"/>
      <sheetName val="ING__anterior4"/>
      <sheetName val="WBS_Alt_24"/>
      <sheetName val="Listado_Partidas4"/>
      <sheetName val="Ajustes_Mensual4"/>
      <sheetName val="Sched_Month3"/>
      <sheetName val="Milestone_&amp;_Weigth3"/>
      <sheetName val="Timing_&amp;_Assumptions1"/>
      <sheetName val="Mine_Plan1"/>
      <sheetName val="Mine_Unit_Consumption1"/>
      <sheetName val="Mine_Labor1"/>
      <sheetName val="Plant_Unit_Consumption1"/>
      <sheetName val="Detailed_Const__Cpx1"/>
      <sheetName val="Plant_&amp;_Mine_CAPX1"/>
      <sheetName val="Deferred_CAPX1"/>
      <sheetName val="Key_Data_&amp;_Results1"/>
      <sheetName val="Cash_Flows1"/>
      <sheetName val="Cash_Flows_Ext_1"/>
      <sheetName val="Inv_Mina_Exter_1"/>
      <sheetName val="M_Op_Costs_Ext1"/>
      <sheetName val="Análisis_de_Riesgo1"/>
      <sheetName val="Table_of_Contents1"/>
      <sheetName val="Total_Op_Costs1"/>
      <sheetName val="Plant_Operating_Expenses1"/>
      <sheetName val="Mine_Op_Costs1"/>
      <sheetName val="DELTA_Mine_Op_Costs1"/>
      <sheetName val="Labor_Summary_by_Operation1"/>
      <sheetName val="Labor_by_Function1"/>
      <sheetName val="Cost_Table1"/>
      <sheetName val="Book_Depreciation1"/>
      <sheetName val="10_e1"/>
      <sheetName val="9_c1"/>
      <sheetName val="8_1"/>
      <sheetName val="6_1"/>
      <sheetName val="Flujo_Caja_SIC1"/>
      <sheetName val="Resumen_Mensual1"/>
      <sheetName val="Resumen_Alt_21"/>
      <sheetName val="Resumen_Alt_11"/>
      <sheetName val="Ingeniería_Básica1"/>
      <sheetName val="ING__anterior1"/>
      <sheetName val="WBS_Alt_21"/>
      <sheetName val="Listado_Partidas1"/>
      <sheetName val="Ajustes_Mensual1"/>
      <sheetName val="Sched_Month"/>
      <sheetName val="Milestone_&amp;_Weigth"/>
      <sheetName val="Timing_&amp;_Assumptions2"/>
      <sheetName val="Mine_Plan2"/>
      <sheetName val="Mine_Unit_Consumption2"/>
      <sheetName val="Mine_Labor2"/>
      <sheetName val="Plant_Unit_Consumption2"/>
      <sheetName val="Detailed_Const__Cpx2"/>
      <sheetName val="Plant_&amp;_Mine_CAPX2"/>
      <sheetName val="Deferred_CAPX2"/>
      <sheetName val="Key_Data_&amp;_Results2"/>
      <sheetName val="Cash_Flows2"/>
      <sheetName val="Cash_Flows_Ext_2"/>
      <sheetName val="Inv_Mina_Exter_2"/>
      <sheetName val="M_Op_Costs_Ext2"/>
      <sheetName val="Análisis_de_Riesgo2"/>
      <sheetName val="Table_of_Contents2"/>
      <sheetName val="Total_Op_Costs2"/>
      <sheetName val="Plant_Operating_Expenses2"/>
      <sheetName val="Mine_Op_Costs2"/>
      <sheetName val="DELTA_Mine_Op_Costs2"/>
      <sheetName val="Labor_Summary_by_Operation2"/>
      <sheetName val="Labor_by_Function2"/>
      <sheetName val="Cost_Table2"/>
      <sheetName val="Book_Depreciation2"/>
      <sheetName val="10_e2"/>
      <sheetName val="9_c2"/>
      <sheetName val="8_2"/>
      <sheetName val="6_2"/>
      <sheetName val="Flujo_Caja_SIC2"/>
      <sheetName val="Resumen_Mensual2"/>
      <sheetName val="Resumen_Alt_22"/>
      <sheetName val="Resumen_Alt_12"/>
      <sheetName val="Ingeniería_Básica2"/>
      <sheetName val="ING__anterior2"/>
      <sheetName val="WBS_Alt_22"/>
      <sheetName val="Listado_Partidas2"/>
      <sheetName val="Ajustes_Mensual2"/>
      <sheetName val="Sched_Month1"/>
      <sheetName val="Milestone_&amp;_Weigth1"/>
      <sheetName val="Timing_&amp;_Assumptions3"/>
      <sheetName val="Mine_Plan3"/>
      <sheetName val="Mine_Unit_Consumption3"/>
      <sheetName val="Mine_Labor3"/>
      <sheetName val="Plant_Unit_Consumption3"/>
      <sheetName val="Detailed_Const__Cpx3"/>
      <sheetName val="Plant_&amp;_Mine_CAPX3"/>
      <sheetName val="Deferred_CAPX3"/>
      <sheetName val="Key_Data_&amp;_Results3"/>
      <sheetName val="Cash_Flows3"/>
      <sheetName val="Cash_Flows_Ext_3"/>
      <sheetName val="Inv_Mina_Exter_3"/>
      <sheetName val="M_Op_Costs_Ext3"/>
      <sheetName val="Análisis_de_Riesgo3"/>
      <sheetName val="Table_of_Contents3"/>
      <sheetName val="Total_Op_Costs3"/>
      <sheetName val="Plant_Operating_Expenses3"/>
      <sheetName val="Mine_Op_Costs3"/>
      <sheetName val="DELTA_Mine_Op_Costs3"/>
      <sheetName val="Labor_Summary_by_Operation3"/>
      <sheetName val="Labor_by_Function3"/>
      <sheetName val="Cost_Table3"/>
      <sheetName val="Book_Depreciation3"/>
      <sheetName val="10_e3"/>
      <sheetName val="9_c3"/>
      <sheetName val="8_3"/>
      <sheetName val="6_3"/>
      <sheetName val="Flujo_Caja_SIC3"/>
      <sheetName val="Resumen_Mensual3"/>
      <sheetName val="Resumen_Alt_23"/>
      <sheetName val="Resumen_Alt_13"/>
      <sheetName val="Ingeniería_Básica3"/>
      <sheetName val="ING__anterior3"/>
      <sheetName val="WBS_Alt_23"/>
      <sheetName val="Listado_Partidas3"/>
      <sheetName val="Ajustes_Mensual3"/>
      <sheetName val="Sched_Month2"/>
      <sheetName val="Milestone_&amp;_Weigth2"/>
      <sheetName val="Carátula"/>
      <sheetName val="Indice"/>
      <sheetName val="3a) DOT DIA"/>
      <sheetName val="3b) RES HH"/>
      <sheetName val="ISYS"/>
      <sheetName val="REAL-PROG"/>
      <sheetName val="FOTOS"/>
      <sheetName val="1d) ALERTAS"/>
      <sheetName val="1e) TEND"/>
      <sheetName val="1c) NOVS"/>
      <sheetName val="1f) DESV"/>
      <sheetName val="FINANCIERO"/>
      <sheetName val="AV.FISICO"/>
      <sheetName val="MAQUINARIA"/>
      <sheetName val="Resumen Ejec"/>
      <sheetName val="Depreciacion"/>
      <sheetName val="Flujo"/>
      <sheetName val="Tabla Comparativa"/>
      <sheetName val="FICHA"/>
      <sheetName val="RESPALDO FLUJO"/>
      <sheetName val="Condicion"/>
      <sheetName val="Fl__de_Caja_e_Indices"/>
      <sheetName val="CNC"/>
      <sheetName val="PPC"/>
      <sheetName val="GGRLES"/>
      <sheetName val="A"/>
      <sheetName val="July Forecast Costs"/>
      <sheetName val="Base"/>
      <sheetName val="MATRIZ"/>
      <sheetName val="A1100 (2)"/>
      <sheetName val="Resumen Commodity"/>
      <sheetName val="Resumen Bulk"/>
      <sheetName val="diferidas tranque"/>
      <sheetName val="Flujo Obras Diferidas"/>
      <sheetName val="inv (MON oocc07 REV2)"/>
      <sheetName val="inv MON FEB 06"/>
      <sheetName val="inv flujos"/>
      <sheetName val="inv flujos (NAC EXT)"/>
      <sheetName val="Resumen Contratos"/>
      <sheetName val="Resumen Areas"/>
      <sheetName val="Facility Summary"/>
      <sheetName val="PLANTA &amp; MINA"/>
      <sheetName val="Summary"/>
      <sheetName val="Costo Llenado 1º carga"/>
      <sheetName val="Sumario EPCM-B"/>
      <sheetName val="C.Directo EPCM-B"/>
      <sheetName val="CIndirectos EPCM-B"/>
      <sheetName val="Servicios Generales"/>
      <sheetName val="Tarifa EPCM Codelco"/>
      <sheetName val="STAFF CONST EPCM "/>
      <sheetName val="STAFF HOME EPCM"/>
      <sheetName val="Repuestos EPCM-B"/>
      <sheetName val="A1100"/>
      <sheetName val="A1500 (2)"/>
      <sheetName val="A3100 (2)"/>
      <sheetName val="A3100"/>
      <sheetName val="A3400 (2)"/>
      <sheetName val="A3400"/>
      <sheetName val="A4000 (2)"/>
      <sheetName val="A5000 (2)"/>
      <sheetName val="A6200  (2)"/>
      <sheetName val="A6600 (2)"/>
      <sheetName val="PU "/>
      <sheetName val="GRES-pxa (2)"/>
      <sheetName val="Transporte"/>
      <sheetName val="Alimentación"/>
      <sheetName val="Codigos Bechtel (2)"/>
      <sheetName val="Sheet2"/>
      <sheetName val="Sheet3"/>
      <sheetName val="FASE 01 -2013"/>
      <sheetName val="FASE 01 -2014"/>
      <sheetName val="DMH 2013  FASE 02"/>
      <sheetName val="DMH 2014  FASE 02"/>
      <sheetName val="Eco-01 AD"/>
      <sheetName val="ECO-01"/>
      <sheetName val="ECO-02"/>
      <sheetName val="ECO-03"/>
      <sheetName val="ECO-04"/>
      <sheetName val="ECO-05"/>
      <sheetName val="ECO 02 Item 1.1 Ivac"/>
      <sheetName val="ECO 02 Item 1.1 supavac"/>
      <sheetName val="ECO 02 Item 1.1 Ivac (mod)"/>
      <sheetName val="Bonos y seguros"/>
      <sheetName val="Bonos y seguros AD"/>
      <sheetName val="GG"/>
      <sheetName val="GG (2)"/>
      <sheetName val="GG (3)"/>
      <sheetName val="Combustibles"/>
      <sheetName val="Equipos"/>
      <sheetName val="Equipos (AD)"/>
      <sheetName val="ECO-04 (2)"/>
      <sheetName val="eco4 mod"/>
      <sheetName val="Hoja1 (2)"/>
      <sheetName val="Hoja5"/>
      <sheetName val="logistica ecm"/>
      <sheetName val="logistica dch"/>
      <sheetName val="logistica EMT (2)"/>
      <sheetName val="Eco-01 AD (2)"/>
      <sheetName val="AÑO 2014"/>
      <sheetName val="año 2010 - 2011"/>
      <sheetName val="VALORIZACIÓN"/>
      <sheetName val="DATOS"/>
      <sheetName val="ejercicios ahorro"/>
      <sheetName val="GRAFICOS"/>
      <sheetName val="Instructivo"/>
      <sheetName val="A14M109"/>
      <sheetName val="A12M448"/>
      <sheetName val="A14M212"/>
      <sheetName val="A14M467"/>
      <sheetName val="A14M463"/>
      <sheetName val="A14M435"/>
      <sheetName val="A14M468"/>
      <sheetName val="A14M304"/>
      <sheetName val="A14M450"/>
      <sheetName val="A14M305"/>
      <sheetName val="A12M491"/>
      <sheetName val="A13M311"/>
      <sheetName val="A13M314"/>
      <sheetName val="A13M318"/>
      <sheetName val="A13M319"/>
      <sheetName val="A13M467"/>
      <sheetName val="A13M481"/>
      <sheetName val="A13M470"/>
      <sheetName val="A13M210"/>
      <sheetName val="A13M215"/>
      <sheetName val="A13M438"/>
      <sheetName val="A13M476"/>
      <sheetName val="A13M479"/>
      <sheetName val="A13M482"/>
      <sheetName val="Prog ESAPN RevB"/>
      <sheetName val="Proyeccion"/>
      <sheetName val="Real Mes"/>
      <sheetName val="Real P6"/>
      <sheetName val="Real Disp"/>
      <sheetName val="Disparos 2015"/>
      <sheetName val="Ptto RevA"/>
      <sheetName val="Peso"/>
      <sheetName val="Avance fisico"/>
      <sheetName val="RGRMD"/>
      <sheetName val="GrmdDH"/>
      <sheetName val="GrmdDV"/>
      <sheetName val="Grmdoocc"/>
      <sheetName val="3.2.1 Informe Mensual"/>
      <sheetName val="PPT Gestión"/>
      <sheetName val="PR UCL"/>
      <sheetName val="Timing_&amp;_Assumptions5"/>
      <sheetName val="Mine_Plan5"/>
      <sheetName val="Mine_Unit_Consumption5"/>
      <sheetName val="Mine_Labor5"/>
      <sheetName val="Plant_Unit_Consumption5"/>
      <sheetName val="Detailed_Const__Cpx5"/>
      <sheetName val="Plant_&amp;_Mine_CAPX5"/>
      <sheetName val="Deferred_CAPX5"/>
      <sheetName val="Key_Data_&amp;_Results5"/>
      <sheetName val="Cash_Flows5"/>
      <sheetName val="Cash_Flows_Ext_5"/>
      <sheetName val="Inv_Mina_Exter_5"/>
      <sheetName val="M_Op_Costs_Ext5"/>
      <sheetName val="Análisis_de_Riesgo5"/>
      <sheetName val="Table_of_Contents5"/>
      <sheetName val="Total_Op_Costs5"/>
      <sheetName val="Plant_Operating_Expenses5"/>
      <sheetName val="Mine_Op_Costs5"/>
      <sheetName val="DELTA_Mine_Op_Costs5"/>
      <sheetName val="Labor_Summary_by_Operation5"/>
      <sheetName val="Labor_by_Function5"/>
      <sheetName val="Cost_Table5"/>
      <sheetName val="Book_Depreciation5"/>
      <sheetName val="10_e5"/>
      <sheetName val="9_c5"/>
      <sheetName val="8_5"/>
      <sheetName val="6_5"/>
      <sheetName val="Flujo_Caja_SIC5"/>
      <sheetName val="Resumen_Mensual5"/>
      <sheetName val="Resumen_Alt_25"/>
      <sheetName val="Resumen_Alt_15"/>
      <sheetName val="Ingeniería_Básica5"/>
      <sheetName val="ING__anterior5"/>
      <sheetName val="WBS_Alt_25"/>
      <sheetName val="Listado_Partidas5"/>
      <sheetName val="Ajustes_Mensual5"/>
      <sheetName val="Sched_Month4"/>
      <sheetName val="Milestone_&amp;_Weigth4"/>
      <sheetName val="Fl__de_Caja_e_Indices1"/>
      <sheetName val="3a)_DOT_DIA"/>
      <sheetName val="3b)_RES_HH"/>
      <sheetName val="1d)_ALERTAS"/>
      <sheetName val="1e)_TEND"/>
      <sheetName val="1c)_NOVS"/>
      <sheetName val="1f)_DESV"/>
      <sheetName val="AV_FISICO"/>
      <sheetName val="Resumen_Ejec"/>
      <sheetName val="Tabla_Comparativa"/>
      <sheetName val="RESPALDO_FLUJO"/>
      <sheetName val="A1100_(2)"/>
      <sheetName val="Resumen_Commodity"/>
      <sheetName val="Resumen_Bulk"/>
      <sheetName val="diferidas_tranque"/>
      <sheetName val="Flujo_Obras_Diferidas"/>
      <sheetName val="inv_(MON_oocc07_REV2)"/>
      <sheetName val="inv_MON_FEB_06"/>
      <sheetName val="inv_flujos"/>
      <sheetName val="inv_flujos_(NAC_EXT)"/>
      <sheetName val="Resumen_Contratos"/>
      <sheetName val="Resumen_Areas"/>
      <sheetName val="Facility_Summary"/>
      <sheetName val="PLANTA_&amp;_MINA"/>
      <sheetName val="Costo_Llenado_1º_carga"/>
      <sheetName val="Sumario_EPCM-B"/>
      <sheetName val="C_Directo_EPCM-B"/>
      <sheetName val="CIndirectos_EPCM-B"/>
      <sheetName val="Servicios_Generales"/>
      <sheetName val="Tarifa_EPCM_Codelco"/>
      <sheetName val="STAFF_CONST_EPCM_"/>
      <sheetName val="STAFF_HOME_EPCM"/>
      <sheetName val="Repuestos_EPCM-B"/>
      <sheetName val="A1500_(2)"/>
      <sheetName val="A3100_(2)"/>
      <sheetName val="A3400_(2)"/>
      <sheetName val="A4000_(2)"/>
      <sheetName val="A5000_(2)"/>
      <sheetName val="A6200__(2)"/>
      <sheetName val="A6600_(2)"/>
      <sheetName val="PU_"/>
      <sheetName val="GRES-pxa_(2)"/>
      <sheetName val="Codigos_Bechtel_(2)"/>
      <sheetName val="July_Forecast_Costs"/>
      <sheetName val="FASE_01_-2013"/>
      <sheetName val="FASE_01_-2014"/>
      <sheetName val="DMH_2013__FASE_02"/>
      <sheetName val="DMH_2014__FASE_02"/>
      <sheetName val="AÑO_2014"/>
      <sheetName val="año_2010_-_2011"/>
      <sheetName val="ejercicios_ahorro"/>
      <sheetName val="Eco-01_AD"/>
      <sheetName val="ECO_02_Item_1_1_Ivac"/>
      <sheetName val="ECO_02_Item_1_1_supavac"/>
      <sheetName val="ECO_02_Item_1_1_Ivac_(mod)"/>
      <sheetName val="Bonos_y_seguros"/>
      <sheetName val="Bonos_y_seguros_AD"/>
      <sheetName val="GG_(2)"/>
      <sheetName val="GG_(3)"/>
      <sheetName val="Equipos_(AD)"/>
      <sheetName val="ECO-04_(2)"/>
      <sheetName val="eco4_mod"/>
      <sheetName val="Hoja1_(2)"/>
      <sheetName val="logistica_ecm"/>
      <sheetName val="logistica_dch"/>
      <sheetName val="logistica_EMT_(2)"/>
      <sheetName val="Eco-01_AD_(2)"/>
      <sheetName val="ADQ.-CONS-MONT."/>
      <sheetName val="ECO-1 Operac"/>
      <sheetName val="ECO-1 API"/>
      <sheetName val="ECO 02"/>
      <sheetName val="RECT_SALIDA"/>
      <sheetName val="6WLA vs PyC"/>
      <sheetName val="Timing_&amp;_Assumptions6"/>
      <sheetName val="Mine_Plan6"/>
      <sheetName val="Mine_Unit_Consumption6"/>
      <sheetName val="Mine_Labor6"/>
      <sheetName val="Plant_Unit_Consumption6"/>
      <sheetName val="Detailed_Const__Cpx6"/>
      <sheetName val="Plant_&amp;_Mine_CAPX6"/>
      <sheetName val="Deferred_CAPX6"/>
      <sheetName val="Key_Data_&amp;_Results6"/>
      <sheetName val="Cash_Flows6"/>
      <sheetName val="Cash_Flows_Ext_6"/>
      <sheetName val="Inv_Mina_Exter_6"/>
      <sheetName val="M_Op_Costs_Ext6"/>
      <sheetName val="Análisis_de_Riesgo6"/>
      <sheetName val="Table_of_Contents6"/>
      <sheetName val="Total_Op_Costs6"/>
      <sheetName val="Plant_Operating_Expenses6"/>
      <sheetName val="Mine_Op_Costs6"/>
      <sheetName val="DELTA_Mine_Op_Costs6"/>
      <sheetName val="Labor_Summary_by_Operation6"/>
      <sheetName val="Labor_by_Function6"/>
      <sheetName val="Cost_Table6"/>
      <sheetName val="Book_Depreciation6"/>
      <sheetName val="10_e6"/>
      <sheetName val="9_c6"/>
      <sheetName val="8_6"/>
      <sheetName val="6_6"/>
      <sheetName val="Flujo_Caja_SIC6"/>
      <sheetName val="Resumen_Mensual6"/>
      <sheetName val="Resumen_Alt_26"/>
      <sheetName val="Resumen_Alt_16"/>
      <sheetName val="Ingeniería_Básica6"/>
      <sheetName val="ING__anterior6"/>
      <sheetName val="WBS_Alt_26"/>
      <sheetName val="Listado_Partidas6"/>
      <sheetName val="Ajustes_Mensual6"/>
      <sheetName val="Sched_Month5"/>
      <sheetName val="Milestone_&amp;_Weigth5"/>
      <sheetName val="Fl__de_Caja_e_Indices2"/>
      <sheetName val="3a)_DOT_DIA1"/>
      <sheetName val="3b)_RES_HH1"/>
      <sheetName val="1d)_ALERTAS1"/>
      <sheetName val="1e)_TEND1"/>
      <sheetName val="1c)_NOVS1"/>
      <sheetName val="1f)_DESV1"/>
      <sheetName val="AV_FISICO1"/>
      <sheetName val="Resumen_Ejec1"/>
      <sheetName val="Tabla_Comparativa1"/>
      <sheetName val="RESPALDO_FLUJO1"/>
      <sheetName val="A1100_(2)1"/>
      <sheetName val="Resumen_Commodity1"/>
      <sheetName val="Resumen_Bulk1"/>
      <sheetName val="diferidas_tranque1"/>
      <sheetName val="Flujo_Obras_Diferidas1"/>
      <sheetName val="inv_(MON_oocc07_REV2)1"/>
      <sheetName val="inv_MON_FEB_061"/>
      <sheetName val="inv_flujos1"/>
      <sheetName val="inv_flujos_(NAC_EXT)1"/>
      <sheetName val="Resumen_Contratos1"/>
      <sheetName val="Resumen_Areas1"/>
      <sheetName val="Facility_Summary1"/>
      <sheetName val="PLANTA_&amp;_MINA1"/>
      <sheetName val="Costo_Llenado_1º_carga1"/>
      <sheetName val="Sumario_EPCM-B1"/>
      <sheetName val="C_Directo_EPCM-B1"/>
      <sheetName val="CIndirectos_EPCM-B1"/>
      <sheetName val="Servicios_Generales1"/>
      <sheetName val="Tarifa_EPCM_Codelco1"/>
      <sheetName val="STAFF_CONST_EPCM_1"/>
      <sheetName val="STAFF_HOME_EPCM1"/>
      <sheetName val="Repuestos_EPCM-B1"/>
      <sheetName val="A1500_(2)1"/>
      <sheetName val="A3100_(2)1"/>
      <sheetName val="A3400_(2)1"/>
      <sheetName val="A4000_(2)1"/>
      <sheetName val="A5000_(2)1"/>
      <sheetName val="A6200__(2)1"/>
      <sheetName val="A6600_(2)1"/>
      <sheetName val="PU_1"/>
      <sheetName val="GRES-pxa_(2)1"/>
      <sheetName val="Codigos_Bechtel_(2)1"/>
      <sheetName val="July_Forecast_Costs1"/>
      <sheetName val="FASE_01_-20131"/>
      <sheetName val="FASE_01_-20141"/>
      <sheetName val="DMH_2013__FASE_021"/>
      <sheetName val="DMH_2014__FASE_021"/>
      <sheetName val="AÑO_20141"/>
      <sheetName val="año_2010_-_20111"/>
      <sheetName val="ejercicios_ahorro1"/>
      <sheetName val="Eco-01_AD1"/>
      <sheetName val="ECO_02_Item_1_1_Ivac1"/>
      <sheetName val="ECO_02_Item_1_1_supavac1"/>
      <sheetName val="ECO_02_Item_1_1_Ivac_(mod)1"/>
      <sheetName val="Bonos_y_seguros1"/>
      <sheetName val="Bonos_y_seguros_AD1"/>
      <sheetName val="GG_(2)1"/>
      <sheetName val="GG_(3)1"/>
      <sheetName val="Equipos_(AD)1"/>
      <sheetName val="ECO-04_(2)1"/>
      <sheetName val="eco4_mod1"/>
      <sheetName val="Hoja1_(2)1"/>
      <sheetName val="logistica_ecm1"/>
      <sheetName val="logistica_dch1"/>
      <sheetName val="logistica_EMT_(2)1"/>
      <sheetName val="Eco-01_AD_(2)1"/>
      <sheetName val="Prog_ESAPN_RevB"/>
      <sheetName val="Real_Mes"/>
      <sheetName val="Real_P6"/>
      <sheetName val="Real_Disp"/>
      <sheetName val="Disparos_2015"/>
      <sheetName val="Ptto_RevA"/>
      <sheetName val="Avance_fisico"/>
      <sheetName val="3_2_1_Informe_Mensual"/>
      <sheetName val="PPT_Gestión"/>
      <sheetName val="PR_UCL"/>
      <sheetName val="Unit prices"/>
      <sheetName val="Timing_&amp;_Assumptions7"/>
      <sheetName val="Mine_Plan7"/>
      <sheetName val="Mine_Unit_Consumption7"/>
      <sheetName val="Mine_Labor7"/>
      <sheetName val="Plant_Unit_Consumption7"/>
      <sheetName val="Detailed_Const__Cpx7"/>
      <sheetName val="Plant_&amp;_Mine_CAPX7"/>
      <sheetName val="Deferred_CAPX7"/>
      <sheetName val="Key_Data_&amp;_Results7"/>
      <sheetName val="Cash_Flows7"/>
      <sheetName val="Cash_Flows_Ext_7"/>
      <sheetName val="Inv_Mina_Exter_7"/>
      <sheetName val="M_Op_Costs_Ext7"/>
      <sheetName val="Análisis_de_Riesgo7"/>
      <sheetName val="Table_of_Contents7"/>
      <sheetName val="Total_Op_Costs7"/>
      <sheetName val="Plant_Operating_Expenses7"/>
      <sheetName val="Mine_Op_Costs7"/>
      <sheetName val="DELTA_Mine_Op_Costs7"/>
      <sheetName val="Labor_Summary_by_Operation7"/>
      <sheetName val="Labor_by_Function7"/>
      <sheetName val="Cost_Table7"/>
      <sheetName val="Book_Depreciation7"/>
      <sheetName val="10_e7"/>
      <sheetName val="9_c7"/>
      <sheetName val="8_7"/>
      <sheetName val="6_7"/>
      <sheetName val="Flujo_Caja_SIC7"/>
      <sheetName val="Resumen_Mensual7"/>
      <sheetName val="Resumen_Alt_27"/>
      <sheetName val="Resumen_Alt_17"/>
      <sheetName val="Ingeniería_Básica7"/>
      <sheetName val="ING__anterior7"/>
      <sheetName val="WBS_Alt_27"/>
      <sheetName val="Listado_Partidas7"/>
      <sheetName val="Ajustes_Mensual7"/>
      <sheetName val="Sched_Month6"/>
      <sheetName val="Milestone_&amp;_Weigth6"/>
      <sheetName val="Tablero PPT"/>
      <sheetName val="Des Hz UCL"/>
      <sheetName val="Des Hz NP"/>
      <sheetName val="Des_Hz_NA"/>
      <sheetName val="Des Hz SNV"/>
      <sheetName val="Des Vr NP"/>
      <sheetName val="Des Vr UCL"/>
      <sheetName val="Des_Vr_NA"/>
      <sheetName val="PE"/>
      <sheetName val="Muros"/>
      <sheetName val="Carpeta"/>
      <sheetName val="Brocal_PV"/>
      <sheetName val="Desq_PV"/>
      <sheetName val="Desq_PQ"/>
      <sheetName val="Blindaje_PQ"/>
      <sheetName val="Viseras"/>
      <sheetName val="Intersecciones"/>
      <sheetName val="Carpeta_NA"/>
      <sheetName val="Desq_BZ"/>
      <sheetName val="Const_BZ"/>
      <sheetName val="Mont._BZ"/>
      <sheetName val="Fort. Cedente_NA"/>
      <sheetName val="Salas Vent_SNV"/>
      <sheetName val="Sala Vent."/>
      <sheetName val="Fort. Cedente NP"/>
      <sheetName val="ECO 03"/>
      <sheetName val="ECO 04"/>
      <sheetName val=""/>
      <sheetName val="Timing_&amp;_Assumptions8"/>
      <sheetName val="Mine_Plan8"/>
      <sheetName val="Mine_Unit_Consumption8"/>
      <sheetName val="Mine_Labor8"/>
      <sheetName val="Plant_Unit_Consumption8"/>
      <sheetName val="Detailed_Const__Cpx8"/>
      <sheetName val="Plant_&amp;_Mine_CAPX8"/>
      <sheetName val="Deferred_CAPX8"/>
      <sheetName val="Key_Data_&amp;_Results8"/>
      <sheetName val="Cash_Flows8"/>
      <sheetName val="Cash_Flows_Ext_8"/>
      <sheetName val="Inv_Mina_Exter_8"/>
      <sheetName val="M_Op_Costs_Ext8"/>
      <sheetName val="Análisis_de_Riesgo8"/>
      <sheetName val="Table_of_Contents8"/>
      <sheetName val="Total_Op_Costs8"/>
      <sheetName val="Plant_Operating_Expenses8"/>
      <sheetName val="Mine_Op_Costs8"/>
      <sheetName val="DELTA_Mine_Op_Costs8"/>
      <sheetName val="Labor_Summary_by_Operation8"/>
      <sheetName val="Labor_by_Function8"/>
      <sheetName val="Cost_Table8"/>
      <sheetName val="Book_Depreciation8"/>
      <sheetName val="10_e8"/>
      <sheetName val="9_c8"/>
      <sheetName val="8_8"/>
      <sheetName val="6_8"/>
      <sheetName val="Flujo_Caja_SIC8"/>
      <sheetName val="Resumen_Mensual8"/>
      <sheetName val="Resumen_Alt_28"/>
      <sheetName val="Resumen_Alt_18"/>
      <sheetName val="Ingeniería_Básica8"/>
      <sheetName val="ING__anterior8"/>
      <sheetName val="WBS_Alt_28"/>
      <sheetName val="Listado_Partidas8"/>
      <sheetName val="Ajustes_Mensual8"/>
      <sheetName val="Sched_Month7"/>
      <sheetName val="Milestone_&amp;_Weigth7"/>
      <sheetName val="Fl__de_Caja_e_Indices3"/>
      <sheetName val="Timing_&amp;_Assumptions9"/>
      <sheetName val="Mine_Plan9"/>
      <sheetName val="Mine_Unit_Consumption9"/>
      <sheetName val="Mine_Labor9"/>
      <sheetName val="Plant_Unit_Consumption9"/>
      <sheetName val="Detailed_Const__Cpx9"/>
      <sheetName val="Plant_&amp;_Mine_CAPX9"/>
      <sheetName val="Deferred_CAPX9"/>
      <sheetName val="Key_Data_&amp;_Results9"/>
      <sheetName val="Cash_Flows9"/>
      <sheetName val="Cash_Flows_Ext_9"/>
      <sheetName val="Inv_Mina_Exter_9"/>
      <sheetName val="M_Op_Costs_Ext9"/>
      <sheetName val="Análisis_de_Riesgo9"/>
      <sheetName val="Table_of_Contents9"/>
      <sheetName val="Total_Op_Costs9"/>
      <sheetName val="Plant_Operating_Expenses9"/>
      <sheetName val="Mine_Op_Costs9"/>
      <sheetName val="DELTA_Mine_Op_Costs9"/>
      <sheetName val="Labor_Summary_by_Operation9"/>
      <sheetName val="Labor_by_Function9"/>
      <sheetName val="Cost_Table9"/>
      <sheetName val="Book_Depreciation9"/>
      <sheetName val="10_e9"/>
      <sheetName val="9_c9"/>
      <sheetName val="8_9"/>
      <sheetName val="6_9"/>
      <sheetName val="Flujo_Caja_SIC9"/>
      <sheetName val="Resumen_Mensual9"/>
      <sheetName val="Resumen_Alt_29"/>
      <sheetName val="Resumen_Alt_19"/>
      <sheetName val="Ingeniería_Básica9"/>
      <sheetName val="ING__anterior9"/>
      <sheetName val="WBS_Alt_29"/>
      <sheetName val="Listado_Partidas9"/>
      <sheetName val="Ajustes_Mensual9"/>
      <sheetName val="Sched_Month8"/>
      <sheetName val="Milestone_&amp;_Weigth8"/>
      <sheetName val="Fl__de_Caja_e_Indices4"/>
      <sheetName val="3a)_DOT_DIA2"/>
      <sheetName val="3b)_RES_HH2"/>
      <sheetName val="1d)_ALERTAS2"/>
      <sheetName val="1e)_TEND2"/>
      <sheetName val="1c)_NOVS2"/>
      <sheetName val="1f)_DESV2"/>
      <sheetName val="AV_FISICO2"/>
      <sheetName val="Resumen_Ejec2"/>
      <sheetName val="Tabla_Comparativa2"/>
      <sheetName val="RESPALDO_FLUJO2"/>
      <sheetName val="A1100_(2)2"/>
      <sheetName val="Resumen_Commodity2"/>
      <sheetName val="Resumen_Bulk2"/>
      <sheetName val="diferidas_tranque2"/>
      <sheetName val="Flujo_Obras_Diferidas2"/>
      <sheetName val="inv_(MON_oocc07_REV2)2"/>
      <sheetName val="inv_MON_FEB_062"/>
      <sheetName val="inv_flujos2"/>
      <sheetName val="inv_flujos_(NAC_EXT)2"/>
      <sheetName val="Resumen_Contratos2"/>
      <sheetName val="Resumen_Areas2"/>
      <sheetName val="Facility_Summary2"/>
      <sheetName val="PLANTA_&amp;_MINA2"/>
      <sheetName val="Costo_Llenado_1º_carga2"/>
      <sheetName val="Sumario_EPCM-B2"/>
      <sheetName val="C_Directo_EPCM-B2"/>
      <sheetName val="CIndirectos_EPCM-B2"/>
      <sheetName val="Servicios_Generales2"/>
      <sheetName val="Tarifa_EPCM_Codelco2"/>
      <sheetName val="STAFF_CONST_EPCM_2"/>
      <sheetName val="STAFF_HOME_EPCM2"/>
      <sheetName val="Repuestos_EPCM-B2"/>
      <sheetName val="A1500_(2)2"/>
      <sheetName val="A3100_(2)2"/>
      <sheetName val="A3400_(2)2"/>
      <sheetName val="A4000_(2)2"/>
      <sheetName val="A5000_(2)2"/>
      <sheetName val="A6200__(2)2"/>
      <sheetName val="A6600_(2)2"/>
      <sheetName val="PU_2"/>
      <sheetName val="GRES-pxa_(2)2"/>
      <sheetName val="Codigos_Bechtel_(2)2"/>
      <sheetName val="July_Forecast_Costs2"/>
      <sheetName val="FASE_01_-20132"/>
      <sheetName val="FASE_01_-20142"/>
      <sheetName val="DMH_2013__FASE_022"/>
      <sheetName val="DMH_2014__FASE_022"/>
      <sheetName val="Eco-01_AD2"/>
      <sheetName val="ECO_02_Item_1_1_Ivac2"/>
      <sheetName val="ECO_02_Item_1_1_supavac2"/>
      <sheetName val="ECO_02_Item_1_1_Ivac_(mod)2"/>
      <sheetName val="Bonos_y_seguros2"/>
      <sheetName val="Bonos_y_seguros_AD2"/>
      <sheetName val="GG_(2)2"/>
      <sheetName val="GG_(3)2"/>
      <sheetName val="Equipos_(AD)2"/>
      <sheetName val="ECO-04_(2)2"/>
      <sheetName val="eco4_mod2"/>
      <sheetName val="Hoja1_(2)2"/>
      <sheetName val="logistica_ecm2"/>
      <sheetName val="logistica_dch2"/>
      <sheetName val="logistica_EMT_(2)2"/>
      <sheetName val="Eco-01_AD_(2)2"/>
      <sheetName val="AÑO_20142"/>
      <sheetName val="año_2010_-_20112"/>
      <sheetName val="ejercicios_ahorro2"/>
      <sheetName val="Prog_ESAPN_RevB1"/>
      <sheetName val="Real_Mes1"/>
      <sheetName val="Real_P61"/>
      <sheetName val="Real_Disp1"/>
      <sheetName val="Disparos_20151"/>
      <sheetName val="Ptto_RevA1"/>
      <sheetName val="Avance_fisico1"/>
      <sheetName val="3_2_1_Informe_Mensual1"/>
      <sheetName val="PPT_Gestión1"/>
      <sheetName val="PR_UCL1"/>
      <sheetName val="ADQ_-CONS-MONT_"/>
      <sheetName val="Unit_prices"/>
      <sheetName val="Tablero_PPT"/>
      <sheetName val="Des_Hz_UCL"/>
      <sheetName val="Des_Hz_NP"/>
      <sheetName val="Des_Hz_SNV"/>
      <sheetName val="Des_Vr_NP"/>
      <sheetName val="Des_Vr_UCL"/>
      <sheetName val="Mont__BZ"/>
      <sheetName val="Fort__Cedente_NA"/>
      <sheetName val="Salas_Vent_SNV"/>
      <sheetName val="Sala_Vent_"/>
      <sheetName val="Fort__Cedente_NP"/>
      <sheetName val="ECO-1_Operac"/>
      <sheetName val="ECO-1_API"/>
      <sheetName val="ECO_02"/>
      <sheetName val="ECO_03"/>
      <sheetName val="ECO_04"/>
      <sheetName val="2.2.4. Ind. Gestión FU"/>
      <sheetName val="Sobretiempo-Ausentismo"/>
      <sheetName val="Dotación"/>
      <sheetName val="OC Nº1"/>
      <sheetName val="OC Nº1.."/>
      <sheetName val="respaldo"/>
      <sheetName val="antes"/>
      <sheetName val="después"/>
      <sheetName val="EP 3+ARRIENDO"/>
      <sheetName val="Recuento de Entregables"/>
      <sheetName val="1. Ficha EWP (2)"/>
      <sheetName val="Distribución R&amp;Q."/>
      <sheetName val="SOL HMES "/>
      <sheetName val="Hojas de Tiempo ep 17"/>
      <sheetName val="Resumen Costos"/>
      <sheetName val="Hoja Dist KUS$"/>
      <sheetName val="Hoja Dist HM"/>
      <sheetName val="NOC 1"/>
      <sheetName val="Asist. EP17"/>
      <sheetName val="DIST x API-Grafo"/>
      <sheetName val="CONTADOR HM-KUS"/>
      <sheetName val="GRAFOS"/>
      <sheetName val="Tabla Dist"/>
      <sheetName val="SOL HMES"/>
      <sheetName val="Distribución R&amp;Q"/>
      <sheetName val="G REEMB "/>
      <sheetName val="CATEGORIAS DE SUELDOS"/>
      <sheetName val="Tarifas SAP"/>
      <sheetName val="sap"/>
      <sheetName val="CLASIFICACION"/>
      <sheetName val="Hoja4"/>
      <sheetName val=" Ficha EWP-313"/>
      <sheetName val="RADO_EX3.XLS"/>
    </sheetNames>
    <definedNames>
      <definedName name="End_Bal"/>
      <definedName name="Engineering"/>
      <definedName name="INGENIERIA"/>
      <definedName name="Macro1"/>
      <definedName name="Macro2"/>
      <definedName name="Macro3"/>
      <definedName name="POP"/>
    </definedNames>
    <sheetDataSet>
      <sheetData sheetId="0" refreshError="1"/>
      <sheetData sheetId="1" refreshError="1">
        <row r="12">
          <cell r="B12">
            <v>35916</v>
          </cell>
        </row>
        <row r="13">
          <cell r="B13">
            <v>22.166666666666668</v>
          </cell>
        </row>
        <row r="14">
          <cell r="C14">
            <v>44013</v>
          </cell>
        </row>
        <row r="32">
          <cell r="B32">
            <v>33970</v>
          </cell>
        </row>
        <row r="34">
          <cell r="B34">
            <v>150000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26">
          <cell r="B126">
            <v>32</v>
          </cell>
        </row>
        <row r="130">
          <cell r="B130">
            <v>1</v>
          </cell>
          <cell r="C130">
            <v>0.4</v>
          </cell>
        </row>
        <row r="132">
          <cell r="B132">
            <v>1</v>
          </cell>
          <cell r="C132">
            <v>0</v>
          </cell>
        </row>
        <row r="147">
          <cell r="B147" t="str">
            <v>no</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0">
          <cell r="B10">
            <v>0</v>
          </cell>
        </row>
      </sheetData>
      <sheetData sheetId="27">
        <row r="10">
          <cell r="B10" t="str">
            <v>PAQUETE TECNICO</v>
          </cell>
        </row>
      </sheetData>
      <sheetData sheetId="28">
        <row r="10">
          <cell r="B10" t="str">
            <v>PAQUETE TECNICO</v>
          </cell>
        </row>
      </sheetData>
      <sheetData sheetId="29">
        <row r="10">
          <cell r="B10" t="str">
            <v>PAQUETE TECNICO</v>
          </cell>
        </row>
      </sheetData>
      <sheetData sheetId="30">
        <row r="10">
          <cell r="B10" t="str">
            <v>PAQUETE TECNICO</v>
          </cell>
        </row>
      </sheetData>
      <sheetData sheetId="31">
        <row r="10">
          <cell r="B10" t="str">
            <v>PAQUETE TECNICO</v>
          </cell>
        </row>
      </sheetData>
      <sheetData sheetId="32">
        <row r="10">
          <cell r="B10" t="str">
            <v>PAQUETE TECNICO</v>
          </cell>
        </row>
      </sheetData>
      <sheetData sheetId="33">
        <row r="10">
          <cell r="B10" t="str">
            <v>PAQUETE TECNICO</v>
          </cell>
        </row>
      </sheetData>
      <sheetData sheetId="34">
        <row r="10">
          <cell r="B10" t="str">
            <v>PAQUETE TECNICO</v>
          </cell>
        </row>
      </sheetData>
      <sheetData sheetId="35">
        <row r="10">
          <cell r="B10" t="str">
            <v>PAQUETE TECNICO</v>
          </cell>
        </row>
      </sheetData>
      <sheetData sheetId="36">
        <row r="10">
          <cell r="B10" t="str">
            <v>PAQUETE TECNICO</v>
          </cell>
        </row>
      </sheetData>
      <sheetData sheetId="37">
        <row r="10">
          <cell r="B10" t="str">
            <v>PAQUETE TECNICO</v>
          </cell>
        </row>
      </sheetData>
      <sheetData sheetId="38">
        <row r="10">
          <cell r="B10" t="str">
            <v>PAQUETE TECNICO</v>
          </cell>
        </row>
      </sheetData>
      <sheetData sheetId="39">
        <row r="10">
          <cell r="B10">
            <v>0</v>
          </cell>
        </row>
      </sheetData>
      <sheetData sheetId="40">
        <row r="10">
          <cell r="B10">
            <v>0</v>
          </cell>
        </row>
      </sheetData>
      <sheetData sheetId="41">
        <row r="10">
          <cell r="B10">
            <v>0</v>
          </cell>
        </row>
      </sheetData>
      <sheetData sheetId="42">
        <row r="10">
          <cell r="B10">
            <v>0</v>
          </cell>
        </row>
      </sheetData>
      <sheetData sheetId="43">
        <row r="10">
          <cell r="B10" t="str">
            <v>PAQUETE TECNICO</v>
          </cell>
        </row>
      </sheetData>
      <sheetData sheetId="44">
        <row r="10">
          <cell r="B10">
            <v>0</v>
          </cell>
        </row>
      </sheetData>
      <sheetData sheetId="45">
        <row r="10">
          <cell r="B10" t="str">
            <v>PAQUETE TECNICO</v>
          </cell>
        </row>
      </sheetData>
      <sheetData sheetId="46">
        <row r="10">
          <cell r="B10">
            <v>0</v>
          </cell>
        </row>
      </sheetData>
      <sheetData sheetId="47">
        <row r="10">
          <cell r="B10" t="str">
            <v>PAQUETE TECNICO</v>
          </cell>
        </row>
      </sheetData>
      <sheetData sheetId="48">
        <row r="12">
          <cell r="B12">
            <v>35916</v>
          </cell>
        </row>
      </sheetData>
      <sheetData sheetId="49">
        <row r="10">
          <cell r="B10" t="str">
            <v>PAQUETE TECNICO</v>
          </cell>
        </row>
      </sheetData>
      <sheetData sheetId="50">
        <row r="10">
          <cell r="B10" t="str">
            <v>PAQUETE TECNICO</v>
          </cell>
        </row>
      </sheetData>
      <sheetData sheetId="51">
        <row r="10">
          <cell r="B10" t="str">
            <v>PAQUETE TECNICO</v>
          </cell>
        </row>
      </sheetData>
      <sheetData sheetId="52">
        <row r="10">
          <cell r="B10" t="str">
            <v>PAQUETE TECNICO</v>
          </cell>
        </row>
      </sheetData>
      <sheetData sheetId="53">
        <row r="10">
          <cell r="B10" t="str">
            <v>PAQUETE TECNICO</v>
          </cell>
        </row>
      </sheetData>
      <sheetData sheetId="54">
        <row r="10">
          <cell r="B10" t="str">
            <v>PAQUETE TECNICO</v>
          </cell>
        </row>
      </sheetData>
      <sheetData sheetId="55">
        <row r="10">
          <cell r="B10" t="str">
            <v>PAQUETE TECNICO</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ow r="12">
          <cell r="B12">
            <v>35916</v>
          </cell>
        </row>
      </sheetData>
      <sheetData sheetId="103">
        <row r="12">
          <cell r="B12">
            <v>35916</v>
          </cell>
        </row>
      </sheetData>
      <sheetData sheetId="104">
        <row r="12">
          <cell r="B12">
            <v>35916</v>
          </cell>
        </row>
      </sheetData>
      <sheetData sheetId="105">
        <row r="12">
          <cell r="B12">
            <v>35916</v>
          </cell>
        </row>
      </sheetData>
      <sheetData sheetId="106">
        <row r="12">
          <cell r="B12">
            <v>35916</v>
          </cell>
        </row>
      </sheetData>
      <sheetData sheetId="107">
        <row r="12">
          <cell r="B12">
            <v>35916</v>
          </cell>
        </row>
      </sheetData>
      <sheetData sheetId="108">
        <row r="12">
          <cell r="B12">
            <v>35916</v>
          </cell>
        </row>
      </sheetData>
      <sheetData sheetId="109">
        <row r="12">
          <cell r="B12">
            <v>35916</v>
          </cell>
        </row>
      </sheetData>
      <sheetData sheetId="110">
        <row r="12">
          <cell r="B12">
            <v>35916</v>
          </cell>
        </row>
      </sheetData>
      <sheetData sheetId="111">
        <row r="12">
          <cell r="B12">
            <v>35916</v>
          </cell>
        </row>
      </sheetData>
      <sheetData sheetId="112">
        <row r="12">
          <cell r="B12">
            <v>35916</v>
          </cell>
        </row>
      </sheetData>
      <sheetData sheetId="113">
        <row r="12">
          <cell r="B12">
            <v>35916</v>
          </cell>
        </row>
      </sheetData>
      <sheetData sheetId="114">
        <row r="12">
          <cell r="B12">
            <v>35916</v>
          </cell>
        </row>
      </sheetData>
      <sheetData sheetId="115">
        <row r="12">
          <cell r="B12">
            <v>35916</v>
          </cell>
        </row>
      </sheetData>
      <sheetData sheetId="116">
        <row r="12">
          <cell r="B12">
            <v>35916</v>
          </cell>
        </row>
      </sheetData>
      <sheetData sheetId="117">
        <row r="12">
          <cell r="B12">
            <v>35916</v>
          </cell>
        </row>
      </sheetData>
      <sheetData sheetId="118">
        <row r="12">
          <cell r="B12">
            <v>35916</v>
          </cell>
        </row>
      </sheetData>
      <sheetData sheetId="119">
        <row r="12">
          <cell r="B12">
            <v>35916</v>
          </cell>
        </row>
      </sheetData>
      <sheetData sheetId="120">
        <row r="12">
          <cell r="B12">
            <v>35916</v>
          </cell>
        </row>
      </sheetData>
      <sheetData sheetId="121">
        <row r="12">
          <cell r="B12">
            <v>35916</v>
          </cell>
        </row>
      </sheetData>
      <sheetData sheetId="122">
        <row r="12">
          <cell r="B12">
            <v>35916</v>
          </cell>
        </row>
      </sheetData>
      <sheetData sheetId="123">
        <row r="12">
          <cell r="B12">
            <v>35916</v>
          </cell>
        </row>
      </sheetData>
      <sheetData sheetId="124">
        <row r="12">
          <cell r="B12">
            <v>35916</v>
          </cell>
        </row>
      </sheetData>
      <sheetData sheetId="125">
        <row r="12">
          <cell r="B12">
            <v>35916</v>
          </cell>
        </row>
      </sheetData>
      <sheetData sheetId="126">
        <row r="12">
          <cell r="B12">
            <v>35916</v>
          </cell>
        </row>
      </sheetData>
      <sheetData sheetId="127">
        <row r="12">
          <cell r="B12">
            <v>35916</v>
          </cell>
        </row>
      </sheetData>
      <sheetData sheetId="128">
        <row r="12">
          <cell r="B12">
            <v>35916</v>
          </cell>
        </row>
      </sheetData>
      <sheetData sheetId="129">
        <row r="12">
          <cell r="B12">
            <v>35916</v>
          </cell>
        </row>
      </sheetData>
      <sheetData sheetId="130">
        <row r="12">
          <cell r="B12">
            <v>35916</v>
          </cell>
        </row>
      </sheetData>
      <sheetData sheetId="131">
        <row r="12">
          <cell r="B12">
            <v>35916</v>
          </cell>
        </row>
      </sheetData>
      <sheetData sheetId="132">
        <row r="12">
          <cell r="B12">
            <v>35916</v>
          </cell>
        </row>
      </sheetData>
      <sheetData sheetId="133">
        <row r="12">
          <cell r="B12">
            <v>35916</v>
          </cell>
        </row>
      </sheetData>
      <sheetData sheetId="134">
        <row r="12">
          <cell r="B12">
            <v>35916</v>
          </cell>
        </row>
      </sheetData>
      <sheetData sheetId="135">
        <row r="12">
          <cell r="B12">
            <v>35916</v>
          </cell>
        </row>
      </sheetData>
      <sheetData sheetId="136">
        <row r="12">
          <cell r="B12">
            <v>35916</v>
          </cell>
        </row>
      </sheetData>
      <sheetData sheetId="137">
        <row r="12">
          <cell r="B12">
            <v>35916</v>
          </cell>
        </row>
      </sheetData>
      <sheetData sheetId="138">
        <row r="12">
          <cell r="B12">
            <v>35916</v>
          </cell>
        </row>
      </sheetData>
      <sheetData sheetId="139">
        <row r="12">
          <cell r="B12">
            <v>35916</v>
          </cell>
        </row>
      </sheetData>
      <sheetData sheetId="140">
        <row r="12">
          <cell r="B12">
            <v>35916</v>
          </cell>
        </row>
      </sheetData>
      <sheetData sheetId="141">
        <row r="12">
          <cell r="B12">
            <v>35916</v>
          </cell>
        </row>
      </sheetData>
      <sheetData sheetId="142">
        <row r="12">
          <cell r="B12">
            <v>35916</v>
          </cell>
        </row>
      </sheetData>
      <sheetData sheetId="143">
        <row r="12">
          <cell r="B12">
            <v>35916</v>
          </cell>
        </row>
      </sheetData>
      <sheetData sheetId="144">
        <row r="12">
          <cell r="B12">
            <v>35916</v>
          </cell>
        </row>
      </sheetData>
      <sheetData sheetId="145">
        <row r="12">
          <cell r="B12">
            <v>35916</v>
          </cell>
        </row>
      </sheetData>
      <sheetData sheetId="146">
        <row r="12">
          <cell r="B12">
            <v>35916</v>
          </cell>
        </row>
      </sheetData>
      <sheetData sheetId="147">
        <row r="12">
          <cell r="B12">
            <v>35916</v>
          </cell>
        </row>
      </sheetData>
      <sheetData sheetId="148">
        <row r="12">
          <cell r="B12">
            <v>35916</v>
          </cell>
        </row>
      </sheetData>
      <sheetData sheetId="149">
        <row r="12">
          <cell r="B12">
            <v>35916</v>
          </cell>
        </row>
      </sheetData>
      <sheetData sheetId="150">
        <row r="12">
          <cell r="B12">
            <v>35916</v>
          </cell>
        </row>
      </sheetData>
      <sheetData sheetId="151">
        <row r="12">
          <cell r="B12">
            <v>35916</v>
          </cell>
        </row>
      </sheetData>
      <sheetData sheetId="152">
        <row r="12">
          <cell r="B12">
            <v>35916</v>
          </cell>
        </row>
      </sheetData>
      <sheetData sheetId="153">
        <row r="12">
          <cell r="B12">
            <v>35916</v>
          </cell>
        </row>
      </sheetData>
      <sheetData sheetId="154">
        <row r="12">
          <cell r="B12">
            <v>35916</v>
          </cell>
        </row>
      </sheetData>
      <sheetData sheetId="155">
        <row r="12">
          <cell r="B12">
            <v>35916</v>
          </cell>
        </row>
      </sheetData>
      <sheetData sheetId="156">
        <row r="12">
          <cell r="B12">
            <v>35916</v>
          </cell>
        </row>
      </sheetData>
      <sheetData sheetId="157">
        <row r="12">
          <cell r="B12">
            <v>35916</v>
          </cell>
        </row>
      </sheetData>
      <sheetData sheetId="158">
        <row r="12">
          <cell r="B12">
            <v>35916</v>
          </cell>
        </row>
      </sheetData>
      <sheetData sheetId="159">
        <row r="12">
          <cell r="B12">
            <v>35916</v>
          </cell>
        </row>
      </sheetData>
      <sheetData sheetId="160">
        <row r="12">
          <cell r="B12">
            <v>35916</v>
          </cell>
        </row>
      </sheetData>
      <sheetData sheetId="161">
        <row r="12">
          <cell r="B12">
            <v>35916</v>
          </cell>
        </row>
      </sheetData>
      <sheetData sheetId="162">
        <row r="12">
          <cell r="B12">
            <v>35916</v>
          </cell>
        </row>
      </sheetData>
      <sheetData sheetId="163">
        <row r="12">
          <cell r="B12">
            <v>35916</v>
          </cell>
        </row>
      </sheetData>
      <sheetData sheetId="164">
        <row r="12">
          <cell r="B12">
            <v>35916</v>
          </cell>
        </row>
      </sheetData>
      <sheetData sheetId="165">
        <row r="12">
          <cell r="B12">
            <v>35916</v>
          </cell>
        </row>
      </sheetData>
      <sheetData sheetId="166">
        <row r="12">
          <cell r="B12">
            <v>35916</v>
          </cell>
        </row>
      </sheetData>
      <sheetData sheetId="167">
        <row r="12">
          <cell r="B12">
            <v>35916</v>
          </cell>
        </row>
      </sheetData>
      <sheetData sheetId="168">
        <row r="12">
          <cell r="B12">
            <v>35916</v>
          </cell>
        </row>
      </sheetData>
      <sheetData sheetId="169">
        <row r="12">
          <cell r="B12">
            <v>35916</v>
          </cell>
        </row>
      </sheetData>
      <sheetData sheetId="170">
        <row r="12">
          <cell r="B12">
            <v>35916</v>
          </cell>
        </row>
      </sheetData>
      <sheetData sheetId="171">
        <row r="12">
          <cell r="B12">
            <v>35916</v>
          </cell>
        </row>
      </sheetData>
      <sheetData sheetId="172">
        <row r="12">
          <cell r="B12">
            <v>35916</v>
          </cell>
        </row>
      </sheetData>
      <sheetData sheetId="173">
        <row r="12">
          <cell r="B12">
            <v>35916</v>
          </cell>
        </row>
      </sheetData>
      <sheetData sheetId="174">
        <row r="12">
          <cell r="B12">
            <v>35916</v>
          </cell>
        </row>
      </sheetData>
      <sheetData sheetId="175">
        <row r="12">
          <cell r="B12">
            <v>35916</v>
          </cell>
        </row>
      </sheetData>
      <sheetData sheetId="176">
        <row r="12">
          <cell r="B12">
            <v>35916</v>
          </cell>
        </row>
      </sheetData>
      <sheetData sheetId="177">
        <row r="12">
          <cell r="B12">
            <v>35916</v>
          </cell>
        </row>
      </sheetData>
      <sheetData sheetId="178">
        <row r="12">
          <cell r="B12">
            <v>35916</v>
          </cell>
        </row>
      </sheetData>
      <sheetData sheetId="179">
        <row r="12">
          <cell r="B12">
            <v>35916</v>
          </cell>
        </row>
      </sheetData>
      <sheetData sheetId="180">
        <row r="12">
          <cell r="B12">
            <v>35916</v>
          </cell>
        </row>
      </sheetData>
      <sheetData sheetId="181">
        <row r="12">
          <cell r="B12">
            <v>35916</v>
          </cell>
        </row>
      </sheetData>
      <sheetData sheetId="182">
        <row r="12">
          <cell r="B12">
            <v>35916</v>
          </cell>
        </row>
      </sheetData>
      <sheetData sheetId="183">
        <row r="12">
          <cell r="B12">
            <v>35916</v>
          </cell>
        </row>
      </sheetData>
      <sheetData sheetId="184">
        <row r="12">
          <cell r="B12">
            <v>35916</v>
          </cell>
        </row>
      </sheetData>
      <sheetData sheetId="185">
        <row r="12">
          <cell r="B12">
            <v>35916</v>
          </cell>
        </row>
      </sheetData>
      <sheetData sheetId="186">
        <row r="12">
          <cell r="B12">
            <v>35916</v>
          </cell>
        </row>
      </sheetData>
      <sheetData sheetId="187">
        <row r="12">
          <cell r="B12">
            <v>35916</v>
          </cell>
        </row>
      </sheetData>
      <sheetData sheetId="188">
        <row r="12">
          <cell r="B12">
            <v>35916</v>
          </cell>
        </row>
      </sheetData>
      <sheetData sheetId="189">
        <row r="12">
          <cell r="B12">
            <v>35916</v>
          </cell>
        </row>
      </sheetData>
      <sheetData sheetId="190">
        <row r="12">
          <cell r="B12">
            <v>35916</v>
          </cell>
        </row>
      </sheetData>
      <sheetData sheetId="191">
        <row r="12">
          <cell r="B12">
            <v>35916</v>
          </cell>
        </row>
      </sheetData>
      <sheetData sheetId="192">
        <row r="12">
          <cell r="B12">
            <v>35916</v>
          </cell>
        </row>
      </sheetData>
      <sheetData sheetId="193">
        <row r="12">
          <cell r="B12">
            <v>35916</v>
          </cell>
        </row>
      </sheetData>
      <sheetData sheetId="194">
        <row r="12">
          <cell r="B12">
            <v>35916</v>
          </cell>
        </row>
      </sheetData>
      <sheetData sheetId="195">
        <row r="12">
          <cell r="B12">
            <v>35916</v>
          </cell>
        </row>
      </sheetData>
      <sheetData sheetId="196">
        <row r="12">
          <cell r="B12">
            <v>35916</v>
          </cell>
        </row>
      </sheetData>
      <sheetData sheetId="197">
        <row r="12">
          <cell r="B12">
            <v>35916</v>
          </cell>
        </row>
      </sheetData>
      <sheetData sheetId="198">
        <row r="12">
          <cell r="B12">
            <v>35916</v>
          </cell>
        </row>
      </sheetData>
      <sheetData sheetId="199">
        <row r="12">
          <cell r="B12">
            <v>35916</v>
          </cell>
        </row>
      </sheetData>
      <sheetData sheetId="200">
        <row r="12">
          <cell r="B12">
            <v>35916</v>
          </cell>
        </row>
      </sheetData>
      <sheetData sheetId="201">
        <row r="12">
          <cell r="B12">
            <v>35916</v>
          </cell>
        </row>
      </sheetData>
      <sheetData sheetId="202">
        <row r="12">
          <cell r="B12">
            <v>35916</v>
          </cell>
        </row>
      </sheetData>
      <sheetData sheetId="203">
        <row r="12">
          <cell r="B12">
            <v>35916</v>
          </cell>
        </row>
      </sheetData>
      <sheetData sheetId="204">
        <row r="12">
          <cell r="B12">
            <v>35916</v>
          </cell>
        </row>
      </sheetData>
      <sheetData sheetId="205">
        <row r="12">
          <cell r="B12">
            <v>35916</v>
          </cell>
        </row>
      </sheetData>
      <sheetData sheetId="206">
        <row r="12">
          <cell r="B12">
            <v>35916</v>
          </cell>
        </row>
      </sheetData>
      <sheetData sheetId="207">
        <row r="12">
          <cell r="B12">
            <v>35916</v>
          </cell>
        </row>
      </sheetData>
      <sheetData sheetId="208">
        <row r="12">
          <cell r="B12">
            <v>35916</v>
          </cell>
        </row>
      </sheetData>
      <sheetData sheetId="209">
        <row r="12">
          <cell r="B12">
            <v>35916</v>
          </cell>
        </row>
      </sheetData>
      <sheetData sheetId="210">
        <row r="12">
          <cell r="B12">
            <v>35916</v>
          </cell>
        </row>
      </sheetData>
      <sheetData sheetId="211">
        <row r="12">
          <cell r="B12">
            <v>35916</v>
          </cell>
        </row>
      </sheetData>
      <sheetData sheetId="212">
        <row r="12">
          <cell r="B12">
            <v>35916</v>
          </cell>
        </row>
      </sheetData>
      <sheetData sheetId="213">
        <row r="12">
          <cell r="B12">
            <v>35916</v>
          </cell>
        </row>
      </sheetData>
      <sheetData sheetId="214">
        <row r="12">
          <cell r="B12">
            <v>35916</v>
          </cell>
        </row>
      </sheetData>
      <sheetData sheetId="215">
        <row r="12">
          <cell r="B12">
            <v>35916</v>
          </cell>
        </row>
      </sheetData>
      <sheetData sheetId="216">
        <row r="12">
          <cell r="B12">
            <v>35916</v>
          </cell>
        </row>
      </sheetData>
      <sheetData sheetId="217">
        <row r="12">
          <cell r="B12">
            <v>35916</v>
          </cell>
        </row>
      </sheetData>
      <sheetData sheetId="218">
        <row r="12">
          <cell r="B12">
            <v>35916</v>
          </cell>
        </row>
      </sheetData>
      <sheetData sheetId="219">
        <row r="12">
          <cell r="B12">
            <v>35916</v>
          </cell>
        </row>
      </sheetData>
      <sheetData sheetId="220">
        <row r="12">
          <cell r="B12">
            <v>35916</v>
          </cell>
        </row>
      </sheetData>
      <sheetData sheetId="221">
        <row r="12">
          <cell r="B12">
            <v>35916</v>
          </cell>
        </row>
      </sheetData>
      <sheetData sheetId="222">
        <row r="12">
          <cell r="B12">
            <v>35916</v>
          </cell>
        </row>
      </sheetData>
      <sheetData sheetId="223">
        <row r="12">
          <cell r="B12">
            <v>35916</v>
          </cell>
        </row>
      </sheetData>
      <sheetData sheetId="224">
        <row r="12">
          <cell r="B12">
            <v>35916</v>
          </cell>
        </row>
      </sheetData>
      <sheetData sheetId="225">
        <row r="12">
          <cell r="B12">
            <v>35916</v>
          </cell>
        </row>
      </sheetData>
      <sheetData sheetId="226">
        <row r="12">
          <cell r="B12">
            <v>35916</v>
          </cell>
        </row>
      </sheetData>
      <sheetData sheetId="227">
        <row r="12">
          <cell r="B12">
            <v>35916</v>
          </cell>
        </row>
      </sheetData>
      <sheetData sheetId="228">
        <row r="12">
          <cell r="B12">
            <v>35916</v>
          </cell>
        </row>
      </sheetData>
      <sheetData sheetId="229">
        <row r="12">
          <cell r="B12">
            <v>35916</v>
          </cell>
        </row>
      </sheetData>
      <sheetData sheetId="230">
        <row r="12">
          <cell r="B12">
            <v>35916</v>
          </cell>
        </row>
      </sheetData>
      <sheetData sheetId="231">
        <row r="12">
          <cell r="B12">
            <v>35916</v>
          </cell>
        </row>
      </sheetData>
      <sheetData sheetId="232">
        <row r="12">
          <cell r="B12">
            <v>35916</v>
          </cell>
        </row>
      </sheetData>
      <sheetData sheetId="233">
        <row r="12">
          <cell r="B12">
            <v>35916</v>
          </cell>
        </row>
      </sheetData>
      <sheetData sheetId="234">
        <row r="12">
          <cell r="B12">
            <v>35916</v>
          </cell>
        </row>
      </sheetData>
      <sheetData sheetId="235">
        <row r="12">
          <cell r="B12">
            <v>35916</v>
          </cell>
        </row>
      </sheetData>
      <sheetData sheetId="236">
        <row r="12">
          <cell r="B12">
            <v>35916</v>
          </cell>
        </row>
      </sheetData>
      <sheetData sheetId="237">
        <row r="12">
          <cell r="B12">
            <v>35916</v>
          </cell>
        </row>
      </sheetData>
      <sheetData sheetId="238">
        <row r="12">
          <cell r="B12">
            <v>35916</v>
          </cell>
        </row>
      </sheetData>
      <sheetData sheetId="239">
        <row r="12">
          <cell r="B12">
            <v>35916</v>
          </cell>
        </row>
      </sheetData>
      <sheetData sheetId="240">
        <row r="12">
          <cell r="B12">
            <v>35916</v>
          </cell>
        </row>
      </sheetData>
      <sheetData sheetId="241">
        <row r="12">
          <cell r="B12">
            <v>35916</v>
          </cell>
        </row>
      </sheetData>
      <sheetData sheetId="242">
        <row r="12">
          <cell r="B12">
            <v>35916</v>
          </cell>
        </row>
      </sheetData>
      <sheetData sheetId="243">
        <row r="12">
          <cell r="B12">
            <v>35916</v>
          </cell>
        </row>
      </sheetData>
      <sheetData sheetId="244">
        <row r="12">
          <cell r="B12">
            <v>35916</v>
          </cell>
        </row>
      </sheetData>
      <sheetData sheetId="245">
        <row r="12">
          <cell r="B12">
            <v>35916</v>
          </cell>
        </row>
      </sheetData>
      <sheetData sheetId="246">
        <row r="12">
          <cell r="B12">
            <v>35916</v>
          </cell>
        </row>
      </sheetData>
      <sheetData sheetId="247">
        <row r="12">
          <cell r="B12">
            <v>35916</v>
          </cell>
        </row>
      </sheetData>
      <sheetData sheetId="248">
        <row r="12">
          <cell r="B12">
            <v>35916</v>
          </cell>
        </row>
      </sheetData>
      <sheetData sheetId="249">
        <row r="12">
          <cell r="B12">
            <v>35916</v>
          </cell>
        </row>
      </sheetData>
      <sheetData sheetId="250">
        <row r="12">
          <cell r="B12">
            <v>35916</v>
          </cell>
        </row>
      </sheetData>
      <sheetData sheetId="251">
        <row r="12">
          <cell r="B12">
            <v>35916</v>
          </cell>
        </row>
      </sheetData>
      <sheetData sheetId="252">
        <row r="12">
          <cell r="B12">
            <v>35916</v>
          </cell>
        </row>
      </sheetData>
      <sheetData sheetId="253">
        <row r="12">
          <cell r="B12">
            <v>35916</v>
          </cell>
        </row>
      </sheetData>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ow r="12">
          <cell r="B12">
            <v>35916</v>
          </cell>
        </row>
      </sheetData>
      <sheetData sheetId="270">
        <row r="12">
          <cell r="B12">
            <v>35916</v>
          </cell>
        </row>
      </sheetData>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12">
          <cell r="B12" t="str">
            <v>A14M471</v>
          </cell>
        </row>
      </sheetData>
      <sheetData sheetId="280" refreshError="1"/>
      <sheetData sheetId="281" refreshError="1"/>
      <sheetData sheetId="282" refreshError="1"/>
      <sheetData sheetId="283" refreshError="1"/>
      <sheetData sheetId="284">
        <row r="12">
          <cell r="B12">
            <v>35916</v>
          </cell>
        </row>
      </sheetData>
      <sheetData sheetId="285">
        <row r="12">
          <cell r="B12">
            <v>35916</v>
          </cell>
        </row>
      </sheetData>
      <sheetData sheetId="286">
        <row r="12">
          <cell r="B12">
            <v>35916</v>
          </cell>
        </row>
      </sheetData>
      <sheetData sheetId="287">
        <row r="12">
          <cell r="B12">
            <v>35916</v>
          </cell>
        </row>
      </sheetData>
      <sheetData sheetId="288">
        <row r="12">
          <cell r="B12">
            <v>35916</v>
          </cell>
        </row>
      </sheetData>
      <sheetData sheetId="289">
        <row r="12">
          <cell r="B12">
            <v>35916</v>
          </cell>
        </row>
      </sheetData>
      <sheetData sheetId="290">
        <row r="12">
          <cell r="B12">
            <v>35916</v>
          </cell>
        </row>
      </sheetData>
      <sheetData sheetId="291">
        <row r="12">
          <cell r="B12">
            <v>35916</v>
          </cell>
        </row>
      </sheetData>
      <sheetData sheetId="292">
        <row r="12">
          <cell r="B12">
            <v>35916</v>
          </cell>
        </row>
      </sheetData>
      <sheetData sheetId="293">
        <row r="12">
          <cell r="B12">
            <v>35916</v>
          </cell>
        </row>
      </sheetData>
      <sheetData sheetId="294">
        <row r="12">
          <cell r="B12">
            <v>35916</v>
          </cell>
        </row>
      </sheetData>
      <sheetData sheetId="295">
        <row r="12">
          <cell r="B12">
            <v>35916</v>
          </cell>
        </row>
      </sheetData>
      <sheetData sheetId="296">
        <row r="12">
          <cell r="B12">
            <v>35916</v>
          </cell>
        </row>
      </sheetData>
      <sheetData sheetId="297">
        <row r="12">
          <cell r="B12">
            <v>35916</v>
          </cell>
        </row>
      </sheetData>
      <sheetData sheetId="298">
        <row r="12">
          <cell r="B12">
            <v>35916</v>
          </cell>
        </row>
      </sheetData>
      <sheetData sheetId="299">
        <row r="12">
          <cell r="B12">
            <v>35916</v>
          </cell>
        </row>
      </sheetData>
      <sheetData sheetId="300">
        <row r="12">
          <cell r="B12">
            <v>35916</v>
          </cell>
        </row>
      </sheetData>
      <sheetData sheetId="301">
        <row r="126">
          <cell r="B126">
            <v>32</v>
          </cell>
        </row>
      </sheetData>
      <sheetData sheetId="302">
        <row r="126">
          <cell r="B126">
            <v>32</v>
          </cell>
        </row>
      </sheetData>
      <sheetData sheetId="303">
        <row r="126">
          <cell r="B126">
            <v>32</v>
          </cell>
        </row>
      </sheetData>
      <sheetData sheetId="304">
        <row r="126">
          <cell r="B126">
            <v>32</v>
          </cell>
        </row>
      </sheetData>
      <sheetData sheetId="305">
        <row r="126">
          <cell r="B126">
            <v>32</v>
          </cell>
        </row>
      </sheetData>
      <sheetData sheetId="306">
        <row r="126">
          <cell r="B126">
            <v>32</v>
          </cell>
        </row>
      </sheetData>
      <sheetData sheetId="307">
        <row r="126">
          <cell r="B126">
            <v>32</v>
          </cell>
        </row>
      </sheetData>
      <sheetData sheetId="308">
        <row r="126">
          <cell r="B126">
            <v>32</v>
          </cell>
        </row>
      </sheetData>
      <sheetData sheetId="309">
        <row r="126">
          <cell r="B126">
            <v>32</v>
          </cell>
        </row>
      </sheetData>
      <sheetData sheetId="310"/>
      <sheetData sheetId="311"/>
      <sheetData sheetId="312"/>
      <sheetData sheetId="313"/>
      <sheetData sheetId="314"/>
      <sheetData sheetId="315">
        <row r="12">
          <cell r="B12">
            <v>35916</v>
          </cell>
        </row>
      </sheetData>
      <sheetData sheetId="316">
        <row r="12">
          <cell r="B12">
            <v>35916</v>
          </cell>
        </row>
      </sheetData>
      <sheetData sheetId="317">
        <row r="12">
          <cell r="B12">
            <v>35916</v>
          </cell>
        </row>
      </sheetData>
      <sheetData sheetId="318">
        <row r="12">
          <cell r="B12">
            <v>35916</v>
          </cell>
        </row>
      </sheetData>
      <sheetData sheetId="319">
        <row r="12">
          <cell r="B12">
            <v>35916</v>
          </cell>
        </row>
      </sheetData>
      <sheetData sheetId="320">
        <row r="12">
          <cell r="B12">
            <v>35916</v>
          </cell>
        </row>
      </sheetData>
      <sheetData sheetId="321">
        <row r="12">
          <cell r="B12">
            <v>35916</v>
          </cell>
        </row>
      </sheetData>
      <sheetData sheetId="322">
        <row r="12">
          <cell r="B12">
            <v>35916</v>
          </cell>
        </row>
      </sheetData>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row r="12">
          <cell r="B12" t="str">
            <v>A14M471</v>
          </cell>
        </row>
      </sheetData>
      <sheetData sheetId="353" refreshError="1"/>
      <sheetData sheetId="354" refreshError="1"/>
      <sheetData sheetId="355" refreshError="1"/>
      <sheetData sheetId="356" refreshError="1"/>
      <sheetData sheetId="357">
        <row r="12">
          <cell r="B12">
            <v>35916</v>
          </cell>
        </row>
      </sheetData>
      <sheetData sheetId="358">
        <row r="12">
          <cell r="B12">
            <v>35916</v>
          </cell>
        </row>
      </sheetData>
      <sheetData sheetId="359">
        <row r="12">
          <cell r="B12" t="str">
            <v>A14M471</v>
          </cell>
        </row>
      </sheetData>
      <sheetData sheetId="360">
        <row r="12">
          <cell r="B12">
            <v>35916</v>
          </cell>
        </row>
      </sheetData>
      <sheetData sheetId="361">
        <row r="10">
          <cell r="B10">
            <v>0</v>
          </cell>
        </row>
      </sheetData>
      <sheetData sheetId="362">
        <row r="10">
          <cell r="B10">
            <v>0</v>
          </cell>
        </row>
      </sheetData>
      <sheetData sheetId="363">
        <row r="10">
          <cell r="B10">
            <v>0</v>
          </cell>
        </row>
      </sheetData>
      <sheetData sheetId="364">
        <row r="10">
          <cell r="B10">
            <v>0</v>
          </cell>
        </row>
      </sheetData>
      <sheetData sheetId="365">
        <row r="10">
          <cell r="B10">
            <v>0</v>
          </cell>
        </row>
      </sheetData>
      <sheetData sheetId="366">
        <row r="10">
          <cell r="B10">
            <v>0</v>
          </cell>
        </row>
      </sheetData>
      <sheetData sheetId="367">
        <row r="10">
          <cell r="B10">
            <v>0</v>
          </cell>
        </row>
      </sheetData>
      <sheetData sheetId="368">
        <row r="10">
          <cell r="B10">
            <v>0</v>
          </cell>
        </row>
      </sheetData>
      <sheetData sheetId="369">
        <row r="10">
          <cell r="B10">
            <v>0</v>
          </cell>
        </row>
      </sheetData>
      <sheetData sheetId="370">
        <row r="10">
          <cell r="B10">
            <v>0</v>
          </cell>
        </row>
      </sheetData>
      <sheetData sheetId="371">
        <row r="10">
          <cell r="B10">
            <v>0</v>
          </cell>
        </row>
      </sheetData>
      <sheetData sheetId="372">
        <row r="10">
          <cell r="B10">
            <v>0</v>
          </cell>
        </row>
      </sheetData>
      <sheetData sheetId="373">
        <row r="10">
          <cell r="B10">
            <v>0</v>
          </cell>
        </row>
      </sheetData>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ow r="10">
          <cell r="B10">
            <v>0</v>
          </cell>
        </row>
      </sheetData>
      <sheetData sheetId="400">
        <row r="10">
          <cell r="B10">
            <v>0</v>
          </cell>
        </row>
      </sheetData>
      <sheetData sheetId="401">
        <row r="10">
          <cell r="B10">
            <v>0</v>
          </cell>
        </row>
      </sheetData>
      <sheetData sheetId="402">
        <row r="10">
          <cell r="B10">
            <v>0</v>
          </cell>
        </row>
      </sheetData>
      <sheetData sheetId="403">
        <row r="10">
          <cell r="B10">
            <v>0</v>
          </cell>
        </row>
      </sheetData>
      <sheetData sheetId="404">
        <row r="10">
          <cell r="B10">
            <v>0</v>
          </cell>
        </row>
      </sheetData>
      <sheetData sheetId="405">
        <row r="10">
          <cell r="B10">
            <v>0</v>
          </cell>
        </row>
      </sheetData>
      <sheetData sheetId="406">
        <row r="10">
          <cell r="B10">
            <v>0</v>
          </cell>
        </row>
      </sheetData>
      <sheetData sheetId="407">
        <row r="10">
          <cell r="B10">
            <v>0</v>
          </cell>
        </row>
      </sheetData>
      <sheetData sheetId="408">
        <row r="10">
          <cell r="B10">
            <v>0</v>
          </cell>
        </row>
      </sheetData>
      <sheetData sheetId="409">
        <row r="10">
          <cell r="B10">
            <v>0</v>
          </cell>
        </row>
      </sheetData>
      <sheetData sheetId="410">
        <row r="10">
          <cell r="B10">
            <v>0</v>
          </cell>
        </row>
      </sheetData>
      <sheetData sheetId="411">
        <row r="12">
          <cell r="B12">
            <v>35916</v>
          </cell>
        </row>
      </sheetData>
      <sheetData sheetId="412">
        <row r="12">
          <cell r="B12">
            <v>35916</v>
          </cell>
        </row>
      </sheetData>
      <sheetData sheetId="413">
        <row r="12">
          <cell r="B12">
            <v>35916</v>
          </cell>
        </row>
      </sheetData>
      <sheetData sheetId="414">
        <row r="10">
          <cell r="B10">
            <v>0</v>
          </cell>
        </row>
      </sheetData>
      <sheetData sheetId="415">
        <row r="10">
          <cell r="B10">
            <v>0</v>
          </cell>
        </row>
      </sheetData>
      <sheetData sheetId="416">
        <row r="10">
          <cell r="B10">
            <v>0</v>
          </cell>
        </row>
      </sheetData>
      <sheetData sheetId="417">
        <row r="12">
          <cell r="B12">
            <v>35916</v>
          </cell>
        </row>
      </sheetData>
      <sheetData sheetId="418">
        <row r="12">
          <cell r="B12">
            <v>35916</v>
          </cell>
        </row>
      </sheetData>
      <sheetData sheetId="419">
        <row r="12">
          <cell r="B12">
            <v>35916</v>
          </cell>
        </row>
      </sheetData>
      <sheetData sheetId="420">
        <row r="12">
          <cell r="B12">
            <v>35916</v>
          </cell>
        </row>
      </sheetData>
      <sheetData sheetId="421">
        <row r="12">
          <cell r="B12">
            <v>35916</v>
          </cell>
        </row>
      </sheetData>
      <sheetData sheetId="422">
        <row r="12">
          <cell r="B12">
            <v>35916</v>
          </cell>
        </row>
      </sheetData>
      <sheetData sheetId="423">
        <row r="12">
          <cell r="B12">
            <v>35916</v>
          </cell>
        </row>
      </sheetData>
      <sheetData sheetId="424">
        <row r="12">
          <cell r="B12">
            <v>35916</v>
          </cell>
        </row>
      </sheetData>
      <sheetData sheetId="425">
        <row r="12">
          <cell r="B12">
            <v>35916</v>
          </cell>
        </row>
      </sheetData>
      <sheetData sheetId="426">
        <row r="12">
          <cell r="B12">
            <v>35916</v>
          </cell>
        </row>
      </sheetData>
      <sheetData sheetId="427">
        <row r="12">
          <cell r="B12">
            <v>35916</v>
          </cell>
        </row>
      </sheetData>
      <sheetData sheetId="428">
        <row r="12">
          <cell r="B12">
            <v>35916</v>
          </cell>
        </row>
      </sheetData>
      <sheetData sheetId="429">
        <row r="12">
          <cell r="B12">
            <v>35916</v>
          </cell>
        </row>
      </sheetData>
      <sheetData sheetId="430">
        <row r="12">
          <cell r="B12">
            <v>35916</v>
          </cell>
        </row>
      </sheetData>
      <sheetData sheetId="431">
        <row r="12">
          <cell r="B12">
            <v>35916</v>
          </cell>
        </row>
      </sheetData>
      <sheetData sheetId="432">
        <row r="12">
          <cell r="B12">
            <v>35916</v>
          </cell>
        </row>
      </sheetData>
      <sheetData sheetId="433">
        <row r="12">
          <cell r="B12">
            <v>35916</v>
          </cell>
        </row>
      </sheetData>
      <sheetData sheetId="434">
        <row r="12">
          <cell r="B12">
            <v>35916</v>
          </cell>
        </row>
      </sheetData>
      <sheetData sheetId="435">
        <row r="12">
          <cell r="B12">
            <v>35916</v>
          </cell>
        </row>
      </sheetData>
      <sheetData sheetId="436">
        <row r="12">
          <cell r="B12">
            <v>35916</v>
          </cell>
        </row>
      </sheetData>
      <sheetData sheetId="437">
        <row r="12">
          <cell r="B12">
            <v>35916</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ow r="12">
          <cell r="B12">
            <v>35916</v>
          </cell>
        </row>
      </sheetData>
      <sheetData sheetId="463">
        <row r="12">
          <cell r="B12">
            <v>35916</v>
          </cell>
        </row>
      </sheetData>
      <sheetData sheetId="464"/>
      <sheetData sheetId="465"/>
      <sheetData sheetId="466"/>
      <sheetData sheetId="467">
        <row r="12">
          <cell r="B12" t="str">
            <v>A14M471</v>
          </cell>
        </row>
      </sheetData>
      <sheetData sheetId="468">
        <row r="12">
          <cell r="B12" t="str">
            <v>A14M471</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ow r="10">
          <cell r="B10">
            <v>0</v>
          </cell>
        </row>
      </sheetData>
      <sheetData sheetId="506">
        <row r="10">
          <cell r="B10">
            <v>0</v>
          </cell>
        </row>
      </sheetData>
      <sheetData sheetId="507">
        <row r="10">
          <cell r="B10">
            <v>0</v>
          </cell>
        </row>
      </sheetData>
      <sheetData sheetId="508" refreshError="1"/>
      <sheetData sheetId="509"/>
      <sheetData sheetId="510">
        <row r="10">
          <cell r="B10">
            <v>0</v>
          </cell>
        </row>
      </sheetData>
      <sheetData sheetId="511">
        <row r="10">
          <cell r="B10">
            <v>0</v>
          </cell>
        </row>
      </sheetData>
      <sheetData sheetId="512">
        <row r="10">
          <cell r="B10">
            <v>0</v>
          </cell>
        </row>
      </sheetData>
      <sheetData sheetId="513">
        <row r="10">
          <cell r="B10">
            <v>0</v>
          </cell>
        </row>
      </sheetData>
      <sheetData sheetId="514">
        <row r="10">
          <cell r="B10">
            <v>0</v>
          </cell>
        </row>
      </sheetData>
      <sheetData sheetId="515">
        <row r="10">
          <cell r="B10">
            <v>0</v>
          </cell>
        </row>
      </sheetData>
      <sheetData sheetId="516">
        <row r="10">
          <cell r="B10">
            <v>0</v>
          </cell>
        </row>
      </sheetData>
      <sheetData sheetId="517">
        <row r="10">
          <cell r="B10">
            <v>0</v>
          </cell>
        </row>
      </sheetData>
      <sheetData sheetId="518">
        <row r="10">
          <cell r="B10">
            <v>0</v>
          </cell>
        </row>
      </sheetData>
      <sheetData sheetId="519">
        <row r="10">
          <cell r="B10">
            <v>0</v>
          </cell>
        </row>
      </sheetData>
      <sheetData sheetId="520">
        <row r="10">
          <cell r="B10">
            <v>0</v>
          </cell>
        </row>
      </sheetData>
      <sheetData sheetId="521">
        <row r="10">
          <cell r="B10">
            <v>0</v>
          </cell>
        </row>
      </sheetData>
      <sheetData sheetId="522">
        <row r="10">
          <cell r="B10">
            <v>0</v>
          </cell>
        </row>
      </sheetData>
      <sheetData sheetId="523">
        <row r="10">
          <cell r="B10">
            <v>0</v>
          </cell>
        </row>
      </sheetData>
      <sheetData sheetId="524">
        <row r="10">
          <cell r="B10">
            <v>0</v>
          </cell>
        </row>
      </sheetData>
      <sheetData sheetId="525">
        <row r="10">
          <cell r="B10">
            <v>0</v>
          </cell>
        </row>
      </sheetData>
      <sheetData sheetId="526">
        <row r="10">
          <cell r="B10">
            <v>0</v>
          </cell>
        </row>
      </sheetData>
      <sheetData sheetId="527">
        <row r="10">
          <cell r="B10">
            <v>0</v>
          </cell>
        </row>
      </sheetData>
      <sheetData sheetId="528">
        <row r="10">
          <cell r="B10">
            <v>0</v>
          </cell>
        </row>
      </sheetData>
      <sheetData sheetId="529">
        <row r="10">
          <cell r="B10">
            <v>0</v>
          </cell>
        </row>
      </sheetData>
      <sheetData sheetId="530">
        <row r="10">
          <cell r="B10">
            <v>0</v>
          </cell>
        </row>
      </sheetData>
      <sheetData sheetId="531">
        <row r="10">
          <cell r="B10">
            <v>0</v>
          </cell>
        </row>
      </sheetData>
      <sheetData sheetId="532">
        <row r="10">
          <cell r="B10">
            <v>0</v>
          </cell>
        </row>
      </sheetData>
      <sheetData sheetId="533">
        <row r="10">
          <cell r="B10">
            <v>0</v>
          </cell>
        </row>
      </sheetData>
      <sheetData sheetId="534">
        <row r="10">
          <cell r="B10">
            <v>0</v>
          </cell>
        </row>
      </sheetData>
      <sheetData sheetId="535">
        <row r="12">
          <cell r="B12">
            <v>35916</v>
          </cell>
        </row>
      </sheetData>
      <sheetData sheetId="536">
        <row r="12">
          <cell r="B12">
            <v>35916</v>
          </cell>
        </row>
      </sheetData>
      <sheetData sheetId="537">
        <row r="12">
          <cell r="B12">
            <v>35916</v>
          </cell>
        </row>
      </sheetData>
      <sheetData sheetId="538">
        <row r="12">
          <cell r="B12">
            <v>35916</v>
          </cell>
        </row>
      </sheetData>
      <sheetData sheetId="539">
        <row r="12">
          <cell r="B12">
            <v>35916</v>
          </cell>
        </row>
      </sheetData>
      <sheetData sheetId="540">
        <row r="12">
          <cell r="B12">
            <v>35916</v>
          </cell>
        </row>
      </sheetData>
      <sheetData sheetId="541">
        <row r="12">
          <cell r="B12">
            <v>35916</v>
          </cell>
        </row>
      </sheetData>
      <sheetData sheetId="542">
        <row r="12">
          <cell r="B12">
            <v>35916</v>
          </cell>
        </row>
      </sheetData>
      <sheetData sheetId="543">
        <row r="12">
          <cell r="B12">
            <v>35916</v>
          </cell>
        </row>
      </sheetData>
      <sheetData sheetId="544">
        <row r="12">
          <cell r="B12">
            <v>35916</v>
          </cell>
        </row>
      </sheetData>
      <sheetData sheetId="545">
        <row r="12">
          <cell r="B12">
            <v>35916</v>
          </cell>
        </row>
      </sheetData>
      <sheetData sheetId="546">
        <row r="12">
          <cell r="B12">
            <v>35916</v>
          </cell>
        </row>
      </sheetData>
      <sheetData sheetId="547">
        <row r="12">
          <cell r="B12">
            <v>35916</v>
          </cell>
        </row>
      </sheetData>
      <sheetData sheetId="548" refreshError="1"/>
      <sheetData sheetId="549">
        <row r="12">
          <cell r="B12">
            <v>35916</v>
          </cell>
        </row>
      </sheetData>
      <sheetData sheetId="550">
        <row r="10">
          <cell r="B10">
            <v>0</v>
          </cell>
        </row>
      </sheetData>
      <sheetData sheetId="551">
        <row r="12">
          <cell r="B12">
            <v>35916</v>
          </cell>
        </row>
      </sheetData>
      <sheetData sheetId="552">
        <row r="12">
          <cell r="B12">
            <v>35916</v>
          </cell>
        </row>
      </sheetData>
      <sheetData sheetId="553">
        <row r="10">
          <cell r="B10">
            <v>0</v>
          </cell>
        </row>
      </sheetData>
      <sheetData sheetId="554">
        <row r="12">
          <cell r="B12">
            <v>35916</v>
          </cell>
        </row>
      </sheetData>
      <sheetData sheetId="555">
        <row r="10">
          <cell r="B10">
            <v>0</v>
          </cell>
        </row>
      </sheetData>
      <sheetData sheetId="556">
        <row r="12">
          <cell r="B12" t="str">
            <v>A14M471</v>
          </cell>
        </row>
      </sheetData>
      <sheetData sheetId="557">
        <row r="12">
          <cell r="B12" t="str">
            <v>A14M471</v>
          </cell>
        </row>
      </sheetData>
      <sheetData sheetId="558">
        <row r="10">
          <cell r="B10">
            <v>0</v>
          </cell>
        </row>
      </sheetData>
      <sheetData sheetId="559">
        <row r="12">
          <cell r="B12" t="str">
            <v>A14M471</v>
          </cell>
        </row>
      </sheetData>
      <sheetData sheetId="560">
        <row r="12">
          <cell r="B12" t="str">
            <v>A14M471</v>
          </cell>
        </row>
      </sheetData>
      <sheetData sheetId="561">
        <row r="10">
          <cell r="B10">
            <v>0</v>
          </cell>
        </row>
      </sheetData>
      <sheetData sheetId="562">
        <row r="12">
          <cell r="B12" t="str">
            <v>A14M471</v>
          </cell>
        </row>
      </sheetData>
      <sheetData sheetId="563">
        <row r="12">
          <cell r="B12" t="str">
            <v>A14M471</v>
          </cell>
        </row>
      </sheetData>
      <sheetData sheetId="564">
        <row r="12">
          <cell r="B12" t="str">
            <v>A14M471</v>
          </cell>
        </row>
      </sheetData>
      <sheetData sheetId="565">
        <row r="12">
          <cell r="B12">
            <v>35916</v>
          </cell>
        </row>
      </sheetData>
      <sheetData sheetId="566">
        <row r="12">
          <cell r="B12">
            <v>35916</v>
          </cell>
        </row>
      </sheetData>
      <sheetData sheetId="567">
        <row r="12">
          <cell r="B12">
            <v>35916</v>
          </cell>
        </row>
      </sheetData>
      <sheetData sheetId="568">
        <row r="12">
          <cell r="B12" t="str">
            <v>A14M471</v>
          </cell>
        </row>
      </sheetData>
      <sheetData sheetId="569">
        <row r="12">
          <cell r="B12" t="str">
            <v>A14M471</v>
          </cell>
        </row>
      </sheetData>
      <sheetData sheetId="570">
        <row r="12">
          <cell r="B12" t="str">
            <v>A14M471</v>
          </cell>
        </row>
      </sheetData>
      <sheetData sheetId="571">
        <row r="12">
          <cell r="B12" t="str">
            <v>A14M471</v>
          </cell>
        </row>
      </sheetData>
      <sheetData sheetId="572">
        <row r="12">
          <cell r="B12" t="str">
            <v>A14M471</v>
          </cell>
        </row>
      </sheetData>
      <sheetData sheetId="573">
        <row r="12">
          <cell r="B12">
            <v>35916</v>
          </cell>
        </row>
      </sheetData>
      <sheetData sheetId="574">
        <row r="12">
          <cell r="B12" t="str">
            <v>A14M471</v>
          </cell>
        </row>
      </sheetData>
      <sheetData sheetId="575">
        <row r="12">
          <cell r="B12" t="str">
            <v>A14M471</v>
          </cell>
        </row>
      </sheetData>
      <sheetData sheetId="576">
        <row r="12">
          <cell r="B12" t="str">
            <v>A14M471</v>
          </cell>
        </row>
      </sheetData>
      <sheetData sheetId="577">
        <row r="12">
          <cell r="B12" t="str">
            <v>A14M471</v>
          </cell>
        </row>
      </sheetData>
      <sheetData sheetId="578">
        <row r="12">
          <cell r="B12" t="str">
            <v>A14M471</v>
          </cell>
        </row>
      </sheetData>
      <sheetData sheetId="579">
        <row r="12">
          <cell r="B12" t="str">
            <v>A14M471</v>
          </cell>
        </row>
      </sheetData>
      <sheetData sheetId="580">
        <row r="12">
          <cell r="B12" t="str">
            <v>A14M471</v>
          </cell>
        </row>
      </sheetData>
      <sheetData sheetId="581">
        <row r="12">
          <cell r="B12">
            <v>35916</v>
          </cell>
        </row>
      </sheetData>
      <sheetData sheetId="582">
        <row r="12">
          <cell r="B12">
            <v>35916</v>
          </cell>
        </row>
      </sheetData>
      <sheetData sheetId="583">
        <row r="12">
          <cell r="B12">
            <v>35916</v>
          </cell>
        </row>
      </sheetData>
      <sheetData sheetId="584">
        <row r="12">
          <cell r="B12">
            <v>35916</v>
          </cell>
        </row>
      </sheetData>
      <sheetData sheetId="585">
        <row r="12">
          <cell r="B12">
            <v>35916</v>
          </cell>
        </row>
      </sheetData>
      <sheetData sheetId="586">
        <row r="12">
          <cell r="B12">
            <v>35916</v>
          </cell>
        </row>
      </sheetData>
      <sheetData sheetId="587">
        <row r="12">
          <cell r="B12">
            <v>35916</v>
          </cell>
        </row>
      </sheetData>
      <sheetData sheetId="588">
        <row r="12">
          <cell r="B12">
            <v>35916</v>
          </cell>
        </row>
      </sheetData>
      <sheetData sheetId="589">
        <row r="12">
          <cell r="B12">
            <v>35916</v>
          </cell>
        </row>
      </sheetData>
      <sheetData sheetId="590">
        <row r="12">
          <cell r="B12">
            <v>35916</v>
          </cell>
        </row>
      </sheetData>
      <sheetData sheetId="591">
        <row r="12">
          <cell r="B12">
            <v>35916</v>
          </cell>
        </row>
      </sheetData>
      <sheetData sheetId="592">
        <row r="12">
          <cell r="B12">
            <v>35916</v>
          </cell>
        </row>
      </sheetData>
      <sheetData sheetId="593">
        <row r="10">
          <cell r="B10">
            <v>0</v>
          </cell>
        </row>
      </sheetData>
      <sheetData sheetId="594">
        <row r="12">
          <cell r="B12" t="str">
            <v>A14M471</v>
          </cell>
        </row>
      </sheetData>
      <sheetData sheetId="595">
        <row r="12">
          <cell r="B12" t="str">
            <v>A14M471</v>
          </cell>
        </row>
      </sheetData>
      <sheetData sheetId="596">
        <row r="10">
          <cell r="B10">
            <v>0</v>
          </cell>
        </row>
      </sheetData>
      <sheetData sheetId="597">
        <row r="12">
          <cell r="B12" t="str">
            <v>A14M471</v>
          </cell>
        </row>
      </sheetData>
      <sheetData sheetId="598">
        <row r="12">
          <cell r="B12" t="str">
            <v>A14M471</v>
          </cell>
        </row>
      </sheetData>
      <sheetData sheetId="599">
        <row r="12">
          <cell r="B12" t="str">
            <v>A14M471</v>
          </cell>
        </row>
      </sheetData>
      <sheetData sheetId="600">
        <row r="12">
          <cell r="B12" t="str">
            <v>A14M471</v>
          </cell>
        </row>
      </sheetData>
      <sheetData sheetId="601">
        <row r="12">
          <cell r="B12" t="str">
            <v>A14M471</v>
          </cell>
        </row>
      </sheetData>
      <sheetData sheetId="602">
        <row r="12">
          <cell r="B12" t="str">
            <v>A14M471</v>
          </cell>
        </row>
      </sheetData>
      <sheetData sheetId="603">
        <row r="12">
          <cell r="B12" t="str">
            <v>A14M471</v>
          </cell>
        </row>
      </sheetData>
      <sheetData sheetId="604">
        <row r="12">
          <cell r="B12" t="str">
            <v>A14M471</v>
          </cell>
        </row>
      </sheetData>
      <sheetData sheetId="605">
        <row r="12">
          <cell r="B12" t="str">
            <v>A14M471</v>
          </cell>
        </row>
      </sheetData>
      <sheetData sheetId="606">
        <row r="12">
          <cell r="B12" t="str">
            <v>A14M471</v>
          </cell>
        </row>
      </sheetData>
      <sheetData sheetId="607">
        <row r="12">
          <cell r="B12">
            <v>35916</v>
          </cell>
        </row>
      </sheetData>
      <sheetData sheetId="608">
        <row r="12">
          <cell r="B12" t="str">
            <v>A14M471</v>
          </cell>
        </row>
      </sheetData>
      <sheetData sheetId="609">
        <row r="12">
          <cell r="B12" t="str">
            <v>A14M471</v>
          </cell>
        </row>
      </sheetData>
      <sheetData sheetId="610">
        <row r="12">
          <cell r="B12" t="str">
            <v>A14M471</v>
          </cell>
        </row>
      </sheetData>
      <sheetData sheetId="611">
        <row r="12">
          <cell r="B12">
            <v>35916</v>
          </cell>
        </row>
      </sheetData>
      <sheetData sheetId="612">
        <row r="12">
          <cell r="B12" t="str">
            <v>A14M471</v>
          </cell>
        </row>
      </sheetData>
      <sheetData sheetId="613">
        <row r="12">
          <cell r="B12" t="str">
            <v>A14M471</v>
          </cell>
        </row>
      </sheetData>
      <sheetData sheetId="614">
        <row r="12">
          <cell r="B12" t="str">
            <v>A14M471</v>
          </cell>
        </row>
      </sheetData>
      <sheetData sheetId="615">
        <row r="12">
          <cell r="B12" t="str">
            <v>A14M471</v>
          </cell>
        </row>
      </sheetData>
      <sheetData sheetId="616">
        <row r="12">
          <cell r="B12" t="str">
            <v>A14M471</v>
          </cell>
        </row>
      </sheetData>
      <sheetData sheetId="617">
        <row r="12">
          <cell r="B12" t="str">
            <v>A14M471</v>
          </cell>
        </row>
      </sheetData>
      <sheetData sheetId="618">
        <row r="12">
          <cell r="B12" t="str">
            <v>A14M471</v>
          </cell>
        </row>
      </sheetData>
      <sheetData sheetId="619">
        <row r="12">
          <cell r="B12">
            <v>35916</v>
          </cell>
        </row>
      </sheetData>
      <sheetData sheetId="620">
        <row r="12">
          <cell r="B12">
            <v>35916</v>
          </cell>
        </row>
      </sheetData>
      <sheetData sheetId="621">
        <row r="10">
          <cell r="B10">
            <v>0</v>
          </cell>
        </row>
      </sheetData>
      <sheetData sheetId="622">
        <row r="12">
          <cell r="B12">
            <v>35916</v>
          </cell>
        </row>
      </sheetData>
      <sheetData sheetId="623">
        <row r="10">
          <cell r="B10">
            <v>0</v>
          </cell>
        </row>
      </sheetData>
      <sheetData sheetId="624" refreshError="1"/>
      <sheetData sheetId="625" refreshError="1"/>
      <sheetData sheetId="626">
        <row r="10">
          <cell r="B10">
            <v>0</v>
          </cell>
        </row>
      </sheetData>
      <sheetData sheetId="627">
        <row r="12">
          <cell r="B12">
            <v>35916</v>
          </cell>
        </row>
      </sheetData>
      <sheetData sheetId="628">
        <row r="12">
          <cell r="B12">
            <v>35916</v>
          </cell>
        </row>
      </sheetData>
      <sheetData sheetId="629">
        <row r="12">
          <cell r="B12">
            <v>35916</v>
          </cell>
        </row>
      </sheetData>
      <sheetData sheetId="630">
        <row r="12">
          <cell r="B12">
            <v>35916</v>
          </cell>
        </row>
      </sheetData>
      <sheetData sheetId="631">
        <row r="12">
          <cell r="B12">
            <v>35916</v>
          </cell>
        </row>
      </sheetData>
      <sheetData sheetId="632">
        <row r="10">
          <cell r="B10">
            <v>0</v>
          </cell>
        </row>
      </sheetData>
      <sheetData sheetId="633">
        <row r="10">
          <cell r="B10">
            <v>0</v>
          </cell>
        </row>
      </sheetData>
      <sheetData sheetId="634">
        <row r="10">
          <cell r="B10">
            <v>0</v>
          </cell>
        </row>
      </sheetData>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ow r="12">
          <cell r="B12" t="str">
            <v>A14M471</v>
          </cell>
        </row>
      </sheetData>
      <sheetData sheetId="650">
        <row r="12">
          <cell r="B12" t="str">
            <v>A14M471</v>
          </cell>
        </row>
      </sheetData>
      <sheetData sheetId="651">
        <row r="12">
          <cell r="B12" t="str">
            <v>A14M471</v>
          </cell>
        </row>
      </sheetData>
      <sheetData sheetId="652">
        <row r="12">
          <cell r="B12" t="str">
            <v>A14M471</v>
          </cell>
        </row>
      </sheetData>
      <sheetData sheetId="653">
        <row r="12">
          <cell r="B12" t="str">
            <v>A14M471</v>
          </cell>
        </row>
      </sheetData>
      <sheetData sheetId="654">
        <row r="12">
          <cell r="B12" t="str">
            <v>A14M471</v>
          </cell>
        </row>
      </sheetData>
      <sheetData sheetId="655">
        <row r="12">
          <cell r="B12" t="str">
            <v>A14M471</v>
          </cell>
        </row>
      </sheetData>
      <sheetData sheetId="656">
        <row r="12">
          <cell r="B12" t="str">
            <v>A14M471</v>
          </cell>
        </row>
      </sheetData>
      <sheetData sheetId="657">
        <row r="12">
          <cell r="B12" t="str">
            <v>A14M471</v>
          </cell>
        </row>
      </sheetData>
      <sheetData sheetId="658">
        <row r="12">
          <cell r="B12">
            <v>35916</v>
          </cell>
        </row>
      </sheetData>
      <sheetData sheetId="659">
        <row r="12">
          <cell r="B12" t="str">
            <v>A14M471</v>
          </cell>
        </row>
      </sheetData>
      <sheetData sheetId="660">
        <row r="10">
          <cell r="B10">
            <v>0</v>
          </cell>
        </row>
      </sheetData>
      <sheetData sheetId="661">
        <row r="12">
          <cell r="B12">
            <v>35916</v>
          </cell>
        </row>
      </sheetData>
      <sheetData sheetId="662" refreshError="1"/>
      <sheetData sheetId="663" refreshError="1"/>
      <sheetData sheetId="664">
        <row r="10">
          <cell r="B10">
            <v>0</v>
          </cell>
        </row>
      </sheetData>
      <sheetData sheetId="665">
        <row r="12">
          <cell r="B12" t="str">
            <v>A14M471</v>
          </cell>
        </row>
      </sheetData>
      <sheetData sheetId="666">
        <row r="10">
          <cell r="B10">
            <v>0</v>
          </cell>
        </row>
      </sheetData>
      <sheetData sheetId="667">
        <row r="12">
          <cell r="B12">
            <v>35916</v>
          </cell>
        </row>
      </sheetData>
      <sheetData sheetId="668">
        <row r="12">
          <cell r="B12">
            <v>35916</v>
          </cell>
        </row>
      </sheetData>
      <sheetData sheetId="669">
        <row r="12">
          <cell r="B12">
            <v>35916</v>
          </cell>
        </row>
      </sheetData>
      <sheetData sheetId="670">
        <row r="12">
          <cell r="B12">
            <v>35916</v>
          </cell>
        </row>
      </sheetData>
      <sheetData sheetId="671">
        <row r="12">
          <cell r="B12" t="str">
            <v>A14M471</v>
          </cell>
        </row>
      </sheetData>
      <sheetData sheetId="672">
        <row r="12">
          <cell r="B12" t="str">
            <v>A14M471</v>
          </cell>
        </row>
      </sheetData>
      <sheetData sheetId="673">
        <row r="12">
          <cell r="B12" t="str">
            <v>A14M471</v>
          </cell>
        </row>
      </sheetData>
      <sheetData sheetId="674">
        <row r="12">
          <cell r="B12" t="str">
            <v>A14M471</v>
          </cell>
        </row>
      </sheetData>
      <sheetData sheetId="675">
        <row r="12">
          <cell r="B12" t="str">
            <v>A14M471</v>
          </cell>
        </row>
      </sheetData>
      <sheetData sheetId="676">
        <row r="12">
          <cell r="B12" t="str">
            <v>A14M471</v>
          </cell>
        </row>
      </sheetData>
      <sheetData sheetId="677">
        <row r="12">
          <cell r="B12" t="str">
            <v>A14M471</v>
          </cell>
        </row>
      </sheetData>
      <sheetData sheetId="678">
        <row r="12">
          <cell r="B12">
            <v>35916</v>
          </cell>
        </row>
      </sheetData>
      <sheetData sheetId="679">
        <row r="12">
          <cell r="B12">
            <v>35916</v>
          </cell>
        </row>
      </sheetData>
      <sheetData sheetId="680">
        <row r="12">
          <cell r="B12">
            <v>35916</v>
          </cell>
        </row>
      </sheetData>
      <sheetData sheetId="681">
        <row r="12">
          <cell r="B12">
            <v>35916</v>
          </cell>
        </row>
      </sheetData>
      <sheetData sheetId="682">
        <row r="12">
          <cell r="B12">
            <v>35916</v>
          </cell>
        </row>
      </sheetData>
      <sheetData sheetId="683">
        <row r="12">
          <cell r="B12">
            <v>35916</v>
          </cell>
        </row>
      </sheetData>
      <sheetData sheetId="684">
        <row r="12">
          <cell r="B12">
            <v>35916</v>
          </cell>
        </row>
      </sheetData>
      <sheetData sheetId="685">
        <row r="12">
          <cell r="B12" t="str">
            <v>A14M471</v>
          </cell>
        </row>
      </sheetData>
      <sheetData sheetId="686">
        <row r="10">
          <cell r="B10">
            <v>0</v>
          </cell>
        </row>
      </sheetData>
      <sheetData sheetId="687">
        <row r="12">
          <cell r="B12" t="str">
            <v>A14M471</v>
          </cell>
        </row>
      </sheetData>
      <sheetData sheetId="688">
        <row r="12">
          <cell r="B12" t="str">
            <v>A14M471</v>
          </cell>
        </row>
      </sheetData>
      <sheetData sheetId="689">
        <row r="10">
          <cell r="B10">
            <v>0</v>
          </cell>
        </row>
      </sheetData>
      <sheetData sheetId="690">
        <row r="10">
          <cell r="B10">
            <v>0</v>
          </cell>
        </row>
      </sheetData>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ow r="10">
          <cell r="B10">
            <v>0</v>
          </cell>
        </row>
      </sheetData>
      <sheetData sheetId="868">
        <row r="12">
          <cell r="B12">
            <v>35916</v>
          </cell>
        </row>
      </sheetData>
      <sheetData sheetId="869">
        <row r="10">
          <cell r="B10">
            <v>0</v>
          </cell>
        </row>
      </sheetData>
      <sheetData sheetId="870">
        <row r="12">
          <cell r="B12">
            <v>35916</v>
          </cell>
        </row>
      </sheetData>
      <sheetData sheetId="871">
        <row r="12">
          <cell r="B12">
            <v>35916</v>
          </cell>
        </row>
      </sheetData>
      <sheetData sheetId="872"/>
      <sheetData sheetId="873"/>
      <sheetData sheetId="874">
        <row r="10">
          <cell r="B10">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
      <sheetName val="Hoja1"/>
      <sheetName val="Hoja2"/>
      <sheetName val="Hoja3"/>
      <sheetName val="Plant Operating Expenses"/>
      <sheetName val="Total Op Costs"/>
      <sheetName val="Cash Flows"/>
      <sheetName val="Timing &amp; Assumptions"/>
      <sheetName val="Plant Unit Consumption"/>
      <sheetName val="Deferred CAPX"/>
      <sheetName val="Mine Plan"/>
      <sheetName val="Mine Op Costs"/>
      <sheetName val="Plant &amp; Mine CAPX"/>
      <sheetName val="Revenues"/>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설계표지"/>
      <sheetName val="설계설명"/>
      <sheetName val="원가계산"/>
      <sheetName val="지급자재"/>
      <sheetName val="공사내역"/>
      <sheetName val="토공물량"/>
      <sheetName val="복구.비파괴금액"/>
      <sheetName val="계약표지"/>
      <sheetName val="계약내역"/>
      <sheetName val="도급금액"/>
      <sheetName val="계약총괄"/>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CAT"/>
      <sheetName val="OP-CAT"/>
      <sheetName val="MANT-CAT"/>
      <sheetName val="PARAM-CAT"/>
      <sheetName val="Lix1"/>
      <sheetName val="TOT-CAT (2)"/>
      <sheetName val="OP-CAT (2)"/>
      <sheetName val="OP-CAT Lix2 2002"/>
      <sheetName val="MANT-CAT (2)"/>
      <sheetName val="PARAM-CAT (2)"/>
      <sheetName val="Lix2"/>
      <sheetName val="Inversiones P&amp;B02 para 03_04"/>
      <sheetName val="resumen-parametros"/>
      <sheetName val="Lix1y2 Current Case Rev01_08_02"/>
      <sheetName val="Lix1y2 Current Case Rev17_07_02"/>
      <sheetName val="Lix1y2 Base Case Rev17_07_0 (2)"/>
      <sheetName val="Lix1y2  105KTPD Rev 29_07_02"/>
      <sheetName val="Lix1y2 Base Case Rev17_07_02"/>
      <sheetName val="Lix1y2 Current Case Rev12_07_02"/>
      <sheetName val="Lix1y2 Base Case Rev12_07_02"/>
      <sheetName val="Presupueto 2002"/>
      <sheetName val="Menu"/>
      <sheetName val="Base Lix 1 y Lix 2 Rev3_07_02"/>
      <sheetName val="Base Lix 1 y Lix 2 Rev2_07_02"/>
      <sheetName val="Base Lix 1 y Lix 2 Rev 25_06_02"/>
      <sheetName val="Base Lix 1 y Lix 2 Rev 21_06_02"/>
      <sheetName val="Base Lix 1 y Lix 2 Rev 20_06_02"/>
      <sheetName val="PLP Lix 1 y Lix 2 Rev 17_06_02"/>
      <sheetName val="PLP Lix 1 y Lix 2 Rev 12_06_02"/>
      <sheetName val="Lix 1 y Lix 2 Rev a 31_05_2002"/>
      <sheetName val="Lix 1 y Lix 2 Rev 1 28_05_01"/>
      <sheetName val="Lix 1 y Lix 2 Recuperacion"/>
      <sheetName val="Fase I y Ampliación Rev 5"/>
      <sheetName val="Fase I y Ampliación Rev 4"/>
      <sheetName val="Fase I y Ampliación Rev 3"/>
      <sheetName val="Fase I y Ampliación Rev2"/>
      <sheetName val="Fase I y Ampliación Rev1"/>
      <sheetName val="Segun Fase I y Ampliación Rev 0"/>
      <sheetName val="Fase I y Ampliación Rev 4 (2)"/>
      <sheetName val=" Producción P&amp;B 2003 "/>
      <sheetName val=" Producción P&amp;B 2002"/>
      <sheetName val=" Producción P&amp;B 2001"/>
      <sheetName val=" Producción 2000"/>
      <sheetName val="Gráfico1"/>
      <sheetName val="Solo Imprime"/>
      <sheetName val="Consumo de cal"/>
      <sheetName val="Calculos 2002"/>
      <sheetName val="Calculos 2001"/>
      <sheetName val="Calculos 2000"/>
      <sheetName val="Calculos"/>
      <sheetName val="ACB Junio 1999"/>
      <sheetName val="Costos 2002"/>
      <sheetName val="Costos 2001"/>
      <sheetName val="Costos 2000"/>
      <sheetName val="Costos Real 2000"/>
      <sheetName val="Costos 1999"/>
      <sheetName val="Balance 2000"/>
      <sheetName val="Respaldo 2000 "/>
      <sheetName val="EW SX LIX 2003"/>
      <sheetName val="EW SX LIX 2002"/>
      <sheetName val="EW SX LIX 2001"/>
      <sheetName val="EW SX LIX 2000"/>
      <sheetName val="EW SX LIX 2000 desafiante"/>
      <sheetName val="P&amp;B-LIX 2000"/>
      <sheetName val="imp cant 2000"/>
      <sheetName val=" Producción 1999"/>
      <sheetName val="imp gastos 2000"/>
      <sheetName val="Acido 2000"/>
      <sheetName val="Costos Real"/>
      <sheetName val="Balance"/>
      <sheetName val="Respaldo "/>
      <sheetName val="P&amp;B-LIX"/>
      <sheetName val="imp cant"/>
      <sheetName val="grafcostos"/>
      <sheetName val="imp gastos"/>
      <sheetName val="Acido"/>
      <sheetName val="Macro2"/>
      <sheetName val="Agua P&amp;B 2000"/>
      <sheetName val="P&amp;B 98"/>
      <sheetName val="Acido Lix 2"/>
      <sheetName val="Hoja15"/>
      <sheetName val="Hoja16"/>
      <sheetName val="#¡REF"/>
      <sheetName val="TOT-CAT_(2)"/>
      <sheetName val="OP-CAT_(2)"/>
      <sheetName val="OP-CAT_Lix2_2002"/>
      <sheetName val="MANT-CAT_(2)"/>
      <sheetName val="PARAM-CAT_(2)"/>
      <sheetName val="Inversiones_P&amp;B02_para_03_04"/>
      <sheetName val="Lix1y2_Current_Case_Rev01_08_02"/>
      <sheetName val="Lix1y2_Current_Case_Rev17_07_02"/>
      <sheetName val="Lix1y2_Base_Case_Rev17_07_0_(2)"/>
      <sheetName val="Lix1y2__105KTPD_Rev_29_07_02"/>
      <sheetName val="Lix1y2_Base_Case_Rev17_07_02"/>
      <sheetName val="Lix1y2_Current_Case_Rev12_07_02"/>
      <sheetName val="Lix1y2_Base_Case_Rev12_07_02"/>
      <sheetName val="Presupueto_2002"/>
      <sheetName val="Base_Lix_1_y_Lix_2_Rev3_07_02"/>
      <sheetName val="Base_Lix_1_y_Lix_2_Rev2_07_02"/>
      <sheetName val="Base_Lix_1_y_Lix_2_Rev_25_06_02"/>
      <sheetName val="Base_Lix_1_y_Lix_2_Rev_21_06_02"/>
      <sheetName val="Base_Lix_1_y_Lix_2_Rev_20_06_02"/>
      <sheetName val="PLP_Lix_1_y_Lix_2_Rev_17_06_02"/>
      <sheetName val="PLP_Lix_1_y_Lix_2_Rev_12_06_02"/>
      <sheetName val="Lix_1_y_Lix_2_Rev_a_31_05_2002"/>
      <sheetName val="Lix_1_y_Lix_2_Rev_1_28_05_01"/>
      <sheetName val="Lix_1_y_Lix_2_Recuperacion"/>
      <sheetName val="Fase_I_y_Ampliación_Rev_5"/>
      <sheetName val="Fase_I_y_Ampliación_Rev_4"/>
      <sheetName val="Fase_I_y_Ampliación_Rev_3"/>
      <sheetName val="Fase_I_y_Ampliación_Rev2"/>
      <sheetName val="Fase_I_y_Ampliación_Rev1"/>
      <sheetName val="Segun_Fase_I_y_Ampliación_Rev_0"/>
      <sheetName val="Fase_I_y_Ampliación_Rev_4_(2)"/>
      <sheetName val="_Producción_P&amp;B_2003_"/>
      <sheetName val="_Producción_P&amp;B_2002"/>
      <sheetName val="_Producción_P&amp;B_2001"/>
      <sheetName val="_Producción_2000"/>
      <sheetName val="Solo_Imprime"/>
      <sheetName val="Consumo_de_cal"/>
      <sheetName val="Calculos_2002"/>
      <sheetName val="Calculos_2001"/>
      <sheetName val="Calculos_2000"/>
      <sheetName val="ACB_Junio_1999"/>
      <sheetName val="Costos_2002"/>
      <sheetName val="Costos_2001"/>
      <sheetName val="Costos_2000"/>
      <sheetName val="Costos_Real_2000"/>
      <sheetName val="Costos_1999"/>
      <sheetName val="Balance_2000"/>
      <sheetName val="Respaldo_2000_"/>
      <sheetName val="EW_SX_LIX_2003"/>
      <sheetName val="EW_SX_LIX_2002"/>
      <sheetName val="EW_SX_LIX_2001"/>
      <sheetName val="EW_SX_LIX_2000"/>
      <sheetName val="EW_SX_LIX_2000_desafiante"/>
      <sheetName val="P&amp;B-LIX_2000"/>
      <sheetName val="imp_cant_2000"/>
      <sheetName val="_Producción_1999"/>
      <sheetName val="imp_gastos_2000"/>
      <sheetName val="Acido_2000"/>
      <sheetName val="Costos_Real"/>
      <sheetName val="Respaldo_"/>
      <sheetName val="imp_cant"/>
      <sheetName val="imp_gastos"/>
      <sheetName val="Agua_P&amp;B_2000"/>
      <sheetName val="P&amp;B_98"/>
      <sheetName val="Acido_Lix_2"/>
      <sheetName val="TOT-CAT_(2)2"/>
      <sheetName val="OP-CAT_(2)1"/>
      <sheetName val="OP-CAT_Lix2_20021"/>
      <sheetName val="MANT-CAT_(2)1"/>
      <sheetName val="PARAM-CAT_(2)1"/>
      <sheetName val="Inversiones_P&amp;B02_para_03_041"/>
      <sheetName val="Lix1y2_Current_Case_Rev01_08_01"/>
      <sheetName val="Lix1y2_Current_Case_Rev17_07_01"/>
      <sheetName val="Lix1y2_Base_Case_Rev17_07_0_(21"/>
      <sheetName val="Lix1y2__105KTPD_Rev_29_07_021"/>
      <sheetName val="Lix1y2_Base_Case_Rev17_07_021"/>
      <sheetName val="Lix1y2_Current_Case_Rev12_07_01"/>
      <sheetName val="Lix1y2_Base_Case_Rev12_07_021"/>
      <sheetName val="Presupueto_20021"/>
      <sheetName val="Base_Lix_1_y_Lix_2_Rev3_07_021"/>
      <sheetName val="Base_Lix_1_y_Lix_2_Rev2_07_021"/>
      <sheetName val="Base_Lix_1_y_Lix_2_Rev_25_06_01"/>
      <sheetName val="Base_Lix_1_y_Lix_2_Rev_21_06_01"/>
      <sheetName val="Base_Lix_1_y_Lix_2_Rev_20_06_01"/>
      <sheetName val="PLP_Lix_1_y_Lix_2_Rev_17_06_021"/>
      <sheetName val="PLP_Lix_1_y_Lix_2_Rev_12_06_021"/>
      <sheetName val="Lix_1_y_Lix_2_Rev_a_31_05_20021"/>
      <sheetName val="Lix_1_y_Lix_2_Rev_1_28_05_011"/>
      <sheetName val="Lix_1_y_Lix_2_Recuperacion1"/>
      <sheetName val="Fase_I_y_Ampliación_Rev_51"/>
      <sheetName val="Fase_I_y_Ampliación_Rev_41"/>
      <sheetName val="Fase_I_y_Ampliación_Rev_31"/>
      <sheetName val="Fase_I_y_Ampliación_Rev21"/>
      <sheetName val="Fase_I_y_Ampliación_Rev11"/>
      <sheetName val="Segun_Fase_I_y_Ampliación_Rev_1"/>
      <sheetName val="Fase_I_y_Ampliación_Rev_4_(2)1"/>
      <sheetName val="_Producción_P&amp;B_2003_1"/>
      <sheetName val="_Producción_P&amp;B_20021"/>
      <sheetName val="_Producción_P&amp;B_20011"/>
      <sheetName val="_Producción_20001"/>
      <sheetName val="Solo_Imprime1"/>
      <sheetName val="Consumo_de_cal1"/>
      <sheetName val="Calculos_20021"/>
      <sheetName val="Calculos_20011"/>
      <sheetName val="Calculos_20001"/>
      <sheetName val="ACB_Junio_19991"/>
      <sheetName val="Costos_20021"/>
      <sheetName val="Costos_20011"/>
      <sheetName val="Costos_20001"/>
      <sheetName val="Costos_Real_20001"/>
      <sheetName val="Costos_19991"/>
      <sheetName val="Balance_20001"/>
      <sheetName val="Respaldo_2000_1"/>
      <sheetName val="EW_SX_LIX_20031"/>
      <sheetName val="EW_SX_LIX_20021"/>
      <sheetName val="EW_SX_LIX_20011"/>
      <sheetName val="EW_SX_LIX_20001"/>
      <sheetName val="EW_SX_LIX_2000_desafiante1"/>
      <sheetName val="P&amp;B-LIX_20001"/>
      <sheetName val="imp_cant_20001"/>
      <sheetName val="_Producción_19991"/>
      <sheetName val="imp_gastos_20001"/>
      <sheetName val="Acido_20001"/>
      <sheetName val="Costos_Real1"/>
      <sheetName val="Respaldo_1"/>
      <sheetName val="imp_cant1"/>
      <sheetName val="imp_gastos1"/>
      <sheetName val="Agua_P&amp;B_20001"/>
      <sheetName val="P&amp;B_981"/>
      <sheetName val="Acido_Lix_21"/>
      <sheetName val="TOT-CAT_(2)1"/>
      <sheetName val="TOT-CAT_(2)3"/>
      <sheetName val="OP-CAT_(2)2"/>
      <sheetName val="OP-CAT_Lix2_20022"/>
      <sheetName val="MANT-CAT_(2)2"/>
      <sheetName val="PARAM-CAT_(2)2"/>
      <sheetName val="Inversiones_P&amp;B02_para_03_042"/>
      <sheetName val="Lix1y2_Current_Case_Rev01_08_03"/>
      <sheetName val="Lix1y2_Current_Case_Rev17_07_03"/>
      <sheetName val="Lix1y2_Base_Case_Rev17_07_0_(22"/>
      <sheetName val="Lix1y2__105KTPD_Rev_29_07_022"/>
      <sheetName val="Lix1y2_Base_Case_Rev17_07_022"/>
      <sheetName val="Lix1y2_Current_Case_Rev12_07_03"/>
      <sheetName val="Lix1y2_Base_Case_Rev12_07_022"/>
      <sheetName val="Presupueto_20022"/>
      <sheetName val="Base_Lix_1_y_Lix_2_Rev3_07_022"/>
      <sheetName val="Base_Lix_1_y_Lix_2_Rev2_07_022"/>
      <sheetName val="Base_Lix_1_y_Lix_2_Rev_25_06_03"/>
      <sheetName val="Base_Lix_1_y_Lix_2_Rev_21_06_03"/>
      <sheetName val="Base_Lix_1_y_Lix_2_Rev_20_06_03"/>
      <sheetName val="PLP_Lix_1_y_Lix_2_Rev_17_06_022"/>
      <sheetName val="PLP_Lix_1_y_Lix_2_Rev_12_06_022"/>
      <sheetName val="Lix_1_y_Lix_2_Rev_a_31_05_20022"/>
      <sheetName val="Lix_1_y_Lix_2_Rev_1_28_05_012"/>
      <sheetName val="Lix_1_y_Lix_2_Recuperacion2"/>
      <sheetName val="Fase_I_y_Ampliación_Rev_52"/>
      <sheetName val="Fase_I_y_Ampliación_Rev_42"/>
      <sheetName val="Fase_I_y_Ampliación_Rev_32"/>
      <sheetName val="Fase_I_y_Ampliación_Rev22"/>
      <sheetName val="Fase_I_y_Ampliación_Rev12"/>
      <sheetName val="Segun_Fase_I_y_Ampliación_Rev_2"/>
      <sheetName val="Fase_I_y_Ampliación_Rev_4_(2)2"/>
      <sheetName val="_Producción_P&amp;B_2003_2"/>
      <sheetName val="_Producción_P&amp;B_20022"/>
      <sheetName val="_Producción_P&amp;B_20012"/>
      <sheetName val="_Producción_20002"/>
      <sheetName val="Solo_Imprime2"/>
      <sheetName val="Consumo_de_cal2"/>
      <sheetName val="Calculos_20022"/>
      <sheetName val="Calculos_20012"/>
      <sheetName val="Calculos_20002"/>
      <sheetName val="ACB_Junio_19992"/>
      <sheetName val="Costos_20022"/>
      <sheetName val="Costos_20012"/>
      <sheetName val="Costos_20002"/>
      <sheetName val="Costos_Real_20002"/>
      <sheetName val="Costos_19992"/>
      <sheetName val="Balance_20002"/>
      <sheetName val="Respaldo_2000_2"/>
      <sheetName val="EW_SX_LIX_20032"/>
      <sheetName val="EW_SX_LIX_20022"/>
      <sheetName val="EW_SX_LIX_20012"/>
      <sheetName val="EW_SX_LIX_20002"/>
      <sheetName val="EW_SX_LIX_2000_desafiante2"/>
      <sheetName val="P&amp;B-LIX_20002"/>
      <sheetName val="imp_cant_20002"/>
      <sheetName val="_Producción_19992"/>
      <sheetName val="imp_gastos_20002"/>
      <sheetName val="Acido_20002"/>
      <sheetName val="Costos_Real2"/>
      <sheetName val="Respaldo_2"/>
      <sheetName val="imp_cant2"/>
      <sheetName val="imp_gastos2"/>
      <sheetName val="Agua_P&amp;B_20002"/>
      <sheetName val="P&amp;B_982"/>
      <sheetName val="Acido_Lix_22"/>
      <sheetName val="RESUMEN PMINUTA"/>
      <sheetName val="Hoja1"/>
      <sheetName val="presupuesto"/>
      <sheetName val="agr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row r="2">
          <cell r="F2" t="str">
            <v>Estimación  P&amp;B 1999  Planta Catodos</v>
          </cell>
          <cell r="O2" t="str">
            <v>Revisión</v>
          </cell>
          <cell r="P2">
            <v>0</v>
          </cell>
          <cell r="X2" t="str">
            <v>Estimación  P&amp;B 1999  Planta Catodos</v>
          </cell>
          <cell r="AD2" t="str">
            <v>Revisión</v>
          </cell>
          <cell r="AE2">
            <v>0</v>
          </cell>
          <cell r="AG2">
            <v>37557.501779166669</v>
          </cell>
        </row>
        <row r="3">
          <cell r="K3" t="str">
            <v>Cantidades</v>
          </cell>
          <cell r="Z3" t="str">
            <v>Gastos</v>
          </cell>
          <cell r="AF3">
            <v>4391508.7411084194</v>
          </cell>
          <cell r="AG3">
            <v>100.00000000000003</v>
          </cell>
        </row>
        <row r="4">
          <cell r="B4" t="str">
            <v>Insumos</v>
          </cell>
          <cell r="C4" t="str">
            <v>Precio, US$</v>
          </cell>
          <cell r="D4" t="str">
            <v>Unidad</v>
          </cell>
          <cell r="E4" t="str">
            <v>Enero</v>
          </cell>
          <cell r="F4" t="str">
            <v>Febrero</v>
          </cell>
          <cell r="G4" t="str">
            <v>Marzo</v>
          </cell>
          <cell r="H4" t="str">
            <v>Abril</v>
          </cell>
          <cell r="I4" t="str">
            <v>Mayo</v>
          </cell>
          <cell r="J4" t="str">
            <v>Junio</v>
          </cell>
          <cell r="K4" t="str">
            <v>Julio</v>
          </cell>
          <cell r="L4" t="str">
            <v>Agosto</v>
          </cell>
          <cell r="M4" t="str">
            <v>Septiembre</v>
          </cell>
          <cell r="N4" t="str">
            <v>Octubre</v>
          </cell>
          <cell r="O4" t="str">
            <v>Noviembre</v>
          </cell>
          <cell r="P4" t="str">
            <v>Diciembre</v>
          </cell>
          <cell r="Q4" t="str">
            <v>Total</v>
          </cell>
          <cell r="S4" t="str">
            <v>Insumos</v>
          </cell>
          <cell r="T4" t="str">
            <v>Enero</v>
          </cell>
          <cell r="U4" t="str">
            <v>Febrero</v>
          </cell>
          <cell r="V4" t="str">
            <v>Marzo</v>
          </cell>
          <cell r="W4" t="str">
            <v>Abril</v>
          </cell>
          <cell r="X4" t="str">
            <v>Mayo</v>
          </cell>
          <cell r="Y4" t="str">
            <v>Junio</v>
          </cell>
          <cell r="Z4" t="str">
            <v>Julio</v>
          </cell>
          <cell r="AA4" t="str">
            <v>Agosto</v>
          </cell>
          <cell r="AB4" t="str">
            <v>Septiembre</v>
          </cell>
          <cell r="AC4" t="str">
            <v>Octubre</v>
          </cell>
          <cell r="AD4" t="str">
            <v>Noviembre</v>
          </cell>
          <cell r="AE4" t="str">
            <v>Diciembre</v>
          </cell>
          <cell r="AF4" t="str">
            <v>Total</v>
          </cell>
          <cell r="AG4" t="str">
            <v>%</v>
          </cell>
        </row>
        <row r="5">
          <cell r="B5" t="str">
            <v>Acido Sulfúrico ( incluye flete)</v>
          </cell>
          <cell r="C5">
            <v>53</v>
          </cell>
          <cell r="D5" t="str">
            <v>ton</v>
          </cell>
          <cell r="E5">
            <v>609.57635818160065</v>
          </cell>
          <cell r="F5">
            <v>522.35541878704714</v>
          </cell>
          <cell r="G5">
            <v>508.0494187853277</v>
          </cell>
          <cell r="H5">
            <v>519.37366919859676</v>
          </cell>
          <cell r="I5">
            <v>538.88701406336384</v>
          </cell>
          <cell r="J5">
            <v>541.30807471855951</v>
          </cell>
          <cell r="K5">
            <v>1240.9203020627256</v>
          </cell>
          <cell r="L5">
            <v>1011.9377638031599</v>
          </cell>
          <cell r="M5">
            <v>839.65117364823323</v>
          </cell>
          <cell r="N5">
            <v>1127.3919928152809</v>
          </cell>
          <cell r="O5">
            <v>1268.7822644886071</v>
          </cell>
          <cell r="P5">
            <v>0</v>
          </cell>
          <cell r="Q5">
            <v>8728.2334505525032</v>
          </cell>
          <cell r="S5" t="str">
            <v>Acido Sulfúrico ( incluye flete)</v>
          </cell>
          <cell r="T5">
            <v>32307.546983624834</v>
          </cell>
          <cell r="U5">
            <v>27684.837195713499</v>
          </cell>
          <cell r="V5">
            <v>26926.619195622367</v>
          </cell>
          <cell r="W5">
            <v>27526.804467525628</v>
          </cell>
          <cell r="X5">
            <v>28561.011745358282</v>
          </cell>
          <cell r="Y5">
            <v>28689.327960083654</v>
          </cell>
          <cell r="Z5">
            <v>65768.776009324458</v>
          </cell>
          <cell r="AA5">
            <v>53632.701481567477</v>
          </cell>
          <cell r="AB5">
            <v>44501.51220335636</v>
          </cell>
          <cell r="AC5">
            <v>59751.77561920989</v>
          </cell>
          <cell r="AD5">
            <v>67245.46001789617</v>
          </cell>
          <cell r="AE5">
            <v>0</v>
          </cell>
          <cell r="AF5">
            <v>462596.37287928257</v>
          </cell>
          <cell r="AG5">
            <v>10.53388254813135</v>
          </cell>
        </row>
        <row r="6">
          <cell r="B6" t="str">
            <v>Cal 65 %</v>
          </cell>
          <cell r="C6">
            <v>92.1</v>
          </cell>
          <cell r="D6" t="str">
            <v>ton</v>
          </cell>
          <cell r="E6">
            <v>400.37308834811131</v>
          </cell>
          <cell r="F6">
            <v>463.25222153493138</v>
          </cell>
          <cell r="G6">
            <v>399.04498292126084</v>
          </cell>
          <cell r="H6">
            <v>344.54101568034361</v>
          </cell>
          <cell r="I6">
            <v>266.04168217170604</v>
          </cell>
          <cell r="J6">
            <v>267.78424720405923</v>
          </cell>
          <cell r="K6">
            <v>286.78435402028151</v>
          </cell>
          <cell r="L6">
            <v>202.91058994482043</v>
          </cell>
          <cell r="M6">
            <v>270.95449550728807</v>
          </cell>
          <cell r="N6">
            <v>147.69887091131483</v>
          </cell>
          <cell r="O6">
            <v>128.83848087722819</v>
          </cell>
          <cell r="P6">
            <v>10.426535896463466</v>
          </cell>
          <cell r="Q6">
            <v>3188.6505650178087</v>
          </cell>
          <cell r="S6" t="str">
            <v>Cal 65 %</v>
          </cell>
          <cell r="T6">
            <v>36874.361436861051</v>
          </cell>
          <cell r="U6">
            <v>42665.529603367177</v>
          </cell>
          <cell r="V6">
            <v>36752.042927048118</v>
          </cell>
          <cell r="W6">
            <v>31732.227544159643</v>
          </cell>
          <cell r="X6">
            <v>24502.438928014126</v>
          </cell>
          <cell r="Y6">
            <v>24662.929167493854</v>
          </cell>
          <cell r="Z6">
            <v>26412.839005267924</v>
          </cell>
          <cell r="AA6">
            <v>18688.065333917959</v>
          </cell>
          <cell r="AB6">
            <v>24954.90903622123</v>
          </cell>
          <cell r="AC6">
            <v>13603.066010932094</v>
          </cell>
          <cell r="AD6">
            <v>11866.024088792716</v>
          </cell>
          <cell r="AE6">
            <v>960.28395606428523</v>
          </cell>
          <cell r="AF6">
            <v>293674.71703814017</v>
          </cell>
          <cell r="AG6">
            <v>6.6873308093203629</v>
          </cell>
        </row>
        <row r="7">
          <cell r="B7" t="str">
            <v>Petróleo</v>
          </cell>
          <cell r="C7">
            <v>235</v>
          </cell>
          <cell r="D7" t="str">
            <v>m3</v>
          </cell>
          <cell r="E7">
            <v>121.51999999999998</v>
          </cell>
          <cell r="F7">
            <v>109.75999999999999</v>
          </cell>
          <cell r="G7">
            <v>121.51999999999998</v>
          </cell>
          <cell r="H7">
            <v>117.59999999999998</v>
          </cell>
          <cell r="I7">
            <v>121.51999999999998</v>
          </cell>
          <cell r="J7">
            <v>117.59999999999998</v>
          </cell>
          <cell r="K7">
            <v>121.51999999999998</v>
          </cell>
          <cell r="L7">
            <v>121.51999999999998</v>
          </cell>
          <cell r="M7">
            <v>117.59999999999998</v>
          </cell>
          <cell r="N7">
            <v>121.51999999999998</v>
          </cell>
          <cell r="O7">
            <v>117.59999999999998</v>
          </cell>
          <cell r="P7">
            <v>121.51999999999998</v>
          </cell>
          <cell r="Q7">
            <v>1430.7999999999997</v>
          </cell>
          <cell r="S7" t="str">
            <v>Petróleo</v>
          </cell>
          <cell r="T7">
            <v>28557.199999999997</v>
          </cell>
          <cell r="U7">
            <v>25793.599999999999</v>
          </cell>
          <cell r="V7">
            <v>28557.199999999997</v>
          </cell>
          <cell r="W7">
            <v>27635.999999999996</v>
          </cell>
          <cell r="X7">
            <v>28557.199999999997</v>
          </cell>
          <cell r="Y7">
            <v>27635.999999999996</v>
          </cell>
          <cell r="Z7">
            <v>28557.199999999997</v>
          </cell>
          <cell r="AA7">
            <v>28557.199999999997</v>
          </cell>
          <cell r="AB7">
            <v>27635.999999999996</v>
          </cell>
          <cell r="AC7">
            <v>28557.199999999997</v>
          </cell>
          <cell r="AD7">
            <v>27635.999999999996</v>
          </cell>
          <cell r="AE7">
            <v>28557.199999999997</v>
          </cell>
          <cell r="AF7">
            <v>336238.00000000006</v>
          </cell>
          <cell r="AG7">
            <v>7.6565485764041403</v>
          </cell>
        </row>
        <row r="8">
          <cell r="B8" t="str">
            <v>Scaid 110</v>
          </cell>
          <cell r="C8">
            <v>743</v>
          </cell>
          <cell r="D8" t="str">
            <v>m3</v>
          </cell>
          <cell r="E8">
            <v>27.108932926829269</v>
          </cell>
          <cell r="F8">
            <v>25.714756097560979</v>
          </cell>
          <cell r="G8">
            <v>28.92356707317073</v>
          </cell>
          <cell r="H8">
            <v>27.771036585365856</v>
          </cell>
          <cell r="I8">
            <v>27.562591463414634</v>
          </cell>
          <cell r="J8">
            <v>25.356402439024389</v>
          </cell>
          <cell r="K8">
            <v>24.840640243902438</v>
          </cell>
          <cell r="L8">
            <v>24.840640243902438</v>
          </cell>
          <cell r="M8">
            <v>27.551524390243902</v>
          </cell>
          <cell r="N8">
            <v>30.965030487804874</v>
          </cell>
          <cell r="O8">
            <v>31.063719512195124</v>
          </cell>
          <cell r="P8">
            <v>29.604054878048778</v>
          </cell>
          <cell r="Q8">
            <v>331.30289634146339</v>
          </cell>
          <cell r="S8" t="str">
            <v>Scaid 110</v>
          </cell>
          <cell r="T8">
            <v>20141.937164634146</v>
          </cell>
          <cell r="U8">
            <v>19106.063780487806</v>
          </cell>
          <cell r="V8">
            <v>21490.210335365853</v>
          </cell>
          <cell r="W8">
            <v>20633.88018292683</v>
          </cell>
          <cell r="X8">
            <v>20479.005457317075</v>
          </cell>
          <cell r="Y8">
            <v>18839.80701219512</v>
          </cell>
          <cell r="Z8">
            <v>18456.59570121951</v>
          </cell>
          <cell r="AA8">
            <v>18456.59570121951</v>
          </cell>
          <cell r="AB8">
            <v>20470.782621951221</v>
          </cell>
          <cell r="AC8">
            <v>23007.017652439023</v>
          </cell>
          <cell r="AD8">
            <v>23080.343597560979</v>
          </cell>
          <cell r="AE8">
            <v>21995.812774390241</v>
          </cell>
          <cell r="AF8">
            <v>246158.05198170731</v>
          </cell>
          <cell r="AG8">
            <v>5.6053185019865603</v>
          </cell>
        </row>
        <row r="9">
          <cell r="B9" t="str">
            <v>Acorga 5050</v>
          </cell>
          <cell r="C9">
            <v>7508.8495575221241</v>
          </cell>
          <cell r="D9" t="str">
            <v>m3</v>
          </cell>
          <cell r="E9">
            <v>2.0756999999999999</v>
          </cell>
          <cell r="F9">
            <v>1.8050999999999999</v>
          </cell>
          <cell r="G9">
            <v>1.8908999999999998</v>
          </cell>
          <cell r="H9">
            <v>1.6335</v>
          </cell>
          <cell r="I9">
            <v>1.5708</v>
          </cell>
          <cell r="J9">
            <v>1.4651999999999998</v>
          </cell>
          <cell r="K9">
            <v>1.5212999999999999</v>
          </cell>
          <cell r="L9">
            <v>0.73919999999999997</v>
          </cell>
          <cell r="M9">
            <v>2.5575000000000001</v>
          </cell>
          <cell r="N9">
            <v>2.6432999999999995</v>
          </cell>
          <cell r="O9">
            <v>2.5575000000000001</v>
          </cell>
          <cell r="P9">
            <v>2.64</v>
          </cell>
          <cell r="Q9">
            <v>23.1</v>
          </cell>
          <cell r="S9" t="str">
            <v>Acorga 5050</v>
          </cell>
          <cell r="T9">
            <v>15586.119026548671</v>
          </cell>
          <cell r="U9">
            <v>13554.224336283185</v>
          </cell>
          <cell r="V9">
            <v>14198.483628318583</v>
          </cell>
          <cell r="W9">
            <v>12265.705752212389</v>
          </cell>
          <cell r="X9">
            <v>11794.900884955752</v>
          </cell>
          <cell r="Y9">
            <v>11001.966371681416</v>
          </cell>
          <cell r="Z9">
            <v>11423.212831858407</v>
          </cell>
          <cell r="AA9">
            <v>5550.5415929203537</v>
          </cell>
          <cell r="AB9">
            <v>19203.882743362832</v>
          </cell>
          <cell r="AC9">
            <v>19848.142035398228</v>
          </cell>
          <cell r="AD9">
            <v>19203.882743362832</v>
          </cell>
          <cell r="AE9">
            <v>19823.362831858409</v>
          </cell>
          <cell r="AF9">
            <v>173454.42477876105</v>
          </cell>
          <cell r="AG9">
            <v>3.9497684054473963</v>
          </cell>
        </row>
        <row r="10">
          <cell r="B10" t="str">
            <v>Transporte Catódos LB a LT</v>
          </cell>
          <cell r="C10">
            <v>11.455752212389381</v>
          </cell>
          <cell r="D10" t="str">
            <v>ton</v>
          </cell>
          <cell r="E10">
            <v>629</v>
          </cell>
          <cell r="F10">
            <v>547</v>
          </cell>
          <cell r="G10">
            <v>573</v>
          </cell>
          <cell r="H10">
            <v>495</v>
          </cell>
          <cell r="I10">
            <v>476</v>
          </cell>
          <cell r="J10">
            <v>444</v>
          </cell>
          <cell r="K10">
            <v>461</v>
          </cell>
          <cell r="L10">
            <v>224</v>
          </cell>
          <cell r="M10">
            <v>775</v>
          </cell>
          <cell r="N10">
            <v>801</v>
          </cell>
          <cell r="O10">
            <v>775</v>
          </cell>
          <cell r="P10">
            <v>800</v>
          </cell>
          <cell r="Q10">
            <v>7000</v>
          </cell>
          <cell r="S10" t="str">
            <v>Transporte Catódos LB a LT</v>
          </cell>
          <cell r="T10">
            <v>7205.6681415929206</v>
          </cell>
          <cell r="U10">
            <v>6266.2964601769918</v>
          </cell>
          <cell r="V10">
            <v>6564.146017699115</v>
          </cell>
          <cell r="W10">
            <v>5670.5973451327436</v>
          </cell>
          <cell r="X10">
            <v>5452.9380530973458</v>
          </cell>
          <cell r="Y10">
            <v>5086.353982300885</v>
          </cell>
          <cell r="Z10">
            <v>5281.1017699115046</v>
          </cell>
          <cell r="AA10">
            <v>2566.0884955752213</v>
          </cell>
          <cell r="AB10">
            <v>8878.2079646017701</v>
          </cell>
          <cell r="AC10">
            <v>9176.0575221238942</v>
          </cell>
          <cell r="AD10">
            <v>8878.2079646017701</v>
          </cell>
          <cell r="AE10">
            <v>9164.6017699115055</v>
          </cell>
          <cell r="AF10">
            <v>80190.265486725664</v>
          </cell>
          <cell r="AG10">
            <v>1.8260299640548043</v>
          </cell>
        </row>
        <row r="11">
          <cell r="B11" t="str">
            <v>Magnaflo 333</v>
          </cell>
          <cell r="C11">
            <v>4.6178851851851856</v>
          </cell>
          <cell r="D11" t="str">
            <v>kg</v>
          </cell>
          <cell r="E11">
            <v>1166.4432000000002</v>
          </cell>
          <cell r="F11">
            <v>1039.8527999999999</v>
          </cell>
          <cell r="G11">
            <v>1054.6199999999999</v>
          </cell>
          <cell r="H11">
            <v>977.83199999999988</v>
          </cell>
          <cell r="I11">
            <v>949.49279999999976</v>
          </cell>
          <cell r="J11">
            <v>1238.9760000000003</v>
          </cell>
          <cell r="K11">
            <v>1613.7360000000001</v>
          </cell>
          <cell r="L11">
            <v>1459.7280000000001</v>
          </cell>
          <cell r="M11">
            <v>1362.96</v>
          </cell>
          <cell r="N11">
            <v>1682.9280000000001</v>
          </cell>
          <cell r="O11">
            <v>1816.56</v>
          </cell>
          <cell r="P11">
            <v>1923.9839999999999</v>
          </cell>
          <cell r="Q11">
            <v>16287.112800000001</v>
          </cell>
          <cell r="S11" t="str">
            <v>Magnaflo 333</v>
          </cell>
          <cell r="T11">
            <v>5386.5007726400008</v>
          </cell>
          <cell r="U11">
            <v>4801.9208398933333</v>
          </cell>
          <cell r="V11">
            <v>4870.1140740000001</v>
          </cell>
          <cell r="W11">
            <v>4515.5159063999999</v>
          </cell>
          <cell r="X11">
            <v>4384.648734559999</v>
          </cell>
          <cell r="Y11">
            <v>5721.4489152000024</v>
          </cell>
          <cell r="Z11">
            <v>7452.0475672000011</v>
          </cell>
          <cell r="AA11">
            <v>6740.8563056000012</v>
          </cell>
          <cell r="AB11">
            <v>6293.9927920000009</v>
          </cell>
          <cell r="AC11">
            <v>7771.568278933335</v>
          </cell>
          <cell r="AD11">
            <v>8388.6655120000014</v>
          </cell>
          <cell r="AE11">
            <v>8884.7372101333331</v>
          </cell>
          <cell r="AF11">
            <v>75212.016908560006</v>
          </cell>
          <cell r="AG11">
            <v>1.7126691837023749</v>
          </cell>
        </row>
        <row r="12">
          <cell r="B12" t="str">
            <v>Sulfato de Cobalto</v>
          </cell>
          <cell r="C12">
            <v>18.3</v>
          </cell>
          <cell r="D12" t="str">
            <v>kg</v>
          </cell>
          <cell r="E12">
            <v>177.072</v>
          </cell>
          <cell r="F12">
            <v>159.93600000000001</v>
          </cell>
          <cell r="G12">
            <v>177.072</v>
          </cell>
          <cell r="H12">
            <v>171.36</v>
          </cell>
          <cell r="I12">
            <v>177.072</v>
          </cell>
          <cell r="J12">
            <v>171.36</v>
          </cell>
          <cell r="K12">
            <v>212.4864</v>
          </cell>
          <cell r="L12">
            <v>212.4864</v>
          </cell>
          <cell r="M12">
            <v>205.63200000000001</v>
          </cell>
          <cell r="N12">
            <v>212.4864</v>
          </cell>
          <cell r="O12">
            <v>205.63200000000001</v>
          </cell>
          <cell r="P12">
            <v>212.4864</v>
          </cell>
          <cell r="Q12">
            <v>2295.0816000000004</v>
          </cell>
          <cell r="S12" t="str">
            <v>Sulfato de Cobalto</v>
          </cell>
          <cell r="T12">
            <v>3240.4176000000002</v>
          </cell>
          <cell r="U12">
            <v>2926.8288000000002</v>
          </cell>
          <cell r="V12">
            <v>3240.4176000000002</v>
          </cell>
          <cell r="W12">
            <v>3135.8880000000004</v>
          </cell>
          <cell r="X12">
            <v>3240.4176000000002</v>
          </cell>
          <cell r="Y12">
            <v>3135.8880000000004</v>
          </cell>
          <cell r="Z12">
            <v>3888.5011200000004</v>
          </cell>
          <cell r="AA12">
            <v>3888.5011200000004</v>
          </cell>
          <cell r="AB12">
            <v>3763.0656000000004</v>
          </cell>
          <cell r="AC12">
            <v>3888.5011200000004</v>
          </cell>
          <cell r="AD12">
            <v>3763.0656000000004</v>
          </cell>
          <cell r="AE12">
            <v>3888.5011200000004</v>
          </cell>
          <cell r="AF12">
            <v>41999.99328000001</v>
          </cell>
          <cell r="AG12">
            <v>0.95639097531203332</v>
          </cell>
        </row>
        <row r="13">
          <cell r="B13" t="str">
            <v>Catodos</v>
          </cell>
          <cell r="C13">
            <v>417.3</v>
          </cell>
          <cell r="D13" t="str">
            <v>cu</v>
          </cell>
          <cell r="E13">
            <v>5.5439999999999996</v>
          </cell>
          <cell r="F13">
            <v>5.5439999999999996</v>
          </cell>
          <cell r="G13">
            <v>5.5439999999999996</v>
          </cell>
          <cell r="H13">
            <v>5.5439999999999996</v>
          </cell>
          <cell r="I13">
            <v>5.5439999999999996</v>
          </cell>
          <cell r="J13">
            <v>5.5439999999999996</v>
          </cell>
          <cell r="K13">
            <v>7.056</v>
          </cell>
          <cell r="L13">
            <v>7.056</v>
          </cell>
          <cell r="M13">
            <v>7.056</v>
          </cell>
          <cell r="N13">
            <v>7.056</v>
          </cell>
          <cell r="O13">
            <v>7.056</v>
          </cell>
          <cell r="P13">
            <v>7.056</v>
          </cell>
          <cell r="Q13">
            <v>75.59999999999998</v>
          </cell>
          <cell r="S13" t="str">
            <v>Catodos</v>
          </cell>
          <cell r="T13">
            <v>2313.5111999999999</v>
          </cell>
          <cell r="U13">
            <v>2313.5111999999999</v>
          </cell>
          <cell r="V13">
            <v>2313.5111999999999</v>
          </cell>
          <cell r="W13">
            <v>2313.5111999999999</v>
          </cell>
          <cell r="X13">
            <v>2313.5111999999999</v>
          </cell>
          <cell r="Y13">
            <v>2313.5111999999999</v>
          </cell>
          <cell r="Z13">
            <v>2944.4688000000001</v>
          </cell>
          <cell r="AA13">
            <v>2944.4688000000001</v>
          </cell>
          <cell r="AB13">
            <v>2944.4688000000001</v>
          </cell>
          <cell r="AC13">
            <v>2944.4688000000001</v>
          </cell>
          <cell r="AD13">
            <v>2944.4688000000001</v>
          </cell>
          <cell r="AE13">
            <v>2944.4688000000001</v>
          </cell>
          <cell r="AF13">
            <v>31547.879999999994</v>
          </cell>
          <cell r="AG13">
            <v>0.71838363213726164</v>
          </cell>
        </row>
        <row r="14">
          <cell r="B14" t="str">
            <v>Anodo Insoluble</v>
          </cell>
          <cell r="C14">
            <v>200</v>
          </cell>
          <cell r="D14" t="str">
            <v>cu</v>
          </cell>
          <cell r="E14">
            <v>11.1386</v>
          </cell>
          <cell r="F14">
            <v>11.1386</v>
          </cell>
          <cell r="G14">
            <v>11.1386</v>
          </cell>
          <cell r="H14">
            <v>11.1386</v>
          </cell>
          <cell r="I14">
            <v>11.1386</v>
          </cell>
          <cell r="J14">
            <v>11.1386</v>
          </cell>
          <cell r="K14">
            <v>14.176399999999999</v>
          </cell>
          <cell r="L14">
            <v>14.176399999999999</v>
          </cell>
          <cell r="M14">
            <v>14.176399999999999</v>
          </cell>
          <cell r="N14">
            <v>14.176399999999999</v>
          </cell>
          <cell r="O14">
            <v>14.176399999999999</v>
          </cell>
          <cell r="P14">
            <v>14.176399999999999</v>
          </cell>
          <cell r="Q14">
            <v>151.88999999999999</v>
          </cell>
          <cell r="S14" t="str">
            <v>Anodo Insoluble</v>
          </cell>
          <cell r="T14">
            <v>2227.7200000000003</v>
          </cell>
          <cell r="U14">
            <v>2227.7200000000003</v>
          </cell>
          <cell r="V14">
            <v>2227.7200000000003</v>
          </cell>
          <cell r="W14">
            <v>2227.7200000000003</v>
          </cell>
          <cell r="X14">
            <v>2227.7200000000003</v>
          </cell>
          <cell r="Y14">
            <v>2227.7200000000003</v>
          </cell>
          <cell r="Z14">
            <v>2835.2799999999997</v>
          </cell>
          <cell r="AA14">
            <v>2835.2799999999997</v>
          </cell>
          <cell r="AB14">
            <v>2835.2799999999997</v>
          </cell>
          <cell r="AC14">
            <v>2835.2799999999997</v>
          </cell>
          <cell r="AD14">
            <v>2835.2799999999997</v>
          </cell>
          <cell r="AE14">
            <v>2835.2799999999997</v>
          </cell>
          <cell r="AF14">
            <v>30377.999999999996</v>
          </cell>
          <cell r="AG14">
            <v>0.69174404039402115</v>
          </cell>
        </row>
        <row r="15">
          <cell r="B15" t="str">
            <v>Guar Floc. OPT-43</v>
          </cell>
          <cell r="C15">
            <v>3.3544</v>
          </cell>
          <cell r="D15" t="str">
            <v>kg</v>
          </cell>
          <cell r="E15">
            <v>157.25</v>
          </cell>
          <cell r="F15">
            <v>136.75</v>
          </cell>
          <cell r="G15">
            <v>143.25</v>
          </cell>
          <cell r="H15">
            <v>123.75</v>
          </cell>
          <cell r="I15">
            <v>119</v>
          </cell>
          <cell r="J15">
            <v>111</v>
          </cell>
          <cell r="K15">
            <v>115.25</v>
          </cell>
          <cell r="L15">
            <v>56</v>
          </cell>
          <cell r="M15">
            <v>193.75</v>
          </cell>
          <cell r="N15">
            <v>200.25</v>
          </cell>
          <cell r="O15">
            <v>193.75</v>
          </cell>
          <cell r="P15">
            <v>200</v>
          </cell>
          <cell r="Q15">
            <v>1750</v>
          </cell>
          <cell r="S15" t="str">
            <v>Guar Floc. OPT-43</v>
          </cell>
          <cell r="T15">
            <v>527.47940000000006</v>
          </cell>
          <cell r="U15">
            <v>458.71420000000001</v>
          </cell>
          <cell r="V15">
            <v>480.51780000000002</v>
          </cell>
          <cell r="W15">
            <v>415.10700000000003</v>
          </cell>
          <cell r="X15">
            <v>399.17360000000002</v>
          </cell>
          <cell r="Y15">
            <v>372.33839999999998</v>
          </cell>
          <cell r="Z15">
            <v>386.59460000000001</v>
          </cell>
          <cell r="AA15">
            <v>187.84640000000002</v>
          </cell>
          <cell r="AB15">
            <v>649.91499999999996</v>
          </cell>
          <cell r="AC15">
            <v>671.71860000000004</v>
          </cell>
          <cell r="AD15">
            <v>649.91499999999996</v>
          </cell>
          <cell r="AE15">
            <v>670.88</v>
          </cell>
          <cell r="AF15">
            <v>5870.2</v>
          </cell>
          <cell r="AG15">
            <v>0.13367160003690118</v>
          </cell>
        </row>
        <row r="16">
          <cell r="B16" t="str">
            <v>FC-1100</v>
          </cell>
          <cell r="C16">
            <v>14.5</v>
          </cell>
          <cell r="D16" t="str">
            <v>lt</v>
          </cell>
          <cell r="E16">
            <v>37.200000000000003</v>
          </cell>
          <cell r="F16">
            <v>33.6</v>
          </cell>
          <cell r="G16">
            <v>37.200000000000003</v>
          </cell>
          <cell r="H16">
            <v>36</v>
          </cell>
          <cell r="I16">
            <v>37.200000000000003</v>
          </cell>
          <cell r="J16">
            <v>36</v>
          </cell>
          <cell r="K16">
            <v>37.200000000000003</v>
          </cell>
          <cell r="L16">
            <v>37.200000000000003</v>
          </cell>
          <cell r="M16">
            <v>36</v>
          </cell>
          <cell r="N16">
            <v>37.200000000000003</v>
          </cell>
          <cell r="O16">
            <v>36</v>
          </cell>
          <cell r="P16">
            <v>37.200000000000003</v>
          </cell>
          <cell r="Q16">
            <v>437.99999999999994</v>
          </cell>
          <cell r="S16" t="str">
            <v>FC-1100</v>
          </cell>
          <cell r="T16">
            <v>539.40000000000009</v>
          </cell>
          <cell r="U16">
            <v>487.20000000000005</v>
          </cell>
          <cell r="V16">
            <v>539.40000000000009</v>
          </cell>
          <cell r="W16">
            <v>522</v>
          </cell>
          <cell r="X16">
            <v>539.40000000000009</v>
          </cell>
          <cell r="Y16">
            <v>522</v>
          </cell>
          <cell r="Z16">
            <v>539.40000000000009</v>
          </cell>
          <cell r="AA16">
            <v>539.40000000000009</v>
          </cell>
          <cell r="AB16">
            <v>522</v>
          </cell>
          <cell r="AC16">
            <v>539.40000000000009</v>
          </cell>
          <cell r="AD16">
            <v>522</v>
          </cell>
          <cell r="AE16">
            <v>539.40000000000009</v>
          </cell>
          <cell r="AF16">
            <v>6351</v>
          </cell>
          <cell r="AG16">
            <v>0.14462000133459837</v>
          </cell>
        </row>
        <row r="17">
          <cell r="B17" t="str">
            <v>Sulfato Ferroso Hectohidratado</v>
          </cell>
          <cell r="C17">
            <v>0.2069</v>
          </cell>
          <cell r="D17" t="str">
            <v>Kg</v>
          </cell>
          <cell r="E17">
            <v>250</v>
          </cell>
          <cell r="F17">
            <v>250</v>
          </cell>
          <cell r="G17">
            <v>250</v>
          </cell>
          <cell r="H17">
            <v>250</v>
          </cell>
          <cell r="I17">
            <v>250</v>
          </cell>
          <cell r="J17">
            <v>250</v>
          </cell>
          <cell r="K17">
            <v>250</v>
          </cell>
          <cell r="L17">
            <v>250</v>
          </cell>
          <cell r="M17">
            <v>250</v>
          </cell>
          <cell r="N17">
            <v>250</v>
          </cell>
          <cell r="O17">
            <v>250</v>
          </cell>
          <cell r="P17">
            <v>250</v>
          </cell>
          <cell r="Q17">
            <v>3000</v>
          </cell>
          <cell r="S17" t="str">
            <v>Sulfato Ferroso Hectohidratado</v>
          </cell>
          <cell r="T17">
            <v>51.725000000000001</v>
          </cell>
          <cell r="U17">
            <v>51.725000000000001</v>
          </cell>
          <cell r="V17">
            <v>51.725000000000001</v>
          </cell>
          <cell r="W17">
            <v>51.725000000000001</v>
          </cell>
          <cell r="X17">
            <v>51.725000000000001</v>
          </cell>
          <cell r="Y17">
            <v>51.725000000000001</v>
          </cell>
          <cell r="Z17">
            <v>51.725000000000001</v>
          </cell>
          <cell r="AA17">
            <v>51.725000000000001</v>
          </cell>
          <cell r="AB17">
            <v>51.725000000000001</v>
          </cell>
          <cell r="AC17">
            <v>51.725000000000001</v>
          </cell>
          <cell r="AD17">
            <v>51.725000000000001</v>
          </cell>
          <cell r="AE17">
            <v>51.725000000000001</v>
          </cell>
          <cell r="AF17">
            <v>620.70000000000016</v>
          </cell>
          <cell r="AG17">
            <v>1.4134094603745114E-2</v>
          </cell>
        </row>
        <row r="19">
          <cell r="C19">
            <v>594.4</v>
          </cell>
        </row>
        <row r="20">
          <cell r="S20" t="str">
            <v>Sub-Total</v>
          </cell>
          <cell r="T20">
            <v>154959.58672590164</v>
          </cell>
          <cell r="U20">
            <v>148338.17141592197</v>
          </cell>
          <cell r="V20">
            <v>148212.10777805405</v>
          </cell>
          <cell r="W20">
            <v>138646.68239835725</v>
          </cell>
          <cell r="X20">
            <v>132504.09120330258</v>
          </cell>
          <cell r="Y20">
            <v>130261.01600895493</v>
          </cell>
          <cell r="Z20">
            <v>173997.74240478181</v>
          </cell>
          <cell r="AA20">
            <v>144639.27023080055</v>
          </cell>
          <cell r="AB20">
            <v>162705.74176149344</v>
          </cell>
          <cell r="AC20">
            <v>172645.92063903643</v>
          </cell>
          <cell r="AD20">
            <v>177065.03832421449</v>
          </cell>
          <cell r="AE20">
            <v>100316.25346235778</v>
          </cell>
          <cell r="AF20">
            <v>1784291.6223531766</v>
          </cell>
          <cell r="AG20">
            <v>40.630492332865551</v>
          </cell>
        </row>
        <row r="23">
          <cell r="B23" t="str">
            <v>Material de Laboratorio</v>
          </cell>
          <cell r="S23" t="str">
            <v>Material de Laboratorio</v>
          </cell>
        </row>
        <row r="24">
          <cell r="B24" t="str">
            <v>Broca de 16 mm Marca Titex Plus</v>
          </cell>
          <cell r="C24">
            <v>152.33333333333334</v>
          </cell>
          <cell r="D24" t="str">
            <v>Cu</v>
          </cell>
          <cell r="E24">
            <v>2</v>
          </cell>
          <cell r="F24">
            <v>2</v>
          </cell>
          <cell r="G24">
            <v>2</v>
          </cell>
          <cell r="H24">
            <v>2</v>
          </cell>
          <cell r="I24">
            <v>2</v>
          </cell>
          <cell r="J24">
            <v>2</v>
          </cell>
          <cell r="L24">
            <v>2</v>
          </cell>
          <cell r="M24">
            <v>2</v>
          </cell>
          <cell r="N24">
            <v>2</v>
          </cell>
          <cell r="O24">
            <v>2</v>
          </cell>
          <cell r="P24">
            <v>2</v>
          </cell>
          <cell r="Q24">
            <v>22</v>
          </cell>
          <cell r="S24" t="str">
            <v>Broca de 16 mm Marca Titex Plus</v>
          </cell>
          <cell r="T24">
            <v>304.66666666666669</v>
          </cell>
          <cell r="U24">
            <v>304.66666666666669</v>
          </cell>
          <cell r="V24">
            <v>304.66666666666669</v>
          </cell>
          <cell r="W24">
            <v>304.66666666666669</v>
          </cell>
          <cell r="X24">
            <v>304.66666666666669</v>
          </cell>
          <cell r="Y24">
            <v>304.66666666666669</v>
          </cell>
          <cell r="Z24">
            <v>0</v>
          </cell>
          <cell r="AA24">
            <v>304.66666666666669</v>
          </cell>
          <cell r="AB24">
            <v>304.66666666666669</v>
          </cell>
          <cell r="AC24">
            <v>304.66666666666669</v>
          </cell>
          <cell r="AD24">
            <v>304.66666666666669</v>
          </cell>
          <cell r="AE24">
            <v>304.66666666666669</v>
          </cell>
          <cell r="AF24">
            <v>3351.333333333333</v>
          </cell>
          <cell r="AG24">
            <v>7.6313939716477819E-2</v>
          </cell>
        </row>
        <row r="25">
          <cell r="B25" t="str">
            <v>Electro Combinación Ag/AgCl Vidrio</v>
          </cell>
          <cell r="C25">
            <v>420.35398230088498</v>
          </cell>
          <cell r="D25" t="str">
            <v>Cu</v>
          </cell>
          <cell r="E25">
            <v>1</v>
          </cell>
          <cell r="I25">
            <v>1</v>
          </cell>
          <cell r="M25">
            <v>1</v>
          </cell>
          <cell r="Q25">
            <v>3</v>
          </cell>
          <cell r="S25" t="str">
            <v>Electro Combinación Ag/AgCl Vidrio</v>
          </cell>
          <cell r="T25">
            <v>420.35398230088498</v>
          </cell>
          <cell r="U25">
            <v>0</v>
          </cell>
          <cell r="V25">
            <v>0</v>
          </cell>
          <cell r="W25">
            <v>0</v>
          </cell>
          <cell r="X25">
            <v>420.35398230088498</v>
          </cell>
          <cell r="Y25">
            <v>0</v>
          </cell>
          <cell r="Z25">
            <v>0</v>
          </cell>
          <cell r="AA25">
            <v>0</v>
          </cell>
          <cell r="AB25">
            <v>420.35398230088498</v>
          </cell>
          <cell r="AC25">
            <v>0</v>
          </cell>
          <cell r="AD25">
            <v>0</v>
          </cell>
          <cell r="AE25">
            <v>0</v>
          </cell>
          <cell r="AF25">
            <v>1261.0619469026549</v>
          </cell>
          <cell r="AG25">
            <v>2.8715915673763685E-2</v>
          </cell>
        </row>
        <row r="26">
          <cell r="B26" t="str">
            <v>Pipeta Total 5 cc clase A</v>
          </cell>
          <cell r="C26">
            <v>15.486725663716815</v>
          </cell>
          <cell r="D26" t="str">
            <v>Cu</v>
          </cell>
          <cell r="E26">
            <v>5</v>
          </cell>
          <cell r="F26">
            <v>5</v>
          </cell>
          <cell r="G26">
            <v>5</v>
          </cell>
          <cell r="H26">
            <v>5</v>
          </cell>
          <cell r="I26">
            <v>5</v>
          </cell>
          <cell r="J26">
            <v>5</v>
          </cell>
          <cell r="K26">
            <v>5</v>
          </cell>
          <cell r="L26">
            <v>5</v>
          </cell>
          <cell r="M26">
            <v>5</v>
          </cell>
          <cell r="N26">
            <v>5</v>
          </cell>
          <cell r="O26">
            <v>5</v>
          </cell>
          <cell r="P26">
            <v>5</v>
          </cell>
          <cell r="Q26">
            <v>60</v>
          </cell>
          <cell r="S26" t="str">
            <v>Pipeta Total 5 cc clase A</v>
          </cell>
          <cell r="T26">
            <v>77.43362831858407</v>
          </cell>
          <cell r="U26">
            <v>77.43362831858407</v>
          </cell>
          <cell r="V26">
            <v>77.43362831858407</v>
          </cell>
          <cell r="W26">
            <v>77.43362831858407</v>
          </cell>
          <cell r="X26">
            <v>77.43362831858407</v>
          </cell>
          <cell r="Y26">
            <v>77.43362831858407</v>
          </cell>
          <cell r="Z26">
            <v>77.43362831858407</v>
          </cell>
          <cell r="AA26">
            <v>77.43362831858407</v>
          </cell>
          <cell r="AB26">
            <v>77.43362831858407</v>
          </cell>
          <cell r="AC26">
            <v>77.43362831858407</v>
          </cell>
          <cell r="AD26">
            <v>77.43362831858407</v>
          </cell>
          <cell r="AE26">
            <v>77.43362831858407</v>
          </cell>
          <cell r="AF26">
            <v>929.20353982300878</v>
          </cell>
          <cell r="AG26">
            <v>2.1159095759615346E-2</v>
          </cell>
        </row>
        <row r="27">
          <cell r="B27" t="str">
            <v>Yoduro de Potasio</v>
          </cell>
          <cell r="C27">
            <v>22.7134</v>
          </cell>
          <cell r="D27" t="str">
            <v>Kg</v>
          </cell>
          <cell r="E27">
            <v>3</v>
          </cell>
          <cell r="F27">
            <v>3</v>
          </cell>
          <cell r="G27">
            <v>3</v>
          </cell>
          <cell r="H27">
            <v>3</v>
          </cell>
          <cell r="I27">
            <v>3</v>
          </cell>
          <cell r="J27">
            <v>3</v>
          </cell>
          <cell r="K27">
            <v>3</v>
          </cell>
          <cell r="L27">
            <v>3</v>
          </cell>
          <cell r="M27">
            <v>3</v>
          </cell>
          <cell r="N27">
            <v>3</v>
          </cell>
          <cell r="O27">
            <v>3</v>
          </cell>
          <cell r="P27">
            <v>3</v>
          </cell>
          <cell r="Q27">
            <v>36</v>
          </cell>
          <cell r="S27" t="str">
            <v>Yoduro de Potasio</v>
          </cell>
          <cell r="T27">
            <v>68.140199999999993</v>
          </cell>
          <cell r="U27">
            <v>68.140199999999993</v>
          </cell>
          <cell r="V27">
            <v>68.140199999999993</v>
          </cell>
          <cell r="W27">
            <v>68.140199999999993</v>
          </cell>
          <cell r="X27">
            <v>68.140199999999993</v>
          </cell>
          <cell r="Y27">
            <v>68.140199999999993</v>
          </cell>
          <cell r="Z27">
            <v>68.140199999999993</v>
          </cell>
          <cell r="AA27">
            <v>68.140199999999993</v>
          </cell>
          <cell r="AB27">
            <v>68.140199999999993</v>
          </cell>
          <cell r="AC27">
            <v>68.140199999999993</v>
          </cell>
          <cell r="AD27">
            <v>68.140199999999993</v>
          </cell>
          <cell r="AE27">
            <v>68.140199999999993</v>
          </cell>
          <cell r="AF27">
            <v>817.68240000000014</v>
          </cell>
          <cell r="AG27">
            <v>1.8619623646556074E-2</v>
          </cell>
        </row>
        <row r="28">
          <cell r="B28" t="str">
            <v>Bifloruro de Amonio proanálisis</v>
          </cell>
          <cell r="C28">
            <v>11.079499999999999</v>
          </cell>
          <cell r="D28" t="str">
            <v>Kg</v>
          </cell>
          <cell r="E28">
            <v>5</v>
          </cell>
          <cell r="F28">
            <v>5</v>
          </cell>
          <cell r="G28">
            <v>5</v>
          </cell>
          <cell r="H28">
            <v>5</v>
          </cell>
          <cell r="I28">
            <v>5</v>
          </cell>
          <cell r="J28">
            <v>5</v>
          </cell>
          <cell r="K28">
            <v>5</v>
          </cell>
          <cell r="L28">
            <v>5</v>
          </cell>
          <cell r="M28">
            <v>5</v>
          </cell>
          <cell r="N28">
            <v>5</v>
          </cell>
          <cell r="O28">
            <v>5</v>
          </cell>
          <cell r="P28">
            <v>5</v>
          </cell>
          <cell r="Q28">
            <v>60</v>
          </cell>
          <cell r="S28" t="str">
            <v>Bifloruro de Amonio proanálisis</v>
          </cell>
          <cell r="T28">
            <v>55.397499999999994</v>
          </cell>
          <cell r="U28">
            <v>55.397499999999994</v>
          </cell>
          <cell r="V28">
            <v>55.397499999999994</v>
          </cell>
          <cell r="W28">
            <v>55.397499999999994</v>
          </cell>
          <cell r="X28">
            <v>55.397499999999994</v>
          </cell>
          <cell r="Y28">
            <v>55.397499999999994</v>
          </cell>
          <cell r="Z28">
            <v>55.397499999999994</v>
          </cell>
          <cell r="AA28">
            <v>55.397499999999994</v>
          </cell>
          <cell r="AB28">
            <v>55.397499999999994</v>
          </cell>
          <cell r="AC28">
            <v>55.397499999999994</v>
          </cell>
          <cell r="AD28">
            <v>55.397499999999994</v>
          </cell>
          <cell r="AE28">
            <v>55.397499999999994</v>
          </cell>
          <cell r="AF28">
            <v>664.77</v>
          </cell>
          <cell r="AG28">
            <v>1.5137622151976218E-2</v>
          </cell>
        </row>
        <row r="29">
          <cell r="B29" t="str">
            <v>Pipeta Total 10 cc clase A</v>
          </cell>
          <cell r="C29">
            <v>11.061946902654867</v>
          </cell>
          <cell r="D29" t="str">
            <v>Cu</v>
          </cell>
          <cell r="E29">
            <v>5</v>
          </cell>
          <cell r="F29">
            <v>5</v>
          </cell>
          <cell r="G29">
            <v>5</v>
          </cell>
          <cell r="H29">
            <v>5</v>
          </cell>
          <cell r="I29">
            <v>5</v>
          </cell>
          <cell r="J29">
            <v>5</v>
          </cell>
          <cell r="K29">
            <v>5</v>
          </cell>
          <cell r="L29">
            <v>5</v>
          </cell>
          <cell r="M29">
            <v>5</v>
          </cell>
          <cell r="N29">
            <v>5</v>
          </cell>
          <cell r="O29">
            <v>5</v>
          </cell>
          <cell r="P29">
            <v>5</v>
          </cell>
          <cell r="Q29">
            <v>60</v>
          </cell>
          <cell r="S29" t="str">
            <v>Pipeta Total 10 cc clase A</v>
          </cell>
          <cell r="T29">
            <v>55.309734513274336</v>
          </cell>
          <cell r="U29">
            <v>55.309734513274336</v>
          </cell>
          <cell r="V29">
            <v>55.309734513274336</v>
          </cell>
          <cell r="W29">
            <v>55.309734513274336</v>
          </cell>
          <cell r="X29">
            <v>55.309734513274336</v>
          </cell>
          <cell r="Y29">
            <v>55.309734513274336</v>
          </cell>
          <cell r="Z29">
            <v>55.309734513274336</v>
          </cell>
          <cell r="AA29">
            <v>55.309734513274336</v>
          </cell>
          <cell r="AB29">
            <v>55.309734513274336</v>
          </cell>
          <cell r="AC29">
            <v>55.309734513274336</v>
          </cell>
          <cell r="AD29">
            <v>55.309734513274336</v>
          </cell>
          <cell r="AE29">
            <v>55.309734513274336</v>
          </cell>
          <cell r="AF29">
            <v>663.71681415929197</v>
          </cell>
          <cell r="AG29">
            <v>1.5113639828296674E-2</v>
          </cell>
        </row>
        <row r="30">
          <cell r="B30" t="str">
            <v>Acido Acético 96 % proanálisis</v>
          </cell>
          <cell r="C30">
            <v>7.3596000000000004</v>
          </cell>
          <cell r="D30" t="str">
            <v>Lt</v>
          </cell>
          <cell r="E30">
            <v>7</v>
          </cell>
          <cell r="F30">
            <v>7</v>
          </cell>
          <cell r="G30">
            <v>7</v>
          </cell>
          <cell r="H30">
            <v>7</v>
          </cell>
          <cell r="I30">
            <v>7</v>
          </cell>
          <cell r="J30">
            <v>7</v>
          </cell>
          <cell r="K30">
            <v>7</v>
          </cell>
          <cell r="L30">
            <v>7</v>
          </cell>
          <cell r="M30">
            <v>7</v>
          </cell>
          <cell r="N30">
            <v>7</v>
          </cell>
          <cell r="O30">
            <v>7</v>
          </cell>
          <cell r="P30">
            <v>7</v>
          </cell>
          <cell r="Q30">
            <v>84</v>
          </cell>
          <cell r="S30" t="str">
            <v>Acido Acético 96 % proanálisis</v>
          </cell>
          <cell r="T30">
            <v>51.517200000000003</v>
          </cell>
          <cell r="U30">
            <v>51.517200000000003</v>
          </cell>
          <cell r="V30">
            <v>51.517200000000003</v>
          </cell>
          <cell r="W30">
            <v>51.517200000000003</v>
          </cell>
          <cell r="X30">
            <v>51.517200000000003</v>
          </cell>
          <cell r="Y30">
            <v>51.517200000000003</v>
          </cell>
          <cell r="Z30">
            <v>51.517200000000003</v>
          </cell>
          <cell r="AA30">
            <v>51.517200000000003</v>
          </cell>
          <cell r="AB30">
            <v>51.517200000000003</v>
          </cell>
          <cell r="AC30">
            <v>51.517200000000003</v>
          </cell>
          <cell r="AD30">
            <v>51.517200000000003</v>
          </cell>
          <cell r="AE30">
            <v>51.517200000000003</v>
          </cell>
          <cell r="AF30">
            <v>618.20640000000003</v>
          </cell>
          <cell r="AG30">
            <v>1.4077312296182845E-2</v>
          </cell>
        </row>
        <row r="31">
          <cell r="B31" t="str">
            <v>Agua  Destilada</v>
          </cell>
          <cell r="C31">
            <v>0.57689999999999997</v>
          </cell>
          <cell r="D31" t="str">
            <v>Lt</v>
          </cell>
          <cell r="E31">
            <v>70</v>
          </cell>
          <cell r="F31">
            <v>70</v>
          </cell>
          <cell r="G31">
            <v>70</v>
          </cell>
          <cell r="H31">
            <v>70</v>
          </cell>
          <cell r="I31">
            <v>70</v>
          </cell>
          <cell r="J31">
            <v>70</v>
          </cell>
          <cell r="K31">
            <v>70</v>
          </cell>
          <cell r="L31">
            <v>70</v>
          </cell>
          <cell r="M31">
            <v>70</v>
          </cell>
          <cell r="N31">
            <v>70</v>
          </cell>
          <cell r="O31">
            <v>70</v>
          </cell>
          <cell r="P31">
            <v>70</v>
          </cell>
          <cell r="Q31">
            <v>840</v>
          </cell>
          <cell r="S31" t="str">
            <v>Agua  Destilada</v>
          </cell>
          <cell r="T31">
            <v>40.382999999999996</v>
          </cell>
          <cell r="U31">
            <v>40.382999999999996</v>
          </cell>
          <cell r="V31">
            <v>40.382999999999996</v>
          </cell>
          <cell r="W31">
            <v>40.382999999999996</v>
          </cell>
          <cell r="X31">
            <v>40.382999999999996</v>
          </cell>
          <cell r="Y31">
            <v>40.382999999999996</v>
          </cell>
          <cell r="Z31">
            <v>40.382999999999996</v>
          </cell>
          <cell r="AA31">
            <v>40.382999999999996</v>
          </cell>
          <cell r="AB31">
            <v>40.382999999999996</v>
          </cell>
          <cell r="AC31">
            <v>40.382999999999996</v>
          </cell>
          <cell r="AD31">
            <v>40.382999999999996</v>
          </cell>
          <cell r="AE31">
            <v>40.382999999999996</v>
          </cell>
          <cell r="AF31">
            <v>484.59599999999983</v>
          </cell>
          <cell r="AG31">
            <v>1.1034840838724769E-2</v>
          </cell>
        </row>
        <row r="32">
          <cell r="B32" t="str">
            <v>Varilla de vidrio para Nivel</v>
          </cell>
          <cell r="C32">
            <v>15.486725663716815</v>
          </cell>
          <cell r="D32" t="str">
            <v>Cu</v>
          </cell>
          <cell r="E32">
            <v>2</v>
          </cell>
          <cell r="F32">
            <v>2</v>
          </cell>
          <cell r="G32">
            <v>2</v>
          </cell>
          <cell r="H32">
            <v>2</v>
          </cell>
          <cell r="I32">
            <v>2</v>
          </cell>
          <cell r="J32">
            <v>2</v>
          </cell>
          <cell r="K32">
            <v>2</v>
          </cell>
          <cell r="L32">
            <v>2</v>
          </cell>
          <cell r="M32">
            <v>2</v>
          </cell>
          <cell r="N32">
            <v>2</v>
          </cell>
          <cell r="O32">
            <v>2</v>
          </cell>
          <cell r="P32">
            <v>2</v>
          </cell>
          <cell r="Q32">
            <v>24</v>
          </cell>
          <cell r="S32" t="str">
            <v>Varilla de vidrio para Nivel</v>
          </cell>
          <cell r="T32">
            <v>30.973451327433629</v>
          </cell>
          <cell r="U32">
            <v>30.973451327433629</v>
          </cell>
          <cell r="V32">
            <v>30.973451327433629</v>
          </cell>
          <cell r="W32">
            <v>30.973451327433629</v>
          </cell>
          <cell r="X32">
            <v>30.973451327433629</v>
          </cell>
          <cell r="Y32">
            <v>30.973451327433629</v>
          </cell>
          <cell r="Z32">
            <v>30.973451327433629</v>
          </cell>
          <cell r="AA32">
            <v>30.973451327433629</v>
          </cell>
          <cell r="AB32">
            <v>30.973451327433629</v>
          </cell>
          <cell r="AC32">
            <v>30.973451327433629</v>
          </cell>
          <cell r="AD32">
            <v>30.973451327433629</v>
          </cell>
          <cell r="AE32">
            <v>30.973451327433629</v>
          </cell>
          <cell r="AF32">
            <v>371.68141592920352</v>
          </cell>
          <cell r="AG32">
            <v>8.4636383038461382E-3</v>
          </cell>
        </row>
        <row r="33">
          <cell r="B33" t="str">
            <v>Alimidón soluble MERCK</v>
          </cell>
          <cell r="C33">
            <v>59.7913</v>
          </cell>
          <cell r="D33" t="str">
            <v>Kg</v>
          </cell>
          <cell r="E33">
            <v>0.5</v>
          </cell>
          <cell r="F33">
            <v>0.5</v>
          </cell>
          <cell r="G33">
            <v>0.5</v>
          </cell>
          <cell r="H33">
            <v>0.5</v>
          </cell>
          <cell r="I33">
            <v>0.5</v>
          </cell>
          <cell r="J33">
            <v>0.5</v>
          </cell>
          <cell r="K33">
            <v>0.5</v>
          </cell>
          <cell r="L33">
            <v>0.5</v>
          </cell>
          <cell r="M33">
            <v>0.5</v>
          </cell>
          <cell r="N33">
            <v>0.5</v>
          </cell>
          <cell r="O33">
            <v>0.5</v>
          </cell>
          <cell r="P33">
            <v>0.5</v>
          </cell>
          <cell r="Q33">
            <v>6</v>
          </cell>
          <cell r="S33" t="str">
            <v>Alimidón soluble MERCK</v>
          </cell>
          <cell r="T33">
            <v>29.89565</v>
          </cell>
          <cell r="U33">
            <v>29.89565</v>
          </cell>
          <cell r="V33">
            <v>29.89565</v>
          </cell>
          <cell r="W33">
            <v>29.89565</v>
          </cell>
          <cell r="X33">
            <v>29.89565</v>
          </cell>
          <cell r="Y33">
            <v>29.89565</v>
          </cell>
          <cell r="Z33">
            <v>29.89565</v>
          </cell>
          <cell r="AA33">
            <v>29.89565</v>
          </cell>
          <cell r="AB33">
            <v>29.89565</v>
          </cell>
          <cell r="AC33">
            <v>29.89565</v>
          </cell>
          <cell r="AD33">
            <v>29.89565</v>
          </cell>
          <cell r="AE33">
            <v>29.89565</v>
          </cell>
          <cell r="AF33">
            <v>358.74779999999993</v>
          </cell>
          <cell r="AG33">
            <v>8.1691241245133387E-3</v>
          </cell>
        </row>
        <row r="34">
          <cell r="B34" t="str">
            <v>Amoniaco en Solución 25 %</v>
          </cell>
          <cell r="C34">
            <v>4.6299000000000001</v>
          </cell>
          <cell r="D34" t="str">
            <v>Lt</v>
          </cell>
          <cell r="E34">
            <v>6</v>
          </cell>
          <cell r="F34">
            <v>6</v>
          </cell>
          <cell r="G34">
            <v>6</v>
          </cell>
          <cell r="H34">
            <v>6</v>
          </cell>
          <cell r="I34">
            <v>6</v>
          </cell>
          <cell r="J34">
            <v>6</v>
          </cell>
          <cell r="K34">
            <v>6</v>
          </cell>
          <cell r="L34">
            <v>6</v>
          </cell>
          <cell r="M34">
            <v>6</v>
          </cell>
          <cell r="N34">
            <v>6</v>
          </cell>
          <cell r="O34">
            <v>6</v>
          </cell>
          <cell r="P34">
            <v>6</v>
          </cell>
          <cell r="Q34">
            <v>72</v>
          </cell>
          <cell r="S34" t="str">
            <v>Amoniaco en Solución 25 %</v>
          </cell>
          <cell r="T34">
            <v>27.779400000000003</v>
          </cell>
          <cell r="U34">
            <v>27.779400000000003</v>
          </cell>
          <cell r="V34">
            <v>27.779400000000003</v>
          </cell>
          <cell r="W34">
            <v>27.779400000000003</v>
          </cell>
          <cell r="X34">
            <v>27.779400000000003</v>
          </cell>
          <cell r="Y34">
            <v>27.779400000000003</v>
          </cell>
          <cell r="Z34">
            <v>27.779400000000003</v>
          </cell>
          <cell r="AA34">
            <v>27.779400000000003</v>
          </cell>
          <cell r="AB34">
            <v>27.779400000000003</v>
          </cell>
          <cell r="AC34">
            <v>27.779400000000003</v>
          </cell>
          <cell r="AD34">
            <v>27.779400000000003</v>
          </cell>
          <cell r="AE34">
            <v>27.779400000000003</v>
          </cell>
          <cell r="AF34">
            <v>333.35280000000006</v>
          </cell>
          <cell r="AG34">
            <v>7.5908490601310202E-3</v>
          </cell>
        </row>
        <row r="35">
          <cell r="B35" t="str">
            <v>Vaso precipitado  400 cc</v>
          </cell>
          <cell r="C35">
            <v>3.88</v>
          </cell>
          <cell r="D35" t="str">
            <v>Cu</v>
          </cell>
          <cell r="E35">
            <v>5</v>
          </cell>
          <cell r="F35">
            <v>5</v>
          </cell>
          <cell r="G35">
            <v>5</v>
          </cell>
          <cell r="H35">
            <v>5</v>
          </cell>
          <cell r="I35">
            <v>5</v>
          </cell>
          <cell r="J35">
            <v>5</v>
          </cell>
          <cell r="K35">
            <v>5</v>
          </cell>
          <cell r="L35">
            <v>5</v>
          </cell>
          <cell r="M35">
            <v>5</v>
          </cell>
          <cell r="N35">
            <v>5</v>
          </cell>
          <cell r="O35">
            <v>5</v>
          </cell>
          <cell r="P35">
            <v>5</v>
          </cell>
          <cell r="Q35">
            <v>60</v>
          </cell>
          <cell r="S35" t="str">
            <v>Vaso precipitado  400 cc</v>
          </cell>
          <cell r="T35">
            <v>19.399999999999999</v>
          </cell>
          <cell r="U35">
            <v>19.399999999999999</v>
          </cell>
          <cell r="V35">
            <v>19.399999999999999</v>
          </cell>
          <cell r="W35">
            <v>19.399999999999999</v>
          </cell>
          <cell r="X35">
            <v>19.399999999999999</v>
          </cell>
          <cell r="Y35">
            <v>19.399999999999999</v>
          </cell>
          <cell r="Z35">
            <v>19.399999999999999</v>
          </cell>
          <cell r="AA35">
            <v>19.399999999999999</v>
          </cell>
          <cell r="AB35">
            <v>19.399999999999999</v>
          </cell>
          <cell r="AC35">
            <v>19.399999999999999</v>
          </cell>
          <cell r="AD35">
            <v>19.399999999999999</v>
          </cell>
          <cell r="AE35">
            <v>19.399999999999999</v>
          </cell>
          <cell r="AF35">
            <v>232.80000000000004</v>
          </cell>
          <cell r="AG35">
            <v>5.3011393970547162E-3</v>
          </cell>
        </row>
        <row r="36">
          <cell r="B36" t="str">
            <v>Acido Sulfúrico  proanálisis</v>
          </cell>
          <cell r="C36">
            <v>8.0269999999999992</v>
          </cell>
          <cell r="D36" t="str">
            <v>Lt</v>
          </cell>
          <cell r="E36">
            <v>1</v>
          </cell>
          <cell r="F36">
            <v>1</v>
          </cell>
          <cell r="G36">
            <v>1</v>
          </cell>
          <cell r="H36">
            <v>1</v>
          </cell>
          <cell r="I36">
            <v>1</v>
          </cell>
          <cell r="J36">
            <v>1</v>
          </cell>
          <cell r="K36">
            <v>1</v>
          </cell>
          <cell r="L36">
            <v>1</v>
          </cell>
          <cell r="M36">
            <v>1</v>
          </cell>
          <cell r="N36">
            <v>1</v>
          </cell>
          <cell r="O36">
            <v>1</v>
          </cell>
          <cell r="P36">
            <v>1</v>
          </cell>
          <cell r="Q36">
            <v>12</v>
          </cell>
          <cell r="S36" t="str">
            <v>Acido Sulfúrico  proanálisis</v>
          </cell>
          <cell r="T36">
            <v>8.0269999999999992</v>
          </cell>
          <cell r="U36">
            <v>8.0269999999999992</v>
          </cell>
          <cell r="V36">
            <v>8.0269999999999992</v>
          </cell>
          <cell r="W36">
            <v>8.0269999999999992</v>
          </cell>
          <cell r="X36">
            <v>8.0269999999999992</v>
          </cell>
          <cell r="Y36">
            <v>8.0269999999999992</v>
          </cell>
          <cell r="Z36">
            <v>8.0269999999999992</v>
          </cell>
          <cell r="AA36">
            <v>8.0269999999999992</v>
          </cell>
          <cell r="AB36">
            <v>8.0269999999999992</v>
          </cell>
          <cell r="AC36">
            <v>8.0269999999999992</v>
          </cell>
          <cell r="AD36">
            <v>8.0269999999999992</v>
          </cell>
          <cell r="AE36">
            <v>8.0269999999999992</v>
          </cell>
          <cell r="AF36">
            <v>96.323999999999998</v>
          </cell>
          <cell r="AG36">
            <v>2.1934147391834123E-3</v>
          </cell>
        </row>
        <row r="37">
          <cell r="B37" t="str">
            <v>Hidroxido de Sodio proanálisis</v>
          </cell>
          <cell r="D37" t="str">
            <v>Lt</v>
          </cell>
          <cell r="E37">
            <v>2</v>
          </cell>
          <cell r="F37">
            <v>2</v>
          </cell>
          <cell r="G37">
            <v>2</v>
          </cell>
          <cell r="H37">
            <v>2</v>
          </cell>
          <cell r="I37">
            <v>2</v>
          </cell>
          <cell r="J37">
            <v>2</v>
          </cell>
          <cell r="K37">
            <v>2</v>
          </cell>
          <cell r="L37">
            <v>2</v>
          </cell>
          <cell r="M37">
            <v>2</v>
          </cell>
          <cell r="N37">
            <v>2</v>
          </cell>
          <cell r="O37">
            <v>2</v>
          </cell>
          <cell r="P37">
            <v>2</v>
          </cell>
          <cell r="Q37">
            <v>24</v>
          </cell>
          <cell r="S37" t="str">
            <v>Hidroxido de Sodio proanálisis</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row>
        <row r="38">
          <cell r="B38" t="str">
            <v>Permanganto de potasio</v>
          </cell>
          <cell r="D38" t="str">
            <v>Lt</v>
          </cell>
          <cell r="E38">
            <v>2</v>
          </cell>
          <cell r="F38">
            <v>2</v>
          </cell>
          <cell r="G38">
            <v>2</v>
          </cell>
          <cell r="H38">
            <v>2</v>
          </cell>
          <cell r="I38">
            <v>2</v>
          </cell>
          <cell r="J38">
            <v>2</v>
          </cell>
          <cell r="K38">
            <v>2</v>
          </cell>
          <cell r="L38">
            <v>2</v>
          </cell>
          <cell r="M38">
            <v>2</v>
          </cell>
          <cell r="N38">
            <v>2</v>
          </cell>
          <cell r="O38">
            <v>2</v>
          </cell>
          <cell r="P38">
            <v>2</v>
          </cell>
          <cell r="Q38">
            <v>24</v>
          </cell>
          <cell r="S38" t="str">
            <v>Permanganto de potasio</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row>
        <row r="39">
          <cell r="B39" t="str">
            <v>Tiocianato deAmonio</v>
          </cell>
          <cell r="D39" t="str">
            <v>Kg</v>
          </cell>
          <cell r="E39">
            <v>2</v>
          </cell>
          <cell r="F39">
            <v>2</v>
          </cell>
          <cell r="G39">
            <v>2</v>
          </cell>
          <cell r="H39">
            <v>2</v>
          </cell>
          <cell r="I39">
            <v>2</v>
          </cell>
          <cell r="J39">
            <v>2</v>
          </cell>
          <cell r="K39">
            <v>2</v>
          </cell>
          <cell r="L39">
            <v>2</v>
          </cell>
          <cell r="M39">
            <v>2</v>
          </cell>
          <cell r="N39">
            <v>2</v>
          </cell>
          <cell r="O39">
            <v>2</v>
          </cell>
          <cell r="P39">
            <v>2</v>
          </cell>
          <cell r="Q39">
            <v>24</v>
          </cell>
          <cell r="S39" t="str">
            <v>Tiocianato de potasio</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row>
        <row r="40">
          <cell r="B40" t="str">
            <v>Tiosulfato de Sodio</v>
          </cell>
          <cell r="D40" t="str">
            <v>Lt</v>
          </cell>
          <cell r="E40">
            <v>30</v>
          </cell>
          <cell r="F40">
            <v>30</v>
          </cell>
          <cell r="G40">
            <v>30</v>
          </cell>
          <cell r="H40">
            <v>30</v>
          </cell>
          <cell r="I40">
            <v>30</v>
          </cell>
          <cell r="J40">
            <v>30</v>
          </cell>
          <cell r="K40">
            <v>30</v>
          </cell>
          <cell r="L40">
            <v>30</v>
          </cell>
          <cell r="M40">
            <v>30</v>
          </cell>
          <cell r="N40">
            <v>30</v>
          </cell>
          <cell r="O40">
            <v>30</v>
          </cell>
          <cell r="P40">
            <v>30</v>
          </cell>
          <cell r="Q40">
            <v>360</v>
          </cell>
          <cell r="S40" t="str">
            <v>Tiosulfato de Sodio</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row>
        <row r="41">
          <cell r="B41" t="str">
            <v>Sulfato  Ferroso Proanálisis</v>
          </cell>
          <cell r="D41" t="str">
            <v>Kg</v>
          </cell>
          <cell r="E41">
            <v>0.5</v>
          </cell>
          <cell r="F41">
            <v>0.5</v>
          </cell>
          <cell r="G41">
            <v>0.5</v>
          </cell>
          <cell r="H41">
            <v>0.5</v>
          </cell>
          <cell r="I41">
            <v>0.5</v>
          </cell>
          <cell r="J41">
            <v>0.5</v>
          </cell>
          <cell r="K41">
            <v>0.5</v>
          </cell>
          <cell r="L41">
            <v>0.5</v>
          </cell>
          <cell r="M41">
            <v>0.5</v>
          </cell>
          <cell r="N41">
            <v>0.5</v>
          </cell>
          <cell r="O41">
            <v>0.5</v>
          </cell>
          <cell r="P41">
            <v>0.5</v>
          </cell>
          <cell r="Q41">
            <v>6</v>
          </cell>
          <cell r="S41" t="str">
            <v>Sulfato  Ferroso Proanálisis</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row>
        <row r="43">
          <cell r="S43" t="str">
            <v>Sub-Total</v>
          </cell>
          <cell r="T43">
            <v>2000</v>
          </cell>
          <cell r="U43">
            <v>2000</v>
          </cell>
          <cell r="V43">
            <v>2000</v>
          </cell>
          <cell r="W43">
            <v>2000</v>
          </cell>
          <cell r="X43">
            <v>2000</v>
          </cell>
          <cell r="Y43">
            <v>2000</v>
          </cell>
          <cell r="Z43">
            <v>2000</v>
          </cell>
          <cell r="AA43">
            <v>2000</v>
          </cell>
          <cell r="AB43">
            <v>2000</v>
          </cell>
          <cell r="AC43">
            <v>2000</v>
          </cell>
          <cell r="AD43">
            <v>2000</v>
          </cell>
          <cell r="AE43">
            <v>2000</v>
          </cell>
          <cell r="AF43">
            <v>24000</v>
          </cell>
          <cell r="AG43">
            <v>0.54650921619120774</v>
          </cell>
        </row>
        <row r="46">
          <cell r="B46" t="str">
            <v>Energía</v>
          </cell>
          <cell r="S46" t="str">
            <v>Energía</v>
          </cell>
        </row>
        <row r="47">
          <cell r="B47" t="str">
            <v>Energía Electrobtención</v>
          </cell>
          <cell r="C47">
            <v>33.799999999999997</v>
          </cell>
          <cell r="D47" t="str">
            <v>Mwatt-hr</v>
          </cell>
          <cell r="E47">
            <v>1195.0999999999999</v>
          </cell>
          <cell r="F47">
            <v>1039.3</v>
          </cell>
          <cell r="G47">
            <v>1088.7</v>
          </cell>
          <cell r="H47">
            <v>940.5</v>
          </cell>
          <cell r="I47">
            <v>904.4</v>
          </cell>
          <cell r="J47">
            <v>843.59999999999991</v>
          </cell>
          <cell r="K47">
            <v>875.9</v>
          </cell>
          <cell r="L47">
            <v>425.59999999999997</v>
          </cell>
          <cell r="M47">
            <v>1472.5</v>
          </cell>
          <cell r="N47">
            <v>1521.8999999999999</v>
          </cell>
          <cell r="O47">
            <v>1472.5</v>
          </cell>
          <cell r="P47">
            <v>1520</v>
          </cell>
          <cell r="Q47">
            <v>13299.999999999998</v>
          </cell>
          <cell r="S47" t="str">
            <v>Energía Electroobtención</v>
          </cell>
          <cell r="T47">
            <v>40394.37999999999</v>
          </cell>
          <cell r="U47">
            <v>35128.339999999997</v>
          </cell>
          <cell r="V47">
            <v>36798.06</v>
          </cell>
          <cell r="W47">
            <v>31788.899999999998</v>
          </cell>
          <cell r="X47">
            <v>30568.719999999998</v>
          </cell>
          <cell r="Y47">
            <v>28513.679999999993</v>
          </cell>
          <cell r="Z47">
            <v>29605.42</v>
          </cell>
          <cell r="AA47">
            <v>14385.279999999997</v>
          </cell>
          <cell r="AB47">
            <v>49770.499999999993</v>
          </cell>
          <cell r="AC47">
            <v>51440.219999999994</v>
          </cell>
          <cell r="AD47">
            <v>49770.499999999993</v>
          </cell>
          <cell r="AE47">
            <v>51375.999999999993</v>
          </cell>
          <cell r="AF47">
            <v>449539.99999999994</v>
          </cell>
          <cell r="AG47">
            <v>10.236573043608146</v>
          </cell>
        </row>
        <row r="48">
          <cell r="B48" t="str">
            <v>Energía Extracción por solvente</v>
          </cell>
          <cell r="C48">
            <v>33.799999999999997</v>
          </cell>
          <cell r="D48" t="str">
            <v>Mwatt-hr</v>
          </cell>
          <cell r="E48">
            <v>979.5921679999999</v>
          </cell>
          <cell r="F48">
            <v>884.79292593548371</v>
          </cell>
          <cell r="G48">
            <v>979.5921679999999</v>
          </cell>
          <cell r="H48">
            <v>947.99242064516125</v>
          </cell>
          <cell r="I48">
            <v>979.5921679999999</v>
          </cell>
          <cell r="J48">
            <v>947.99242064516125</v>
          </cell>
          <cell r="K48">
            <v>979.5921679999999</v>
          </cell>
          <cell r="L48">
            <v>979.5921679999999</v>
          </cell>
          <cell r="M48">
            <v>947.99242064516125</v>
          </cell>
          <cell r="N48">
            <v>979.5921679999999</v>
          </cell>
          <cell r="O48">
            <v>947.99242064516125</v>
          </cell>
          <cell r="P48">
            <v>979.5921679999999</v>
          </cell>
          <cell r="Q48">
            <v>11533.907784516128</v>
          </cell>
          <cell r="S48" t="str">
            <v>Energía Extracción por solvente</v>
          </cell>
          <cell r="T48">
            <v>33110.215278399992</v>
          </cell>
          <cell r="U48">
            <v>29906.000896619345</v>
          </cell>
          <cell r="V48">
            <v>33110.215278399992</v>
          </cell>
          <cell r="W48">
            <v>32042.143817806449</v>
          </cell>
          <cell r="X48">
            <v>33110.215278399992</v>
          </cell>
          <cell r="Y48">
            <v>32042.143817806449</v>
          </cell>
          <cell r="Z48">
            <v>33110.215278399992</v>
          </cell>
          <cell r="AA48">
            <v>33110.215278399992</v>
          </cell>
          <cell r="AB48">
            <v>32042.143817806449</v>
          </cell>
          <cell r="AC48">
            <v>33110.215278399992</v>
          </cell>
          <cell r="AD48">
            <v>32042.143817806449</v>
          </cell>
          <cell r="AE48">
            <v>33110.215278399992</v>
          </cell>
          <cell r="AF48">
            <v>389846.08311664505</v>
          </cell>
          <cell r="AG48">
            <v>8.877269888303756</v>
          </cell>
        </row>
        <row r="49">
          <cell r="B49" t="str">
            <v>Energía Lixiviación</v>
          </cell>
          <cell r="C49">
            <v>33.799999999999997</v>
          </cell>
          <cell r="D49" t="str">
            <v>Mwatt-hr</v>
          </cell>
          <cell r="E49">
            <v>576.99283200000013</v>
          </cell>
          <cell r="F49">
            <v>521.1548160000001</v>
          </cell>
          <cell r="G49">
            <v>576.99283200000013</v>
          </cell>
          <cell r="H49">
            <v>558.38016000000005</v>
          </cell>
          <cell r="I49">
            <v>576.99283200000013</v>
          </cell>
          <cell r="J49">
            <v>558.38016000000005</v>
          </cell>
          <cell r="K49">
            <v>754.52908800000023</v>
          </cell>
          <cell r="L49">
            <v>754.52908800000023</v>
          </cell>
          <cell r="M49">
            <v>730.1894400000001</v>
          </cell>
          <cell r="N49">
            <v>754.52908800000023</v>
          </cell>
          <cell r="O49">
            <v>730.1894400000001</v>
          </cell>
          <cell r="P49">
            <v>754.52908800000023</v>
          </cell>
          <cell r="Q49">
            <v>7847.3888640000014</v>
          </cell>
          <cell r="S49" t="str">
            <v>Energía Lixiviación</v>
          </cell>
          <cell r="T49">
            <v>19502.357721600001</v>
          </cell>
          <cell r="U49">
            <v>17615.0327808</v>
          </cell>
          <cell r="V49">
            <v>19502.357721600001</v>
          </cell>
          <cell r="W49">
            <v>18873.249408</v>
          </cell>
          <cell r="X49">
            <v>19502.357721600001</v>
          </cell>
          <cell r="Y49">
            <v>18873.249408</v>
          </cell>
          <cell r="Z49">
            <v>25503.083174400006</v>
          </cell>
          <cell r="AA49">
            <v>25503.083174400006</v>
          </cell>
          <cell r="AB49">
            <v>24680.403072000001</v>
          </cell>
          <cell r="AC49">
            <v>25503.083174400006</v>
          </cell>
          <cell r="AD49">
            <v>24680.403072000001</v>
          </cell>
          <cell r="AE49">
            <v>25503.083174400006</v>
          </cell>
          <cell r="AF49">
            <v>265241.74360320001</v>
          </cell>
          <cell r="AG49">
            <v>6.0398773915739232</v>
          </cell>
        </row>
        <row r="51">
          <cell r="E51">
            <v>2751.6849999999995</v>
          </cell>
          <cell r="F51">
            <v>2445.2477419354836</v>
          </cell>
          <cell r="G51">
            <v>2645.2849999999999</v>
          </cell>
          <cell r="H51">
            <v>2446.8725806451612</v>
          </cell>
          <cell r="I51">
            <v>2460.9849999999997</v>
          </cell>
          <cell r="J51">
            <v>2349.9725806451611</v>
          </cell>
          <cell r="K51">
            <v>2610.021256</v>
          </cell>
          <cell r="L51">
            <v>2159.7212559999998</v>
          </cell>
          <cell r="M51">
            <v>3150.6818606451616</v>
          </cell>
          <cell r="N51">
            <v>3256.021256</v>
          </cell>
          <cell r="O51">
            <v>3150.6818606451616</v>
          </cell>
          <cell r="P51">
            <v>3254.1212560000004</v>
          </cell>
          <cell r="Q51">
            <v>32681.296648516127</v>
          </cell>
          <cell r="S51" t="str">
            <v>Sub-Total</v>
          </cell>
          <cell r="T51">
            <v>93006.95299999998</v>
          </cell>
          <cell r="U51">
            <v>82649.373677419338</v>
          </cell>
          <cell r="V51">
            <v>89410.632999999987</v>
          </cell>
          <cell r="W51">
            <v>82704.293225806454</v>
          </cell>
          <cell r="X51">
            <v>83181.292999999991</v>
          </cell>
          <cell r="Y51">
            <v>79429.073225806438</v>
          </cell>
          <cell r="Z51">
            <v>88218.718452799993</v>
          </cell>
          <cell r="AA51">
            <v>72998.578452799993</v>
          </cell>
          <cell r="AB51">
            <v>106493.04688980644</v>
          </cell>
          <cell r="AC51">
            <v>110053.5184528</v>
          </cell>
          <cell r="AD51">
            <v>106493.04688980644</v>
          </cell>
          <cell r="AE51">
            <v>109989.29845279999</v>
          </cell>
          <cell r="AF51">
            <v>1104627.8267198449</v>
          </cell>
          <cell r="AG51">
            <v>25.153720323485828</v>
          </cell>
        </row>
        <row r="53">
          <cell r="B53" t="str">
            <v>Gastos Generales</v>
          </cell>
          <cell r="S53" t="str">
            <v>Gastos Generales</v>
          </cell>
        </row>
        <row r="54">
          <cell r="B54" t="str">
            <v>Análisis Quimicos Catodos</v>
          </cell>
          <cell r="C54">
            <v>160</v>
          </cell>
          <cell r="E54">
            <v>46.5</v>
          </cell>
          <cell r="F54">
            <v>42</v>
          </cell>
          <cell r="G54">
            <v>46.5</v>
          </cell>
          <cell r="H54">
            <v>45</v>
          </cell>
          <cell r="I54">
            <v>46.5</v>
          </cell>
          <cell r="J54">
            <v>45</v>
          </cell>
          <cell r="K54">
            <v>46.5</v>
          </cell>
          <cell r="L54">
            <v>46.5</v>
          </cell>
          <cell r="M54">
            <v>45</v>
          </cell>
          <cell r="N54">
            <v>46.5</v>
          </cell>
          <cell r="O54">
            <v>45</v>
          </cell>
          <cell r="P54">
            <v>46.5</v>
          </cell>
          <cell r="Q54">
            <v>547.5</v>
          </cell>
          <cell r="S54" t="str">
            <v>Análisis Quimicos Catodos</v>
          </cell>
          <cell r="T54">
            <v>7440</v>
          </cell>
          <cell r="U54">
            <v>6720</v>
          </cell>
          <cell r="V54">
            <v>7440</v>
          </cell>
          <cell r="W54">
            <v>7200</v>
          </cell>
          <cell r="X54">
            <v>7440</v>
          </cell>
          <cell r="Y54">
            <v>7200</v>
          </cell>
          <cell r="Z54">
            <v>7440</v>
          </cell>
          <cell r="AA54">
            <v>7440</v>
          </cell>
          <cell r="AB54">
            <v>7200</v>
          </cell>
          <cell r="AC54">
            <v>7440</v>
          </cell>
          <cell r="AD54">
            <v>7200</v>
          </cell>
          <cell r="AE54">
            <v>7440</v>
          </cell>
          <cell r="AF54">
            <v>87600</v>
          </cell>
          <cell r="AG54">
            <v>1.9947586390979084</v>
          </cell>
        </row>
        <row r="55">
          <cell r="B55" t="str">
            <v>Estudios  y Asesorias</v>
          </cell>
          <cell r="C55">
            <v>10000</v>
          </cell>
          <cell r="F55">
            <v>1</v>
          </cell>
          <cell r="I55">
            <v>1</v>
          </cell>
          <cell r="L55">
            <v>1</v>
          </cell>
          <cell r="N55">
            <v>1</v>
          </cell>
          <cell r="Q55">
            <v>4</v>
          </cell>
          <cell r="S55" t="str">
            <v>Estudios  y Asesorias</v>
          </cell>
          <cell r="U55">
            <v>10000</v>
          </cell>
          <cell r="X55">
            <v>10000</v>
          </cell>
          <cell r="AA55">
            <v>10000</v>
          </cell>
          <cell r="AC55">
            <v>10000</v>
          </cell>
          <cell r="AF55">
            <v>40000</v>
          </cell>
          <cell r="AG55">
            <v>0.91084869365201304</v>
          </cell>
        </row>
        <row r="56">
          <cell r="B56" t="str">
            <v>Arriendo Camionetas</v>
          </cell>
          <cell r="C56">
            <v>1529</v>
          </cell>
          <cell r="E56">
            <v>2</v>
          </cell>
          <cell r="F56">
            <v>2</v>
          </cell>
          <cell r="G56">
            <v>2</v>
          </cell>
          <cell r="H56">
            <v>2</v>
          </cell>
          <cell r="I56">
            <v>2</v>
          </cell>
          <cell r="J56">
            <v>2</v>
          </cell>
          <cell r="K56">
            <v>2</v>
          </cell>
          <cell r="L56">
            <v>2</v>
          </cell>
          <cell r="M56">
            <v>2</v>
          </cell>
          <cell r="N56">
            <v>2</v>
          </cell>
          <cell r="O56">
            <v>2</v>
          </cell>
          <cell r="P56">
            <v>2</v>
          </cell>
          <cell r="Q56">
            <v>24</v>
          </cell>
          <cell r="S56" t="str">
            <v>Arriendo Camionetas</v>
          </cell>
          <cell r="T56">
            <v>3058</v>
          </cell>
          <cell r="U56">
            <v>3058</v>
          </cell>
          <cell r="V56">
            <v>3058</v>
          </cell>
          <cell r="W56">
            <v>3058</v>
          </cell>
          <cell r="X56">
            <v>3058</v>
          </cell>
          <cell r="Y56">
            <v>3058</v>
          </cell>
          <cell r="Z56">
            <v>3058</v>
          </cell>
          <cell r="AA56">
            <v>3058</v>
          </cell>
          <cell r="AB56">
            <v>3058</v>
          </cell>
          <cell r="AC56">
            <v>3058</v>
          </cell>
          <cell r="AD56">
            <v>3058</v>
          </cell>
          <cell r="AE56">
            <v>3058</v>
          </cell>
          <cell r="AF56">
            <v>36696</v>
          </cell>
          <cell r="AG56">
            <v>0.8356125915563567</v>
          </cell>
        </row>
        <row r="57">
          <cell r="B57" t="str">
            <v>Análisis Quimicos LT</v>
          </cell>
          <cell r="C57">
            <v>0.5</v>
          </cell>
          <cell r="E57">
            <v>1860</v>
          </cell>
          <cell r="F57">
            <v>1680</v>
          </cell>
          <cell r="G57">
            <v>1860</v>
          </cell>
          <cell r="H57">
            <v>1800</v>
          </cell>
          <cell r="I57">
            <v>1860</v>
          </cell>
          <cell r="J57">
            <v>1800</v>
          </cell>
          <cell r="K57">
            <v>1860</v>
          </cell>
          <cell r="L57">
            <v>1860</v>
          </cell>
          <cell r="M57">
            <v>1800</v>
          </cell>
          <cell r="N57">
            <v>1860</v>
          </cell>
          <cell r="O57">
            <v>1800</v>
          </cell>
          <cell r="P57">
            <v>1860</v>
          </cell>
          <cell r="Q57">
            <v>21900</v>
          </cell>
          <cell r="S57" t="str">
            <v>Análisis Quimicos LT</v>
          </cell>
          <cell r="T57">
            <v>930</v>
          </cell>
          <cell r="U57">
            <v>840</v>
          </cell>
          <cell r="V57">
            <v>930</v>
          </cell>
          <cell r="W57">
            <v>900</v>
          </cell>
          <cell r="X57">
            <v>930</v>
          </cell>
          <cell r="Y57">
            <v>900</v>
          </cell>
          <cell r="Z57">
            <v>930</v>
          </cell>
          <cell r="AA57">
            <v>930</v>
          </cell>
          <cell r="AB57">
            <v>900</v>
          </cell>
          <cell r="AC57">
            <v>930</v>
          </cell>
          <cell r="AD57">
            <v>900</v>
          </cell>
          <cell r="AE57">
            <v>930</v>
          </cell>
          <cell r="AF57">
            <v>10950</v>
          </cell>
          <cell r="AG57">
            <v>0.24934482988723855</v>
          </cell>
        </row>
        <row r="58">
          <cell r="B58" t="str">
            <v>Artículos Escritorio</v>
          </cell>
          <cell r="C58">
            <v>600</v>
          </cell>
          <cell r="E58">
            <v>1</v>
          </cell>
          <cell r="F58">
            <v>1</v>
          </cell>
          <cell r="G58">
            <v>1</v>
          </cell>
          <cell r="H58">
            <v>1</v>
          </cell>
          <cell r="I58">
            <v>1</v>
          </cell>
          <cell r="J58">
            <v>1</v>
          </cell>
          <cell r="K58">
            <v>1</v>
          </cell>
          <cell r="L58">
            <v>1</v>
          </cell>
          <cell r="M58">
            <v>1</v>
          </cell>
          <cell r="N58">
            <v>1</v>
          </cell>
          <cell r="O58">
            <v>1</v>
          </cell>
          <cell r="P58">
            <v>1</v>
          </cell>
          <cell r="Q58">
            <v>12</v>
          </cell>
          <cell r="S58" t="str">
            <v>Artículos Escritorio</v>
          </cell>
          <cell r="T58">
            <v>600</v>
          </cell>
          <cell r="U58">
            <v>600</v>
          </cell>
          <cell r="V58">
            <v>600</v>
          </cell>
          <cell r="W58">
            <v>600</v>
          </cell>
          <cell r="X58">
            <v>600</v>
          </cell>
          <cell r="Y58">
            <v>600</v>
          </cell>
          <cell r="Z58">
            <v>600</v>
          </cell>
          <cell r="AA58">
            <v>600</v>
          </cell>
          <cell r="AB58">
            <v>600</v>
          </cell>
          <cell r="AC58">
            <v>600</v>
          </cell>
          <cell r="AD58">
            <v>600</v>
          </cell>
          <cell r="AE58">
            <v>600</v>
          </cell>
          <cell r="AF58">
            <v>7200</v>
          </cell>
          <cell r="AG58">
            <v>0.16395276485736235</v>
          </cell>
        </row>
        <row r="59">
          <cell r="B59" t="str">
            <v>Gasolina</v>
          </cell>
          <cell r="C59">
            <v>0.5</v>
          </cell>
          <cell r="D59" t="str">
            <v>lt</v>
          </cell>
          <cell r="E59">
            <v>800</v>
          </cell>
          <cell r="F59">
            <v>800</v>
          </cell>
          <cell r="G59">
            <v>800</v>
          </cell>
          <cell r="H59">
            <v>800</v>
          </cell>
          <cell r="I59">
            <v>800</v>
          </cell>
          <cell r="J59">
            <v>800</v>
          </cell>
          <cell r="K59">
            <v>800</v>
          </cell>
          <cell r="L59">
            <v>800</v>
          </cell>
          <cell r="M59">
            <v>800</v>
          </cell>
          <cell r="N59">
            <v>800</v>
          </cell>
          <cell r="O59">
            <v>800</v>
          </cell>
          <cell r="P59">
            <v>800</v>
          </cell>
          <cell r="Q59">
            <v>9600</v>
          </cell>
          <cell r="S59" t="str">
            <v>Gasolina</v>
          </cell>
          <cell r="T59">
            <v>400</v>
          </cell>
          <cell r="U59">
            <v>400</v>
          </cell>
          <cell r="V59">
            <v>400</v>
          </cell>
          <cell r="W59">
            <v>400</v>
          </cell>
          <cell r="X59">
            <v>400</v>
          </cell>
          <cell r="Y59">
            <v>400</v>
          </cell>
          <cell r="Z59">
            <v>400</v>
          </cell>
          <cell r="AA59">
            <v>400</v>
          </cell>
          <cell r="AB59">
            <v>400</v>
          </cell>
          <cell r="AC59">
            <v>400</v>
          </cell>
          <cell r="AD59">
            <v>400</v>
          </cell>
          <cell r="AE59">
            <v>400</v>
          </cell>
          <cell r="AF59">
            <v>4800</v>
          </cell>
          <cell r="AG59">
            <v>0.10930184323824156</v>
          </cell>
        </row>
        <row r="60">
          <cell r="B60" t="str">
            <v>Cadenas y  Tensores</v>
          </cell>
          <cell r="C60">
            <v>96</v>
          </cell>
          <cell r="G60">
            <v>4</v>
          </cell>
          <cell r="S60" t="str">
            <v>Cadenas y  Tensores</v>
          </cell>
          <cell r="V60">
            <v>384</v>
          </cell>
          <cell r="AF60">
            <v>384</v>
          </cell>
          <cell r="AG60">
            <v>8.7441474590593243E-3</v>
          </cell>
        </row>
        <row r="61">
          <cell r="S61" t="str">
            <v>Sub-Total</v>
          </cell>
          <cell r="T61">
            <v>12428</v>
          </cell>
          <cell r="U61">
            <v>21618</v>
          </cell>
          <cell r="V61">
            <v>12812</v>
          </cell>
          <cell r="W61">
            <v>12158</v>
          </cell>
          <cell r="X61">
            <v>22428</v>
          </cell>
          <cell r="Y61">
            <v>12158</v>
          </cell>
          <cell r="Z61">
            <v>12428</v>
          </cell>
          <cell r="AA61">
            <v>22428</v>
          </cell>
          <cell r="AB61">
            <v>12158</v>
          </cell>
          <cell r="AC61">
            <v>22428</v>
          </cell>
          <cell r="AD61">
            <v>12158</v>
          </cell>
          <cell r="AE61">
            <v>12428</v>
          </cell>
          <cell r="AF61">
            <v>187630</v>
          </cell>
          <cell r="AG61">
            <v>4.2725635097481796</v>
          </cell>
        </row>
        <row r="63">
          <cell r="B63" t="str">
            <v>Mantención</v>
          </cell>
          <cell r="S63" t="str">
            <v>Mantención</v>
          </cell>
        </row>
        <row r="64">
          <cell r="B64" t="str">
            <v xml:space="preserve"> Electrobtención</v>
          </cell>
          <cell r="C64">
            <v>1000</v>
          </cell>
          <cell r="E64">
            <v>15.7</v>
          </cell>
          <cell r="F64">
            <v>17.7</v>
          </cell>
          <cell r="G64">
            <v>15.7</v>
          </cell>
          <cell r="H64">
            <v>16.7</v>
          </cell>
          <cell r="I64">
            <v>19.7</v>
          </cell>
          <cell r="J64">
            <v>37.700000000000003</v>
          </cell>
          <cell r="K64">
            <v>21.7</v>
          </cell>
          <cell r="L64">
            <v>19.7</v>
          </cell>
          <cell r="M64">
            <v>16.7</v>
          </cell>
          <cell r="N64">
            <v>15.7</v>
          </cell>
          <cell r="O64">
            <v>20.7</v>
          </cell>
          <cell r="P64">
            <v>15.7</v>
          </cell>
          <cell r="Q64">
            <v>233.39999999999995</v>
          </cell>
          <cell r="S64" t="str">
            <v xml:space="preserve"> Electrobtención</v>
          </cell>
          <cell r="T64">
            <v>15700</v>
          </cell>
          <cell r="U64">
            <v>17700</v>
          </cell>
          <cell r="V64">
            <v>15700</v>
          </cell>
          <cell r="W64">
            <v>16700</v>
          </cell>
          <cell r="X64">
            <v>19700</v>
          </cell>
          <cell r="Y64">
            <v>37700</v>
          </cell>
          <cell r="Z64">
            <v>21700</v>
          </cell>
          <cell r="AA64">
            <v>19700</v>
          </cell>
          <cell r="AB64">
            <v>16700</v>
          </cell>
          <cell r="AC64">
            <v>15700</v>
          </cell>
          <cell r="AD64">
            <v>20700</v>
          </cell>
          <cell r="AE64">
            <v>15700</v>
          </cell>
          <cell r="AF64">
            <v>233400</v>
          </cell>
          <cell r="AG64">
            <v>5.3148021274594957</v>
          </cell>
        </row>
        <row r="65">
          <cell r="B65" t="str">
            <v xml:space="preserve"> Lixiviación</v>
          </cell>
          <cell r="C65">
            <v>1000</v>
          </cell>
          <cell r="E65">
            <v>14</v>
          </cell>
          <cell r="F65">
            <v>13</v>
          </cell>
          <cell r="G65">
            <v>16</v>
          </cell>
          <cell r="H65">
            <v>14</v>
          </cell>
          <cell r="I65">
            <v>13</v>
          </cell>
          <cell r="J65">
            <v>33</v>
          </cell>
          <cell r="K65">
            <v>16</v>
          </cell>
          <cell r="L65">
            <v>14</v>
          </cell>
          <cell r="M65">
            <v>17</v>
          </cell>
          <cell r="N65">
            <v>15</v>
          </cell>
          <cell r="O65">
            <v>14</v>
          </cell>
          <cell r="P65">
            <v>14</v>
          </cell>
          <cell r="Q65">
            <v>193</v>
          </cell>
          <cell r="S65" t="str">
            <v xml:space="preserve"> Lixiviación</v>
          </cell>
          <cell r="T65">
            <v>14000</v>
          </cell>
          <cell r="U65">
            <v>13000</v>
          </cell>
          <cell r="V65">
            <v>16000</v>
          </cell>
          <cell r="W65">
            <v>14000</v>
          </cell>
          <cell r="X65">
            <v>13000</v>
          </cell>
          <cell r="Y65">
            <v>14000</v>
          </cell>
          <cell r="Z65">
            <v>33000</v>
          </cell>
          <cell r="AA65">
            <v>16000</v>
          </cell>
          <cell r="AB65">
            <v>17000</v>
          </cell>
          <cell r="AC65">
            <v>15000</v>
          </cell>
          <cell r="AD65">
            <v>14000</v>
          </cell>
          <cell r="AE65">
            <v>14000</v>
          </cell>
          <cell r="AF65">
            <v>193000</v>
          </cell>
          <cell r="AG65">
            <v>4.3948449468709629</v>
          </cell>
        </row>
        <row r="66">
          <cell r="B66" t="str">
            <v>Extracción por solvente</v>
          </cell>
          <cell r="C66">
            <v>1000</v>
          </cell>
          <cell r="E66">
            <v>14</v>
          </cell>
          <cell r="F66">
            <v>13</v>
          </cell>
          <cell r="G66">
            <v>14</v>
          </cell>
          <cell r="H66">
            <v>16</v>
          </cell>
          <cell r="I66">
            <v>14</v>
          </cell>
          <cell r="J66">
            <v>27</v>
          </cell>
          <cell r="K66">
            <v>19</v>
          </cell>
          <cell r="L66">
            <v>15</v>
          </cell>
          <cell r="M66">
            <v>14</v>
          </cell>
          <cell r="N66">
            <v>15</v>
          </cell>
          <cell r="O66">
            <v>14</v>
          </cell>
          <cell r="P66">
            <v>13</v>
          </cell>
          <cell r="Q66">
            <v>188</v>
          </cell>
          <cell r="S66" t="str">
            <v>Extracción por solvente</v>
          </cell>
          <cell r="T66">
            <v>14000</v>
          </cell>
          <cell r="U66">
            <v>13000</v>
          </cell>
          <cell r="V66">
            <v>14000</v>
          </cell>
          <cell r="W66">
            <v>16000</v>
          </cell>
          <cell r="X66">
            <v>14000</v>
          </cell>
          <cell r="Y66">
            <v>15000</v>
          </cell>
          <cell r="Z66">
            <v>27000</v>
          </cell>
          <cell r="AA66">
            <v>19000</v>
          </cell>
          <cell r="AB66">
            <v>14000</v>
          </cell>
          <cell r="AC66">
            <v>15000</v>
          </cell>
          <cell r="AD66">
            <v>14000</v>
          </cell>
          <cell r="AE66">
            <v>13000</v>
          </cell>
          <cell r="AF66">
            <v>188000</v>
          </cell>
          <cell r="AG66">
            <v>4.2809888601644612</v>
          </cell>
        </row>
        <row r="68">
          <cell r="S68" t="str">
            <v>Sub-Total</v>
          </cell>
          <cell r="T68">
            <v>43700</v>
          </cell>
          <cell r="U68">
            <v>43700</v>
          </cell>
          <cell r="V68">
            <v>45700</v>
          </cell>
          <cell r="W68">
            <v>46700</v>
          </cell>
          <cell r="X68">
            <v>46700</v>
          </cell>
          <cell r="Y68">
            <v>66700</v>
          </cell>
          <cell r="Z68">
            <v>81700</v>
          </cell>
          <cell r="AA68">
            <v>54700</v>
          </cell>
          <cell r="AB68">
            <v>47700</v>
          </cell>
          <cell r="AC68">
            <v>45700</v>
          </cell>
          <cell r="AD68">
            <v>48700</v>
          </cell>
          <cell r="AE68">
            <v>42700</v>
          </cell>
          <cell r="AF68">
            <v>614400</v>
          </cell>
          <cell r="AG68">
            <v>13.99063593449492</v>
          </cell>
        </row>
        <row r="70">
          <cell r="B70" t="str">
            <v>Contratos</v>
          </cell>
          <cell r="S70" t="str">
            <v>Contratos</v>
          </cell>
        </row>
        <row r="71">
          <cell r="B71" t="str">
            <v>Mantención Calderas y Aire  planta</v>
          </cell>
          <cell r="C71">
            <v>2700</v>
          </cell>
          <cell r="E71">
            <v>1</v>
          </cell>
          <cell r="F71">
            <v>1</v>
          </cell>
          <cell r="G71">
            <v>1</v>
          </cell>
          <cell r="H71">
            <v>1</v>
          </cell>
          <cell r="I71">
            <v>1</v>
          </cell>
          <cell r="J71">
            <v>1</v>
          </cell>
          <cell r="K71">
            <v>1</v>
          </cell>
          <cell r="L71">
            <v>1</v>
          </cell>
          <cell r="M71">
            <v>1</v>
          </cell>
          <cell r="N71">
            <v>1</v>
          </cell>
          <cell r="O71">
            <v>1</v>
          </cell>
          <cell r="P71">
            <v>1</v>
          </cell>
          <cell r="Q71">
            <v>12</v>
          </cell>
          <cell r="S71" t="str">
            <v>Mantención Calderas y Aire  planta</v>
          </cell>
          <cell r="T71">
            <v>2700</v>
          </cell>
          <cell r="U71">
            <v>2700</v>
          </cell>
          <cell r="V71">
            <v>2700</v>
          </cell>
          <cell r="W71">
            <v>2700</v>
          </cell>
          <cell r="X71">
            <v>2700</v>
          </cell>
          <cell r="Y71">
            <v>2700</v>
          </cell>
          <cell r="Z71">
            <v>2700</v>
          </cell>
          <cell r="AA71">
            <v>2700</v>
          </cell>
          <cell r="AB71">
            <v>2700</v>
          </cell>
          <cell r="AC71">
            <v>2700</v>
          </cell>
          <cell r="AD71">
            <v>2700</v>
          </cell>
          <cell r="AE71">
            <v>2700</v>
          </cell>
          <cell r="AF71">
            <v>32400</v>
          </cell>
          <cell r="AG71">
            <v>0.7377874418581305</v>
          </cell>
        </row>
        <row r="72">
          <cell r="B72" t="str">
            <v>Aseo Industrial</v>
          </cell>
          <cell r="C72">
            <v>2013.2743362831859</v>
          </cell>
          <cell r="E72">
            <v>1</v>
          </cell>
          <cell r="F72">
            <v>1</v>
          </cell>
          <cell r="G72">
            <v>1</v>
          </cell>
          <cell r="H72">
            <v>1</v>
          </cell>
          <cell r="I72">
            <v>1</v>
          </cell>
          <cell r="J72">
            <v>1</v>
          </cell>
          <cell r="K72">
            <v>1</v>
          </cell>
          <cell r="L72">
            <v>1</v>
          </cell>
          <cell r="M72">
            <v>1</v>
          </cell>
          <cell r="N72">
            <v>1</v>
          </cell>
          <cell r="O72">
            <v>1</v>
          </cell>
          <cell r="P72">
            <v>1</v>
          </cell>
          <cell r="Q72">
            <v>12</v>
          </cell>
          <cell r="S72" t="str">
            <v>Aseo Industrial</v>
          </cell>
          <cell r="T72">
            <v>2013.2743362831859</v>
          </cell>
          <cell r="U72">
            <v>2013.2743362831859</v>
          </cell>
          <cell r="V72">
            <v>2013.2743362831859</v>
          </cell>
          <cell r="W72">
            <v>2013.2743362831859</v>
          </cell>
          <cell r="X72">
            <v>2013.2743362831859</v>
          </cell>
          <cell r="Y72">
            <v>2013.2743362831859</v>
          </cell>
          <cell r="Z72">
            <v>2013.2743362831859</v>
          </cell>
          <cell r="AA72">
            <v>2013.2743362831859</v>
          </cell>
          <cell r="AB72">
            <v>2013.2743362831859</v>
          </cell>
          <cell r="AC72">
            <v>2013.2743362831859</v>
          </cell>
          <cell r="AD72">
            <v>2013.2743362831859</v>
          </cell>
          <cell r="AE72">
            <v>2013.2743362831859</v>
          </cell>
          <cell r="AF72">
            <v>24159.29203539823</v>
          </cell>
          <cell r="AG72">
            <v>0.55013648974999907</v>
          </cell>
        </row>
        <row r="73">
          <cell r="B73" t="str">
            <v>Mantención Tuneles</v>
          </cell>
          <cell r="C73">
            <v>10000</v>
          </cell>
          <cell r="F73">
            <v>1</v>
          </cell>
          <cell r="L73">
            <v>1</v>
          </cell>
          <cell r="Q73">
            <v>2</v>
          </cell>
          <cell r="S73" t="str">
            <v>Mantención Tuneles</v>
          </cell>
          <cell r="U73">
            <v>10000</v>
          </cell>
          <cell r="AF73">
            <v>20000</v>
          </cell>
          <cell r="AG73">
            <v>0.45542434682600652</v>
          </cell>
        </row>
        <row r="75">
          <cell r="S75" t="str">
            <v>Sub-Total</v>
          </cell>
          <cell r="T75">
            <v>4713.2743362831861</v>
          </cell>
          <cell r="U75">
            <v>14713.274336283186</v>
          </cell>
          <cell r="V75">
            <v>4713.2743362831861</v>
          </cell>
          <cell r="W75">
            <v>4713.2743362831861</v>
          </cell>
          <cell r="X75">
            <v>4713.2743362831861</v>
          </cell>
          <cell r="Y75">
            <v>4713.2743362831861</v>
          </cell>
          <cell r="Z75">
            <v>4713.2743362831861</v>
          </cell>
          <cell r="AA75">
            <v>4713.2743362831861</v>
          </cell>
          <cell r="AB75">
            <v>4713.2743362831861</v>
          </cell>
          <cell r="AC75">
            <v>4713.2743362831861</v>
          </cell>
          <cell r="AD75">
            <v>4713.2743362831861</v>
          </cell>
          <cell r="AE75">
            <v>4713.2743362831861</v>
          </cell>
          <cell r="AF75">
            <v>76559.292035398234</v>
          </cell>
          <cell r="AG75">
            <v>1.7433482784341359</v>
          </cell>
        </row>
        <row r="77">
          <cell r="S77" t="str">
            <v>Mano de Obra</v>
          </cell>
          <cell r="T77">
            <v>50000</v>
          </cell>
          <cell r="U77">
            <v>50000</v>
          </cell>
          <cell r="V77">
            <v>50000</v>
          </cell>
          <cell r="W77">
            <v>50000</v>
          </cell>
          <cell r="X77">
            <v>50000</v>
          </cell>
          <cell r="Y77">
            <v>50000</v>
          </cell>
          <cell r="Z77">
            <v>50000</v>
          </cell>
          <cell r="AA77">
            <v>50000</v>
          </cell>
          <cell r="AB77">
            <v>50000</v>
          </cell>
          <cell r="AC77">
            <v>50000</v>
          </cell>
          <cell r="AD77">
            <v>50000</v>
          </cell>
          <cell r="AE77">
            <v>50000</v>
          </cell>
          <cell r="AF77">
            <v>600000</v>
          </cell>
          <cell r="AG77">
            <v>13.662730404780195</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row r="5">
          <cell r="E5">
            <v>1556585</v>
          </cell>
        </row>
      </sheetData>
      <sheetData sheetId="71" refreshError="1"/>
      <sheetData sheetId="72" refreshError="1"/>
      <sheetData sheetId="73" refreshError="1"/>
      <sheetData sheetId="74" refreshError="1"/>
      <sheetData sheetId="75" refreshError="1"/>
      <sheetData sheetId="76" refreshError="1">
        <row r="1">
          <cell r="A1" t="str">
            <v>produccion</v>
          </cell>
          <cell r="D1" t="str">
            <v>calculos</v>
          </cell>
          <cell r="E1" t="str">
            <v>imprimecostos</v>
          </cell>
        </row>
        <row r="2">
          <cell r="E2" t="b">
            <v>0</v>
          </cell>
        </row>
        <row r="3">
          <cell r="E3" t="b">
            <v>0</v>
          </cell>
        </row>
        <row r="4">
          <cell r="E4" t="b">
            <v>0</v>
          </cell>
        </row>
        <row r="5">
          <cell r="E5" t="b">
            <v>0</v>
          </cell>
        </row>
        <row r="6">
          <cell r="E6" t="b">
            <v>0</v>
          </cell>
        </row>
        <row r="7">
          <cell r="E7" t="b">
            <v>0</v>
          </cell>
        </row>
        <row r="8">
          <cell r="E8" t="b">
            <v>0</v>
          </cell>
        </row>
        <row r="9">
          <cell r="E9" t="b">
            <v>0</v>
          </cell>
        </row>
        <row r="10">
          <cell r="E10" t="b">
            <v>0</v>
          </cell>
        </row>
        <row r="11">
          <cell r="E11" t="b">
            <v>0</v>
          </cell>
        </row>
        <row r="12">
          <cell r="E12" t="b">
            <v>0</v>
          </cell>
        </row>
      </sheetData>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F2" t="str">
            <v>Estimación  P&amp;B 1999  Planta Catodos</v>
          </cell>
        </row>
      </sheetData>
      <sheetData sheetId="128">
        <row r="2">
          <cell r="F2" t="str">
            <v>Estimación  P&amp;B 1999  Planta Catodos</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row r="5">
          <cell r="E5">
            <v>1556585</v>
          </cell>
        </row>
      </sheetData>
      <sheetData sheetId="142">
        <row r="5">
          <cell r="E5">
            <v>1556585</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2">
          <cell r="F2" t="str">
            <v>Estimación  P&amp;B 1999  Planta Catodos</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ow r="5">
          <cell r="E5">
            <v>1556585</v>
          </cell>
        </row>
      </sheetData>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Cu"/>
      <sheetName val="TOTAL Mo"/>
      <sheetName val="TOTAL As"/>
      <sheetName val="TOTAL CuNS"/>
      <sheetName val="TOTAL Wi"/>
      <sheetName val="Caract Met Cab"/>
      <sheetName val="PSQ"/>
      <sheetName val="MINERALOGIA cab"/>
      <sheetName val="MINERALOGIA CONC"/>
      <sheetName val="calculo_leyes"/>
      <sheetName val="CH1 1-16"/>
      <sheetName val="tranf. sectores"/>
      <sheetName val="Alim-Ch_colon"/>
      <sheetName val="Alim-Mol"/>
      <sheetName val="Mant-Mol"/>
      <sheetName val="Cap-Mol"/>
      <sheetName val="Flot-SEWELL"/>
      <sheetName val="FLOTACIÓN"/>
      <sheetName val="RECUP (NO)"/>
      <sheetName val="Flot-Retrat"/>
      <sheetName val="A FUNDICION"/>
      <sheetName val="HIDRO (NO)"/>
      <sheetName val="Condicion (NO)"/>
      <sheetName val="Producción (NO)"/>
      <sheetName val="Recibido (NO)"/>
      <sheetName val="Prog_Rep (NO)"/>
      <sheetName val="para_IP(NO)"/>
      <sheetName val="GMIN"/>
      <sheetName val="GFUN(NO)"/>
      <sheetName val="GPTA1"/>
      <sheetName val="GPTA2"/>
      <sheetName val="GFUN"/>
      <sheetName val="Div. TTE(NO)"/>
      <sheetName val="Caratula TTE"/>
      <sheetName val="BALANCE(NO)"/>
      <sheetName val="lami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rsion"/>
      <sheetName val="Print"/>
      <sheetName val="Esc"/>
      <sheetName val="00"/>
      <sheetName val="08 bis"/>
      <sheetName val="07"/>
      <sheetName val="08 gestion"/>
      <sheetName val="08"/>
      <sheetName val="11"/>
      <sheetName val="14"/>
      <sheetName val="01"/>
      <sheetName val="02"/>
      <sheetName val="20"/>
      <sheetName val="03"/>
      <sheetName val="04"/>
      <sheetName val="05"/>
      <sheetName val="06"/>
      <sheetName val="Resumen"/>
      <sheetName val="15"/>
      <sheetName val="10"/>
      <sheetName val="12"/>
      <sheetName val="13"/>
      <sheetName val="054"/>
      <sheetName val="Hedg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 Item 1 (5)"/>
      <sheetName val="OBJETIVO 03"/>
      <sheetName val="OBJETIVO Item 1 (04)"/>
      <sheetName val="HITOS"/>
      <sheetName val="Portada"/>
      <sheetName val="OBJETIVO 04"/>
      <sheetName val="OBJETIVO 05"/>
      <sheetName val="INCURRIDOS  R-P 05"/>
      <sheetName val="FINANCIERO R-P 05"/>
      <sheetName val="COST. TOTAL API"/>
      <sheetName val="COSTOS 05"/>
      <sheetName val="Flujos 05"/>
      <sheetName val="CONTROL FISICO P_R"/>
      <sheetName val="GANTT 05"/>
      <sheetName val="HITOS_1"/>
      <sheetName val="DIFEFIN"/>
      <sheetName val="CCARAC 04"/>
    </sheetNames>
    <sheetDataSet>
      <sheetData sheetId="0"/>
      <sheetData sheetId="1"/>
      <sheetData sheetId="2"/>
      <sheetData sheetId="3"/>
      <sheetData sheetId="4"/>
      <sheetData sheetId="5">
        <row r="5">
          <cell r="O5">
            <v>1</v>
          </cell>
          <cell r="P5">
            <v>2</v>
          </cell>
          <cell r="Q5">
            <v>3</v>
          </cell>
          <cell r="R5">
            <v>4</v>
          </cell>
          <cell r="S5">
            <v>5</v>
          </cell>
          <cell r="T5">
            <v>6</v>
          </cell>
          <cell r="U5">
            <v>7</v>
          </cell>
          <cell r="V5">
            <v>8</v>
          </cell>
          <cell r="W5">
            <v>9</v>
          </cell>
          <cell r="X5">
            <v>10</v>
          </cell>
          <cell r="Y5">
            <v>11</v>
          </cell>
          <cell r="Z5">
            <v>12</v>
          </cell>
        </row>
      </sheetData>
      <sheetData sheetId="6"/>
      <sheetData sheetId="7">
        <row r="5">
          <cell r="O5">
            <v>1</v>
          </cell>
          <cell r="P5">
            <v>2</v>
          </cell>
          <cell r="Q5">
            <v>3</v>
          </cell>
          <cell r="R5">
            <v>4</v>
          </cell>
          <cell r="S5">
            <v>5</v>
          </cell>
          <cell r="T5">
            <v>6</v>
          </cell>
          <cell r="U5">
            <v>7</v>
          </cell>
        </row>
      </sheetData>
      <sheetData sheetId="8">
        <row r="5">
          <cell r="C5">
            <v>1</v>
          </cell>
          <cell r="D5">
            <v>2</v>
          </cell>
          <cell r="E5">
            <v>3</v>
          </cell>
          <cell r="F5">
            <v>4</v>
          </cell>
          <cell r="G5">
            <v>5</v>
          </cell>
          <cell r="H5">
            <v>6</v>
          </cell>
          <cell r="I5">
            <v>7</v>
          </cell>
          <cell r="J5">
            <v>8</v>
          </cell>
          <cell r="K5">
            <v>9</v>
          </cell>
          <cell r="L5">
            <v>10</v>
          </cell>
          <cell r="M5">
            <v>11</v>
          </cell>
          <cell r="N5">
            <v>12</v>
          </cell>
          <cell r="O5">
            <v>1</v>
          </cell>
          <cell r="P5">
            <v>2</v>
          </cell>
          <cell r="Q5">
            <v>3</v>
          </cell>
          <cell r="R5">
            <v>4</v>
          </cell>
          <cell r="S5">
            <v>5</v>
          </cell>
          <cell r="T5">
            <v>6</v>
          </cell>
          <cell r="U5">
            <v>7</v>
          </cell>
        </row>
      </sheetData>
      <sheetData sheetId="9"/>
      <sheetData sheetId="10"/>
      <sheetData sheetId="11"/>
      <sheetData sheetId="12">
        <row r="8">
          <cell r="G8">
            <v>3</v>
          </cell>
          <cell r="H8">
            <v>4</v>
          </cell>
          <cell r="I8">
            <v>5</v>
          </cell>
          <cell r="J8">
            <v>6</v>
          </cell>
          <cell r="K8">
            <v>7</v>
          </cell>
          <cell r="L8">
            <v>8</v>
          </cell>
          <cell r="M8">
            <v>9</v>
          </cell>
          <cell r="N8">
            <v>10</v>
          </cell>
          <cell r="O8">
            <v>11</v>
          </cell>
          <cell r="P8">
            <v>12</v>
          </cell>
          <cell r="Q8">
            <v>13</v>
          </cell>
          <cell r="R8">
            <v>14</v>
          </cell>
          <cell r="S8">
            <v>15</v>
          </cell>
          <cell r="T8">
            <v>16</v>
          </cell>
          <cell r="U8">
            <v>17</v>
          </cell>
        </row>
      </sheetData>
      <sheetData sheetId="13"/>
      <sheetData sheetId="14"/>
      <sheetData sheetId="15"/>
      <sheetData sheetId="1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견적기준"/>
      <sheetName val="INDEX"/>
      <sheetName val="INSTR"/>
      <sheetName val="PLC"/>
      <sheetName val="CABLE"/>
      <sheetName val="TRAY"/>
      <sheetName val="JB"/>
      <sheetName val="PIPE"/>
      <sheetName val="TUBE"/>
      <sheetName val="MISC"/>
      <sheetName val="설계기준(내부)"/>
    </sheetNames>
    <sheetDataSet>
      <sheetData sheetId="0"/>
      <sheetData sheetId="1"/>
      <sheetData sheetId="2"/>
      <sheetData sheetId="3" refreshError="1">
        <row r="5">
          <cell r="A5" t="str">
            <v>NO</v>
          </cell>
          <cell r="B5" t="str">
            <v>DESCRIPTION</v>
          </cell>
          <cell r="C5" t="str">
            <v>SIZE</v>
          </cell>
          <cell r="D5" t="str">
            <v>UNIT</v>
          </cell>
          <cell r="E5" t="str">
            <v>NET</v>
          </cell>
          <cell r="F5" t="str">
            <v>SPARE</v>
          </cell>
          <cell r="G5" t="str">
            <v>TOTAL</v>
          </cell>
          <cell r="H5" t="str">
            <v>UNIT</v>
          </cell>
          <cell r="I5" t="str">
            <v>TOTAL</v>
          </cell>
          <cell r="J5" t="str">
            <v>UNIT</v>
          </cell>
          <cell r="K5" t="str">
            <v>TOTAL</v>
          </cell>
          <cell r="L5" t="str">
            <v xml:space="preserve"> </v>
          </cell>
          <cell r="M5" t="str">
            <v xml:space="preserve"> </v>
          </cell>
        </row>
        <row r="6">
          <cell r="A6" t="str">
            <v>1.1</v>
          </cell>
          <cell r="B6" t="str">
            <v>ORIFICE PLATE ASSEMBLY</v>
          </cell>
          <cell r="C6" t="str">
            <v>4" 150#</v>
          </cell>
          <cell r="D6" t="str">
            <v>EA</v>
          </cell>
          <cell r="E6">
            <v>1</v>
          </cell>
        </row>
        <row r="7">
          <cell r="B7" t="str">
            <v xml:space="preserve">  FLANGE/PLATE : 304LSS/316LSS</v>
          </cell>
          <cell r="C7" t="str">
            <v>2" 150#</v>
          </cell>
          <cell r="D7" t="str">
            <v>EA</v>
          </cell>
          <cell r="E7">
            <v>2</v>
          </cell>
        </row>
        <row r="8">
          <cell r="B8" t="str">
            <v xml:space="preserve">  PROCESS CONN : ANSI, RF</v>
          </cell>
        </row>
        <row r="9">
          <cell r="B9" t="str">
            <v xml:space="preserve">  ACCESSORIES :</v>
          </cell>
        </row>
        <row r="10">
          <cell r="B10" t="str">
            <v xml:space="preserve">    - NIPPLE</v>
          </cell>
        </row>
        <row r="11">
          <cell r="B11" t="str">
            <v xml:space="preserve">    - BOLT &amp; NUT</v>
          </cell>
        </row>
        <row r="12">
          <cell r="B12" t="str">
            <v xml:space="preserve">    - GASKET</v>
          </cell>
        </row>
        <row r="13">
          <cell r="B13" t="str">
            <v xml:space="preserve">    - JACK SCREW</v>
          </cell>
        </row>
        <row r="17">
          <cell r="A17" t="str">
            <v>1.2</v>
          </cell>
          <cell r="B17" t="str">
            <v>MASS FLOWMETER</v>
          </cell>
          <cell r="C17" t="str">
            <v>6" 150#</v>
          </cell>
          <cell r="D17" t="str">
            <v>EA</v>
          </cell>
          <cell r="E17">
            <v>2</v>
          </cell>
        </row>
        <row r="18">
          <cell r="B18" t="str">
            <v xml:space="preserve">  TYPE : CORIOLIS</v>
          </cell>
          <cell r="C18" t="str">
            <v>4" 150#</v>
          </cell>
          <cell r="D18" t="str">
            <v>EA</v>
          </cell>
          <cell r="E18">
            <v>1</v>
          </cell>
        </row>
        <row r="19">
          <cell r="B19" t="str">
            <v xml:space="preserve">  BODY/ELEMENT : 304SS/316LSS</v>
          </cell>
          <cell r="C19" t="str">
            <v>5" 150#</v>
          </cell>
          <cell r="D19" t="str">
            <v>EA</v>
          </cell>
          <cell r="E19">
            <v>1</v>
          </cell>
        </row>
        <row r="20">
          <cell r="B20" t="str">
            <v xml:space="preserve">  OUTPUT : 4-20mA, SMART</v>
          </cell>
        </row>
        <row r="21">
          <cell r="B21" t="str">
            <v xml:space="preserve">  PROCESS CONN : ANSI, RF</v>
          </cell>
        </row>
        <row r="22">
          <cell r="B22" t="str">
            <v xml:space="preserve">  ELEC. ENCL.: INTRINSIC SAFETY (Exi)</v>
          </cell>
        </row>
        <row r="23">
          <cell r="B23" t="str">
            <v xml:space="preserve">  ACCESSORIES :</v>
          </cell>
        </row>
        <row r="24">
          <cell r="B24" t="str">
            <v xml:space="preserve">    - SPECIAL CABLE</v>
          </cell>
        </row>
        <row r="25">
          <cell r="B25" t="str">
            <v xml:space="preserve">    - CONVERTER (REMOTE)</v>
          </cell>
        </row>
        <row r="26">
          <cell r="B26" t="str">
            <v xml:space="preserve">    - MOUNTING BRACKET (FOR 2" PIPE)</v>
          </cell>
        </row>
        <row r="30">
          <cell r="A30" t="str">
            <v>1.3</v>
          </cell>
          <cell r="B30" t="str">
            <v>TURBINE FLOWMETER</v>
          </cell>
          <cell r="C30" t="str">
            <v>1" 150#</v>
          </cell>
          <cell r="D30" t="str">
            <v>EA</v>
          </cell>
          <cell r="E30">
            <v>1</v>
          </cell>
        </row>
        <row r="31">
          <cell r="B31" t="str">
            <v xml:space="preserve">  TYPE : TRANSMIT</v>
          </cell>
        </row>
        <row r="32">
          <cell r="B32" t="str">
            <v xml:space="preserve">  BODY/ELEMENT : 304LSS/316LSS</v>
          </cell>
        </row>
        <row r="33">
          <cell r="B33" t="str">
            <v xml:space="preserve">  OUTPUT : 4-20mA, SMART</v>
          </cell>
        </row>
        <row r="34">
          <cell r="B34" t="str">
            <v xml:space="preserve">  PROCESS CONN : ANSI, RF</v>
          </cell>
        </row>
        <row r="35">
          <cell r="B35" t="str">
            <v xml:space="preserve">  ELEC. ENCL.: INTRINSIC SAFETY (Exi)</v>
          </cell>
        </row>
        <row r="36">
          <cell r="B36" t="str">
            <v xml:space="preserve">  ACCESSORIES :</v>
          </cell>
        </row>
        <row r="37">
          <cell r="B37" t="str">
            <v xml:space="preserve">    - CONVERTER (INTEGRAL)</v>
          </cell>
        </row>
        <row r="38">
          <cell r="B38" t="str">
            <v xml:space="preserve">    - LOCAL TOTALIZER</v>
          </cell>
        </row>
        <row r="42">
          <cell r="A42" t="str">
            <v>1.4</v>
          </cell>
          <cell r="B42" t="str">
            <v>ULTRASONIC FLOWMETER</v>
          </cell>
          <cell r="C42" t="str">
            <v>8" 150#</v>
          </cell>
          <cell r="D42" t="str">
            <v>EA</v>
          </cell>
          <cell r="E42">
            <v>1</v>
          </cell>
        </row>
        <row r="43">
          <cell r="B43" t="str">
            <v xml:space="preserve">  TYPE : TRANSMIT</v>
          </cell>
        </row>
        <row r="44">
          <cell r="B44" t="str">
            <v xml:space="preserve">  BODY/ELEMENT : 304SS</v>
          </cell>
        </row>
        <row r="45">
          <cell r="B45" t="str">
            <v xml:space="preserve">  OUTPUT : 4-20mA, SMART</v>
          </cell>
        </row>
        <row r="46">
          <cell r="B46" t="str">
            <v xml:space="preserve">  PROCESS CONN : ANSI, RF</v>
          </cell>
        </row>
        <row r="47">
          <cell r="B47" t="str">
            <v xml:space="preserve">  ELEC. ENCL.: INTRINSIC SAFETY (Exi)</v>
          </cell>
        </row>
        <row r="51">
          <cell r="A51" t="str">
            <v>1.5</v>
          </cell>
          <cell r="B51" t="str">
            <v xml:space="preserve">DISPLACEMENT TYPE ,LEVEL </v>
          </cell>
          <cell r="C51" t="str">
            <v>500mm</v>
          </cell>
          <cell r="D51" t="str">
            <v>EA</v>
          </cell>
          <cell r="E51">
            <v>5</v>
          </cell>
        </row>
        <row r="52">
          <cell r="B52" t="str">
            <v xml:space="preserve">  MOUNTING : INTERNAL</v>
          </cell>
        </row>
        <row r="53">
          <cell r="B53" t="str">
            <v xml:space="preserve">  FUNCTION : SWITCH</v>
          </cell>
        </row>
        <row r="54">
          <cell r="B54" t="str">
            <v xml:space="preserve">  BODY/DISPLACER : 304SS/316LSS</v>
          </cell>
        </row>
        <row r="55">
          <cell r="B55" t="str">
            <v xml:space="preserve">  OUTPUT : 1 DPDT x 1</v>
          </cell>
        </row>
        <row r="56">
          <cell r="B56" t="str">
            <v xml:space="preserve">  PROCESS CONN : ANSI, 4" 150#</v>
          </cell>
        </row>
        <row r="57">
          <cell r="B57" t="str">
            <v xml:space="preserve">  ELEC. ENCL.: EXP. PF (Exd)</v>
          </cell>
        </row>
        <row r="61">
          <cell r="A61" t="str">
            <v>1.6</v>
          </cell>
          <cell r="B61" t="str">
            <v xml:space="preserve">DISPLACEMENT TYPE ,LEVEL </v>
          </cell>
          <cell r="C61" t="str">
            <v>2" 150#</v>
          </cell>
          <cell r="D61" t="str">
            <v>EA</v>
          </cell>
          <cell r="E61">
            <v>9</v>
          </cell>
        </row>
        <row r="62">
          <cell r="B62" t="str">
            <v xml:space="preserve">  MOUTING : SIDE, EXTERNAL</v>
          </cell>
        </row>
        <row r="63">
          <cell r="B63" t="str">
            <v xml:space="preserve">  FUNCTION : SWITCH</v>
          </cell>
        </row>
        <row r="64">
          <cell r="B64" t="str">
            <v xml:space="preserve">  BODY/FLOAT : 304SS/316LSS</v>
          </cell>
        </row>
        <row r="65">
          <cell r="B65" t="str">
            <v xml:space="preserve">  OUTPUT : 1 DPDT x 2</v>
          </cell>
        </row>
        <row r="66">
          <cell r="B66" t="str">
            <v xml:space="preserve">  PROCESS CONN : ANSI RF</v>
          </cell>
        </row>
        <row r="67">
          <cell r="B67" t="str">
            <v xml:space="preserve">  ELEC. ENCL.: EXP. PF (Exd)</v>
          </cell>
        </row>
        <row r="68">
          <cell r="B68" t="str">
            <v xml:space="preserve">  C-TO C : 440 MM</v>
          </cell>
        </row>
        <row r="72">
          <cell r="A72" t="str">
            <v>1.7</v>
          </cell>
          <cell r="B72" t="str">
            <v>AUTOMATIC TANK GAUGE (ENRAF 854)</v>
          </cell>
          <cell r="C72" t="str">
            <v>20000mm</v>
          </cell>
          <cell r="D72" t="str">
            <v>EA</v>
          </cell>
          <cell r="E72">
            <v>4</v>
          </cell>
        </row>
        <row r="73">
          <cell r="B73" t="str">
            <v xml:space="preserve">  TYPE : TRANSMIT,SERVO-BALANCE</v>
          </cell>
        </row>
        <row r="74">
          <cell r="B74" t="str">
            <v xml:space="preserve">  BODY/FLOAT : ADC/316LSS</v>
          </cell>
        </row>
        <row r="75">
          <cell r="B75" t="str">
            <v xml:space="preserve">  OUTPUT : 4-20mA, SMART</v>
          </cell>
        </row>
        <row r="76">
          <cell r="B76" t="str">
            <v xml:space="preserve">  PROCESS CONN : ANSI, RF</v>
          </cell>
        </row>
        <row r="77">
          <cell r="B77" t="str">
            <v xml:space="preserve">  ELEC. ENCL.: INTRINSIC SAFETY (Exi)</v>
          </cell>
        </row>
        <row r="78">
          <cell r="B78" t="str">
            <v xml:space="preserve">  ACCESSORIES :</v>
          </cell>
        </row>
        <row r="79">
          <cell r="B79" t="str">
            <v xml:space="preserve">    - TANK SIDE INDICATOR</v>
          </cell>
        </row>
        <row r="80">
          <cell r="B80" t="str">
            <v xml:space="preserve">    - CALIBRATION CHAMBER</v>
          </cell>
        </row>
        <row r="81">
          <cell r="B81" t="str">
            <v xml:space="preserve">    - BALL VALVE</v>
          </cell>
        </row>
        <row r="82">
          <cell r="B82" t="str">
            <v xml:space="preserve">    - MULTIPLE RESISTANCE THERMOMETER</v>
          </cell>
        </row>
        <row r="83">
          <cell r="B83" t="str">
            <v xml:space="preserve">      (865 MRT)</v>
          </cell>
        </row>
        <row r="84">
          <cell r="A84" t="str">
            <v xml:space="preserve"> </v>
          </cell>
        </row>
        <row r="87">
          <cell r="A87" t="str">
            <v>1.8</v>
          </cell>
          <cell r="B87" t="str">
            <v>LEVEL GAUGE</v>
          </cell>
          <cell r="C87" t="str">
            <v>1370MM</v>
          </cell>
          <cell r="D87" t="str">
            <v>EA</v>
          </cell>
          <cell r="E87">
            <v>4</v>
          </cell>
        </row>
        <row r="88">
          <cell r="B88" t="str">
            <v xml:space="preserve">  TYPE : REFLEX</v>
          </cell>
        </row>
        <row r="89">
          <cell r="B89" t="str">
            <v xml:space="preserve">  BODY/ELEMENT : 304SS/316LSS</v>
          </cell>
        </row>
        <row r="90">
          <cell r="A90" t="str">
            <v xml:space="preserve"> </v>
          </cell>
          <cell r="B90" t="str">
            <v xml:space="preserve">  PROCESS CONN : ANSI 2", 150#</v>
          </cell>
        </row>
        <row r="91">
          <cell r="B91" t="str">
            <v xml:space="preserve">  ACCESSORIES</v>
          </cell>
        </row>
        <row r="92">
          <cell r="B92" t="str">
            <v xml:space="preserve">    - GAUGE VALVE, OFFSET TYPE</v>
          </cell>
        </row>
        <row r="93">
          <cell r="B93" t="str">
            <v xml:space="preserve">    - VENT/DRAIN VALVE</v>
          </cell>
        </row>
        <row r="97">
          <cell r="A97" t="str">
            <v>1.9</v>
          </cell>
          <cell r="B97" t="str">
            <v>MAGNETIC LEVEL GAUGE</v>
          </cell>
          <cell r="C97" t="str">
            <v>2000MM</v>
          </cell>
          <cell r="D97" t="str">
            <v>EA</v>
          </cell>
          <cell r="E97">
            <v>7</v>
          </cell>
        </row>
        <row r="98">
          <cell r="B98" t="str">
            <v xml:space="preserve">  TYPE : MAGNETIC FLOAT</v>
          </cell>
        </row>
        <row r="99">
          <cell r="B99" t="str">
            <v xml:space="preserve">  BODY/ELEMENT : 304SS/316LSS</v>
          </cell>
        </row>
        <row r="100">
          <cell r="B100" t="str">
            <v xml:space="preserve">  PROCESS CONN : ANSI 2", 150#</v>
          </cell>
        </row>
        <row r="101">
          <cell r="B101" t="str">
            <v xml:space="preserve">  ACCESSORIES</v>
          </cell>
        </row>
        <row r="102">
          <cell r="B102" t="str">
            <v xml:space="preserve">    - VENT/DRAIN VALVE</v>
          </cell>
        </row>
        <row r="106">
          <cell r="A106" t="str">
            <v>1.10</v>
          </cell>
          <cell r="B106" t="str">
            <v>DITTO 1.8 BUT</v>
          </cell>
          <cell r="C106" t="str">
            <v>2000MM</v>
          </cell>
          <cell r="D106" t="str">
            <v>EA</v>
          </cell>
          <cell r="E106">
            <v>1</v>
          </cell>
        </row>
        <row r="107">
          <cell r="B107" t="str">
            <v xml:space="preserve">  ACCESSORIES</v>
          </cell>
        </row>
        <row r="108">
          <cell r="B108" t="str">
            <v xml:space="preserve">    - LEVEL SWITCH (1 EA)</v>
          </cell>
        </row>
        <row r="112">
          <cell r="A112" t="str">
            <v>1.11</v>
          </cell>
          <cell r="B112" t="str">
            <v>PRESSURE TRANSMITTER</v>
          </cell>
          <cell r="D112" t="str">
            <v>EA</v>
          </cell>
          <cell r="E112">
            <v>7</v>
          </cell>
        </row>
        <row r="113">
          <cell r="B113" t="str">
            <v xml:space="preserve">  TYPE : DIAPHRAGM</v>
          </cell>
        </row>
        <row r="114">
          <cell r="B114" t="str">
            <v xml:space="preserve">  BODY/ELEMENT : 304SS/316LSS</v>
          </cell>
        </row>
        <row r="115">
          <cell r="B115" t="str">
            <v xml:space="preserve">  OUTPUT : 4-20mA, SMART</v>
          </cell>
        </row>
        <row r="116">
          <cell r="B116" t="str">
            <v xml:space="preserve">  PROCESS CONN : 1/2" NPT</v>
          </cell>
        </row>
        <row r="117">
          <cell r="B117" t="str">
            <v xml:space="preserve">  ELEC. ENCL.: INTRINSIC SAFETY (Exi)</v>
          </cell>
        </row>
        <row r="118">
          <cell r="B118" t="str">
            <v xml:space="preserve">  ACCESSORIES :</v>
          </cell>
        </row>
        <row r="119">
          <cell r="B119" t="str">
            <v xml:space="preserve">    - LOCAL INDICATOR</v>
          </cell>
        </row>
        <row r="120">
          <cell r="B120" t="str">
            <v xml:space="preserve">    - 2-VALVE MANIFOLD</v>
          </cell>
        </row>
        <row r="121">
          <cell r="B121" t="str">
            <v xml:space="preserve">    - MOUNTING BRACKET (FOR 2" PIPE)</v>
          </cell>
        </row>
        <row r="125">
          <cell r="A125" t="str">
            <v>1.12</v>
          </cell>
          <cell r="B125" t="str">
            <v>D/P TRANSMITTER,  FLOW</v>
          </cell>
          <cell r="D125" t="str">
            <v>EA</v>
          </cell>
          <cell r="E125">
            <v>3</v>
          </cell>
        </row>
        <row r="126">
          <cell r="B126" t="str">
            <v xml:space="preserve">  TYPE : DIAPHRAGM</v>
          </cell>
        </row>
        <row r="127">
          <cell r="B127" t="str">
            <v xml:space="preserve">  BODY/ELEMENT : 304SS/316LSS</v>
          </cell>
        </row>
        <row r="128">
          <cell r="B128" t="str">
            <v xml:space="preserve">  OUTPUT : 4-20mA, SMART</v>
          </cell>
        </row>
        <row r="129">
          <cell r="B129" t="str">
            <v xml:space="preserve">  PROCESS CONN : 1/2" NPTF</v>
          </cell>
        </row>
        <row r="130">
          <cell r="B130" t="str">
            <v xml:space="preserve">  ELEC. ENCL.: INTRINSIC SAFETY (Exi)</v>
          </cell>
        </row>
        <row r="131">
          <cell r="B131" t="str">
            <v xml:space="preserve">  ACCESSORIES :</v>
          </cell>
        </row>
        <row r="132">
          <cell r="B132" t="str">
            <v xml:space="preserve">    - 3-VALVE MANIFOLD</v>
          </cell>
        </row>
        <row r="133">
          <cell r="B133" t="str">
            <v xml:space="preserve">    - LOCAL INDICATOR</v>
          </cell>
        </row>
        <row r="134">
          <cell r="B134" t="str">
            <v xml:space="preserve">    - MOUNTING BRACKET (FOR 2" PIPE)</v>
          </cell>
        </row>
        <row r="138">
          <cell r="A138" t="str">
            <v>1.13</v>
          </cell>
          <cell r="B138" t="str">
            <v>PRESSURE GAUGE</v>
          </cell>
          <cell r="D138" t="str">
            <v>EA</v>
          </cell>
          <cell r="E138">
            <v>9</v>
          </cell>
        </row>
        <row r="139">
          <cell r="B139" t="str">
            <v xml:space="preserve">  TYPE : LIQUID FILLED</v>
          </cell>
        </row>
        <row r="140">
          <cell r="B140" t="str">
            <v xml:space="preserve">  DIAL SIZE : 6"</v>
          </cell>
        </row>
        <row r="141">
          <cell r="B141" t="str">
            <v xml:space="preserve">  CASE/ELEMENT : 304SS/316SS</v>
          </cell>
        </row>
        <row r="142">
          <cell r="B142" t="str">
            <v xml:space="preserve">  PROCESS CONN. : 1/2" NPT</v>
          </cell>
        </row>
        <row r="146">
          <cell r="A146" t="str">
            <v>1.14</v>
          </cell>
          <cell r="B146" t="str">
            <v>DIFF. PRESSURE GAUGE</v>
          </cell>
          <cell r="D146" t="str">
            <v>EA</v>
          </cell>
          <cell r="E146">
            <v>7</v>
          </cell>
        </row>
        <row r="147">
          <cell r="B147" t="str">
            <v xml:space="preserve">  TYPE : DIAPHRAGM</v>
          </cell>
        </row>
        <row r="148">
          <cell r="B148" t="str">
            <v xml:space="preserve">  DIAL SIZE : 6"</v>
          </cell>
        </row>
        <row r="149">
          <cell r="B149" t="str">
            <v xml:space="preserve">  CASE/ELEMENT : 304SS/316SS</v>
          </cell>
        </row>
        <row r="150">
          <cell r="B150" t="str">
            <v xml:space="preserve">  PROCESS CONN. : 1/2" NPT</v>
          </cell>
        </row>
        <row r="151">
          <cell r="B151" t="str">
            <v xml:space="preserve">  ACCESSORIES :</v>
          </cell>
        </row>
        <row r="152">
          <cell r="B152" t="str">
            <v xml:space="preserve">    - MOUNTING BRACKET (FOR 2" PIPE)</v>
          </cell>
        </row>
        <row r="156">
          <cell r="A156" t="str">
            <v>1.15</v>
          </cell>
          <cell r="B156" t="str">
            <v>TEMPERATURE TRANSMITTER</v>
          </cell>
          <cell r="D156" t="str">
            <v>EA</v>
          </cell>
          <cell r="E156">
            <v>6</v>
          </cell>
        </row>
        <row r="157">
          <cell r="B157" t="str">
            <v xml:space="preserve">  BODY/ELEMENT : 316SS/316LSS</v>
          </cell>
        </row>
        <row r="158">
          <cell r="B158" t="str">
            <v xml:space="preserve">  OUTPUT : 4-20mA, SMART</v>
          </cell>
        </row>
        <row r="159">
          <cell r="B159" t="str">
            <v xml:space="preserve">  ELEC. ENCL.: INTRINSIC SAFETY (Exi)</v>
          </cell>
        </row>
        <row r="160">
          <cell r="B160" t="str">
            <v xml:space="preserve">  ACCESSORIES :</v>
          </cell>
        </row>
        <row r="161">
          <cell r="B161" t="str">
            <v xml:space="preserve">    - LOCAL INDICATOR</v>
          </cell>
        </row>
        <row r="162">
          <cell r="B162" t="str">
            <v xml:space="preserve">    - MOUNTING BRACKET (FOR 2" PIPE)</v>
          </cell>
        </row>
        <row r="166">
          <cell r="A166" t="str">
            <v>1.16</v>
          </cell>
          <cell r="B166" t="str">
            <v>THERMOELEMENT ASSEMBLY</v>
          </cell>
          <cell r="D166" t="str">
            <v>EA</v>
          </cell>
          <cell r="E166">
            <v>6</v>
          </cell>
        </row>
        <row r="167">
          <cell r="B167" t="str">
            <v xml:space="preserve">  SENSOR : RTD (SINGLE), Pt 100 ohm</v>
          </cell>
        </row>
        <row r="168">
          <cell r="B168" t="str">
            <v xml:space="preserve">  ELEMENT : 316SS</v>
          </cell>
        </row>
        <row r="169">
          <cell r="B169" t="str">
            <v xml:space="preserve">  ELEC. ENCL.: INTRINSIC SAFETY (Exi)</v>
          </cell>
        </row>
        <row r="170">
          <cell r="B170" t="str">
            <v xml:space="preserve">  WELL :</v>
          </cell>
        </row>
        <row r="171">
          <cell r="B171" t="str">
            <v xml:space="preserve">    - TYPE : DRILLED BAR</v>
          </cell>
        </row>
        <row r="172">
          <cell r="B172" t="str">
            <v xml:space="preserve">    - MATL : 316LSS</v>
          </cell>
        </row>
        <row r="173">
          <cell r="B173" t="str">
            <v xml:space="preserve">    - PROCESS CONN : ANSI 1 1/2", 150#</v>
          </cell>
        </row>
        <row r="174">
          <cell r="B174" t="str">
            <v xml:space="preserve">    - IMMER. LENGTH : 400mm</v>
          </cell>
        </row>
        <row r="178">
          <cell r="A178" t="str">
            <v>1.17</v>
          </cell>
          <cell r="B178" t="str">
            <v xml:space="preserve">INDICATING THERMOMETER </v>
          </cell>
          <cell r="D178" t="str">
            <v>EA</v>
          </cell>
          <cell r="E178">
            <v>2</v>
          </cell>
        </row>
        <row r="179">
          <cell r="B179" t="str">
            <v xml:space="preserve">  TYPE/FORM : BIMETAL/ANY ANGLE TYPE</v>
          </cell>
        </row>
        <row r="180">
          <cell r="B180" t="str">
            <v xml:space="preserve">  DIAL SIZE : 5"</v>
          </cell>
        </row>
        <row r="181">
          <cell r="B181" t="str">
            <v xml:space="preserve">  CASE/ELEMENTL : 304SS/316SS</v>
          </cell>
        </row>
        <row r="182">
          <cell r="B182" t="str">
            <v xml:space="preserve">  WELL :</v>
          </cell>
        </row>
        <row r="183">
          <cell r="B183" t="str">
            <v xml:space="preserve">    - TYPE : DRILLED BAR</v>
          </cell>
        </row>
        <row r="184">
          <cell r="B184" t="str">
            <v xml:space="preserve">    - MATL : 316LSS</v>
          </cell>
        </row>
        <row r="185">
          <cell r="B185" t="str">
            <v xml:space="preserve">    - PROCESS CONN : ANSI 1 1/2", 150#</v>
          </cell>
        </row>
        <row r="186">
          <cell r="B186" t="str">
            <v xml:space="preserve">    - IMMER. LENGTH : 400mm</v>
          </cell>
        </row>
        <row r="190">
          <cell r="A190" t="str">
            <v>1.18</v>
          </cell>
          <cell r="B190" t="str">
            <v xml:space="preserve">TEST THERMOWELL </v>
          </cell>
          <cell r="D190" t="str">
            <v>EA</v>
          </cell>
          <cell r="E190">
            <v>2</v>
          </cell>
        </row>
        <row r="191">
          <cell r="B191" t="str">
            <v xml:space="preserve">  TYPE : DRILLED BAR</v>
          </cell>
        </row>
        <row r="192">
          <cell r="B192" t="str">
            <v xml:space="preserve">  MATL : 316LSS</v>
          </cell>
        </row>
        <row r="193">
          <cell r="B193" t="str">
            <v xml:space="preserve">  PROCESS CONN : ANSI 1 1/2", 150#</v>
          </cell>
        </row>
        <row r="194">
          <cell r="B194" t="str">
            <v xml:space="preserve">  IMMER. LENGTH : 400mm</v>
          </cell>
        </row>
        <row r="198">
          <cell r="A198" t="str">
            <v>1.19</v>
          </cell>
          <cell r="B198" t="str">
            <v>CONTROL VALVE</v>
          </cell>
          <cell r="C198" t="str">
            <v>2" 300#</v>
          </cell>
          <cell r="D198" t="str">
            <v>EA</v>
          </cell>
          <cell r="E198">
            <v>4</v>
          </cell>
        </row>
        <row r="199">
          <cell r="B199" t="str">
            <v xml:space="preserve">  TYPE : GLOBE</v>
          </cell>
          <cell r="C199" t="str">
            <v>4" 300#</v>
          </cell>
          <cell r="D199" t="str">
            <v>EA</v>
          </cell>
          <cell r="E199">
            <v>3</v>
          </cell>
        </row>
        <row r="200">
          <cell r="B200" t="str">
            <v xml:space="preserve">  CONTROL ACTION : THROTTLING</v>
          </cell>
          <cell r="C200" t="str">
            <v>6" 300#</v>
          </cell>
          <cell r="D200" t="str">
            <v>EA</v>
          </cell>
          <cell r="E200">
            <v>1</v>
          </cell>
        </row>
        <row r="201">
          <cell r="B201" t="str">
            <v xml:space="preserve">  ACTUATOR : DIAPHRAGM</v>
          </cell>
        </row>
        <row r="202">
          <cell r="B202" t="str">
            <v xml:space="preserve">  BODY/TRIM : 304LSS/316LSS</v>
          </cell>
        </row>
        <row r="203">
          <cell r="B203" t="str">
            <v xml:space="preserve">  BONNET : STANDARD</v>
          </cell>
        </row>
        <row r="204">
          <cell r="B204" t="str">
            <v xml:space="preserve">  FLANGE RATING : ANSI,RF</v>
          </cell>
        </row>
        <row r="205">
          <cell r="B205" t="str">
            <v xml:space="preserve">  ELEC. ENCL.: INTRINSIC SAFETY (Exi)</v>
          </cell>
        </row>
        <row r="206">
          <cell r="B206" t="str">
            <v xml:space="preserve">  ACCESSORIES :</v>
          </cell>
        </row>
        <row r="207">
          <cell r="B207" t="str">
            <v xml:space="preserve">    - I/P POSITIONER</v>
          </cell>
        </row>
        <row r="208">
          <cell r="B208" t="str">
            <v xml:space="preserve">    - AIR SET</v>
          </cell>
        </row>
      </sheetData>
      <sheetData sheetId="4"/>
      <sheetData sheetId="5"/>
      <sheetData sheetId="6"/>
      <sheetData sheetId="7"/>
      <sheetData sheetId="8"/>
      <sheetData sheetId="9"/>
      <sheetData sheetId="10"/>
      <sheetData sheetId="1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s>
    <sheetDataSet>
      <sheetData sheetId="0"/>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PA"/>
    </sheetNames>
    <sheetDataSet>
      <sheetData sheetId="0" refreshError="1">
        <row r="11">
          <cell r="H11" t="str">
            <v>TOTAL AHORRO DE COSTOS AÑO 2002 ESTIMADOS TOMANDO COMO META EL MEJOR COSTO UNITARIO RELEVANTE DE CADA PROCESO - ACTIVIDAD SIMILARES DEL CBV 2001</v>
          </cell>
        </row>
        <row r="18">
          <cell r="H18" t="str">
            <v>INFORME PRELIMINAR</v>
          </cell>
        </row>
        <row r="24">
          <cell r="I24" t="str">
            <v>INFORME GPI - 87/01</v>
          </cell>
        </row>
        <row r="32">
          <cell r="H32" t="str">
            <v>Septiembre del 2001</v>
          </cell>
        </row>
        <row r="36">
          <cell r="H36" t="str">
            <v>GERENCIA DE PROYECTOS E INVERSION</v>
          </cell>
        </row>
        <row r="38">
          <cell r="H38" t="str">
            <v>VICEPRESIDENCIA DE DESARROLLO</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
      <sheetName val="Hoja1"/>
      <sheetName val="MATEINFRA"/>
      <sheetName val="Hoja2"/>
      <sheetName val="Hoja3"/>
      <sheetName val="CUADROS PATR."/>
      <sheetName val="ESTAD_"/>
      <sheetName val="CUADROS_PATR_"/>
      <sheetName val="Indice"/>
      <sheetName val="Gr.M.O. "/>
      <sheetName val="Gr.Eq"/>
      <sheetName val="Curva Teórica GG"/>
      <sheetName val="Graf. GG"/>
      <sheetName val="MOD INGR-EGR"/>
      <sheetName val="EQ INGR-EGR"/>
      <sheetName val="EGRESO"/>
      <sheetName val="INGRESO"/>
      <sheetName val="TABLAS"/>
      <sheetName val="graficos"/>
      <sheetName val="Tablas 2000"/>
      <sheetName val="Herramientas para análisis-VBA"/>
      <sheetName val="HOJA 1"/>
      <sheetName val="HOJA 2"/>
      <sheetName val="fonte"/>
      <sheetName val="Listado de Obras"/>
      <sheetName val="AUX"/>
      <sheetName val="Base Proyecto"/>
      <sheetName val="ajescfg"/>
      <sheetName val="A9.4"/>
      <sheetName val="SyS al 31.12.15"/>
      <sheetName val="FC10.1"/>
      <sheetName val="RDO FC3.9"/>
      <sheetName val="RDO Auca Sur 10"/>
      <sheetName val="RDO Culebra 8"/>
      <sheetName val="Listas validación"/>
      <sheetName val="Sheet3"/>
      <sheetName val="RESU0994"/>
      <sheetName val="code"/>
      <sheetName val="Datos"/>
      <sheetName val="Daily"/>
      <sheetName val="Actividades"/>
      <sheetName val="flujo"/>
      <sheetName val="Pivot_Tables"/>
      <sheetName val="B3. CONTROL DE AVANCE FISICO"/>
      <sheetName val="INGENIERÍA"/>
      <sheetName val="ADQUISICIONES"/>
      <sheetName val="CONSTRUCCIÓN"/>
      <sheetName val="Gráfico1"/>
      <sheetName val="Gráfico2"/>
      <sheetName val="Gráfico3"/>
      <sheetName val="Gráfico4"/>
      <sheetName val="C.C. Ingeniería"/>
      <sheetName val="C.C. Adquisiciones"/>
      <sheetName val="C.C. Construcción"/>
      <sheetName val="Gráfico1 (2)"/>
      <sheetName val="borrador"/>
      <sheetName val="INSTRUCTIVO"/>
    </sheetNames>
    <sheetDataSet>
      <sheetData sheetId="0"/>
      <sheetData sheetId="1"/>
      <sheetData sheetId="2"/>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Diagrama Extracción Mina"/>
      <sheetName val="Detalle"/>
      <sheetName val="Base de Datos"/>
      <sheetName val="Ingreso Datos Extracción"/>
      <sheetName val="Ingreso Datos Reducción"/>
      <sheetName val="Ingreso Datos Traspaso"/>
      <sheetName val="Ingreso Datos Ventilación"/>
      <sheetName val="Ingreso Datos Chancado Primario"/>
      <sheetName val="Ingreso Datos Transporte Inter."/>
      <sheetName val="Ingreso Datos Transp. de Nivel"/>
      <sheetName val="Ingreso Datos Transporte Princi"/>
      <sheetName val="Ingreso Datos Mantencion Área"/>
      <sheetName val="Ingreso Servicios Mina"/>
      <sheetName val="Ingreso Datos RRHH"/>
      <sheetName val="Factor de Reemplazo"/>
      <sheetName val="Plan Minero"/>
      <sheetName val="Cálculo de Equipos"/>
      <sheetName val="Extracción"/>
      <sheetName val="Reducción"/>
      <sheetName val="Traspaso"/>
      <sheetName val="Ventilación"/>
      <sheetName val="Chancado Primario"/>
      <sheetName val="Transporte  Intermedio"/>
      <sheetName val="Transporte de Nivel"/>
      <sheetName val="Transporte Principal"/>
      <sheetName val="Mant. y Lev. de Área"/>
      <sheetName val="Servicios Mina"/>
      <sheetName val="Datos de Entrada CIO&amp;G"/>
      <sheetName val="CIO&amp;G"/>
      <sheetName val="Staff MCHS"/>
      <sheetName val="Resumen Dotaciones"/>
      <sheetName val="Resumen Consumos"/>
      <sheetName val="Resumen Gastos Extracción"/>
      <sheetName val="Resumen Equipos"/>
      <sheetName val="Resumen Equipos 1841"/>
      <sheetName val="Resumen Equipos 1625"/>
      <sheetName val="Resumen Equipos 1409"/>
      <sheetName val="Resumen Equipos 1193"/>
      <sheetName val="Resumen Equipos BE"/>
      <sheetName val="Adquisiciones LHD"/>
      <sheetName val="Adquisiciones LHD Servicios"/>
      <sheetName val="Adquisiciones Jumbo Cachorrero"/>
      <sheetName val="Adquisiciones Martillo"/>
      <sheetName val="Adquisiciones Utilitarios Mant"/>
      <sheetName val="Adquisiciones Utilitarios Elect"/>
      <sheetName val="Adquisiciones Utilitarios Serv"/>
      <sheetName val="Adquisiciones Camion 15ton"/>
      <sheetName val="Adquisiciones Mixer"/>
      <sheetName val="Adquisiciones Robot"/>
      <sheetName val="Adquisiciones Plataforma"/>
      <sheetName val="Adquisiciones Jumbo Emp"/>
      <sheetName val="Resumen de Gastos"/>
      <sheetName val="Plan Minero 140 ktpd Base seca"/>
      <sheetName val="Plan Minero 140ktpd Base Humeda"/>
      <sheetName val="Analisis de Precisión"/>
      <sheetName val="Tiempos"/>
      <sheetName val="DxU"/>
      <sheetName val="Detalle LHD por MB"/>
      <sheetName val="Ingreso Datos Bus Personal"/>
      <sheetName val="Bus Personal"/>
    </sheetNames>
    <sheetDataSet>
      <sheetData sheetId="0" refreshError="1"/>
      <sheetData sheetId="1" refreshError="1"/>
      <sheetData sheetId="2">
        <row r="44">
          <cell r="D44">
            <v>2.5000000000000001E-2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
      <sheetName val="Respaldos (Pernos)"/>
      <sheetName val="Respaldos (Shotcrete)"/>
      <sheetName val="Respaldos Avance"/>
      <sheetName val="CHIMENEAS"/>
      <sheetName val="ACCESO"/>
      <sheetName val="ACCESO (2)"/>
      <sheetName val="TAG.E.1"/>
      <sheetName val="TAG.E.2"/>
      <sheetName val="TAG.E.3"/>
      <sheetName val="TAG.E.4"/>
      <sheetName val="TAG.E.5"/>
      <sheetName val="TAG.E.6"/>
      <sheetName val="TA.ESE.01"/>
      <sheetName val="TA.ESE.02"/>
      <sheetName val="TA.ESE.03"/>
      <sheetName val="TA.ESE.04"/>
      <sheetName val="TA.ESE.06"/>
      <sheetName val="TA.ESE.07"/>
      <sheetName val="TRANSPORTE"/>
      <sheetName val="TT.RC.BP2"/>
      <sheetName val="TT.RCTA.ETPN"/>
      <sheetName val="TT.RCTA.ETPS"/>
      <sheetName val="TT.AR"/>
      <sheetName val="TT.BP"/>
      <sheetName val="TT.RCT"/>
      <sheetName val="TT.RC.BP1"/>
      <sheetName val="TT.GEP"/>
      <sheetName val="TTG.E.3"/>
      <sheetName val="TTG.E.4"/>
      <sheetName val="TTG.E.5"/>
      <sheetName val="TT E M"/>
      <sheetName val="TT.ESE.04"/>
      <sheetName val="TT.ESE.05"/>
      <sheetName val="TT.EEAS.3"/>
      <sheetName val="CV_01"/>
      <sheetName val="CV_02"/>
      <sheetName val="Fronton_CH1"/>
      <sheetName val="Fronton_CH2"/>
      <sheetName val="Fronton_CH3"/>
      <sheetName val="EEADT.3"/>
      <sheetName val="TT.RC.BP"/>
      <sheetName val="TT.RC"/>
      <sheetName val="TT-RC"/>
      <sheetName val="TT-GEP"/>
      <sheetName val="TT ESE-04"/>
      <sheetName val="TT EEAS-3"/>
      <sheetName val="TA.ESE.08"/>
      <sheetName val="EEADT-3"/>
      <sheetName val="TT2"/>
    </sheetNames>
    <sheetDataSet>
      <sheetData sheetId="0"/>
      <sheetData sheetId="1"/>
      <sheetData sheetId="2"/>
      <sheetData sheetId="3"/>
      <sheetData sheetId="4"/>
      <sheetData sheetId="5">
        <row r="5">
          <cell r="D5" t="str">
            <v>PLANILLA</v>
          </cell>
          <cell r="E5" t="str">
            <v>FECHA HORA</v>
          </cell>
          <cell r="F5" t="str">
            <v>P.K. HORIZONAL</v>
          </cell>
          <cell r="G5">
            <v>0</v>
          </cell>
          <cell r="H5" t="str">
            <v>PK. DE AVANCE</v>
          </cell>
          <cell r="I5" t="str">
            <v xml:space="preserve">AVANCE </v>
          </cell>
          <cell r="J5" t="str">
            <v>SAL</v>
          </cell>
        </row>
        <row r="6">
          <cell r="D6" t="str">
            <v>de Geologia</v>
          </cell>
          <cell r="E6" t="str">
            <v>DE EVALUACION</v>
          </cell>
          <cell r="F6" t="str">
            <v>INICIAL</v>
          </cell>
          <cell r="G6" t="str">
            <v>FINAL</v>
          </cell>
          <cell r="H6" t="str">
            <v>EN EJE TUNEL</v>
          </cell>
          <cell r="I6" t="str">
            <v>DIA (m)</v>
          </cell>
          <cell r="J6" t="str">
            <v>A COBRO</v>
          </cell>
        </row>
        <row r="7">
          <cell r="D7">
            <v>1</v>
          </cell>
          <cell r="E7">
            <v>41067</v>
          </cell>
          <cell r="F7">
            <v>143.29</v>
          </cell>
          <cell r="G7">
            <v>145.18</v>
          </cell>
          <cell r="H7" t="str">
            <v>xxxx</v>
          </cell>
          <cell r="I7">
            <v>0</v>
          </cell>
          <cell r="J7" t="str">
            <v>Portal</v>
          </cell>
        </row>
        <row r="8">
          <cell r="D8">
            <v>0</v>
          </cell>
          <cell r="E8">
            <v>41061</v>
          </cell>
          <cell r="F8">
            <v>145.18</v>
          </cell>
          <cell r="G8">
            <v>146.74</v>
          </cell>
          <cell r="H8">
            <v>1.5600000000000023</v>
          </cell>
          <cell r="I8">
            <v>1.5600000000000023</v>
          </cell>
          <cell r="J8" t="str">
            <v>CSP</v>
          </cell>
        </row>
        <row r="9">
          <cell r="D9">
            <v>2</v>
          </cell>
          <cell r="E9">
            <v>41070</v>
          </cell>
          <cell r="F9">
            <v>146.74</v>
          </cell>
          <cell r="G9">
            <v>148.6</v>
          </cell>
          <cell r="H9">
            <v>3.4199999999999875</v>
          </cell>
          <cell r="I9">
            <v>1.8599999999999852</v>
          </cell>
          <cell r="J9" t="str">
            <v>CSP</v>
          </cell>
        </row>
        <row r="10">
          <cell r="D10">
            <v>3</v>
          </cell>
          <cell r="E10">
            <v>41077</v>
          </cell>
          <cell r="F10">
            <v>148.6</v>
          </cell>
          <cell r="G10">
            <v>149.19999999999999</v>
          </cell>
          <cell r="H10">
            <v>4.0199999999999818</v>
          </cell>
          <cell r="I10">
            <v>0.59999999999999432</v>
          </cell>
          <cell r="J10" t="str">
            <v>CSP</v>
          </cell>
        </row>
        <row r="11">
          <cell r="D11">
            <v>4</v>
          </cell>
          <cell r="E11">
            <v>41080</v>
          </cell>
          <cell r="F11">
            <v>149.19999999999999</v>
          </cell>
          <cell r="G11">
            <v>150.75</v>
          </cell>
          <cell r="H11">
            <v>5.5699999999999932</v>
          </cell>
          <cell r="I11">
            <v>1.5500000000000114</v>
          </cell>
          <cell r="J11" t="str">
            <v>CSP</v>
          </cell>
        </row>
        <row r="12">
          <cell r="D12">
            <v>5</v>
          </cell>
          <cell r="E12">
            <v>41082</v>
          </cell>
          <cell r="F12">
            <v>150.75</v>
          </cell>
          <cell r="G12">
            <v>153.80000000000001</v>
          </cell>
          <cell r="H12">
            <v>8.6200000000000045</v>
          </cell>
          <cell r="I12">
            <v>3.0500000000000114</v>
          </cell>
          <cell r="J12" t="str">
            <v>CSP</v>
          </cell>
        </row>
        <row r="13">
          <cell r="D13">
            <v>6</v>
          </cell>
          <cell r="E13">
            <v>41086</v>
          </cell>
          <cell r="F13">
            <v>153.80000000000001</v>
          </cell>
          <cell r="G13">
            <v>156.19999999999999</v>
          </cell>
          <cell r="H13">
            <v>11.019999999999982</v>
          </cell>
          <cell r="I13">
            <v>2.3999999999999773</v>
          </cell>
          <cell r="J13" t="str">
            <v>CSP</v>
          </cell>
        </row>
        <row r="14">
          <cell r="D14">
            <v>7</v>
          </cell>
          <cell r="E14">
            <v>41088</v>
          </cell>
          <cell r="F14">
            <v>156.19999999999999</v>
          </cell>
          <cell r="G14">
            <v>159.01</v>
          </cell>
          <cell r="H14">
            <v>13.829999999999984</v>
          </cell>
          <cell r="I14">
            <v>2.8100000000000023</v>
          </cell>
          <cell r="J14" t="str">
            <v>CSP</v>
          </cell>
        </row>
        <row r="15">
          <cell r="D15">
            <v>8</v>
          </cell>
          <cell r="E15">
            <v>41097</v>
          </cell>
          <cell r="F15">
            <v>159.01</v>
          </cell>
          <cell r="G15">
            <v>160.18</v>
          </cell>
          <cell r="H15">
            <v>15</v>
          </cell>
          <cell r="I15">
            <v>1.1700000000000159</v>
          </cell>
          <cell r="J15" t="str">
            <v>CSP</v>
          </cell>
        </row>
        <row r="16">
          <cell r="D16">
            <v>0</v>
          </cell>
          <cell r="E16">
            <v>0</v>
          </cell>
          <cell r="F16">
            <v>160.18</v>
          </cell>
          <cell r="G16">
            <v>161.66999999999999</v>
          </cell>
          <cell r="H16">
            <v>16.489999999999981</v>
          </cell>
          <cell r="I16">
            <v>1.4899999999999807</v>
          </cell>
          <cell r="J16" t="str">
            <v>CS5</v>
          </cell>
        </row>
        <row r="17">
          <cell r="D17">
            <v>9</v>
          </cell>
          <cell r="E17">
            <v>41101</v>
          </cell>
          <cell r="F17">
            <v>161.66999999999999</v>
          </cell>
          <cell r="G17">
            <v>163.4</v>
          </cell>
          <cell r="H17">
            <v>18.22</v>
          </cell>
          <cell r="I17">
            <v>1.7300000000000182</v>
          </cell>
          <cell r="J17" t="str">
            <v>CS5</v>
          </cell>
        </row>
        <row r="18">
          <cell r="D18">
            <v>10</v>
          </cell>
          <cell r="E18">
            <v>41102</v>
          </cell>
          <cell r="F18">
            <v>163.4</v>
          </cell>
          <cell r="G18">
            <v>164.9</v>
          </cell>
          <cell r="H18">
            <v>19.72</v>
          </cell>
          <cell r="I18">
            <v>1.5</v>
          </cell>
          <cell r="J18" t="str">
            <v>CS5</v>
          </cell>
        </row>
        <row r="19">
          <cell r="D19">
            <v>11</v>
          </cell>
          <cell r="E19">
            <v>41107</v>
          </cell>
          <cell r="F19">
            <v>164.9</v>
          </cell>
          <cell r="G19">
            <v>166.7</v>
          </cell>
          <cell r="H19">
            <v>21.519999999999982</v>
          </cell>
          <cell r="I19">
            <v>1.7999999999999829</v>
          </cell>
          <cell r="J19" t="str">
            <v>CS5</v>
          </cell>
        </row>
        <row r="20">
          <cell r="D20">
            <v>12</v>
          </cell>
          <cell r="E20">
            <v>41109</v>
          </cell>
          <cell r="F20">
            <v>166.7</v>
          </cell>
          <cell r="G20">
            <v>169.2</v>
          </cell>
          <cell r="H20">
            <v>24.019999999999982</v>
          </cell>
          <cell r="I20">
            <v>2.5</v>
          </cell>
          <cell r="J20" t="str">
            <v>CS5</v>
          </cell>
        </row>
        <row r="21">
          <cell r="D21">
            <v>13</v>
          </cell>
          <cell r="E21">
            <v>41111</v>
          </cell>
          <cell r="F21">
            <v>169.2</v>
          </cell>
          <cell r="G21">
            <v>170.74</v>
          </cell>
          <cell r="H21">
            <v>25.560000000000002</v>
          </cell>
          <cell r="I21">
            <v>1.5400000000000205</v>
          </cell>
          <cell r="J21" t="str">
            <v>CS5</v>
          </cell>
        </row>
        <row r="22">
          <cell r="D22">
            <v>0</v>
          </cell>
          <cell r="E22">
            <v>0</v>
          </cell>
          <cell r="F22">
            <v>170.74</v>
          </cell>
          <cell r="G22">
            <v>173.2</v>
          </cell>
          <cell r="H22">
            <v>28.019999999999982</v>
          </cell>
          <cell r="I22">
            <v>2.4599999999999795</v>
          </cell>
          <cell r="J22" t="str">
            <v>CS4</v>
          </cell>
        </row>
        <row r="23">
          <cell r="D23">
            <v>14</v>
          </cell>
          <cell r="E23">
            <v>41114</v>
          </cell>
          <cell r="F23">
            <v>173.2</v>
          </cell>
          <cell r="G23">
            <v>173.55</v>
          </cell>
          <cell r="H23">
            <v>28.370000000000005</v>
          </cell>
          <cell r="I23">
            <v>0.35000000000002274</v>
          </cell>
          <cell r="J23" t="str">
            <v>CS4</v>
          </cell>
        </row>
        <row r="24">
          <cell r="D24">
            <v>0</v>
          </cell>
          <cell r="E24">
            <v>0</v>
          </cell>
          <cell r="F24">
            <v>173.55</v>
          </cell>
          <cell r="G24">
            <v>176.15</v>
          </cell>
          <cell r="H24">
            <v>32.880000000000003</v>
          </cell>
          <cell r="I24">
            <v>4.509999999999998</v>
          </cell>
          <cell r="J24" t="str">
            <v>CS5</v>
          </cell>
        </row>
        <row r="25">
          <cell r="D25">
            <v>15</v>
          </cell>
          <cell r="E25">
            <v>41116</v>
          </cell>
          <cell r="F25">
            <v>176.15</v>
          </cell>
          <cell r="G25">
            <v>179.22</v>
          </cell>
          <cell r="H25">
            <v>34.06</v>
          </cell>
          <cell r="I25">
            <v>1.1799999999999997</v>
          </cell>
          <cell r="J25" t="str">
            <v>CS5</v>
          </cell>
        </row>
        <row r="26">
          <cell r="D26">
            <v>16</v>
          </cell>
          <cell r="E26">
            <v>41119</v>
          </cell>
          <cell r="F26">
            <v>179.22</v>
          </cell>
          <cell r="G26">
            <v>180.13</v>
          </cell>
          <cell r="H26">
            <v>35.950000000000003</v>
          </cell>
          <cell r="I26">
            <v>1.8900000000000006</v>
          </cell>
          <cell r="J26" t="str">
            <v>CS5</v>
          </cell>
        </row>
        <row r="27">
          <cell r="D27">
            <v>0</v>
          </cell>
          <cell r="E27">
            <v>0</v>
          </cell>
          <cell r="F27">
            <v>180.13</v>
          </cell>
          <cell r="G27">
            <v>182.06</v>
          </cell>
          <cell r="H27">
            <v>36.9</v>
          </cell>
          <cell r="I27">
            <v>0.94999999999999574</v>
          </cell>
          <cell r="J27" t="str">
            <v>CS5</v>
          </cell>
        </row>
        <row r="28">
          <cell r="D28">
            <v>17</v>
          </cell>
          <cell r="E28">
            <v>41121</v>
          </cell>
          <cell r="F28">
            <v>182.06</v>
          </cell>
          <cell r="G28">
            <v>186</v>
          </cell>
          <cell r="H28">
            <v>40.840000000000003</v>
          </cell>
          <cell r="I28">
            <v>3.9400000000000048</v>
          </cell>
          <cell r="J28" t="str">
            <v>CS4</v>
          </cell>
        </row>
        <row r="29">
          <cell r="D29">
            <v>18</v>
          </cell>
          <cell r="E29">
            <v>41124</v>
          </cell>
          <cell r="F29">
            <v>186</v>
          </cell>
          <cell r="G29">
            <v>189.47</v>
          </cell>
          <cell r="H29">
            <v>44.31</v>
          </cell>
          <cell r="I29">
            <v>3.4699999999999989</v>
          </cell>
          <cell r="J29" t="str">
            <v>CS4</v>
          </cell>
        </row>
        <row r="30">
          <cell r="D30">
            <v>19</v>
          </cell>
          <cell r="E30">
            <v>41126</v>
          </cell>
          <cell r="F30">
            <v>189.47</v>
          </cell>
          <cell r="G30">
            <v>192.4</v>
          </cell>
          <cell r="H30">
            <v>47.240000000000009</v>
          </cell>
          <cell r="I30">
            <v>2.9300000000000068</v>
          </cell>
          <cell r="J30" t="str">
            <v>CS4</v>
          </cell>
        </row>
        <row r="31">
          <cell r="D31">
            <v>20</v>
          </cell>
          <cell r="E31">
            <v>41128</v>
          </cell>
          <cell r="F31">
            <v>192.4</v>
          </cell>
          <cell r="G31">
            <v>196.2</v>
          </cell>
          <cell r="H31">
            <v>51.039999999999992</v>
          </cell>
          <cell r="I31">
            <v>3.7999999999999829</v>
          </cell>
          <cell r="J31" t="str">
            <v>CS4</v>
          </cell>
        </row>
        <row r="32">
          <cell r="D32">
            <v>21</v>
          </cell>
          <cell r="E32">
            <v>41131</v>
          </cell>
          <cell r="F32">
            <v>196.2</v>
          </cell>
          <cell r="G32">
            <v>199.66</v>
          </cell>
          <cell r="H32">
            <v>54.5</v>
          </cell>
          <cell r="I32">
            <v>3.460000000000008</v>
          </cell>
          <cell r="J32" t="str">
            <v>CS4</v>
          </cell>
        </row>
        <row r="33">
          <cell r="D33">
            <v>22</v>
          </cell>
          <cell r="E33">
            <v>41132</v>
          </cell>
          <cell r="F33">
            <v>199.66</v>
          </cell>
          <cell r="G33">
            <v>203.17</v>
          </cell>
          <cell r="H33">
            <v>58.009999999999991</v>
          </cell>
          <cell r="I33">
            <v>3.5099999999999909</v>
          </cell>
          <cell r="J33" t="str">
            <v>CS4</v>
          </cell>
        </row>
        <row r="34">
          <cell r="D34">
            <v>23</v>
          </cell>
          <cell r="E34">
            <v>41134</v>
          </cell>
          <cell r="F34">
            <v>203.17</v>
          </cell>
          <cell r="G34">
            <v>207.53</v>
          </cell>
          <cell r="H34">
            <v>62.370000000000005</v>
          </cell>
          <cell r="I34">
            <v>4.3600000000000136</v>
          </cell>
          <cell r="J34" t="str">
            <v>CS4</v>
          </cell>
        </row>
        <row r="35">
          <cell r="D35">
            <v>24</v>
          </cell>
          <cell r="E35">
            <v>41135</v>
          </cell>
          <cell r="F35">
            <v>207.53</v>
          </cell>
          <cell r="G35">
            <v>210.77</v>
          </cell>
          <cell r="H35">
            <v>65.610000000000014</v>
          </cell>
          <cell r="I35">
            <v>3.2400000000000091</v>
          </cell>
          <cell r="J35" t="str">
            <v>CS4</v>
          </cell>
        </row>
        <row r="36">
          <cell r="D36">
            <v>25</v>
          </cell>
          <cell r="E36">
            <v>41137</v>
          </cell>
          <cell r="F36">
            <v>210.77</v>
          </cell>
          <cell r="G36">
            <v>213.76</v>
          </cell>
          <cell r="H36">
            <v>68.599999999999994</v>
          </cell>
          <cell r="I36">
            <v>2.9899999999999807</v>
          </cell>
          <cell r="J36" t="str">
            <v>CS4</v>
          </cell>
        </row>
        <row r="37">
          <cell r="D37">
            <v>26</v>
          </cell>
          <cell r="E37">
            <v>41138</v>
          </cell>
          <cell r="F37">
            <v>213.76</v>
          </cell>
          <cell r="G37">
            <v>217.6</v>
          </cell>
          <cell r="H37">
            <v>72.44</v>
          </cell>
          <cell r="I37">
            <v>3.8400000000000034</v>
          </cell>
          <cell r="J37" t="str">
            <v>CS3</v>
          </cell>
        </row>
        <row r="38">
          <cell r="D38">
            <v>27</v>
          </cell>
          <cell r="E38">
            <v>41139</v>
          </cell>
          <cell r="F38">
            <v>217.6</v>
          </cell>
          <cell r="G38">
            <v>221.05</v>
          </cell>
          <cell r="H38">
            <v>75.890000000000015</v>
          </cell>
          <cell r="I38">
            <v>3.4500000000000171</v>
          </cell>
          <cell r="J38" t="str">
            <v>CS3</v>
          </cell>
        </row>
        <row r="39">
          <cell r="D39">
            <v>28</v>
          </cell>
          <cell r="E39">
            <v>41140</v>
          </cell>
          <cell r="F39">
            <v>221.05</v>
          </cell>
          <cell r="G39">
            <v>225.6</v>
          </cell>
          <cell r="H39">
            <v>80.44</v>
          </cell>
          <cell r="I39">
            <v>4.5499999999999829</v>
          </cell>
          <cell r="J39" t="str">
            <v>CS3</v>
          </cell>
        </row>
        <row r="40">
          <cell r="D40">
            <v>29</v>
          </cell>
          <cell r="E40">
            <v>41142</v>
          </cell>
          <cell r="F40">
            <v>225.6</v>
          </cell>
          <cell r="G40">
            <v>229.9</v>
          </cell>
          <cell r="H40">
            <v>84.740000000000009</v>
          </cell>
          <cell r="I40">
            <v>4.3000000000000114</v>
          </cell>
          <cell r="J40" t="str">
            <v>CS3</v>
          </cell>
        </row>
        <row r="41">
          <cell r="D41">
            <v>30</v>
          </cell>
          <cell r="E41">
            <v>41143</v>
          </cell>
          <cell r="F41">
            <v>229.9</v>
          </cell>
          <cell r="G41">
            <v>234.69</v>
          </cell>
          <cell r="H41">
            <v>89.55</v>
          </cell>
          <cell r="I41">
            <v>4.8099999999999881</v>
          </cell>
          <cell r="J41" t="str">
            <v>CS3</v>
          </cell>
        </row>
        <row r="42">
          <cell r="D42">
            <v>31</v>
          </cell>
          <cell r="E42">
            <v>41145</v>
          </cell>
          <cell r="F42">
            <v>234.69</v>
          </cell>
          <cell r="G42">
            <v>238.42</v>
          </cell>
          <cell r="H42">
            <v>93.24</v>
          </cell>
          <cell r="I42">
            <v>3.6899999999999977</v>
          </cell>
          <cell r="J42" t="str">
            <v>CS2</v>
          </cell>
        </row>
        <row r="43">
          <cell r="D43">
            <v>32</v>
          </cell>
          <cell r="E43">
            <v>41146</v>
          </cell>
          <cell r="F43">
            <v>238.42</v>
          </cell>
          <cell r="G43">
            <v>243.75</v>
          </cell>
          <cell r="H43">
            <v>98.57</v>
          </cell>
          <cell r="I43">
            <v>5.3299999999999983</v>
          </cell>
          <cell r="J43" t="str">
            <v>CS3</v>
          </cell>
        </row>
        <row r="44">
          <cell r="D44">
            <v>33</v>
          </cell>
          <cell r="E44">
            <v>41147</v>
          </cell>
          <cell r="F44">
            <v>243.75</v>
          </cell>
          <cell r="G44">
            <v>247.77</v>
          </cell>
          <cell r="H44">
            <v>102.63</v>
          </cell>
          <cell r="I44">
            <v>4.0600000000000023</v>
          </cell>
          <cell r="J44" t="str">
            <v>CS3</v>
          </cell>
        </row>
        <row r="45">
          <cell r="D45">
            <v>34</v>
          </cell>
          <cell r="E45">
            <v>41148</v>
          </cell>
          <cell r="F45">
            <v>247.77</v>
          </cell>
          <cell r="G45">
            <v>252.7</v>
          </cell>
          <cell r="H45">
            <v>107.62</v>
          </cell>
          <cell r="I45">
            <v>4.9900000000000091</v>
          </cell>
          <cell r="J45" t="str">
            <v>CS2</v>
          </cell>
        </row>
        <row r="46">
          <cell r="D46">
            <v>35</v>
          </cell>
          <cell r="E46">
            <v>41149</v>
          </cell>
          <cell r="F46">
            <v>252.7</v>
          </cell>
          <cell r="G46">
            <v>256</v>
          </cell>
          <cell r="H46">
            <v>110.92</v>
          </cell>
          <cell r="I46">
            <v>3.2999999999999972</v>
          </cell>
          <cell r="J46" t="str">
            <v>CS3</v>
          </cell>
        </row>
        <row r="47">
          <cell r="D47">
            <v>36</v>
          </cell>
          <cell r="E47">
            <v>41150</v>
          </cell>
          <cell r="F47">
            <v>256</v>
          </cell>
          <cell r="G47">
            <v>260.06</v>
          </cell>
          <cell r="H47">
            <v>114.98</v>
          </cell>
          <cell r="I47">
            <v>4.0600000000000023</v>
          </cell>
          <cell r="J47" t="str">
            <v>CS3</v>
          </cell>
        </row>
        <row r="48">
          <cell r="D48">
            <v>37</v>
          </cell>
          <cell r="E48">
            <v>41151</v>
          </cell>
          <cell r="F48">
            <v>260.06</v>
          </cell>
          <cell r="G48">
            <v>264.60000000000002</v>
          </cell>
          <cell r="H48">
            <v>119.57</v>
          </cell>
          <cell r="I48">
            <v>4.5899999999999892</v>
          </cell>
          <cell r="J48" t="str">
            <v>CS3</v>
          </cell>
        </row>
        <row r="49">
          <cell r="D49">
            <v>38</v>
          </cell>
          <cell r="E49">
            <v>41152</v>
          </cell>
          <cell r="F49">
            <v>264.60000000000002</v>
          </cell>
          <cell r="G49">
            <v>268.95</v>
          </cell>
          <cell r="H49">
            <v>123.93</v>
          </cell>
          <cell r="I49">
            <v>4.3600000000000136</v>
          </cell>
          <cell r="J49" t="str">
            <v>CS3</v>
          </cell>
        </row>
        <row r="50">
          <cell r="D50">
            <v>39</v>
          </cell>
          <cell r="E50">
            <v>41154</v>
          </cell>
          <cell r="F50">
            <v>268.95</v>
          </cell>
          <cell r="G50">
            <v>273.89</v>
          </cell>
          <cell r="H50">
            <v>128.88999999999999</v>
          </cell>
          <cell r="I50">
            <v>4.9599999999999795</v>
          </cell>
          <cell r="J50" t="str">
            <v>CS3</v>
          </cell>
        </row>
        <row r="51">
          <cell r="D51">
            <v>40</v>
          </cell>
          <cell r="E51">
            <v>41156</v>
          </cell>
          <cell r="F51">
            <v>273.89</v>
          </cell>
          <cell r="G51">
            <v>277.69</v>
          </cell>
          <cell r="H51">
            <v>132.71</v>
          </cell>
          <cell r="I51">
            <v>3.8200000000000216</v>
          </cell>
          <cell r="J51" t="str">
            <v>CS3</v>
          </cell>
        </row>
        <row r="52">
          <cell r="D52">
            <v>41</v>
          </cell>
          <cell r="E52">
            <v>41157</v>
          </cell>
          <cell r="F52">
            <v>277.69</v>
          </cell>
          <cell r="G52">
            <v>281.48</v>
          </cell>
          <cell r="H52">
            <v>136.51</v>
          </cell>
          <cell r="I52">
            <v>3.7999999999999829</v>
          </cell>
          <cell r="J52" t="str">
            <v>CS3</v>
          </cell>
        </row>
        <row r="53">
          <cell r="D53">
            <v>42</v>
          </cell>
          <cell r="E53">
            <v>41158</v>
          </cell>
          <cell r="F53">
            <v>281.48</v>
          </cell>
          <cell r="G53">
            <v>286.74</v>
          </cell>
          <cell r="H53">
            <v>141.79</v>
          </cell>
          <cell r="I53">
            <v>5.2800000000000011</v>
          </cell>
          <cell r="J53" t="str">
            <v>CS4</v>
          </cell>
        </row>
        <row r="54">
          <cell r="D54">
            <v>43</v>
          </cell>
          <cell r="E54">
            <v>41159</v>
          </cell>
          <cell r="F54">
            <v>286.74</v>
          </cell>
          <cell r="G54">
            <v>290.92</v>
          </cell>
          <cell r="H54">
            <v>145.97</v>
          </cell>
          <cell r="I54">
            <v>4.18</v>
          </cell>
          <cell r="J54" t="str">
            <v>CS4</v>
          </cell>
        </row>
        <row r="55">
          <cell r="D55">
            <v>44</v>
          </cell>
          <cell r="E55">
            <v>41098</v>
          </cell>
          <cell r="F55">
            <v>290.92</v>
          </cell>
          <cell r="G55">
            <v>294.14999999999998</v>
          </cell>
          <cell r="H55">
            <v>149.19999999999999</v>
          </cell>
          <cell r="I55">
            <v>3.23</v>
          </cell>
          <cell r="J55" t="str">
            <v>CS3</v>
          </cell>
        </row>
        <row r="56">
          <cell r="D56">
            <v>45</v>
          </cell>
          <cell r="E56">
            <v>41161</v>
          </cell>
          <cell r="F56">
            <v>294.14999999999998</v>
          </cell>
          <cell r="G56">
            <v>298</v>
          </cell>
          <cell r="H56">
            <v>153.1</v>
          </cell>
          <cell r="I56">
            <v>3.85</v>
          </cell>
          <cell r="J56" t="str">
            <v>CS4a</v>
          </cell>
        </row>
        <row r="57">
          <cell r="D57">
            <v>46</v>
          </cell>
          <cell r="E57">
            <v>41162</v>
          </cell>
          <cell r="F57">
            <v>298</v>
          </cell>
          <cell r="G57">
            <v>301.91000000000003</v>
          </cell>
          <cell r="H57">
            <v>157.01</v>
          </cell>
          <cell r="I57">
            <v>3.91</v>
          </cell>
          <cell r="J57" t="str">
            <v>CS4a</v>
          </cell>
        </row>
        <row r="58">
          <cell r="D58">
            <v>47</v>
          </cell>
          <cell r="E58">
            <v>41163</v>
          </cell>
          <cell r="F58">
            <v>301.91000000000003</v>
          </cell>
          <cell r="G58">
            <v>305.72000000000003</v>
          </cell>
          <cell r="H58">
            <v>160.85</v>
          </cell>
          <cell r="I58">
            <v>3.8400000000000034</v>
          </cell>
          <cell r="J58" t="str">
            <v>CS4a</v>
          </cell>
        </row>
        <row r="59">
          <cell r="D59">
            <v>48</v>
          </cell>
          <cell r="E59">
            <v>41164.645833333336</v>
          </cell>
          <cell r="F59">
            <v>305.72000000000003</v>
          </cell>
          <cell r="G59">
            <v>309.52</v>
          </cell>
          <cell r="H59">
            <v>164.66</v>
          </cell>
          <cell r="I59">
            <v>3.8100000000000023</v>
          </cell>
          <cell r="J59" t="str">
            <v>CS4a</v>
          </cell>
        </row>
        <row r="60">
          <cell r="D60">
            <v>49</v>
          </cell>
          <cell r="E60">
            <v>41165.708333333336</v>
          </cell>
          <cell r="F60">
            <v>309.52</v>
          </cell>
          <cell r="G60">
            <v>314.60000000000002</v>
          </cell>
          <cell r="H60">
            <v>169.76</v>
          </cell>
          <cell r="I60">
            <v>5.0999999999999943</v>
          </cell>
          <cell r="J60" t="str">
            <v>CS4a</v>
          </cell>
        </row>
        <row r="61">
          <cell r="D61">
            <v>50</v>
          </cell>
          <cell r="E61">
            <v>41166.489583333336</v>
          </cell>
          <cell r="F61">
            <v>314.60000000000002</v>
          </cell>
          <cell r="G61">
            <v>317.89999999999998</v>
          </cell>
          <cell r="H61">
            <v>173.08</v>
          </cell>
          <cell r="I61">
            <v>3.3200000000000216</v>
          </cell>
          <cell r="J61" t="str">
            <v>CS4a</v>
          </cell>
        </row>
        <row r="62">
          <cell r="D62">
            <v>51</v>
          </cell>
          <cell r="E62">
            <v>41167.177083333336</v>
          </cell>
          <cell r="F62">
            <v>317.89999999999998</v>
          </cell>
          <cell r="G62">
            <v>321.35000000000002</v>
          </cell>
          <cell r="H62">
            <v>176.54</v>
          </cell>
          <cell r="I62">
            <v>3.4599999999999795</v>
          </cell>
          <cell r="J62" t="str">
            <v>CS3</v>
          </cell>
        </row>
        <row r="63">
          <cell r="D63">
            <v>52</v>
          </cell>
          <cell r="E63">
            <v>41167.90625</v>
          </cell>
          <cell r="F63">
            <v>321.35000000000002</v>
          </cell>
          <cell r="G63">
            <v>325.89999999999998</v>
          </cell>
          <cell r="H63">
            <v>181.11</v>
          </cell>
          <cell r="I63">
            <v>4.5700000000000216</v>
          </cell>
          <cell r="J63" t="str">
            <v>CS4a</v>
          </cell>
        </row>
        <row r="64">
          <cell r="D64">
            <v>53</v>
          </cell>
          <cell r="E64">
            <v>41168.75</v>
          </cell>
          <cell r="F64">
            <v>325.89999999999998</v>
          </cell>
          <cell r="G64">
            <v>331</v>
          </cell>
          <cell r="H64">
            <v>186.23</v>
          </cell>
          <cell r="I64">
            <v>5.1199999999999761</v>
          </cell>
          <cell r="J64" t="str">
            <v>CS4a</v>
          </cell>
        </row>
        <row r="65">
          <cell r="D65">
            <v>54</v>
          </cell>
          <cell r="E65">
            <v>41169.875</v>
          </cell>
          <cell r="F65">
            <v>331</v>
          </cell>
          <cell r="G65">
            <v>334.34</v>
          </cell>
          <cell r="H65">
            <v>189.58</v>
          </cell>
          <cell r="I65">
            <v>3.3500000000000227</v>
          </cell>
          <cell r="J65" t="str">
            <v>CS4a</v>
          </cell>
        </row>
        <row r="66">
          <cell r="D66">
            <v>55</v>
          </cell>
          <cell r="E66">
            <v>41172.333333333336</v>
          </cell>
          <cell r="F66">
            <v>334.34</v>
          </cell>
          <cell r="G66">
            <v>336.7</v>
          </cell>
          <cell r="H66">
            <v>191.95</v>
          </cell>
          <cell r="I66">
            <v>2.3699999999999761</v>
          </cell>
          <cell r="J66" t="str">
            <v>CS4a</v>
          </cell>
        </row>
        <row r="67">
          <cell r="D67">
            <v>0</v>
          </cell>
          <cell r="E67">
            <v>0</v>
          </cell>
          <cell r="F67">
            <v>336.7</v>
          </cell>
          <cell r="G67">
            <v>338.58</v>
          </cell>
          <cell r="H67">
            <v>193.84</v>
          </cell>
          <cell r="I67">
            <v>1.8900000000000148</v>
          </cell>
          <cell r="J67" t="str">
            <v>CS5</v>
          </cell>
        </row>
        <row r="68">
          <cell r="D68">
            <v>56</v>
          </cell>
          <cell r="E68">
            <v>41173.493055555555</v>
          </cell>
          <cell r="F68">
            <v>338.58</v>
          </cell>
          <cell r="G68">
            <v>343</v>
          </cell>
          <cell r="H68">
            <v>198.27</v>
          </cell>
          <cell r="I68">
            <v>4.4300000000000068</v>
          </cell>
          <cell r="J68" t="str">
            <v>CS5</v>
          </cell>
        </row>
        <row r="69">
          <cell r="D69">
            <v>57</v>
          </cell>
          <cell r="E69">
            <v>41177.986111111109</v>
          </cell>
          <cell r="F69">
            <v>343</v>
          </cell>
          <cell r="G69">
            <v>346.6</v>
          </cell>
          <cell r="H69">
            <v>201.89</v>
          </cell>
          <cell r="I69">
            <v>3.6199999999999761</v>
          </cell>
          <cell r="J69" t="str">
            <v>CS4a</v>
          </cell>
        </row>
        <row r="70">
          <cell r="D70">
            <v>58</v>
          </cell>
          <cell r="E70">
            <v>41178.708333333336</v>
          </cell>
          <cell r="F70">
            <v>346.6</v>
          </cell>
          <cell r="G70">
            <v>350.73</v>
          </cell>
          <cell r="H70">
            <v>206.03396977685455</v>
          </cell>
          <cell r="I70">
            <v>4.1439697768545614</v>
          </cell>
          <cell r="J70" t="str">
            <v>CS4a</v>
          </cell>
        </row>
        <row r="71">
          <cell r="D71">
            <v>59</v>
          </cell>
          <cell r="E71">
            <v>40813.875</v>
          </cell>
          <cell r="F71">
            <v>350.73</v>
          </cell>
          <cell r="G71">
            <v>354.8</v>
          </cell>
          <cell r="H71">
            <v>210.11987731839596</v>
          </cell>
          <cell r="I71">
            <v>4.0859075415414168</v>
          </cell>
          <cell r="J71" t="str">
            <v>CS4a</v>
          </cell>
        </row>
        <row r="72">
          <cell r="D72">
            <v>60</v>
          </cell>
          <cell r="E72">
            <v>41184.53125</v>
          </cell>
          <cell r="F72">
            <v>354.8</v>
          </cell>
          <cell r="G72">
            <v>356.95</v>
          </cell>
          <cell r="H72">
            <v>212.27828056515614</v>
          </cell>
          <cell r="I72">
            <v>2.158403246760173</v>
          </cell>
          <cell r="J72" t="str">
            <v>CS5</v>
          </cell>
        </row>
        <row r="73">
          <cell r="D73">
            <v>61</v>
          </cell>
          <cell r="E73">
            <v>41185.458333333336</v>
          </cell>
          <cell r="F73">
            <v>356.95</v>
          </cell>
          <cell r="G73">
            <v>358.24</v>
          </cell>
          <cell r="H73">
            <v>213.5733225132123</v>
          </cell>
          <cell r="I73">
            <v>1.2950419480561663</v>
          </cell>
          <cell r="J73" t="str">
            <v>CS5</v>
          </cell>
        </row>
        <row r="74">
          <cell r="D74">
            <v>62</v>
          </cell>
          <cell r="E74">
            <v>41186.6875</v>
          </cell>
          <cell r="F74">
            <v>358.24</v>
          </cell>
          <cell r="G74">
            <v>361.43</v>
          </cell>
          <cell r="H74">
            <v>216.77579058631233</v>
          </cell>
          <cell r="I74">
            <v>3.2024680731000217</v>
          </cell>
          <cell r="J74" t="str">
            <v>CS4a</v>
          </cell>
        </row>
        <row r="75">
          <cell r="D75">
            <v>63</v>
          </cell>
          <cell r="E75">
            <v>41187.472222222219</v>
          </cell>
          <cell r="F75">
            <v>361.43</v>
          </cell>
          <cell r="G75">
            <v>365.8</v>
          </cell>
          <cell r="H75">
            <v>221.16287067391329</v>
          </cell>
          <cell r="I75">
            <v>4.3870800876009639</v>
          </cell>
          <cell r="J75" t="str">
            <v>CS4a</v>
          </cell>
        </row>
        <row r="76">
          <cell r="D76">
            <v>64</v>
          </cell>
          <cell r="E76">
            <v>41188.96875</v>
          </cell>
          <cell r="F76">
            <v>365.8</v>
          </cell>
          <cell r="G76">
            <v>369.4</v>
          </cell>
          <cell r="H76">
            <v>224.77694122662803</v>
          </cell>
          <cell r="I76">
            <v>3.6140705527147361</v>
          </cell>
          <cell r="J76" t="str">
            <v>CS4a</v>
          </cell>
        </row>
        <row r="77">
          <cell r="D77">
            <v>65</v>
          </cell>
          <cell r="E77">
            <v>41190.375</v>
          </cell>
          <cell r="F77">
            <v>369.4</v>
          </cell>
          <cell r="G77">
            <v>372.6</v>
          </cell>
          <cell r="H77">
            <v>227.98944838459676</v>
          </cell>
          <cell r="I77">
            <v>3.2125071579687301</v>
          </cell>
          <cell r="J77" t="str">
            <v>CS4a</v>
          </cell>
        </row>
        <row r="78">
          <cell r="D78">
            <v>66</v>
          </cell>
          <cell r="E78">
            <v>41191.458333333336</v>
          </cell>
          <cell r="F78">
            <v>372.6</v>
          </cell>
          <cell r="G78">
            <v>376.12</v>
          </cell>
          <cell r="H78">
            <v>231.52320625836228</v>
          </cell>
          <cell r="I78">
            <v>3.5337578737655235</v>
          </cell>
          <cell r="J78" t="str">
            <v>CS3</v>
          </cell>
        </row>
        <row r="79">
          <cell r="D79">
            <v>67</v>
          </cell>
          <cell r="E79">
            <v>41192.395833333336</v>
          </cell>
          <cell r="F79">
            <v>376.12</v>
          </cell>
          <cell r="G79">
            <v>380.7</v>
          </cell>
          <cell r="H79">
            <v>236.12110712820493</v>
          </cell>
          <cell r="I79">
            <v>4.5979008698426469</v>
          </cell>
          <cell r="J79" t="str">
            <v>CS3</v>
          </cell>
        </row>
        <row r="80">
          <cell r="D80">
            <v>68</v>
          </cell>
          <cell r="E80">
            <v>41193.416666666664</v>
          </cell>
          <cell r="F80">
            <v>380.7</v>
          </cell>
          <cell r="G80">
            <v>383.55</v>
          </cell>
          <cell r="H80">
            <v>238.98224631577079</v>
          </cell>
          <cell r="I80">
            <v>2.8611391875658683</v>
          </cell>
          <cell r="J80" t="str">
            <v>CS3</v>
          </cell>
        </row>
        <row r="81">
          <cell r="D81">
            <v>69</v>
          </cell>
          <cell r="E81">
            <v>41193.958333333336</v>
          </cell>
          <cell r="F81">
            <v>383.55</v>
          </cell>
          <cell r="G81">
            <v>387.4</v>
          </cell>
          <cell r="H81">
            <v>242.84729399020182</v>
          </cell>
          <cell r="I81">
            <v>3.8650476744310254</v>
          </cell>
          <cell r="J81" t="str">
            <v>CS3</v>
          </cell>
        </row>
        <row r="82">
          <cell r="D82">
            <v>70</v>
          </cell>
          <cell r="E82">
            <v>41194.833333333336</v>
          </cell>
          <cell r="F82">
            <v>387.4</v>
          </cell>
          <cell r="G82">
            <v>391.2</v>
          </cell>
          <cell r="H82">
            <v>246.66214624028964</v>
          </cell>
          <cell r="I82">
            <v>3.8148522500878244</v>
          </cell>
          <cell r="J82" t="str">
            <v>CS3</v>
          </cell>
        </row>
        <row r="83">
          <cell r="D83">
            <v>71</v>
          </cell>
          <cell r="E83">
            <v>41195.5625</v>
          </cell>
          <cell r="F83">
            <v>391.2</v>
          </cell>
          <cell r="G83">
            <v>393</v>
          </cell>
          <cell r="H83">
            <v>248.46918151664704</v>
          </cell>
          <cell r="I83">
            <v>1.8070352763573965</v>
          </cell>
          <cell r="J83" t="str">
            <v>CS3</v>
          </cell>
        </row>
        <row r="84">
          <cell r="D84">
            <v>72</v>
          </cell>
          <cell r="E84">
            <v>41195.916666666664</v>
          </cell>
          <cell r="F84">
            <v>393</v>
          </cell>
          <cell r="G84">
            <v>396.5</v>
          </cell>
          <cell r="H84">
            <v>251.98286122067532</v>
          </cell>
          <cell r="I84">
            <v>3.5136797040282772</v>
          </cell>
          <cell r="J84" t="str">
            <v>CS3</v>
          </cell>
        </row>
        <row r="85">
          <cell r="D85">
            <v>73</v>
          </cell>
          <cell r="E85">
            <v>41196.552083333336</v>
          </cell>
          <cell r="F85">
            <v>396.5</v>
          </cell>
          <cell r="G85">
            <v>400.6</v>
          </cell>
          <cell r="H85">
            <v>256.09888601682269</v>
          </cell>
          <cell r="I85">
            <v>4.1160247961473715</v>
          </cell>
          <cell r="J85" t="str">
            <v>CS3</v>
          </cell>
        </row>
        <row r="86">
          <cell r="D86">
            <v>74</v>
          </cell>
          <cell r="E86">
            <v>41197.270833333336</v>
          </cell>
          <cell r="F86">
            <v>400.6</v>
          </cell>
          <cell r="G86">
            <v>404.3</v>
          </cell>
          <cell r="H86">
            <v>259.81334741822394</v>
          </cell>
          <cell r="I86">
            <v>3.7144614014012518</v>
          </cell>
          <cell r="J86" t="str">
            <v>CS4a</v>
          </cell>
        </row>
        <row r="87">
          <cell r="D87">
            <v>75</v>
          </cell>
          <cell r="E87">
            <v>41199.520833333336</v>
          </cell>
          <cell r="F87">
            <v>404.3</v>
          </cell>
          <cell r="G87">
            <v>408.62</v>
          </cell>
          <cell r="H87">
            <v>264.15023208148165</v>
          </cell>
          <cell r="I87">
            <v>4.3368846632577061</v>
          </cell>
          <cell r="J87" t="str">
            <v>CS5a</v>
          </cell>
        </row>
        <row r="88">
          <cell r="D88">
            <v>76</v>
          </cell>
          <cell r="E88">
            <v>41202.385416666664</v>
          </cell>
          <cell r="F88">
            <v>408.62</v>
          </cell>
          <cell r="G88">
            <v>411.9</v>
          </cell>
          <cell r="H88">
            <v>267.44305191839953</v>
          </cell>
          <cell r="I88">
            <v>3.2928198369178858</v>
          </cell>
          <cell r="J88" t="str">
            <v>CS5a</v>
          </cell>
        </row>
        <row r="89">
          <cell r="D89">
            <v>77</v>
          </cell>
          <cell r="E89">
            <v>41203.072916666664</v>
          </cell>
          <cell r="F89">
            <v>411.9</v>
          </cell>
          <cell r="G89">
            <v>413.3</v>
          </cell>
          <cell r="H89">
            <v>268.84852380001087</v>
          </cell>
          <cell r="I89">
            <v>1.4054718816113336</v>
          </cell>
          <cell r="J89" t="str">
            <v>CS5a</v>
          </cell>
        </row>
        <row r="90">
          <cell r="D90">
            <v>78</v>
          </cell>
          <cell r="E90">
            <v>41204.625</v>
          </cell>
          <cell r="F90">
            <v>413.3</v>
          </cell>
          <cell r="G90">
            <v>415.7</v>
          </cell>
          <cell r="H90">
            <v>271.25790416848736</v>
          </cell>
          <cell r="I90">
            <v>2.4093803684764907</v>
          </cell>
          <cell r="J90" t="str">
            <v>CS5</v>
          </cell>
        </row>
        <row r="91">
          <cell r="D91">
            <v>79</v>
          </cell>
          <cell r="E91">
            <v>41205.739583333336</v>
          </cell>
          <cell r="F91">
            <v>415.7</v>
          </cell>
          <cell r="G91">
            <v>419.2</v>
          </cell>
          <cell r="H91">
            <v>274.77158387251558</v>
          </cell>
          <cell r="I91">
            <v>3.5136797040282204</v>
          </cell>
          <cell r="J91" t="str">
            <v>CS5</v>
          </cell>
        </row>
        <row r="92">
          <cell r="D92">
            <v>80</v>
          </cell>
          <cell r="E92">
            <v>41206.604166666664</v>
          </cell>
          <cell r="F92">
            <v>419.2</v>
          </cell>
          <cell r="G92">
            <v>420.3</v>
          </cell>
          <cell r="H92">
            <v>275.87588320806736</v>
          </cell>
          <cell r="I92">
            <v>1.1042993355517865</v>
          </cell>
          <cell r="J92" t="str">
            <v>CS5</v>
          </cell>
        </row>
        <row r="93">
          <cell r="D93">
            <v>81</v>
          </cell>
          <cell r="E93">
            <v>41207.541666666664</v>
          </cell>
          <cell r="F93">
            <v>420.3</v>
          </cell>
          <cell r="G93">
            <v>421.2</v>
          </cell>
          <cell r="H93">
            <v>276.77940084624601</v>
          </cell>
          <cell r="I93">
            <v>0.90351763817864139</v>
          </cell>
          <cell r="J93" t="str">
            <v>CS5</v>
          </cell>
        </row>
        <row r="94">
          <cell r="D94">
            <v>82</v>
          </cell>
          <cell r="E94">
            <v>41208.020833333336</v>
          </cell>
          <cell r="F94">
            <v>421.2</v>
          </cell>
          <cell r="G94">
            <v>422.4</v>
          </cell>
          <cell r="H94">
            <v>277.98409103048425</v>
          </cell>
          <cell r="I94">
            <v>1.2046901842382454</v>
          </cell>
          <cell r="J94" t="str">
            <v>CS5</v>
          </cell>
        </row>
        <row r="95">
          <cell r="D95">
            <v>83</v>
          </cell>
          <cell r="E95">
            <v>41208.666666666664</v>
          </cell>
          <cell r="F95">
            <v>422.4</v>
          </cell>
          <cell r="G95">
            <v>424.4</v>
          </cell>
          <cell r="H95">
            <v>279.99190800421468</v>
          </cell>
          <cell r="I95">
            <v>2.0078169737304279</v>
          </cell>
          <cell r="J95" t="str">
            <v>CS5</v>
          </cell>
        </row>
        <row r="96">
          <cell r="D96">
            <v>84</v>
          </cell>
          <cell r="E96">
            <v>41209.479166666664</v>
          </cell>
          <cell r="F96">
            <v>424.4</v>
          </cell>
          <cell r="G96">
            <v>426.5</v>
          </cell>
          <cell r="H96">
            <v>282.10011582663168</v>
          </cell>
          <cell r="I96">
            <v>2.1082078224170004</v>
          </cell>
          <cell r="J96" t="str">
            <v>CS5</v>
          </cell>
        </row>
        <row r="97">
          <cell r="D97">
            <v>85</v>
          </cell>
          <cell r="E97">
            <v>41210.104166666664</v>
          </cell>
          <cell r="F97">
            <v>426.5</v>
          </cell>
          <cell r="G97">
            <v>427.9</v>
          </cell>
          <cell r="H97">
            <v>283.50558770824296</v>
          </cell>
          <cell r="I97">
            <v>1.4054718816112768</v>
          </cell>
          <cell r="J97" t="str">
            <v>CS5</v>
          </cell>
        </row>
        <row r="98">
          <cell r="D98">
            <v>86</v>
          </cell>
          <cell r="E98">
            <v>41211.145833333336</v>
          </cell>
          <cell r="F98">
            <v>427.9</v>
          </cell>
          <cell r="G98">
            <v>428.5</v>
          </cell>
          <cell r="H98">
            <v>284.10793280036211</v>
          </cell>
          <cell r="I98">
            <v>0.6023450921191511</v>
          </cell>
          <cell r="J98" t="str">
            <v>CS5</v>
          </cell>
        </row>
        <row r="99">
          <cell r="D99">
            <v>87</v>
          </cell>
          <cell r="E99">
            <v>41212.166666666664</v>
          </cell>
          <cell r="F99">
            <v>428.5</v>
          </cell>
          <cell r="G99">
            <v>430.1</v>
          </cell>
          <cell r="H99">
            <v>285.71418637934647</v>
          </cell>
          <cell r="I99">
            <v>1.606253578984365</v>
          </cell>
          <cell r="J99" t="str">
            <v>CS5</v>
          </cell>
        </row>
        <row r="100">
          <cell r="D100">
            <v>88</v>
          </cell>
          <cell r="E100">
            <v>41212.520833333336</v>
          </cell>
          <cell r="F100">
            <v>430.1</v>
          </cell>
          <cell r="G100">
            <v>431.3</v>
          </cell>
          <cell r="H100">
            <v>286.91887656358472</v>
          </cell>
          <cell r="I100">
            <v>1.2046901842382454</v>
          </cell>
          <cell r="J100" t="str">
            <v>CS5</v>
          </cell>
        </row>
        <row r="101">
          <cell r="D101">
            <v>89</v>
          </cell>
          <cell r="E101">
            <v>41213.659722222219</v>
          </cell>
          <cell r="F101">
            <v>431.3</v>
          </cell>
          <cell r="G101">
            <v>433.8</v>
          </cell>
          <cell r="H101">
            <v>289.42864778074772</v>
          </cell>
          <cell r="I101">
            <v>2.5097712171630064</v>
          </cell>
          <cell r="J101" t="str">
            <v>CS4</v>
          </cell>
        </row>
        <row r="102">
          <cell r="D102">
            <v>90</v>
          </cell>
          <cell r="E102">
            <v>41214.4375</v>
          </cell>
          <cell r="F102">
            <v>433.8</v>
          </cell>
          <cell r="G102">
            <v>437.1</v>
          </cell>
          <cell r="H102">
            <v>292.74154578740291</v>
          </cell>
          <cell r="I102">
            <v>3.312898006655189</v>
          </cell>
          <cell r="J102" t="str">
            <v>CS4</v>
          </cell>
        </row>
        <row r="103">
          <cell r="D103">
            <v>91</v>
          </cell>
          <cell r="E103">
            <v>41215.145833333336</v>
          </cell>
          <cell r="F103">
            <v>437.1</v>
          </cell>
          <cell r="G103">
            <v>441.5</v>
          </cell>
          <cell r="H103">
            <v>297.15874312960983</v>
          </cell>
          <cell r="I103">
            <v>4.4171973422069186</v>
          </cell>
          <cell r="J103" t="str">
            <v>CS4</v>
          </cell>
        </row>
        <row r="104">
          <cell r="D104">
            <v>92</v>
          </cell>
          <cell r="E104">
            <v>41216.34375</v>
          </cell>
          <cell r="F104">
            <v>441.5</v>
          </cell>
          <cell r="G104">
            <v>444.65</v>
          </cell>
          <cell r="H104">
            <v>300.32105486323525</v>
          </cell>
          <cell r="I104">
            <v>3.1623117336254154</v>
          </cell>
          <cell r="J104" t="str">
            <v>CS4</v>
          </cell>
        </row>
        <row r="105">
          <cell r="D105">
            <v>93</v>
          </cell>
          <cell r="E105">
            <v>41216.958333333336</v>
          </cell>
          <cell r="F105">
            <v>444.65</v>
          </cell>
          <cell r="G105">
            <v>447.3</v>
          </cell>
          <cell r="H105">
            <v>302.98141235342808</v>
          </cell>
          <cell r="I105">
            <v>2.6603574901928368</v>
          </cell>
          <cell r="J105" t="str">
            <v>CS5a</v>
          </cell>
        </row>
        <row r="106">
          <cell r="D106">
            <v>94</v>
          </cell>
          <cell r="E106">
            <v>41218.0625</v>
          </cell>
          <cell r="F106">
            <v>447.3</v>
          </cell>
          <cell r="G106">
            <v>450.75</v>
          </cell>
          <cell r="H106">
            <v>306.44489663311305</v>
          </cell>
          <cell r="I106">
            <v>3.4634842796849625</v>
          </cell>
          <cell r="J106" t="str">
            <v>CS5a</v>
          </cell>
        </row>
        <row r="107">
          <cell r="D107">
            <v>95</v>
          </cell>
          <cell r="E107">
            <v>41219.270833333336</v>
          </cell>
          <cell r="F107">
            <v>450.75</v>
          </cell>
          <cell r="G107">
            <v>453.4</v>
          </cell>
          <cell r="H107">
            <v>309.10525412330583</v>
          </cell>
          <cell r="I107">
            <v>2.66035749019278</v>
          </cell>
          <cell r="J107" t="str">
            <v>CS5a</v>
          </cell>
        </row>
        <row r="108">
          <cell r="D108">
            <v>96</v>
          </cell>
          <cell r="E108">
            <v>41220.520833333336</v>
          </cell>
          <cell r="F108">
            <v>453.4</v>
          </cell>
          <cell r="G108">
            <v>456.3</v>
          </cell>
          <cell r="H108">
            <v>312.01658873521501</v>
          </cell>
          <cell r="I108">
            <v>2.911334611909183</v>
          </cell>
          <cell r="J108" t="str">
            <v>CS5a</v>
          </cell>
        </row>
        <row r="109">
          <cell r="D109">
            <v>97</v>
          </cell>
          <cell r="E109">
            <v>41221.416666666664</v>
          </cell>
          <cell r="F109">
            <v>456.3</v>
          </cell>
          <cell r="G109">
            <v>459.3</v>
          </cell>
          <cell r="H109">
            <v>315.02831419581065</v>
          </cell>
          <cell r="I109">
            <v>3.0117254605956418</v>
          </cell>
          <cell r="J109" t="str">
            <v>CS4</v>
          </cell>
        </row>
        <row r="110">
          <cell r="D110">
            <v>98</v>
          </cell>
          <cell r="E110">
            <v>41222.118055555555</v>
          </cell>
          <cell r="F110">
            <v>459.3</v>
          </cell>
          <cell r="G110">
            <v>463.3</v>
          </cell>
          <cell r="H110">
            <v>319.04394814327151</v>
          </cell>
          <cell r="I110">
            <v>4.0156339474608558</v>
          </cell>
          <cell r="J110" t="str">
            <v>CS4a</v>
          </cell>
        </row>
        <row r="111">
          <cell r="D111">
            <v>99</v>
          </cell>
          <cell r="E111">
            <v>41223.09375</v>
          </cell>
          <cell r="F111">
            <v>463.3</v>
          </cell>
          <cell r="G111">
            <v>466</v>
          </cell>
          <cell r="H111">
            <v>321.75450105780754</v>
          </cell>
          <cell r="I111">
            <v>2.7105529145360379</v>
          </cell>
          <cell r="J111" t="str">
            <v>CS4a</v>
          </cell>
        </row>
        <row r="112">
          <cell r="D112">
            <v>100</v>
          </cell>
          <cell r="E112">
            <v>41223.868055555555</v>
          </cell>
          <cell r="F112">
            <v>466</v>
          </cell>
          <cell r="G112">
            <v>469.8</v>
          </cell>
          <cell r="H112">
            <v>325.56935330789537</v>
          </cell>
          <cell r="I112">
            <v>3.8148522500878244</v>
          </cell>
          <cell r="J112" t="str">
            <v>CS4a</v>
          </cell>
        </row>
        <row r="113">
          <cell r="D113">
            <v>101</v>
          </cell>
          <cell r="E113">
            <v>41224.875</v>
          </cell>
          <cell r="F113">
            <v>469.8</v>
          </cell>
          <cell r="G113">
            <v>473.4</v>
          </cell>
          <cell r="H113">
            <v>329.18342386061011</v>
          </cell>
          <cell r="I113">
            <v>3.6140705527147361</v>
          </cell>
          <cell r="J113" t="str">
            <v>CS4a</v>
          </cell>
        </row>
        <row r="114">
          <cell r="D114">
            <v>102</v>
          </cell>
          <cell r="E114">
            <v>41225.541666666664</v>
          </cell>
          <cell r="F114">
            <v>473.4</v>
          </cell>
          <cell r="G114">
            <v>476.5</v>
          </cell>
          <cell r="H114">
            <v>332.29554016989226</v>
          </cell>
          <cell r="I114">
            <v>3.1121163092821575</v>
          </cell>
          <cell r="J114" t="str">
            <v>CS4a</v>
          </cell>
        </row>
        <row r="115">
          <cell r="D115">
            <v>103</v>
          </cell>
          <cell r="E115">
            <v>41226.145833333336</v>
          </cell>
          <cell r="F115">
            <v>476.5</v>
          </cell>
          <cell r="G115">
            <v>479.6</v>
          </cell>
          <cell r="H115">
            <v>335.40765647917448</v>
          </cell>
          <cell r="I115">
            <v>3.1121163092822144</v>
          </cell>
          <cell r="J115" t="str">
            <v>CS4a</v>
          </cell>
        </row>
        <row r="116">
          <cell r="D116">
            <v>104</v>
          </cell>
          <cell r="E116">
            <v>41226.875</v>
          </cell>
          <cell r="F116">
            <v>479.6</v>
          </cell>
          <cell r="G116">
            <v>481.1</v>
          </cell>
          <cell r="H116">
            <v>336.91351920947227</v>
          </cell>
          <cell r="I116">
            <v>1.5058627302977925</v>
          </cell>
          <cell r="J116" t="str">
            <v>CS4</v>
          </cell>
        </row>
        <row r="117">
          <cell r="D117">
            <v>105</v>
          </cell>
          <cell r="E117">
            <v>41227.59375</v>
          </cell>
          <cell r="F117">
            <v>481.1</v>
          </cell>
          <cell r="G117">
            <v>484.4</v>
          </cell>
          <cell r="H117">
            <v>340.22641721612746</v>
          </cell>
          <cell r="I117">
            <v>3.312898006655189</v>
          </cell>
          <cell r="J117" t="str">
            <v>CS2</v>
          </cell>
        </row>
        <row r="118">
          <cell r="D118">
            <v>106</v>
          </cell>
          <cell r="E118">
            <v>41228.208333333336</v>
          </cell>
          <cell r="F118">
            <v>484.4</v>
          </cell>
          <cell r="G118">
            <v>488.3</v>
          </cell>
          <cell r="H118">
            <v>344.1416603149018</v>
          </cell>
          <cell r="I118">
            <v>3.9152430987743401</v>
          </cell>
          <cell r="J118" t="str">
            <v>CS3</v>
          </cell>
        </row>
        <row r="119">
          <cell r="D119">
            <v>107</v>
          </cell>
          <cell r="E119">
            <v>41228.958333333336</v>
          </cell>
          <cell r="F119">
            <v>488.3</v>
          </cell>
          <cell r="G119">
            <v>491.9</v>
          </cell>
          <cell r="H119">
            <v>347.75573086761653</v>
          </cell>
          <cell r="I119">
            <v>3.6140705527147361</v>
          </cell>
          <cell r="J119" t="str">
            <v>CS2</v>
          </cell>
        </row>
        <row r="120">
          <cell r="D120">
            <v>108</v>
          </cell>
          <cell r="E120">
            <v>41229.395833333336</v>
          </cell>
          <cell r="F120">
            <v>491.9</v>
          </cell>
          <cell r="G120">
            <v>495.9</v>
          </cell>
          <cell r="H120">
            <v>351.77136481507739</v>
          </cell>
          <cell r="I120">
            <v>4.0156339474608558</v>
          </cell>
          <cell r="J120" t="str">
            <v>CS3</v>
          </cell>
        </row>
        <row r="121">
          <cell r="D121">
            <v>109</v>
          </cell>
          <cell r="E121">
            <v>41229.951388888891</v>
          </cell>
          <cell r="F121">
            <v>495.9</v>
          </cell>
          <cell r="G121">
            <v>499.3</v>
          </cell>
          <cell r="H121">
            <v>355.18465367041915</v>
          </cell>
          <cell r="I121">
            <v>3.4132888553417615</v>
          </cell>
          <cell r="J121" t="str">
            <v>CS2</v>
          </cell>
        </row>
        <row r="122">
          <cell r="D122">
            <v>110</v>
          </cell>
          <cell r="E122">
            <v>41230.458333333336</v>
          </cell>
          <cell r="F122">
            <v>499.3</v>
          </cell>
          <cell r="G122">
            <v>503.3</v>
          </cell>
          <cell r="H122">
            <v>359.20028761788001</v>
          </cell>
          <cell r="I122">
            <v>4.0156339474608558</v>
          </cell>
          <cell r="J122" t="str">
            <v>CS2</v>
          </cell>
        </row>
        <row r="123">
          <cell r="D123">
            <v>111</v>
          </cell>
          <cell r="E123">
            <v>41230.940972222219</v>
          </cell>
          <cell r="F123">
            <v>503.3</v>
          </cell>
          <cell r="G123">
            <v>506.4</v>
          </cell>
          <cell r="H123">
            <v>362.31240392716211</v>
          </cell>
          <cell r="I123">
            <v>3.1121163092821007</v>
          </cell>
          <cell r="J123" t="str">
            <v>CS2</v>
          </cell>
        </row>
        <row r="124">
          <cell r="D124">
            <v>112</v>
          </cell>
          <cell r="E124">
            <v>41231.458333333336</v>
          </cell>
          <cell r="F124">
            <v>506.4</v>
          </cell>
          <cell r="G124">
            <v>510.6</v>
          </cell>
          <cell r="H124">
            <v>366.52881957199605</v>
          </cell>
          <cell r="I124">
            <v>4.216415644833944</v>
          </cell>
          <cell r="J124" t="str">
            <v>CS2</v>
          </cell>
        </row>
        <row r="125">
          <cell r="D125">
            <v>113</v>
          </cell>
          <cell r="E125">
            <v>41231.996527777781</v>
          </cell>
          <cell r="F125">
            <v>510.6</v>
          </cell>
          <cell r="G125">
            <v>514.5</v>
          </cell>
          <cell r="H125">
            <v>370.44406267077034</v>
          </cell>
          <cell r="I125">
            <v>3.9152430987742832</v>
          </cell>
          <cell r="J125" t="str">
            <v>CS2</v>
          </cell>
        </row>
        <row r="126">
          <cell r="D126">
            <v>114</v>
          </cell>
          <cell r="E126">
            <v>41232.472222222219</v>
          </cell>
          <cell r="F126">
            <v>514.5</v>
          </cell>
          <cell r="G126">
            <v>518.5</v>
          </cell>
          <cell r="H126">
            <v>374.45969661823119</v>
          </cell>
          <cell r="I126">
            <v>4.0156339474608558</v>
          </cell>
          <cell r="J126" t="str">
            <v>CS2</v>
          </cell>
        </row>
        <row r="127">
          <cell r="D127">
            <v>115</v>
          </cell>
          <cell r="E127">
            <v>41233.041666666664</v>
          </cell>
          <cell r="F127">
            <v>518.5</v>
          </cell>
          <cell r="G127">
            <v>522.70000000000005</v>
          </cell>
          <cell r="H127">
            <v>378.67611226306514</v>
          </cell>
          <cell r="I127">
            <v>4.216415644833944</v>
          </cell>
          <cell r="J127" t="str">
            <v>CS2</v>
          </cell>
        </row>
        <row r="128">
          <cell r="D128">
            <v>116</v>
          </cell>
          <cell r="E128">
            <v>41233.875</v>
          </cell>
          <cell r="F128">
            <v>522.70000000000005</v>
          </cell>
          <cell r="G128">
            <v>526.70000000000005</v>
          </cell>
          <cell r="H128">
            <v>382.69174621052599</v>
          </cell>
          <cell r="I128">
            <v>4.0156339474608558</v>
          </cell>
          <cell r="J128" t="str">
            <v>CS2</v>
          </cell>
        </row>
        <row r="129">
          <cell r="D129">
            <v>117</v>
          </cell>
          <cell r="E129">
            <v>41234.486111111109</v>
          </cell>
          <cell r="F129">
            <v>526.70000000000005</v>
          </cell>
          <cell r="G129">
            <v>530.9</v>
          </cell>
          <cell r="H129">
            <v>386.90816185535982</v>
          </cell>
          <cell r="I129">
            <v>4.2164156448338304</v>
          </cell>
          <cell r="J129" t="str">
            <v>CS2</v>
          </cell>
        </row>
        <row r="130">
          <cell r="D130">
            <v>118</v>
          </cell>
          <cell r="E130">
            <v>41235.15625</v>
          </cell>
          <cell r="F130">
            <v>530.9</v>
          </cell>
          <cell r="G130">
            <v>535.29999999999995</v>
          </cell>
          <cell r="H130">
            <v>391.32535919756674</v>
          </cell>
          <cell r="I130">
            <v>4.4171973422069186</v>
          </cell>
          <cell r="J130" t="str">
            <v>CS3</v>
          </cell>
        </row>
        <row r="131">
          <cell r="D131">
            <v>119</v>
          </cell>
          <cell r="E131">
            <v>41235.597222222219</v>
          </cell>
          <cell r="F131">
            <v>535.29999999999995</v>
          </cell>
          <cell r="G131">
            <v>540.20000000000005</v>
          </cell>
          <cell r="H131">
            <v>396.24451078320635</v>
          </cell>
          <cell r="I131">
            <v>4.9191515856396109</v>
          </cell>
          <cell r="J131" t="str">
            <v>CS3</v>
          </cell>
        </row>
        <row r="132">
          <cell r="D132">
            <v>120</v>
          </cell>
          <cell r="E132">
            <v>41236.208333333336</v>
          </cell>
          <cell r="F132">
            <v>540.20000000000005</v>
          </cell>
          <cell r="G132">
            <v>544.29999999999995</v>
          </cell>
          <cell r="H132">
            <v>400.36053557935367</v>
          </cell>
          <cell r="I132">
            <v>4.1160247961473146</v>
          </cell>
          <cell r="J132" t="str">
            <v>CS4a</v>
          </cell>
        </row>
        <row r="133">
          <cell r="D133">
            <v>121</v>
          </cell>
          <cell r="E133">
            <v>41236.925000000003</v>
          </cell>
          <cell r="F133">
            <v>544.29999999999995</v>
          </cell>
          <cell r="G133">
            <v>548.4</v>
          </cell>
          <cell r="H133">
            <v>404.47656037550104</v>
          </cell>
          <cell r="I133">
            <v>4.1160247961473715</v>
          </cell>
          <cell r="J133" t="str">
            <v>CS3</v>
          </cell>
        </row>
        <row r="134">
          <cell r="D134">
            <v>122</v>
          </cell>
          <cell r="E134">
            <v>41237.479166666664</v>
          </cell>
          <cell r="F134">
            <v>548.4</v>
          </cell>
          <cell r="G134">
            <v>551.62</v>
          </cell>
          <cell r="H134">
            <v>407.70914570320701</v>
          </cell>
          <cell r="I134">
            <v>3.2325853277059764</v>
          </cell>
          <cell r="J134" t="str">
            <v>CS4a</v>
          </cell>
        </row>
        <row r="135">
          <cell r="D135">
            <v>123</v>
          </cell>
          <cell r="E135">
            <v>41237.979166666664</v>
          </cell>
          <cell r="F135">
            <v>551.62</v>
          </cell>
          <cell r="G135">
            <v>555.70000000000005</v>
          </cell>
          <cell r="H135">
            <v>411.80509232961714</v>
          </cell>
          <cell r="I135">
            <v>4.0959466264101252</v>
          </cell>
          <cell r="J135" t="str">
            <v>CS3</v>
          </cell>
        </row>
        <row r="136">
          <cell r="D136">
            <v>124</v>
          </cell>
          <cell r="E136">
            <v>41238.510416666664</v>
          </cell>
          <cell r="F136">
            <v>555.70000000000005</v>
          </cell>
          <cell r="G136">
            <v>560.5</v>
          </cell>
          <cell r="H136">
            <v>416.62385306657012</v>
          </cell>
          <cell r="I136">
            <v>4.8187607369529815</v>
          </cell>
          <cell r="J136" t="str">
            <v>CS3</v>
          </cell>
        </row>
        <row r="137">
          <cell r="D137">
            <v>125</v>
          </cell>
          <cell r="E137">
            <v>41238.958333333336</v>
          </cell>
          <cell r="F137">
            <v>560.5</v>
          </cell>
          <cell r="G137">
            <v>564.6</v>
          </cell>
          <cell r="H137">
            <v>420.73987786271749</v>
          </cell>
          <cell r="I137">
            <v>4.1160247961473715</v>
          </cell>
          <cell r="J137" t="str">
            <v>CS3</v>
          </cell>
        </row>
        <row r="138">
          <cell r="D138">
            <v>126</v>
          </cell>
          <cell r="E138">
            <v>41239.479166666664</v>
          </cell>
          <cell r="F138">
            <v>564.6</v>
          </cell>
          <cell r="G138">
            <v>569.29999999999995</v>
          </cell>
          <cell r="H138">
            <v>425.45824775098396</v>
          </cell>
          <cell r="I138">
            <v>4.7183698882664658</v>
          </cell>
          <cell r="J138" t="str">
            <v>CS3</v>
          </cell>
        </row>
        <row r="139">
          <cell r="D139">
            <v>127</v>
          </cell>
          <cell r="E139">
            <v>41240.177083333336</v>
          </cell>
          <cell r="F139">
            <v>569.29999999999995</v>
          </cell>
          <cell r="G139">
            <v>573.29999999999995</v>
          </cell>
          <cell r="H139">
            <v>429.47388169844481</v>
          </cell>
          <cell r="I139">
            <v>4.0156339474608558</v>
          </cell>
          <cell r="J139" t="str">
            <v>CS4a</v>
          </cell>
        </row>
        <row r="140">
          <cell r="D140">
            <v>128</v>
          </cell>
          <cell r="E140">
            <v>41240.923611111109</v>
          </cell>
          <cell r="F140">
            <v>573.29999999999995</v>
          </cell>
          <cell r="G140">
            <v>577.20000000000005</v>
          </cell>
          <cell r="H140">
            <v>433.38912479721921</v>
          </cell>
          <cell r="I140">
            <v>3.9152430987743969</v>
          </cell>
          <cell r="J140" t="str">
            <v>CS4a</v>
          </cell>
        </row>
        <row r="141">
          <cell r="D141">
            <v>129</v>
          </cell>
          <cell r="E141">
            <v>41241.583333333336</v>
          </cell>
          <cell r="F141">
            <v>577.20000000000005</v>
          </cell>
          <cell r="G141">
            <v>581.70000000000005</v>
          </cell>
          <cell r="H141">
            <v>437.90671298811264</v>
          </cell>
          <cell r="I141">
            <v>4.5175881908934343</v>
          </cell>
          <cell r="J141" t="str">
            <v>CS4a</v>
          </cell>
        </row>
        <row r="142">
          <cell r="D142">
            <v>130</v>
          </cell>
          <cell r="E142">
            <v>41242.315972222219</v>
          </cell>
          <cell r="F142">
            <v>581.70000000000005</v>
          </cell>
          <cell r="G142">
            <v>585.5</v>
          </cell>
          <cell r="H142">
            <v>441.72156523820041</v>
          </cell>
          <cell r="I142">
            <v>3.8148522500877675</v>
          </cell>
          <cell r="J142" t="str">
            <v>CS4a</v>
          </cell>
        </row>
        <row r="143">
          <cell r="D143">
            <v>131</v>
          </cell>
          <cell r="E143">
            <v>41243.1875</v>
          </cell>
          <cell r="F143">
            <v>585.5</v>
          </cell>
          <cell r="G143">
            <v>589.20000000000005</v>
          </cell>
          <cell r="H143">
            <v>445.43602663960178</v>
          </cell>
          <cell r="I143">
            <v>3.7144614014013655</v>
          </cell>
          <cell r="J143" t="str">
            <v>CS3</v>
          </cell>
        </row>
        <row r="144">
          <cell r="D144">
            <v>132</v>
          </cell>
          <cell r="E144">
            <v>41243.979166666664</v>
          </cell>
          <cell r="F144">
            <v>589.20000000000005</v>
          </cell>
          <cell r="G144">
            <v>594</v>
          </cell>
          <cell r="H144">
            <v>450.25478737655476</v>
          </cell>
          <cell r="I144">
            <v>4.8187607369529815</v>
          </cell>
          <cell r="J144" t="str">
            <v>CS3</v>
          </cell>
        </row>
        <row r="145">
          <cell r="D145">
            <v>133</v>
          </cell>
          <cell r="E145">
            <v>41244.25</v>
          </cell>
          <cell r="F145">
            <v>594</v>
          </cell>
          <cell r="G145">
            <v>598.1</v>
          </cell>
          <cell r="H145">
            <v>454.37081217270213</v>
          </cell>
          <cell r="I145">
            <v>4.1160247961473715</v>
          </cell>
          <cell r="J145" t="str">
            <v>CS3</v>
          </cell>
        </row>
        <row r="146">
          <cell r="D146">
            <v>134</v>
          </cell>
          <cell r="E146">
            <v>41244.979166666664</v>
          </cell>
          <cell r="F146">
            <v>598.1</v>
          </cell>
          <cell r="G146">
            <v>602</v>
          </cell>
          <cell r="H146">
            <v>458.28605527147641</v>
          </cell>
          <cell r="I146">
            <v>3.9152430987742832</v>
          </cell>
          <cell r="J146" t="str">
            <v>CS4a</v>
          </cell>
        </row>
        <row r="147">
          <cell r="D147">
            <v>135</v>
          </cell>
          <cell r="E147">
            <v>41245.777777777781</v>
          </cell>
          <cell r="F147">
            <v>602</v>
          </cell>
          <cell r="G147">
            <v>606.20000000000005</v>
          </cell>
          <cell r="H147">
            <v>462.50247091631036</v>
          </cell>
          <cell r="I147">
            <v>4.216415644833944</v>
          </cell>
          <cell r="J147" t="str">
            <v>CS4a</v>
          </cell>
        </row>
        <row r="148">
          <cell r="D148">
            <v>136</v>
          </cell>
          <cell r="E148">
            <v>41246.659722222219</v>
          </cell>
          <cell r="F148">
            <v>606.20000000000005</v>
          </cell>
          <cell r="G148">
            <v>610.29999999999995</v>
          </cell>
          <cell r="H148">
            <v>466.61849571245767</v>
          </cell>
          <cell r="I148">
            <v>4.1160247961473146</v>
          </cell>
          <cell r="J148" t="str">
            <v>CS3</v>
          </cell>
        </row>
        <row r="149">
          <cell r="D149">
            <v>137</v>
          </cell>
          <cell r="E149">
            <v>41247.229166666664</v>
          </cell>
          <cell r="F149">
            <v>610.29999999999995</v>
          </cell>
          <cell r="G149">
            <v>614.70000000000005</v>
          </cell>
          <cell r="H149">
            <v>471.03569305466465</v>
          </cell>
          <cell r="I149">
            <v>4.4171973422069755</v>
          </cell>
          <cell r="J149" t="str">
            <v>CS3</v>
          </cell>
        </row>
        <row r="150">
          <cell r="D150">
            <v>138</v>
          </cell>
          <cell r="E150">
            <v>41247.770833333336</v>
          </cell>
          <cell r="F150">
            <v>614.70000000000005</v>
          </cell>
          <cell r="G150">
            <v>618.6</v>
          </cell>
          <cell r="H150">
            <v>474.95093615343899</v>
          </cell>
          <cell r="I150">
            <v>3.9152430987743401</v>
          </cell>
          <cell r="J150" t="str">
            <v>CS4a</v>
          </cell>
        </row>
        <row r="151">
          <cell r="D151">
            <v>139</v>
          </cell>
          <cell r="E151">
            <v>41248.666666666664</v>
          </cell>
          <cell r="F151">
            <v>618.6</v>
          </cell>
          <cell r="G151">
            <v>623.4</v>
          </cell>
          <cell r="H151">
            <v>479.76969689039197</v>
          </cell>
          <cell r="I151">
            <v>4.8187607369529815</v>
          </cell>
          <cell r="J151" t="str">
            <v>CS4a</v>
          </cell>
        </row>
        <row r="152">
          <cell r="D152">
            <v>140</v>
          </cell>
          <cell r="E152">
            <v>41249.472222222219</v>
          </cell>
          <cell r="F152">
            <v>623.4</v>
          </cell>
          <cell r="G152">
            <v>627.6</v>
          </cell>
          <cell r="H152">
            <v>483.98611253522591</v>
          </cell>
          <cell r="I152">
            <v>4.216415644833944</v>
          </cell>
          <cell r="J152" t="str">
            <v>CS4a</v>
          </cell>
        </row>
        <row r="153">
          <cell r="D153">
            <v>141</v>
          </cell>
          <cell r="E153">
            <v>41250.4375</v>
          </cell>
          <cell r="F153">
            <v>627.6</v>
          </cell>
          <cell r="G153">
            <v>631.5</v>
          </cell>
          <cell r="H153">
            <v>487.9013556340002</v>
          </cell>
          <cell r="I153">
            <v>3.9152430987742832</v>
          </cell>
          <cell r="J153" t="str">
            <v>CS4a</v>
          </cell>
        </row>
        <row r="154">
          <cell r="D154">
            <v>142</v>
          </cell>
          <cell r="E154">
            <v>41251.291666666664</v>
          </cell>
          <cell r="F154">
            <v>631.5</v>
          </cell>
          <cell r="G154">
            <v>635.5</v>
          </cell>
          <cell r="H154">
            <v>491.91698958146105</v>
          </cell>
          <cell r="I154">
            <v>4.0156339474608558</v>
          </cell>
          <cell r="J154" t="str">
            <v>CS4a</v>
          </cell>
        </row>
        <row r="155">
          <cell r="D155">
            <v>143</v>
          </cell>
          <cell r="E155">
            <v>41251.9375</v>
          </cell>
          <cell r="F155">
            <v>631.5</v>
          </cell>
          <cell r="G155">
            <v>639.5</v>
          </cell>
          <cell r="H155">
            <v>495.93262352892191</v>
          </cell>
          <cell r="I155">
            <v>4.0156339474608558</v>
          </cell>
          <cell r="J155" t="str">
            <v>CS4a</v>
          </cell>
        </row>
        <row r="156">
          <cell r="D156">
            <v>144</v>
          </cell>
          <cell r="E156" t="str">
            <v>09-12-2012 12.00</v>
          </cell>
          <cell r="F156">
            <v>639.5</v>
          </cell>
          <cell r="G156">
            <v>642.79999999999995</v>
          </cell>
          <cell r="H156">
            <v>499.24552153557704</v>
          </cell>
          <cell r="I156">
            <v>3.3128980066551321</v>
          </cell>
          <cell r="J156" t="str">
            <v>CS3</v>
          </cell>
        </row>
        <row r="157">
          <cell r="D157">
            <v>145</v>
          </cell>
          <cell r="E157">
            <v>41253.111111111109</v>
          </cell>
          <cell r="F157">
            <v>642.79999999999995</v>
          </cell>
          <cell r="G157">
            <v>648.79999999999995</v>
          </cell>
          <cell r="H157">
            <v>505.26897245676832</v>
          </cell>
          <cell r="I157">
            <v>6.0234509211912837</v>
          </cell>
          <cell r="J157" t="str">
            <v>CS3</v>
          </cell>
        </row>
        <row r="158">
          <cell r="D158">
            <v>146</v>
          </cell>
          <cell r="E158">
            <v>41253.749305555553</v>
          </cell>
          <cell r="F158">
            <v>648.79999999999995</v>
          </cell>
          <cell r="G158">
            <v>652.9</v>
          </cell>
          <cell r="H158">
            <v>509.3849972529157</v>
          </cell>
          <cell r="I158">
            <v>4.1160247961473715</v>
          </cell>
          <cell r="J158" t="str">
            <v>CS4a</v>
          </cell>
        </row>
        <row r="159">
          <cell r="D159">
            <v>147</v>
          </cell>
          <cell r="E159">
            <v>41254.5</v>
          </cell>
          <cell r="F159">
            <v>652.9</v>
          </cell>
          <cell r="G159">
            <v>657</v>
          </cell>
          <cell r="H159">
            <v>513.50102204906307</v>
          </cell>
          <cell r="I159">
            <v>4.1160247961473715</v>
          </cell>
          <cell r="J159" t="str">
            <v>CS4a</v>
          </cell>
        </row>
        <row r="160">
          <cell r="D160">
            <v>148</v>
          </cell>
          <cell r="E160">
            <v>41255.059027777781</v>
          </cell>
          <cell r="F160">
            <v>657</v>
          </cell>
          <cell r="G160">
            <v>660.5</v>
          </cell>
          <cell r="H160">
            <v>517.01470175309134</v>
          </cell>
          <cell r="I160">
            <v>3.5136797040282772</v>
          </cell>
          <cell r="J160" t="str">
            <v>CS3</v>
          </cell>
        </row>
        <row r="161">
          <cell r="D161">
            <v>149</v>
          </cell>
          <cell r="E161">
            <v>41255.541666666664</v>
          </cell>
          <cell r="F161">
            <v>660.5</v>
          </cell>
          <cell r="G161">
            <v>664.6</v>
          </cell>
          <cell r="H161">
            <v>521.13072654923872</v>
          </cell>
          <cell r="I161">
            <v>4.1160247961473715</v>
          </cell>
          <cell r="J161" t="str">
            <v>CS3</v>
          </cell>
        </row>
        <row r="162">
          <cell r="D162">
            <v>150</v>
          </cell>
          <cell r="E162">
            <v>41256.0625</v>
          </cell>
          <cell r="F162">
            <v>664.6</v>
          </cell>
          <cell r="G162">
            <v>668.8</v>
          </cell>
          <cell r="H162">
            <v>525.34714219407249</v>
          </cell>
          <cell r="I162">
            <v>4.2164156448337735</v>
          </cell>
          <cell r="J162" t="str">
            <v>CS3</v>
          </cell>
        </row>
        <row r="163">
          <cell r="D163">
            <v>151</v>
          </cell>
          <cell r="E163">
            <v>41256.583333333336</v>
          </cell>
          <cell r="F163">
            <v>668.8</v>
          </cell>
          <cell r="G163">
            <v>672.5</v>
          </cell>
          <cell r="H163">
            <v>529.06160359547391</v>
          </cell>
          <cell r="I163">
            <v>3.7144614014014223</v>
          </cell>
          <cell r="J163" t="str">
            <v>CS4</v>
          </cell>
        </row>
        <row r="164">
          <cell r="D164">
            <v>152</v>
          </cell>
          <cell r="E164">
            <v>41257.416666666664</v>
          </cell>
          <cell r="F164">
            <v>672.5</v>
          </cell>
          <cell r="G164">
            <v>674.9</v>
          </cell>
          <cell r="H164">
            <v>531.4709839639504</v>
          </cell>
          <cell r="I164">
            <v>2.4093803684764907</v>
          </cell>
          <cell r="J164" t="str">
            <v>CS4</v>
          </cell>
        </row>
        <row r="165">
          <cell r="D165">
            <v>153</v>
          </cell>
          <cell r="E165">
            <v>41258.083333333336</v>
          </cell>
          <cell r="F165">
            <v>674.9</v>
          </cell>
          <cell r="G165">
            <v>677.55</v>
          </cell>
          <cell r="H165">
            <v>534.13134145414313</v>
          </cell>
          <cell r="I165">
            <v>2.6603574901927232</v>
          </cell>
          <cell r="J165" t="str">
            <v>CS4</v>
          </cell>
        </row>
        <row r="166">
          <cell r="D166">
            <v>154</v>
          </cell>
          <cell r="E166">
            <v>41258.697916666664</v>
          </cell>
          <cell r="F166">
            <v>677.55</v>
          </cell>
          <cell r="G166">
            <v>680</v>
          </cell>
          <cell r="H166">
            <v>536.59091724696293</v>
          </cell>
          <cell r="I166">
            <v>2.4595757928198054</v>
          </cell>
          <cell r="J166" t="str">
            <v>CS4</v>
          </cell>
        </row>
        <row r="167">
          <cell r="D167">
            <v>155</v>
          </cell>
          <cell r="E167">
            <v>41259.4375</v>
          </cell>
          <cell r="F167">
            <v>680</v>
          </cell>
          <cell r="G167">
            <v>682.42</v>
          </cell>
          <cell r="H167">
            <v>539.02037578517673</v>
          </cell>
          <cell r="I167">
            <v>2.4294585382137939</v>
          </cell>
          <cell r="J167" t="str">
            <v>CS4</v>
          </cell>
        </row>
        <row r="168">
          <cell r="D168">
            <v>156</v>
          </cell>
          <cell r="E168">
            <v>41260.229166666664</v>
          </cell>
          <cell r="F168">
            <v>682.42</v>
          </cell>
          <cell r="G168">
            <v>685.9</v>
          </cell>
          <cell r="H168">
            <v>542.5139773194677</v>
          </cell>
          <cell r="I168">
            <v>3.4936015342909741</v>
          </cell>
          <cell r="J168" t="str">
            <v>CS4</v>
          </cell>
        </row>
        <row r="169">
          <cell r="D169">
            <v>157</v>
          </cell>
          <cell r="E169">
            <v>41260.947916666664</v>
          </cell>
          <cell r="F169">
            <v>685.9</v>
          </cell>
          <cell r="G169">
            <v>688.5</v>
          </cell>
          <cell r="H169">
            <v>545.12413938531722</v>
          </cell>
          <cell r="I169">
            <v>2.6101620658495222</v>
          </cell>
          <cell r="J169" t="str">
            <v>CS4</v>
          </cell>
        </row>
        <row r="170">
          <cell r="D170">
            <v>158</v>
          </cell>
          <cell r="E170">
            <v>41261.777777777781</v>
          </cell>
          <cell r="F170">
            <v>688.5</v>
          </cell>
          <cell r="G170">
            <v>691</v>
          </cell>
          <cell r="H170">
            <v>547.63391060248034</v>
          </cell>
          <cell r="I170">
            <v>2.5097712171631201</v>
          </cell>
          <cell r="J170" t="str">
            <v>CS4</v>
          </cell>
        </row>
        <row r="171">
          <cell r="D171">
            <v>159</v>
          </cell>
          <cell r="E171">
            <v>41262.645833333336</v>
          </cell>
          <cell r="F171">
            <v>691</v>
          </cell>
          <cell r="G171">
            <v>694.6</v>
          </cell>
          <cell r="H171">
            <v>551.24798115519513</v>
          </cell>
          <cell r="I171">
            <v>3.6140705527147929</v>
          </cell>
          <cell r="J171" t="str">
            <v>CS4a</v>
          </cell>
        </row>
        <row r="172">
          <cell r="D172">
            <v>160</v>
          </cell>
          <cell r="E172">
            <v>41263.416666666664</v>
          </cell>
          <cell r="F172">
            <v>694.6</v>
          </cell>
          <cell r="G172">
            <v>697.4</v>
          </cell>
          <cell r="H172">
            <v>554.05892491841757</v>
          </cell>
          <cell r="I172">
            <v>2.8109437632224399</v>
          </cell>
          <cell r="J172" t="str">
            <v>CS4a</v>
          </cell>
        </row>
        <row r="173">
          <cell r="D173">
            <v>161</v>
          </cell>
          <cell r="E173">
            <v>41263.947916666664</v>
          </cell>
          <cell r="F173">
            <v>697.4</v>
          </cell>
          <cell r="G173">
            <v>701.75</v>
          </cell>
          <cell r="H173">
            <v>558.42592683628129</v>
          </cell>
          <cell r="I173">
            <v>4.3670019178637176</v>
          </cell>
          <cell r="J173" t="str">
            <v>CS3</v>
          </cell>
        </row>
        <row r="174">
          <cell r="D174">
            <v>162</v>
          </cell>
          <cell r="E174">
            <v>41264.583333333336</v>
          </cell>
          <cell r="F174">
            <v>701.75</v>
          </cell>
          <cell r="G174">
            <v>705.5</v>
          </cell>
          <cell r="H174">
            <v>562.19058366202592</v>
          </cell>
          <cell r="I174">
            <v>3.7646568257446233</v>
          </cell>
          <cell r="J174" t="str">
            <v>CS4a</v>
          </cell>
        </row>
        <row r="175">
          <cell r="D175">
            <v>163</v>
          </cell>
          <cell r="E175">
            <v>41265.236111111109</v>
          </cell>
          <cell r="F175">
            <v>705.5</v>
          </cell>
          <cell r="G175">
            <v>710.35</v>
          </cell>
          <cell r="H175">
            <v>567.05953982332221</v>
          </cell>
          <cell r="I175">
            <v>4.8689561612962962</v>
          </cell>
          <cell r="J175" t="str">
            <v>CS4a</v>
          </cell>
        </row>
        <row r="176">
          <cell r="D176">
            <v>164</v>
          </cell>
          <cell r="E176">
            <v>41265.763888888891</v>
          </cell>
          <cell r="F176">
            <v>710.35</v>
          </cell>
          <cell r="G176">
            <v>713.8</v>
          </cell>
          <cell r="H176">
            <v>570.52302410300706</v>
          </cell>
          <cell r="I176">
            <v>3.4634842796848488</v>
          </cell>
          <cell r="J176" t="str">
            <v>CS4a</v>
          </cell>
        </row>
        <row r="177">
          <cell r="D177">
            <v>165</v>
          </cell>
          <cell r="E177">
            <v>41277.208333333336</v>
          </cell>
          <cell r="F177">
            <v>713.8</v>
          </cell>
          <cell r="G177">
            <v>718.6</v>
          </cell>
          <cell r="H177">
            <v>575.34178483996016</v>
          </cell>
          <cell r="I177">
            <v>4.8187607369530951</v>
          </cell>
          <cell r="J177" t="str">
            <v>CS4a</v>
          </cell>
        </row>
        <row r="178">
          <cell r="D178">
            <v>166</v>
          </cell>
          <cell r="E178">
            <v>41277.972222222219</v>
          </cell>
          <cell r="F178">
            <v>718.6</v>
          </cell>
          <cell r="G178">
            <v>722.7</v>
          </cell>
          <cell r="H178">
            <v>579.45780963610753</v>
          </cell>
          <cell r="I178">
            <v>4.1160247961473715</v>
          </cell>
          <cell r="J178" t="str">
            <v>CS3</v>
          </cell>
        </row>
        <row r="179">
          <cell r="D179">
            <v>167</v>
          </cell>
          <cell r="E179">
            <v>41278.510416666664</v>
          </cell>
          <cell r="F179">
            <v>722.7</v>
          </cell>
          <cell r="G179">
            <v>727.4</v>
          </cell>
          <cell r="H179">
            <v>584.17617952437399</v>
          </cell>
          <cell r="I179">
            <v>4.7183698882664658</v>
          </cell>
          <cell r="J179" t="str">
            <v>CS4a</v>
          </cell>
        </row>
        <row r="180">
          <cell r="D180">
            <v>168</v>
          </cell>
          <cell r="E180">
            <v>41279.4375</v>
          </cell>
          <cell r="F180">
            <v>727.4</v>
          </cell>
          <cell r="G180">
            <v>732.2</v>
          </cell>
          <cell r="H180">
            <v>588.99494026132709</v>
          </cell>
          <cell r="I180">
            <v>4.8187607369530951</v>
          </cell>
          <cell r="J180" t="str">
            <v>CS4</v>
          </cell>
        </row>
        <row r="181">
          <cell r="D181">
            <v>169</v>
          </cell>
          <cell r="E181">
            <v>41280.6875</v>
          </cell>
          <cell r="F181">
            <v>732.2</v>
          </cell>
          <cell r="G181">
            <v>734.8</v>
          </cell>
          <cell r="H181">
            <v>591.6051023271765</v>
          </cell>
          <cell r="I181">
            <v>2.6101620658494085</v>
          </cell>
          <cell r="J181" t="str">
            <v>CS4</v>
          </cell>
        </row>
        <row r="182">
          <cell r="D182">
            <v>170</v>
          </cell>
          <cell r="E182">
            <v>41281.427083333336</v>
          </cell>
          <cell r="F182">
            <v>734.8</v>
          </cell>
          <cell r="G182">
            <v>737.5</v>
          </cell>
          <cell r="H182">
            <v>594.31565524171265</v>
          </cell>
          <cell r="I182">
            <v>2.7105529145361515</v>
          </cell>
          <cell r="J182" t="str">
            <v>CS4a</v>
          </cell>
        </row>
        <row r="183">
          <cell r="D183">
            <v>171</v>
          </cell>
          <cell r="E183">
            <v>41282.083333333336</v>
          </cell>
          <cell r="F183">
            <v>737.5</v>
          </cell>
          <cell r="G183">
            <v>740.4</v>
          </cell>
          <cell r="H183">
            <v>597.22698985362172</v>
          </cell>
          <cell r="I183">
            <v>2.9113346119090693</v>
          </cell>
          <cell r="J183" t="str">
            <v>CS4</v>
          </cell>
        </row>
        <row r="184">
          <cell r="D184">
            <v>172</v>
          </cell>
          <cell r="E184">
            <v>41283.180555555555</v>
          </cell>
          <cell r="F184">
            <v>740.4</v>
          </cell>
          <cell r="G184">
            <v>742.6</v>
          </cell>
          <cell r="H184">
            <v>599.43558852472529</v>
          </cell>
          <cell r="I184">
            <v>2.208598671103573</v>
          </cell>
          <cell r="J184" t="str">
            <v>CS4</v>
          </cell>
        </row>
        <row r="185">
          <cell r="D185">
            <v>173</v>
          </cell>
          <cell r="E185">
            <v>41283.947916666664</v>
          </cell>
          <cell r="F185">
            <v>742.6</v>
          </cell>
          <cell r="G185">
            <v>745.4</v>
          </cell>
          <cell r="H185">
            <v>602.24653228794784</v>
          </cell>
          <cell r="I185">
            <v>2.8109437632225536</v>
          </cell>
          <cell r="J185" t="str">
            <v>CS4</v>
          </cell>
        </row>
        <row r="186">
          <cell r="D186">
            <v>174</v>
          </cell>
          <cell r="E186">
            <v>41284.625</v>
          </cell>
          <cell r="F186">
            <v>745.4</v>
          </cell>
          <cell r="G186">
            <v>748.3</v>
          </cell>
          <cell r="H186">
            <v>605.15786689985691</v>
          </cell>
          <cell r="I186">
            <v>2.9113346119090693</v>
          </cell>
          <cell r="J186" t="str">
            <v>CS5a</v>
          </cell>
        </row>
        <row r="187">
          <cell r="D187">
            <v>175</v>
          </cell>
          <cell r="E187">
            <v>41285.5</v>
          </cell>
          <cell r="F187">
            <v>748.3</v>
          </cell>
          <cell r="G187">
            <v>751</v>
          </cell>
          <cell r="H187">
            <v>607.86841981439306</v>
          </cell>
          <cell r="I187">
            <v>2.7105529145361515</v>
          </cell>
          <cell r="J187" t="str">
            <v>CS5a</v>
          </cell>
        </row>
        <row r="188">
          <cell r="D188">
            <v>176</v>
          </cell>
          <cell r="E188">
            <v>41286.232638888891</v>
          </cell>
          <cell r="F188">
            <v>751</v>
          </cell>
          <cell r="G188">
            <v>753.4</v>
          </cell>
          <cell r="H188">
            <v>610.27780018286956</v>
          </cell>
          <cell r="I188">
            <v>2.4093803684764907</v>
          </cell>
          <cell r="J188" t="str">
            <v>CS5a</v>
          </cell>
        </row>
        <row r="189">
          <cell r="D189">
            <v>177</v>
          </cell>
          <cell r="E189">
            <v>41286.854166666664</v>
          </cell>
          <cell r="F189">
            <v>753.4</v>
          </cell>
          <cell r="G189">
            <v>756.3</v>
          </cell>
          <cell r="H189">
            <v>613.18913479477862</v>
          </cell>
          <cell r="I189">
            <v>2.9113346119090693</v>
          </cell>
          <cell r="J189" t="str">
            <v>CS5a</v>
          </cell>
        </row>
        <row r="190">
          <cell r="D190">
            <v>178</v>
          </cell>
          <cell r="E190">
            <v>41288.118055555555</v>
          </cell>
          <cell r="F190">
            <v>756.3</v>
          </cell>
          <cell r="G190">
            <v>759.5</v>
          </cell>
          <cell r="H190">
            <v>616.40164195274735</v>
          </cell>
          <cell r="I190">
            <v>3.2125071579687301</v>
          </cell>
          <cell r="J190" t="str">
            <v>CS5</v>
          </cell>
        </row>
        <row r="191">
          <cell r="D191">
            <v>179</v>
          </cell>
          <cell r="E191">
            <v>41289.145833333336</v>
          </cell>
          <cell r="F191">
            <v>759.5</v>
          </cell>
          <cell r="G191">
            <v>762.9</v>
          </cell>
          <cell r="H191">
            <v>619.81493080808912</v>
          </cell>
          <cell r="I191">
            <v>3.4132888553417615</v>
          </cell>
          <cell r="J191" t="str">
            <v>CS5</v>
          </cell>
        </row>
        <row r="192">
          <cell r="D192">
            <v>180</v>
          </cell>
          <cell r="E192">
            <v>41289.9375</v>
          </cell>
          <cell r="F192">
            <v>762.9</v>
          </cell>
          <cell r="G192">
            <v>763.96</v>
          </cell>
          <cell r="H192">
            <v>620.8790738041663</v>
          </cell>
          <cell r="I192">
            <v>1.0641429960771802</v>
          </cell>
          <cell r="J192" t="str">
            <v>CS5</v>
          </cell>
        </row>
        <row r="193">
          <cell r="D193">
            <v>180</v>
          </cell>
          <cell r="E193">
            <v>41289.9375</v>
          </cell>
          <cell r="F193">
            <v>763.96</v>
          </cell>
          <cell r="G193">
            <v>766.2</v>
          </cell>
          <cell r="H193">
            <v>623.12782881474436</v>
          </cell>
          <cell r="I193">
            <v>2.2487550105780656</v>
          </cell>
          <cell r="J193" t="str">
            <v>CS5a</v>
          </cell>
        </row>
        <row r="194">
          <cell r="D194">
            <v>181</v>
          </cell>
          <cell r="E194">
            <v>41290.916666666664</v>
          </cell>
          <cell r="F194">
            <v>766.2</v>
          </cell>
          <cell r="G194">
            <v>769.15</v>
          </cell>
          <cell r="H194">
            <v>626.08935885099663</v>
          </cell>
          <cell r="I194">
            <v>2.9615300362522703</v>
          </cell>
          <cell r="J194" t="str">
            <v>CS5a</v>
          </cell>
        </row>
        <row r="195">
          <cell r="D195">
            <v>182</v>
          </cell>
          <cell r="E195">
            <v>41291.520833333336</v>
          </cell>
          <cell r="F195">
            <v>769.15</v>
          </cell>
          <cell r="G195">
            <v>771.25</v>
          </cell>
          <cell r="H195">
            <v>628.19756667341358</v>
          </cell>
          <cell r="I195">
            <v>2.1082078224169436</v>
          </cell>
          <cell r="J195" t="str">
            <v>CS5a</v>
          </cell>
        </row>
        <row r="196">
          <cell r="D196">
            <v>183</v>
          </cell>
          <cell r="E196">
            <v>41292.041666666664</v>
          </cell>
          <cell r="F196">
            <v>771.25</v>
          </cell>
          <cell r="G196">
            <v>774.5</v>
          </cell>
          <cell r="H196">
            <v>631.46026925572551</v>
          </cell>
          <cell r="I196">
            <v>3.2627025823119311</v>
          </cell>
          <cell r="J196" t="str">
            <v>CS5a</v>
          </cell>
        </row>
        <row r="197">
          <cell r="D197">
            <v>184</v>
          </cell>
          <cell r="E197">
            <v>41294.864583333336</v>
          </cell>
          <cell r="F197">
            <v>774.5</v>
          </cell>
          <cell r="G197">
            <v>776.75</v>
          </cell>
          <cell r="H197">
            <v>633.71906335117228</v>
          </cell>
          <cell r="I197">
            <v>2.258794095446774</v>
          </cell>
          <cell r="J197" t="str">
            <v>CS4a</v>
          </cell>
        </row>
        <row r="198">
          <cell r="D198">
            <v>185</v>
          </cell>
          <cell r="E198">
            <v>41295.4375</v>
          </cell>
          <cell r="F198">
            <v>776.75</v>
          </cell>
          <cell r="G198">
            <v>779.75</v>
          </cell>
          <cell r="H198">
            <v>636.73078881176787</v>
          </cell>
          <cell r="I198">
            <v>3.011725460595585</v>
          </cell>
          <cell r="J198" t="str">
            <v>CS4a</v>
          </cell>
        </row>
        <row r="199">
          <cell r="D199">
            <v>186</v>
          </cell>
          <cell r="E199">
            <v>41295.947916666664</v>
          </cell>
          <cell r="F199">
            <v>779.75</v>
          </cell>
          <cell r="G199">
            <v>783.8</v>
          </cell>
          <cell r="H199">
            <v>640.79661818357192</v>
          </cell>
          <cell r="I199">
            <v>4.0658293718040568</v>
          </cell>
          <cell r="J199" t="str">
            <v>CS4a</v>
          </cell>
        </row>
        <row r="200">
          <cell r="D200">
            <v>187</v>
          </cell>
          <cell r="E200">
            <v>41296.458333333336</v>
          </cell>
          <cell r="F200">
            <v>783.8</v>
          </cell>
          <cell r="G200">
            <v>787.75</v>
          </cell>
          <cell r="H200">
            <v>644.76205670668958</v>
          </cell>
          <cell r="I200">
            <v>3.9654385231176548</v>
          </cell>
          <cell r="J200" t="str">
            <v>CS4a</v>
          </cell>
        </row>
        <row r="201">
          <cell r="D201">
            <v>188</v>
          </cell>
          <cell r="E201">
            <v>41297.010416666664</v>
          </cell>
          <cell r="F201">
            <v>787.75</v>
          </cell>
          <cell r="G201">
            <v>790.6</v>
          </cell>
          <cell r="H201">
            <v>647.62319589425545</v>
          </cell>
          <cell r="I201">
            <v>2.8611391875658683</v>
          </cell>
          <cell r="J201" t="str">
            <v>CS4a</v>
          </cell>
        </row>
        <row r="202">
          <cell r="D202">
            <v>189</v>
          </cell>
          <cell r="E202">
            <v>41297.6875</v>
          </cell>
          <cell r="F202">
            <v>790.6</v>
          </cell>
          <cell r="G202">
            <v>793.6</v>
          </cell>
          <cell r="H202">
            <v>650.63492135485114</v>
          </cell>
          <cell r="I202">
            <v>3.0117254605956987</v>
          </cell>
          <cell r="J202" t="str">
            <v>CS5a</v>
          </cell>
        </row>
        <row r="203">
          <cell r="D203">
            <v>190</v>
          </cell>
          <cell r="E203">
            <v>41298.184027777781</v>
          </cell>
          <cell r="F203">
            <v>793.6</v>
          </cell>
          <cell r="G203">
            <v>798.3</v>
          </cell>
          <cell r="H203">
            <v>655.3532912431175</v>
          </cell>
          <cell r="I203">
            <v>4.7183698882663521</v>
          </cell>
          <cell r="J203" t="str">
            <v>CS5a</v>
          </cell>
        </row>
        <row r="204">
          <cell r="D204">
            <v>191</v>
          </cell>
          <cell r="E204">
            <v>41298.902777777781</v>
          </cell>
          <cell r="F204">
            <v>798.3</v>
          </cell>
          <cell r="G204">
            <v>802</v>
          </cell>
          <cell r="H204">
            <v>659.06775264451892</v>
          </cell>
          <cell r="I204">
            <v>3.7144614014014223</v>
          </cell>
          <cell r="J204" t="str">
            <v>CS5a</v>
          </cell>
        </row>
        <row r="205">
          <cell r="D205">
            <v>192</v>
          </cell>
          <cell r="E205">
            <v>41301.25</v>
          </cell>
          <cell r="F205">
            <v>802</v>
          </cell>
          <cell r="G205">
            <v>804.1</v>
          </cell>
          <cell r="H205">
            <v>661.17596046693586</v>
          </cell>
          <cell r="I205">
            <v>2.1082078224169436</v>
          </cell>
          <cell r="J205" t="str">
            <v>CS5</v>
          </cell>
        </row>
        <row r="206">
          <cell r="D206">
            <v>193</v>
          </cell>
          <cell r="E206">
            <v>41303.548611111109</v>
          </cell>
          <cell r="F206">
            <v>804.1</v>
          </cell>
          <cell r="G206">
            <v>807.5</v>
          </cell>
          <cell r="H206">
            <v>664.58924932227751</v>
          </cell>
          <cell r="I206">
            <v>3.4132888553416478</v>
          </cell>
          <cell r="J206" t="str">
            <v>CS4a</v>
          </cell>
        </row>
        <row r="207">
          <cell r="D207">
            <v>194</v>
          </cell>
          <cell r="E207">
            <v>41304.104166666664</v>
          </cell>
          <cell r="F207">
            <v>807.5</v>
          </cell>
          <cell r="G207">
            <v>810.8</v>
          </cell>
          <cell r="H207">
            <v>667.90214732893276</v>
          </cell>
          <cell r="I207">
            <v>3.3128980066552458</v>
          </cell>
          <cell r="J207" t="str">
            <v>CS4a</v>
          </cell>
        </row>
        <row r="208">
          <cell r="D208">
            <v>195</v>
          </cell>
          <cell r="E208">
            <v>41304.819444444445</v>
          </cell>
          <cell r="F208">
            <v>810.8</v>
          </cell>
          <cell r="G208">
            <v>813.2</v>
          </cell>
          <cell r="H208">
            <v>670.31152769740936</v>
          </cell>
          <cell r="I208">
            <v>2.4093803684766044</v>
          </cell>
          <cell r="J208" t="str">
            <v>CS4a</v>
          </cell>
        </row>
        <row r="209">
          <cell r="D209">
            <v>196</v>
          </cell>
          <cell r="E209">
            <v>41305.291666666664</v>
          </cell>
          <cell r="F209">
            <v>813.2</v>
          </cell>
          <cell r="G209">
            <v>816.2</v>
          </cell>
          <cell r="H209">
            <v>673.32325315800495</v>
          </cell>
          <cell r="I209">
            <v>3.011725460595585</v>
          </cell>
          <cell r="J209" t="str">
            <v>CS4a</v>
          </cell>
        </row>
        <row r="210">
          <cell r="D210">
            <v>197</v>
          </cell>
          <cell r="E210">
            <v>41305.809027777781</v>
          </cell>
          <cell r="F210">
            <v>816.2</v>
          </cell>
          <cell r="G210">
            <v>818.6</v>
          </cell>
          <cell r="H210">
            <v>675.73263352648144</v>
          </cell>
          <cell r="I210">
            <v>2.4093803684764907</v>
          </cell>
          <cell r="J210" t="str">
            <v>CS4a</v>
          </cell>
        </row>
        <row r="211">
          <cell r="D211">
            <v>198</v>
          </cell>
          <cell r="E211">
            <v>41306.3125</v>
          </cell>
          <cell r="F211">
            <v>818.6</v>
          </cell>
          <cell r="G211">
            <v>821.7</v>
          </cell>
          <cell r="H211">
            <v>678.84474983576365</v>
          </cell>
          <cell r="I211">
            <v>3.1121163092822144</v>
          </cell>
          <cell r="J211" t="str">
            <v>CS4a</v>
          </cell>
        </row>
        <row r="212">
          <cell r="D212">
            <v>199</v>
          </cell>
          <cell r="E212">
            <v>41306.791666666664</v>
          </cell>
          <cell r="F212">
            <v>821.7</v>
          </cell>
          <cell r="G212">
            <v>824.9</v>
          </cell>
          <cell r="H212">
            <v>682.05725699373227</v>
          </cell>
          <cell r="I212">
            <v>3.2125071579686164</v>
          </cell>
          <cell r="J212" t="str">
            <v>CS4a</v>
          </cell>
        </row>
        <row r="213">
          <cell r="D213">
            <v>200</v>
          </cell>
          <cell r="E213">
            <v>41307.270833333336</v>
          </cell>
          <cell r="F213">
            <v>821.7</v>
          </cell>
          <cell r="G213">
            <v>827.5</v>
          </cell>
          <cell r="H213">
            <v>684.66741905958179</v>
          </cell>
          <cell r="I213">
            <v>2.6101620658495222</v>
          </cell>
          <cell r="J213" t="str">
            <v>CS4a</v>
          </cell>
        </row>
        <row r="214">
          <cell r="D214">
            <v>201</v>
          </cell>
          <cell r="E214">
            <v>41307.8125</v>
          </cell>
          <cell r="F214">
            <v>827.5</v>
          </cell>
          <cell r="G214">
            <v>830.4</v>
          </cell>
          <cell r="H214">
            <v>687.57875367149086</v>
          </cell>
          <cell r="I214">
            <v>2.9113346119090693</v>
          </cell>
          <cell r="J214" t="str">
            <v>CS5a</v>
          </cell>
        </row>
        <row r="215">
          <cell r="D215">
            <v>202</v>
          </cell>
          <cell r="E215">
            <v>41308.354166666664</v>
          </cell>
          <cell r="F215">
            <v>830.4</v>
          </cell>
          <cell r="G215">
            <v>833.6</v>
          </cell>
          <cell r="H215">
            <v>690.79126082945959</v>
          </cell>
          <cell r="I215">
            <v>3.2125071579687301</v>
          </cell>
          <cell r="J215" t="str">
            <v>CS4a</v>
          </cell>
        </row>
        <row r="216">
          <cell r="D216">
            <v>203</v>
          </cell>
          <cell r="E216">
            <v>41308.868055555555</v>
          </cell>
          <cell r="F216">
            <v>833.6</v>
          </cell>
          <cell r="G216">
            <v>836.11</v>
          </cell>
          <cell r="H216">
            <v>693.3110711314913</v>
          </cell>
          <cell r="I216">
            <v>2.5198103020317149</v>
          </cell>
          <cell r="J216" t="str">
            <v>CS4a</v>
          </cell>
        </row>
        <row r="217">
          <cell r="D217">
            <v>204</v>
          </cell>
          <cell r="E217">
            <v>41309.354166666664</v>
          </cell>
          <cell r="F217">
            <v>836.11</v>
          </cell>
          <cell r="G217">
            <v>839.8</v>
          </cell>
          <cell r="H217">
            <v>697.0154934480239</v>
          </cell>
          <cell r="I217">
            <v>3.7044223165326002</v>
          </cell>
          <cell r="J217" t="str">
            <v>CS4a</v>
          </cell>
        </row>
        <row r="218">
          <cell r="D218">
            <v>205</v>
          </cell>
          <cell r="E218">
            <v>41309.805555555555</v>
          </cell>
          <cell r="F218">
            <v>839.8</v>
          </cell>
          <cell r="G218">
            <v>843.2</v>
          </cell>
          <cell r="H218">
            <v>700.42878230336567</v>
          </cell>
          <cell r="I218">
            <v>3.4132888553417615</v>
          </cell>
          <cell r="J218" t="str">
            <v>CS4a</v>
          </cell>
        </row>
        <row r="219">
          <cell r="D219">
            <v>206</v>
          </cell>
          <cell r="E219">
            <v>41310.302083333336</v>
          </cell>
          <cell r="F219">
            <v>843.2</v>
          </cell>
          <cell r="G219">
            <v>846.4</v>
          </cell>
          <cell r="H219">
            <v>703.64128946133428</v>
          </cell>
          <cell r="I219">
            <v>3.2125071579686164</v>
          </cell>
          <cell r="J219" t="str">
            <v>CS4a</v>
          </cell>
        </row>
        <row r="220">
          <cell r="D220">
            <v>207</v>
          </cell>
          <cell r="E220">
            <v>41310.8125</v>
          </cell>
          <cell r="F220">
            <v>846.4</v>
          </cell>
          <cell r="G220">
            <v>849.7</v>
          </cell>
          <cell r="H220">
            <v>706.95418746798953</v>
          </cell>
          <cell r="I220">
            <v>3.3128980066552458</v>
          </cell>
          <cell r="J220" t="str">
            <v>CS4a</v>
          </cell>
        </row>
        <row r="221">
          <cell r="D221">
            <v>208</v>
          </cell>
          <cell r="E221">
            <v>41311.3125</v>
          </cell>
          <cell r="F221">
            <v>849.7</v>
          </cell>
          <cell r="G221">
            <v>853.3</v>
          </cell>
          <cell r="H221">
            <v>710.56825802070421</v>
          </cell>
          <cell r="I221">
            <v>3.6140705527146793</v>
          </cell>
          <cell r="J221" t="str">
            <v>CS4a</v>
          </cell>
        </row>
        <row r="222">
          <cell r="D222">
            <v>209</v>
          </cell>
          <cell r="E222">
            <v>41311.791666666664</v>
          </cell>
          <cell r="F222">
            <v>853.3</v>
          </cell>
          <cell r="G222">
            <v>856.9</v>
          </cell>
          <cell r="H222">
            <v>714.182328573419</v>
          </cell>
          <cell r="I222">
            <v>3.6140705527147929</v>
          </cell>
          <cell r="J222" t="str">
            <v>CS4a</v>
          </cell>
        </row>
        <row r="223">
          <cell r="D223">
            <v>210</v>
          </cell>
          <cell r="E223">
            <v>41312.375</v>
          </cell>
          <cell r="F223">
            <v>856.9</v>
          </cell>
          <cell r="G223">
            <v>860.5</v>
          </cell>
          <cell r="H223">
            <v>717.79639912613379</v>
          </cell>
          <cell r="I223">
            <v>3.6140705527147929</v>
          </cell>
          <cell r="J223" t="str">
            <v>CS4a</v>
          </cell>
        </row>
        <row r="224">
          <cell r="D224">
            <v>211</v>
          </cell>
          <cell r="E224">
            <v>41312.982638888891</v>
          </cell>
          <cell r="F224">
            <v>860.5</v>
          </cell>
          <cell r="G224">
            <v>864.7</v>
          </cell>
          <cell r="H224">
            <v>722.01281477096768</v>
          </cell>
          <cell r="I224">
            <v>4.2164156448338872</v>
          </cell>
          <cell r="J224" t="str">
            <v>CS4a</v>
          </cell>
        </row>
        <row r="225">
          <cell r="D225">
            <v>212</v>
          </cell>
          <cell r="E225">
            <v>41313.541666666664</v>
          </cell>
          <cell r="F225">
            <v>864.7</v>
          </cell>
          <cell r="G225">
            <v>868.3</v>
          </cell>
          <cell r="H225">
            <v>725.62688532368236</v>
          </cell>
          <cell r="I225">
            <v>3.6140705527146793</v>
          </cell>
          <cell r="J225" t="str">
            <v>CS4a</v>
          </cell>
        </row>
        <row r="226">
          <cell r="D226">
            <v>213</v>
          </cell>
          <cell r="E226">
            <v>41314.090277777781</v>
          </cell>
          <cell r="F226">
            <v>868.3</v>
          </cell>
          <cell r="G226">
            <v>870.71</v>
          </cell>
          <cell r="H226">
            <v>728.04630477702767</v>
          </cell>
          <cell r="I226">
            <v>2.4194194533453128</v>
          </cell>
          <cell r="J226" t="str">
            <v>CS4a</v>
          </cell>
        </row>
        <row r="227">
          <cell r="D227">
            <v>213</v>
          </cell>
          <cell r="E227">
            <v>41314.090277777781</v>
          </cell>
          <cell r="F227">
            <v>870.71</v>
          </cell>
          <cell r="G227">
            <v>872.1</v>
          </cell>
          <cell r="H227">
            <v>729.4417375737703</v>
          </cell>
          <cell r="I227">
            <v>1.3954327967426252</v>
          </cell>
          <cell r="J227" t="str">
            <v>CS5a</v>
          </cell>
        </row>
        <row r="228">
          <cell r="D228">
            <v>214</v>
          </cell>
          <cell r="E228">
            <v>41314.8125</v>
          </cell>
          <cell r="F228">
            <v>872.1</v>
          </cell>
          <cell r="G228">
            <v>876.15</v>
          </cell>
          <cell r="H228">
            <v>733.50756694557435</v>
          </cell>
          <cell r="I228">
            <v>4.0658293718040568</v>
          </cell>
          <cell r="J228" t="str">
            <v>CS5a</v>
          </cell>
        </row>
        <row r="229">
          <cell r="D229">
            <v>215</v>
          </cell>
          <cell r="E229">
            <v>41316.25</v>
          </cell>
          <cell r="F229">
            <v>876.15</v>
          </cell>
          <cell r="G229">
            <v>879</v>
          </cell>
          <cell r="H229">
            <v>736.36870613314022</v>
          </cell>
          <cell r="I229">
            <v>2.8611391875658683</v>
          </cell>
          <cell r="J229" t="str">
            <v>CS5</v>
          </cell>
        </row>
        <row r="230">
          <cell r="D230">
            <v>216</v>
          </cell>
          <cell r="E230">
            <v>41317.010416666664</v>
          </cell>
          <cell r="F230">
            <v>879</v>
          </cell>
          <cell r="G230">
            <v>882.3</v>
          </cell>
          <cell r="H230">
            <v>739.68160413979535</v>
          </cell>
          <cell r="I230">
            <v>3.3128980066551321</v>
          </cell>
          <cell r="J230" t="str">
            <v>CS5</v>
          </cell>
        </row>
        <row r="231">
          <cell r="D231">
            <v>217</v>
          </cell>
          <cell r="E231">
            <v>41318.270833333336</v>
          </cell>
          <cell r="F231">
            <v>882.3</v>
          </cell>
          <cell r="G231">
            <v>885.4</v>
          </cell>
          <cell r="H231">
            <v>742.79372044907757</v>
          </cell>
          <cell r="I231">
            <v>3.1121163092822144</v>
          </cell>
          <cell r="J231" t="str">
            <v>CS5a</v>
          </cell>
        </row>
        <row r="232">
          <cell r="D232">
            <v>218</v>
          </cell>
          <cell r="E232">
            <v>41318.958333333336</v>
          </cell>
          <cell r="F232">
            <v>885.4</v>
          </cell>
          <cell r="G232">
            <v>888.1</v>
          </cell>
          <cell r="H232">
            <v>745.50427336361372</v>
          </cell>
          <cell r="I232">
            <v>2.7105529145361515</v>
          </cell>
          <cell r="J232" t="str">
            <v>CS5a</v>
          </cell>
        </row>
        <row r="233">
          <cell r="D233">
            <v>219</v>
          </cell>
          <cell r="E233">
            <v>41319.4375</v>
          </cell>
          <cell r="F233">
            <v>888.1</v>
          </cell>
          <cell r="G233">
            <v>891.4</v>
          </cell>
          <cell r="H233">
            <v>748.81717137026885</v>
          </cell>
          <cell r="I233">
            <v>3.3128980066551321</v>
          </cell>
          <cell r="J233" t="str">
            <v>CS5a</v>
          </cell>
        </row>
        <row r="234">
          <cell r="D234">
            <v>220</v>
          </cell>
          <cell r="E234">
            <v>41320.729166666664</v>
          </cell>
          <cell r="F234">
            <v>891.4</v>
          </cell>
          <cell r="G234">
            <v>894.2</v>
          </cell>
          <cell r="H234">
            <v>751.62811513349152</v>
          </cell>
          <cell r="I234">
            <v>2.8109437632226673</v>
          </cell>
          <cell r="J234" t="str">
            <v>CS5a</v>
          </cell>
        </row>
        <row r="235">
          <cell r="D235">
            <v>221</v>
          </cell>
          <cell r="E235">
            <v>41321.677083333336</v>
          </cell>
          <cell r="F235">
            <v>894.2</v>
          </cell>
          <cell r="G235">
            <v>896.9</v>
          </cell>
          <cell r="H235">
            <v>754.33866804802756</v>
          </cell>
          <cell r="I235">
            <v>2.7105529145360379</v>
          </cell>
          <cell r="J235" t="str">
            <v>CS5a</v>
          </cell>
        </row>
        <row r="236">
          <cell r="D236">
            <v>222</v>
          </cell>
          <cell r="E236">
            <v>41322.458333333336</v>
          </cell>
          <cell r="F236">
            <v>896.9</v>
          </cell>
          <cell r="G236">
            <v>899.1</v>
          </cell>
          <cell r="H236">
            <v>756.54726671913102</v>
          </cell>
          <cell r="I236">
            <v>2.2085986711034593</v>
          </cell>
          <cell r="J236" t="str">
            <v>CS5a</v>
          </cell>
        </row>
        <row r="237">
          <cell r="D237">
            <v>223</v>
          </cell>
          <cell r="E237">
            <v>41323.4375</v>
          </cell>
          <cell r="F237">
            <v>899.1</v>
          </cell>
          <cell r="G237">
            <v>901.7</v>
          </cell>
          <cell r="H237">
            <v>759.15742878498054</v>
          </cell>
          <cell r="I237">
            <v>2.6101620658495222</v>
          </cell>
          <cell r="J237" t="str">
            <v>CS5a</v>
          </cell>
        </row>
        <row r="238">
          <cell r="D238">
            <v>224</v>
          </cell>
          <cell r="E238">
            <v>41324.0625</v>
          </cell>
          <cell r="F238">
            <v>901.7</v>
          </cell>
          <cell r="G238">
            <v>904.9</v>
          </cell>
          <cell r="H238">
            <v>762.36993594294916</v>
          </cell>
          <cell r="I238">
            <v>3.2125071579686164</v>
          </cell>
          <cell r="J238" t="str">
            <v>CS5a</v>
          </cell>
        </row>
        <row r="239">
          <cell r="D239">
            <v>225</v>
          </cell>
          <cell r="E239">
            <v>41324.604166666664</v>
          </cell>
          <cell r="F239">
            <v>904.9</v>
          </cell>
          <cell r="G239">
            <v>907.9</v>
          </cell>
          <cell r="H239">
            <v>765.38166140354485</v>
          </cell>
          <cell r="I239">
            <v>3.0117254605956987</v>
          </cell>
          <cell r="J239" t="str">
            <v>CS5a</v>
          </cell>
        </row>
        <row r="240">
          <cell r="D240">
            <v>226</v>
          </cell>
          <cell r="E240">
            <v>41325.291666666664</v>
          </cell>
          <cell r="F240">
            <v>907.9</v>
          </cell>
          <cell r="G240">
            <v>910.4</v>
          </cell>
          <cell r="H240">
            <v>767.89143262070786</v>
          </cell>
          <cell r="I240">
            <v>2.5097712171630064</v>
          </cell>
          <cell r="J240" t="str">
            <v>CS5a</v>
          </cell>
        </row>
        <row r="241">
          <cell r="D241">
            <v>227</v>
          </cell>
          <cell r="E241">
            <v>41325.75</v>
          </cell>
          <cell r="F241">
            <v>910.4</v>
          </cell>
          <cell r="G241">
            <v>912.8</v>
          </cell>
          <cell r="H241">
            <v>770.30081298918435</v>
          </cell>
          <cell r="I241">
            <v>2.4093803684764907</v>
          </cell>
          <cell r="J241" t="str">
            <v>CS5a</v>
          </cell>
        </row>
        <row r="242">
          <cell r="D242">
            <v>228</v>
          </cell>
          <cell r="E242">
            <v>41326.201388888891</v>
          </cell>
          <cell r="F242">
            <v>912.8</v>
          </cell>
          <cell r="G242">
            <v>915.6</v>
          </cell>
          <cell r="H242">
            <v>773.11175675240702</v>
          </cell>
          <cell r="I242">
            <v>2.8109437632226673</v>
          </cell>
          <cell r="J242" t="str">
            <v>CS5a</v>
          </cell>
        </row>
        <row r="243">
          <cell r="D243">
            <v>229</v>
          </cell>
          <cell r="E243">
            <v>41326.923611111109</v>
          </cell>
          <cell r="F243">
            <v>915.6</v>
          </cell>
          <cell r="G243">
            <v>918.2</v>
          </cell>
          <cell r="H243">
            <v>775.72191881825654</v>
          </cell>
          <cell r="I243">
            <v>2.6101620658495222</v>
          </cell>
          <cell r="J243" t="str">
            <v>CS5a</v>
          </cell>
        </row>
        <row r="244">
          <cell r="D244">
            <v>230</v>
          </cell>
          <cell r="E244">
            <v>41327.458333333336</v>
          </cell>
          <cell r="F244">
            <v>918.2</v>
          </cell>
          <cell r="G244">
            <v>920.7</v>
          </cell>
          <cell r="H244">
            <v>778.23169003541966</v>
          </cell>
          <cell r="I244">
            <v>2.5097712171631201</v>
          </cell>
          <cell r="J244" t="str">
            <v>CS5a</v>
          </cell>
        </row>
        <row r="245">
          <cell r="D245">
            <v>231</v>
          </cell>
          <cell r="E245">
            <v>41328.277777777781</v>
          </cell>
          <cell r="F245">
            <v>920.7</v>
          </cell>
          <cell r="G245">
            <v>923.7</v>
          </cell>
          <cell r="H245">
            <v>781.24341549601525</v>
          </cell>
          <cell r="I245">
            <v>3.011725460595585</v>
          </cell>
          <cell r="J245" t="str">
            <v>CS5a</v>
          </cell>
        </row>
        <row r="246">
          <cell r="D246">
            <v>232</v>
          </cell>
          <cell r="E246">
            <v>41328.895833333336</v>
          </cell>
          <cell r="F246">
            <v>923.7</v>
          </cell>
          <cell r="G246">
            <v>926.4</v>
          </cell>
          <cell r="H246">
            <v>783.95396841055128</v>
          </cell>
          <cell r="I246">
            <v>2.7105529145360379</v>
          </cell>
          <cell r="J246" t="str">
            <v>CS5a</v>
          </cell>
        </row>
        <row r="247">
          <cell r="D247">
            <v>233</v>
          </cell>
          <cell r="E247">
            <v>41329.513888888891</v>
          </cell>
          <cell r="F247">
            <v>926.4</v>
          </cell>
          <cell r="G247">
            <v>929.7</v>
          </cell>
          <cell r="H247">
            <v>787.26686641720653</v>
          </cell>
          <cell r="I247">
            <v>3.3128980066552458</v>
          </cell>
          <cell r="J247" t="str">
            <v>CS4a</v>
          </cell>
        </row>
        <row r="248">
          <cell r="D248">
            <v>234</v>
          </cell>
          <cell r="E248">
            <v>41329.9375</v>
          </cell>
          <cell r="F248">
            <v>929.7</v>
          </cell>
          <cell r="G248">
            <v>933.4</v>
          </cell>
          <cell r="H248">
            <v>790.98132781860772</v>
          </cell>
          <cell r="I248">
            <v>3.714461401401195</v>
          </cell>
          <cell r="J248" t="str">
            <v>CS4a</v>
          </cell>
        </row>
        <row r="249">
          <cell r="D249">
            <v>235</v>
          </cell>
          <cell r="E249">
            <v>41330.53125</v>
          </cell>
          <cell r="F249">
            <v>933.4</v>
          </cell>
          <cell r="G249">
            <v>937.5</v>
          </cell>
          <cell r="H249">
            <v>795.0973526147551</v>
          </cell>
          <cell r="I249">
            <v>4.1160247961473715</v>
          </cell>
          <cell r="J249" t="str">
            <v>CS4a</v>
          </cell>
        </row>
        <row r="250">
          <cell r="D250">
            <v>236</v>
          </cell>
          <cell r="E250">
            <v>41330.993055555555</v>
          </cell>
          <cell r="F250">
            <v>937.5</v>
          </cell>
          <cell r="G250">
            <v>940.8</v>
          </cell>
          <cell r="H250">
            <v>798.41025062141034</v>
          </cell>
          <cell r="I250">
            <v>3.3128980066552458</v>
          </cell>
          <cell r="J250" t="str">
            <v>CS4a</v>
          </cell>
        </row>
        <row r="251">
          <cell r="D251">
            <v>237</v>
          </cell>
          <cell r="E251">
            <v>41331.479166666664</v>
          </cell>
          <cell r="F251">
            <v>940.8</v>
          </cell>
          <cell r="G251">
            <v>945.6</v>
          </cell>
          <cell r="H251">
            <v>803.22901135836344</v>
          </cell>
          <cell r="I251">
            <v>4.8187607369530951</v>
          </cell>
          <cell r="J251" t="str">
            <v>CS4a</v>
          </cell>
        </row>
        <row r="252">
          <cell r="D252">
            <v>238</v>
          </cell>
          <cell r="E252">
            <v>41331.916666666664</v>
          </cell>
          <cell r="F252">
            <v>945.6</v>
          </cell>
          <cell r="G252">
            <v>949.5</v>
          </cell>
          <cell r="H252">
            <v>807.14425445713766</v>
          </cell>
          <cell r="I252">
            <v>3.9152430987742264</v>
          </cell>
          <cell r="J252" t="str">
            <v>CS4a</v>
          </cell>
        </row>
        <row r="253">
          <cell r="D253">
            <v>239</v>
          </cell>
          <cell r="E253">
            <v>41332.4375</v>
          </cell>
          <cell r="F253">
            <v>949.5</v>
          </cell>
          <cell r="G253">
            <v>953.8</v>
          </cell>
          <cell r="H253">
            <v>811.46106095065807</v>
          </cell>
          <cell r="I253">
            <v>4.3168064935204029</v>
          </cell>
          <cell r="J253" t="str">
            <v>CS3</v>
          </cell>
        </row>
        <row r="254">
          <cell r="D254">
            <v>240</v>
          </cell>
          <cell r="E254">
            <v>41333.083333333336</v>
          </cell>
          <cell r="F254">
            <v>953.8</v>
          </cell>
          <cell r="G254">
            <v>957.4</v>
          </cell>
          <cell r="H254">
            <v>815.07513150337286</v>
          </cell>
          <cell r="I254">
            <v>3.6140705527147929</v>
          </cell>
          <cell r="J254" t="str">
            <v>CS3</v>
          </cell>
        </row>
        <row r="255">
          <cell r="D255">
            <v>241</v>
          </cell>
          <cell r="E255">
            <v>41333.71875</v>
          </cell>
          <cell r="F255">
            <v>957.4</v>
          </cell>
          <cell r="G255">
            <v>961.2</v>
          </cell>
          <cell r="H255">
            <v>818.88998375346068</v>
          </cell>
          <cell r="I255">
            <v>3.8148522500878244</v>
          </cell>
          <cell r="J255" t="str">
            <v>CS3</v>
          </cell>
        </row>
        <row r="256">
          <cell r="D256">
            <v>242</v>
          </cell>
          <cell r="E256">
            <v>41334.3125</v>
          </cell>
          <cell r="F256">
            <v>961.2</v>
          </cell>
          <cell r="G256">
            <v>964.4</v>
          </cell>
          <cell r="H256">
            <v>822.1024909114293</v>
          </cell>
          <cell r="I256">
            <v>3.2125071579686164</v>
          </cell>
          <cell r="J256" t="str">
            <v>CS3</v>
          </cell>
        </row>
        <row r="257">
          <cell r="D257">
            <v>243</v>
          </cell>
          <cell r="E257">
            <v>41334.9375</v>
          </cell>
          <cell r="F257">
            <v>964.4</v>
          </cell>
          <cell r="G257">
            <v>969.5</v>
          </cell>
          <cell r="H257">
            <v>827.22242419444194</v>
          </cell>
          <cell r="I257">
            <v>5.1199332830126423</v>
          </cell>
          <cell r="J257" t="str">
            <v>CS3</v>
          </cell>
        </row>
        <row r="258">
          <cell r="D258">
            <v>244</v>
          </cell>
          <cell r="E258">
            <v>41335.5</v>
          </cell>
          <cell r="F258">
            <v>969.5</v>
          </cell>
          <cell r="G258">
            <v>974.78</v>
          </cell>
          <cell r="H258">
            <v>832.5230610050902</v>
          </cell>
          <cell r="I258">
            <v>5.3006368106482569</v>
          </cell>
          <cell r="J258" t="str">
            <v>CS3</v>
          </cell>
        </row>
        <row r="259">
          <cell r="D259">
            <v>245</v>
          </cell>
          <cell r="E259">
            <v>41335.972222222219</v>
          </cell>
          <cell r="F259">
            <v>974.78</v>
          </cell>
          <cell r="G259">
            <v>979</v>
          </cell>
          <cell r="H259">
            <v>836.7595548196615</v>
          </cell>
          <cell r="I259">
            <v>4.236493814571304</v>
          </cell>
          <cell r="J259" t="str">
            <v>CS4a</v>
          </cell>
        </row>
        <row r="260">
          <cell r="D260">
            <v>246</v>
          </cell>
          <cell r="E260">
            <v>41336.597222222219</v>
          </cell>
          <cell r="F260">
            <v>979</v>
          </cell>
          <cell r="G260">
            <v>982.2</v>
          </cell>
          <cell r="H260">
            <v>839.97206197763012</v>
          </cell>
          <cell r="I260">
            <v>3.2125071579686164</v>
          </cell>
          <cell r="J260" t="str">
            <v>CS4a</v>
          </cell>
        </row>
        <row r="261">
          <cell r="D261">
            <v>247</v>
          </cell>
          <cell r="E261">
            <v>41337.145833333336</v>
          </cell>
          <cell r="F261">
            <v>982.2</v>
          </cell>
          <cell r="G261">
            <v>986.85</v>
          </cell>
          <cell r="H261">
            <v>844.64023644155338</v>
          </cell>
          <cell r="I261">
            <v>4.6681744639232647</v>
          </cell>
          <cell r="J261" t="str">
            <v>CS4a</v>
          </cell>
        </row>
        <row r="262">
          <cell r="D262">
            <v>248</v>
          </cell>
          <cell r="E262">
            <v>41337.65625</v>
          </cell>
          <cell r="F262">
            <v>986.85</v>
          </cell>
          <cell r="G262">
            <v>990.4</v>
          </cell>
          <cell r="H262">
            <v>848.20411156992486</v>
          </cell>
          <cell r="I262">
            <v>3.5638751283714782</v>
          </cell>
          <cell r="J262" t="str">
            <v>CS4a</v>
          </cell>
        </row>
        <row r="263">
          <cell r="D263">
            <v>249</v>
          </cell>
          <cell r="E263">
            <v>41338.177083333336</v>
          </cell>
          <cell r="F263">
            <v>990.4</v>
          </cell>
          <cell r="G263">
            <v>994.3</v>
          </cell>
          <cell r="H263">
            <v>852.1193546686992</v>
          </cell>
          <cell r="I263">
            <v>3.9152430987743401</v>
          </cell>
          <cell r="J263" t="str">
            <v>CS5</v>
          </cell>
        </row>
        <row r="264">
          <cell r="D264">
            <v>250</v>
          </cell>
          <cell r="E264">
            <v>41339.180555555555</v>
          </cell>
          <cell r="F264">
            <v>994.3</v>
          </cell>
          <cell r="G264">
            <v>995.8</v>
          </cell>
          <cell r="H264">
            <v>853.62521739899694</v>
          </cell>
          <cell r="I264">
            <v>1.5058627302977357</v>
          </cell>
          <cell r="J264" t="str">
            <v>CS5a</v>
          </cell>
        </row>
        <row r="265">
          <cell r="D265">
            <v>251</v>
          </cell>
          <cell r="E265">
            <v>41339.708333333336</v>
          </cell>
          <cell r="F265">
            <v>995.8</v>
          </cell>
          <cell r="G265">
            <v>996.8</v>
          </cell>
          <cell r="H265">
            <v>854.62912588586221</v>
          </cell>
          <cell r="I265">
            <v>1.0039084868652708</v>
          </cell>
          <cell r="J265" t="str">
            <v>CS5a</v>
          </cell>
        </row>
        <row r="266">
          <cell r="D266">
            <v>252</v>
          </cell>
          <cell r="E266">
            <v>41340.458333333336</v>
          </cell>
          <cell r="F266">
            <v>996.8</v>
          </cell>
          <cell r="G266">
            <v>999.4</v>
          </cell>
          <cell r="H266">
            <v>857.23928795171173</v>
          </cell>
          <cell r="I266">
            <v>2.6101620658495222</v>
          </cell>
          <cell r="J266" t="str">
            <v>CS4a</v>
          </cell>
        </row>
        <row r="267">
          <cell r="D267">
            <v>253</v>
          </cell>
          <cell r="E267">
            <v>41340.96875</v>
          </cell>
          <cell r="F267">
            <v>999.4</v>
          </cell>
          <cell r="G267">
            <v>1003.7</v>
          </cell>
          <cell r="H267">
            <v>861.55609444523225</v>
          </cell>
          <cell r="I267">
            <v>4.3168064935205166</v>
          </cell>
          <cell r="J267" t="str">
            <v>CS4a</v>
          </cell>
        </row>
        <row r="268">
          <cell r="D268">
            <v>254</v>
          </cell>
          <cell r="E268">
            <v>41341.604166666664</v>
          </cell>
          <cell r="F268">
            <v>1003.7</v>
          </cell>
          <cell r="G268">
            <v>1007.7</v>
          </cell>
          <cell r="H268">
            <v>865.5717283926931</v>
          </cell>
          <cell r="I268">
            <v>4.0156339474608558</v>
          </cell>
          <cell r="J268" t="str">
            <v>CS4a</v>
          </cell>
        </row>
        <row r="269">
          <cell r="D269">
            <v>255</v>
          </cell>
          <cell r="E269">
            <v>41342.3125</v>
          </cell>
          <cell r="F269">
            <v>1007.7</v>
          </cell>
          <cell r="G269">
            <v>1010.9</v>
          </cell>
          <cell r="H269">
            <v>868.78423555066172</v>
          </cell>
          <cell r="I269">
            <v>3.2125071579686164</v>
          </cell>
          <cell r="J269" t="str">
            <v>CS5a</v>
          </cell>
        </row>
        <row r="270">
          <cell r="D270">
            <v>256</v>
          </cell>
          <cell r="E270">
            <v>41342.993055555555</v>
          </cell>
          <cell r="F270">
            <v>1010.9</v>
          </cell>
          <cell r="G270">
            <v>1013.6</v>
          </cell>
          <cell r="H270">
            <v>871.49478846519787</v>
          </cell>
          <cell r="I270">
            <v>2.7105529145361515</v>
          </cell>
          <cell r="J270" t="str">
            <v>CS4a</v>
          </cell>
        </row>
        <row r="271">
          <cell r="D271">
            <v>257</v>
          </cell>
          <cell r="E271">
            <v>41343.451388888891</v>
          </cell>
          <cell r="F271">
            <v>1013.6</v>
          </cell>
          <cell r="G271">
            <v>1016.6</v>
          </cell>
          <cell r="H271">
            <v>874.50651392579346</v>
          </cell>
          <cell r="I271">
            <v>3.011725460595585</v>
          </cell>
          <cell r="J271" t="str">
            <v>CS4a</v>
          </cell>
        </row>
        <row r="272">
          <cell r="D272">
            <v>258</v>
          </cell>
          <cell r="E272">
            <v>41343.927083333336</v>
          </cell>
          <cell r="F272">
            <v>1016.6</v>
          </cell>
          <cell r="G272">
            <v>1019.5</v>
          </cell>
          <cell r="H272">
            <v>877.41784853770253</v>
          </cell>
          <cell r="I272">
            <v>2.9113346119090693</v>
          </cell>
          <cell r="J272" t="str">
            <v>CS4a</v>
          </cell>
        </row>
        <row r="273">
          <cell r="D273">
            <v>259</v>
          </cell>
          <cell r="E273">
            <v>41344.458333333336</v>
          </cell>
          <cell r="F273">
            <v>1019.5</v>
          </cell>
          <cell r="G273">
            <v>1022.9</v>
          </cell>
          <cell r="H273">
            <v>880.83113739304429</v>
          </cell>
          <cell r="I273">
            <v>3.4132888553417615</v>
          </cell>
          <cell r="J273" t="str">
            <v>CS4a</v>
          </cell>
        </row>
        <row r="274">
          <cell r="D274">
            <v>260</v>
          </cell>
          <cell r="E274">
            <v>41344.9375</v>
          </cell>
          <cell r="F274">
            <v>1022.9</v>
          </cell>
          <cell r="G274">
            <v>1026.7</v>
          </cell>
          <cell r="H274">
            <v>884.64598964313211</v>
          </cell>
          <cell r="I274">
            <v>3.8148522500878244</v>
          </cell>
          <cell r="J274" t="str">
            <v>CS4a</v>
          </cell>
        </row>
        <row r="275">
          <cell r="D275">
            <v>261</v>
          </cell>
          <cell r="E275">
            <v>41345.465277777781</v>
          </cell>
          <cell r="F275">
            <v>1026.7</v>
          </cell>
          <cell r="G275">
            <v>1030.4000000000001</v>
          </cell>
          <cell r="H275">
            <v>888.36045104453342</v>
          </cell>
          <cell r="I275">
            <v>3.7144614014013086</v>
          </cell>
          <cell r="J275" t="str">
            <v>CS4a</v>
          </cell>
        </row>
        <row r="276">
          <cell r="D276">
            <v>262</v>
          </cell>
          <cell r="E276">
            <v>41346.125</v>
          </cell>
          <cell r="F276">
            <v>1030.4000000000001</v>
          </cell>
          <cell r="G276">
            <v>1034.5</v>
          </cell>
          <cell r="H276">
            <v>892.47647584068068</v>
          </cell>
          <cell r="I276">
            <v>4.1160247961472578</v>
          </cell>
          <cell r="J276" t="str">
            <v>CS4a</v>
          </cell>
        </row>
        <row r="277">
          <cell r="D277">
            <v>263</v>
          </cell>
          <cell r="E277">
            <v>41346.78125</v>
          </cell>
          <cell r="F277">
            <v>1034.5</v>
          </cell>
          <cell r="G277">
            <v>1038.43</v>
          </cell>
          <cell r="H277">
            <v>896.42183619406103</v>
          </cell>
          <cell r="I277">
            <v>3.9453603533803516</v>
          </cell>
          <cell r="J277" t="str">
            <v>CS4a</v>
          </cell>
        </row>
        <row r="278">
          <cell r="D278">
            <v>264</v>
          </cell>
          <cell r="E278">
            <v>41347.354166666664</v>
          </cell>
          <cell r="F278">
            <v>1038.43</v>
          </cell>
          <cell r="G278">
            <v>1042.5</v>
          </cell>
          <cell r="H278">
            <v>900.50774373560239</v>
          </cell>
          <cell r="I278">
            <v>4.0859075415413599</v>
          </cell>
          <cell r="J278" t="str">
            <v>CS4a</v>
          </cell>
        </row>
        <row r="279">
          <cell r="D279">
            <v>265</v>
          </cell>
          <cell r="E279">
            <v>41348.027777777781</v>
          </cell>
          <cell r="F279">
            <v>1042.5</v>
          </cell>
          <cell r="G279">
            <v>1046.8</v>
          </cell>
          <cell r="H279">
            <v>904.82455022912279</v>
          </cell>
          <cell r="I279">
            <v>4.3168064935204029</v>
          </cell>
          <cell r="J279" t="str">
            <v>CS3</v>
          </cell>
        </row>
        <row r="280">
          <cell r="D280">
            <v>266</v>
          </cell>
          <cell r="E280">
            <v>41348.614583333336</v>
          </cell>
          <cell r="F280">
            <v>1046.8</v>
          </cell>
          <cell r="G280">
            <v>1050</v>
          </cell>
          <cell r="H280">
            <v>908.03705738709152</v>
          </cell>
          <cell r="I280">
            <v>3.2125071579687301</v>
          </cell>
          <cell r="J280" t="str">
            <v>CS3</v>
          </cell>
        </row>
        <row r="281">
          <cell r="D281">
            <v>267</v>
          </cell>
          <cell r="E281">
            <v>41349.583333333336</v>
          </cell>
          <cell r="F281">
            <v>1050</v>
          </cell>
          <cell r="G281">
            <v>1053.5999999999999</v>
          </cell>
          <cell r="H281">
            <v>911.6511279398062</v>
          </cell>
          <cell r="I281">
            <v>3.6140705527146793</v>
          </cell>
          <cell r="J281" t="str">
            <v>CS3</v>
          </cell>
        </row>
        <row r="282">
          <cell r="D282">
            <v>268</v>
          </cell>
          <cell r="E282">
            <v>41350.604166666664</v>
          </cell>
          <cell r="F282">
            <v>1053.5999999999999</v>
          </cell>
          <cell r="G282">
            <v>1057.2</v>
          </cell>
          <cell r="H282">
            <v>915.26519849252111</v>
          </cell>
          <cell r="I282">
            <v>3.6140705527149066</v>
          </cell>
          <cell r="J282" t="str">
            <v>CS3</v>
          </cell>
        </row>
        <row r="283">
          <cell r="D283">
            <v>269</v>
          </cell>
          <cell r="E283">
            <v>41352.111111111109</v>
          </cell>
          <cell r="F283">
            <v>1057.2</v>
          </cell>
          <cell r="G283">
            <v>1060.5</v>
          </cell>
          <cell r="H283">
            <v>918.57809649917624</v>
          </cell>
          <cell r="I283">
            <v>3.3128980066551321</v>
          </cell>
          <cell r="J283" t="str">
            <v>CS3</v>
          </cell>
        </row>
        <row r="284">
          <cell r="D284">
            <v>270</v>
          </cell>
          <cell r="E284">
            <v>41354.541666666664</v>
          </cell>
          <cell r="F284">
            <v>1060.5</v>
          </cell>
          <cell r="G284">
            <v>1064.5</v>
          </cell>
          <cell r="H284">
            <v>922.5937304466371</v>
          </cell>
          <cell r="I284">
            <v>4.0156339474608558</v>
          </cell>
          <cell r="J284" t="str">
            <v>CS2</v>
          </cell>
        </row>
        <row r="285">
          <cell r="D285">
            <v>271</v>
          </cell>
          <cell r="E285">
            <v>41360.208333333336</v>
          </cell>
          <cell r="F285">
            <v>1064.5</v>
          </cell>
          <cell r="G285">
            <v>1069.3</v>
          </cell>
          <cell r="H285">
            <v>927.41249118359008</v>
          </cell>
          <cell r="I285">
            <v>4.8187607369529815</v>
          </cell>
          <cell r="J285" t="str">
            <v>CS2</v>
          </cell>
        </row>
        <row r="286">
          <cell r="D286">
            <v>272</v>
          </cell>
          <cell r="E286">
            <v>41360.916666666664</v>
          </cell>
          <cell r="F286">
            <v>1069.3</v>
          </cell>
          <cell r="G286">
            <v>1074.45</v>
          </cell>
          <cell r="H286">
            <v>932.58261989094603</v>
          </cell>
          <cell r="I286">
            <v>5.170128707355957</v>
          </cell>
          <cell r="J286" t="str">
            <v>CS3</v>
          </cell>
        </row>
        <row r="287">
          <cell r="D287">
            <v>273</v>
          </cell>
          <cell r="E287">
            <v>41362.104166666664</v>
          </cell>
          <cell r="F287">
            <v>1074.45</v>
          </cell>
          <cell r="G287">
            <v>1078.1500000000001</v>
          </cell>
          <cell r="H287">
            <v>936.29708129234734</v>
          </cell>
          <cell r="I287">
            <v>3.7144614014013086</v>
          </cell>
          <cell r="J287" t="str">
            <v>CS4a</v>
          </cell>
        </row>
        <row r="288">
          <cell r="D288">
            <v>274</v>
          </cell>
          <cell r="E288">
            <v>41362.791666666664</v>
          </cell>
          <cell r="F288">
            <v>1078.1500000000001</v>
          </cell>
          <cell r="G288">
            <v>1081.5999999999999</v>
          </cell>
          <cell r="H288">
            <v>939.76056557203219</v>
          </cell>
          <cell r="I288">
            <v>3.4634842796848488</v>
          </cell>
          <cell r="J288" t="str">
            <v>CS4a</v>
          </cell>
        </row>
        <row r="289">
          <cell r="D289">
            <v>275</v>
          </cell>
          <cell r="E289">
            <v>41363.4375</v>
          </cell>
          <cell r="F289">
            <v>1081.5999999999999</v>
          </cell>
          <cell r="G289">
            <v>1085.5999999999999</v>
          </cell>
          <cell r="H289">
            <v>943.77619951949293</v>
          </cell>
          <cell r="I289">
            <v>4.0156339474607421</v>
          </cell>
          <cell r="J289" t="str">
            <v>CS3</v>
          </cell>
        </row>
        <row r="290">
          <cell r="D290">
            <v>276</v>
          </cell>
          <cell r="E290">
            <v>41363.927083333336</v>
          </cell>
          <cell r="F290">
            <v>1085.5999999999999</v>
          </cell>
          <cell r="G290">
            <v>1089.5999999999999</v>
          </cell>
          <cell r="H290">
            <v>947.79183346695379</v>
          </cell>
          <cell r="I290">
            <v>4.0156339474608558</v>
          </cell>
          <cell r="J290" t="str">
            <v>CS2</v>
          </cell>
        </row>
        <row r="291">
          <cell r="D291">
            <v>277</v>
          </cell>
          <cell r="E291">
            <v>41364.4375</v>
          </cell>
          <cell r="F291">
            <v>1089.5999999999999</v>
          </cell>
          <cell r="G291">
            <v>1094.5999999999999</v>
          </cell>
          <cell r="H291">
            <v>952.81137590127992</v>
          </cell>
          <cell r="I291">
            <v>5.0195424343261266</v>
          </cell>
          <cell r="J291" t="str">
            <v>CS4a</v>
          </cell>
        </row>
        <row r="292">
          <cell r="D292">
            <v>278</v>
          </cell>
          <cell r="E292">
            <v>41364.9375</v>
          </cell>
          <cell r="F292">
            <v>1094.5999999999999</v>
          </cell>
          <cell r="G292">
            <v>1098.2</v>
          </cell>
          <cell r="H292">
            <v>956.42544645399482</v>
          </cell>
          <cell r="I292">
            <v>3.6140705527149066</v>
          </cell>
          <cell r="J292" t="str">
            <v>CS4a</v>
          </cell>
        </row>
        <row r="293">
          <cell r="D293">
            <v>279</v>
          </cell>
          <cell r="E293">
            <v>41365.416666666664</v>
          </cell>
          <cell r="F293">
            <v>1098.2</v>
          </cell>
          <cell r="G293">
            <v>1101.2</v>
          </cell>
          <cell r="H293">
            <v>959.43717191459041</v>
          </cell>
          <cell r="I293">
            <v>3.011725460595585</v>
          </cell>
          <cell r="J293" t="str">
            <v>CS3</v>
          </cell>
        </row>
        <row r="294">
          <cell r="D294">
            <v>280</v>
          </cell>
          <cell r="E294">
            <v>41365.9375</v>
          </cell>
          <cell r="F294">
            <v>1101.2</v>
          </cell>
          <cell r="G294">
            <v>1104.2</v>
          </cell>
          <cell r="H294">
            <v>962.44889737518611</v>
          </cell>
          <cell r="I294">
            <v>3.0117254605956987</v>
          </cell>
          <cell r="J294" t="str">
            <v>CS3</v>
          </cell>
        </row>
        <row r="295">
          <cell r="D295">
            <v>281</v>
          </cell>
          <cell r="E295">
            <v>41366.5</v>
          </cell>
          <cell r="F295">
            <v>1104.2</v>
          </cell>
          <cell r="G295">
            <v>1108</v>
          </cell>
          <cell r="H295">
            <v>966.26374962527382</v>
          </cell>
          <cell r="I295">
            <v>3.8148522500877107</v>
          </cell>
          <cell r="J295" t="str">
            <v>CS2</v>
          </cell>
        </row>
        <row r="296">
          <cell r="D296">
            <v>282</v>
          </cell>
          <cell r="E296">
            <v>41367.131944444445</v>
          </cell>
          <cell r="F296">
            <v>1108</v>
          </cell>
          <cell r="G296">
            <v>1111.5</v>
          </cell>
          <cell r="H296">
            <v>969.77742932930209</v>
          </cell>
          <cell r="I296">
            <v>3.5136797040282772</v>
          </cell>
          <cell r="J296" t="str">
            <v>CS2</v>
          </cell>
        </row>
        <row r="297">
          <cell r="D297">
            <v>283</v>
          </cell>
          <cell r="E297">
            <v>41367.680555555555</v>
          </cell>
          <cell r="F297">
            <v>1111.5</v>
          </cell>
          <cell r="G297">
            <v>1115.3</v>
          </cell>
          <cell r="H297">
            <v>973.59228157938981</v>
          </cell>
          <cell r="I297">
            <v>3.8148522500877107</v>
          </cell>
          <cell r="J297" t="str">
            <v>CS2</v>
          </cell>
        </row>
        <row r="298">
          <cell r="D298">
            <v>284</v>
          </cell>
          <cell r="E298">
            <v>41368.239583333336</v>
          </cell>
          <cell r="F298">
            <v>1115.3</v>
          </cell>
          <cell r="G298">
            <v>1119.3</v>
          </cell>
          <cell r="H298">
            <v>977.60791552685066</v>
          </cell>
          <cell r="I298">
            <v>4.0156339474608558</v>
          </cell>
          <cell r="J298" t="str">
            <v>CS2</v>
          </cell>
        </row>
        <row r="299">
          <cell r="D299">
            <v>285</v>
          </cell>
          <cell r="E299">
            <v>41368.75</v>
          </cell>
          <cell r="F299">
            <v>1119.3</v>
          </cell>
          <cell r="G299">
            <v>1123</v>
          </cell>
          <cell r="H299">
            <v>981.32237692825197</v>
          </cell>
          <cell r="I299">
            <v>3.7144614014013086</v>
          </cell>
          <cell r="J299" t="str">
            <v>CS2</v>
          </cell>
        </row>
        <row r="300">
          <cell r="D300">
            <v>286</v>
          </cell>
          <cell r="E300">
            <v>41369.319444444445</v>
          </cell>
          <cell r="F300">
            <v>1123</v>
          </cell>
          <cell r="G300">
            <v>1126.5999999999999</v>
          </cell>
          <cell r="H300">
            <v>984.93644748096665</v>
          </cell>
          <cell r="I300">
            <v>3.6140705527146793</v>
          </cell>
          <cell r="J300" t="str">
            <v>CS2</v>
          </cell>
        </row>
        <row r="301">
          <cell r="D301">
            <v>287</v>
          </cell>
          <cell r="E301">
            <v>41369.826388888891</v>
          </cell>
          <cell r="F301">
            <v>1126.5999999999999</v>
          </cell>
          <cell r="G301">
            <v>1130.9000000000001</v>
          </cell>
          <cell r="H301">
            <v>989.25325397448728</v>
          </cell>
          <cell r="I301">
            <v>4.3168064935206303</v>
          </cell>
          <cell r="J301" t="str">
            <v>CS3</v>
          </cell>
        </row>
        <row r="302">
          <cell r="D302">
            <v>288</v>
          </cell>
          <cell r="E302">
            <v>41370.440972222219</v>
          </cell>
          <cell r="F302">
            <v>1130.9000000000001</v>
          </cell>
          <cell r="G302">
            <v>1134.5</v>
          </cell>
          <cell r="H302">
            <v>992.86732452720196</v>
          </cell>
          <cell r="I302">
            <v>3.6140705527146793</v>
          </cell>
          <cell r="J302" t="str">
            <v>CS2</v>
          </cell>
        </row>
        <row r="303">
          <cell r="D303">
            <v>289</v>
          </cell>
          <cell r="E303">
            <v>41370.958333333336</v>
          </cell>
          <cell r="F303">
            <v>1134.5</v>
          </cell>
          <cell r="G303">
            <v>1138.5999999999999</v>
          </cell>
          <cell r="H303">
            <v>996.98334932334922</v>
          </cell>
          <cell r="I303">
            <v>4.1160247961472578</v>
          </cell>
          <cell r="J303" t="str">
            <v>CS2</v>
          </cell>
        </row>
        <row r="304">
          <cell r="D304">
            <v>290</v>
          </cell>
          <cell r="E304">
            <v>41371.5</v>
          </cell>
          <cell r="F304">
            <v>1138.5999999999999</v>
          </cell>
          <cell r="G304">
            <v>1142.8</v>
          </cell>
          <cell r="H304">
            <v>1001.1997649681832</v>
          </cell>
          <cell r="I304">
            <v>4.2164156448340009</v>
          </cell>
          <cell r="J304" t="str">
            <v>CS3</v>
          </cell>
        </row>
        <row r="305">
          <cell r="D305">
            <v>291</v>
          </cell>
          <cell r="E305">
            <v>41371.9375</v>
          </cell>
          <cell r="F305">
            <v>1142.8</v>
          </cell>
          <cell r="G305">
            <v>1146.5999999999999</v>
          </cell>
          <cell r="H305">
            <v>1005.0146172182709</v>
          </cell>
          <cell r="I305">
            <v>3.8148522500877107</v>
          </cell>
          <cell r="J305" t="str">
            <v>CS3</v>
          </cell>
        </row>
        <row r="306">
          <cell r="D306">
            <v>292</v>
          </cell>
          <cell r="E306">
            <v>41372.444444444445</v>
          </cell>
          <cell r="F306">
            <v>1146.5999999999999</v>
          </cell>
          <cell r="G306">
            <v>1151.8</v>
          </cell>
          <cell r="H306">
            <v>1010.2349413499701</v>
          </cell>
          <cell r="I306">
            <v>5.220324131699158</v>
          </cell>
          <cell r="J306" t="str">
            <v>CS3</v>
          </cell>
        </row>
        <row r="307">
          <cell r="D307">
            <v>293</v>
          </cell>
          <cell r="E307">
            <v>41373.104166666664</v>
          </cell>
          <cell r="F307">
            <v>1151.8</v>
          </cell>
          <cell r="G307">
            <v>1156.5</v>
          </cell>
          <cell r="H307">
            <v>1014.9533112382367</v>
          </cell>
          <cell r="I307">
            <v>4.7183698882665794</v>
          </cell>
          <cell r="J307" t="str">
            <v>CS4a</v>
          </cell>
        </row>
        <row r="308">
          <cell r="D308">
            <v>294</v>
          </cell>
          <cell r="E308">
            <v>41374.9375</v>
          </cell>
          <cell r="F308">
            <v>1156.5</v>
          </cell>
          <cell r="G308">
            <v>1160.3499999999999</v>
          </cell>
          <cell r="H308">
            <v>1018.8183589126676</v>
          </cell>
          <cell r="I308">
            <v>3.8650476744309117</v>
          </cell>
          <cell r="J308" t="str">
            <v>CS3</v>
          </cell>
        </row>
        <row r="309">
          <cell r="D309">
            <v>295</v>
          </cell>
          <cell r="E309">
            <v>41375.645833333336</v>
          </cell>
          <cell r="F309">
            <v>1160.3499999999999</v>
          </cell>
          <cell r="G309">
            <v>1165</v>
          </cell>
          <cell r="H309">
            <v>1023.486533376591</v>
          </cell>
          <cell r="I309">
            <v>4.6681744639233784</v>
          </cell>
          <cell r="J309" t="str">
            <v>CS3</v>
          </cell>
        </row>
        <row r="310">
          <cell r="D310">
            <v>296</v>
          </cell>
          <cell r="E310">
            <v>41376.25</v>
          </cell>
          <cell r="F310">
            <v>1165</v>
          </cell>
          <cell r="G310">
            <v>1170.26</v>
          </cell>
          <cell r="H310">
            <v>1028.7670920175019</v>
          </cell>
          <cell r="I310">
            <v>5.2805586409109537</v>
          </cell>
          <cell r="J310" t="str">
            <v>CS4a</v>
          </cell>
        </row>
        <row r="311">
          <cell r="D311">
            <v>297</v>
          </cell>
          <cell r="E311">
            <v>41376.9375</v>
          </cell>
          <cell r="F311">
            <v>1170.26</v>
          </cell>
          <cell r="G311">
            <v>1174.0999999999999</v>
          </cell>
          <cell r="H311">
            <v>1032.6221006070641</v>
          </cell>
          <cell r="I311">
            <v>3.8550085895622033</v>
          </cell>
          <cell r="J311" t="str">
            <v>CS4a</v>
          </cell>
        </row>
        <row r="312">
          <cell r="D312">
            <v>298</v>
          </cell>
          <cell r="E312">
            <v>41377.625</v>
          </cell>
          <cell r="F312">
            <v>1174.0999999999999</v>
          </cell>
          <cell r="G312">
            <v>1178</v>
          </cell>
          <cell r="H312">
            <v>1036.5373437058386</v>
          </cell>
          <cell r="I312">
            <v>3.9152430987744538</v>
          </cell>
          <cell r="J312" t="str">
            <v>CS3</v>
          </cell>
        </row>
        <row r="313">
          <cell r="D313">
            <v>299</v>
          </cell>
          <cell r="E313">
            <v>41378.319444444445</v>
          </cell>
          <cell r="F313">
            <v>1178</v>
          </cell>
          <cell r="G313">
            <v>1182.7</v>
          </cell>
          <cell r="H313">
            <v>1041.2557135941051</v>
          </cell>
          <cell r="I313">
            <v>4.7183698882665794</v>
          </cell>
          <cell r="J313" t="str">
            <v>CS4a</v>
          </cell>
        </row>
        <row r="314">
          <cell r="D314">
            <v>300</v>
          </cell>
          <cell r="E314">
            <v>41378.979166666664</v>
          </cell>
          <cell r="F314">
            <v>1182.7</v>
          </cell>
          <cell r="G314">
            <v>1186.75</v>
          </cell>
          <cell r="H314">
            <v>1045.3215429659092</v>
          </cell>
          <cell r="I314">
            <v>4.0658293718040568</v>
          </cell>
          <cell r="J314" t="str">
            <v>CS4a</v>
          </cell>
        </row>
        <row r="315">
          <cell r="D315">
            <v>301</v>
          </cell>
          <cell r="E315">
            <v>41379.541666666664</v>
          </cell>
          <cell r="F315">
            <v>1186.75</v>
          </cell>
          <cell r="G315">
            <v>1190</v>
          </cell>
          <cell r="H315">
            <v>1048.5842455482211</v>
          </cell>
          <cell r="I315">
            <v>3.2627025823119311</v>
          </cell>
          <cell r="J315" t="str">
            <v>CS3</v>
          </cell>
        </row>
        <row r="316">
          <cell r="D316">
            <v>302</v>
          </cell>
          <cell r="E316">
            <v>41382.4375</v>
          </cell>
          <cell r="F316">
            <v>1190</v>
          </cell>
          <cell r="G316">
            <v>1194.7</v>
          </cell>
          <cell r="H316">
            <v>1053.3026154364877</v>
          </cell>
          <cell r="I316">
            <v>4.7183698882665794</v>
          </cell>
          <cell r="J316" t="str">
            <v>CS3</v>
          </cell>
        </row>
        <row r="317">
          <cell r="D317">
            <v>303</v>
          </cell>
          <cell r="E317">
            <v>41383.125</v>
          </cell>
          <cell r="F317">
            <v>1194.7</v>
          </cell>
          <cell r="G317">
            <v>1198.9000000000001</v>
          </cell>
          <cell r="H317">
            <v>1057.5190310813216</v>
          </cell>
          <cell r="I317">
            <v>4.2164156448338872</v>
          </cell>
          <cell r="J317" t="str">
            <v>CS3</v>
          </cell>
        </row>
        <row r="318">
          <cell r="D318">
            <v>304</v>
          </cell>
          <cell r="E318">
            <v>41383.802083333336</v>
          </cell>
          <cell r="F318">
            <v>1198.9000000000001</v>
          </cell>
          <cell r="G318">
            <v>1202.8</v>
          </cell>
          <cell r="H318">
            <v>1061.4342741800958</v>
          </cell>
          <cell r="I318">
            <v>3.9152430987742264</v>
          </cell>
          <cell r="J318" t="str">
            <v>CS4a</v>
          </cell>
        </row>
        <row r="319">
          <cell r="D319">
            <v>305</v>
          </cell>
          <cell r="E319">
            <v>41384.416666666664</v>
          </cell>
          <cell r="F319">
            <v>1202.8</v>
          </cell>
          <cell r="G319">
            <v>1206.5999999999999</v>
          </cell>
          <cell r="H319">
            <v>1065.2491264301837</v>
          </cell>
          <cell r="I319">
            <v>3.8148522500878244</v>
          </cell>
          <cell r="J319" t="str">
            <v>CS4a</v>
          </cell>
        </row>
        <row r="320">
          <cell r="D320">
            <v>306</v>
          </cell>
          <cell r="E320">
            <v>41384.958333333336</v>
          </cell>
          <cell r="F320">
            <v>1206.5999999999999</v>
          </cell>
          <cell r="G320">
            <v>1210.2</v>
          </cell>
          <cell r="H320">
            <v>1068.8631969828984</v>
          </cell>
          <cell r="I320">
            <v>3.6140705527147929</v>
          </cell>
          <cell r="J320" t="str">
            <v>CS4a</v>
          </cell>
        </row>
        <row r="321">
          <cell r="D321">
            <v>307</v>
          </cell>
          <cell r="E321">
            <v>41385.427083333336</v>
          </cell>
          <cell r="F321">
            <v>1210.2</v>
          </cell>
          <cell r="G321">
            <v>1213.4000000000001</v>
          </cell>
          <cell r="H321">
            <v>1072.0757041408672</v>
          </cell>
          <cell r="I321">
            <v>3.2125071579687301</v>
          </cell>
          <cell r="J321" t="str">
            <v>CS3</v>
          </cell>
        </row>
        <row r="322">
          <cell r="D322">
            <v>308</v>
          </cell>
          <cell r="E322">
            <v>41385.9375</v>
          </cell>
          <cell r="F322">
            <v>1213.4000000000001</v>
          </cell>
          <cell r="G322">
            <v>1217.0999999999999</v>
          </cell>
          <cell r="H322">
            <v>1075.7901655422684</v>
          </cell>
          <cell r="I322">
            <v>3.714461401401195</v>
          </cell>
          <cell r="J322" t="str">
            <v>CS3</v>
          </cell>
        </row>
        <row r="323">
          <cell r="D323">
            <v>309</v>
          </cell>
          <cell r="E323">
            <v>41386.4375</v>
          </cell>
          <cell r="F323">
            <v>1217.0999999999999</v>
          </cell>
          <cell r="G323">
            <v>1221.4000000000001</v>
          </cell>
          <cell r="H323">
            <v>1080.1069720357889</v>
          </cell>
          <cell r="I323">
            <v>4.3168064935205166</v>
          </cell>
          <cell r="J323" t="str">
            <v>CS4a</v>
          </cell>
        </row>
        <row r="324">
          <cell r="D324">
            <v>310</v>
          </cell>
          <cell r="E324">
            <v>41386.958333333336</v>
          </cell>
          <cell r="F324">
            <v>1221.4000000000001</v>
          </cell>
          <cell r="G324">
            <v>1225.4000000000001</v>
          </cell>
          <cell r="H324">
            <v>1084.1226059832497</v>
          </cell>
          <cell r="I324">
            <v>4.0156339474608558</v>
          </cell>
          <cell r="J324" t="str">
            <v>CS4a</v>
          </cell>
        </row>
        <row r="325">
          <cell r="D325" t="str">
            <v>311 (BD2)</v>
          </cell>
          <cell r="E325">
            <v>41387.625</v>
          </cell>
          <cell r="F325">
            <v>1225.4000000000001</v>
          </cell>
          <cell r="G325">
            <v>1229.8</v>
          </cell>
          <cell r="H325">
            <v>1088.5398033254567</v>
          </cell>
          <cell r="I325">
            <v>4.4171973422069186</v>
          </cell>
          <cell r="J325" t="str">
            <v>CS4(BD)</v>
          </cell>
        </row>
        <row r="326">
          <cell r="D326" t="str">
            <v>312 (BD2)</v>
          </cell>
          <cell r="E326">
            <v>41388.260416666664</v>
          </cell>
          <cell r="F326">
            <v>1229.8</v>
          </cell>
          <cell r="G326">
            <v>1233.0999999999999</v>
          </cell>
          <cell r="H326">
            <v>1091.8527013321118</v>
          </cell>
          <cell r="I326">
            <v>3.3128980066551321</v>
          </cell>
          <cell r="J326" t="str">
            <v>CS4(BD)</v>
          </cell>
        </row>
        <row r="327">
          <cell r="D327" t="str">
            <v>313 (BD2)</v>
          </cell>
          <cell r="E327">
            <v>41389.145833333336</v>
          </cell>
          <cell r="F327">
            <v>1233.0999999999999</v>
          </cell>
          <cell r="G327">
            <v>1236</v>
          </cell>
          <cell r="H327">
            <v>1094.7640359440209</v>
          </cell>
          <cell r="I327">
            <v>2.9113346119090693</v>
          </cell>
          <cell r="J327" t="str">
            <v>CS4(BD)</v>
          </cell>
        </row>
        <row r="328">
          <cell r="D328" t="str">
            <v>314 (BD2)</v>
          </cell>
          <cell r="E328">
            <v>41390.395833333336</v>
          </cell>
          <cell r="F328">
            <v>1236</v>
          </cell>
          <cell r="G328">
            <v>1239</v>
          </cell>
          <cell r="H328">
            <v>1097.7757614046166</v>
          </cell>
          <cell r="I328">
            <v>3.0117254605956987</v>
          </cell>
          <cell r="J328" t="str">
            <v>CS3(BD)</v>
          </cell>
        </row>
        <row r="329">
          <cell r="D329" t="str">
            <v>315 (BD2)</v>
          </cell>
          <cell r="E329">
            <v>41391.364583333336</v>
          </cell>
          <cell r="F329">
            <v>1239</v>
          </cell>
          <cell r="G329">
            <v>1241.7</v>
          </cell>
          <cell r="H329">
            <v>1100.4863143191526</v>
          </cell>
          <cell r="I329">
            <v>2.7105529145360379</v>
          </cell>
          <cell r="J329" t="str">
            <v>CS3(BD)</v>
          </cell>
        </row>
        <row r="330">
          <cell r="D330" t="str">
            <v>316 (BD2)</v>
          </cell>
          <cell r="E330">
            <v>41392.166666666664</v>
          </cell>
          <cell r="F330">
            <v>1241.7</v>
          </cell>
          <cell r="G330">
            <v>1245.8</v>
          </cell>
          <cell r="H330">
            <v>1104.6023391153001</v>
          </cell>
          <cell r="I330">
            <v>4.1160247961474852</v>
          </cell>
          <cell r="J330" t="str">
            <v>CS3(BD)</v>
          </cell>
        </row>
        <row r="331">
          <cell r="D331" t="str">
            <v>317 (BD2)</v>
          </cell>
          <cell r="E331">
            <v>41393.368055555555</v>
          </cell>
          <cell r="F331">
            <v>1245.8</v>
          </cell>
          <cell r="G331">
            <v>1250.06</v>
          </cell>
          <cell r="H331">
            <v>1108.8789892693458</v>
          </cell>
          <cell r="I331">
            <v>4.2766501540456829</v>
          </cell>
          <cell r="J331" t="str">
            <v>CS3(BD)</v>
          </cell>
        </row>
        <row r="332">
          <cell r="D332" t="str">
            <v>318 (BD2)</v>
          </cell>
          <cell r="E332">
            <v>41394.430555555555</v>
          </cell>
          <cell r="F332">
            <v>1250.06</v>
          </cell>
          <cell r="G332">
            <v>1253.75</v>
          </cell>
          <cell r="H332">
            <v>1112.5834115858784</v>
          </cell>
          <cell r="I332">
            <v>3.7044223165326002</v>
          </cell>
          <cell r="J332" t="str">
            <v>CS3(BD)</v>
          </cell>
        </row>
        <row r="333">
          <cell r="D333" t="str">
            <v>319 (BD2)</v>
          </cell>
          <cell r="E333">
            <v>41395.4375</v>
          </cell>
          <cell r="F333">
            <v>1253.75</v>
          </cell>
          <cell r="G333">
            <v>1257.5</v>
          </cell>
          <cell r="H333">
            <v>1116.348068411623</v>
          </cell>
          <cell r="I333">
            <v>3.7646568257446233</v>
          </cell>
          <cell r="J333" t="str">
            <v>CS3(BD)</v>
          </cell>
        </row>
        <row r="334">
          <cell r="D334" t="str">
            <v>320 (BD2)</v>
          </cell>
          <cell r="E334">
            <v>41396.489583333336</v>
          </cell>
          <cell r="F334">
            <v>1257.5</v>
          </cell>
          <cell r="G334">
            <v>1261.7</v>
          </cell>
          <cell r="H334">
            <v>1120.5644840564569</v>
          </cell>
          <cell r="I334">
            <v>4.2164156448338872</v>
          </cell>
          <cell r="J334" t="str">
            <v>CS3(BD)</v>
          </cell>
        </row>
        <row r="335">
          <cell r="D335" t="str">
            <v>321 (BD2)</v>
          </cell>
          <cell r="E335">
            <v>41397.6875</v>
          </cell>
          <cell r="F335">
            <v>1261.7</v>
          </cell>
          <cell r="G335">
            <v>1265.3</v>
          </cell>
          <cell r="H335">
            <v>1124.1785546091717</v>
          </cell>
          <cell r="I335">
            <v>3.6140705527147929</v>
          </cell>
          <cell r="J335" t="str">
            <v>CS3(BD)</v>
          </cell>
        </row>
        <row r="336">
          <cell r="D336" t="str">
            <v>322 (BD2)</v>
          </cell>
          <cell r="E336">
            <v>41398.5</v>
          </cell>
          <cell r="F336">
            <v>1265.3</v>
          </cell>
          <cell r="G336">
            <v>1269.7</v>
          </cell>
          <cell r="H336">
            <v>1128.5957519513786</v>
          </cell>
          <cell r="I336">
            <v>4.4171973422069186</v>
          </cell>
          <cell r="J336" t="str">
            <v>CS3(BD)</v>
          </cell>
        </row>
        <row r="337">
          <cell r="D337" t="str">
            <v>323 (BD2)</v>
          </cell>
          <cell r="E337">
            <v>41399.395833333336</v>
          </cell>
          <cell r="F337">
            <v>1269.7</v>
          </cell>
          <cell r="G337">
            <v>1272.7</v>
          </cell>
          <cell r="H337">
            <v>1131.6074774119743</v>
          </cell>
          <cell r="I337">
            <v>3.0117254605956987</v>
          </cell>
          <cell r="J337" t="str">
            <v>CS3(BD)</v>
          </cell>
        </row>
        <row r="338">
          <cell r="D338" t="str">
            <v>324 (BD2)</v>
          </cell>
          <cell r="E338">
            <v>41400.479166666664</v>
          </cell>
          <cell r="F338">
            <v>1272.7</v>
          </cell>
          <cell r="G338">
            <v>1275.9000000000001</v>
          </cell>
          <cell r="H338">
            <v>1134.819984569943</v>
          </cell>
          <cell r="I338">
            <v>3.2125071579687301</v>
          </cell>
          <cell r="J338" t="str">
            <v>CS3(BD)</v>
          </cell>
        </row>
        <row r="339">
          <cell r="D339">
            <v>325</v>
          </cell>
          <cell r="E339">
            <v>41401.875</v>
          </cell>
          <cell r="F339">
            <v>1275.9000000000001</v>
          </cell>
          <cell r="G339">
            <v>1280.3</v>
          </cell>
          <cell r="H339">
            <v>1139.2371819121497</v>
          </cell>
          <cell r="I339">
            <v>4.4171973422066912</v>
          </cell>
          <cell r="J339" t="str">
            <v>CS3</v>
          </cell>
        </row>
        <row r="340">
          <cell r="D340">
            <v>326</v>
          </cell>
          <cell r="E340">
            <v>41402.940972222219</v>
          </cell>
          <cell r="F340">
            <v>1280.3</v>
          </cell>
          <cell r="G340">
            <v>1284</v>
          </cell>
          <cell r="H340">
            <v>1142.9516433135511</v>
          </cell>
          <cell r="I340">
            <v>3.7144614014014223</v>
          </cell>
          <cell r="J340" t="str">
            <v>CS3</v>
          </cell>
        </row>
        <row r="341">
          <cell r="D341">
            <v>327</v>
          </cell>
          <cell r="E341">
            <v>41403.458333333336</v>
          </cell>
          <cell r="F341">
            <v>1284</v>
          </cell>
          <cell r="G341">
            <v>1287.9000000000001</v>
          </cell>
          <cell r="H341">
            <v>1146.8668864123256</v>
          </cell>
          <cell r="I341">
            <v>3.9152430987744538</v>
          </cell>
          <cell r="J341" t="str">
            <v>CS3</v>
          </cell>
        </row>
        <row r="342">
          <cell r="D342">
            <v>328</v>
          </cell>
          <cell r="E342">
            <v>41403.9375</v>
          </cell>
          <cell r="F342">
            <v>1287.9000000000001</v>
          </cell>
          <cell r="G342">
            <v>1291.8</v>
          </cell>
          <cell r="H342">
            <v>1150.7821295110996</v>
          </cell>
          <cell r="I342">
            <v>3.915243098773999</v>
          </cell>
          <cell r="J342" t="str">
            <v>CS2</v>
          </cell>
        </row>
        <row r="343">
          <cell r="D343">
            <v>329</v>
          </cell>
          <cell r="E343">
            <v>41404.423611111109</v>
          </cell>
          <cell r="F343">
            <v>1291.8</v>
          </cell>
          <cell r="G343">
            <v>1295.8</v>
          </cell>
          <cell r="H343">
            <v>1154.7977634585604</v>
          </cell>
          <cell r="I343">
            <v>4.0156339474608558</v>
          </cell>
          <cell r="J343" t="str">
            <v>CS3</v>
          </cell>
        </row>
        <row r="344">
          <cell r="D344">
            <v>330</v>
          </cell>
          <cell r="E344">
            <v>41404.9375</v>
          </cell>
          <cell r="F344">
            <v>1295.8</v>
          </cell>
          <cell r="G344">
            <v>1299.5</v>
          </cell>
          <cell r="H344">
            <v>1158.5122248599619</v>
          </cell>
          <cell r="I344">
            <v>3.7144614014014223</v>
          </cell>
          <cell r="J344" t="str">
            <v>CS2</v>
          </cell>
        </row>
        <row r="345">
          <cell r="D345">
            <v>331</v>
          </cell>
          <cell r="E345">
            <v>41405.46875</v>
          </cell>
          <cell r="F345">
            <v>1299.5</v>
          </cell>
          <cell r="G345">
            <v>1303.7</v>
          </cell>
          <cell r="H345">
            <v>1162.7286405047957</v>
          </cell>
          <cell r="I345">
            <v>4.2164156448338872</v>
          </cell>
          <cell r="J345" t="str">
            <v>CS2</v>
          </cell>
        </row>
        <row r="346">
          <cell r="D346">
            <v>332</v>
          </cell>
          <cell r="E346">
            <v>41406.041666666664</v>
          </cell>
          <cell r="F346">
            <v>1303.7</v>
          </cell>
          <cell r="G346">
            <v>1307</v>
          </cell>
          <cell r="H346">
            <v>1166.0415385114509</v>
          </cell>
          <cell r="I346">
            <v>3.3128980066551321</v>
          </cell>
          <cell r="J346" t="str">
            <v>CS2</v>
          </cell>
        </row>
        <row r="347">
          <cell r="D347">
            <v>333</v>
          </cell>
          <cell r="E347">
            <v>41406.565972222219</v>
          </cell>
          <cell r="F347">
            <v>1307</v>
          </cell>
          <cell r="G347">
            <v>1311</v>
          </cell>
          <cell r="H347">
            <v>1170.0571724589117</v>
          </cell>
          <cell r="I347">
            <v>4.0156339474608558</v>
          </cell>
          <cell r="J347" t="str">
            <v>CS3</v>
          </cell>
        </row>
        <row r="348">
          <cell r="D348">
            <v>334</v>
          </cell>
          <cell r="E348">
            <v>41406.9375</v>
          </cell>
          <cell r="F348">
            <v>1311</v>
          </cell>
          <cell r="G348">
            <v>1314</v>
          </cell>
          <cell r="H348">
            <v>1173.0688979195074</v>
          </cell>
          <cell r="I348">
            <v>3.0117254605956987</v>
          </cell>
          <cell r="J348" t="str">
            <v>CS3</v>
          </cell>
        </row>
        <row r="349">
          <cell r="D349">
            <v>335</v>
          </cell>
          <cell r="E349">
            <v>41407.461805555555</v>
          </cell>
          <cell r="F349">
            <v>1314</v>
          </cell>
          <cell r="G349">
            <v>1318.9</v>
          </cell>
          <cell r="H349">
            <v>1177.988049505147</v>
          </cell>
          <cell r="I349">
            <v>4.9191515856396109</v>
          </cell>
          <cell r="J349" t="str">
            <v>CS2</v>
          </cell>
        </row>
        <row r="350">
          <cell r="D350">
            <v>336</v>
          </cell>
          <cell r="E350" t="str">
            <v>13-05-2013 23.00</v>
          </cell>
          <cell r="F350">
            <v>1318.9</v>
          </cell>
          <cell r="G350">
            <v>1322.2</v>
          </cell>
          <cell r="H350">
            <v>1181.3009475118022</v>
          </cell>
          <cell r="I350">
            <v>3.3128980066551321</v>
          </cell>
          <cell r="J350" t="str">
            <v>CS2</v>
          </cell>
        </row>
        <row r="351">
          <cell r="D351">
            <v>337</v>
          </cell>
          <cell r="E351">
            <v>41408.552083333336</v>
          </cell>
          <cell r="F351">
            <v>1322.2</v>
          </cell>
          <cell r="G351">
            <v>1326.8</v>
          </cell>
          <cell r="H351">
            <v>1185.9189265513821</v>
          </cell>
          <cell r="I351">
            <v>4.61797903957995</v>
          </cell>
          <cell r="J351" t="str">
            <v>CS3</v>
          </cell>
        </row>
        <row r="352">
          <cell r="D352">
            <v>338</v>
          </cell>
          <cell r="E352">
            <v>41408.965277777781</v>
          </cell>
          <cell r="F352">
            <v>1326.8</v>
          </cell>
          <cell r="G352">
            <v>1330.7</v>
          </cell>
          <cell r="H352">
            <v>1189.8341696501566</v>
          </cell>
          <cell r="I352">
            <v>3.9152430987744538</v>
          </cell>
          <cell r="J352" t="str">
            <v>CS3</v>
          </cell>
        </row>
        <row r="353">
          <cell r="D353">
            <v>339</v>
          </cell>
          <cell r="E353">
            <v>41409.802083333336</v>
          </cell>
          <cell r="F353">
            <v>1330.7</v>
          </cell>
          <cell r="G353">
            <v>1334.2</v>
          </cell>
          <cell r="H353">
            <v>1193.3478493541847</v>
          </cell>
          <cell r="I353">
            <v>3.5136797040281635</v>
          </cell>
          <cell r="J353" t="str">
            <v>CS3</v>
          </cell>
        </row>
        <row r="354">
          <cell r="D354">
            <v>340</v>
          </cell>
          <cell r="E354">
            <v>41410.291666666664</v>
          </cell>
          <cell r="F354">
            <v>1334.2</v>
          </cell>
          <cell r="G354">
            <v>1337.7</v>
          </cell>
          <cell r="H354">
            <v>1196.8615290582129</v>
          </cell>
          <cell r="I354">
            <v>3.5136797040281635</v>
          </cell>
          <cell r="J354" t="str">
            <v>CS3</v>
          </cell>
        </row>
        <row r="355">
          <cell r="D355">
            <v>341</v>
          </cell>
          <cell r="E355">
            <v>41410.9375</v>
          </cell>
          <cell r="F355">
            <v>1337.7</v>
          </cell>
          <cell r="G355">
            <v>1341.3</v>
          </cell>
          <cell r="H355">
            <v>1200.4755996109277</v>
          </cell>
          <cell r="I355">
            <v>3.6140705527147929</v>
          </cell>
          <cell r="J355" t="str">
            <v>CS4a</v>
          </cell>
        </row>
        <row r="356">
          <cell r="D356">
            <v>342</v>
          </cell>
          <cell r="E356">
            <v>41411.46875</v>
          </cell>
          <cell r="F356">
            <v>1341.3</v>
          </cell>
          <cell r="G356">
            <v>1344.9</v>
          </cell>
          <cell r="H356">
            <v>1204.0896701636425</v>
          </cell>
          <cell r="I356">
            <v>3.6140705527147929</v>
          </cell>
          <cell r="J356" t="str">
            <v>CS4a</v>
          </cell>
        </row>
        <row r="357">
          <cell r="D357">
            <v>343</v>
          </cell>
          <cell r="E357">
            <v>41411.927083333336</v>
          </cell>
          <cell r="F357">
            <v>1344.9</v>
          </cell>
          <cell r="G357">
            <v>1348.7</v>
          </cell>
          <cell r="H357">
            <v>1207.9045224137303</v>
          </cell>
          <cell r="I357">
            <v>3.8148522500878244</v>
          </cell>
          <cell r="J357" t="str">
            <v>CS4a</v>
          </cell>
        </row>
        <row r="358">
          <cell r="D358">
            <v>344</v>
          </cell>
          <cell r="E358">
            <v>41412.722222222219</v>
          </cell>
          <cell r="F358">
            <v>1348.7</v>
          </cell>
          <cell r="G358">
            <v>1352.15</v>
          </cell>
          <cell r="H358">
            <v>1211.3680066934153</v>
          </cell>
          <cell r="I358">
            <v>3.4634842796849625</v>
          </cell>
          <cell r="J358" t="str">
            <v>CS4</v>
          </cell>
        </row>
        <row r="359">
          <cell r="D359">
            <v>345</v>
          </cell>
          <cell r="E359">
            <v>41413.447916666664</v>
          </cell>
          <cell r="F359">
            <v>1352.15</v>
          </cell>
          <cell r="G359">
            <v>1355.5</v>
          </cell>
          <cell r="H359">
            <v>1214.7311001244138</v>
          </cell>
          <cell r="I359">
            <v>3.3630934309985605</v>
          </cell>
          <cell r="J359" t="str">
            <v>CS4</v>
          </cell>
        </row>
        <row r="360">
          <cell r="D360">
            <v>346</v>
          </cell>
          <cell r="E360">
            <v>41414.291666666664</v>
          </cell>
          <cell r="F360">
            <v>1355.5</v>
          </cell>
          <cell r="G360">
            <v>1360.3</v>
          </cell>
          <cell r="H360">
            <v>1219.5498608613668</v>
          </cell>
          <cell r="I360">
            <v>4.8187607369529815</v>
          </cell>
          <cell r="J360" t="str">
            <v>CS4</v>
          </cell>
        </row>
        <row r="361">
          <cell r="D361">
            <v>347</v>
          </cell>
          <cell r="E361">
            <v>41415.201388888891</v>
          </cell>
          <cell r="F361">
            <v>1360.3</v>
          </cell>
          <cell r="G361">
            <v>1364.2</v>
          </cell>
          <cell r="H361">
            <v>1223.4651039601411</v>
          </cell>
          <cell r="I361">
            <v>3.9152430987742264</v>
          </cell>
          <cell r="J361" t="str">
            <v>CS5A</v>
          </cell>
        </row>
        <row r="362">
          <cell r="D362">
            <v>348</v>
          </cell>
          <cell r="E362">
            <v>41416.395833333336</v>
          </cell>
          <cell r="F362">
            <v>1364.2</v>
          </cell>
          <cell r="G362">
            <v>1365.9</v>
          </cell>
          <cell r="H362">
            <v>1225.1717483878122</v>
          </cell>
          <cell r="I362">
            <v>1.7066444276711081</v>
          </cell>
          <cell r="J362" t="str">
            <v>CS5A</v>
          </cell>
        </row>
        <row r="363">
          <cell r="D363">
            <v>349</v>
          </cell>
          <cell r="E363">
            <v>41417.125</v>
          </cell>
          <cell r="F363">
            <v>1365.9</v>
          </cell>
          <cell r="G363">
            <v>1369</v>
          </cell>
          <cell r="H363">
            <v>1228.283864697094</v>
          </cell>
          <cell r="I363">
            <v>3.1121163092818733</v>
          </cell>
          <cell r="J363" t="str">
            <v>CS5A</v>
          </cell>
        </row>
        <row r="364">
          <cell r="D364">
            <v>350</v>
          </cell>
          <cell r="E364">
            <v>41418.010416666664</v>
          </cell>
          <cell r="F364">
            <v>1369</v>
          </cell>
          <cell r="G364">
            <v>1371.8</v>
          </cell>
          <cell r="H364">
            <v>1231.0948084603167</v>
          </cell>
          <cell r="I364">
            <v>2.8109437632226673</v>
          </cell>
          <cell r="J364" t="str">
            <v>CS5A</v>
          </cell>
        </row>
        <row r="365">
          <cell r="D365">
            <v>351</v>
          </cell>
          <cell r="E365">
            <v>41418.791666666664</v>
          </cell>
          <cell r="F365">
            <v>1371.8</v>
          </cell>
          <cell r="G365">
            <v>1374.6</v>
          </cell>
          <cell r="H365">
            <v>1233.9057522235391</v>
          </cell>
          <cell r="I365">
            <v>2.8109437632224399</v>
          </cell>
          <cell r="J365" t="str">
            <v>CS5A</v>
          </cell>
        </row>
        <row r="366">
          <cell r="D366">
            <v>352</v>
          </cell>
          <cell r="E366">
            <v>41419.770833333336</v>
          </cell>
          <cell r="F366">
            <v>1374.6</v>
          </cell>
          <cell r="G366">
            <v>1378</v>
          </cell>
          <cell r="H366">
            <v>1237.3190410788811</v>
          </cell>
          <cell r="I366">
            <v>3.4132888553419889</v>
          </cell>
          <cell r="J366" t="str">
            <v>CS5A</v>
          </cell>
        </row>
        <row r="367">
          <cell r="D367">
            <v>353</v>
          </cell>
          <cell r="E367">
            <v>41420.6875</v>
          </cell>
          <cell r="F367">
            <v>1378</v>
          </cell>
          <cell r="G367">
            <v>1381</v>
          </cell>
          <cell r="H367">
            <v>1240.3307665394766</v>
          </cell>
          <cell r="I367">
            <v>3.0117254605954713</v>
          </cell>
          <cell r="J367" t="str">
            <v>CS5A</v>
          </cell>
        </row>
        <row r="368">
          <cell r="D368">
            <v>354</v>
          </cell>
          <cell r="E368">
            <v>41421.6875</v>
          </cell>
          <cell r="F368">
            <v>1381</v>
          </cell>
          <cell r="G368">
            <v>1383.9</v>
          </cell>
          <cell r="H368">
            <v>1243.2421011513859</v>
          </cell>
          <cell r="I368">
            <v>2.9113346119092967</v>
          </cell>
          <cell r="J368" t="str">
            <v>CS5A</v>
          </cell>
        </row>
        <row r="369">
          <cell r="D369">
            <v>355</v>
          </cell>
          <cell r="E369">
            <v>41422.3125</v>
          </cell>
          <cell r="F369">
            <v>1383.9</v>
          </cell>
          <cell r="G369">
            <v>1386.6</v>
          </cell>
          <cell r="H369">
            <v>1245.9526540659217</v>
          </cell>
          <cell r="I369">
            <v>2.7105529145358105</v>
          </cell>
          <cell r="J369" t="str">
            <v>CS5A</v>
          </cell>
        </row>
        <row r="370">
          <cell r="D370">
            <v>356</v>
          </cell>
          <cell r="E370">
            <v>41423.270833333336</v>
          </cell>
          <cell r="F370">
            <v>1386.6</v>
          </cell>
          <cell r="G370">
            <v>1389.2</v>
          </cell>
          <cell r="H370">
            <v>1248.5628161317713</v>
          </cell>
          <cell r="I370">
            <v>2.6101620658496358</v>
          </cell>
          <cell r="J370" t="str">
            <v>CS4a</v>
          </cell>
        </row>
        <row r="371">
          <cell r="D371">
            <v>357</v>
          </cell>
          <cell r="E371">
            <v>41423.8125</v>
          </cell>
          <cell r="F371">
            <v>1389.2</v>
          </cell>
          <cell r="G371">
            <v>1392.9</v>
          </cell>
          <cell r="H371">
            <v>1252.2772775331728</v>
          </cell>
          <cell r="I371">
            <v>3.7144614014014223</v>
          </cell>
          <cell r="J371" t="str">
            <v>CS4a</v>
          </cell>
        </row>
        <row r="372">
          <cell r="D372">
            <v>358</v>
          </cell>
          <cell r="E372">
            <v>41424.333333333336</v>
          </cell>
          <cell r="F372">
            <v>1392.9</v>
          </cell>
          <cell r="G372">
            <v>1396.3</v>
          </cell>
          <cell r="H372">
            <v>1255.6905663885143</v>
          </cell>
          <cell r="I372">
            <v>3.4132888553415341</v>
          </cell>
          <cell r="J372" t="str">
            <v>CS4a</v>
          </cell>
        </row>
        <row r="373">
          <cell r="D373">
            <v>359</v>
          </cell>
          <cell r="E373">
            <v>41424.875</v>
          </cell>
          <cell r="F373">
            <v>1396.3</v>
          </cell>
          <cell r="G373">
            <v>1400.2</v>
          </cell>
          <cell r="H373">
            <v>1259.6058094872888</v>
          </cell>
          <cell r="I373">
            <v>3.9152430987744538</v>
          </cell>
          <cell r="J373" t="str">
            <v>CS3</v>
          </cell>
        </row>
        <row r="374">
          <cell r="D374">
            <v>360</v>
          </cell>
          <cell r="E374">
            <v>41425.395833333336</v>
          </cell>
          <cell r="F374">
            <v>1400.2</v>
          </cell>
          <cell r="G374">
            <v>1403.6</v>
          </cell>
          <cell r="H374">
            <v>1263.0190983426303</v>
          </cell>
          <cell r="I374">
            <v>3.4132888553415341</v>
          </cell>
          <cell r="J374" t="str">
            <v>CS3</v>
          </cell>
        </row>
        <row r="375">
          <cell r="D375">
            <v>361</v>
          </cell>
          <cell r="E375">
            <v>41425.927083333336</v>
          </cell>
          <cell r="F375">
            <v>1403.6</v>
          </cell>
          <cell r="G375">
            <v>1407.2</v>
          </cell>
          <cell r="H375">
            <v>1266.6331688953453</v>
          </cell>
          <cell r="I375">
            <v>3.6140705527150203</v>
          </cell>
          <cell r="J375" t="str">
            <v>CS2</v>
          </cell>
        </row>
        <row r="376">
          <cell r="D376">
            <v>362</v>
          </cell>
          <cell r="E376">
            <v>41426.416666666664</v>
          </cell>
          <cell r="F376">
            <v>1407.2</v>
          </cell>
          <cell r="G376">
            <v>1411.2</v>
          </cell>
          <cell r="H376">
            <v>1270.6488028428062</v>
          </cell>
          <cell r="I376">
            <v>4.0156339474608558</v>
          </cell>
          <cell r="J376" t="str">
            <v>CS3</v>
          </cell>
        </row>
        <row r="377">
          <cell r="D377">
            <v>363</v>
          </cell>
          <cell r="E377" t="str">
            <v>01-06-2013  24.00</v>
          </cell>
          <cell r="F377">
            <v>1411.2</v>
          </cell>
          <cell r="G377">
            <v>1415.4</v>
          </cell>
          <cell r="H377">
            <v>1274.86521848764</v>
          </cell>
          <cell r="I377">
            <v>4.2164156448338872</v>
          </cell>
          <cell r="J377" t="str">
            <v>CS3</v>
          </cell>
        </row>
        <row r="378">
          <cell r="D378">
            <v>364</v>
          </cell>
          <cell r="E378">
            <v>41427.479166666664</v>
          </cell>
          <cell r="F378">
            <v>1415.4</v>
          </cell>
          <cell r="G378">
            <v>1419.4</v>
          </cell>
          <cell r="H378">
            <v>1278.8808524351009</v>
          </cell>
          <cell r="I378">
            <v>4.0156339474608558</v>
          </cell>
          <cell r="J378" t="str">
            <v>CS3</v>
          </cell>
        </row>
        <row r="379">
          <cell r="D379">
            <v>365</v>
          </cell>
          <cell r="E379">
            <v>41427.958333333336</v>
          </cell>
          <cell r="F379">
            <v>1419.4</v>
          </cell>
          <cell r="G379">
            <v>1422.8</v>
          </cell>
          <cell r="H379">
            <v>1282.2941412904424</v>
          </cell>
          <cell r="I379">
            <v>3.4132888553415341</v>
          </cell>
          <cell r="J379" t="str">
            <v>CS3</v>
          </cell>
        </row>
        <row r="380">
          <cell r="D380">
            <v>366</v>
          </cell>
          <cell r="E380">
            <v>41428.489583333336</v>
          </cell>
          <cell r="F380">
            <v>1422.8</v>
          </cell>
          <cell r="G380">
            <v>1427</v>
          </cell>
          <cell r="H380">
            <v>1286.5105569352763</v>
          </cell>
          <cell r="I380">
            <v>4.2164156448338872</v>
          </cell>
          <cell r="J380" t="str">
            <v>CS3</v>
          </cell>
        </row>
        <row r="381">
          <cell r="D381">
            <v>367</v>
          </cell>
          <cell r="E381">
            <v>41428.958333333336</v>
          </cell>
          <cell r="F381">
            <v>1427</v>
          </cell>
          <cell r="G381">
            <v>1430.9</v>
          </cell>
          <cell r="H381">
            <v>1290.4258000340508</v>
          </cell>
          <cell r="I381">
            <v>3.9152430987744538</v>
          </cell>
          <cell r="J381" t="str">
            <v>CS3</v>
          </cell>
        </row>
        <row r="382">
          <cell r="D382">
            <v>368</v>
          </cell>
          <cell r="E382">
            <v>41429.458333333336</v>
          </cell>
          <cell r="F382">
            <v>1430.9</v>
          </cell>
          <cell r="G382">
            <v>1434.9</v>
          </cell>
          <cell r="H382">
            <v>1294.4414339815116</v>
          </cell>
          <cell r="I382">
            <v>4.0156339474608558</v>
          </cell>
          <cell r="J382" t="str">
            <v>CS3</v>
          </cell>
        </row>
        <row r="383">
          <cell r="D383">
            <v>369</v>
          </cell>
          <cell r="E383">
            <v>41429.979166666664</v>
          </cell>
          <cell r="F383">
            <v>1434.9</v>
          </cell>
          <cell r="G383">
            <v>1437.9</v>
          </cell>
          <cell r="H383">
            <v>1297.4531594421073</v>
          </cell>
          <cell r="I383">
            <v>3.0117254605956987</v>
          </cell>
          <cell r="J383" t="str">
            <v>CS3</v>
          </cell>
        </row>
        <row r="384">
          <cell r="D384">
            <v>370</v>
          </cell>
          <cell r="E384">
            <v>41430.46875</v>
          </cell>
          <cell r="F384">
            <v>1437.9</v>
          </cell>
          <cell r="G384">
            <v>1442</v>
          </cell>
          <cell r="H384">
            <v>1301.5691842382546</v>
          </cell>
          <cell r="I384">
            <v>4.1160247961472578</v>
          </cell>
          <cell r="J384" t="str">
            <v>CS2</v>
          </cell>
        </row>
        <row r="385">
          <cell r="D385">
            <v>371</v>
          </cell>
          <cell r="E385">
            <v>41430.958333333336</v>
          </cell>
          <cell r="F385">
            <v>1442</v>
          </cell>
          <cell r="G385">
            <v>1446</v>
          </cell>
          <cell r="H385">
            <v>1305.5848181857154</v>
          </cell>
          <cell r="I385">
            <v>4.0156339474608558</v>
          </cell>
          <cell r="J385" t="str">
            <v>CS2</v>
          </cell>
        </row>
        <row r="386">
          <cell r="D386">
            <v>372</v>
          </cell>
          <cell r="E386">
            <v>41431.4375</v>
          </cell>
          <cell r="F386">
            <v>1446</v>
          </cell>
          <cell r="G386">
            <v>1450</v>
          </cell>
          <cell r="H386">
            <v>1309.6004521331763</v>
          </cell>
          <cell r="I386">
            <v>4.0156339474608558</v>
          </cell>
          <cell r="J386" t="str">
            <v>CS3</v>
          </cell>
        </row>
        <row r="387">
          <cell r="D387">
            <v>373</v>
          </cell>
          <cell r="E387">
            <v>41431.9375</v>
          </cell>
          <cell r="F387">
            <v>1450</v>
          </cell>
          <cell r="G387">
            <v>1453.3</v>
          </cell>
          <cell r="H387">
            <v>1312.9133501398314</v>
          </cell>
          <cell r="I387">
            <v>3.3128980066551321</v>
          </cell>
          <cell r="J387" t="str">
            <v>CS2</v>
          </cell>
        </row>
        <row r="388">
          <cell r="D388">
            <v>374</v>
          </cell>
          <cell r="E388">
            <v>41432.444444444445</v>
          </cell>
          <cell r="F388">
            <v>1453.3</v>
          </cell>
          <cell r="G388">
            <v>1458</v>
          </cell>
          <cell r="H388">
            <v>1317.631720028098</v>
          </cell>
          <cell r="I388">
            <v>4.7183698882665794</v>
          </cell>
          <cell r="J388" t="str">
            <v>CS2</v>
          </cell>
        </row>
        <row r="389">
          <cell r="D389">
            <v>375</v>
          </cell>
          <cell r="E389">
            <v>41432.979166666664</v>
          </cell>
          <cell r="F389">
            <v>1458</v>
          </cell>
          <cell r="G389">
            <v>1461.4</v>
          </cell>
          <cell r="H389">
            <v>1321.0450088834398</v>
          </cell>
          <cell r="I389">
            <v>3.4132888553417615</v>
          </cell>
          <cell r="J389" t="str">
            <v>CS2</v>
          </cell>
        </row>
        <row r="390">
          <cell r="D390">
            <v>376</v>
          </cell>
          <cell r="E390">
            <v>41433.458333333336</v>
          </cell>
          <cell r="F390">
            <v>1461.4</v>
          </cell>
          <cell r="G390">
            <v>1465.3</v>
          </cell>
          <cell r="H390">
            <v>1324.960251982214</v>
          </cell>
          <cell r="I390">
            <v>3.9152430987742264</v>
          </cell>
          <cell r="J390" t="str">
            <v>CS2</v>
          </cell>
        </row>
        <row r="391">
          <cell r="D391">
            <v>377</v>
          </cell>
          <cell r="E391">
            <v>41433.958333333336</v>
          </cell>
          <cell r="F391">
            <v>1465.3</v>
          </cell>
          <cell r="G391">
            <v>1468.7</v>
          </cell>
          <cell r="H391">
            <v>1328.3735408375558</v>
          </cell>
          <cell r="I391">
            <v>3.4132888553417615</v>
          </cell>
          <cell r="J391" t="str">
            <v>CS2</v>
          </cell>
        </row>
        <row r="392">
          <cell r="D392">
            <v>378</v>
          </cell>
          <cell r="E392">
            <v>41434.458333333336</v>
          </cell>
          <cell r="F392">
            <v>1468.7</v>
          </cell>
          <cell r="G392">
            <v>1472.6</v>
          </cell>
          <cell r="H392">
            <v>1332.28878393633</v>
          </cell>
          <cell r="I392">
            <v>3.9152430987742264</v>
          </cell>
          <cell r="J392" t="str">
            <v>CS4a</v>
          </cell>
        </row>
        <row r="393">
          <cell r="D393">
            <v>379</v>
          </cell>
          <cell r="E393">
            <v>41434.944444444445</v>
          </cell>
          <cell r="F393">
            <v>1472.6</v>
          </cell>
          <cell r="G393">
            <v>1476.5</v>
          </cell>
          <cell r="H393">
            <v>1336.2040270351044</v>
          </cell>
          <cell r="I393">
            <v>3.9152430987744538</v>
          </cell>
          <cell r="J393" t="str">
            <v>CS4a</v>
          </cell>
        </row>
        <row r="394">
          <cell r="D394">
            <v>380</v>
          </cell>
          <cell r="E394">
            <v>41435.5</v>
          </cell>
          <cell r="F394">
            <v>1476.5</v>
          </cell>
          <cell r="G394">
            <v>1480.6</v>
          </cell>
          <cell r="H394">
            <v>1340.3200518312517</v>
          </cell>
          <cell r="I394">
            <v>4.1160247961472578</v>
          </cell>
          <cell r="J394" t="str">
            <v>CS4a</v>
          </cell>
        </row>
        <row r="395">
          <cell r="D395">
            <v>381</v>
          </cell>
          <cell r="E395">
            <v>41435.958333333336</v>
          </cell>
          <cell r="F395">
            <v>1480.6</v>
          </cell>
          <cell r="G395">
            <v>1484.2</v>
          </cell>
          <cell r="H395">
            <v>1343.9341223839667</v>
          </cell>
          <cell r="I395">
            <v>3.6140705527150203</v>
          </cell>
          <cell r="J395" t="str">
            <v>CS3</v>
          </cell>
        </row>
        <row r="396">
          <cell r="D396">
            <v>382</v>
          </cell>
          <cell r="E396">
            <v>41436.46875</v>
          </cell>
          <cell r="F396">
            <v>1484.2</v>
          </cell>
          <cell r="G396">
            <v>1487.9</v>
          </cell>
          <cell r="H396">
            <v>1347.6485837853679</v>
          </cell>
          <cell r="I396">
            <v>3.714461401401195</v>
          </cell>
          <cell r="J396" t="str">
            <v>CS3</v>
          </cell>
        </row>
        <row r="397">
          <cell r="D397">
            <v>383</v>
          </cell>
          <cell r="E397">
            <v>41436.958333333336</v>
          </cell>
          <cell r="F397">
            <v>1487.9</v>
          </cell>
          <cell r="G397">
            <v>1491.8</v>
          </cell>
          <cell r="H397">
            <v>1351.5638268841421</v>
          </cell>
          <cell r="I397">
            <v>3.9152430987742264</v>
          </cell>
          <cell r="J397" t="str">
            <v>CS4a</v>
          </cell>
        </row>
        <row r="398">
          <cell r="D398">
            <v>384</v>
          </cell>
          <cell r="E398">
            <v>41437.458333333336</v>
          </cell>
          <cell r="F398">
            <v>1491.8</v>
          </cell>
          <cell r="G398">
            <v>1495.5</v>
          </cell>
          <cell r="H398">
            <v>1355.2782882855436</v>
          </cell>
          <cell r="I398">
            <v>3.7144614014014223</v>
          </cell>
          <cell r="J398" t="str">
            <v>CS4a</v>
          </cell>
        </row>
        <row r="399">
          <cell r="D399">
            <v>385</v>
          </cell>
          <cell r="E399">
            <v>41437.958333333336</v>
          </cell>
          <cell r="F399">
            <v>1495.5</v>
          </cell>
          <cell r="G399">
            <v>1499.4</v>
          </cell>
          <cell r="H399">
            <v>1359.1935313843178</v>
          </cell>
          <cell r="I399">
            <v>3.9152430987742264</v>
          </cell>
          <cell r="J399" t="str">
            <v>CS4a</v>
          </cell>
        </row>
        <row r="400">
          <cell r="D400">
            <v>386</v>
          </cell>
          <cell r="E400">
            <v>41438.458333333336</v>
          </cell>
          <cell r="F400">
            <v>1499.4</v>
          </cell>
          <cell r="G400">
            <v>1503.8</v>
          </cell>
          <cell r="H400">
            <v>1363.6107287265247</v>
          </cell>
          <cell r="I400">
            <v>4.4171973422069186</v>
          </cell>
          <cell r="J400" t="str">
            <v>CS4a</v>
          </cell>
        </row>
        <row r="401">
          <cell r="D401">
            <v>387</v>
          </cell>
          <cell r="E401">
            <v>41438.944444444445</v>
          </cell>
          <cell r="F401">
            <v>1503.8</v>
          </cell>
          <cell r="G401">
            <v>1507.8</v>
          </cell>
          <cell r="H401">
            <v>1367.6263626739856</v>
          </cell>
          <cell r="I401">
            <v>4.0156339474608558</v>
          </cell>
          <cell r="J401" t="str">
            <v>CS4a</v>
          </cell>
        </row>
        <row r="402">
          <cell r="D402">
            <v>388</v>
          </cell>
          <cell r="E402">
            <v>41439.416666666664</v>
          </cell>
          <cell r="F402">
            <v>1507.8</v>
          </cell>
          <cell r="G402">
            <v>1511.7</v>
          </cell>
          <cell r="H402">
            <v>1371.54160577276</v>
          </cell>
          <cell r="I402">
            <v>3.9152430987744538</v>
          </cell>
          <cell r="J402" t="str">
            <v>CS4a</v>
          </cell>
        </row>
        <row r="403">
          <cell r="D403">
            <v>389</v>
          </cell>
          <cell r="E403">
            <v>41439.909722222219</v>
          </cell>
          <cell r="F403">
            <v>1511.7</v>
          </cell>
          <cell r="G403">
            <v>1515</v>
          </cell>
          <cell r="H403">
            <v>1374.8545037794152</v>
          </cell>
          <cell r="I403">
            <v>3.3128980066551321</v>
          </cell>
          <cell r="J403" t="str">
            <v>CS4a</v>
          </cell>
        </row>
        <row r="404">
          <cell r="D404">
            <v>390</v>
          </cell>
          <cell r="E404">
            <v>41440.4375</v>
          </cell>
          <cell r="F404">
            <v>1515</v>
          </cell>
          <cell r="G404">
            <v>1519.3</v>
          </cell>
          <cell r="H404">
            <v>1379.1713102729354</v>
          </cell>
          <cell r="I404">
            <v>4.3168064935202892</v>
          </cell>
          <cell r="J404" t="str">
            <v>CS3</v>
          </cell>
        </row>
        <row r="405">
          <cell r="D405">
            <v>391</v>
          </cell>
          <cell r="E405">
            <v>41440.916666666664</v>
          </cell>
          <cell r="F405">
            <v>1519.3</v>
          </cell>
          <cell r="G405">
            <v>1523.4</v>
          </cell>
          <cell r="H405">
            <v>1383.2873350690829</v>
          </cell>
          <cell r="I405">
            <v>4.1160247961474852</v>
          </cell>
          <cell r="J405" t="str">
            <v>CS3</v>
          </cell>
        </row>
        <row r="406">
          <cell r="D406">
            <v>392</v>
          </cell>
          <cell r="E406">
            <v>41441.395833333336</v>
          </cell>
          <cell r="F406">
            <v>1523.4</v>
          </cell>
          <cell r="G406">
            <v>1527.1</v>
          </cell>
          <cell r="H406">
            <v>1387.0017964704841</v>
          </cell>
          <cell r="I406">
            <v>3.714461401401195</v>
          </cell>
          <cell r="J406" t="str">
            <v>CS3</v>
          </cell>
        </row>
        <row r="407">
          <cell r="D407">
            <v>393</v>
          </cell>
          <cell r="E407">
            <v>41441.861111111109</v>
          </cell>
          <cell r="F407">
            <v>1527.1</v>
          </cell>
          <cell r="G407">
            <v>1531.2</v>
          </cell>
          <cell r="H407">
            <v>1391.1178212666316</v>
          </cell>
          <cell r="I407">
            <v>4.1160247961474852</v>
          </cell>
          <cell r="J407" t="str">
            <v>CS3</v>
          </cell>
        </row>
        <row r="408">
          <cell r="D408">
            <v>394</v>
          </cell>
          <cell r="E408">
            <v>41442.53125</v>
          </cell>
          <cell r="F408">
            <v>1531.2</v>
          </cell>
          <cell r="G408">
            <v>1535</v>
          </cell>
          <cell r="H408">
            <v>1394.9326735167194</v>
          </cell>
          <cell r="I408">
            <v>3.8148522500878244</v>
          </cell>
          <cell r="J408" t="str">
            <v>CS3</v>
          </cell>
        </row>
        <row r="409">
          <cell r="D409">
            <v>395</v>
          </cell>
          <cell r="E409">
            <v>41444.572916666664</v>
          </cell>
          <cell r="F409">
            <v>1535</v>
          </cell>
          <cell r="G409">
            <v>1539.5</v>
          </cell>
          <cell r="H409">
            <v>1399.4502617076128</v>
          </cell>
          <cell r="I409">
            <v>4.5175881908933206</v>
          </cell>
          <cell r="J409" t="str">
            <v>CS3</v>
          </cell>
        </row>
        <row r="410">
          <cell r="D410">
            <v>396</v>
          </cell>
          <cell r="E410">
            <v>41445.4375</v>
          </cell>
          <cell r="F410">
            <v>1539.5</v>
          </cell>
          <cell r="G410">
            <v>1543.7</v>
          </cell>
          <cell r="H410">
            <v>1403.6666773524466</v>
          </cell>
          <cell r="I410">
            <v>4.2164156448338872</v>
          </cell>
          <cell r="J410" t="str">
            <v>CS3</v>
          </cell>
        </row>
        <row r="411">
          <cell r="D411">
            <v>397</v>
          </cell>
          <cell r="E411">
            <v>41446.166666666664</v>
          </cell>
          <cell r="F411">
            <v>1543.7</v>
          </cell>
          <cell r="G411">
            <v>1547.2</v>
          </cell>
          <cell r="H411">
            <v>1407.180357056475</v>
          </cell>
          <cell r="I411">
            <v>3.5136797040283909</v>
          </cell>
          <cell r="J411" t="str">
            <v>CS4</v>
          </cell>
        </row>
        <row r="412">
          <cell r="D412">
            <v>398</v>
          </cell>
          <cell r="E412" t="str">
            <v>22-06-2013  12.00</v>
          </cell>
          <cell r="F412">
            <v>1547.2</v>
          </cell>
          <cell r="G412">
            <v>1550.6</v>
          </cell>
          <cell r="H412">
            <v>1410.5936459118166</v>
          </cell>
          <cell r="I412">
            <v>3.4132888553415341</v>
          </cell>
          <cell r="J412" t="str">
            <v>CS4a</v>
          </cell>
        </row>
        <row r="413">
          <cell r="D413">
            <v>399</v>
          </cell>
          <cell r="E413">
            <v>41448.9375</v>
          </cell>
          <cell r="F413">
            <v>1550.6</v>
          </cell>
          <cell r="G413">
            <v>1553.7</v>
          </cell>
          <cell r="H413">
            <v>1413.7057622210989</v>
          </cell>
          <cell r="I413">
            <v>3.1121163092823281</v>
          </cell>
          <cell r="J413" t="str">
            <v>CS3</v>
          </cell>
        </row>
        <row r="414">
          <cell r="D414">
            <v>400</v>
          </cell>
          <cell r="E414">
            <v>41449.875</v>
          </cell>
          <cell r="F414">
            <v>1553.7</v>
          </cell>
          <cell r="G414">
            <v>1556.8</v>
          </cell>
          <cell r="H414">
            <v>1416.817878530381</v>
          </cell>
          <cell r="I414">
            <v>3.1121163092821007</v>
          </cell>
          <cell r="J414" t="str">
            <v>CS4a</v>
          </cell>
        </row>
        <row r="415">
          <cell r="D415">
            <v>401</v>
          </cell>
          <cell r="E415">
            <v>41450.854166666664</v>
          </cell>
          <cell r="F415">
            <v>1556.8</v>
          </cell>
          <cell r="G415">
            <v>1559.4</v>
          </cell>
          <cell r="H415">
            <v>1419.4280405962306</v>
          </cell>
          <cell r="I415">
            <v>2.6101620658496358</v>
          </cell>
          <cell r="J415" t="str">
            <v>CS4a</v>
          </cell>
        </row>
        <row r="416">
          <cell r="D416">
            <v>402</v>
          </cell>
          <cell r="E416">
            <v>41451.458333333336</v>
          </cell>
          <cell r="F416">
            <v>1559.4</v>
          </cell>
          <cell r="G416">
            <v>1564</v>
          </cell>
          <cell r="H416">
            <v>1424.0460196358106</v>
          </cell>
          <cell r="I416">
            <v>4.61797903957995</v>
          </cell>
          <cell r="J416" t="str">
            <v>CS4a</v>
          </cell>
        </row>
        <row r="417">
          <cell r="D417">
            <v>403</v>
          </cell>
          <cell r="E417">
            <v>41452.21875</v>
          </cell>
          <cell r="F417">
            <v>1559.4</v>
          </cell>
          <cell r="G417">
            <v>1567.8</v>
          </cell>
          <cell r="H417">
            <v>1427.8608718858982</v>
          </cell>
          <cell r="I417">
            <v>3.814852250087597</v>
          </cell>
          <cell r="J417" t="str">
            <v>CS4a</v>
          </cell>
        </row>
        <row r="418">
          <cell r="D418">
            <v>404</v>
          </cell>
          <cell r="E418">
            <v>41452.958333333336</v>
          </cell>
          <cell r="F418">
            <v>1567.8</v>
          </cell>
          <cell r="G418">
            <v>1572.2</v>
          </cell>
          <cell r="H418">
            <v>1432.2780692281053</v>
          </cell>
          <cell r="I418">
            <v>4.417197342207146</v>
          </cell>
          <cell r="J418" t="str">
            <v>CS4a</v>
          </cell>
        </row>
        <row r="419">
          <cell r="D419">
            <v>405</v>
          </cell>
          <cell r="E419">
            <v>41453.854166666664</v>
          </cell>
          <cell r="F419">
            <v>1572.2</v>
          </cell>
          <cell r="G419">
            <v>1576.1</v>
          </cell>
          <cell r="H419">
            <v>1436.1933123268795</v>
          </cell>
          <cell r="I419">
            <v>3.9152430987742264</v>
          </cell>
          <cell r="J419" t="str">
            <v>CS3</v>
          </cell>
        </row>
        <row r="420">
          <cell r="D420">
            <v>406</v>
          </cell>
          <cell r="E420">
            <v>41454.652777777781</v>
          </cell>
          <cell r="F420">
            <v>1576.1</v>
          </cell>
          <cell r="G420">
            <v>1579.6</v>
          </cell>
          <cell r="H420">
            <v>1439.7069920309077</v>
          </cell>
          <cell r="I420">
            <v>3.5136797040281635</v>
          </cell>
          <cell r="J420" t="str">
            <v>CS4a</v>
          </cell>
        </row>
        <row r="421">
          <cell r="D421">
            <v>407</v>
          </cell>
          <cell r="E421">
            <v>41455.875</v>
          </cell>
          <cell r="F421">
            <v>1579.6</v>
          </cell>
          <cell r="G421">
            <v>1583.6</v>
          </cell>
          <cell r="H421">
            <v>1443.7226259783686</v>
          </cell>
          <cell r="I421">
            <v>4.0156339474608558</v>
          </cell>
          <cell r="J421" t="str">
            <v>CS4a</v>
          </cell>
        </row>
        <row r="422">
          <cell r="D422">
            <v>408</v>
          </cell>
          <cell r="E422">
            <v>41456.75</v>
          </cell>
          <cell r="F422">
            <v>1583.6</v>
          </cell>
          <cell r="G422">
            <v>1588.9</v>
          </cell>
          <cell r="H422">
            <v>1449.0433409587545</v>
          </cell>
          <cell r="I422">
            <v>5.3207149803859011</v>
          </cell>
          <cell r="J422" t="str">
            <v>CS4a</v>
          </cell>
        </row>
        <row r="423">
          <cell r="D423">
            <v>409</v>
          </cell>
          <cell r="E423">
            <v>41457.645833333336</v>
          </cell>
          <cell r="F423">
            <v>1588.9</v>
          </cell>
          <cell r="G423">
            <v>1591.2</v>
          </cell>
          <cell r="H423">
            <v>1451.3523304785442</v>
          </cell>
          <cell r="I423">
            <v>2.3089895197897476</v>
          </cell>
          <cell r="J423" t="str">
            <v>CS4a</v>
          </cell>
        </row>
        <row r="424">
          <cell r="D424">
            <v>410</v>
          </cell>
          <cell r="E424">
            <v>41458.1875</v>
          </cell>
          <cell r="F424">
            <v>1591.2</v>
          </cell>
          <cell r="G424">
            <v>1593.9</v>
          </cell>
          <cell r="H424">
            <v>1454.0628833930805</v>
          </cell>
          <cell r="I424">
            <v>2.7105529145362652</v>
          </cell>
          <cell r="J424" t="str">
            <v>CS4a</v>
          </cell>
        </row>
        <row r="425">
          <cell r="D425">
            <v>411</v>
          </cell>
          <cell r="E425">
            <v>41458.677083333336</v>
          </cell>
          <cell r="F425">
            <v>1593.9</v>
          </cell>
          <cell r="G425">
            <v>1596.9</v>
          </cell>
          <cell r="H425">
            <v>1457.0746088536762</v>
          </cell>
          <cell r="I425">
            <v>3.0117254605956987</v>
          </cell>
          <cell r="J425" t="str">
            <v>CS4a</v>
          </cell>
        </row>
        <row r="426">
          <cell r="D426">
            <v>412</v>
          </cell>
          <cell r="E426">
            <v>41459.190972222219</v>
          </cell>
          <cell r="F426">
            <v>1596.9</v>
          </cell>
          <cell r="G426">
            <v>1600.1</v>
          </cell>
          <cell r="H426">
            <v>1460.2871160116447</v>
          </cell>
          <cell r="I426">
            <v>3.2125071579685027</v>
          </cell>
          <cell r="J426" t="str">
            <v>CS3</v>
          </cell>
        </row>
        <row r="427">
          <cell r="D427">
            <v>413</v>
          </cell>
          <cell r="E427">
            <v>41459.729166666664</v>
          </cell>
          <cell r="F427">
            <v>1600.1</v>
          </cell>
          <cell r="G427">
            <v>1603.9</v>
          </cell>
          <cell r="H427">
            <v>1464.1019682617325</v>
          </cell>
          <cell r="I427">
            <v>3.8148522500878244</v>
          </cell>
          <cell r="J427" t="str">
            <v>CS3</v>
          </cell>
        </row>
        <row r="428">
          <cell r="D428">
            <v>414</v>
          </cell>
          <cell r="E428">
            <v>41460.229166666664</v>
          </cell>
          <cell r="F428">
            <v>1603.9</v>
          </cell>
          <cell r="G428">
            <v>1608.3</v>
          </cell>
          <cell r="H428">
            <v>1468.5191656039394</v>
          </cell>
          <cell r="I428">
            <v>4.4171973422069186</v>
          </cell>
          <cell r="J428" t="str">
            <v>CS2</v>
          </cell>
        </row>
        <row r="429">
          <cell r="D429">
            <v>415</v>
          </cell>
          <cell r="E429">
            <v>41460.791666666664</v>
          </cell>
          <cell r="F429">
            <v>1608.3</v>
          </cell>
          <cell r="G429">
            <v>1612.3</v>
          </cell>
          <cell r="H429">
            <v>1472.5347995514003</v>
          </cell>
          <cell r="I429">
            <v>4.0156339474608558</v>
          </cell>
          <cell r="J429" t="str">
            <v>CS3</v>
          </cell>
        </row>
        <row r="430">
          <cell r="D430">
            <v>416</v>
          </cell>
          <cell r="E430">
            <v>41461.347222222219</v>
          </cell>
          <cell r="F430">
            <v>1612.3</v>
          </cell>
          <cell r="G430">
            <v>1616.2</v>
          </cell>
          <cell r="H430">
            <v>1476.4500426501747</v>
          </cell>
          <cell r="I430">
            <v>3.9152430987744538</v>
          </cell>
          <cell r="J430" t="str">
            <v>CS3</v>
          </cell>
        </row>
        <row r="431">
          <cell r="D431">
            <v>417</v>
          </cell>
          <cell r="E431">
            <v>41461.895833333336</v>
          </cell>
          <cell r="F431">
            <v>1616.2</v>
          </cell>
          <cell r="G431">
            <v>1620.1</v>
          </cell>
          <cell r="H431">
            <v>1480.3652857489487</v>
          </cell>
          <cell r="I431">
            <v>3.915243098773999</v>
          </cell>
          <cell r="J431" t="str">
            <v>CS2</v>
          </cell>
        </row>
        <row r="432">
          <cell r="D432">
            <v>418</v>
          </cell>
          <cell r="E432">
            <v>41462.361111111109</v>
          </cell>
          <cell r="F432">
            <v>1620.1</v>
          </cell>
          <cell r="G432">
            <v>1624.2</v>
          </cell>
          <cell r="H432">
            <v>1484.4813105450962</v>
          </cell>
          <cell r="I432">
            <v>4.1160247961474852</v>
          </cell>
          <cell r="J432" t="str">
            <v>CS2</v>
          </cell>
        </row>
        <row r="433">
          <cell r="D433">
            <v>419</v>
          </cell>
          <cell r="E433">
            <v>41462.965277777781</v>
          </cell>
          <cell r="F433">
            <v>1624.2</v>
          </cell>
          <cell r="G433">
            <v>1628.4</v>
          </cell>
          <cell r="H433">
            <v>1488.6977261899303</v>
          </cell>
          <cell r="I433">
            <v>4.2164156448341146</v>
          </cell>
          <cell r="J433" t="str">
            <v>CS2</v>
          </cell>
        </row>
        <row r="434">
          <cell r="D434">
            <v>420</v>
          </cell>
          <cell r="E434">
            <v>41463.527777777781</v>
          </cell>
          <cell r="F434">
            <v>1628.4</v>
          </cell>
          <cell r="G434">
            <v>1632.3</v>
          </cell>
          <cell r="H434">
            <v>1492.6129692887046</v>
          </cell>
          <cell r="I434">
            <v>3.9152430987742264</v>
          </cell>
          <cell r="J434" t="str">
            <v>CS3</v>
          </cell>
        </row>
        <row r="435">
          <cell r="D435">
            <v>421</v>
          </cell>
          <cell r="E435">
            <v>41463.958333333336</v>
          </cell>
          <cell r="F435">
            <v>1632.3</v>
          </cell>
          <cell r="G435">
            <v>1636.7</v>
          </cell>
          <cell r="H435">
            <v>1497.0301666309115</v>
          </cell>
          <cell r="I435">
            <v>4.4171973422069186</v>
          </cell>
          <cell r="J435" t="str">
            <v>CS3</v>
          </cell>
        </row>
        <row r="436">
          <cell r="D436">
            <v>422</v>
          </cell>
          <cell r="E436">
            <v>41464.465277777781</v>
          </cell>
          <cell r="F436">
            <v>1636.7</v>
          </cell>
          <cell r="G436">
            <v>1640.3</v>
          </cell>
          <cell r="H436">
            <v>1500.644237183626</v>
          </cell>
          <cell r="I436">
            <v>3.6140705527145656</v>
          </cell>
          <cell r="J436" t="str">
            <v>CS3</v>
          </cell>
        </row>
        <row r="437">
          <cell r="D437">
            <v>423</v>
          </cell>
          <cell r="E437">
            <v>41464.9375</v>
          </cell>
          <cell r="F437">
            <v>1640.3</v>
          </cell>
          <cell r="G437">
            <v>1645</v>
          </cell>
          <cell r="H437">
            <v>1505.3626070718926</v>
          </cell>
          <cell r="I437">
            <v>4.7183698882665794</v>
          </cell>
          <cell r="J437" t="str">
            <v>CS3</v>
          </cell>
        </row>
        <row r="438">
          <cell r="D438">
            <v>424</v>
          </cell>
          <cell r="E438">
            <v>41465.4375</v>
          </cell>
          <cell r="F438">
            <v>1645</v>
          </cell>
          <cell r="G438">
            <v>1649</v>
          </cell>
          <cell r="H438">
            <v>1509.3782410193535</v>
          </cell>
          <cell r="I438">
            <v>4.0156339474608558</v>
          </cell>
          <cell r="J438" t="str">
            <v>CS3</v>
          </cell>
        </row>
        <row r="439">
          <cell r="D439">
            <v>425</v>
          </cell>
          <cell r="E439">
            <v>41466.013888888891</v>
          </cell>
          <cell r="F439">
            <v>1649</v>
          </cell>
          <cell r="G439">
            <v>1652.9</v>
          </cell>
          <cell r="H439">
            <v>1513.2934841181279</v>
          </cell>
          <cell r="I439">
            <v>3.9152430987744538</v>
          </cell>
          <cell r="J439" t="str">
            <v>CS3</v>
          </cell>
        </row>
        <row r="440">
          <cell r="D440">
            <v>426</v>
          </cell>
          <cell r="E440">
            <v>41466.427083333336</v>
          </cell>
          <cell r="F440">
            <v>1652.9</v>
          </cell>
          <cell r="G440">
            <v>1656.8</v>
          </cell>
          <cell r="H440">
            <v>1517.2087272169022</v>
          </cell>
          <cell r="I440">
            <v>3.9152430987742264</v>
          </cell>
          <cell r="J440" t="str">
            <v>CS4a</v>
          </cell>
        </row>
        <row r="441">
          <cell r="D441">
            <v>427</v>
          </cell>
          <cell r="E441">
            <v>41466.979166666664</v>
          </cell>
          <cell r="F441">
            <v>1656.8</v>
          </cell>
          <cell r="G441">
            <v>1660.8</v>
          </cell>
          <cell r="H441">
            <v>1521.224361164363</v>
          </cell>
          <cell r="I441">
            <v>4.0156339474608558</v>
          </cell>
          <cell r="J441" t="str">
            <v>CS4</v>
          </cell>
        </row>
        <row r="442">
          <cell r="D442">
            <v>428</v>
          </cell>
          <cell r="E442">
            <v>41467.888888888891</v>
          </cell>
          <cell r="F442">
            <v>1660.8</v>
          </cell>
          <cell r="G442">
            <v>1663.8</v>
          </cell>
          <cell r="H442">
            <v>1524.2360866249587</v>
          </cell>
          <cell r="I442">
            <v>3.0117254605956987</v>
          </cell>
          <cell r="J442" t="str">
            <v>CS4a</v>
          </cell>
        </row>
        <row r="443">
          <cell r="D443">
            <v>429</v>
          </cell>
          <cell r="E443">
            <v>41468.416666666664</v>
          </cell>
          <cell r="F443">
            <v>1663.8</v>
          </cell>
          <cell r="G443">
            <v>1666.7</v>
          </cell>
          <cell r="H443">
            <v>1527.1474212368678</v>
          </cell>
          <cell r="I443">
            <v>2.9113346119090693</v>
          </cell>
          <cell r="J443" t="str">
            <v>CS4a</v>
          </cell>
        </row>
        <row r="444">
          <cell r="D444">
            <v>430</v>
          </cell>
          <cell r="E444">
            <v>41469</v>
          </cell>
          <cell r="F444">
            <v>1666.7</v>
          </cell>
          <cell r="G444">
            <v>1669.7</v>
          </cell>
          <cell r="H444">
            <v>1530.1591466974635</v>
          </cell>
          <cell r="I444">
            <v>3.0117254605956987</v>
          </cell>
          <cell r="J444" t="str">
            <v>CS3</v>
          </cell>
        </row>
        <row r="445">
          <cell r="D445">
            <v>431</v>
          </cell>
          <cell r="E445">
            <v>41469.604166666664</v>
          </cell>
          <cell r="F445">
            <v>1669.7</v>
          </cell>
          <cell r="G445">
            <v>1673.3</v>
          </cell>
          <cell r="H445">
            <v>1533.773217250178</v>
          </cell>
          <cell r="I445">
            <v>3.6140705527145656</v>
          </cell>
          <cell r="J445" t="str">
            <v>CS2</v>
          </cell>
        </row>
        <row r="446">
          <cell r="D446">
            <v>432</v>
          </cell>
          <cell r="E446">
            <v>41475.020833333336</v>
          </cell>
          <cell r="F446">
            <v>1673.3</v>
          </cell>
          <cell r="G446">
            <v>1676.8</v>
          </cell>
          <cell r="H446">
            <v>1537.2868969542064</v>
          </cell>
          <cell r="I446">
            <v>3.5136797040283909</v>
          </cell>
          <cell r="J446" t="str">
            <v>CS2</v>
          </cell>
        </row>
        <row r="447">
          <cell r="D447">
            <v>433</v>
          </cell>
          <cell r="E447">
            <v>41476.798611111109</v>
          </cell>
          <cell r="F447">
            <v>1676.8</v>
          </cell>
          <cell r="G447">
            <v>1681.2</v>
          </cell>
          <cell r="H447">
            <v>1541.7040942964134</v>
          </cell>
          <cell r="I447">
            <v>4.4171973422069186</v>
          </cell>
          <cell r="J447" t="str">
            <v>CS2</v>
          </cell>
        </row>
        <row r="448">
          <cell r="D448">
            <v>434</v>
          </cell>
          <cell r="E448">
            <v>41476.375</v>
          </cell>
          <cell r="F448">
            <v>1681.2</v>
          </cell>
          <cell r="G448">
            <v>1685.4</v>
          </cell>
          <cell r="H448">
            <v>1545.9205099412475</v>
          </cell>
          <cell r="I448">
            <v>4.2164156448341146</v>
          </cell>
          <cell r="J448" t="str">
            <v>CS2</v>
          </cell>
        </row>
        <row r="449">
          <cell r="D449">
            <v>435</v>
          </cell>
          <cell r="E449">
            <v>41476.927083333336</v>
          </cell>
          <cell r="F449">
            <v>1685.4</v>
          </cell>
          <cell r="G449">
            <v>1688.9</v>
          </cell>
          <cell r="H449">
            <v>1549.4341896452756</v>
          </cell>
          <cell r="I449">
            <v>3.5136797040281635</v>
          </cell>
          <cell r="J449" t="str">
            <v>CS3</v>
          </cell>
        </row>
        <row r="450">
          <cell r="D450">
            <v>436</v>
          </cell>
          <cell r="E450">
            <v>41477.479166666664</v>
          </cell>
          <cell r="F450">
            <v>1688.9</v>
          </cell>
          <cell r="G450">
            <v>1692.6</v>
          </cell>
          <cell r="H450">
            <v>1553.1486510466766</v>
          </cell>
          <cell r="I450">
            <v>3.7144614014009676</v>
          </cell>
          <cell r="J450" t="str">
            <v>CS2</v>
          </cell>
        </row>
        <row r="451">
          <cell r="D451">
            <v>437</v>
          </cell>
          <cell r="E451">
            <v>41477.979166666664</v>
          </cell>
          <cell r="F451">
            <v>1692.6</v>
          </cell>
          <cell r="G451">
            <v>1696.4</v>
          </cell>
          <cell r="H451">
            <v>1556.9635032967647</v>
          </cell>
          <cell r="I451">
            <v>3.8148522500880517</v>
          </cell>
          <cell r="J451" t="str">
            <v>CS2</v>
          </cell>
        </row>
        <row r="452">
          <cell r="D452">
            <v>438</v>
          </cell>
          <cell r="E452">
            <v>41478.472222222219</v>
          </cell>
          <cell r="F452">
            <v>1696.4</v>
          </cell>
          <cell r="G452">
            <v>1700.2</v>
          </cell>
          <cell r="H452">
            <v>1560.7783555468525</v>
          </cell>
          <cell r="I452">
            <v>3.8148522500878244</v>
          </cell>
          <cell r="J452" t="str">
            <v>CS3</v>
          </cell>
        </row>
        <row r="453">
          <cell r="D453">
            <v>439</v>
          </cell>
          <cell r="E453">
            <v>41478.993055555555</v>
          </cell>
          <cell r="F453">
            <v>1700.2</v>
          </cell>
          <cell r="G453">
            <v>1704.4</v>
          </cell>
          <cell r="H453">
            <v>1564.9947711916864</v>
          </cell>
          <cell r="I453">
            <v>4.2164156448338872</v>
          </cell>
          <cell r="J453" t="str">
            <v>CS3</v>
          </cell>
        </row>
        <row r="454">
          <cell r="D454">
            <v>440</v>
          </cell>
          <cell r="E454">
            <v>41479.479166666664</v>
          </cell>
          <cell r="F454">
            <v>1704.4</v>
          </cell>
          <cell r="G454">
            <v>1708.3</v>
          </cell>
          <cell r="H454">
            <v>1568.9100142904606</v>
          </cell>
          <cell r="I454">
            <v>3.9152430987742264</v>
          </cell>
          <cell r="J454" t="str">
            <v>CS3</v>
          </cell>
        </row>
        <row r="455">
          <cell r="D455">
            <v>441</v>
          </cell>
          <cell r="E455">
            <v>41480.111111111109</v>
          </cell>
          <cell r="F455">
            <v>1708.3</v>
          </cell>
          <cell r="G455">
            <v>1712.7</v>
          </cell>
          <cell r="H455">
            <v>1573.3272116326675</v>
          </cell>
          <cell r="I455">
            <v>4.4171973422069186</v>
          </cell>
          <cell r="J455" t="str">
            <v>CS3</v>
          </cell>
        </row>
        <row r="456">
          <cell r="D456">
            <v>442</v>
          </cell>
          <cell r="E456">
            <v>41480.75</v>
          </cell>
          <cell r="F456">
            <v>1712.7</v>
          </cell>
          <cell r="G456">
            <v>1716.7</v>
          </cell>
          <cell r="H456">
            <v>1577.3428455801284</v>
          </cell>
          <cell r="I456">
            <v>4.0156339474608558</v>
          </cell>
          <cell r="J456" t="str">
            <v>CS4a</v>
          </cell>
        </row>
        <row r="457">
          <cell r="D457">
            <v>443</v>
          </cell>
          <cell r="E457">
            <v>41481.256944444445</v>
          </cell>
          <cell r="F457">
            <v>1716.7</v>
          </cell>
          <cell r="G457">
            <v>1721.2</v>
          </cell>
          <cell r="H457">
            <v>1581.8604337710219</v>
          </cell>
          <cell r="I457">
            <v>4.517588190893548</v>
          </cell>
          <cell r="J457" t="str">
            <v>CS4a</v>
          </cell>
        </row>
        <row r="458">
          <cell r="D458">
            <v>444</v>
          </cell>
          <cell r="E458">
            <v>41482.027777777781</v>
          </cell>
          <cell r="F458">
            <v>1721.2</v>
          </cell>
          <cell r="G458">
            <v>1724.3</v>
          </cell>
          <cell r="H458">
            <v>1584.972550080304</v>
          </cell>
          <cell r="I458">
            <v>3.1121163092821007</v>
          </cell>
          <cell r="J458" t="str">
            <v>CS4a</v>
          </cell>
        </row>
        <row r="459">
          <cell r="D459">
            <v>445</v>
          </cell>
          <cell r="E459">
            <v>41482.65625</v>
          </cell>
          <cell r="F459">
            <v>1724.3</v>
          </cell>
          <cell r="G459">
            <v>1727.1</v>
          </cell>
          <cell r="H459">
            <v>1587.7834938435265</v>
          </cell>
          <cell r="I459">
            <v>2.8109437632224399</v>
          </cell>
          <cell r="J459" t="str">
            <v>CS4a</v>
          </cell>
        </row>
        <row r="460">
          <cell r="D460">
            <v>446</v>
          </cell>
          <cell r="E460">
            <v>41483.309027777781</v>
          </cell>
          <cell r="F460">
            <v>1727.1</v>
          </cell>
          <cell r="G460">
            <v>1730.9</v>
          </cell>
          <cell r="H460">
            <v>1591.5983460936145</v>
          </cell>
          <cell r="I460">
            <v>3.8148522500880517</v>
          </cell>
          <cell r="J460" t="str">
            <v>CS4a</v>
          </cell>
        </row>
        <row r="461">
          <cell r="D461">
            <v>447</v>
          </cell>
          <cell r="E461">
            <v>41483.916666666664</v>
          </cell>
          <cell r="F461">
            <v>1730.9</v>
          </cell>
          <cell r="G461">
            <v>1734.3</v>
          </cell>
          <cell r="H461">
            <v>1595.011634948956</v>
          </cell>
          <cell r="I461">
            <v>3.4132888553415341</v>
          </cell>
          <cell r="J461" t="str">
            <v>CS4a</v>
          </cell>
        </row>
        <row r="462">
          <cell r="D462">
            <v>448</v>
          </cell>
          <cell r="E462">
            <v>41484.472222222219</v>
          </cell>
          <cell r="F462">
            <v>1734.3</v>
          </cell>
          <cell r="G462">
            <v>1738.1</v>
          </cell>
          <cell r="H462">
            <v>1598.8264871990439</v>
          </cell>
          <cell r="I462">
            <v>3.8148522500878244</v>
          </cell>
          <cell r="J462" t="str">
            <v>CS4a</v>
          </cell>
        </row>
        <row r="463">
          <cell r="D463">
            <v>449</v>
          </cell>
          <cell r="E463">
            <v>41485.003472222219</v>
          </cell>
          <cell r="F463">
            <v>1738.1</v>
          </cell>
          <cell r="G463">
            <v>1741.9</v>
          </cell>
          <cell r="H463">
            <v>1602.6413394491319</v>
          </cell>
          <cell r="I463">
            <v>3.8148522500880517</v>
          </cell>
          <cell r="J463" t="str">
            <v>CS4a</v>
          </cell>
        </row>
        <row r="464">
          <cell r="D464">
            <v>450</v>
          </cell>
          <cell r="E464">
            <v>41485.4375</v>
          </cell>
          <cell r="F464">
            <v>1741.9</v>
          </cell>
          <cell r="G464">
            <v>1745.1</v>
          </cell>
          <cell r="H464">
            <v>1605.8538466071004</v>
          </cell>
          <cell r="I464">
            <v>3.2125071579685027</v>
          </cell>
          <cell r="J464" t="str">
            <v>CS4a</v>
          </cell>
        </row>
        <row r="465">
          <cell r="D465">
            <v>451</v>
          </cell>
          <cell r="E465">
            <v>41485.913194444445</v>
          </cell>
          <cell r="F465">
            <v>1745.1</v>
          </cell>
          <cell r="G465">
            <v>1748.3</v>
          </cell>
          <cell r="H465">
            <v>1609.0663537650692</v>
          </cell>
          <cell r="I465">
            <v>3.2125071579687301</v>
          </cell>
          <cell r="J465" t="str">
            <v>CS4a</v>
          </cell>
        </row>
        <row r="466">
          <cell r="D466">
            <v>452</v>
          </cell>
          <cell r="E466">
            <v>41486.409722222219</v>
          </cell>
          <cell r="F466">
            <v>1748.3</v>
          </cell>
          <cell r="G466">
            <v>1751.8</v>
          </cell>
          <cell r="H466">
            <v>1612.5800334690973</v>
          </cell>
          <cell r="I466">
            <v>3.5136797040281635</v>
          </cell>
          <cell r="J466" t="str">
            <v>CS4a</v>
          </cell>
        </row>
        <row r="467">
          <cell r="D467">
            <v>453</v>
          </cell>
          <cell r="E467">
            <v>41486.961805555555</v>
          </cell>
          <cell r="F467">
            <v>1751.8</v>
          </cell>
          <cell r="G467">
            <v>1755.9</v>
          </cell>
          <cell r="H467">
            <v>1616.6960582652448</v>
          </cell>
          <cell r="I467">
            <v>4.1160247961474852</v>
          </cell>
          <cell r="J467" t="str">
            <v>CS4a</v>
          </cell>
        </row>
        <row r="468">
          <cell r="D468" t="str">
            <v>454 (BD3)</v>
          </cell>
          <cell r="E468">
            <v>41487.479166666664</v>
          </cell>
          <cell r="F468">
            <v>1755.9</v>
          </cell>
          <cell r="G468">
            <v>1759.7</v>
          </cell>
          <cell r="H468">
            <v>1620.5109105153326</v>
          </cell>
          <cell r="I468">
            <v>3.8148522500878244</v>
          </cell>
          <cell r="J468" t="str">
            <v>CS3(BD)</v>
          </cell>
        </row>
        <row r="469">
          <cell r="D469" t="str">
            <v>455 (BD3)</v>
          </cell>
          <cell r="E469">
            <v>41487.923611111109</v>
          </cell>
          <cell r="F469">
            <v>1759.7</v>
          </cell>
          <cell r="G469">
            <v>1763.7</v>
          </cell>
          <cell r="H469">
            <v>1624.5265444627935</v>
          </cell>
          <cell r="I469">
            <v>4.0156339474608558</v>
          </cell>
          <cell r="J469" t="str">
            <v>CS3(BD)</v>
          </cell>
        </row>
        <row r="470">
          <cell r="D470" t="str">
            <v>456 (BD3)</v>
          </cell>
          <cell r="E470">
            <v>41488.472222222219</v>
          </cell>
          <cell r="F470">
            <v>1763.7</v>
          </cell>
          <cell r="G470">
            <v>1767.1</v>
          </cell>
          <cell r="H470">
            <v>1627.939833318135</v>
          </cell>
          <cell r="I470">
            <v>3.4132888553415341</v>
          </cell>
          <cell r="J470" t="str">
            <v>CS3(BD)</v>
          </cell>
        </row>
        <row r="471">
          <cell r="D471" t="str">
            <v>457 (BD3)</v>
          </cell>
          <cell r="E471">
            <v>41489.472222222219</v>
          </cell>
          <cell r="F471">
            <v>1767.1</v>
          </cell>
          <cell r="G471">
            <v>1770.3</v>
          </cell>
          <cell r="H471">
            <v>1631.1523404761037</v>
          </cell>
          <cell r="I471">
            <v>3.2125071579687301</v>
          </cell>
          <cell r="J471" t="str">
            <v>CS4(BD)</v>
          </cell>
        </row>
        <row r="472">
          <cell r="D472" t="str">
            <v>458 (BD3)</v>
          </cell>
          <cell r="E472">
            <v>41490.517361111109</v>
          </cell>
          <cell r="F472">
            <v>1770.3</v>
          </cell>
          <cell r="G472">
            <v>1774.2</v>
          </cell>
          <cell r="H472">
            <v>1635.0675835748782</v>
          </cell>
          <cell r="I472">
            <v>3.9152430987744538</v>
          </cell>
          <cell r="J472" t="str">
            <v>CS3(BD)</v>
          </cell>
        </row>
        <row r="473">
          <cell r="D473" t="str">
            <v>459 (BD3)</v>
          </cell>
          <cell r="E473">
            <v>41491.506944444445</v>
          </cell>
          <cell r="F473">
            <v>1774.2</v>
          </cell>
          <cell r="G473">
            <v>1777.1</v>
          </cell>
          <cell r="H473">
            <v>1637.978918186787</v>
          </cell>
          <cell r="I473">
            <v>2.9113346119088419</v>
          </cell>
          <cell r="J473" t="str">
            <v>CS3(BD)</v>
          </cell>
        </row>
        <row r="474">
          <cell r="D474" t="str">
            <v>460 (BD3)</v>
          </cell>
          <cell r="E474">
            <v>41491.979166666664</v>
          </cell>
          <cell r="F474">
            <v>1777.1</v>
          </cell>
          <cell r="G474">
            <v>1780.5</v>
          </cell>
          <cell r="H474">
            <v>1641.392207042129</v>
          </cell>
          <cell r="I474">
            <v>3.4132888553419889</v>
          </cell>
          <cell r="J474" t="str">
            <v>CS3(BD)</v>
          </cell>
        </row>
        <row r="475">
          <cell r="D475" t="str">
            <v>461 (BD3)</v>
          </cell>
          <cell r="E475">
            <v>41492.489583333336</v>
          </cell>
          <cell r="F475">
            <v>1780.5</v>
          </cell>
          <cell r="G475">
            <v>1784.2</v>
          </cell>
          <cell r="H475">
            <v>1645.1066684435302</v>
          </cell>
          <cell r="I475">
            <v>3.714461401401195</v>
          </cell>
          <cell r="J475" t="str">
            <v>CS3(BD)</v>
          </cell>
        </row>
        <row r="476">
          <cell r="D476" t="str">
            <v>462 (BD3)</v>
          </cell>
          <cell r="E476">
            <v>41493.28125</v>
          </cell>
          <cell r="F476">
            <v>1784.2</v>
          </cell>
          <cell r="G476">
            <v>1788.6</v>
          </cell>
          <cell r="H476">
            <v>1649.5238657857371</v>
          </cell>
          <cell r="I476">
            <v>4.4171973422069186</v>
          </cell>
          <cell r="J476" t="str">
            <v>CS3(BD)</v>
          </cell>
        </row>
        <row r="477">
          <cell r="D477" t="str">
            <v>463 (BD3)</v>
          </cell>
          <cell r="E477">
            <v>41494.020833333336</v>
          </cell>
          <cell r="F477">
            <v>1788.6</v>
          </cell>
          <cell r="G477">
            <v>1792.8</v>
          </cell>
          <cell r="H477">
            <v>1653.740281430571</v>
          </cell>
          <cell r="I477">
            <v>4.2164156448338872</v>
          </cell>
          <cell r="J477" t="str">
            <v>CS4(BD)</v>
          </cell>
        </row>
        <row r="478">
          <cell r="D478" t="str">
            <v>464 (BD3)</v>
          </cell>
          <cell r="E478">
            <v>41495.173611111109</v>
          </cell>
          <cell r="F478">
            <v>1792.8</v>
          </cell>
          <cell r="G478">
            <v>1797.3</v>
          </cell>
          <cell r="H478">
            <v>1658.2578696214646</v>
          </cell>
          <cell r="I478">
            <v>4.517588190893548</v>
          </cell>
          <cell r="J478" t="str">
            <v>CS4(BD)</v>
          </cell>
        </row>
        <row r="479">
          <cell r="D479" t="str">
            <v>465 (BD3)</v>
          </cell>
          <cell r="E479">
            <v>41496.291666666664</v>
          </cell>
          <cell r="F479">
            <v>1797.3</v>
          </cell>
          <cell r="G479">
            <v>1801.1</v>
          </cell>
          <cell r="H479">
            <v>1662.0727218715522</v>
          </cell>
          <cell r="I479">
            <v>3.814852250087597</v>
          </cell>
          <cell r="J479" t="str">
            <v>CS3(BD)</v>
          </cell>
        </row>
        <row r="480">
          <cell r="D480" t="str">
            <v>466 (BD3)</v>
          </cell>
          <cell r="E480">
            <v>41497.395833333336</v>
          </cell>
          <cell r="F480">
            <v>1801.1</v>
          </cell>
          <cell r="G480">
            <v>1804.9</v>
          </cell>
          <cell r="H480">
            <v>1665.8875741216402</v>
          </cell>
          <cell r="I480">
            <v>3.8148522500880517</v>
          </cell>
          <cell r="J480" t="str">
            <v>CS3(BD)</v>
          </cell>
        </row>
        <row r="481">
          <cell r="D481" t="str">
            <v>467 (BD3)</v>
          </cell>
          <cell r="E481">
            <v>41498.40625</v>
          </cell>
          <cell r="F481">
            <v>1804.9</v>
          </cell>
          <cell r="G481">
            <v>1805.9</v>
          </cell>
          <cell r="H481">
            <v>1666.8914826085054</v>
          </cell>
          <cell r="I481">
            <v>1.0039084868651571</v>
          </cell>
          <cell r="J481" t="str">
            <v>CS3(BD)</v>
          </cell>
        </row>
        <row r="482">
          <cell r="D482" t="str">
            <v>467 (BD3)</v>
          </cell>
          <cell r="E482">
            <v>41498.40625</v>
          </cell>
          <cell r="F482">
            <v>1805.9</v>
          </cell>
          <cell r="G482">
            <v>1808.9</v>
          </cell>
          <cell r="H482">
            <v>1669.9032080691011</v>
          </cell>
          <cell r="I482">
            <v>3.0117254605956987</v>
          </cell>
          <cell r="J482" t="str">
            <v>CS4a</v>
          </cell>
        </row>
        <row r="483">
          <cell r="D483">
            <v>468</v>
          </cell>
          <cell r="E483">
            <v>41499.090277777781</v>
          </cell>
          <cell r="F483">
            <v>1808.9</v>
          </cell>
          <cell r="G483">
            <v>1813.3</v>
          </cell>
          <cell r="H483">
            <v>1674.3204054113078</v>
          </cell>
          <cell r="I483">
            <v>4.4171973422066912</v>
          </cell>
          <cell r="J483" t="str">
            <v>CS4</v>
          </cell>
        </row>
        <row r="484">
          <cell r="D484">
            <v>469</v>
          </cell>
          <cell r="E484">
            <v>41499.958333333336</v>
          </cell>
          <cell r="F484">
            <v>1813.3</v>
          </cell>
          <cell r="G484">
            <v>1816.3</v>
          </cell>
          <cell r="H484">
            <v>1677.3321308719035</v>
          </cell>
          <cell r="I484">
            <v>3.0117254605956987</v>
          </cell>
          <cell r="J484" t="str">
            <v>CS4a</v>
          </cell>
        </row>
        <row r="485">
          <cell r="D485">
            <v>470</v>
          </cell>
          <cell r="E485">
            <v>41500.444444444445</v>
          </cell>
          <cell r="F485">
            <v>1816.3</v>
          </cell>
          <cell r="G485">
            <v>1820.1</v>
          </cell>
          <cell r="H485">
            <v>1681.1469831219913</v>
          </cell>
          <cell r="I485">
            <v>3.8148522500878244</v>
          </cell>
          <cell r="J485" t="str">
            <v>CS4a</v>
          </cell>
        </row>
        <row r="486">
          <cell r="D486">
            <v>471</v>
          </cell>
          <cell r="E486">
            <v>41500.979166666664</v>
          </cell>
          <cell r="F486">
            <v>1820.1</v>
          </cell>
          <cell r="G486">
            <v>1824.6</v>
          </cell>
          <cell r="H486">
            <v>1685.6645713128846</v>
          </cell>
          <cell r="I486">
            <v>4.5175881908933206</v>
          </cell>
          <cell r="J486" t="str">
            <v>CS4a</v>
          </cell>
        </row>
        <row r="487">
          <cell r="D487">
            <v>472</v>
          </cell>
          <cell r="E487">
            <v>41501.760416666664</v>
          </cell>
          <cell r="F487">
            <v>1824.6</v>
          </cell>
          <cell r="G487">
            <v>1828.5</v>
          </cell>
          <cell r="H487">
            <v>1689.5798144116591</v>
          </cell>
          <cell r="I487">
            <v>3.9152430987744538</v>
          </cell>
          <cell r="J487" t="str">
            <v>CS4a</v>
          </cell>
        </row>
        <row r="488">
          <cell r="D488">
            <v>473</v>
          </cell>
          <cell r="E488">
            <v>41502.340277777781</v>
          </cell>
          <cell r="F488">
            <v>1828.5</v>
          </cell>
          <cell r="G488">
            <v>1831.7</v>
          </cell>
          <cell r="H488">
            <v>1692.7923215696278</v>
          </cell>
          <cell r="I488">
            <v>3.2125071579687301</v>
          </cell>
          <cell r="J488" t="str">
            <v>CS3</v>
          </cell>
        </row>
        <row r="489">
          <cell r="D489">
            <v>474</v>
          </cell>
          <cell r="E489">
            <v>41502.892361111109</v>
          </cell>
          <cell r="F489">
            <v>1831.7</v>
          </cell>
          <cell r="G489">
            <v>1834.8</v>
          </cell>
          <cell r="H489">
            <v>1695.9044378789099</v>
          </cell>
          <cell r="I489">
            <v>3.1121163092821007</v>
          </cell>
          <cell r="J489" t="str">
            <v>CS3</v>
          </cell>
        </row>
        <row r="490">
          <cell r="D490">
            <v>475</v>
          </cell>
          <cell r="E490">
            <v>41503.354166666664</v>
          </cell>
          <cell r="F490">
            <v>1834.8</v>
          </cell>
          <cell r="G490">
            <v>1838.5</v>
          </cell>
          <cell r="H490">
            <v>1699.6188992803113</v>
          </cell>
          <cell r="I490">
            <v>3.7144614014014223</v>
          </cell>
          <cell r="J490" t="str">
            <v>CS3</v>
          </cell>
        </row>
        <row r="491">
          <cell r="D491">
            <v>476</v>
          </cell>
          <cell r="E491">
            <v>41503.8125</v>
          </cell>
          <cell r="F491">
            <v>1838.5</v>
          </cell>
          <cell r="G491">
            <v>1842.4</v>
          </cell>
          <cell r="H491">
            <v>1703.5341423790858</v>
          </cell>
          <cell r="I491">
            <v>3.9152430987744538</v>
          </cell>
          <cell r="J491" t="str">
            <v>CS3</v>
          </cell>
        </row>
        <row r="492">
          <cell r="D492">
            <v>477</v>
          </cell>
          <cell r="E492">
            <v>41504.270833391201</v>
          </cell>
          <cell r="F492">
            <v>1842.4</v>
          </cell>
          <cell r="G492">
            <v>1846.2</v>
          </cell>
          <cell r="H492">
            <v>1707.3489946291734</v>
          </cell>
          <cell r="I492">
            <v>3.814852250087597</v>
          </cell>
          <cell r="J492" t="str">
            <v>CS3</v>
          </cell>
        </row>
        <row r="493">
          <cell r="D493">
            <v>478</v>
          </cell>
          <cell r="E493">
            <v>41504.96875</v>
          </cell>
          <cell r="F493">
            <v>1846.2</v>
          </cell>
          <cell r="G493">
            <v>1848.9</v>
          </cell>
          <cell r="H493">
            <v>1710.0595475437096</v>
          </cell>
          <cell r="I493">
            <v>2.7105529145362652</v>
          </cell>
          <cell r="J493" t="str">
            <v>CS3</v>
          </cell>
        </row>
        <row r="494">
          <cell r="D494">
            <v>479</v>
          </cell>
          <cell r="E494">
            <v>41505.458333333336</v>
          </cell>
          <cell r="F494">
            <v>1848.9</v>
          </cell>
          <cell r="G494">
            <v>1852.4</v>
          </cell>
          <cell r="H494">
            <v>1713.5732272477378</v>
          </cell>
          <cell r="I494">
            <v>3.5136797040281635</v>
          </cell>
          <cell r="J494" t="str">
            <v>CS3</v>
          </cell>
        </row>
        <row r="495">
          <cell r="D495">
            <v>480</v>
          </cell>
          <cell r="E495">
            <v>41505.916666666664</v>
          </cell>
          <cell r="F495">
            <v>1852.4</v>
          </cell>
          <cell r="G495">
            <v>1856.7</v>
          </cell>
          <cell r="H495">
            <v>1717.8900337412581</v>
          </cell>
          <cell r="I495">
            <v>4.3168064935202892</v>
          </cell>
          <cell r="J495" t="str">
            <v>CS2</v>
          </cell>
        </row>
        <row r="496">
          <cell r="D496">
            <v>481</v>
          </cell>
          <cell r="E496">
            <v>41506.427083333336</v>
          </cell>
          <cell r="F496">
            <v>1856.7</v>
          </cell>
          <cell r="G496">
            <v>1860.7</v>
          </cell>
          <cell r="H496">
            <v>1721.9056676887189</v>
          </cell>
          <cell r="I496">
            <v>4.0156339474608558</v>
          </cell>
          <cell r="J496" t="str">
            <v>CS2</v>
          </cell>
        </row>
        <row r="497">
          <cell r="D497">
            <v>482</v>
          </cell>
          <cell r="E497">
            <v>41507.003472222219</v>
          </cell>
          <cell r="F497">
            <v>1860.7</v>
          </cell>
          <cell r="G497">
            <v>1864.4</v>
          </cell>
          <cell r="H497">
            <v>1725.6201290901204</v>
          </cell>
          <cell r="I497">
            <v>3.7144614014014223</v>
          </cell>
          <cell r="J497" t="str">
            <v>CS2</v>
          </cell>
        </row>
        <row r="498">
          <cell r="D498">
            <v>483</v>
          </cell>
          <cell r="E498">
            <v>41507.447916666664</v>
          </cell>
          <cell r="F498">
            <v>1864.4</v>
          </cell>
          <cell r="G498">
            <v>1868</v>
          </cell>
          <cell r="H498">
            <v>1729.2341996428349</v>
          </cell>
          <cell r="I498">
            <v>3.6140705527145656</v>
          </cell>
          <cell r="J498" t="str">
            <v>CS3</v>
          </cell>
        </row>
        <row r="499">
          <cell r="D499">
            <v>484</v>
          </cell>
          <cell r="E499">
            <v>41507.888888888891</v>
          </cell>
          <cell r="F499">
            <v>1868</v>
          </cell>
          <cell r="G499">
            <v>1871.2</v>
          </cell>
          <cell r="H499">
            <v>1732.4467068008037</v>
          </cell>
          <cell r="I499">
            <v>3.2125071579687301</v>
          </cell>
          <cell r="J499" t="str">
            <v>CS3</v>
          </cell>
        </row>
        <row r="500">
          <cell r="D500">
            <v>485</v>
          </cell>
          <cell r="E500">
            <v>41508.430555555555</v>
          </cell>
          <cell r="F500">
            <v>1871.2</v>
          </cell>
          <cell r="G500">
            <v>1874.3</v>
          </cell>
          <cell r="H500">
            <v>1735.5588231100858</v>
          </cell>
          <cell r="I500">
            <v>3.1121163092821007</v>
          </cell>
          <cell r="J500" t="str">
            <v>CS3</v>
          </cell>
        </row>
        <row r="501">
          <cell r="D501">
            <v>486</v>
          </cell>
          <cell r="E501">
            <v>41508.958333333336</v>
          </cell>
          <cell r="F501">
            <v>1874.3</v>
          </cell>
          <cell r="G501">
            <v>1879.1</v>
          </cell>
          <cell r="H501">
            <v>1740.3775838470387</v>
          </cell>
          <cell r="I501">
            <v>4.8187607369529815</v>
          </cell>
          <cell r="J501" t="str">
            <v>CS3</v>
          </cell>
        </row>
        <row r="502">
          <cell r="D502">
            <v>487</v>
          </cell>
          <cell r="E502">
            <v>41509.447916666664</v>
          </cell>
          <cell r="F502">
            <v>1879.1</v>
          </cell>
          <cell r="G502">
            <v>1882.9</v>
          </cell>
          <cell r="H502">
            <v>1744.1924360971268</v>
          </cell>
          <cell r="I502">
            <v>3.8148522500880517</v>
          </cell>
          <cell r="J502" t="str">
            <v>CS3</v>
          </cell>
        </row>
        <row r="503">
          <cell r="D503">
            <v>488</v>
          </cell>
          <cell r="E503">
            <v>41509.9375</v>
          </cell>
          <cell r="F503">
            <v>1882.9</v>
          </cell>
          <cell r="G503">
            <v>1887.1</v>
          </cell>
          <cell r="H503">
            <v>1748.4088517419605</v>
          </cell>
          <cell r="I503">
            <v>4.2164156448336598</v>
          </cell>
          <cell r="J503" t="str">
            <v>CS3</v>
          </cell>
        </row>
        <row r="504">
          <cell r="D504">
            <v>489</v>
          </cell>
          <cell r="E504">
            <v>41510.395833333336</v>
          </cell>
          <cell r="F504">
            <v>1887.1</v>
          </cell>
          <cell r="G504">
            <v>1890.4</v>
          </cell>
          <cell r="H504">
            <v>1751.7217497486158</v>
          </cell>
          <cell r="I504">
            <v>3.3128980066553595</v>
          </cell>
          <cell r="J504" t="str">
            <v>CS3</v>
          </cell>
        </row>
        <row r="505">
          <cell r="D505">
            <v>490</v>
          </cell>
          <cell r="E505">
            <v>41510.909722222219</v>
          </cell>
          <cell r="F505">
            <v>1890.4</v>
          </cell>
          <cell r="G505">
            <v>1894.4</v>
          </cell>
          <cell r="H505">
            <v>1755.7373836960767</v>
          </cell>
          <cell r="I505">
            <v>4.0156339474608558</v>
          </cell>
          <cell r="J505" t="str">
            <v>CS3</v>
          </cell>
        </row>
        <row r="506">
          <cell r="D506">
            <v>491</v>
          </cell>
          <cell r="E506">
            <v>41511.375</v>
          </cell>
          <cell r="F506">
            <v>1894.4</v>
          </cell>
          <cell r="G506">
            <v>1898.2</v>
          </cell>
          <cell r="H506">
            <v>1759.5522359461645</v>
          </cell>
          <cell r="I506">
            <v>3.8148522500878244</v>
          </cell>
          <cell r="J506" t="str">
            <v>CS3</v>
          </cell>
        </row>
        <row r="507">
          <cell r="D507">
            <v>492</v>
          </cell>
          <cell r="E507">
            <v>41511.857638888891</v>
          </cell>
          <cell r="F507">
            <v>1898.2</v>
          </cell>
          <cell r="G507">
            <v>1902.1</v>
          </cell>
          <cell r="H507">
            <v>1763.4674790449387</v>
          </cell>
          <cell r="I507">
            <v>3.9152430987742264</v>
          </cell>
          <cell r="J507" t="str">
            <v>CS3</v>
          </cell>
        </row>
        <row r="508">
          <cell r="D508">
            <v>493</v>
          </cell>
          <cell r="E508">
            <v>41512.864583333336</v>
          </cell>
          <cell r="F508">
            <v>1902.1</v>
          </cell>
          <cell r="G508">
            <v>1905.5</v>
          </cell>
          <cell r="H508">
            <v>1766.8807679002805</v>
          </cell>
          <cell r="I508">
            <v>3.4132888553417615</v>
          </cell>
          <cell r="J508" t="str">
            <v>CS3</v>
          </cell>
        </row>
        <row r="509">
          <cell r="D509">
            <v>494</v>
          </cell>
          <cell r="E509">
            <v>41513.46875</v>
          </cell>
          <cell r="F509">
            <v>1905.5</v>
          </cell>
          <cell r="G509">
            <v>1907.4</v>
          </cell>
          <cell r="H509">
            <v>1768.7881940253244</v>
          </cell>
          <cell r="I509">
            <v>1.9074261250439122</v>
          </cell>
          <cell r="J509" t="str">
            <v>CS3</v>
          </cell>
        </row>
        <row r="510">
          <cell r="D510">
            <v>0</v>
          </cell>
          <cell r="E510">
            <v>0</v>
          </cell>
          <cell r="F510">
            <v>1907.4</v>
          </cell>
          <cell r="G510">
            <v>1910.6</v>
          </cell>
          <cell r="H510">
            <v>1772.0007011832929</v>
          </cell>
          <cell r="I510">
            <v>3.2125071579685027</v>
          </cell>
          <cell r="J510" t="str">
            <v>CS3</v>
          </cell>
        </row>
        <row r="511">
          <cell r="D511">
            <v>495</v>
          </cell>
          <cell r="E511">
            <v>41514.0625</v>
          </cell>
          <cell r="F511">
            <v>1910.6</v>
          </cell>
          <cell r="G511">
            <v>1913.6</v>
          </cell>
          <cell r="H511">
            <v>1775.0124266438886</v>
          </cell>
          <cell r="I511">
            <v>3.0117254605956987</v>
          </cell>
          <cell r="J511" t="str">
            <v>CS4a</v>
          </cell>
        </row>
        <row r="512">
          <cell r="D512">
            <v>496</v>
          </cell>
          <cell r="E512">
            <v>41514.770833333336</v>
          </cell>
          <cell r="F512">
            <v>1913.6</v>
          </cell>
          <cell r="G512">
            <v>1918.2</v>
          </cell>
          <cell r="H512">
            <v>1779.6304056834688</v>
          </cell>
          <cell r="I512">
            <v>4.6179790395801774</v>
          </cell>
          <cell r="J512" t="str">
            <v>CS4a</v>
          </cell>
        </row>
        <row r="513">
          <cell r="D513">
            <v>497</v>
          </cell>
          <cell r="E513">
            <v>41515.413194444445</v>
          </cell>
          <cell r="F513">
            <v>1918.2</v>
          </cell>
          <cell r="G513">
            <v>1922</v>
          </cell>
          <cell r="H513">
            <v>1783.4452579335566</v>
          </cell>
          <cell r="I513">
            <v>3.8148522500878244</v>
          </cell>
          <cell r="J513" t="str">
            <v>CS4a</v>
          </cell>
        </row>
        <row r="514">
          <cell r="D514">
            <v>498</v>
          </cell>
          <cell r="E514">
            <v>41515.951388888891</v>
          </cell>
          <cell r="F514">
            <v>1922</v>
          </cell>
          <cell r="G514">
            <v>1925.5</v>
          </cell>
          <cell r="H514">
            <v>1786.9589376375848</v>
          </cell>
          <cell r="I514">
            <v>3.5136797040281635</v>
          </cell>
          <cell r="J514" t="str">
            <v>CS4a</v>
          </cell>
        </row>
        <row r="515">
          <cell r="D515">
            <v>499</v>
          </cell>
          <cell r="E515">
            <v>41516.479166666664</v>
          </cell>
          <cell r="F515">
            <v>1925.5</v>
          </cell>
          <cell r="G515">
            <v>1929.4</v>
          </cell>
          <cell r="H515">
            <v>1790.8741807363592</v>
          </cell>
          <cell r="I515">
            <v>3.9152430987744538</v>
          </cell>
          <cell r="J515" t="str">
            <v>CS4a</v>
          </cell>
        </row>
        <row r="516">
          <cell r="D516">
            <v>500</v>
          </cell>
          <cell r="E516">
            <v>41516.965277777781</v>
          </cell>
          <cell r="F516">
            <v>1929.4</v>
          </cell>
          <cell r="G516">
            <v>1933.1</v>
          </cell>
          <cell r="H516">
            <v>1794.5886421377602</v>
          </cell>
          <cell r="I516">
            <v>3.7144614014009676</v>
          </cell>
          <cell r="J516" t="str">
            <v>CS4a</v>
          </cell>
        </row>
        <row r="517">
          <cell r="D517">
            <v>501</v>
          </cell>
          <cell r="E517">
            <v>41517.479166666664</v>
          </cell>
          <cell r="F517">
            <v>1933.1</v>
          </cell>
          <cell r="G517">
            <v>1936.6</v>
          </cell>
          <cell r="H517">
            <v>1798.1023218417886</v>
          </cell>
          <cell r="I517">
            <v>3.5136797040283909</v>
          </cell>
          <cell r="J517" t="str">
            <v>CS3</v>
          </cell>
        </row>
        <row r="518">
          <cell r="D518">
            <v>502</v>
          </cell>
          <cell r="E518">
            <v>41517.944444444445</v>
          </cell>
          <cell r="F518">
            <v>1936.6</v>
          </cell>
          <cell r="G518">
            <v>1939.6</v>
          </cell>
          <cell r="H518">
            <v>1801.1140473023841</v>
          </cell>
          <cell r="I518">
            <v>3.0117254605954713</v>
          </cell>
          <cell r="J518" t="str">
            <v>CS3</v>
          </cell>
        </row>
        <row r="519">
          <cell r="D519">
            <v>503</v>
          </cell>
          <cell r="E519">
            <v>41518.479166666664</v>
          </cell>
          <cell r="F519">
            <v>1939.6</v>
          </cell>
          <cell r="G519">
            <v>1943.6</v>
          </cell>
          <cell r="H519">
            <v>1805.1296812498449</v>
          </cell>
          <cell r="I519">
            <v>4.0156339474608558</v>
          </cell>
          <cell r="J519" t="str">
            <v>CS3</v>
          </cell>
        </row>
        <row r="520">
          <cell r="D520">
            <v>504</v>
          </cell>
          <cell r="E520">
            <v>41518.916666666664</v>
          </cell>
          <cell r="F520">
            <v>1943.6</v>
          </cell>
          <cell r="G520">
            <v>1947.35</v>
          </cell>
          <cell r="H520">
            <v>1808.8943380755895</v>
          </cell>
          <cell r="I520">
            <v>3.7646568257446233</v>
          </cell>
          <cell r="J520" t="str">
            <v>CS4a</v>
          </cell>
        </row>
        <row r="521">
          <cell r="D521">
            <v>505</v>
          </cell>
          <cell r="E521">
            <v>41519.545138888891</v>
          </cell>
          <cell r="F521">
            <v>1947.35</v>
          </cell>
          <cell r="G521">
            <v>1951</v>
          </cell>
          <cell r="H521">
            <v>1812.5586040526478</v>
          </cell>
          <cell r="I521">
            <v>3.6642659770582213</v>
          </cell>
          <cell r="J521" t="str">
            <v>CS4a</v>
          </cell>
        </row>
        <row r="522">
          <cell r="D522">
            <v>506</v>
          </cell>
          <cell r="E522">
            <v>41520.5</v>
          </cell>
          <cell r="F522">
            <v>1951</v>
          </cell>
          <cell r="G522">
            <v>1954.6</v>
          </cell>
          <cell r="H522">
            <v>1816.1726746053623</v>
          </cell>
          <cell r="I522">
            <v>3.6140705527145656</v>
          </cell>
          <cell r="J522" t="str">
            <v>CS3</v>
          </cell>
        </row>
        <row r="523">
          <cell r="D523">
            <v>507</v>
          </cell>
          <cell r="E523">
            <v>41521.472222222219</v>
          </cell>
          <cell r="F523">
            <v>1954.6</v>
          </cell>
          <cell r="G523">
            <v>1958</v>
          </cell>
          <cell r="H523">
            <v>1819.5859634607041</v>
          </cell>
          <cell r="I523">
            <v>3.4132888553417615</v>
          </cell>
          <cell r="J523" t="str">
            <v>CS2</v>
          </cell>
        </row>
        <row r="524">
          <cell r="D524">
            <v>508</v>
          </cell>
          <cell r="E524">
            <v>41522.479166666664</v>
          </cell>
          <cell r="F524">
            <v>1958</v>
          </cell>
          <cell r="G524">
            <v>1962.9</v>
          </cell>
          <cell r="H524">
            <v>1824.5051150463437</v>
          </cell>
          <cell r="I524">
            <v>4.9191515856396109</v>
          </cell>
          <cell r="J524" t="str">
            <v>CS2</v>
          </cell>
        </row>
        <row r="525">
          <cell r="D525">
            <v>509</v>
          </cell>
          <cell r="E525">
            <v>41523.402777777781</v>
          </cell>
          <cell r="F525">
            <v>1962.9</v>
          </cell>
          <cell r="G525">
            <v>1967.1</v>
          </cell>
          <cell r="H525">
            <v>1828.7215306911776</v>
          </cell>
          <cell r="I525">
            <v>4.2164156448338872</v>
          </cell>
          <cell r="J525" t="str">
            <v>CS2</v>
          </cell>
        </row>
        <row r="526">
          <cell r="D526">
            <v>510</v>
          </cell>
          <cell r="E526">
            <v>41523.104166666664</v>
          </cell>
          <cell r="F526">
            <v>1967.1</v>
          </cell>
          <cell r="G526">
            <v>1971.5</v>
          </cell>
          <cell r="H526">
            <v>1833.1387280333845</v>
          </cell>
          <cell r="I526">
            <v>4.4171973422069186</v>
          </cell>
          <cell r="J526" t="str">
            <v>CS2</v>
          </cell>
        </row>
        <row r="527">
          <cell r="D527">
            <v>511</v>
          </cell>
          <cell r="E527">
            <v>41524.864583333336</v>
          </cell>
          <cell r="F527">
            <v>1971.5</v>
          </cell>
          <cell r="G527">
            <v>1975.7</v>
          </cell>
          <cell r="H527">
            <v>1837.3551436782184</v>
          </cell>
          <cell r="I527">
            <v>4.2164156448338872</v>
          </cell>
          <cell r="J527" t="str">
            <v>CS3</v>
          </cell>
        </row>
        <row r="528">
          <cell r="D528">
            <v>512</v>
          </cell>
          <cell r="E528">
            <v>41525.604166666664</v>
          </cell>
          <cell r="F528">
            <v>1975.7</v>
          </cell>
          <cell r="G528">
            <v>1980.4</v>
          </cell>
          <cell r="H528">
            <v>1842.073513566485</v>
          </cell>
          <cell r="I528">
            <v>4.7183698882665794</v>
          </cell>
          <cell r="J528" t="str">
            <v>CS3</v>
          </cell>
        </row>
        <row r="529">
          <cell r="D529">
            <v>513</v>
          </cell>
          <cell r="E529">
            <v>41526.395833333336</v>
          </cell>
          <cell r="F529">
            <v>1980.4</v>
          </cell>
          <cell r="G529">
            <v>1985.4</v>
          </cell>
          <cell r="H529">
            <v>1847.093056000811</v>
          </cell>
          <cell r="I529">
            <v>5.0195424343260129</v>
          </cell>
          <cell r="J529" t="str">
            <v>CS3</v>
          </cell>
        </row>
        <row r="530">
          <cell r="D530">
            <v>514</v>
          </cell>
          <cell r="E530">
            <v>41527.010416666664</v>
          </cell>
          <cell r="F530">
            <v>1985.4</v>
          </cell>
          <cell r="G530">
            <v>1988.8</v>
          </cell>
          <cell r="H530">
            <v>1850.5063448561527</v>
          </cell>
          <cell r="I530">
            <v>3.4132888553417615</v>
          </cell>
          <cell r="J530" t="str">
            <v>CS4a</v>
          </cell>
        </row>
        <row r="531">
          <cell r="D531">
            <v>515</v>
          </cell>
          <cell r="E531">
            <v>41528.048611111109</v>
          </cell>
          <cell r="F531">
            <v>1988.8</v>
          </cell>
          <cell r="G531">
            <v>1993.7</v>
          </cell>
          <cell r="H531">
            <v>1855.4254964417923</v>
          </cell>
          <cell r="I531">
            <v>4.9191515856396109</v>
          </cell>
          <cell r="J531" t="str">
            <v>CS4a</v>
          </cell>
        </row>
        <row r="532">
          <cell r="D532">
            <v>516</v>
          </cell>
          <cell r="E532">
            <v>41530.125</v>
          </cell>
          <cell r="F532">
            <v>1993.7</v>
          </cell>
          <cell r="G532">
            <v>1996.9</v>
          </cell>
          <cell r="H532">
            <v>1858.6380035997611</v>
          </cell>
          <cell r="I532">
            <v>3.2125071579687301</v>
          </cell>
          <cell r="J532" t="str">
            <v>CS4a</v>
          </cell>
        </row>
        <row r="533">
          <cell r="D533">
            <v>517</v>
          </cell>
          <cell r="E533">
            <v>41530.958333333336</v>
          </cell>
          <cell r="F533">
            <v>1996.9</v>
          </cell>
          <cell r="G533">
            <v>2000.2</v>
          </cell>
          <cell r="H533">
            <v>1861.9509016064162</v>
          </cell>
          <cell r="I533">
            <v>3.3128980066551321</v>
          </cell>
          <cell r="J533" t="str">
            <v>CS4a</v>
          </cell>
        </row>
        <row r="534">
          <cell r="D534">
            <v>518</v>
          </cell>
          <cell r="E534">
            <v>41531.78125</v>
          </cell>
          <cell r="F534">
            <v>2000.2</v>
          </cell>
          <cell r="G534">
            <v>2004.9</v>
          </cell>
          <cell r="H534">
            <v>1866.6692714946828</v>
          </cell>
          <cell r="I534">
            <v>4.7183698882665794</v>
          </cell>
          <cell r="J534" t="str">
            <v>CS4a</v>
          </cell>
        </row>
        <row r="535">
          <cell r="D535">
            <v>519</v>
          </cell>
          <cell r="E535">
            <v>41532.506944444445</v>
          </cell>
          <cell r="F535">
            <v>2004.9</v>
          </cell>
          <cell r="G535">
            <v>2008.3</v>
          </cell>
          <cell r="H535">
            <v>1870.0825603500243</v>
          </cell>
          <cell r="I535">
            <v>3.4132888553415341</v>
          </cell>
          <cell r="J535" t="str">
            <v>CS4a</v>
          </cell>
        </row>
        <row r="536">
          <cell r="D536">
            <v>520</v>
          </cell>
          <cell r="E536">
            <v>41533.90625</v>
          </cell>
          <cell r="F536">
            <v>2008.3</v>
          </cell>
          <cell r="G536">
            <v>2011.9</v>
          </cell>
          <cell r="H536">
            <v>1873.6966309027391</v>
          </cell>
          <cell r="I536">
            <v>3.6140705527147929</v>
          </cell>
          <cell r="J536" t="str">
            <v>CS4a</v>
          </cell>
        </row>
        <row r="537">
          <cell r="D537">
            <v>521</v>
          </cell>
          <cell r="E537">
            <v>41534.611111111109</v>
          </cell>
          <cell r="F537">
            <v>2011.9</v>
          </cell>
          <cell r="G537">
            <v>2015.6</v>
          </cell>
          <cell r="H537">
            <v>1877.4110923041403</v>
          </cell>
          <cell r="I537">
            <v>3.714461401401195</v>
          </cell>
          <cell r="J537" t="str">
            <v>CS3</v>
          </cell>
        </row>
        <row r="538">
          <cell r="D538">
            <v>522</v>
          </cell>
          <cell r="E538">
            <v>41535.520833333336</v>
          </cell>
          <cell r="F538">
            <v>2015.6</v>
          </cell>
          <cell r="G538">
            <v>2019</v>
          </cell>
          <cell r="H538">
            <v>1880.8243811594821</v>
          </cell>
          <cell r="I538">
            <v>3.4132888553417615</v>
          </cell>
          <cell r="J538" t="str">
            <v>CS3</v>
          </cell>
        </row>
        <row r="539">
          <cell r="D539">
            <v>523</v>
          </cell>
          <cell r="E539">
            <v>41536.572916666664</v>
          </cell>
          <cell r="F539">
            <v>2019</v>
          </cell>
          <cell r="G539">
            <v>2023</v>
          </cell>
          <cell r="H539">
            <v>1884.8400151069429</v>
          </cell>
          <cell r="I539">
            <v>4.0156339474608558</v>
          </cell>
          <cell r="J539" t="str">
            <v>CS3</v>
          </cell>
        </row>
        <row r="540">
          <cell r="D540">
            <v>524</v>
          </cell>
          <cell r="E540">
            <v>41537.350694444445</v>
          </cell>
          <cell r="F540">
            <v>2023</v>
          </cell>
          <cell r="G540">
            <v>2027.5</v>
          </cell>
          <cell r="H540">
            <v>1889.3576032978365</v>
          </cell>
          <cell r="I540">
            <v>4.517588190893548</v>
          </cell>
          <cell r="J540" t="str">
            <v>CS4a</v>
          </cell>
        </row>
        <row r="541">
          <cell r="D541">
            <v>525</v>
          </cell>
          <cell r="E541">
            <v>41538.034722222219</v>
          </cell>
          <cell r="F541">
            <v>2027.5</v>
          </cell>
          <cell r="G541">
            <v>2032.3</v>
          </cell>
          <cell r="H541">
            <v>1894.1763640347895</v>
          </cell>
          <cell r="I541">
            <v>4.8187607369529815</v>
          </cell>
          <cell r="J541" t="str">
            <v>CS4a</v>
          </cell>
        </row>
        <row r="542">
          <cell r="D542">
            <v>526</v>
          </cell>
          <cell r="E542" t="str">
            <v>21-09-2013 17.00</v>
          </cell>
          <cell r="F542">
            <v>2032.3</v>
          </cell>
          <cell r="G542">
            <v>2035.8</v>
          </cell>
          <cell r="H542">
            <v>1897.6900437388176</v>
          </cell>
          <cell r="I542">
            <v>3.5136797040281635</v>
          </cell>
          <cell r="J542" t="str">
            <v>CS3</v>
          </cell>
        </row>
        <row r="543">
          <cell r="D543">
            <v>527</v>
          </cell>
          <cell r="E543">
            <v>41539.354166666664</v>
          </cell>
          <cell r="F543">
            <v>2035.8</v>
          </cell>
          <cell r="G543">
            <v>2039.6</v>
          </cell>
          <cell r="H543">
            <v>1901.5048959889054</v>
          </cell>
          <cell r="I543">
            <v>3.8148522500878244</v>
          </cell>
          <cell r="J543" t="str">
            <v>CS3</v>
          </cell>
        </row>
        <row r="544">
          <cell r="D544">
            <v>528</v>
          </cell>
          <cell r="E544">
            <v>41540.368055555555</v>
          </cell>
          <cell r="F544">
            <v>2039.6</v>
          </cell>
          <cell r="G544">
            <v>2044.8</v>
          </cell>
          <cell r="H544">
            <v>1906.7252201206045</v>
          </cell>
          <cell r="I544">
            <v>5.2203241316990443</v>
          </cell>
          <cell r="J544" t="str">
            <v>CS3</v>
          </cell>
        </row>
        <row r="545">
          <cell r="D545">
            <v>529</v>
          </cell>
          <cell r="E545">
            <v>41540.965277777781</v>
          </cell>
          <cell r="F545">
            <v>2044.8</v>
          </cell>
          <cell r="G545">
            <v>2048.6999999999998</v>
          </cell>
          <cell r="H545">
            <v>1910.6404632193787</v>
          </cell>
          <cell r="I545">
            <v>3.9152430987742264</v>
          </cell>
          <cell r="J545" t="str">
            <v>CS3</v>
          </cell>
        </row>
        <row r="546">
          <cell r="D546">
            <v>530</v>
          </cell>
          <cell r="E546">
            <v>41541.493055555555</v>
          </cell>
          <cell r="F546">
            <v>2048.6999999999998</v>
          </cell>
          <cell r="G546">
            <v>2053.6999999999998</v>
          </cell>
          <cell r="H546">
            <v>1915.6600056537047</v>
          </cell>
          <cell r="I546">
            <v>5.0195424343260129</v>
          </cell>
          <cell r="J546" t="str">
            <v>CS3</v>
          </cell>
        </row>
        <row r="547">
          <cell r="D547">
            <v>531</v>
          </cell>
          <cell r="E547">
            <v>41541.958333333336</v>
          </cell>
          <cell r="F547">
            <v>2053.6999999999998</v>
          </cell>
          <cell r="G547">
            <v>2057.8000000000002</v>
          </cell>
          <cell r="H547">
            <v>1919.7760304498524</v>
          </cell>
          <cell r="I547">
            <v>4.1160247961477126</v>
          </cell>
          <cell r="J547" t="str">
            <v>CS3</v>
          </cell>
        </row>
        <row r="548">
          <cell r="D548">
            <v>532</v>
          </cell>
          <cell r="E548">
            <v>41542.458333333336</v>
          </cell>
          <cell r="F548">
            <v>2057.8000000000002</v>
          </cell>
          <cell r="G548">
            <v>2061.6</v>
          </cell>
          <cell r="H548">
            <v>1923.59088269994</v>
          </cell>
          <cell r="I548">
            <v>3.814852250087597</v>
          </cell>
          <cell r="J548" t="str">
            <v>CS3</v>
          </cell>
        </row>
        <row r="549">
          <cell r="D549">
            <v>533</v>
          </cell>
          <cell r="E549">
            <v>41543.0625</v>
          </cell>
          <cell r="F549">
            <v>2061.6</v>
          </cell>
          <cell r="G549">
            <v>2065.8000000000002</v>
          </cell>
          <cell r="H549">
            <v>1927.8072983447742</v>
          </cell>
          <cell r="I549">
            <v>4.2164156448341146</v>
          </cell>
          <cell r="J549" t="str">
            <v>CS3</v>
          </cell>
        </row>
        <row r="550">
          <cell r="D550">
            <v>534</v>
          </cell>
          <cell r="E550">
            <v>41543.708333333336</v>
          </cell>
          <cell r="F550">
            <v>2065.8000000000002</v>
          </cell>
          <cell r="G550">
            <v>2069.6999999999998</v>
          </cell>
          <cell r="H550">
            <v>1931.7225414435482</v>
          </cell>
          <cell r="I550">
            <v>3.915243098773999</v>
          </cell>
          <cell r="J550" t="str">
            <v>CS3</v>
          </cell>
        </row>
        <row r="551">
          <cell r="D551">
            <v>535</v>
          </cell>
          <cell r="E551">
            <v>41544.354166666664</v>
          </cell>
          <cell r="F551">
            <v>2069.6999999999998</v>
          </cell>
          <cell r="G551">
            <v>2072.5</v>
          </cell>
          <cell r="H551">
            <v>1934.533485206771</v>
          </cell>
          <cell r="I551">
            <v>2.8109437632228946</v>
          </cell>
          <cell r="J551" t="str">
            <v>CS2</v>
          </cell>
        </row>
        <row r="552">
          <cell r="D552">
            <v>536</v>
          </cell>
          <cell r="E552">
            <v>41545.045138888891</v>
          </cell>
          <cell r="F552">
            <v>2072.5</v>
          </cell>
          <cell r="G552">
            <v>2076.9</v>
          </cell>
          <cell r="H552">
            <v>1938.950682548978</v>
          </cell>
          <cell r="I552">
            <v>4.4171973422069186</v>
          </cell>
          <cell r="J552" t="str">
            <v>CS2</v>
          </cell>
        </row>
        <row r="553">
          <cell r="D553">
            <v>537</v>
          </cell>
          <cell r="E553">
            <v>41545.493055555555</v>
          </cell>
          <cell r="F553">
            <v>2076.9</v>
          </cell>
          <cell r="G553">
            <v>2080.6999999999998</v>
          </cell>
          <cell r="H553">
            <v>1942.7655347990656</v>
          </cell>
          <cell r="I553">
            <v>3.814852250087597</v>
          </cell>
          <cell r="J553" t="str">
            <v>CS2</v>
          </cell>
        </row>
        <row r="554">
          <cell r="D554">
            <v>538</v>
          </cell>
          <cell r="E554">
            <v>41545.986111111109</v>
          </cell>
          <cell r="F554">
            <v>2080.6999999999998</v>
          </cell>
          <cell r="G554">
            <v>2084.1</v>
          </cell>
          <cell r="H554">
            <v>1946.1788236544073</v>
          </cell>
          <cell r="I554">
            <v>3.4132888553417615</v>
          </cell>
          <cell r="J554" t="str">
            <v>CS3</v>
          </cell>
        </row>
        <row r="555">
          <cell r="D555">
            <v>539</v>
          </cell>
          <cell r="E555">
            <v>41546.486111111109</v>
          </cell>
          <cell r="F555">
            <v>2084.1</v>
          </cell>
          <cell r="G555">
            <v>2087.6999999999998</v>
          </cell>
          <cell r="H555">
            <v>1949.7928942071219</v>
          </cell>
          <cell r="I555">
            <v>3.6140705527145656</v>
          </cell>
          <cell r="J555" t="str">
            <v>CS2</v>
          </cell>
        </row>
        <row r="556">
          <cell r="D556">
            <v>540</v>
          </cell>
          <cell r="E556">
            <v>41546.979166666664</v>
          </cell>
          <cell r="F556">
            <v>2087.6999999999998</v>
          </cell>
          <cell r="G556">
            <v>2091.1999999999998</v>
          </cell>
          <cell r="H556">
            <v>1953.3065739111503</v>
          </cell>
          <cell r="I556">
            <v>3.5136797040283909</v>
          </cell>
          <cell r="J556" t="str">
            <v>CS3</v>
          </cell>
        </row>
        <row r="557">
          <cell r="D557">
            <v>541</v>
          </cell>
          <cell r="E557">
            <v>41547.597222222219</v>
          </cell>
          <cell r="F557">
            <v>2091.1999999999998</v>
          </cell>
          <cell r="G557">
            <v>2095</v>
          </cell>
          <cell r="H557">
            <v>1957.1214261612381</v>
          </cell>
          <cell r="I557">
            <v>3.8148522500878244</v>
          </cell>
          <cell r="J557" t="str">
            <v>CS2</v>
          </cell>
        </row>
        <row r="558">
          <cell r="D558">
            <v>542</v>
          </cell>
          <cell r="E558">
            <v>41548.395833333336</v>
          </cell>
          <cell r="F558">
            <v>2095</v>
          </cell>
          <cell r="G558">
            <v>2100</v>
          </cell>
          <cell r="H558">
            <v>1962.1409685955643</v>
          </cell>
          <cell r="I558">
            <v>5.0195424343262403</v>
          </cell>
          <cell r="J558" t="str">
            <v>CS2</v>
          </cell>
        </row>
        <row r="559">
          <cell r="D559">
            <v>543</v>
          </cell>
          <cell r="E559">
            <v>41549.027777777781</v>
          </cell>
          <cell r="F559">
            <v>2100</v>
          </cell>
          <cell r="G559">
            <v>2103.9</v>
          </cell>
          <cell r="H559">
            <v>1966.0562116943388</v>
          </cell>
          <cell r="I559">
            <v>3.9152430987744538</v>
          </cell>
          <cell r="J559" t="str">
            <v>CS2</v>
          </cell>
        </row>
        <row r="560">
          <cell r="D560">
            <v>544</v>
          </cell>
          <cell r="E560">
            <v>41549.635416666664</v>
          </cell>
          <cell r="F560">
            <v>2103.9</v>
          </cell>
          <cell r="G560">
            <v>2108</v>
          </cell>
          <cell r="H560">
            <v>1970.1722364904861</v>
          </cell>
          <cell r="I560">
            <v>4.1160247961472578</v>
          </cell>
          <cell r="J560" t="str">
            <v>CS2</v>
          </cell>
        </row>
        <row r="561">
          <cell r="D561">
            <v>545</v>
          </cell>
          <cell r="E561">
            <v>41550.388888888891</v>
          </cell>
          <cell r="F561">
            <v>2108</v>
          </cell>
          <cell r="G561">
            <v>2112.5</v>
          </cell>
          <cell r="H561">
            <v>1974.6898246813794</v>
          </cell>
          <cell r="I561">
            <v>4.5175881908933206</v>
          </cell>
          <cell r="J561" t="str">
            <v>CS3</v>
          </cell>
        </row>
        <row r="562">
          <cell r="D562">
            <v>546</v>
          </cell>
          <cell r="E562">
            <v>41551.034722222219</v>
          </cell>
          <cell r="F562">
            <v>2112.5</v>
          </cell>
          <cell r="G562">
            <v>2116.3000000000002</v>
          </cell>
          <cell r="H562">
            <v>1978.5046769314674</v>
          </cell>
          <cell r="I562">
            <v>3.8148522500880517</v>
          </cell>
          <cell r="J562" t="str">
            <v>CS2</v>
          </cell>
        </row>
        <row r="563">
          <cell r="D563">
            <v>547</v>
          </cell>
          <cell r="E563">
            <v>41551.635416666664</v>
          </cell>
          <cell r="F563">
            <v>2116.3000000000002</v>
          </cell>
          <cell r="G563">
            <v>2119.6999999999998</v>
          </cell>
          <cell r="H563">
            <v>1981.9179657868087</v>
          </cell>
          <cell r="I563">
            <v>3.4132888553413068</v>
          </cell>
          <cell r="J563" t="str">
            <v>CS2</v>
          </cell>
        </row>
        <row r="564">
          <cell r="D564">
            <v>548</v>
          </cell>
          <cell r="E564">
            <v>41552.520833333336</v>
          </cell>
          <cell r="F564">
            <v>2119.6999999999998</v>
          </cell>
          <cell r="G564">
            <v>2123.6999999999998</v>
          </cell>
          <cell r="H564">
            <v>1985.9335997342696</v>
          </cell>
          <cell r="I564">
            <v>4.0156339474608558</v>
          </cell>
          <cell r="J564" t="str">
            <v>CS3</v>
          </cell>
        </row>
        <row r="565">
          <cell r="D565">
            <v>549</v>
          </cell>
          <cell r="E565">
            <v>41553.177083333336</v>
          </cell>
          <cell r="F565">
            <v>2123.6999999999998</v>
          </cell>
          <cell r="G565">
            <v>2127.8000000000002</v>
          </cell>
          <cell r="H565">
            <v>1990.0496245304173</v>
          </cell>
          <cell r="I565">
            <v>4.1160247961477126</v>
          </cell>
          <cell r="J565" t="str">
            <v>CS3</v>
          </cell>
        </row>
        <row r="566">
          <cell r="D566">
            <v>550</v>
          </cell>
          <cell r="E566">
            <v>41553.885416666664</v>
          </cell>
          <cell r="F566">
            <v>2127.8000000000002</v>
          </cell>
          <cell r="G566">
            <v>2132.5</v>
          </cell>
          <cell r="H566">
            <v>1994.7679944186837</v>
          </cell>
          <cell r="I566">
            <v>4.7183698882663521</v>
          </cell>
          <cell r="J566" t="str">
            <v>CS3</v>
          </cell>
        </row>
        <row r="567">
          <cell r="D567">
            <v>551</v>
          </cell>
          <cell r="E567">
            <v>41554.444444444445</v>
          </cell>
          <cell r="F567">
            <v>2132.5</v>
          </cell>
          <cell r="G567">
            <v>2137</v>
          </cell>
          <cell r="H567">
            <v>1999.2855826095772</v>
          </cell>
          <cell r="I567">
            <v>4.517588190893548</v>
          </cell>
          <cell r="J567" t="str">
            <v>CS2</v>
          </cell>
        </row>
        <row r="568">
          <cell r="D568">
            <v>552</v>
          </cell>
          <cell r="E568">
            <v>41554.958333333336</v>
          </cell>
          <cell r="F568">
            <v>2137</v>
          </cell>
          <cell r="G568">
            <v>2140.5</v>
          </cell>
          <cell r="H568">
            <v>2002.7992623136054</v>
          </cell>
          <cell r="I568">
            <v>3.5136797040281635</v>
          </cell>
          <cell r="J568" t="str">
            <v>CS2</v>
          </cell>
        </row>
        <row r="569">
          <cell r="D569">
            <v>553</v>
          </cell>
          <cell r="E569">
            <v>41555.46875</v>
          </cell>
          <cell r="F569">
            <v>2140.5</v>
          </cell>
          <cell r="G569">
            <v>2143.8000000000002</v>
          </cell>
          <cell r="H569">
            <v>2006.1121603202607</v>
          </cell>
          <cell r="I569">
            <v>3.3128980066553595</v>
          </cell>
          <cell r="J569" t="str">
            <v>CS2</v>
          </cell>
        </row>
        <row r="570">
          <cell r="D570">
            <v>554</v>
          </cell>
          <cell r="E570">
            <v>41555.96875</v>
          </cell>
          <cell r="F570">
            <v>2143.8000000000002</v>
          </cell>
          <cell r="G570">
            <v>2146.8000000000002</v>
          </cell>
          <cell r="H570">
            <v>2009.1238857808564</v>
          </cell>
          <cell r="I570">
            <v>3.0117254605956987</v>
          </cell>
          <cell r="J570" t="str">
            <v>CS3</v>
          </cell>
        </row>
        <row r="571">
          <cell r="D571">
            <v>555</v>
          </cell>
          <cell r="E571">
            <v>41556.673611111109</v>
          </cell>
          <cell r="F571">
            <v>2146.8000000000002</v>
          </cell>
          <cell r="G571">
            <v>2150.1999999999998</v>
          </cell>
          <cell r="H571">
            <v>2012.5371746361977</v>
          </cell>
          <cell r="I571">
            <v>3.4132888553413068</v>
          </cell>
          <cell r="J571" t="str">
            <v>CS3</v>
          </cell>
        </row>
        <row r="572">
          <cell r="D572">
            <v>556</v>
          </cell>
          <cell r="E572">
            <v>41557.298611111109</v>
          </cell>
          <cell r="F572">
            <v>2150.1999999999998</v>
          </cell>
          <cell r="G572">
            <v>2154.6999999999998</v>
          </cell>
          <cell r="H572">
            <v>2017.0547628270913</v>
          </cell>
          <cell r="I572">
            <v>4.517588190893548</v>
          </cell>
          <cell r="J572" t="str">
            <v>CS4a</v>
          </cell>
        </row>
        <row r="573">
          <cell r="D573">
            <v>557</v>
          </cell>
          <cell r="E573">
            <v>41558.09375</v>
          </cell>
          <cell r="F573">
            <v>2154.6999999999998</v>
          </cell>
          <cell r="G573">
            <v>2157.9</v>
          </cell>
          <cell r="H573">
            <v>2020.2672699850602</v>
          </cell>
          <cell r="I573">
            <v>3.2125071579689575</v>
          </cell>
          <cell r="J573" t="str">
            <v>CS4a</v>
          </cell>
        </row>
        <row r="574">
          <cell r="D574">
            <v>557</v>
          </cell>
          <cell r="E574">
            <v>0</v>
          </cell>
          <cell r="F574">
            <v>0</v>
          </cell>
          <cell r="G574">
            <v>0</v>
          </cell>
          <cell r="H574">
            <v>0</v>
          </cell>
          <cell r="I574">
            <v>0</v>
          </cell>
          <cell r="J574">
            <v>0</v>
          </cell>
        </row>
        <row r="575">
          <cell r="D575">
            <v>558</v>
          </cell>
          <cell r="E575">
            <v>41558.986111111109</v>
          </cell>
          <cell r="F575">
            <v>2157.9</v>
          </cell>
          <cell r="G575">
            <v>2160.8000000000002</v>
          </cell>
          <cell r="H575">
            <v>2023.1786045969693</v>
          </cell>
          <cell r="I575">
            <v>2.9113346119090693</v>
          </cell>
          <cell r="J575" t="str">
            <v>CS3</v>
          </cell>
        </row>
        <row r="576">
          <cell r="D576">
            <v>559</v>
          </cell>
          <cell r="E576">
            <v>41559.458333333336</v>
          </cell>
          <cell r="F576">
            <v>2160.8000000000002</v>
          </cell>
          <cell r="G576">
            <v>2164.1999999999998</v>
          </cell>
          <cell r="H576">
            <v>2026.5918934523106</v>
          </cell>
          <cell r="I576">
            <v>3.4132888553413068</v>
          </cell>
          <cell r="J576" t="str">
            <v>CS2</v>
          </cell>
        </row>
        <row r="577">
          <cell r="D577">
            <v>560</v>
          </cell>
          <cell r="E577">
            <v>41559.986111111109</v>
          </cell>
          <cell r="F577">
            <v>2164.1999999999998</v>
          </cell>
          <cell r="G577">
            <v>2167.9</v>
          </cell>
          <cell r="H577">
            <v>2030.3063548537123</v>
          </cell>
          <cell r="I577">
            <v>3.7144614014016497</v>
          </cell>
          <cell r="J577" t="str">
            <v>CS2</v>
          </cell>
        </row>
        <row r="578">
          <cell r="D578">
            <v>561</v>
          </cell>
          <cell r="E578">
            <v>41560.46875</v>
          </cell>
          <cell r="F578">
            <v>2167.9</v>
          </cell>
          <cell r="G578">
            <v>2171</v>
          </cell>
          <cell r="H578">
            <v>2033.4184711629944</v>
          </cell>
          <cell r="I578">
            <v>3.1121163092821007</v>
          </cell>
          <cell r="J578" t="str">
            <v>CS2</v>
          </cell>
        </row>
        <row r="579">
          <cell r="D579">
            <v>562</v>
          </cell>
          <cell r="E579">
            <v>41560.944444444445</v>
          </cell>
          <cell r="F579">
            <v>2171</v>
          </cell>
          <cell r="G579">
            <v>2174.8000000000002</v>
          </cell>
          <cell r="H579">
            <v>2037.2333234130824</v>
          </cell>
          <cell r="I579">
            <v>3.8148522500880517</v>
          </cell>
          <cell r="J579" t="str">
            <v>CS2</v>
          </cell>
        </row>
        <row r="580">
          <cell r="D580">
            <v>563</v>
          </cell>
          <cell r="E580">
            <v>41561.434027777781</v>
          </cell>
          <cell r="F580">
            <v>2174.8000000000002</v>
          </cell>
          <cell r="G580">
            <v>2178.6</v>
          </cell>
          <cell r="H580">
            <v>2041.0481756631698</v>
          </cell>
          <cell r="I580">
            <v>3.8148522500873696</v>
          </cell>
          <cell r="J580" t="str">
            <v>CS2</v>
          </cell>
        </row>
        <row r="581">
          <cell r="D581">
            <v>564</v>
          </cell>
          <cell r="E581">
            <v>41561.951388888891</v>
          </cell>
          <cell r="F581">
            <v>2178.6</v>
          </cell>
          <cell r="G581">
            <v>2182.5</v>
          </cell>
          <cell r="H581">
            <v>2044.9634187619442</v>
          </cell>
          <cell r="I581">
            <v>3.9152430987744538</v>
          </cell>
          <cell r="J581" t="str">
            <v>CS2</v>
          </cell>
        </row>
        <row r="582">
          <cell r="D582">
            <v>565</v>
          </cell>
          <cell r="E582">
            <v>41562.520833333336</v>
          </cell>
          <cell r="F582">
            <v>2182.5</v>
          </cell>
          <cell r="G582">
            <v>2186.5</v>
          </cell>
          <cell r="H582">
            <v>2048.9790527094051</v>
          </cell>
          <cell r="I582">
            <v>4.0156339474608558</v>
          </cell>
          <cell r="J582" t="str">
            <v>CS2</v>
          </cell>
        </row>
        <row r="583">
          <cell r="D583">
            <v>566</v>
          </cell>
          <cell r="E583">
            <v>41562.965277777781</v>
          </cell>
          <cell r="F583">
            <v>2186.5</v>
          </cell>
          <cell r="G583">
            <v>2190.3000000000002</v>
          </cell>
          <cell r="H583">
            <v>2052.7939049594934</v>
          </cell>
          <cell r="I583">
            <v>3.8148522500882791</v>
          </cell>
          <cell r="J583" t="str">
            <v>CS3</v>
          </cell>
        </row>
        <row r="584">
          <cell r="D584">
            <v>567</v>
          </cell>
          <cell r="E584">
            <v>41563.409722222219</v>
          </cell>
          <cell r="F584">
            <v>2190.3000000000002</v>
          </cell>
          <cell r="G584">
            <v>2194.4</v>
          </cell>
          <cell r="H584">
            <v>2056.9099297556404</v>
          </cell>
          <cell r="I584">
            <v>4.1160247961470304</v>
          </cell>
          <cell r="J584" t="str">
            <v>CS3</v>
          </cell>
        </row>
        <row r="585">
          <cell r="D585">
            <v>568</v>
          </cell>
          <cell r="E585">
            <v>41563.930555555555</v>
          </cell>
          <cell r="F585">
            <v>2194.4</v>
          </cell>
          <cell r="G585">
            <v>2198.3000000000002</v>
          </cell>
          <cell r="H585">
            <v>2060.8251728544151</v>
          </cell>
          <cell r="I585">
            <v>3.9152430987746811</v>
          </cell>
          <cell r="J585" t="str">
            <v>CS3</v>
          </cell>
        </row>
        <row r="586">
          <cell r="D586">
            <v>569</v>
          </cell>
          <cell r="E586">
            <v>41564.416666666664</v>
          </cell>
          <cell r="F586">
            <v>2198.3000000000002</v>
          </cell>
          <cell r="G586">
            <v>2202.4</v>
          </cell>
          <cell r="H586">
            <v>2064.9411976505621</v>
          </cell>
          <cell r="I586">
            <v>4.1160247961470304</v>
          </cell>
          <cell r="J586" t="str">
            <v>CS3</v>
          </cell>
        </row>
        <row r="587">
          <cell r="D587">
            <v>570</v>
          </cell>
          <cell r="E587">
            <v>41564.927083333336</v>
          </cell>
          <cell r="F587">
            <v>2202.4</v>
          </cell>
          <cell r="G587">
            <v>2206</v>
          </cell>
          <cell r="H587">
            <v>2068.5552682032767</v>
          </cell>
          <cell r="I587">
            <v>3.6140705527145656</v>
          </cell>
          <cell r="J587" t="str">
            <v>CS3</v>
          </cell>
        </row>
        <row r="588">
          <cell r="D588">
            <v>571</v>
          </cell>
          <cell r="E588">
            <v>41565.402777777781</v>
          </cell>
          <cell r="F588">
            <v>2206</v>
          </cell>
          <cell r="G588">
            <v>2209.6999999999998</v>
          </cell>
          <cell r="H588">
            <v>2072.2697296046781</v>
          </cell>
          <cell r="I588">
            <v>3.7144614014014223</v>
          </cell>
          <cell r="J588" t="str">
            <v>CS3</v>
          </cell>
        </row>
        <row r="589">
          <cell r="D589">
            <v>572</v>
          </cell>
          <cell r="E589">
            <v>41565.927083333336</v>
          </cell>
          <cell r="F589">
            <v>2209.6999999999998</v>
          </cell>
          <cell r="G589">
            <v>2213.3000000000002</v>
          </cell>
          <cell r="H589">
            <v>2075.8838001573931</v>
          </cell>
          <cell r="I589">
            <v>3.6140705527150203</v>
          </cell>
          <cell r="J589" t="str">
            <v>CS3</v>
          </cell>
        </row>
        <row r="590">
          <cell r="D590">
            <v>573</v>
          </cell>
          <cell r="E590">
            <v>41566.461805555555</v>
          </cell>
          <cell r="F590">
            <v>2213.3000000000002</v>
          </cell>
          <cell r="G590">
            <v>2217.1999999999998</v>
          </cell>
          <cell r="H590">
            <v>2079.7990432561669</v>
          </cell>
          <cell r="I590">
            <v>3.9152430987737716</v>
          </cell>
          <cell r="J590" t="str">
            <v>CS3</v>
          </cell>
        </row>
        <row r="591">
          <cell r="D591">
            <v>574</v>
          </cell>
          <cell r="E591">
            <v>41566.9375</v>
          </cell>
          <cell r="F591">
            <v>2217.1999999999998</v>
          </cell>
          <cell r="G591">
            <v>2220.5</v>
          </cell>
          <cell r="H591">
            <v>2083.1119412628223</v>
          </cell>
          <cell r="I591">
            <v>3.3128980066553595</v>
          </cell>
          <cell r="J591" t="str">
            <v>CS3</v>
          </cell>
        </row>
        <row r="592">
          <cell r="D592" t="str">
            <v>575 (BD4)</v>
          </cell>
          <cell r="E592">
            <v>41567.472222222219</v>
          </cell>
          <cell r="F592">
            <v>2220.5</v>
          </cell>
          <cell r="G592">
            <v>2224.1</v>
          </cell>
          <cell r="H592">
            <v>2086.7260118155373</v>
          </cell>
          <cell r="I592">
            <v>3.6140705527150203</v>
          </cell>
          <cell r="J592" t="str">
            <v>CS3(BD)</v>
          </cell>
        </row>
        <row r="593">
          <cell r="D593" t="str">
            <v>576 (BD4)</v>
          </cell>
          <cell r="E593">
            <v>41567.993055555555</v>
          </cell>
          <cell r="F593">
            <v>2224.1</v>
          </cell>
          <cell r="G593">
            <v>2228.5</v>
          </cell>
          <cell r="H593">
            <v>2091.143209157744</v>
          </cell>
          <cell r="I593">
            <v>4.4171973422066912</v>
          </cell>
          <cell r="J593" t="str">
            <v>CS3(BD)</v>
          </cell>
        </row>
        <row r="594">
          <cell r="D594" t="str">
            <v>577 (BD4)</v>
          </cell>
          <cell r="E594">
            <v>41568.548611111109</v>
          </cell>
          <cell r="F594">
            <v>2228.5</v>
          </cell>
          <cell r="G594">
            <v>2231.9</v>
          </cell>
          <cell r="H594">
            <v>2094.5564980130862</v>
          </cell>
          <cell r="I594">
            <v>3.4132888553422163</v>
          </cell>
          <cell r="J594" t="str">
            <v>CS3(BD)</v>
          </cell>
        </row>
        <row r="595">
          <cell r="D595" t="str">
            <v>578 (BD4)</v>
          </cell>
          <cell r="E595">
            <v>41569.201388888891</v>
          </cell>
          <cell r="F595">
            <v>2231.9</v>
          </cell>
          <cell r="G595">
            <v>2236.4</v>
          </cell>
          <cell r="H595">
            <v>2099.0740862039793</v>
          </cell>
          <cell r="I595">
            <v>4.5175881908930933</v>
          </cell>
          <cell r="J595" t="str">
            <v>CS3(BD)</v>
          </cell>
        </row>
        <row r="596">
          <cell r="D596" t="str">
            <v>579 (BD4)</v>
          </cell>
          <cell r="E596">
            <v>41570.034722222219</v>
          </cell>
          <cell r="F596">
            <v>2236.4</v>
          </cell>
          <cell r="G596">
            <v>2240.1999999999998</v>
          </cell>
          <cell r="H596">
            <v>2102.8889384540671</v>
          </cell>
          <cell r="I596">
            <v>3.8148522500878244</v>
          </cell>
          <cell r="J596" t="str">
            <v>CS3(BD)</v>
          </cell>
        </row>
        <row r="597">
          <cell r="D597" t="str">
            <v>580 (BD4)</v>
          </cell>
          <cell r="E597">
            <v>41570.951388888891</v>
          </cell>
          <cell r="F597">
            <v>2240.1999999999998</v>
          </cell>
          <cell r="G597">
            <v>2243.8000000000002</v>
          </cell>
          <cell r="H597">
            <v>2106.5030090067821</v>
          </cell>
          <cell r="I597">
            <v>3.6140705527150203</v>
          </cell>
          <cell r="J597" t="str">
            <v>CS3(BD)</v>
          </cell>
        </row>
        <row r="598">
          <cell r="D598" t="str">
            <v>581 (BD4)</v>
          </cell>
          <cell r="E598">
            <v>41571.75</v>
          </cell>
          <cell r="F598">
            <v>2243.8000000000002</v>
          </cell>
          <cell r="G598">
            <v>2247.5</v>
          </cell>
          <cell r="H598">
            <v>2110.2174704081831</v>
          </cell>
          <cell r="I598">
            <v>3.7144614014009676</v>
          </cell>
          <cell r="J598" t="str">
            <v>CS3(BD)</v>
          </cell>
        </row>
        <row r="599">
          <cell r="D599" t="str">
            <v>582(BD4)</v>
          </cell>
          <cell r="E599">
            <v>41572.479166666664</v>
          </cell>
          <cell r="F599">
            <v>2247.5</v>
          </cell>
          <cell r="G599">
            <v>2251</v>
          </cell>
          <cell r="H599">
            <v>2113.7311501122113</v>
          </cell>
          <cell r="I599">
            <v>3.5136797040281635</v>
          </cell>
          <cell r="J599" t="str">
            <v>CS3(BD)</v>
          </cell>
        </row>
        <row r="600">
          <cell r="D600" t="str">
            <v>583 (BD4)</v>
          </cell>
          <cell r="E600">
            <v>41573.5</v>
          </cell>
          <cell r="F600">
            <v>2251</v>
          </cell>
          <cell r="G600">
            <v>2255</v>
          </cell>
          <cell r="H600">
            <v>2117.7467840596723</v>
          </cell>
          <cell r="I600">
            <v>4.0156339474610832</v>
          </cell>
          <cell r="J600" t="str">
            <v>CS3(BD)</v>
          </cell>
        </row>
        <row r="601">
          <cell r="D601" t="str">
            <v>584 (BD4)</v>
          </cell>
          <cell r="E601">
            <v>41575.010416666664</v>
          </cell>
          <cell r="F601">
            <v>2255</v>
          </cell>
          <cell r="G601">
            <v>2259.1</v>
          </cell>
          <cell r="H601">
            <v>2121.8628088558194</v>
          </cell>
          <cell r="I601">
            <v>4.1160247961470304</v>
          </cell>
          <cell r="J601" t="str">
            <v>CS2(BD)</v>
          </cell>
        </row>
        <row r="602">
          <cell r="D602" t="str">
            <v>585 (BD4)</v>
          </cell>
          <cell r="E602">
            <v>41576.038194444445</v>
          </cell>
          <cell r="F602">
            <v>2259.1</v>
          </cell>
          <cell r="G602">
            <v>2262.8000000000002</v>
          </cell>
          <cell r="H602">
            <v>2125.5772702572212</v>
          </cell>
          <cell r="I602">
            <v>3.7144614014018771</v>
          </cell>
          <cell r="J602" t="str">
            <v>CS2(BD)</v>
          </cell>
        </row>
        <row r="603">
          <cell r="D603" t="str">
            <v>586 (BD4)</v>
          </cell>
          <cell r="E603">
            <v>41576.972222222219</v>
          </cell>
          <cell r="F603">
            <v>2262.8000000000002</v>
          </cell>
          <cell r="G603">
            <v>2266.6999999999998</v>
          </cell>
          <cell r="H603">
            <v>2129.492513355995</v>
          </cell>
          <cell r="I603">
            <v>3.9152430987737716</v>
          </cell>
          <cell r="J603" t="str">
            <v>CS2(BD)</v>
          </cell>
        </row>
        <row r="604">
          <cell r="D604" t="str">
            <v>587 (BD4)</v>
          </cell>
          <cell r="E604">
            <v>41577.615277777775</v>
          </cell>
          <cell r="F604">
            <v>2266.6999999999998</v>
          </cell>
          <cell r="G604">
            <v>2270.1999999999998</v>
          </cell>
          <cell r="H604">
            <v>2133.0061930600232</v>
          </cell>
          <cell r="I604">
            <v>3.5136797040281635</v>
          </cell>
          <cell r="J604" t="str">
            <v>CS3(BD)</v>
          </cell>
        </row>
        <row r="605">
          <cell r="D605">
            <v>588</v>
          </cell>
          <cell r="E605">
            <v>41578.170138888891</v>
          </cell>
          <cell r="F605">
            <v>2270.1999999999998</v>
          </cell>
          <cell r="G605">
            <v>2274.1</v>
          </cell>
          <cell r="H605">
            <v>2136.9214361587979</v>
          </cell>
          <cell r="I605">
            <v>3.9152430987746811</v>
          </cell>
          <cell r="J605" t="str">
            <v>CS3</v>
          </cell>
        </row>
        <row r="606">
          <cell r="D606">
            <v>589</v>
          </cell>
          <cell r="E606">
            <v>41578.666666666664</v>
          </cell>
          <cell r="F606">
            <v>2274.1</v>
          </cell>
          <cell r="G606">
            <v>2277.5</v>
          </cell>
          <cell r="H606">
            <v>2140.3347250141396</v>
          </cell>
          <cell r="I606">
            <v>3.4132888553417615</v>
          </cell>
          <cell r="J606" t="str">
            <v>CS3</v>
          </cell>
        </row>
        <row r="607">
          <cell r="D607">
            <v>590</v>
          </cell>
          <cell r="E607">
            <v>41579.1875</v>
          </cell>
          <cell r="F607">
            <v>2277.5</v>
          </cell>
          <cell r="G607">
            <v>2282</v>
          </cell>
          <cell r="H607">
            <v>2144.8523132050332</v>
          </cell>
          <cell r="I607">
            <v>4.517588190893548</v>
          </cell>
          <cell r="J607" t="str">
            <v>CS3</v>
          </cell>
        </row>
        <row r="608">
          <cell r="D608">
            <v>591</v>
          </cell>
          <cell r="E608">
            <v>41579.708333333336</v>
          </cell>
          <cell r="F608">
            <v>2282</v>
          </cell>
          <cell r="G608">
            <v>2286</v>
          </cell>
          <cell r="H608">
            <v>2148.8679471524938</v>
          </cell>
          <cell r="I608">
            <v>4.0156339474606284</v>
          </cell>
          <cell r="J608" t="str">
            <v>CS3</v>
          </cell>
        </row>
        <row r="609">
          <cell r="D609">
            <v>592</v>
          </cell>
          <cell r="E609">
            <v>41580.395833333336</v>
          </cell>
          <cell r="F609">
            <v>2286</v>
          </cell>
          <cell r="G609">
            <v>2289.1999999999998</v>
          </cell>
          <cell r="H609">
            <v>2152.0804543104623</v>
          </cell>
          <cell r="I609">
            <v>3.2125071579685027</v>
          </cell>
          <cell r="J609" t="str">
            <v>CS3</v>
          </cell>
        </row>
        <row r="610">
          <cell r="D610">
            <v>593</v>
          </cell>
          <cell r="E610">
            <v>41580.972222222219</v>
          </cell>
          <cell r="F610">
            <v>2289.1999999999998</v>
          </cell>
          <cell r="G610">
            <v>2293.3000000000002</v>
          </cell>
          <cell r="H610">
            <v>2156.1964791066098</v>
          </cell>
          <cell r="I610">
            <v>4.1160247961474852</v>
          </cell>
          <cell r="J610" t="str">
            <v>CS3</v>
          </cell>
        </row>
        <row r="611">
          <cell r="D611">
            <v>594</v>
          </cell>
          <cell r="E611">
            <v>41581.40625</v>
          </cell>
          <cell r="F611">
            <v>2293.3000000000002</v>
          </cell>
          <cell r="G611">
            <v>2297.1999999999998</v>
          </cell>
          <cell r="H611">
            <v>2160.111722205384</v>
          </cell>
          <cell r="I611">
            <v>3.9152430987742264</v>
          </cell>
          <cell r="J611" t="str">
            <v>CS3</v>
          </cell>
        </row>
        <row r="612">
          <cell r="D612">
            <v>595</v>
          </cell>
          <cell r="E612">
            <v>41581.9375</v>
          </cell>
          <cell r="F612">
            <v>2297.1999999999998</v>
          </cell>
          <cell r="G612">
            <v>2301.9</v>
          </cell>
          <cell r="H612">
            <v>2164.8300920936508</v>
          </cell>
          <cell r="I612">
            <v>4.7183698882668068</v>
          </cell>
          <cell r="J612" t="str">
            <v>CS3</v>
          </cell>
        </row>
        <row r="613">
          <cell r="D613">
            <v>596</v>
          </cell>
          <cell r="E613">
            <v>41582.447916666664</v>
          </cell>
          <cell r="F613">
            <v>2301.9</v>
          </cell>
          <cell r="G613">
            <v>2305</v>
          </cell>
          <cell r="H613">
            <v>2167.9422084029329</v>
          </cell>
          <cell r="I613">
            <v>3.1121163092821007</v>
          </cell>
          <cell r="J613" t="str">
            <v>CS4a</v>
          </cell>
        </row>
        <row r="614">
          <cell r="D614">
            <v>597</v>
          </cell>
          <cell r="E614">
            <v>41582.95833321759</v>
          </cell>
          <cell r="F614">
            <v>2305</v>
          </cell>
          <cell r="G614">
            <v>2309.1</v>
          </cell>
          <cell r="H614">
            <v>2172.05823319908</v>
          </cell>
          <cell r="I614">
            <v>4.1160247961470304</v>
          </cell>
          <cell r="J614" t="str">
            <v>CS5</v>
          </cell>
        </row>
        <row r="615">
          <cell r="D615">
            <v>598</v>
          </cell>
          <cell r="E615">
            <v>41583.927083333336</v>
          </cell>
          <cell r="F615">
            <v>2309.1</v>
          </cell>
          <cell r="G615">
            <v>2311.1</v>
          </cell>
          <cell r="H615">
            <v>2174.0660501728103</v>
          </cell>
          <cell r="I615">
            <v>2.0078169737303142</v>
          </cell>
          <cell r="J615" t="str">
            <v>CS5</v>
          </cell>
        </row>
        <row r="616">
          <cell r="D616">
            <v>599</v>
          </cell>
          <cell r="E616">
            <v>41587.75</v>
          </cell>
          <cell r="F616">
            <v>2311.1</v>
          </cell>
          <cell r="G616">
            <v>2313.4</v>
          </cell>
          <cell r="H616">
            <v>2176.3750396926007</v>
          </cell>
          <cell r="I616">
            <v>2.3089895197904298</v>
          </cell>
          <cell r="J616" t="str">
            <v>CS5A</v>
          </cell>
        </row>
        <row r="617">
          <cell r="D617">
            <v>600</v>
          </cell>
          <cell r="E617">
            <v>41588.75</v>
          </cell>
          <cell r="F617">
            <v>2313.4</v>
          </cell>
          <cell r="G617">
            <v>2316.6</v>
          </cell>
          <cell r="H617">
            <v>2179.5875468505692</v>
          </cell>
          <cell r="I617">
            <v>3.2125071579685027</v>
          </cell>
          <cell r="J617" t="str">
            <v>CS5A</v>
          </cell>
        </row>
        <row r="618">
          <cell r="D618">
            <v>601</v>
          </cell>
          <cell r="E618">
            <v>41593.041666666664</v>
          </cell>
          <cell r="F618">
            <v>2719.2</v>
          </cell>
          <cell r="G618">
            <v>2721.8</v>
          </cell>
          <cell r="H618">
            <v>2586.3712657283536</v>
          </cell>
          <cell r="I618">
            <v>2.61</v>
          </cell>
          <cell r="J618" t="str">
            <v>CS5A</v>
          </cell>
        </row>
        <row r="619">
          <cell r="D619">
            <v>602</v>
          </cell>
          <cell r="E619">
            <v>41598.552083333336</v>
          </cell>
          <cell r="F619">
            <v>2721.8</v>
          </cell>
          <cell r="G619">
            <v>2723.6</v>
          </cell>
          <cell r="H619">
            <v>2588.1783010047106</v>
          </cell>
          <cell r="I619">
            <v>1.8070352763570554</v>
          </cell>
          <cell r="J619" t="str">
            <v>CS5A</v>
          </cell>
        </row>
        <row r="620">
          <cell r="D620">
            <v>603</v>
          </cell>
          <cell r="E620">
            <v>41599.427083333336</v>
          </cell>
          <cell r="F620">
            <v>2723.6</v>
          </cell>
          <cell r="G620">
            <v>2726.3</v>
          </cell>
          <cell r="H620">
            <v>2590.8888539192467</v>
          </cell>
          <cell r="I620">
            <v>2.7105529145360379</v>
          </cell>
          <cell r="J620" t="str">
            <v>CS5</v>
          </cell>
        </row>
        <row r="621">
          <cell r="D621">
            <v>604</v>
          </cell>
          <cell r="E621">
            <v>41600.65625</v>
          </cell>
          <cell r="F621">
            <v>2726.3</v>
          </cell>
          <cell r="G621">
            <v>2728.6</v>
          </cell>
          <cell r="H621">
            <v>2593.1978434390367</v>
          </cell>
          <cell r="I621">
            <v>2.308989519789975</v>
          </cell>
          <cell r="J621" t="str">
            <v>CS5A</v>
          </cell>
        </row>
        <row r="622">
          <cell r="D622">
            <v>605</v>
          </cell>
          <cell r="E622">
            <v>41601.583333333336</v>
          </cell>
          <cell r="F622">
            <v>2728.6</v>
          </cell>
          <cell r="G622">
            <v>2731.1</v>
          </cell>
          <cell r="H622">
            <v>2595.7076146561994</v>
          </cell>
          <cell r="I622">
            <v>2.5097712171627791</v>
          </cell>
          <cell r="J622" t="str">
            <v>CS5A</v>
          </cell>
        </row>
        <row r="623">
          <cell r="D623">
            <v>606</v>
          </cell>
          <cell r="E623">
            <v>41602.729166666664</v>
          </cell>
          <cell r="F623">
            <v>2728.6</v>
          </cell>
          <cell r="G623">
            <v>2734.4</v>
          </cell>
          <cell r="H623">
            <v>2599.0205126628548</v>
          </cell>
          <cell r="I623">
            <v>3.3128980066553595</v>
          </cell>
          <cell r="J623" t="str">
            <v>CS5A</v>
          </cell>
        </row>
        <row r="624">
          <cell r="D624">
            <v>607</v>
          </cell>
          <cell r="E624">
            <v>41603.715277777781</v>
          </cell>
          <cell r="F624">
            <v>2734.4</v>
          </cell>
          <cell r="G624">
            <v>2736.9</v>
          </cell>
          <cell r="H624">
            <v>2601.530283880018</v>
          </cell>
          <cell r="I624">
            <v>2.5097712171632338</v>
          </cell>
          <cell r="J624" t="str">
            <v>CS5A</v>
          </cell>
        </row>
        <row r="625">
          <cell r="D625">
            <v>608</v>
          </cell>
          <cell r="E625">
            <v>41604.708333333336</v>
          </cell>
          <cell r="F625">
            <v>2736.9</v>
          </cell>
          <cell r="G625">
            <v>2740.1</v>
          </cell>
          <cell r="H625">
            <v>2604.7427910379865</v>
          </cell>
          <cell r="I625">
            <v>3.2125071579685027</v>
          </cell>
          <cell r="J625" t="str">
            <v>CS4a</v>
          </cell>
        </row>
        <row r="626">
          <cell r="D626">
            <v>609</v>
          </cell>
          <cell r="E626">
            <v>41605.28125</v>
          </cell>
          <cell r="F626">
            <v>2740.1</v>
          </cell>
          <cell r="G626">
            <v>2744.1</v>
          </cell>
          <cell r="H626">
            <v>2608.7584249854476</v>
          </cell>
          <cell r="I626">
            <v>4.0156339474610832</v>
          </cell>
          <cell r="J626" t="str">
            <v>CS4a</v>
          </cell>
        </row>
        <row r="627">
          <cell r="D627">
            <v>610</v>
          </cell>
          <cell r="E627">
            <v>41605.888888888891</v>
          </cell>
          <cell r="F627">
            <v>2744.1</v>
          </cell>
          <cell r="G627">
            <v>2747</v>
          </cell>
          <cell r="H627">
            <v>2611.6697595973565</v>
          </cell>
          <cell r="I627">
            <v>2.9113346119088419</v>
          </cell>
          <cell r="J627" t="str">
            <v>CS3</v>
          </cell>
        </row>
        <row r="628">
          <cell r="D628">
            <v>611</v>
          </cell>
          <cell r="E628">
            <v>41606.388888888891</v>
          </cell>
          <cell r="F628">
            <v>2747</v>
          </cell>
          <cell r="G628">
            <v>2748.6</v>
          </cell>
          <cell r="H628">
            <v>2613.2760131763407</v>
          </cell>
          <cell r="I628">
            <v>1.6062535789842514</v>
          </cell>
          <cell r="J628" t="str">
            <v>CS4a</v>
          </cell>
        </row>
        <row r="629">
          <cell r="D629">
            <v>611</v>
          </cell>
          <cell r="E629">
            <v>41606.388888888891</v>
          </cell>
          <cell r="F629">
            <v>2748.6</v>
          </cell>
          <cell r="G629">
            <v>2751.5</v>
          </cell>
          <cell r="H629">
            <v>2616.18734778825</v>
          </cell>
          <cell r="I629">
            <v>2.9113346119092967</v>
          </cell>
          <cell r="J629" t="str">
            <v>CS5A</v>
          </cell>
        </row>
        <row r="630">
          <cell r="D630">
            <v>612</v>
          </cell>
          <cell r="E630">
            <v>41607.100694444445</v>
          </cell>
          <cell r="F630">
            <v>2751.5</v>
          </cell>
          <cell r="G630">
            <v>2755.2</v>
          </cell>
          <cell r="H630">
            <v>2619.901809189651</v>
          </cell>
          <cell r="I630">
            <v>3.7144614014009676</v>
          </cell>
          <cell r="J630" t="str">
            <v>CS5A</v>
          </cell>
        </row>
        <row r="631">
          <cell r="D631">
            <v>613</v>
          </cell>
          <cell r="E631">
            <v>41608.770833333336</v>
          </cell>
          <cell r="F631">
            <v>2755.2</v>
          </cell>
          <cell r="G631" t="str">
            <v>sip</v>
          </cell>
          <cell r="H631">
            <v>2621.0261866949404</v>
          </cell>
          <cell r="I631">
            <v>1.1243775052894307</v>
          </cell>
          <cell r="J631" t="str">
            <v>CS5A</v>
          </cell>
        </row>
        <row r="632">
          <cell r="D632">
            <v>614</v>
          </cell>
          <cell r="E632">
            <v>41609.416666666664</v>
          </cell>
          <cell r="F632">
            <v>2756.32</v>
          </cell>
          <cell r="G632">
            <v>2757.95</v>
          </cell>
          <cell r="H632">
            <v>2622.6625575285307</v>
          </cell>
          <cell r="I632">
            <v>1.6363708335902629</v>
          </cell>
          <cell r="J632" t="str">
            <v>CS5A</v>
          </cell>
        </row>
        <row r="633">
          <cell r="D633">
            <v>615</v>
          </cell>
          <cell r="E633">
            <v>41610.909722222219</v>
          </cell>
          <cell r="F633">
            <v>2757.95</v>
          </cell>
          <cell r="G633">
            <v>2761</v>
          </cell>
          <cell r="H633">
            <v>2625.7244784134696</v>
          </cell>
          <cell r="I633">
            <v>3.0619208849388997</v>
          </cell>
          <cell r="J633" t="str">
            <v>CS4a</v>
          </cell>
        </row>
        <row r="634">
          <cell r="D634">
            <v>616</v>
          </cell>
          <cell r="E634">
            <v>41611.430555555555</v>
          </cell>
          <cell r="F634">
            <v>2761</v>
          </cell>
          <cell r="G634">
            <v>2765.1</v>
          </cell>
          <cell r="H634">
            <v>2629.8405032096171</v>
          </cell>
          <cell r="I634">
            <v>4.1160247961474852</v>
          </cell>
          <cell r="J634" t="str">
            <v>CS4a</v>
          </cell>
        </row>
        <row r="635">
          <cell r="D635">
            <v>617</v>
          </cell>
          <cell r="E635">
            <v>41612.041666666664</v>
          </cell>
          <cell r="F635">
            <v>2765.1</v>
          </cell>
          <cell r="G635">
            <v>2768.8</v>
          </cell>
          <cell r="H635">
            <v>2633.5549646110185</v>
          </cell>
          <cell r="I635">
            <v>3.7144614014014223</v>
          </cell>
          <cell r="J635" t="str">
            <v>CS4a</v>
          </cell>
        </row>
        <row r="636">
          <cell r="D636">
            <v>618</v>
          </cell>
          <cell r="E636">
            <v>41612.90625</v>
          </cell>
          <cell r="F636">
            <v>2768.8</v>
          </cell>
          <cell r="G636">
            <v>2773.5</v>
          </cell>
          <cell r="H636">
            <v>2638.2733344992848</v>
          </cell>
          <cell r="I636">
            <v>4.7183698882663521</v>
          </cell>
          <cell r="J636" t="str">
            <v>CS4</v>
          </cell>
        </row>
        <row r="637">
          <cell r="D637">
            <v>619</v>
          </cell>
          <cell r="E637">
            <v>41614.25</v>
          </cell>
          <cell r="F637">
            <v>2773.5</v>
          </cell>
          <cell r="G637">
            <v>2777.7</v>
          </cell>
          <cell r="H637">
            <v>2642.4897501441183</v>
          </cell>
          <cell r="I637">
            <v>4.2164156448334325</v>
          </cell>
          <cell r="J637" t="str">
            <v>CS5a</v>
          </cell>
        </row>
        <row r="638">
          <cell r="D638">
            <v>620</v>
          </cell>
          <cell r="E638">
            <v>41615.458333333336</v>
          </cell>
          <cell r="F638">
            <v>2777.7</v>
          </cell>
          <cell r="G638">
            <v>2780.6</v>
          </cell>
          <cell r="H638">
            <v>2645.4010847560276</v>
          </cell>
          <cell r="I638">
            <v>2.9113346119092967</v>
          </cell>
          <cell r="J638" t="str">
            <v>CS5A</v>
          </cell>
        </row>
        <row r="639">
          <cell r="D639">
            <v>621</v>
          </cell>
          <cell r="E639">
            <v>41616.180555555555</v>
          </cell>
          <cell r="F639">
            <v>2780.6</v>
          </cell>
          <cell r="G639">
            <v>2783</v>
          </cell>
          <cell r="H639">
            <v>2647.8104651245044</v>
          </cell>
          <cell r="I639">
            <v>2.4093803684768318</v>
          </cell>
          <cell r="J639" t="str">
            <v>CS4</v>
          </cell>
        </row>
        <row r="640">
          <cell r="D640">
            <v>622</v>
          </cell>
          <cell r="E640">
            <v>41616.986111111109</v>
          </cell>
          <cell r="F640">
            <v>2783</v>
          </cell>
          <cell r="G640">
            <v>2787.6</v>
          </cell>
          <cell r="H640">
            <v>2652.4284441640843</v>
          </cell>
          <cell r="I640">
            <v>4.61797903957995</v>
          </cell>
          <cell r="J640" t="str">
            <v>CS4</v>
          </cell>
        </row>
        <row r="641">
          <cell r="D641">
            <v>623</v>
          </cell>
          <cell r="E641">
            <v>41618.173611111109</v>
          </cell>
          <cell r="F641">
            <v>2787.6</v>
          </cell>
          <cell r="G641">
            <v>2789.9</v>
          </cell>
          <cell r="H641">
            <v>2654.7374336838743</v>
          </cell>
          <cell r="I641">
            <v>2.308989519789975</v>
          </cell>
          <cell r="J641" t="str">
            <v>CS4</v>
          </cell>
        </row>
        <row r="642">
          <cell r="D642">
            <v>624</v>
          </cell>
          <cell r="E642">
            <v>41618.9375</v>
          </cell>
          <cell r="F642">
            <v>2789.9</v>
          </cell>
          <cell r="G642">
            <v>2792.3</v>
          </cell>
          <cell r="H642">
            <v>2657.1468140523507</v>
          </cell>
          <cell r="I642">
            <v>2.409380368476377</v>
          </cell>
          <cell r="J642" t="str">
            <v>CS4</v>
          </cell>
        </row>
        <row r="643">
          <cell r="D643">
            <v>625</v>
          </cell>
          <cell r="E643">
            <v>41619.631944444445</v>
          </cell>
          <cell r="F643">
            <v>2792.3</v>
          </cell>
          <cell r="G643">
            <v>2795.8</v>
          </cell>
          <cell r="H643">
            <v>2660.6604937563793</v>
          </cell>
          <cell r="I643">
            <v>3.5136797040286183</v>
          </cell>
          <cell r="J643" t="str">
            <v>CS4a</v>
          </cell>
        </row>
        <row r="644">
          <cell r="D644">
            <v>626</v>
          </cell>
          <cell r="E644">
            <v>41620.236111111109</v>
          </cell>
          <cell r="F644">
            <v>2795.8</v>
          </cell>
          <cell r="G644">
            <v>2799</v>
          </cell>
          <cell r="H644">
            <v>2663.8730009143478</v>
          </cell>
          <cell r="I644">
            <v>3.2125071579685027</v>
          </cell>
          <cell r="J644" t="str">
            <v>CS4a</v>
          </cell>
        </row>
        <row r="645">
          <cell r="D645">
            <v>627</v>
          </cell>
          <cell r="E645">
            <v>41620.958333333336</v>
          </cell>
          <cell r="F645">
            <v>2799</v>
          </cell>
          <cell r="G645">
            <v>2803</v>
          </cell>
          <cell r="H645">
            <v>2667.8886348618084</v>
          </cell>
          <cell r="I645">
            <v>4.0156339474606284</v>
          </cell>
          <cell r="J645" t="str">
            <v>CS4a</v>
          </cell>
        </row>
        <row r="646">
          <cell r="D646">
            <v>628</v>
          </cell>
          <cell r="E646">
            <v>41621.430555555555</v>
          </cell>
          <cell r="F646">
            <v>2803</v>
          </cell>
          <cell r="G646">
            <v>2806.5</v>
          </cell>
          <cell r="H646">
            <v>2671.4023145658366</v>
          </cell>
          <cell r="I646">
            <v>3.5136797040281635</v>
          </cell>
          <cell r="J646" t="str">
            <v>CS5</v>
          </cell>
        </row>
        <row r="647">
          <cell r="D647">
            <v>629</v>
          </cell>
          <cell r="E647">
            <v>41623.4375</v>
          </cell>
          <cell r="F647">
            <v>2806.5</v>
          </cell>
          <cell r="G647">
            <v>2808.9</v>
          </cell>
          <cell r="H647">
            <v>2673.8116949343134</v>
          </cell>
          <cell r="I647">
            <v>2.4093803684768318</v>
          </cell>
          <cell r="J647" t="str">
            <v>CS5A</v>
          </cell>
        </row>
        <row r="648">
          <cell r="D648">
            <v>630</v>
          </cell>
          <cell r="E648">
            <v>41624.350694444445</v>
          </cell>
          <cell r="F648">
            <v>2808.9</v>
          </cell>
          <cell r="G648">
            <v>2811.7</v>
          </cell>
          <cell r="H648">
            <v>2676.6226386975359</v>
          </cell>
          <cell r="I648">
            <v>2.8109437632224399</v>
          </cell>
          <cell r="J648" t="str">
            <v>CS4</v>
          </cell>
        </row>
        <row r="649">
          <cell r="D649">
            <v>631</v>
          </cell>
          <cell r="E649">
            <v>41624.930555555555</v>
          </cell>
          <cell r="F649">
            <v>2811.7</v>
          </cell>
          <cell r="G649">
            <v>2815.1</v>
          </cell>
          <cell r="H649">
            <v>2680.0359275528776</v>
          </cell>
          <cell r="I649">
            <v>3.4132888553417615</v>
          </cell>
          <cell r="J649" t="str">
            <v>CS4a</v>
          </cell>
        </row>
        <row r="650">
          <cell r="D650">
            <v>632</v>
          </cell>
          <cell r="E650">
            <v>41625.416666666664</v>
          </cell>
          <cell r="F650">
            <v>2815.1</v>
          </cell>
          <cell r="G650">
            <v>2818.6</v>
          </cell>
          <cell r="H650">
            <v>2683.5496072569058</v>
          </cell>
          <cell r="I650">
            <v>3.5136797040281635</v>
          </cell>
          <cell r="J650" t="str">
            <v>CS3</v>
          </cell>
        </row>
        <row r="651">
          <cell r="D651">
            <v>633</v>
          </cell>
          <cell r="E651">
            <v>41625.888888888891</v>
          </cell>
          <cell r="F651">
            <v>2818.6</v>
          </cell>
          <cell r="G651">
            <v>2822.2</v>
          </cell>
          <cell r="H651">
            <v>2687.1636778096204</v>
          </cell>
          <cell r="I651">
            <v>3.6140705527145656</v>
          </cell>
          <cell r="J651" t="str">
            <v>CS3</v>
          </cell>
        </row>
        <row r="652">
          <cell r="D652">
            <v>634</v>
          </cell>
          <cell r="E652">
            <v>41626.427083333336</v>
          </cell>
          <cell r="F652">
            <v>2822.2</v>
          </cell>
          <cell r="G652">
            <v>2825.7</v>
          </cell>
          <cell r="H652">
            <v>2690.6773575136485</v>
          </cell>
          <cell r="I652">
            <v>3.5136797040281635</v>
          </cell>
          <cell r="J652" t="str">
            <v>CS3</v>
          </cell>
        </row>
        <row r="653">
          <cell r="D653">
            <v>635</v>
          </cell>
          <cell r="E653">
            <v>41626.944444444445</v>
          </cell>
          <cell r="F653">
            <v>2825.7</v>
          </cell>
          <cell r="G653">
            <v>2829.6</v>
          </cell>
          <cell r="H653">
            <v>2694.5926006124232</v>
          </cell>
          <cell r="I653">
            <v>3.9152430987746811</v>
          </cell>
          <cell r="J653" t="str">
            <v>CS3</v>
          </cell>
        </row>
        <row r="654">
          <cell r="D654">
            <v>636</v>
          </cell>
          <cell r="E654">
            <v>41627.4375</v>
          </cell>
          <cell r="F654">
            <v>2829.6</v>
          </cell>
          <cell r="G654">
            <v>2832.4</v>
          </cell>
          <cell r="H654">
            <v>2697.4035443756457</v>
          </cell>
          <cell r="I654">
            <v>2.8109437632224399</v>
          </cell>
          <cell r="J654" t="str">
            <v>CS2</v>
          </cell>
        </row>
        <row r="655">
          <cell r="D655">
            <v>637</v>
          </cell>
          <cell r="E655">
            <v>41627.9375</v>
          </cell>
          <cell r="F655">
            <v>2832.4</v>
          </cell>
          <cell r="G655">
            <v>2835.4</v>
          </cell>
          <cell r="H655">
            <v>2700.4152698362414</v>
          </cell>
          <cell r="I655">
            <v>3.0117254605956987</v>
          </cell>
          <cell r="J655" t="str">
            <v>CS3</v>
          </cell>
        </row>
        <row r="656">
          <cell r="D656">
            <v>638</v>
          </cell>
          <cell r="E656">
            <v>41628.434027777781</v>
          </cell>
          <cell r="F656">
            <v>2835.4</v>
          </cell>
          <cell r="G656">
            <v>2839.3</v>
          </cell>
          <cell r="H656">
            <v>2704.330512935016</v>
          </cell>
          <cell r="I656">
            <v>3.9152430987746811</v>
          </cell>
          <cell r="J656" t="str">
            <v>CS3</v>
          </cell>
        </row>
        <row r="657">
          <cell r="D657">
            <v>639</v>
          </cell>
          <cell r="E657">
            <v>41628.916666666664</v>
          </cell>
          <cell r="F657">
            <v>2839.3</v>
          </cell>
          <cell r="G657">
            <v>2843.4</v>
          </cell>
          <cell r="H657">
            <v>2708.4465377311631</v>
          </cell>
          <cell r="I657">
            <v>4.1160247961470304</v>
          </cell>
          <cell r="J657" t="str">
            <v>CS4</v>
          </cell>
        </row>
        <row r="658">
          <cell r="D658">
            <v>640</v>
          </cell>
          <cell r="E658">
            <v>41629.864583333336</v>
          </cell>
          <cell r="F658">
            <v>2843.4</v>
          </cell>
          <cell r="G658">
            <v>2846.8</v>
          </cell>
          <cell r="H658">
            <v>2711.8598265865048</v>
          </cell>
          <cell r="I658">
            <v>3.4132888553417615</v>
          </cell>
          <cell r="J658" t="str">
            <v>CS3</v>
          </cell>
        </row>
        <row r="659">
          <cell r="D659">
            <v>641</v>
          </cell>
          <cell r="E659">
            <v>41630.409722222219</v>
          </cell>
          <cell r="F659">
            <v>2846.8</v>
          </cell>
          <cell r="G659">
            <v>2850.6</v>
          </cell>
          <cell r="H659">
            <v>2715.6746788365926</v>
          </cell>
          <cell r="I659">
            <v>3.8148522500878244</v>
          </cell>
          <cell r="J659" t="str">
            <v>CS3</v>
          </cell>
        </row>
        <row r="660">
          <cell r="D660">
            <v>642</v>
          </cell>
          <cell r="E660">
            <v>41630.986111111109</v>
          </cell>
          <cell r="F660">
            <v>2850.6</v>
          </cell>
          <cell r="G660">
            <v>2855.8</v>
          </cell>
          <cell r="H660">
            <v>2720.8950029682919</v>
          </cell>
          <cell r="I660">
            <v>5.2203241316992717</v>
          </cell>
          <cell r="J660" t="str">
            <v>CS3</v>
          </cell>
        </row>
        <row r="661">
          <cell r="D661">
            <v>643</v>
          </cell>
          <cell r="E661">
            <v>41635.822916666664</v>
          </cell>
          <cell r="F661">
            <v>2855.8</v>
          </cell>
          <cell r="G661">
            <v>2860.4</v>
          </cell>
          <cell r="H661">
            <v>2725.5129820078719</v>
          </cell>
          <cell r="I661">
            <v>4.61797903957995</v>
          </cell>
          <cell r="J661" t="str">
            <v>CS3</v>
          </cell>
        </row>
        <row r="662">
          <cell r="D662">
            <v>644</v>
          </cell>
          <cell r="E662">
            <v>41636.461805555555</v>
          </cell>
          <cell r="F662">
            <v>2860.4</v>
          </cell>
          <cell r="G662">
            <v>2865.4</v>
          </cell>
          <cell r="H662">
            <v>2730.5325244421979</v>
          </cell>
          <cell r="I662">
            <v>5.0195424343260129</v>
          </cell>
          <cell r="J662" t="str">
            <v>CS3</v>
          </cell>
        </row>
        <row r="663">
          <cell r="D663">
            <v>645</v>
          </cell>
          <cell r="E663">
            <v>41637.208333333336</v>
          </cell>
          <cell r="F663">
            <v>2865.4</v>
          </cell>
          <cell r="G663">
            <v>2870</v>
          </cell>
          <cell r="H663">
            <v>2735.1505034817778</v>
          </cell>
          <cell r="I663">
            <v>4.61797903957995</v>
          </cell>
          <cell r="J663" t="str">
            <v>CS4a</v>
          </cell>
        </row>
        <row r="664">
          <cell r="D664">
            <v>646</v>
          </cell>
          <cell r="E664">
            <v>41637.791666666664</v>
          </cell>
          <cell r="F664">
            <v>2870</v>
          </cell>
          <cell r="G664">
            <v>2873.4</v>
          </cell>
          <cell r="H664">
            <v>2738.5637923371196</v>
          </cell>
          <cell r="I664">
            <v>3.4132888553417615</v>
          </cell>
          <cell r="J664" t="str">
            <v>CS3</v>
          </cell>
        </row>
        <row r="665">
          <cell r="D665">
            <v>647</v>
          </cell>
          <cell r="E665">
            <v>41638.354166666664</v>
          </cell>
          <cell r="F665">
            <v>2873.4</v>
          </cell>
          <cell r="G665">
            <v>2877.6</v>
          </cell>
          <cell r="H665">
            <v>2742.780207981953</v>
          </cell>
          <cell r="I665">
            <v>4.2164156448334325</v>
          </cell>
          <cell r="J665" t="str">
            <v>CS4a</v>
          </cell>
        </row>
        <row r="666">
          <cell r="D666">
            <v>648</v>
          </cell>
          <cell r="E666">
            <v>41642.076388888891</v>
          </cell>
          <cell r="F666">
            <v>2877.6</v>
          </cell>
          <cell r="G666">
            <v>2880.6</v>
          </cell>
          <cell r="H666">
            <v>2745.7919334425487</v>
          </cell>
          <cell r="I666">
            <v>3.0117254605956987</v>
          </cell>
          <cell r="J666" t="str">
            <v>CS4a</v>
          </cell>
        </row>
        <row r="667">
          <cell r="D667">
            <v>649</v>
          </cell>
          <cell r="E667">
            <v>41642.6875</v>
          </cell>
          <cell r="F667">
            <v>2880.6</v>
          </cell>
          <cell r="G667">
            <v>2884.6</v>
          </cell>
          <cell r="H667">
            <v>2749.8075673900098</v>
          </cell>
          <cell r="I667">
            <v>4.0156339474610832</v>
          </cell>
          <cell r="J667" t="str">
            <v>CS4a</v>
          </cell>
        </row>
        <row r="668">
          <cell r="D668">
            <v>650</v>
          </cell>
          <cell r="E668">
            <v>41643.416666666664</v>
          </cell>
          <cell r="F668">
            <v>2884.6</v>
          </cell>
          <cell r="G668">
            <v>2888.6</v>
          </cell>
          <cell r="H668">
            <v>2753.8232013374704</v>
          </cell>
          <cell r="I668">
            <v>4.0156339474606284</v>
          </cell>
          <cell r="J668" t="str">
            <v>CS4a</v>
          </cell>
        </row>
        <row r="669">
          <cell r="D669">
            <v>651</v>
          </cell>
          <cell r="E669">
            <v>41644.552083333336</v>
          </cell>
          <cell r="F669">
            <v>2888.6</v>
          </cell>
          <cell r="G669">
            <v>2892.5</v>
          </cell>
          <cell r="H669">
            <v>2757.7384444362451</v>
          </cell>
          <cell r="I669">
            <v>3.9152430987746811</v>
          </cell>
          <cell r="J669" t="str">
            <v>CS4a</v>
          </cell>
        </row>
        <row r="670">
          <cell r="D670">
            <v>652</v>
          </cell>
          <cell r="E670">
            <v>41645.152777777781</v>
          </cell>
          <cell r="F670">
            <v>2892.5</v>
          </cell>
          <cell r="G670">
            <v>2896.5</v>
          </cell>
          <cell r="H670">
            <v>2761.7540783837057</v>
          </cell>
          <cell r="I670">
            <v>4.0156339474606284</v>
          </cell>
          <cell r="J670" t="str">
            <v>CS4a</v>
          </cell>
        </row>
        <row r="671">
          <cell r="D671">
            <v>653</v>
          </cell>
          <cell r="E671">
            <v>41645.791666666664</v>
          </cell>
          <cell r="F671">
            <v>2896.5</v>
          </cell>
          <cell r="G671">
            <v>2900.7</v>
          </cell>
          <cell r="H671">
            <v>2765.9704940285396</v>
          </cell>
          <cell r="I671">
            <v>4.2164156448338872</v>
          </cell>
          <cell r="J671" t="str">
            <v>CS4a</v>
          </cell>
        </row>
        <row r="672">
          <cell r="D672">
            <v>654</v>
          </cell>
          <cell r="E672">
            <v>41646.409722222219</v>
          </cell>
          <cell r="F672">
            <v>2900.7</v>
          </cell>
          <cell r="G672">
            <v>2901.8</v>
          </cell>
          <cell r="H672">
            <v>2767.0747933640914</v>
          </cell>
          <cell r="I672">
            <v>1.1042993355517865</v>
          </cell>
          <cell r="J672" t="str">
            <v>CS5A</v>
          </cell>
        </row>
        <row r="673">
          <cell r="D673">
            <v>0</v>
          </cell>
          <cell r="E673">
            <v>0</v>
          </cell>
          <cell r="F673">
            <v>2901.8</v>
          </cell>
          <cell r="G673">
            <v>2904.5</v>
          </cell>
          <cell r="H673">
            <v>2769.7853462786275</v>
          </cell>
          <cell r="I673">
            <v>2.7105529145360379</v>
          </cell>
          <cell r="J673" t="str">
            <v>CS5</v>
          </cell>
        </row>
        <row r="674">
          <cell r="D674">
            <v>655</v>
          </cell>
          <cell r="E674">
            <v>41657.201388888891</v>
          </cell>
          <cell r="F674">
            <v>2904.5</v>
          </cell>
          <cell r="G674">
            <v>2909.2</v>
          </cell>
          <cell r="H674">
            <v>2774.5037161668938</v>
          </cell>
          <cell r="I674">
            <v>4.7183698882663521</v>
          </cell>
          <cell r="J674" t="str">
            <v>CS5</v>
          </cell>
        </row>
        <row r="675">
          <cell r="D675">
            <v>656</v>
          </cell>
          <cell r="E675">
            <v>41661.111111111109</v>
          </cell>
          <cell r="F675">
            <v>2909.2</v>
          </cell>
          <cell r="G675">
            <v>2909.9</v>
          </cell>
          <cell r="H675">
            <v>2775.2064521077</v>
          </cell>
          <cell r="I675">
            <v>0.70273594080617841</v>
          </cell>
          <cell r="J675" t="str">
            <v>CS5</v>
          </cell>
        </row>
        <row r="676">
          <cell r="D676">
            <v>657</v>
          </cell>
          <cell r="E676">
            <v>41661.756944444445</v>
          </cell>
          <cell r="F676">
            <v>2909.9</v>
          </cell>
          <cell r="G676">
            <v>2912.2</v>
          </cell>
          <cell r="H676">
            <v>2777.5154416274895</v>
          </cell>
          <cell r="I676">
            <v>2.3089895197895203</v>
          </cell>
          <cell r="J676" t="str">
            <v>CS5</v>
          </cell>
        </row>
        <row r="677">
          <cell r="D677">
            <v>658</v>
          </cell>
          <cell r="E677">
            <v>41663.236111111109</v>
          </cell>
          <cell r="F677">
            <v>2912.2</v>
          </cell>
          <cell r="G677">
            <v>2914.2</v>
          </cell>
          <cell r="H677">
            <v>2779.5232586012198</v>
          </cell>
          <cell r="I677">
            <v>2.0078169737303142</v>
          </cell>
          <cell r="J677" t="str">
            <v>CS5</v>
          </cell>
        </row>
        <row r="678">
          <cell r="D678">
            <v>659</v>
          </cell>
          <cell r="E678">
            <v>41664.239583333336</v>
          </cell>
          <cell r="F678">
            <v>2914.2</v>
          </cell>
          <cell r="G678">
            <v>2916.2</v>
          </cell>
          <cell r="H678">
            <v>2781.5310755749501</v>
          </cell>
          <cell r="I678">
            <v>2.0078169737303142</v>
          </cell>
          <cell r="J678" t="str">
            <v>CS5</v>
          </cell>
        </row>
        <row r="679">
          <cell r="D679">
            <v>660</v>
          </cell>
          <cell r="E679">
            <v>41665.232638888891</v>
          </cell>
          <cell r="F679">
            <v>2916.2</v>
          </cell>
          <cell r="G679">
            <v>2918.9</v>
          </cell>
          <cell r="H679">
            <v>2784.2416284894866</v>
          </cell>
          <cell r="I679">
            <v>2.7105529145364926</v>
          </cell>
          <cell r="J679" t="str">
            <v>CS5</v>
          </cell>
        </row>
        <row r="680">
          <cell r="D680">
            <v>661</v>
          </cell>
          <cell r="E680">
            <v>41666.239583333336</v>
          </cell>
          <cell r="F680">
            <v>2918.9</v>
          </cell>
          <cell r="G680">
            <v>2921.2</v>
          </cell>
          <cell r="H680">
            <v>2786.5506180092766</v>
          </cell>
          <cell r="I680">
            <v>2.308989519789975</v>
          </cell>
          <cell r="J680" t="str">
            <v>CS5</v>
          </cell>
        </row>
        <row r="681">
          <cell r="D681">
            <v>662</v>
          </cell>
          <cell r="E681">
            <v>41667.885416666664</v>
          </cell>
          <cell r="F681">
            <v>2921.2</v>
          </cell>
          <cell r="G681">
            <v>2924.1</v>
          </cell>
          <cell r="H681">
            <v>2789.4619526211854</v>
          </cell>
          <cell r="I681">
            <v>2.9113346119088419</v>
          </cell>
          <cell r="J681" t="str">
            <v>CS5</v>
          </cell>
        </row>
        <row r="682">
          <cell r="D682">
            <v>663</v>
          </cell>
          <cell r="E682">
            <v>41669.854166666664</v>
          </cell>
          <cell r="F682">
            <v>2924.1</v>
          </cell>
          <cell r="G682">
            <v>2926.3</v>
          </cell>
          <cell r="H682">
            <v>2791.6705512922895</v>
          </cell>
          <cell r="I682">
            <v>2.2085986711040277</v>
          </cell>
          <cell r="J682" t="str">
            <v>CS5A</v>
          </cell>
        </row>
        <row r="683">
          <cell r="D683">
            <v>664</v>
          </cell>
          <cell r="E683">
            <v>41670.947916666664</v>
          </cell>
          <cell r="F683">
            <v>2926.3</v>
          </cell>
          <cell r="G683">
            <v>2929.6</v>
          </cell>
          <cell r="H683">
            <v>2794.9834492989444</v>
          </cell>
          <cell r="I683">
            <v>3.3128980066549047</v>
          </cell>
          <cell r="J683" t="str">
            <v>CS5A</v>
          </cell>
        </row>
        <row r="684">
          <cell r="D684">
            <v>665</v>
          </cell>
          <cell r="E684">
            <v>41673.6875</v>
          </cell>
          <cell r="F684">
            <v>2929.6</v>
          </cell>
          <cell r="G684">
            <v>2932.4</v>
          </cell>
          <cell r="H684">
            <v>2797.7943930621668</v>
          </cell>
          <cell r="I684">
            <v>2.8109437632224399</v>
          </cell>
          <cell r="J684" t="str">
            <v>CS5A</v>
          </cell>
        </row>
        <row r="685">
          <cell r="D685">
            <v>666</v>
          </cell>
          <cell r="E685">
            <v>41674.868055555555</v>
          </cell>
          <cell r="F685">
            <v>2932.4</v>
          </cell>
          <cell r="G685">
            <v>2935</v>
          </cell>
          <cell r="H685">
            <v>2800.4045551280165</v>
          </cell>
          <cell r="I685">
            <v>2.6101620658496358</v>
          </cell>
          <cell r="J685" t="str">
            <v>CS5A</v>
          </cell>
        </row>
        <row r="686">
          <cell r="D686">
            <v>667</v>
          </cell>
          <cell r="E686">
            <v>41676.15625</v>
          </cell>
          <cell r="F686">
            <v>2935</v>
          </cell>
          <cell r="G686">
            <v>2937.3</v>
          </cell>
          <cell r="H686">
            <v>2802.7135446478069</v>
          </cell>
          <cell r="I686">
            <v>2.3089895197904298</v>
          </cell>
          <cell r="J686" t="str">
            <v>CS5A</v>
          </cell>
        </row>
        <row r="687">
          <cell r="D687">
            <v>668</v>
          </cell>
          <cell r="E687">
            <v>41677.909722222219</v>
          </cell>
          <cell r="F687">
            <v>2937.3</v>
          </cell>
          <cell r="G687">
            <v>2939.6</v>
          </cell>
          <cell r="H687">
            <v>2805.0225341675964</v>
          </cell>
          <cell r="I687">
            <v>2.3089895197895203</v>
          </cell>
          <cell r="J687" t="str">
            <v>CS5A</v>
          </cell>
        </row>
        <row r="688">
          <cell r="D688">
            <v>669</v>
          </cell>
          <cell r="E688">
            <v>41678.958333333336</v>
          </cell>
          <cell r="F688">
            <v>2939.6</v>
          </cell>
          <cell r="G688">
            <v>2942</v>
          </cell>
          <cell r="H688">
            <v>2807.4319145360728</v>
          </cell>
          <cell r="I688">
            <v>2.409380368476377</v>
          </cell>
          <cell r="J688" t="str">
            <v>CS4</v>
          </cell>
        </row>
        <row r="689">
          <cell r="D689">
            <v>670</v>
          </cell>
          <cell r="E689">
            <v>41679.666666666664</v>
          </cell>
          <cell r="F689">
            <v>2942</v>
          </cell>
          <cell r="G689">
            <v>2945</v>
          </cell>
          <cell r="H689">
            <v>2810.4436399966685</v>
          </cell>
          <cell r="I689">
            <v>3.0117254605956987</v>
          </cell>
          <cell r="J689" t="str">
            <v>CS4a</v>
          </cell>
        </row>
        <row r="690">
          <cell r="D690">
            <v>671</v>
          </cell>
          <cell r="E690">
            <v>41680.493055555555</v>
          </cell>
          <cell r="F690">
            <v>2945</v>
          </cell>
          <cell r="G690">
            <v>2948.8</v>
          </cell>
          <cell r="H690">
            <v>2814.2584922467568</v>
          </cell>
          <cell r="I690">
            <v>3.8148522500882791</v>
          </cell>
          <cell r="J690" t="str">
            <v>CS3</v>
          </cell>
        </row>
        <row r="691">
          <cell r="D691">
            <v>672</v>
          </cell>
          <cell r="E691">
            <v>41681.118055555555</v>
          </cell>
          <cell r="F691">
            <v>2948.8</v>
          </cell>
          <cell r="G691">
            <v>2952.9</v>
          </cell>
          <cell r="H691">
            <v>2818.3745170429038</v>
          </cell>
          <cell r="I691">
            <v>4.1160247961470304</v>
          </cell>
          <cell r="J691" t="str">
            <v>CS3</v>
          </cell>
        </row>
        <row r="692">
          <cell r="D692">
            <v>673</v>
          </cell>
          <cell r="E692">
            <v>41682.020833333336</v>
          </cell>
          <cell r="F692">
            <v>2952.9</v>
          </cell>
          <cell r="G692">
            <v>2956.6</v>
          </cell>
          <cell r="H692">
            <v>2822.0889784443052</v>
          </cell>
          <cell r="I692">
            <v>3.7144614014014223</v>
          </cell>
          <cell r="J692" t="str">
            <v>CS4a</v>
          </cell>
        </row>
        <row r="693">
          <cell r="D693">
            <v>674</v>
          </cell>
          <cell r="E693">
            <v>41682.975694444445</v>
          </cell>
          <cell r="F693">
            <v>2956.6</v>
          </cell>
          <cell r="G693">
            <v>2961.1</v>
          </cell>
          <cell r="H693">
            <v>2826.6065666351983</v>
          </cell>
          <cell r="I693">
            <v>4.5175881908930933</v>
          </cell>
          <cell r="J693" t="str">
            <v>CS4</v>
          </cell>
        </row>
        <row r="694">
          <cell r="D694">
            <v>675</v>
          </cell>
          <cell r="E694">
            <v>41683.979166666664</v>
          </cell>
          <cell r="F694">
            <v>2961.1</v>
          </cell>
          <cell r="G694">
            <v>2965.6</v>
          </cell>
          <cell r="H694">
            <v>2831.1241548260919</v>
          </cell>
          <cell r="I694">
            <v>4.517588190893548</v>
          </cell>
          <cell r="J694" t="str">
            <v>CS4</v>
          </cell>
        </row>
        <row r="695">
          <cell r="D695">
            <v>676</v>
          </cell>
          <cell r="E695">
            <v>41685.003472222219</v>
          </cell>
          <cell r="F695">
            <v>2965.6</v>
          </cell>
          <cell r="G695">
            <v>2968.11</v>
          </cell>
          <cell r="H695">
            <v>2833.6439651281239</v>
          </cell>
          <cell r="I695">
            <v>2.5198103020320559</v>
          </cell>
          <cell r="J695" t="str">
            <v>CS4a</v>
          </cell>
        </row>
        <row r="696">
          <cell r="D696">
            <v>677</v>
          </cell>
          <cell r="E696">
            <v>41685.989583333336</v>
          </cell>
          <cell r="F696">
            <v>2968.11</v>
          </cell>
          <cell r="G696">
            <v>2970.34</v>
          </cell>
          <cell r="H696">
            <v>2835.882681053833</v>
          </cell>
          <cell r="I696">
            <v>2.2387159257091298</v>
          </cell>
          <cell r="J696" t="str">
            <v>CS5</v>
          </cell>
        </row>
        <row r="697">
          <cell r="D697">
            <v>678</v>
          </cell>
          <cell r="E697">
            <v>41688.375</v>
          </cell>
          <cell r="F697">
            <v>2970.34</v>
          </cell>
          <cell r="G697">
            <v>2971.6</v>
          </cell>
          <cell r="H697">
            <v>2837.1476057472833</v>
          </cell>
          <cell r="I697">
            <v>1.2649246934502116</v>
          </cell>
          <cell r="J697" t="str">
            <v>CS5</v>
          </cell>
        </row>
        <row r="698">
          <cell r="D698">
            <v>679</v>
          </cell>
          <cell r="E698">
            <v>41689.583333333336</v>
          </cell>
          <cell r="F698">
            <v>2971.6</v>
          </cell>
          <cell r="G698">
            <v>2973.84</v>
          </cell>
          <cell r="H698">
            <v>2839.3963607578617</v>
          </cell>
          <cell r="I698">
            <v>2.2487550105784067</v>
          </cell>
          <cell r="J698" t="str">
            <v>CS5A</v>
          </cell>
        </row>
        <row r="699">
          <cell r="D699">
            <v>680</v>
          </cell>
          <cell r="E699">
            <v>41690.416666666664</v>
          </cell>
          <cell r="F699">
            <v>2973.84</v>
          </cell>
          <cell r="G699">
            <v>2976.28</v>
          </cell>
          <cell r="H699">
            <v>2841.8458974658129</v>
          </cell>
          <cell r="I699">
            <v>2.4495367079512107</v>
          </cell>
          <cell r="J699" t="str">
            <v>CS5A</v>
          </cell>
        </row>
        <row r="700">
          <cell r="D700">
            <v>681</v>
          </cell>
          <cell r="E700">
            <v>41691.684027777781</v>
          </cell>
          <cell r="F700">
            <v>2976.28</v>
          </cell>
          <cell r="G700">
            <v>2978.79</v>
          </cell>
          <cell r="H700">
            <v>2844.365707767844</v>
          </cell>
          <cell r="I700">
            <v>2.5198103020311464</v>
          </cell>
          <cell r="J700" t="str">
            <v>CS5A</v>
          </cell>
        </row>
        <row r="701">
          <cell r="D701">
            <v>682</v>
          </cell>
          <cell r="E701">
            <v>41692.416666666664</v>
          </cell>
          <cell r="F701">
            <v>2978.79</v>
          </cell>
          <cell r="G701">
            <v>2982.58</v>
          </cell>
          <cell r="H701">
            <v>2848.170520933063</v>
          </cell>
          <cell r="I701">
            <v>3.8048131652190023</v>
          </cell>
          <cell r="J701" t="str">
            <v>CS5A</v>
          </cell>
        </row>
        <row r="702">
          <cell r="D702">
            <v>683</v>
          </cell>
          <cell r="E702">
            <v>41692.583333333336</v>
          </cell>
          <cell r="F702">
            <v>2982.58</v>
          </cell>
          <cell r="G702">
            <v>2983.67</v>
          </cell>
          <cell r="H702">
            <v>2849.2647811837464</v>
          </cell>
          <cell r="I702">
            <v>1.0942602506834191</v>
          </cell>
          <cell r="J702" t="str">
            <v>CS5A</v>
          </cell>
        </row>
        <row r="703">
          <cell r="D703">
            <v>684</v>
          </cell>
          <cell r="E703">
            <v>41693.375</v>
          </cell>
          <cell r="F703">
            <v>2983.67</v>
          </cell>
          <cell r="G703">
            <v>2984.93</v>
          </cell>
          <cell r="H703">
            <v>2850.5297058771962</v>
          </cell>
          <cell r="I703">
            <v>1.2649246934497569</v>
          </cell>
          <cell r="J703" t="str">
            <v>CS5A</v>
          </cell>
        </row>
        <row r="704">
          <cell r="D704">
            <v>685</v>
          </cell>
          <cell r="E704">
            <v>41694</v>
          </cell>
          <cell r="F704">
            <v>2984.93</v>
          </cell>
          <cell r="G704">
            <v>2987.43</v>
          </cell>
          <cell r="H704">
            <v>2853.0394770943594</v>
          </cell>
          <cell r="I704">
            <v>2.5097712171632338</v>
          </cell>
          <cell r="J704" t="str">
            <v>CS5A</v>
          </cell>
        </row>
        <row r="705">
          <cell r="D705">
            <v>686</v>
          </cell>
          <cell r="E705">
            <v>41694.9375</v>
          </cell>
          <cell r="F705">
            <v>2987.43</v>
          </cell>
          <cell r="G705">
            <v>2988.71</v>
          </cell>
          <cell r="H705">
            <v>2854.3244799575473</v>
          </cell>
          <cell r="I705">
            <v>1.2850028631878558</v>
          </cell>
          <cell r="J705" t="str">
            <v>CS5A</v>
          </cell>
        </row>
        <row r="706">
          <cell r="D706">
            <v>687</v>
          </cell>
          <cell r="E706">
            <v>41695.645833333336</v>
          </cell>
          <cell r="F706">
            <v>2988.71</v>
          </cell>
          <cell r="G706">
            <v>2993.4</v>
          </cell>
          <cell r="H706">
            <v>2859.0328107609448</v>
          </cell>
          <cell r="I706">
            <v>4.70833080339753</v>
          </cell>
          <cell r="J706" t="str">
            <v>CS4a</v>
          </cell>
        </row>
        <row r="707">
          <cell r="D707">
            <v>688</v>
          </cell>
          <cell r="E707">
            <v>41696.28125</v>
          </cell>
          <cell r="F707">
            <v>2993.4</v>
          </cell>
          <cell r="G707">
            <v>2996.8</v>
          </cell>
          <cell r="H707">
            <v>2862.446099616287</v>
          </cell>
          <cell r="I707">
            <v>3.4132888553422163</v>
          </cell>
          <cell r="J707" t="str">
            <v>CS4a</v>
          </cell>
        </row>
        <row r="708">
          <cell r="D708">
            <v>689</v>
          </cell>
          <cell r="E708">
            <v>41696.972222222219</v>
          </cell>
          <cell r="F708">
            <v>2996.8</v>
          </cell>
          <cell r="G708">
            <v>3000.5</v>
          </cell>
          <cell r="H708">
            <v>2866.160561017688</v>
          </cell>
          <cell r="I708">
            <v>3.7144614014009676</v>
          </cell>
          <cell r="J708" t="str">
            <v>CS4a</v>
          </cell>
        </row>
        <row r="709">
          <cell r="D709">
            <v>690</v>
          </cell>
          <cell r="E709">
            <v>41697.572916666664</v>
          </cell>
          <cell r="F709">
            <v>3000.5</v>
          </cell>
          <cell r="G709">
            <v>3004.6</v>
          </cell>
          <cell r="H709">
            <v>2870.276585813835</v>
          </cell>
          <cell r="I709">
            <v>4.1160247961470304</v>
          </cell>
          <cell r="J709" t="str">
            <v>CS4a</v>
          </cell>
        </row>
        <row r="710">
          <cell r="D710">
            <v>691</v>
          </cell>
          <cell r="E710">
            <v>41698.270833333336</v>
          </cell>
          <cell r="F710">
            <v>3004.6</v>
          </cell>
          <cell r="G710">
            <v>3008.1</v>
          </cell>
          <cell r="H710">
            <v>2873.7902655178636</v>
          </cell>
          <cell r="I710">
            <v>3.5136797040286183</v>
          </cell>
          <cell r="J710" t="str">
            <v>CS4a</v>
          </cell>
        </row>
        <row r="711">
          <cell r="D711">
            <v>692</v>
          </cell>
          <cell r="E711">
            <v>41698.958333333336</v>
          </cell>
          <cell r="F711">
            <v>3008.1</v>
          </cell>
          <cell r="G711">
            <v>3012.3</v>
          </cell>
          <cell r="H711">
            <v>2878.0066811626975</v>
          </cell>
          <cell r="I711">
            <v>4.2164156448338872</v>
          </cell>
          <cell r="J711" t="str">
            <v>CS4a</v>
          </cell>
        </row>
        <row r="712">
          <cell r="D712">
            <v>693</v>
          </cell>
          <cell r="E712">
            <v>41699.895833333336</v>
          </cell>
          <cell r="F712">
            <v>3012.3</v>
          </cell>
          <cell r="G712">
            <v>3015</v>
          </cell>
          <cell r="H712">
            <v>2880.7172340772336</v>
          </cell>
          <cell r="I712">
            <v>2.7105529145360379</v>
          </cell>
          <cell r="J712" t="str">
            <v>CS3</v>
          </cell>
        </row>
        <row r="713">
          <cell r="D713">
            <v>694</v>
          </cell>
          <cell r="E713">
            <v>41701.020833333336</v>
          </cell>
          <cell r="F713">
            <v>3015</v>
          </cell>
          <cell r="G713">
            <v>3019.7</v>
          </cell>
          <cell r="H713">
            <v>2885.4356039654999</v>
          </cell>
          <cell r="I713">
            <v>4.7183698882663521</v>
          </cell>
          <cell r="J713" t="str">
            <v>CS3</v>
          </cell>
        </row>
        <row r="714">
          <cell r="D714">
            <v>695</v>
          </cell>
          <cell r="E714">
            <v>41704.0625</v>
          </cell>
          <cell r="F714">
            <v>3019.7</v>
          </cell>
          <cell r="G714">
            <v>3024.1</v>
          </cell>
          <cell r="H714">
            <v>2889.8528013077066</v>
          </cell>
          <cell r="I714">
            <v>4.4171973422066912</v>
          </cell>
          <cell r="J714" t="str">
            <v>CS3</v>
          </cell>
        </row>
        <row r="715">
          <cell r="D715">
            <v>696</v>
          </cell>
          <cell r="E715">
            <v>41705.020833333336</v>
          </cell>
          <cell r="F715">
            <v>3024.1</v>
          </cell>
          <cell r="G715">
            <v>3027.5</v>
          </cell>
          <cell r="H715">
            <v>2893.2660901630488</v>
          </cell>
          <cell r="I715">
            <v>3.4132888553422163</v>
          </cell>
          <cell r="J715" t="str">
            <v>CS2</v>
          </cell>
        </row>
        <row r="716">
          <cell r="D716">
            <v>697</v>
          </cell>
          <cell r="E716">
            <v>41706.006944444445</v>
          </cell>
          <cell r="F716">
            <v>3027.5</v>
          </cell>
          <cell r="G716">
            <v>3033.6</v>
          </cell>
          <cell r="H716">
            <v>2899.3899319329262</v>
          </cell>
          <cell r="I716">
            <v>6.1238417698773446</v>
          </cell>
          <cell r="J716" t="str">
            <v>CS3</v>
          </cell>
        </row>
        <row r="717">
          <cell r="D717">
            <v>698</v>
          </cell>
          <cell r="E717">
            <v>41707.083333333336</v>
          </cell>
          <cell r="F717">
            <v>3033.6</v>
          </cell>
          <cell r="G717">
            <v>3037.4</v>
          </cell>
          <cell r="H717">
            <v>2903.2047841830145</v>
          </cell>
          <cell r="I717">
            <v>3.8148522500882791</v>
          </cell>
          <cell r="J717" t="str">
            <v>CS2</v>
          </cell>
        </row>
        <row r="718">
          <cell r="D718">
            <v>699</v>
          </cell>
          <cell r="E718">
            <v>41707.993055555555</v>
          </cell>
          <cell r="F718">
            <v>3037.4</v>
          </cell>
          <cell r="G718">
            <v>3043.7</v>
          </cell>
          <cell r="H718">
            <v>2909.5294076502651</v>
          </cell>
          <cell r="I718">
            <v>6.3246234672506034</v>
          </cell>
          <cell r="J718" t="str">
            <v>CS2</v>
          </cell>
        </row>
        <row r="719">
          <cell r="D719">
            <v>700</v>
          </cell>
          <cell r="E719">
            <v>41708.972222222219</v>
          </cell>
          <cell r="F719">
            <v>3043.7</v>
          </cell>
          <cell r="G719">
            <v>3047.5</v>
          </cell>
          <cell r="H719">
            <v>2913.3442599003529</v>
          </cell>
          <cell r="I719">
            <v>3.8148522500878244</v>
          </cell>
          <cell r="J719" t="str">
            <v>CS2</v>
          </cell>
        </row>
        <row r="720">
          <cell r="D720">
            <v>701</v>
          </cell>
          <cell r="E720">
            <v>41709</v>
          </cell>
          <cell r="F720">
            <v>3047.5</v>
          </cell>
          <cell r="G720">
            <v>3051.5</v>
          </cell>
          <cell r="H720">
            <v>2917.3598938478135</v>
          </cell>
          <cell r="I720">
            <v>4.0156339474606284</v>
          </cell>
          <cell r="J720" t="str">
            <v>CS2</v>
          </cell>
        </row>
        <row r="721">
          <cell r="D721" t="str">
            <v>702(ERP-4)</v>
          </cell>
          <cell r="E721">
            <v>41710.024305555555</v>
          </cell>
          <cell r="F721">
            <v>3051.5</v>
          </cell>
          <cell r="G721">
            <v>3055.4</v>
          </cell>
          <cell r="H721">
            <v>2921.2751369465882</v>
          </cell>
          <cell r="I721">
            <v>3.9152430987746811</v>
          </cell>
          <cell r="J721" t="str">
            <v>CS2(BD)</v>
          </cell>
        </row>
        <row r="722">
          <cell r="D722" t="str">
            <v>703(ERP-4)</v>
          </cell>
          <cell r="E722">
            <v>41711.236111111109</v>
          </cell>
          <cell r="F722">
            <v>3055.4</v>
          </cell>
          <cell r="G722">
            <v>3059.4</v>
          </cell>
          <cell r="H722">
            <v>2925.2907708940488</v>
          </cell>
          <cell r="I722">
            <v>4.0156339474606284</v>
          </cell>
          <cell r="J722" t="str">
            <v>CS2(BD)</v>
          </cell>
        </row>
        <row r="723">
          <cell r="D723" t="str">
            <v>704(ERP-4)</v>
          </cell>
          <cell r="E723">
            <v>41712.395833333336</v>
          </cell>
          <cell r="F723">
            <v>3059.4</v>
          </cell>
          <cell r="G723">
            <v>3062.2</v>
          </cell>
          <cell r="H723">
            <v>2928.1017146572713</v>
          </cell>
          <cell r="I723">
            <v>2.8109437632224399</v>
          </cell>
          <cell r="J723" t="str">
            <v>CS4(BD)</v>
          </cell>
        </row>
        <row r="724">
          <cell r="D724" t="str">
            <v>705(ERP-4)</v>
          </cell>
          <cell r="E724">
            <v>41715.263888888891</v>
          </cell>
          <cell r="F724">
            <v>3062.2</v>
          </cell>
          <cell r="G724">
            <v>3064.4</v>
          </cell>
          <cell r="H724">
            <v>2930.3103133283753</v>
          </cell>
          <cell r="I724">
            <v>2.2085986711040277</v>
          </cell>
          <cell r="J724" t="str">
            <v>CS4(BD)</v>
          </cell>
        </row>
        <row r="725">
          <cell r="D725" t="str">
            <v>706(ERP-4)</v>
          </cell>
          <cell r="E725">
            <v>41716.993055555555</v>
          </cell>
          <cell r="F725">
            <v>3064.4</v>
          </cell>
          <cell r="G725">
            <v>3068.25</v>
          </cell>
          <cell r="H725">
            <v>2934.1753610028059</v>
          </cell>
          <cell r="I725">
            <v>3.8650476744305706</v>
          </cell>
          <cell r="J725" t="str">
            <v>CS4(BD)</v>
          </cell>
        </row>
        <row r="726">
          <cell r="D726" t="str">
            <v>707(ERP-4)</v>
          </cell>
          <cell r="E726">
            <v>41718.861111111109</v>
          </cell>
          <cell r="F726">
            <v>3068.25</v>
          </cell>
          <cell r="G726">
            <v>3070.5</v>
          </cell>
          <cell r="H726">
            <v>2936.4341550982526</v>
          </cell>
          <cell r="I726">
            <v>2.258794095446774</v>
          </cell>
          <cell r="J726" t="str">
            <v>CS4(BD)</v>
          </cell>
        </row>
        <row r="727">
          <cell r="D727" t="str">
            <v>708(ERP-4)</v>
          </cell>
          <cell r="E727">
            <v>41719.6875</v>
          </cell>
          <cell r="F727">
            <v>3070.5</v>
          </cell>
          <cell r="G727">
            <v>3071.8</v>
          </cell>
          <cell r="H727">
            <v>2937.7392361311777</v>
          </cell>
          <cell r="I727">
            <v>1.3050810329250453</v>
          </cell>
          <cell r="J727" t="str">
            <v>CS4(BD)</v>
          </cell>
        </row>
        <row r="728">
          <cell r="D728" t="str">
            <v>709(ERP-4)</v>
          </cell>
          <cell r="E728">
            <v>41720.881944444445</v>
          </cell>
          <cell r="F728">
            <v>3071.8</v>
          </cell>
          <cell r="G728">
            <v>3075.05</v>
          </cell>
          <cell r="H728">
            <v>2941.0019387134898</v>
          </cell>
          <cell r="I728">
            <v>3.2627025823121585</v>
          </cell>
          <cell r="J728" t="str">
            <v>CS4(BD)</v>
          </cell>
        </row>
        <row r="729">
          <cell r="D729">
            <v>710</v>
          </cell>
          <cell r="E729">
            <v>41721.875</v>
          </cell>
          <cell r="F729">
            <v>3075.56</v>
          </cell>
          <cell r="G729">
            <v>3076.45</v>
          </cell>
          <cell r="H729">
            <v>2942.4074105951004</v>
          </cell>
          <cell r="I729">
            <v>1.4054718816105378</v>
          </cell>
          <cell r="J729" t="str">
            <v>CS5A</v>
          </cell>
        </row>
        <row r="730">
          <cell r="D730">
            <v>711</v>
          </cell>
          <cell r="E730">
            <v>41722.788194444445</v>
          </cell>
          <cell r="F730">
            <v>3076.45</v>
          </cell>
          <cell r="G730">
            <v>3079.2</v>
          </cell>
          <cell r="H730">
            <v>2945.1681589339801</v>
          </cell>
          <cell r="I730">
            <v>2.7607483388796936</v>
          </cell>
          <cell r="J730" t="str">
            <v>CS5A</v>
          </cell>
        </row>
        <row r="731">
          <cell r="D731">
            <v>712</v>
          </cell>
          <cell r="E731">
            <v>41723.645833333336</v>
          </cell>
          <cell r="F731">
            <v>3079.2</v>
          </cell>
          <cell r="G731">
            <v>3082.8</v>
          </cell>
          <cell r="H731">
            <v>2948.7822294866951</v>
          </cell>
          <cell r="I731">
            <v>3.6140705527150203</v>
          </cell>
          <cell r="J731" t="str">
            <v>CS5A</v>
          </cell>
        </row>
        <row r="732">
          <cell r="D732">
            <v>713</v>
          </cell>
          <cell r="E732">
            <v>41724.885416666664</v>
          </cell>
          <cell r="F732">
            <v>3082.8</v>
          </cell>
          <cell r="G732">
            <v>3086.4</v>
          </cell>
          <cell r="H732">
            <v>2952.3963000394097</v>
          </cell>
          <cell r="I732">
            <v>3.6140705527145656</v>
          </cell>
          <cell r="J732" t="str">
            <v>CS5A</v>
          </cell>
        </row>
        <row r="733">
          <cell r="D733">
            <v>714</v>
          </cell>
          <cell r="E733">
            <v>41725.701388888891</v>
          </cell>
          <cell r="F733">
            <v>3086.4</v>
          </cell>
          <cell r="G733">
            <v>3090.3</v>
          </cell>
          <cell r="H733">
            <v>2956.3115431381843</v>
          </cell>
          <cell r="I733">
            <v>3.9152430987746811</v>
          </cell>
          <cell r="J733" t="str">
            <v>CS5A</v>
          </cell>
        </row>
        <row r="734">
          <cell r="D734">
            <v>715</v>
          </cell>
          <cell r="E734">
            <v>41726.864583333336</v>
          </cell>
          <cell r="F734">
            <v>3090.3</v>
          </cell>
          <cell r="G734">
            <v>3093.2</v>
          </cell>
          <cell r="H734">
            <v>2959.2228777500927</v>
          </cell>
          <cell r="I734">
            <v>2.9113346119083872</v>
          </cell>
          <cell r="J734" t="str">
            <v>CS5A</v>
          </cell>
        </row>
        <row r="735">
          <cell r="D735">
            <v>716</v>
          </cell>
          <cell r="E735">
            <v>41727.78125</v>
          </cell>
          <cell r="F735">
            <v>3093.2</v>
          </cell>
          <cell r="G735">
            <v>3096.7</v>
          </cell>
          <cell r="H735">
            <v>2962.7365574541213</v>
          </cell>
          <cell r="I735">
            <v>3.5136797040286183</v>
          </cell>
          <cell r="J735" t="str">
            <v>CS5A</v>
          </cell>
        </row>
        <row r="736">
          <cell r="D736">
            <v>717</v>
          </cell>
          <cell r="E736">
            <v>41728.916666666664</v>
          </cell>
          <cell r="F736">
            <v>3096.7</v>
          </cell>
          <cell r="G736">
            <v>3099.6</v>
          </cell>
          <cell r="H736">
            <v>2965.6478920660302</v>
          </cell>
          <cell r="I736">
            <v>2.9113346119088419</v>
          </cell>
          <cell r="J736" t="str">
            <v>CS5A</v>
          </cell>
        </row>
        <row r="737">
          <cell r="D737">
            <v>718</v>
          </cell>
          <cell r="E737">
            <v>41729.416666666664</v>
          </cell>
          <cell r="F737">
            <v>3099.6</v>
          </cell>
          <cell r="G737">
            <v>3102.9</v>
          </cell>
          <cell r="H737">
            <v>2968.9607900726855</v>
          </cell>
          <cell r="I737">
            <v>3.3128980066553595</v>
          </cell>
          <cell r="J737" t="str">
            <v>CS5A</v>
          </cell>
        </row>
        <row r="738">
          <cell r="D738">
            <v>719</v>
          </cell>
          <cell r="E738">
            <v>41730.354166666664</v>
          </cell>
          <cell r="F738">
            <v>3102.9</v>
          </cell>
          <cell r="G738">
            <v>3105.8</v>
          </cell>
          <cell r="H738">
            <v>2971.8721246845948</v>
          </cell>
          <cell r="I738">
            <v>2.9113346119092967</v>
          </cell>
          <cell r="J738" t="str">
            <v>CS5A</v>
          </cell>
        </row>
        <row r="739">
          <cell r="D739">
            <v>720</v>
          </cell>
          <cell r="E739">
            <v>41730.916666666664</v>
          </cell>
          <cell r="F739">
            <v>3105.8</v>
          </cell>
          <cell r="G739">
            <v>3108.5</v>
          </cell>
          <cell r="H739">
            <v>2974.5826775991309</v>
          </cell>
          <cell r="I739">
            <v>2.7105529145360379</v>
          </cell>
          <cell r="J739" t="str">
            <v>CS5A</v>
          </cell>
        </row>
        <row r="740">
          <cell r="D740">
            <v>721</v>
          </cell>
          <cell r="E740">
            <v>41731.416666666664</v>
          </cell>
          <cell r="F740">
            <v>3108.5</v>
          </cell>
          <cell r="G740">
            <v>3111.4</v>
          </cell>
          <cell r="H740">
            <v>2977.4940122110402</v>
          </cell>
          <cell r="I740">
            <v>2.9113346119092967</v>
          </cell>
          <cell r="J740" t="str">
            <v>CS5A</v>
          </cell>
        </row>
        <row r="741">
          <cell r="D741">
            <v>722</v>
          </cell>
          <cell r="E741">
            <v>41732.677083333336</v>
          </cell>
          <cell r="F741">
            <v>3111.4</v>
          </cell>
          <cell r="G741">
            <v>3112.65</v>
          </cell>
          <cell r="H741">
            <v>2978.7488978196216</v>
          </cell>
          <cell r="I741">
            <v>1.2548856085813895</v>
          </cell>
          <cell r="J741" t="str">
            <v>CS5A</v>
          </cell>
        </row>
        <row r="742">
          <cell r="D742">
            <v>723</v>
          </cell>
          <cell r="E742">
            <v>41733.666666666664</v>
          </cell>
          <cell r="F742">
            <v>3112.65</v>
          </cell>
          <cell r="G742">
            <v>3115.17</v>
          </cell>
          <cell r="H742">
            <v>2981.278747206522</v>
          </cell>
          <cell r="I742">
            <v>2.5298493869004233</v>
          </cell>
          <cell r="J742" t="str">
            <v>CS5A</v>
          </cell>
        </row>
        <row r="743">
          <cell r="D743">
            <v>724</v>
          </cell>
          <cell r="E743">
            <v>41734.46875</v>
          </cell>
          <cell r="F743">
            <v>3115.17</v>
          </cell>
          <cell r="G743">
            <v>3117.7</v>
          </cell>
          <cell r="H743">
            <v>2983.8186356782908</v>
          </cell>
          <cell r="I743">
            <v>2.5398884717687906</v>
          </cell>
          <cell r="J743" t="str">
            <v>CS5A</v>
          </cell>
        </row>
        <row r="744">
          <cell r="D744">
            <v>725</v>
          </cell>
          <cell r="E744">
            <v>41735.229166666664</v>
          </cell>
          <cell r="F744">
            <v>3117.7</v>
          </cell>
          <cell r="G744">
            <v>3120.18</v>
          </cell>
          <cell r="H744">
            <v>2986.3083287257164</v>
          </cell>
          <cell r="I744">
            <v>2.4896930474255896</v>
          </cell>
          <cell r="J744" t="str">
            <v>CS5A</v>
          </cell>
        </row>
        <row r="745">
          <cell r="D745">
            <v>726</v>
          </cell>
          <cell r="E745">
            <v>41735.854166666664</v>
          </cell>
          <cell r="F745">
            <v>3120.18</v>
          </cell>
          <cell r="G745">
            <v>3122.7</v>
          </cell>
          <cell r="H745">
            <v>2988.8381781126168</v>
          </cell>
          <cell r="I745">
            <v>2.5298493869004233</v>
          </cell>
          <cell r="J745" t="str">
            <v>CS5A</v>
          </cell>
        </row>
        <row r="746">
          <cell r="D746">
            <v>727</v>
          </cell>
          <cell r="E746">
            <v>41736.513888888891</v>
          </cell>
          <cell r="F746">
            <v>3122.7</v>
          </cell>
          <cell r="G746">
            <v>3123.8</v>
          </cell>
          <cell r="H746">
            <v>2989.9424774481686</v>
          </cell>
          <cell r="I746">
            <v>1.1042993355517865</v>
          </cell>
          <cell r="J746" t="str">
            <v>CS5</v>
          </cell>
        </row>
        <row r="747">
          <cell r="D747">
            <v>728</v>
          </cell>
          <cell r="E747">
            <v>41737</v>
          </cell>
          <cell r="F747">
            <v>3123.8</v>
          </cell>
          <cell r="G747">
            <v>3124.86</v>
          </cell>
          <cell r="H747">
            <v>2991.006620444246</v>
          </cell>
          <cell r="I747">
            <v>1.0641429960774076</v>
          </cell>
          <cell r="J747" t="str">
            <v>CS5</v>
          </cell>
        </row>
        <row r="748">
          <cell r="D748">
            <v>729</v>
          </cell>
          <cell r="E748">
            <v>41737.4375</v>
          </cell>
          <cell r="F748">
            <v>3124.86</v>
          </cell>
          <cell r="G748">
            <v>3125.95</v>
          </cell>
          <cell r="H748">
            <v>2992.1008806949285</v>
          </cell>
          <cell r="I748">
            <v>1.0942602506825096</v>
          </cell>
          <cell r="J748" t="str">
            <v>CS5</v>
          </cell>
        </row>
        <row r="749">
          <cell r="D749">
            <v>730</v>
          </cell>
          <cell r="E749">
            <v>41737.875</v>
          </cell>
          <cell r="F749">
            <v>3125.95</v>
          </cell>
          <cell r="G749">
            <v>3127.02</v>
          </cell>
          <cell r="H749">
            <v>2993.1750627758747</v>
          </cell>
          <cell r="I749">
            <v>1.0741820809462297</v>
          </cell>
          <cell r="J749" t="str">
            <v>CS5</v>
          </cell>
        </row>
        <row r="750">
          <cell r="D750">
            <v>731</v>
          </cell>
          <cell r="E750">
            <v>41738.5</v>
          </cell>
          <cell r="F750">
            <v>3127.02</v>
          </cell>
          <cell r="G750">
            <v>3128.13</v>
          </cell>
          <cell r="H750">
            <v>2994.2894011962949</v>
          </cell>
          <cell r="I750">
            <v>1.1143384204201539</v>
          </cell>
          <cell r="J750" t="str">
            <v>CS5</v>
          </cell>
        </row>
        <row r="751">
          <cell r="D751">
            <v>732</v>
          </cell>
          <cell r="E751">
            <v>41738.892361111109</v>
          </cell>
          <cell r="F751">
            <v>3128.13</v>
          </cell>
          <cell r="G751">
            <v>3129.21</v>
          </cell>
          <cell r="H751">
            <v>2995.3736223621095</v>
          </cell>
          <cell r="I751">
            <v>1.084221165814597</v>
          </cell>
          <cell r="J751" t="str">
            <v>CS5</v>
          </cell>
        </row>
        <row r="752">
          <cell r="D752">
            <v>733</v>
          </cell>
          <cell r="E752">
            <v>41739.4375</v>
          </cell>
          <cell r="F752">
            <v>3129.21</v>
          </cell>
          <cell r="G752">
            <v>3131.4</v>
          </cell>
          <cell r="H752">
            <v>2997.5721819483442</v>
          </cell>
          <cell r="I752">
            <v>2.1985595862347509</v>
          </cell>
          <cell r="J752" t="str">
            <v>CS5</v>
          </cell>
        </row>
        <row r="753">
          <cell r="D753">
            <v>734</v>
          </cell>
          <cell r="E753">
            <v>41740.25</v>
          </cell>
          <cell r="F753">
            <v>3131.4</v>
          </cell>
          <cell r="G753">
            <v>3133.57</v>
          </cell>
          <cell r="H753">
            <v>2999.7506633648418</v>
          </cell>
          <cell r="I753">
            <v>2.1784814164975614</v>
          </cell>
          <cell r="J753" t="str">
            <v>CS5</v>
          </cell>
        </row>
        <row r="754">
          <cell r="D754">
            <v>735</v>
          </cell>
          <cell r="E754">
            <v>41740.822916666664</v>
          </cell>
          <cell r="F754">
            <v>3133.57</v>
          </cell>
          <cell r="G754">
            <v>3134.55</v>
          </cell>
          <cell r="H754">
            <v>3000.73449368197</v>
          </cell>
          <cell r="I754">
            <v>0.98383031712819502</v>
          </cell>
          <cell r="J754" t="str">
            <v>CS5</v>
          </cell>
        </row>
        <row r="755">
          <cell r="D755">
            <v>736</v>
          </cell>
          <cell r="E755">
            <v>41741.548611111109</v>
          </cell>
          <cell r="F755">
            <v>3134.75</v>
          </cell>
          <cell r="G755">
            <v>3135.75</v>
          </cell>
          <cell r="H755">
            <v>3001.9391838662077</v>
          </cell>
          <cell r="I755">
            <v>1.2046901842377338</v>
          </cell>
          <cell r="J755" t="str">
            <v>CS5</v>
          </cell>
        </row>
        <row r="756">
          <cell r="D756">
            <v>737</v>
          </cell>
          <cell r="E756">
            <v>41742.944444444445</v>
          </cell>
          <cell r="F756">
            <v>3135.75</v>
          </cell>
          <cell r="G756">
            <v>3136.98</v>
          </cell>
          <cell r="H756">
            <v>3003.1739913050519</v>
          </cell>
          <cell r="I756">
            <v>1.2348074388442001</v>
          </cell>
          <cell r="J756" t="str">
            <v>CS5A</v>
          </cell>
        </row>
        <row r="757">
          <cell r="D757">
            <v>738</v>
          </cell>
          <cell r="E757">
            <v>41742.652777777781</v>
          </cell>
          <cell r="F757">
            <v>3136.98</v>
          </cell>
          <cell r="G757">
            <v>3141.1</v>
          </cell>
          <cell r="H757">
            <v>3007.3100942709366</v>
          </cell>
          <cell r="I757">
            <v>4.1361029658846746</v>
          </cell>
          <cell r="J757" t="str">
            <v>CS5A</v>
          </cell>
        </row>
        <row r="758">
          <cell r="D758">
            <v>739</v>
          </cell>
          <cell r="E758">
            <v>41744.229166666664</v>
          </cell>
          <cell r="F758">
            <v>3141.1</v>
          </cell>
          <cell r="G758">
            <v>3144.2</v>
          </cell>
          <cell r="H758">
            <v>3010.4222105802187</v>
          </cell>
          <cell r="I758">
            <v>3.1121163092821007</v>
          </cell>
          <cell r="J758" t="str">
            <v>CS5A</v>
          </cell>
        </row>
        <row r="759">
          <cell r="D759">
            <v>740</v>
          </cell>
          <cell r="E759">
            <v>41744.958333333336</v>
          </cell>
          <cell r="F759">
            <v>3144.2</v>
          </cell>
          <cell r="G759">
            <v>3147.6</v>
          </cell>
          <cell r="H759">
            <v>3013.8354994355605</v>
          </cell>
          <cell r="I759">
            <v>3.4132888553417615</v>
          </cell>
          <cell r="J759" t="str">
            <v>CS5A</v>
          </cell>
        </row>
        <row r="760">
          <cell r="D760">
            <v>741</v>
          </cell>
          <cell r="E760">
            <v>41745.770833333336</v>
          </cell>
          <cell r="F760">
            <v>3147.6</v>
          </cell>
          <cell r="G760">
            <v>3150.8</v>
          </cell>
          <cell r="H760">
            <v>3017.0480065935294</v>
          </cell>
          <cell r="I760">
            <v>3.2125071579689575</v>
          </cell>
          <cell r="J760" t="str">
            <v>CS5A</v>
          </cell>
        </row>
        <row r="761">
          <cell r="D761">
            <v>742</v>
          </cell>
          <cell r="E761">
            <v>41746.708333333336</v>
          </cell>
          <cell r="F761">
            <v>3150.8</v>
          </cell>
          <cell r="G761">
            <v>3154.5</v>
          </cell>
          <cell r="H761">
            <v>3020.7624679949304</v>
          </cell>
          <cell r="I761">
            <v>3.7144614014009676</v>
          </cell>
          <cell r="J761" t="str">
            <v>CS4A</v>
          </cell>
        </row>
        <row r="762">
          <cell r="D762">
            <v>743</v>
          </cell>
          <cell r="E762">
            <v>41747.263888888891</v>
          </cell>
          <cell r="F762">
            <v>3154.5</v>
          </cell>
          <cell r="G762">
            <v>3157.3</v>
          </cell>
          <cell r="H762">
            <v>3023.5734117581533</v>
          </cell>
          <cell r="I762">
            <v>2.8109437632228946</v>
          </cell>
          <cell r="J762" t="str">
            <v>CS4A</v>
          </cell>
        </row>
        <row r="763">
          <cell r="D763">
            <v>744</v>
          </cell>
          <cell r="E763">
            <v>41747.90625</v>
          </cell>
          <cell r="F763">
            <v>3157.3</v>
          </cell>
          <cell r="G763">
            <v>3160.2</v>
          </cell>
          <cell r="H763">
            <v>3026.4847463700621</v>
          </cell>
          <cell r="I763">
            <v>2.9113346119088419</v>
          </cell>
          <cell r="J763" t="str">
            <v>CS4A</v>
          </cell>
        </row>
        <row r="764">
          <cell r="D764">
            <v>745</v>
          </cell>
          <cell r="E764">
            <v>41748.465277777781</v>
          </cell>
          <cell r="F764">
            <v>3160.2</v>
          </cell>
          <cell r="G764">
            <v>3164.5</v>
          </cell>
          <cell r="H764">
            <v>3030.8015528635829</v>
          </cell>
          <cell r="I764">
            <v>4.316806493520744</v>
          </cell>
          <cell r="J764" t="str">
            <v>CS3</v>
          </cell>
        </row>
        <row r="765">
          <cell r="D765">
            <v>746</v>
          </cell>
          <cell r="E765">
            <v>41749.1875</v>
          </cell>
          <cell r="F765">
            <v>3164.5</v>
          </cell>
          <cell r="G765">
            <v>3167.8</v>
          </cell>
          <cell r="H765">
            <v>3034.1144508702382</v>
          </cell>
          <cell r="I765">
            <v>3.3128980066553595</v>
          </cell>
          <cell r="J765" t="str">
            <v>CS3</v>
          </cell>
        </row>
        <row r="766">
          <cell r="D766">
            <v>747</v>
          </cell>
          <cell r="E766">
            <v>41749.416666666664</v>
          </cell>
          <cell r="F766">
            <v>3167.8</v>
          </cell>
          <cell r="G766">
            <v>3170</v>
          </cell>
          <cell r="H766">
            <v>3036.3230495413413</v>
          </cell>
          <cell r="I766">
            <v>2.2085986711031182</v>
          </cell>
          <cell r="J766" t="str">
            <v>CS4A</v>
          </cell>
        </row>
        <row r="767">
          <cell r="D767">
            <v>748</v>
          </cell>
          <cell r="E767">
            <v>41749.944444444445</v>
          </cell>
          <cell r="F767">
            <v>3170</v>
          </cell>
          <cell r="G767">
            <v>3173</v>
          </cell>
          <cell r="H767">
            <v>3039.334775001937</v>
          </cell>
          <cell r="I767">
            <v>3.0117254605956987</v>
          </cell>
          <cell r="J767" t="str">
            <v>CS5A</v>
          </cell>
        </row>
        <row r="768">
          <cell r="D768">
            <v>749</v>
          </cell>
          <cell r="E768">
            <v>41751.225694444445</v>
          </cell>
          <cell r="F768">
            <v>3172.51</v>
          </cell>
          <cell r="G768">
            <v>3173.76</v>
          </cell>
          <cell r="H768">
            <v>3040.0977454519548</v>
          </cell>
          <cell r="I768">
            <v>1.2548856085813895</v>
          </cell>
          <cell r="J768" t="str">
            <v>CS5A</v>
          </cell>
        </row>
        <row r="769">
          <cell r="D769">
            <v>750</v>
          </cell>
          <cell r="E769">
            <v>41751.916666666664</v>
          </cell>
          <cell r="F769">
            <v>3173.76</v>
          </cell>
          <cell r="G769">
            <v>3175.6</v>
          </cell>
          <cell r="H769">
            <v>3041.9449370677867</v>
          </cell>
          <cell r="I769">
            <v>1.8471916158318891</v>
          </cell>
          <cell r="J769" t="str">
            <v>CS5A</v>
          </cell>
        </row>
        <row r="770">
          <cell r="D770">
            <v>751</v>
          </cell>
          <cell r="E770">
            <v>41752.71875</v>
          </cell>
          <cell r="F770">
            <v>3175.6</v>
          </cell>
          <cell r="G770">
            <v>3177.6</v>
          </cell>
          <cell r="H770">
            <v>3043.952754041517</v>
          </cell>
          <cell r="I770">
            <v>2.0078169737303142</v>
          </cell>
          <cell r="J770" t="str">
            <v>CS5A</v>
          </cell>
        </row>
        <row r="771">
          <cell r="D771">
            <v>752</v>
          </cell>
          <cell r="E771">
            <v>41753.388888888891</v>
          </cell>
          <cell r="F771">
            <v>3177.6</v>
          </cell>
          <cell r="G771">
            <v>3180</v>
          </cell>
          <cell r="H771">
            <v>3046.3621344099934</v>
          </cell>
          <cell r="I771">
            <v>2.409380368476377</v>
          </cell>
          <cell r="J771" t="str">
            <v>CS5A</v>
          </cell>
        </row>
        <row r="772">
          <cell r="D772">
            <v>753</v>
          </cell>
          <cell r="E772">
            <v>41754.104166666664</v>
          </cell>
          <cell r="F772">
            <v>3180</v>
          </cell>
          <cell r="G772">
            <v>3182.5</v>
          </cell>
          <cell r="H772">
            <v>3048.8719056271566</v>
          </cell>
          <cell r="I772">
            <v>2.5097712171632338</v>
          </cell>
          <cell r="J772" t="str">
            <v>CS5A</v>
          </cell>
        </row>
        <row r="773">
          <cell r="D773">
            <v>754</v>
          </cell>
          <cell r="E773">
            <v>41755</v>
          </cell>
          <cell r="F773">
            <v>3182.5</v>
          </cell>
          <cell r="G773">
            <v>3185.05</v>
          </cell>
          <cell r="H773">
            <v>3051.431872268663</v>
          </cell>
          <cell r="I773">
            <v>2.5599666415064348</v>
          </cell>
          <cell r="J773" t="str">
            <v>CS5A</v>
          </cell>
        </row>
        <row r="774">
          <cell r="D774">
            <v>755</v>
          </cell>
          <cell r="E774">
            <v>41755.854166666664</v>
          </cell>
          <cell r="F774">
            <v>3185.05</v>
          </cell>
          <cell r="G774">
            <v>3187.5</v>
          </cell>
          <cell r="H774">
            <v>3053.8914480614826</v>
          </cell>
          <cell r="I774">
            <v>2.4595757928195781</v>
          </cell>
          <cell r="J774" t="str">
            <v>CS5A</v>
          </cell>
        </row>
        <row r="775">
          <cell r="D775">
            <v>756</v>
          </cell>
          <cell r="E775">
            <v>41756.673611111109</v>
          </cell>
          <cell r="F775">
            <v>3187.5</v>
          </cell>
          <cell r="G775">
            <v>3189.95</v>
          </cell>
          <cell r="H775">
            <v>3056.3510238543022</v>
          </cell>
          <cell r="I775">
            <v>2.4595757928195781</v>
          </cell>
          <cell r="J775" t="str">
            <v>CS5A</v>
          </cell>
        </row>
        <row r="776">
          <cell r="D776">
            <v>757</v>
          </cell>
          <cell r="E776">
            <v>41757.479166666664</v>
          </cell>
          <cell r="F776">
            <v>3189.95</v>
          </cell>
          <cell r="G776">
            <v>3192.47</v>
          </cell>
          <cell r="H776">
            <v>3058.8808732412026</v>
          </cell>
          <cell r="I776">
            <v>2.5298493869004233</v>
          </cell>
          <cell r="J776" t="str">
            <v>CS5A</v>
          </cell>
        </row>
        <row r="777">
          <cell r="D777">
            <v>758</v>
          </cell>
          <cell r="E777">
            <v>41758.184027777781</v>
          </cell>
          <cell r="F777">
            <v>3192.47</v>
          </cell>
          <cell r="G777">
            <v>3195</v>
          </cell>
          <cell r="H777">
            <v>3061.4207617129719</v>
          </cell>
          <cell r="I777">
            <v>2.5398884717692454</v>
          </cell>
          <cell r="J777" t="str">
            <v>CS5A</v>
          </cell>
        </row>
        <row r="778">
          <cell r="D778">
            <v>759</v>
          </cell>
          <cell r="E778">
            <v>41759.006944444445</v>
          </cell>
          <cell r="F778">
            <v>3195</v>
          </cell>
          <cell r="G778">
            <v>3200.4</v>
          </cell>
          <cell r="H778">
            <v>3066.8418675420439</v>
          </cell>
          <cell r="I778">
            <v>5.4211058290720757</v>
          </cell>
          <cell r="J778" t="str">
            <v>CS4A</v>
          </cell>
        </row>
        <row r="779">
          <cell r="D779">
            <v>760</v>
          </cell>
          <cell r="E779">
            <v>41759.458333333336</v>
          </cell>
          <cell r="F779">
            <v>3200.4</v>
          </cell>
          <cell r="G779">
            <v>3203</v>
          </cell>
          <cell r="H779">
            <v>3069.4520296078936</v>
          </cell>
          <cell r="I779">
            <v>2.6101620658496358</v>
          </cell>
          <cell r="J779" t="str">
            <v>CS4A</v>
          </cell>
        </row>
        <row r="780">
          <cell r="D780">
            <v>761</v>
          </cell>
          <cell r="E780">
            <v>41759.944444444445</v>
          </cell>
          <cell r="F780">
            <v>3203</v>
          </cell>
          <cell r="G780">
            <v>3206.4</v>
          </cell>
          <cell r="H780">
            <v>3072.8653184632353</v>
          </cell>
          <cell r="I780">
            <v>3.4132888553417615</v>
          </cell>
          <cell r="J780" t="str">
            <v>CS4A</v>
          </cell>
        </row>
        <row r="781">
          <cell r="D781">
            <v>762</v>
          </cell>
          <cell r="E781">
            <v>41760.4375</v>
          </cell>
          <cell r="F781">
            <v>3206.4</v>
          </cell>
          <cell r="G781">
            <v>3210.6</v>
          </cell>
          <cell r="H781">
            <v>3077.0817341080688</v>
          </cell>
          <cell r="I781">
            <v>4.2164156448334325</v>
          </cell>
          <cell r="J781" t="str">
            <v>CS3</v>
          </cell>
        </row>
        <row r="782">
          <cell r="D782">
            <v>763</v>
          </cell>
          <cell r="E782">
            <v>41761.083333333336</v>
          </cell>
          <cell r="F782">
            <v>3210.6</v>
          </cell>
          <cell r="G782">
            <v>3214.7</v>
          </cell>
          <cell r="H782">
            <v>3081.1977589042162</v>
          </cell>
          <cell r="I782">
            <v>4.1160247961474852</v>
          </cell>
          <cell r="J782" t="str">
            <v>CS3</v>
          </cell>
        </row>
        <row r="783">
          <cell r="D783">
            <v>764</v>
          </cell>
          <cell r="E783">
            <v>41761.625</v>
          </cell>
          <cell r="F783">
            <v>3214.7</v>
          </cell>
          <cell r="G783">
            <v>3218</v>
          </cell>
          <cell r="H783">
            <v>3084.5106569108716</v>
          </cell>
          <cell r="I783">
            <v>3.3128980066553595</v>
          </cell>
          <cell r="J783" t="str">
            <v>CS4A</v>
          </cell>
        </row>
        <row r="784">
          <cell r="D784">
            <v>765</v>
          </cell>
          <cell r="E784">
            <v>41762.197916666664</v>
          </cell>
          <cell r="F784">
            <v>3218</v>
          </cell>
          <cell r="G784">
            <v>3221.6</v>
          </cell>
          <cell r="H784">
            <v>3088.1247274635862</v>
          </cell>
          <cell r="I784">
            <v>3.6140705527145656</v>
          </cell>
          <cell r="J784" t="str">
            <v>CS4A</v>
          </cell>
        </row>
        <row r="785">
          <cell r="D785">
            <v>766</v>
          </cell>
          <cell r="E785">
            <v>41762.756944444445</v>
          </cell>
          <cell r="F785">
            <v>3221.6</v>
          </cell>
          <cell r="G785">
            <v>3225.7</v>
          </cell>
          <cell r="H785">
            <v>3092.2407522597337</v>
          </cell>
          <cell r="I785">
            <v>4.1160247961474852</v>
          </cell>
          <cell r="J785" t="str">
            <v>CS4A</v>
          </cell>
        </row>
        <row r="786">
          <cell r="D786">
            <v>767</v>
          </cell>
          <cell r="E786">
            <v>41763.458333333336</v>
          </cell>
          <cell r="F786">
            <v>3225.7</v>
          </cell>
          <cell r="G786">
            <v>3229.1</v>
          </cell>
          <cell r="H786">
            <v>3095.6540411150754</v>
          </cell>
          <cell r="I786">
            <v>3.4132888553417615</v>
          </cell>
          <cell r="J786" t="str">
            <v>CS4A</v>
          </cell>
        </row>
        <row r="787">
          <cell r="D787">
            <v>768</v>
          </cell>
          <cell r="E787">
            <v>41763.979166666664</v>
          </cell>
          <cell r="F787">
            <v>3229.1</v>
          </cell>
          <cell r="G787">
            <v>3231.9</v>
          </cell>
          <cell r="H787">
            <v>3098.4649848782983</v>
          </cell>
          <cell r="I787">
            <v>2.8109437632228946</v>
          </cell>
          <cell r="J787" t="str">
            <v>CS4A</v>
          </cell>
        </row>
        <row r="788">
          <cell r="D788">
            <v>769</v>
          </cell>
          <cell r="E788">
            <v>41764.451388888891</v>
          </cell>
          <cell r="F788">
            <v>3231.9</v>
          </cell>
          <cell r="G788">
            <v>3235.7</v>
          </cell>
          <cell r="H788">
            <v>3102.2798371283857</v>
          </cell>
          <cell r="I788">
            <v>3.8148522500873696</v>
          </cell>
          <cell r="J788" t="str">
            <v>CS4A</v>
          </cell>
        </row>
        <row r="789">
          <cell r="D789">
            <v>770</v>
          </cell>
          <cell r="E789">
            <v>41764.958333333336</v>
          </cell>
          <cell r="F789">
            <v>3235.7</v>
          </cell>
          <cell r="G789">
            <v>3238.7</v>
          </cell>
          <cell r="H789">
            <v>3105.2915625889814</v>
          </cell>
          <cell r="I789">
            <v>3.0117254605956987</v>
          </cell>
          <cell r="J789" t="str">
            <v>CS3</v>
          </cell>
        </row>
        <row r="790">
          <cell r="D790" t="str">
            <v>771 (BD-6)</v>
          </cell>
          <cell r="E790">
            <v>41765.4375</v>
          </cell>
          <cell r="F790">
            <v>3238.7</v>
          </cell>
          <cell r="G790">
            <v>3242.6</v>
          </cell>
          <cell r="H790">
            <v>3109.2068056877556</v>
          </cell>
          <cell r="I790">
            <v>3.9152430987742264</v>
          </cell>
          <cell r="J790" t="str">
            <v>CS3(BD)</v>
          </cell>
        </row>
        <row r="791">
          <cell r="D791" t="str">
            <v>772 (BD-6)</v>
          </cell>
          <cell r="E791">
            <v>41765.958333333336</v>
          </cell>
          <cell r="F791">
            <v>3242.6</v>
          </cell>
          <cell r="G791">
            <v>3246</v>
          </cell>
          <cell r="H791">
            <v>3112.6200945430974</v>
          </cell>
          <cell r="I791">
            <v>3.4132888553417615</v>
          </cell>
          <cell r="J791" t="str">
            <v>CS3(BD)</v>
          </cell>
        </row>
        <row r="792">
          <cell r="D792" t="str">
            <v>773 (BD-6)</v>
          </cell>
          <cell r="E792">
            <v>41766.465277777781</v>
          </cell>
          <cell r="F792">
            <v>3246</v>
          </cell>
          <cell r="G792">
            <v>3249.8</v>
          </cell>
          <cell r="H792">
            <v>3116.4349467931856</v>
          </cell>
          <cell r="I792">
            <v>3.8148522500882791</v>
          </cell>
          <cell r="J792" t="str">
            <v>CS3(BD)</v>
          </cell>
        </row>
        <row r="793">
          <cell r="D793" t="str">
            <v>774 (BD-6)</v>
          </cell>
          <cell r="E793">
            <v>41766.993055555555</v>
          </cell>
          <cell r="F793">
            <v>3249.8</v>
          </cell>
          <cell r="G793">
            <v>3253.1</v>
          </cell>
          <cell r="H793">
            <v>3119.7478447998405</v>
          </cell>
          <cell r="I793">
            <v>3.3128980066549047</v>
          </cell>
          <cell r="J793" t="str">
            <v>CS2(BD)</v>
          </cell>
        </row>
        <row r="794">
          <cell r="D794" t="str">
            <v>775 (BD-6)</v>
          </cell>
          <cell r="E794">
            <v>41767.833333333336</v>
          </cell>
          <cell r="F794">
            <v>3253.1</v>
          </cell>
          <cell r="G794">
            <v>3256.9</v>
          </cell>
          <cell r="H794">
            <v>3123.5626970499284</v>
          </cell>
          <cell r="I794">
            <v>3.8148522500878244</v>
          </cell>
          <cell r="J794" t="str">
            <v>CS2(BD)</v>
          </cell>
        </row>
        <row r="795">
          <cell r="D795" t="str">
            <v>776(BD-6)</v>
          </cell>
          <cell r="E795">
            <v>41768.479166666664</v>
          </cell>
          <cell r="F795">
            <v>3256.9</v>
          </cell>
          <cell r="G795">
            <v>3260.9</v>
          </cell>
          <cell r="H795">
            <v>3127.5783309973895</v>
          </cell>
          <cell r="I795">
            <v>4.0156339474610832</v>
          </cell>
          <cell r="J795" t="str">
            <v>CS2(BD)</v>
          </cell>
        </row>
        <row r="796">
          <cell r="D796" t="str">
            <v>777(BD-6)</v>
          </cell>
          <cell r="E796">
            <v>41769.4375</v>
          </cell>
          <cell r="F796">
            <v>3260.9</v>
          </cell>
          <cell r="G796">
            <v>3264.6</v>
          </cell>
          <cell r="H796">
            <v>3131.2927923987904</v>
          </cell>
          <cell r="I796">
            <v>3.7144614014009676</v>
          </cell>
          <cell r="J796" t="str">
            <v>CS2(BD)</v>
          </cell>
        </row>
        <row r="797">
          <cell r="D797" t="str">
            <v>778(BD-6)</v>
          </cell>
          <cell r="E797">
            <v>41770.090277777781</v>
          </cell>
          <cell r="F797">
            <v>3264.6</v>
          </cell>
          <cell r="G797">
            <v>3268</v>
          </cell>
          <cell r="H797">
            <v>3134.7060812541322</v>
          </cell>
          <cell r="I797">
            <v>3.4132888553417615</v>
          </cell>
          <cell r="J797" t="str">
            <v>CS2(BD)</v>
          </cell>
        </row>
        <row r="798">
          <cell r="D798" t="str">
            <v>779(BD-6)</v>
          </cell>
          <cell r="E798">
            <v>41770.944444444445</v>
          </cell>
          <cell r="F798">
            <v>3268</v>
          </cell>
          <cell r="G798">
            <v>3270.9</v>
          </cell>
          <cell r="H798">
            <v>3137.6174158660415</v>
          </cell>
          <cell r="I798">
            <v>2.9113346119092967</v>
          </cell>
          <cell r="J798" t="str">
            <v>CS2(BD)</v>
          </cell>
        </row>
        <row r="799">
          <cell r="D799" t="str">
            <v>780(BD-6)</v>
          </cell>
          <cell r="E799">
            <v>41771.447916666664</v>
          </cell>
          <cell r="F799">
            <v>3270.9</v>
          </cell>
          <cell r="G799">
            <v>3274.5</v>
          </cell>
          <cell r="H799">
            <v>3141.231486418756</v>
          </cell>
          <cell r="I799">
            <v>3.6140705527145656</v>
          </cell>
          <cell r="J799" t="str">
            <v>CS2(BD)</v>
          </cell>
        </row>
        <row r="800">
          <cell r="D800" t="str">
            <v>781(BD-6)</v>
          </cell>
          <cell r="E800">
            <v>41771.972222222219</v>
          </cell>
          <cell r="F800">
            <v>3274.5</v>
          </cell>
          <cell r="G800">
            <v>3278.5</v>
          </cell>
          <cell r="H800">
            <v>3145.2471203662171</v>
          </cell>
          <cell r="I800">
            <v>4.0156339474610832</v>
          </cell>
          <cell r="J800" t="str">
            <v>CS2(BD)</v>
          </cell>
        </row>
        <row r="801">
          <cell r="D801" t="str">
            <v>782(BD-6)</v>
          </cell>
          <cell r="E801">
            <v>41772.5</v>
          </cell>
          <cell r="F801">
            <v>3278.5</v>
          </cell>
          <cell r="G801">
            <v>3281.8</v>
          </cell>
          <cell r="H801">
            <v>3148.5600183728725</v>
          </cell>
          <cell r="I801">
            <v>3.3128980066553595</v>
          </cell>
          <cell r="J801" t="str">
            <v>CS2(BD)</v>
          </cell>
        </row>
        <row r="802">
          <cell r="D802" t="str">
            <v>783(BD-6)</v>
          </cell>
          <cell r="E802">
            <v>41773.284722222219</v>
          </cell>
          <cell r="F802">
            <v>3281.8</v>
          </cell>
          <cell r="G802">
            <v>3285.4</v>
          </cell>
          <cell r="H802">
            <v>3152.1740889255871</v>
          </cell>
          <cell r="I802">
            <v>3.6140705527145656</v>
          </cell>
          <cell r="J802" t="str">
            <v>CS2(BD)</v>
          </cell>
        </row>
        <row r="803">
          <cell r="D803" t="str">
            <v>784(BD-6)</v>
          </cell>
          <cell r="E803">
            <v>41774.072916666664</v>
          </cell>
          <cell r="F803">
            <v>3285.4</v>
          </cell>
          <cell r="G803">
            <v>3289.7</v>
          </cell>
          <cell r="H803">
            <v>3156.4908954191069</v>
          </cell>
          <cell r="I803">
            <v>4.3168064935198345</v>
          </cell>
          <cell r="J803" t="str">
            <v>CS2(BD)</v>
          </cell>
        </row>
        <row r="804">
          <cell r="D804">
            <v>785</v>
          </cell>
          <cell r="E804">
            <v>41774.770833333336</v>
          </cell>
          <cell r="F804">
            <v>3289.7</v>
          </cell>
          <cell r="G804">
            <v>3293.5</v>
          </cell>
          <cell r="H804">
            <v>3160.3057476691952</v>
          </cell>
          <cell r="I804">
            <v>3.8148522500882791</v>
          </cell>
          <cell r="J804" t="str">
            <v>CS3</v>
          </cell>
        </row>
        <row r="805">
          <cell r="D805">
            <v>786</v>
          </cell>
          <cell r="E805">
            <v>41775.25</v>
          </cell>
          <cell r="F805">
            <v>3293.5</v>
          </cell>
          <cell r="G805">
            <v>3296.5</v>
          </cell>
          <cell r="H805">
            <v>3163.3174731297909</v>
          </cell>
          <cell r="I805">
            <v>3.0117254605956987</v>
          </cell>
          <cell r="J805" t="str">
            <v>CS3</v>
          </cell>
        </row>
        <row r="806">
          <cell r="D806">
            <v>787</v>
          </cell>
          <cell r="E806">
            <v>41775.892361111109</v>
          </cell>
          <cell r="F806">
            <v>3296.5</v>
          </cell>
          <cell r="G806">
            <v>3300.8</v>
          </cell>
          <cell r="H806">
            <v>3167.6342796233112</v>
          </cell>
          <cell r="I806">
            <v>4.3168064935202892</v>
          </cell>
          <cell r="J806" t="str">
            <v>CS3</v>
          </cell>
        </row>
        <row r="807">
          <cell r="D807">
            <v>788</v>
          </cell>
          <cell r="E807">
            <v>41776.493055555555</v>
          </cell>
          <cell r="F807">
            <v>3300.8</v>
          </cell>
          <cell r="G807">
            <v>3304.5</v>
          </cell>
          <cell r="H807">
            <v>3171.3487410247126</v>
          </cell>
          <cell r="I807">
            <v>3.7144614014014223</v>
          </cell>
          <cell r="J807" t="str">
            <v>CS3</v>
          </cell>
        </row>
        <row r="808">
          <cell r="D808">
            <v>789</v>
          </cell>
          <cell r="E808" t="str">
            <v>18-05-2014  2:30; 6:10</v>
          </cell>
          <cell r="F808">
            <v>3304.5</v>
          </cell>
          <cell r="G808">
            <v>3308.4</v>
          </cell>
          <cell r="H808">
            <v>3175.2639841234868</v>
          </cell>
          <cell r="I808">
            <v>3.9152430987742264</v>
          </cell>
          <cell r="J808" t="str">
            <v>CS3</v>
          </cell>
        </row>
        <row r="809">
          <cell r="D809">
            <v>790</v>
          </cell>
          <cell r="E809" t="str">
            <v>18-05-2014  17:20; 20:45</v>
          </cell>
          <cell r="F809">
            <v>3308.4</v>
          </cell>
          <cell r="G809">
            <v>3312.3</v>
          </cell>
          <cell r="H809">
            <v>3179.1792272222615</v>
          </cell>
          <cell r="I809">
            <v>3.9152430987746811</v>
          </cell>
          <cell r="J809" t="str">
            <v>CS3</v>
          </cell>
        </row>
        <row r="810">
          <cell r="D810">
            <v>791</v>
          </cell>
          <cell r="E810" t="str">
            <v>19-05-2014 T 7:55:00 M 10:45</v>
          </cell>
          <cell r="F810">
            <v>3312.3</v>
          </cell>
          <cell r="G810">
            <v>3316.5</v>
          </cell>
          <cell r="H810">
            <v>3183.3956428670949</v>
          </cell>
          <cell r="I810">
            <v>4.2164156448334325</v>
          </cell>
          <cell r="J810" t="str">
            <v>CS3</v>
          </cell>
        </row>
        <row r="811">
          <cell r="D811">
            <v>792</v>
          </cell>
          <cell r="E811" t="str">
            <v>20-05-2014 T 00:40:00 M 04:30</v>
          </cell>
          <cell r="F811">
            <v>3312.3</v>
          </cell>
          <cell r="G811">
            <v>3320.3</v>
          </cell>
          <cell r="H811">
            <v>3187.2104951171827</v>
          </cell>
          <cell r="I811">
            <v>3.8148522500878244</v>
          </cell>
          <cell r="J811" t="str">
            <v>CS3</v>
          </cell>
        </row>
        <row r="812">
          <cell r="D812">
            <v>793</v>
          </cell>
          <cell r="E812" t="str">
            <v>20-05-2014  T 5:25  M 20:15</v>
          </cell>
          <cell r="F812">
            <v>3320.3</v>
          </cell>
          <cell r="G812">
            <v>3324</v>
          </cell>
          <cell r="H812">
            <v>3190.9249565185842</v>
          </cell>
          <cell r="I812">
            <v>3.7144614014014223</v>
          </cell>
          <cell r="J812" t="str">
            <v>CS4A</v>
          </cell>
        </row>
        <row r="813">
          <cell r="D813">
            <v>794</v>
          </cell>
          <cell r="E813" t="str">
            <v>21-05-2014 T 7:30  M 18:00</v>
          </cell>
          <cell r="F813">
            <v>3324</v>
          </cell>
          <cell r="G813">
            <v>3327.5</v>
          </cell>
          <cell r="H813">
            <v>3194.4386362226123</v>
          </cell>
          <cell r="I813">
            <v>3.5136797040281635</v>
          </cell>
          <cell r="J813" t="str">
            <v>CS4A</v>
          </cell>
        </row>
        <row r="814">
          <cell r="D814">
            <v>795</v>
          </cell>
          <cell r="E814" t="str">
            <v>22-05-2014 T 5:40  M 8:30</v>
          </cell>
          <cell r="F814">
            <v>3327.5</v>
          </cell>
          <cell r="G814">
            <v>3331.2</v>
          </cell>
          <cell r="H814">
            <v>3198.1530976240133</v>
          </cell>
          <cell r="I814">
            <v>3.7144614014009676</v>
          </cell>
          <cell r="J814" t="str">
            <v>CS4A</v>
          </cell>
        </row>
        <row r="815">
          <cell r="D815">
            <v>796</v>
          </cell>
          <cell r="E815" t="str">
            <v>22-05-2014 T 19:30  M 23:00</v>
          </cell>
          <cell r="F815">
            <v>3331.2</v>
          </cell>
          <cell r="G815">
            <v>3335.3</v>
          </cell>
          <cell r="H815">
            <v>3202.2691224201612</v>
          </cell>
          <cell r="I815">
            <v>4.1160247961479399</v>
          </cell>
          <cell r="J815" t="str">
            <v>CS4A</v>
          </cell>
        </row>
        <row r="816">
          <cell r="D816">
            <v>797</v>
          </cell>
          <cell r="E816" t="str">
            <v>23-05-2014  T 7:05 M 10:30</v>
          </cell>
          <cell r="F816">
            <v>3335.3</v>
          </cell>
          <cell r="G816">
            <v>3339.2</v>
          </cell>
          <cell r="H816">
            <v>3206.184365518935</v>
          </cell>
          <cell r="I816">
            <v>3.9152430987737716</v>
          </cell>
          <cell r="J816" t="str">
            <v>CS4A</v>
          </cell>
        </row>
        <row r="817">
          <cell r="D817">
            <v>798</v>
          </cell>
          <cell r="E817" t="str">
            <v>24-05-2014  T 19:15 M 05:30</v>
          </cell>
          <cell r="F817">
            <v>3339.2</v>
          </cell>
          <cell r="G817">
            <v>3343.6</v>
          </cell>
          <cell r="H817">
            <v>3210.6015628611422</v>
          </cell>
          <cell r="I817">
            <v>4.417197342207146</v>
          </cell>
          <cell r="J817" t="str">
            <v>CS4A</v>
          </cell>
        </row>
        <row r="818">
          <cell r="D818">
            <v>799</v>
          </cell>
          <cell r="E818" t="str">
            <v>24-05-2014  T 18:20 M 21:50</v>
          </cell>
          <cell r="F818">
            <v>3343.6</v>
          </cell>
          <cell r="G818">
            <v>3347.1</v>
          </cell>
          <cell r="H818">
            <v>3214.1152425651703</v>
          </cell>
          <cell r="I818">
            <v>3.5136797040281635</v>
          </cell>
          <cell r="J818" t="str">
            <v>CS4A</v>
          </cell>
        </row>
        <row r="819">
          <cell r="D819">
            <v>800</v>
          </cell>
          <cell r="E819" t="str">
            <v>25-05-2014  T 08:10 M 11:30</v>
          </cell>
          <cell r="F819">
            <v>3347.1</v>
          </cell>
          <cell r="G819">
            <v>3350.9</v>
          </cell>
          <cell r="H819">
            <v>3217.9300948152586</v>
          </cell>
          <cell r="I819">
            <v>3.8148522500882791</v>
          </cell>
          <cell r="J819" t="str">
            <v>CS4A</v>
          </cell>
        </row>
        <row r="820">
          <cell r="D820">
            <v>801</v>
          </cell>
          <cell r="E820" t="str">
            <v>24-05-2014  T 20:00 M 22:50</v>
          </cell>
          <cell r="F820">
            <v>3350.9</v>
          </cell>
          <cell r="G820">
            <v>3354.2</v>
          </cell>
          <cell r="H820">
            <v>3221.2429928219135</v>
          </cell>
          <cell r="I820">
            <v>3.3128980066549047</v>
          </cell>
          <cell r="J820" t="str">
            <v>CS4A</v>
          </cell>
        </row>
        <row r="821">
          <cell r="D821">
            <v>802</v>
          </cell>
          <cell r="E821" t="str">
            <v>26/05/2014 T 11:00:00 M 16:30</v>
          </cell>
          <cell r="F821">
            <v>3354.2</v>
          </cell>
          <cell r="G821">
            <v>3357.6</v>
          </cell>
          <cell r="H821">
            <v>3224.6562816772553</v>
          </cell>
          <cell r="I821">
            <v>3.4132888553417615</v>
          </cell>
          <cell r="J821" t="str">
            <v>CS4A</v>
          </cell>
        </row>
        <row r="822">
          <cell r="D822">
            <v>803</v>
          </cell>
          <cell r="E822" t="str">
            <v>27/05/2014  T 3:00:00 M 06:45</v>
          </cell>
          <cell r="F822">
            <v>3357.6</v>
          </cell>
          <cell r="G822">
            <v>3361.9</v>
          </cell>
          <cell r="H822">
            <v>3228.9730881707756</v>
          </cell>
          <cell r="I822">
            <v>4.3168064935202892</v>
          </cell>
          <cell r="J822" t="str">
            <v>CS4A</v>
          </cell>
        </row>
        <row r="823">
          <cell r="D823">
            <v>804</v>
          </cell>
          <cell r="E823" t="str">
            <v>27/05/2014  T 19:15:00 M 22:45</v>
          </cell>
          <cell r="F823">
            <v>3361.9</v>
          </cell>
          <cell r="G823">
            <v>3365.1</v>
          </cell>
          <cell r="H823">
            <v>3232.1855953287441</v>
          </cell>
          <cell r="I823">
            <v>3.2125071579685027</v>
          </cell>
          <cell r="J823" t="str">
            <v>CS4A</v>
          </cell>
        </row>
        <row r="824">
          <cell r="D824">
            <v>805</v>
          </cell>
          <cell r="E824" t="str">
            <v>28/05/2014  T 7:00:00 M 10:30</v>
          </cell>
          <cell r="F824">
            <v>3365.1</v>
          </cell>
          <cell r="G824">
            <v>3368.7</v>
          </cell>
          <cell r="H824">
            <v>3235.7996658814591</v>
          </cell>
          <cell r="I824">
            <v>3.6140705527150203</v>
          </cell>
          <cell r="J824" t="str">
            <v>CS3</v>
          </cell>
        </row>
        <row r="825">
          <cell r="D825">
            <v>806</v>
          </cell>
          <cell r="E825" t="str">
            <v>29/05/2014 T 18:35:00 M 21:50</v>
          </cell>
          <cell r="F825">
            <v>3368.7</v>
          </cell>
          <cell r="G825">
            <v>3372.4</v>
          </cell>
          <cell r="H825">
            <v>3239.5141272828605</v>
          </cell>
          <cell r="I825">
            <v>3.7144614014014223</v>
          </cell>
          <cell r="J825" t="str">
            <v>CS2</v>
          </cell>
        </row>
        <row r="826">
          <cell r="D826">
            <v>807</v>
          </cell>
          <cell r="E826" t="str">
            <v>29/05/2014 T 6:35:00 M 10:30</v>
          </cell>
          <cell r="F826">
            <v>3372.4</v>
          </cell>
          <cell r="G826">
            <v>3376.3</v>
          </cell>
          <cell r="H826">
            <v>3243.4293703816347</v>
          </cell>
          <cell r="I826">
            <v>3.9152430987742264</v>
          </cell>
          <cell r="J826" t="str">
            <v>CS3</v>
          </cell>
        </row>
        <row r="827">
          <cell r="D827">
            <v>808</v>
          </cell>
          <cell r="E827" t="str">
            <v>29/05/2014 T 19:10:00 M 22:45</v>
          </cell>
          <cell r="F827">
            <v>3376.3</v>
          </cell>
          <cell r="G827">
            <v>3380</v>
          </cell>
          <cell r="H827">
            <v>3247.1438317830361</v>
          </cell>
          <cell r="I827">
            <v>3.7144614014014223</v>
          </cell>
          <cell r="J827" t="str">
            <v>CS3</v>
          </cell>
        </row>
        <row r="828">
          <cell r="D828">
            <v>809</v>
          </cell>
          <cell r="E828" t="str">
            <v>30/05/2014 T 12:00:00 M 15:00</v>
          </cell>
          <cell r="F828">
            <v>3380</v>
          </cell>
          <cell r="G828">
            <v>3383.6</v>
          </cell>
          <cell r="H828">
            <v>3250.7579023357507</v>
          </cell>
          <cell r="I828">
            <v>3.6140705527145656</v>
          </cell>
          <cell r="J828" t="str">
            <v>CS3</v>
          </cell>
        </row>
        <row r="829">
          <cell r="D829">
            <v>810</v>
          </cell>
          <cell r="E829" t="str">
            <v>31/05/2014 T 1:35:00 M 5:00</v>
          </cell>
          <cell r="F829">
            <v>3383.6</v>
          </cell>
          <cell r="G829">
            <v>3388.1</v>
          </cell>
          <cell r="H829">
            <v>3255.2754905266443</v>
          </cell>
          <cell r="I829">
            <v>4.517588190893548</v>
          </cell>
          <cell r="J829" t="str">
            <v>CS3</v>
          </cell>
        </row>
        <row r="830">
          <cell r="D830">
            <v>811</v>
          </cell>
          <cell r="E830" t="str">
            <v>31/05/2014 T 16:45:00 M 20;00</v>
          </cell>
          <cell r="F830">
            <v>3388.1</v>
          </cell>
          <cell r="G830">
            <v>3392.1</v>
          </cell>
          <cell r="H830">
            <v>3259.2911244741049</v>
          </cell>
          <cell r="I830">
            <v>4.0156339474606284</v>
          </cell>
          <cell r="J830" t="str">
            <v>CS2</v>
          </cell>
        </row>
        <row r="831">
          <cell r="D831">
            <v>812</v>
          </cell>
          <cell r="E831" t="str">
            <v>01/06/2014 T 4:50:00 M 9:00</v>
          </cell>
          <cell r="F831">
            <v>3392.1</v>
          </cell>
          <cell r="G831">
            <v>3396.1</v>
          </cell>
          <cell r="H831">
            <v>3263.306758421566</v>
          </cell>
          <cell r="I831">
            <v>4.0156339474610832</v>
          </cell>
          <cell r="J831" t="str">
            <v>CS2</v>
          </cell>
        </row>
        <row r="832">
          <cell r="D832">
            <v>813</v>
          </cell>
          <cell r="E832" t="str">
            <v>01/06/2014 T 17:55:00 M 22:30</v>
          </cell>
          <cell r="F832">
            <v>3396.1</v>
          </cell>
          <cell r="G832">
            <v>3399.5</v>
          </cell>
          <cell r="H832">
            <v>3266.7200472769077</v>
          </cell>
          <cell r="I832">
            <v>3.4132888553417615</v>
          </cell>
          <cell r="J832" t="str">
            <v>CS2</v>
          </cell>
        </row>
        <row r="833">
          <cell r="D833">
            <v>814</v>
          </cell>
          <cell r="E833" t="str">
            <v>02/06/2014 T 6:30:00 M 11:00</v>
          </cell>
          <cell r="F833">
            <v>3399.5</v>
          </cell>
          <cell r="G833">
            <v>3402.6</v>
          </cell>
          <cell r="H833">
            <v>3269.8321635861898</v>
          </cell>
          <cell r="I833">
            <v>3.1121163092821007</v>
          </cell>
          <cell r="J833" t="str">
            <v>CS2</v>
          </cell>
        </row>
        <row r="834">
          <cell r="D834">
            <v>815</v>
          </cell>
          <cell r="E834" t="str">
            <v>02/06/2014 T 19:50:00 M 23:00</v>
          </cell>
          <cell r="F834">
            <v>3402.6</v>
          </cell>
          <cell r="G834">
            <v>3406.4</v>
          </cell>
          <cell r="H834">
            <v>3273.6470158362777</v>
          </cell>
          <cell r="I834">
            <v>3.8148522500878244</v>
          </cell>
          <cell r="J834" t="str">
            <v>CS2</v>
          </cell>
        </row>
        <row r="835">
          <cell r="D835">
            <v>816</v>
          </cell>
          <cell r="E835" t="str">
            <v>03/06/2014 T 9:25:00 M 13:00</v>
          </cell>
          <cell r="F835">
            <v>3406.4</v>
          </cell>
          <cell r="G835">
            <v>3409.5</v>
          </cell>
          <cell r="H835">
            <v>3276.7591321455598</v>
          </cell>
          <cell r="I835">
            <v>3.1121163092821007</v>
          </cell>
          <cell r="J835" t="str">
            <v>CS2</v>
          </cell>
        </row>
        <row r="836">
          <cell r="D836">
            <v>817</v>
          </cell>
          <cell r="E836" t="str">
            <v>04/06/2014 T 2:00:00 M 5:00</v>
          </cell>
          <cell r="F836">
            <v>3409.5</v>
          </cell>
          <cell r="G836">
            <v>3413.9</v>
          </cell>
          <cell r="H836">
            <v>3281.1763294877669</v>
          </cell>
          <cell r="I836">
            <v>4.417197342207146</v>
          </cell>
          <cell r="J836" t="str">
            <v>CS2</v>
          </cell>
        </row>
        <row r="837">
          <cell r="D837">
            <v>818</v>
          </cell>
          <cell r="E837" t="str">
            <v>04/06/2014  T 14:10:00 M 17:10</v>
          </cell>
          <cell r="F837">
            <v>3413.9</v>
          </cell>
          <cell r="G837">
            <v>3418.2</v>
          </cell>
          <cell r="H837">
            <v>3285.4931359812867</v>
          </cell>
          <cell r="I837">
            <v>4.3168064935198345</v>
          </cell>
          <cell r="J837" t="str">
            <v>CS2</v>
          </cell>
        </row>
        <row r="838">
          <cell r="D838">
            <v>819</v>
          </cell>
          <cell r="E838" t="str">
            <v>05/06/2014 T 1:25:00 M 4:40</v>
          </cell>
          <cell r="F838">
            <v>3418.2</v>
          </cell>
          <cell r="G838">
            <v>3421.6</v>
          </cell>
          <cell r="H838">
            <v>3288.9064248366285</v>
          </cell>
          <cell r="I838">
            <v>3.4132888553417615</v>
          </cell>
          <cell r="J838" t="str">
            <v>CS2</v>
          </cell>
        </row>
        <row r="839">
          <cell r="D839">
            <v>820</v>
          </cell>
          <cell r="E839" t="str">
            <v>05/06/2014 T 15:15:00 M 18:40</v>
          </cell>
          <cell r="F839">
            <v>3421.6</v>
          </cell>
          <cell r="G839">
            <v>3425.3</v>
          </cell>
          <cell r="H839">
            <v>3292.6208862380304</v>
          </cell>
          <cell r="I839">
            <v>3.7144614014018771</v>
          </cell>
          <cell r="J839" t="str">
            <v>CS2</v>
          </cell>
        </row>
        <row r="840">
          <cell r="D840">
            <v>821</v>
          </cell>
          <cell r="E840" t="str">
            <v>06/06/2014 T 5:10:00 M 7:45</v>
          </cell>
          <cell r="F840">
            <v>3425.3</v>
          </cell>
          <cell r="G840">
            <v>3429</v>
          </cell>
          <cell r="H840">
            <v>3296.3353476394313</v>
          </cell>
          <cell r="I840">
            <v>3.7144614014009676</v>
          </cell>
          <cell r="J840" t="str">
            <v>CS2</v>
          </cell>
        </row>
        <row r="841">
          <cell r="D841">
            <v>822</v>
          </cell>
          <cell r="E841" t="str">
            <v>06/06/2014 T 17:55:00 M 21:30</v>
          </cell>
          <cell r="F841">
            <v>3429</v>
          </cell>
          <cell r="G841">
            <v>3433</v>
          </cell>
          <cell r="H841">
            <v>3300.3509815868924</v>
          </cell>
          <cell r="I841">
            <v>4.0156339474610832</v>
          </cell>
          <cell r="J841" t="str">
            <v>CS2</v>
          </cell>
        </row>
        <row r="842">
          <cell r="D842">
            <v>823</v>
          </cell>
          <cell r="E842" t="str">
            <v>07/06/2014 T 6:00:00 M 10:00</v>
          </cell>
          <cell r="F842">
            <v>3433</v>
          </cell>
          <cell r="G842">
            <v>3437.3</v>
          </cell>
          <cell r="H842">
            <v>3304.6677880804127</v>
          </cell>
          <cell r="I842">
            <v>4.3168064935202892</v>
          </cell>
          <cell r="J842" t="str">
            <v>CS2</v>
          </cell>
        </row>
        <row r="843">
          <cell r="D843">
            <v>824</v>
          </cell>
          <cell r="E843" t="str">
            <v>08/06/2014 T 18:45:00 M 22:20</v>
          </cell>
          <cell r="F843">
            <v>3437.3</v>
          </cell>
          <cell r="G843">
            <v>3441.1</v>
          </cell>
          <cell r="H843">
            <v>3308.4826403305005</v>
          </cell>
          <cell r="I843">
            <v>3.8148522500878244</v>
          </cell>
          <cell r="J843" t="str">
            <v>CS2</v>
          </cell>
        </row>
        <row r="844">
          <cell r="D844">
            <v>825</v>
          </cell>
          <cell r="E844" t="str">
            <v>08/06/2014 T 6:40:00 M 15:40</v>
          </cell>
          <cell r="F844">
            <v>3441.1</v>
          </cell>
          <cell r="G844">
            <v>3445.4</v>
          </cell>
          <cell r="H844">
            <v>3312.7994468240208</v>
          </cell>
          <cell r="I844">
            <v>4.3168064935202892</v>
          </cell>
          <cell r="J844" t="str">
            <v>CS2</v>
          </cell>
        </row>
        <row r="845">
          <cell r="D845">
            <v>826</v>
          </cell>
          <cell r="E845" t="str">
            <v>09/06/2014 T 1:50:00 M 5:10</v>
          </cell>
          <cell r="F845">
            <v>3445.4</v>
          </cell>
          <cell r="G845">
            <v>3449.2</v>
          </cell>
          <cell r="H845">
            <v>3316.6142990741087</v>
          </cell>
          <cell r="I845">
            <v>3.8148522500878244</v>
          </cell>
          <cell r="J845" t="str">
            <v>CS2</v>
          </cell>
        </row>
        <row r="846">
          <cell r="D846">
            <v>827</v>
          </cell>
          <cell r="E846" t="str">
            <v>09/06/2014 T 14:05:00 M 17:40</v>
          </cell>
          <cell r="F846">
            <v>3449.2</v>
          </cell>
          <cell r="G846">
            <v>3453.6</v>
          </cell>
          <cell r="H846">
            <v>3321.0314964163153</v>
          </cell>
          <cell r="I846">
            <v>4.4171973422066912</v>
          </cell>
          <cell r="J846" t="str">
            <v>CS2</v>
          </cell>
        </row>
        <row r="847">
          <cell r="D847">
            <v>828</v>
          </cell>
          <cell r="E847" t="str">
            <v>10/06/2014 T 2:00:00 M 05:30</v>
          </cell>
          <cell r="F847">
            <v>3453.6</v>
          </cell>
          <cell r="G847">
            <v>3457.9</v>
          </cell>
          <cell r="H847">
            <v>3325.3483029098361</v>
          </cell>
          <cell r="I847">
            <v>4.316806493520744</v>
          </cell>
          <cell r="J847" t="str">
            <v>CS2</v>
          </cell>
        </row>
        <row r="848">
          <cell r="D848">
            <v>829</v>
          </cell>
          <cell r="E848" t="str">
            <v>10/06/2014 T 14:20:00 M 18:15</v>
          </cell>
          <cell r="F848">
            <v>3457.9</v>
          </cell>
          <cell r="G848">
            <v>3462.1</v>
          </cell>
          <cell r="H848">
            <v>3329.56471855467</v>
          </cell>
          <cell r="I848">
            <v>4.2164156448338872</v>
          </cell>
          <cell r="J848" t="str">
            <v>CS2</v>
          </cell>
        </row>
        <row r="849">
          <cell r="D849">
            <v>830</v>
          </cell>
          <cell r="E849" t="str">
            <v>11/06/2014 T 4:45:00 M 08:40</v>
          </cell>
          <cell r="F849">
            <v>3462.1</v>
          </cell>
          <cell r="G849">
            <v>3466.2</v>
          </cell>
          <cell r="H849">
            <v>3333.680743350817</v>
          </cell>
          <cell r="I849">
            <v>4.1160247961470304</v>
          </cell>
          <cell r="J849" t="str">
            <v>CS2</v>
          </cell>
        </row>
        <row r="850">
          <cell r="D850">
            <v>831</v>
          </cell>
          <cell r="E850" t="str">
            <v>11/06/2014 T 17:55:00 M 23:45</v>
          </cell>
          <cell r="F850">
            <v>3466.2</v>
          </cell>
          <cell r="G850">
            <v>3469.8</v>
          </cell>
          <cell r="H850">
            <v>3337.294813903532</v>
          </cell>
          <cell r="I850">
            <v>3.6140705527150203</v>
          </cell>
          <cell r="J850" t="str">
            <v>CS2</v>
          </cell>
        </row>
        <row r="851">
          <cell r="D851">
            <v>832</v>
          </cell>
          <cell r="E851" t="str">
            <v>12/06/2014 T 10:15:00 M 14:30</v>
          </cell>
          <cell r="F851">
            <v>3469.8</v>
          </cell>
          <cell r="G851">
            <v>3474.3</v>
          </cell>
          <cell r="H851">
            <v>3341.8124020944256</v>
          </cell>
          <cell r="I851">
            <v>4.517588190893548</v>
          </cell>
          <cell r="J851" t="str">
            <v>CS2</v>
          </cell>
        </row>
        <row r="852">
          <cell r="D852">
            <v>833</v>
          </cell>
          <cell r="E852" t="str">
            <v>13/06/2014 T 1:45:00 M 04:40</v>
          </cell>
          <cell r="F852">
            <v>3474.3</v>
          </cell>
          <cell r="G852">
            <v>3478.2</v>
          </cell>
          <cell r="H852">
            <v>3345.7276451931998</v>
          </cell>
          <cell r="I852">
            <v>3.9152430987742264</v>
          </cell>
          <cell r="J852" t="str">
            <v>CS2</v>
          </cell>
        </row>
        <row r="853">
          <cell r="D853">
            <v>834</v>
          </cell>
          <cell r="E853" t="str">
            <v>13/06/2014 T 15:40:00 M 23:30</v>
          </cell>
          <cell r="F853">
            <v>3478.2</v>
          </cell>
          <cell r="G853">
            <v>3481.7</v>
          </cell>
          <cell r="H853">
            <v>3349.241324897228</v>
          </cell>
          <cell r="I853">
            <v>3.5136797040281635</v>
          </cell>
          <cell r="J853" t="str">
            <v>CS2</v>
          </cell>
        </row>
        <row r="854">
          <cell r="D854">
            <v>835</v>
          </cell>
          <cell r="E854" t="str">
            <v>14/06/2014 T 7:25:00 M 13:30</v>
          </cell>
          <cell r="F854">
            <v>3481.7</v>
          </cell>
          <cell r="G854">
            <v>3485.7</v>
          </cell>
          <cell r="H854">
            <v>3353.2569588446886</v>
          </cell>
          <cell r="I854">
            <v>4.0156339474606284</v>
          </cell>
          <cell r="J854" t="str">
            <v>CS3</v>
          </cell>
        </row>
        <row r="855">
          <cell r="D855">
            <v>836</v>
          </cell>
          <cell r="E855" t="str">
            <v>15/06/2014 T 3:10:00 M 7:15</v>
          </cell>
          <cell r="F855">
            <v>3485.7</v>
          </cell>
          <cell r="G855">
            <v>3489.8</v>
          </cell>
          <cell r="H855">
            <v>3357.3729836408365</v>
          </cell>
          <cell r="I855">
            <v>4.1160247961479399</v>
          </cell>
          <cell r="J855" t="str">
            <v>CS3</v>
          </cell>
        </row>
        <row r="856">
          <cell r="D856">
            <v>837</v>
          </cell>
          <cell r="E856" t="str">
            <v>15/06/2014 T 16:15:00 M 21:00</v>
          </cell>
          <cell r="F856">
            <v>3489.8</v>
          </cell>
          <cell r="G856">
            <v>3493.4</v>
          </cell>
          <cell r="H856">
            <v>3360.9870541935511</v>
          </cell>
          <cell r="I856">
            <v>3.6140705527145656</v>
          </cell>
          <cell r="J856" t="str">
            <v>CS4</v>
          </cell>
        </row>
        <row r="857">
          <cell r="D857">
            <v>838</v>
          </cell>
          <cell r="E857" t="str">
            <v>16/06/2014 T 6:55:00 M 10:30</v>
          </cell>
          <cell r="F857">
            <v>3493.4</v>
          </cell>
          <cell r="G857">
            <v>3497.4</v>
          </cell>
          <cell r="H857">
            <v>3365.0026881410122</v>
          </cell>
          <cell r="I857">
            <v>4.0156339474610832</v>
          </cell>
          <cell r="J857" t="str">
            <v>CS4</v>
          </cell>
        </row>
        <row r="858">
          <cell r="D858">
            <v>839</v>
          </cell>
          <cell r="E858" t="str">
            <v>16/06/2014 T 19:15:00 M 22:20</v>
          </cell>
          <cell r="F858">
            <v>3497.4</v>
          </cell>
          <cell r="G858">
            <v>3501.8</v>
          </cell>
          <cell r="H858">
            <v>3369.4198854832189</v>
          </cell>
          <cell r="I858">
            <v>4.4171973422066912</v>
          </cell>
          <cell r="J858" t="str">
            <v>CS4</v>
          </cell>
        </row>
        <row r="859">
          <cell r="D859">
            <v>840</v>
          </cell>
          <cell r="E859" t="str">
            <v>17/06/2014 T 6:20:00 M 7:00</v>
          </cell>
          <cell r="F859">
            <v>3501.8</v>
          </cell>
          <cell r="G859">
            <v>3505.3</v>
          </cell>
          <cell r="H859">
            <v>3372.933565187247</v>
          </cell>
          <cell r="I859">
            <v>3.5136797040281635</v>
          </cell>
          <cell r="J859" t="str">
            <v>CS4</v>
          </cell>
        </row>
        <row r="860">
          <cell r="D860">
            <v>841</v>
          </cell>
          <cell r="E860" t="str">
            <v>17/06/2014 T 18:35:00 M 21:45</v>
          </cell>
          <cell r="F860">
            <v>3505.3</v>
          </cell>
          <cell r="G860">
            <v>3509.3</v>
          </cell>
          <cell r="H860">
            <v>3376.9491991347081</v>
          </cell>
          <cell r="I860">
            <v>4.0156339474610832</v>
          </cell>
          <cell r="J860" t="str">
            <v>CS4</v>
          </cell>
        </row>
        <row r="861">
          <cell r="D861">
            <v>842</v>
          </cell>
          <cell r="E861" t="str">
            <v>18/06/2014 T 6:55:00 M 10:30</v>
          </cell>
          <cell r="F861">
            <v>3509.3</v>
          </cell>
          <cell r="G861">
            <v>3513.2</v>
          </cell>
          <cell r="H861">
            <v>3380.8644422334819</v>
          </cell>
          <cell r="I861">
            <v>3.9152430987737716</v>
          </cell>
          <cell r="J861" t="str">
            <v>CS3</v>
          </cell>
        </row>
        <row r="862">
          <cell r="D862">
            <v>843</v>
          </cell>
          <cell r="E862" t="str">
            <v>18/06/2014 T 19:15:00 M 22:00</v>
          </cell>
          <cell r="F862">
            <v>3513.2</v>
          </cell>
          <cell r="G862">
            <v>3517</v>
          </cell>
          <cell r="H862">
            <v>3384.6792944835702</v>
          </cell>
          <cell r="I862">
            <v>3.8148522500882791</v>
          </cell>
          <cell r="J862" t="str">
            <v>CS3</v>
          </cell>
        </row>
        <row r="863">
          <cell r="D863">
            <v>844</v>
          </cell>
          <cell r="E863" t="str">
            <v>19/06/2014 T 6:50:00 M 10:00</v>
          </cell>
          <cell r="F863">
            <v>3517</v>
          </cell>
          <cell r="G863">
            <v>3520.5</v>
          </cell>
          <cell r="H863">
            <v>3388.1929741875983</v>
          </cell>
          <cell r="I863">
            <v>3.5136797040281635</v>
          </cell>
          <cell r="J863" t="str">
            <v>CS3</v>
          </cell>
        </row>
        <row r="864">
          <cell r="D864">
            <v>845</v>
          </cell>
          <cell r="E864" t="str">
            <v>19/06/2014 T 19:10:00 M 22:15</v>
          </cell>
          <cell r="F864">
            <v>3520.5</v>
          </cell>
          <cell r="G864">
            <v>3524.1</v>
          </cell>
          <cell r="H864">
            <v>3391.8070447403129</v>
          </cell>
          <cell r="I864">
            <v>3.6140705527145656</v>
          </cell>
          <cell r="J864" t="str">
            <v>CS3</v>
          </cell>
        </row>
        <row r="865">
          <cell r="D865">
            <v>846</v>
          </cell>
          <cell r="E865" t="str">
            <v>20/06/2014 T 19:50:00 M 23:20</v>
          </cell>
          <cell r="F865">
            <v>3524.1</v>
          </cell>
          <cell r="G865">
            <v>3528</v>
          </cell>
          <cell r="H865">
            <v>3395.7222878390876</v>
          </cell>
          <cell r="I865">
            <v>3.9152430987746811</v>
          </cell>
          <cell r="J865" t="str">
            <v>CS2</v>
          </cell>
        </row>
        <row r="866">
          <cell r="D866">
            <v>847</v>
          </cell>
          <cell r="E866" t="str">
            <v>21/06/2014 T 19:25:00 M 21:45</v>
          </cell>
          <cell r="F866">
            <v>3528</v>
          </cell>
          <cell r="G866">
            <v>3532</v>
          </cell>
          <cell r="H866">
            <v>3399.7379217865482</v>
          </cell>
          <cell r="I866">
            <v>4.0156339474606284</v>
          </cell>
          <cell r="J866" t="str">
            <v>CS2</v>
          </cell>
        </row>
        <row r="867">
          <cell r="D867">
            <v>848</v>
          </cell>
          <cell r="E867" t="str">
            <v>22/06/2014 T 17:50:00 M 23:40</v>
          </cell>
          <cell r="F867">
            <v>3532</v>
          </cell>
          <cell r="G867">
            <v>3535.9</v>
          </cell>
          <cell r="H867">
            <v>3403.6531648853224</v>
          </cell>
          <cell r="I867">
            <v>3.9152430987742264</v>
          </cell>
          <cell r="J867" t="str">
            <v>CS2</v>
          </cell>
        </row>
        <row r="868">
          <cell r="D868">
            <v>849</v>
          </cell>
          <cell r="E868" t="str">
            <v>23/06/2014 T 18:55:00 M 23:45</v>
          </cell>
          <cell r="F868">
            <v>3535.9</v>
          </cell>
          <cell r="G868">
            <v>3540.2</v>
          </cell>
          <cell r="H868">
            <v>3407.9699713788427</v>
          </cell>
          <cell r="I868">
            <v>4.3168064935202892</v>
          </cell>
          <cell r="J868" t="str">
            <v>CS2</v>
          </cell>
        </row>
        <row r="869">
          <cell r="D869">
            <v>850</v>
          </cell>
          <cell r="E869" t="str">
            <v>24/06/2014 T 7:10:00 M 11:00</v>
          </cell>
          <cell r="F869">
            <v>3540.2</v>
          </cell>
          <cell r="G869">
            <v>3543.6</v>
          </cell>
          <cell r="H869">
            <v>3411.3832602341845</v>
          </cell>
          <cell r="I869">
            <v>3.4132888553417615</v>
          </cell>
          <cell r="J869" t="str">
            <v>CS2</v>
          </cell>
        </row>
        <row r="870">
          <cell r="D870">
            <v>851</v>
          </cell>
          <cell r="E870" t="str">
            <v>25/06/2014 T 0:00:00 M 3:36</v>
          </cell>
          <cell r="F870">
            <v>3543.6</v>
          </cell>
          <cell r="G870">
            <v>3547.3</v>
          </cell>
          <cell r="H870">
            <v>3415.0977216355864</v>
          </cell>
          <cell r="I870">
            <v>3.7144614014018771</v>
          </cell>
          <cell r="J870" t="str">
            <v>CS2</v>
          </cell>
        </row>
        <row r="871">
          <cell r="D871">
            <v>852</v>
          </cell>
          <cell r="E871" t="str">
            <v>26/06/2014 T 01:35:00 M 05:00</v>
          </cell>
          <cell r="F871">
            <v>3547.3</v>
          </cell>
          <cell r="G871">
            <v>3551.2</v>
          </cell>
          <cell r="H871">
            <v>3419.0129647343601</v>
          </cell>
          <cell r="I871">
            <v>3.9152430987737716</v>
          </cell>
          <cell r="J871" t="str">
            <v>CS2</v>
          </cell>
        </row>
        <row r="872">
          <cell r="D872">
            <v>853</v>
          </cell>
          <cell r="E872" t="str">
            <v>27/06/2014 T 19:00:00 M 0:20</v>
          </cell>
          <cell r="F872">
            <v>3551.2</v>
          </cell>
          <cell r="G872">
            <v>3555</v>
          </cell>
          <cell r="H872">
            <v>3422.827816984448</v>
          </cell>
          <cell r="I872">
            <v>3.8148522500878244</v>
          </cell>
          <cell r="J872" t="str">
            <v>CS2</v>
          </cell>
        </row>
        <row r="873">
          <cell r="D873">
            <v>854</v>
          </cell>
          <cell r="E873" t="str">
            <v>27/06/2014 T 17:15:00 M 21:35</v>
          </cell>
          <cell r="F873">
            <v>3555</v>
          </cell>
          <cell r="G873">
            <v>3558.5</v>
          </cell>
          <cell r="H873">
            <v>3426.3414966884761</v>
          </cell>
          <cell r="I873">
            <v>3.5136797040281635</v>
          </cell>
          <cell r="J873" t="str">
            <v>CS2</v>
          </cell>
        </row>
        <row r="874">
          <cell r="D874">
            <v>855</v>
          </cell>
          <cell r="E874" t="str">
            <v>28/06/2014 T 7:40:00 M 10:40</v>
          </cell>
          <cell r="F874">
            <v>3558.5</v>
          </cell>
          <cell r="G874">
            <v>3561.6</v>
          </cell>
          <cell r="H874">
            <v>3429.4536129977582</v>
          </cell>
          <cell r="I874">
            <v>3.1121163092821007</v>
          </cell>
          <cell r="J874" t="str">
            <v>CS3</v>
          </cell>
        </row>
        <row r="875">
          <cell r="D875">
            <v>856</v>
          </cell>
          <cell r="E875" t="str">
            <v>29/06/2014 T 4:35:00 M 9:15</v>
          </cell>
          <cell r="F875">
            <v>3561.6</v>
          </cell>
          <cell r="G875">
            <v>3565</v>
          </cell>
          <cell r="H875">
            <v>3432.8669018531004</v>
          </cell>
          <cell r="I875">
            <v>3.4132888553422163</v>
          </cell>
          <cell r="J875" t="str">
            <v>CS2</v>
          </cell>
        </row>
        <row r="876">
          <cell r="D876">
            <v>857</v>
          </cell>
          <cell r="E876" t="str">
            <v>30/06/2014 T 19:15:00 M 23:35</v>
          </cell>
          <cell r="F876">
            <v>3565</v>
          </cell>
          <cell r="G876">
            <v>3568.6</v>
          </cell>
          <cell r="H876">
            <v>3436.480972405815</v>
          </cell>
          <cell r="I876">
            <v>3.6140705527145656</v>
          </cell>
          <cell r="J876" t="str">
            <v>CS2</v>
          </cell>
        </row>
        <row r="877">
          <cell r="D877">
            <v>858</v>
          </cell>
          <cell r="E877" t="str">
            <v>30/06/2014 T 13:30:00 M  16:30</v>
          </cell>
          <cell r="F877">
            <v>3568.6</v>
          </cell>
          <cell r="G877">
            <v>3572.3</v>
          </cell>
          <cell r="H877">
            <v>3440.1954338072164</v>
          </cell>
          <cell r="I877">
            <v>3.7144614014014223</v>
          </cell>
          <cell r="J877" t="str">
            <v>CS3</v>
          </cell>
        </row>
        <row r="878">
          <cell r="D878">
            <v>859</v>
          </cell>
          <cell r="E878" t="str">
            <v>01/07/2014 T 2:15:00 M 05:45</v>
          </cell>
          <cell r="F878">
            <v>3572.3</v>
          </cell>
          <cell r="G878">
            <v>3576.2</v>
          </cell>
          <cell r="H878">
            <v>3444.1106769059902</v>
          </cell>
          <cell r="I878">
            <v>3.9152430987737716</v>
          </cell>
          <cell r="J878" t="str">
            <v>CS2</v>
          </cell>
        </row>
        <row r="879">
          <cell r="D879">
            <v>860</v>
          </cell>
          <cell r="E879" t="str">
            <v>02/07/2014 T 17:45:00 M 00:15</v>
          </cell>
          <cell r="F879">
            <v>3576.2</v>
          </cell>
          <cell r="G879">
            <v>3580.2</v>
          </cell>
          <cell r="H879">
            <v>3448.1263108534513</v>
          </cell>
          <cell r="I879">
            <v>4.0156339474610832</v>
          </cell>
          <cell r="J879" t="str">
            <v>CS3</v>
          </cell>
        </row>
        <row r="880">
          <cell r="D880">
            <v>861</v>
          </cell>
          <cell r="E880" t="str">
            <v>02/07/2014 T 13:15:00 M 18:10</v>
          </cell>
          <cell r="F880">
            <v>3580.2</v>
          </cell>
          <cell r="G880">
            <v>3583.7</v>
          </cell>
          <cell r="H880">
            <v>3451.6399905574795</v>
          </cell>
          <cell r="I880">
            <v>3.5136797040281635</v>
          </cell>
          <cell r="J880" t="str">
            <v>CS3</v>
          </cell>
        </row>
        <row r="881">
          <cell r="D881">
            <v>862</v>
          </cell>
          <cell r="E881" t="str">
            <v>03/07/2014 T 7:20:00 M 13:00</v>
          </cell>
          <cell r="F881">
            <v>3583.7</v>
          </cell>
          <cell r="G881">
            <v>3587.6</v>
          </cell>
          <cell r="H881">
            <v>3455.5552336562541</v>
          </cell>
          <cell r="I881">
            <v>3.9152430987746811</v>
          </cell>
          <cell r="J881" t="str">
            <v>CS3</v>
          </cell>
        </row>
        <row r="882">
          <cell r="D882">
            <v>863</v>
          </cell>
          <cell r="E882" t="str">
            <v>04/07/2014 T 19:40:00 M 00:00</v>
          </cell>
          <cell r="F882">
            <v>3583.7</v>
          </cell>
          <cell r="G882">
            <v>3591.4</v>
          </cell>
          <cell r="H882">
            <v>3459.370085906342</v>
          </cell>
          <cell r="I882">
            <v>3.8148522500878244</v>
          </cell>
          <cell r="J882" t="str">
            <v>CS3</v>
          </cell>
        </row>
        <row r="883">
          <cell r="D883">
            <v>864</v>
          </cell>
          <cell r="E883" t="str">
            <v>04/07/2014 T 19:30:00 M 22:15</v>
          </cell>
          <cell r="F883">
            <v>3591.4</v>
          </cell>
          <cell r="G883">
            <v>3594.8</v>
          </cell>
          <cell r="H883">
            <v>3462.7833747616837</v>
          </cell>
          <cell r="I883">
            <v>3.4132888553417615</v>
          </cell>
          <cell r="J883" t="str">
            <v>CS3</v>
          </cell>
        </row>
        <row r="884">
          <cell r="D884">
            <v>865</v>
          </cell>
          <cell r="E884" t="str">
            <v>05/07/2014 T 7:55:00 M 11:30</v>
          </cell>
          <cell r="F884">
            <v>3594.8</v>
          </cell>
          <cell r="G884">
            <v>3598.5</v>
          </cell>
          <cell r="H884">
            <v>3466.4978361630847</v>
          </cell>
          <cell r="I884">
            <v>3.7144614014009676</v>
          </cell>
          <cell r="J884" t="str">
            <v>CS2</v>
          </cell>
        </row>
        <row r="885">
          <cell r="D885">
            <v>866</v>
          </cell>
          <cell r="E885" t="str">
            <v>06/07/2014 T 20:10:00 M 00:10</v>
          </cell>
          <cell r="F885">
            <v>3598.5</v>
          </cell>
          <cell r="G885">
            <v>3602.4</v>
          </cell>
          <cell r="H885">
            <v>3470.4130792618594</v>
          </cell>
          <cell r="I885">
            <v>3.9152430987746811</v>
          </cell>
          <cell r="J885" t="str">
            <v>CS3</v>
          </cell>
        </row>
        <row r="886">
          <cell r="D886">
            <v>867</v>
          </cell>
          <cell r="E886" t="str">
            <v>06/07/2014 T 7:50:00 M 18:30</v>
          </cell>
          <cell r="F886">
            <v>3602.4</v>
          </cell>
          <cell r="G886">
            <v>3606.3</v>
          </cell>
          <cell r="H886">
            <v>3474.3283223606336</v>
          </cell>
          <cell r="I886">
            <v>3.9152430987742264</v>
          </cell>
          <cell r="J886" t="str">
            <v>CS4A</v>
          </cell>
        </row>
        <row r="887">
          <cell r="D887">
            <v>868</v>
          </cell>
          <cell r="E887" t="str">
            <v>07/07/2014 T 7:00:00 M 11:30</v>
          </cell>
          <cell r="F887">
            <v>3606.3</v>
          </cell>
          <cell r="G887">
            <v>3609.4</v>
          </cell>
          <cell r="H887">
            <v>3477.4404386699157</v>
          </cell>
          <cell r="I887">
            <v>3.1121163092821007</v>
          </cell>
          <cell r="J887" t="str">
            <v>CS4A</v>
          </cell>
        </row>
        <row r="888">
          <cell r="D888">
            <v>869</v>
          </cell>
          <cell r="E888" t="str">
            <v>08/07/2014 T 6:20:00 M 10:00</v>
          </cell>
          <cell r="F888">
            <v>3609.4</v>
          </cell>
          <cell r="G888">
            <v>3613.4</v>
          </cell>
          <cell r="H888">
            <v>3481.4560726173768</v>
          </cell>
          <cell r="I888">
            <v>4.0156339474610832</v>
          </cell>
          <cell r="J888" t="str">
            <v>CS4A</v>
          </cell>
        </row>
        <row r="889">
          <cell r="D889">
            <v>870</v>
          </cell>
          <cell r="E889" t="str">
            <v>08/07/2014 T 19:35:00 M 23:20</v>
          </cell>
          <cell r="F889">
            <v>3613.4</v>
          </cell>
          <cell r="G889">
            <v>3617.4</v>
          </cell>
          <cell r="H889">
            <v>3485.4717065648374</v>
          </cell>
          <cell r="I889">
            <v>4.0156339474606284</v>
          </cell>
          <cell r="J889" t="str">
            <v>CS3</v>
          </cell>
        </row>
        <row r="890">
          <cell r="D890">
            <v>871</v>
          </cell>
          <cell r="E890" t="str">
            <v>09/07/2014 T 7:30:00 M 11:30</v>
          </cell>
          <cell r="F890">
            <v>3617.4</v>
          </cell>
          <cell r="G890">
            <v>3620.8</v>
          </cell>
          <cell r="H890">
            <v>3488.8849954201792</v>
          </cell>
          <cell r="I890">
            <v>3.4132888553417615</v>
          </cell>
          <cell r="J890" t="str">
            <v>CS3</v>
          </cell>
        </row>
        <row r="891">
          <cell r="D891">
            <v>872</v>
          </cell>
          <cell r="E891" t="str">
            <v>10/07/2014 T 7:30:00 M 18:00</v>
          </cell>
          <cell r="F891">
            <v>3620.8</v>
          </cell>
          <cell r="G891">
            <v>3624.8</v>
          </cell>
          <cell r="H891">
            <v>3492.9006293676402</v>
          </cell>
          <cell r="I891">
            <v>4.0156339474610832</v>
          </cell>
          <cell r="J891" t="str">
            <v>CS3</v>
          </cell>
        </row>
        <row r="892">
          <cell r="D892">
            <v>873</v>
          </cell>
          <cell r="E892" t="str">
            <v>11/07/2014 T 8:10:00 M 15:00</v>
          </cell>
          <cell r="F892">
            <v>3624.8</v>
          </cell>
          <cell r="G892">
            <v>3629</v>
          </cell>
          <cell r="H892">
            <v>3497.1170450124737</v>
          </cell>
          <cell r="I892">
            <v>4.2164156448334325</v>
          </cell>
          <cell r="J892" t="str">
            <v>CS4A</v>
          </cell>
        </row>
        <row r="893">
          <cell r="D893">
            <v>874</v>
          </cell>
          <cell r="E893" t="str">
            <v>12/07/2014 T 7:00:00 M 12:00</v>
          </cell>
          <cell r="F893">
            <v>3629</v>
          </cell>
          <cell r="G893">
            <v>3633.1</v>
          </cell>
          <cell r="H893">
            <v>3501.2330698086212</v>
          </cell>
          <cell r="I893">
            <v>4.1160247961474852</v>
          </cell>
          <cell r="J893" t="str">
            <v>CS3</v>
          </cell>
        </row>
        <row r="894">
          <cell r="D894">
            <v>875</v>
          </cell>
          <cell r="E894" t="str">
            <v>13/07/2014 T 4:45:00 M 09:45</v>
          </cell>
          <cell r="F894">
            <v>3633.1</v>
          </cell>
          <cell r="G894">
            <v>3636.8</v>
          </cell>
          <cell r="H894">
            <v>3504.9475312100226</v>
          </cell>
          <cell r="I894">
            <v>3.7144614014014223</v>
          </cell>
          <cell r="J894" t="str">
            <v>CS2</v>
          </cell>
        </row>
        <row r="895">
          <cell r="D895">
            <v>876</v>
          </cell>
          <cell r="E895" t="str">
            <v>14/07/2014 T 22:45:00 M 02:05</v>
          </cell>
          <cell r="F895">
            <v>3636.8</v>
          </cell>
          <cell r="G895">
            <v>3640</v>
          </cell>
          <cell r="H895">
            <v>3508.1600383679911</v>
          </cell>
          <cell r="I895">
            <v>3.2125071579685027</v>
          </cell>
          <cell r="J895" t="str">
            <v>CS2</v>
          </cell>
        </row>
        <row r="896">
          <cell r="D896">
            <v>877</v>
          </cell>
          <cell r="E896" t="str">
            <v>14/07/2014 T 1:35:00 M 18:30</v>
          </cell>
          <cell r="F896">
            <v>3640</v>
          </cell>
          <cell r="G896">
            <v>3644.2</v>
          </cell>
          <cell r="H896">
            <v>3512.376454012825</v>
          </cell>
          <cell r="I896">
            <v>4.2164156448338872</v>
          </cell>
          <cell r="J896" t="str">
            <v>CS2</v>
          </cell>
        </row>
        <row r="897">
          <cell r="D897">
            <v>878</v>
          </cell>
          <cell r="E897" t="str">
            <v>15/07/2014 T 04:30:00 M 08:30</v>
          </cell>
          <cell r="F897">
            <v>3644.2</v>
          </cell>
          <cell r="G897">
            <v>3648</v>
          </cell>
          <cell r="H897">
            <v>3516.1913062629128</v>
          </cell>
          <cell r="I897">
            <v>3.8148522500878244</v>
          </cell>
          <cell r="J897" t="str">
            <v>CS3</v>
          </cell>
        </row>
        <row r="898">
          <cell r="D898">
            <v>879</v>
          </cell>
          <cell r="E898" t="str">
            <v>16/07/2014 T 23:40:00 M 03:00</v>
          </cell>
          <cell r="F898">
            <v>3648</v>
          </cell>
          <cell r="G898">
            <v>3651.6</v>
          </cell>
          <cell r="H898">
            <v>3519.8053768156274</v>
          </cell>
          <cell r="I898">
            <v>3.6140705527145656</v>
          </cell>
          <cell r="J898" t="str">
            <v>CS3</v>
          </cell>
        </row>
        <row r="899">
          <cell r="D899">
            <v>880</v>
          </cell>
          <cell r="E899" t="str">
            <v>16/07/2014 T 13:00:00 M 16:00</v>
          </cell>
          <cell r="F899">
            <v>3651.6</v>
          </cell>
          <cell r="G899">
            <v>3655.4</v>
          </cell>
          <cell r="H899">
            <v>3523.6202290657156</v>
          </cell>
          <cell r="I899">
            <v>3.8148522500882791</v>
          </cell>
          <cell r="J899" t="str">
            <v>CS2</v>
          </cell>
        </row>
        <row r="900">
          <cell r="D900">
            <v>881</v>
          </cell>
          <cell r="E900" t="str">
            <v>17/07/2014 T 14:00:00</v>
          </cell>
          <cell r="F900">
            <v>3655.4</v>
          </cell>
          <cell r="G900">
            <v>3660</v>
          </cell>
          <cell r="H900">
            <v>3528.2382081052956</v>
          </cell>
          <cell r="I900">
            <v>4.61797903957995</v>
          </cell>
          <cell r="J900" t="str">
            <v>CS3</v>
          </cell>
        </row>
        <row r="901">
          <cell r="D901">
            <v>882</v>
          </cell>
          <cell r="E901" t="str">
            <v>18/07/2014 T 2:30:00 M 05:00</v>
          </cell>
          <cell r="F901">
            <v>3660</v>
          </cell>
          <cell r="G901">
            <v>3663.8</v>
          </cell>
          <cell r="H901">
            <v>3532.0530603553834</v>
          </cell>
          <cell r="I901">
            <v>3.8148522500878244</v>
          </cell>
          <cell r="J901" t="str">
            <v>CS3</v>
          </cell>
        </row>
        <row r="902">
          <cell r="D902">
            <v>883</v>
          </cell>
          <cell r="E902" t="str">
            <v>18/07/2014 T 14:30:00 M 18:00</v>
          </cell>
          <cell r="F902">
            <v>3663.8</v>
          </cell>
          <cell r="G902">
            <v>3668.4</v>
          </cell>
          <cell r="H902">
            <v>3536.6710393949634</v>
          </cell>
          <cell r="I902">
            <v>4.61797903957995</v>
          </cell>
          <cell r="J902" t="str">
            <v>CS3</v>
          </cell>
        </row>
        <row r="903">
          <cell r="D903">
            <v>884</v>
          </cell>
          <cell r="E903" t="str">
            <v>19/07/2014 T 07:15:00 M 10:45</v>
          </cell>
          <cell r="F903">
            <v>3668.4</v>
          </cell>
          <cell r="G903">
            <v>3671.8</v>
          </cell>
          <cell r="H903">
            <v>3540.0843282503051</v>
          </cell>
          <cell r="I903">
            <v>3.4132888553417615</v>
          </cell>
          <cell r="J903" t="str">
            <v>CS3</v>
          </cell>
        </row>
        <row r="904">
          <cell r="D904">
            <v>885</v>
          </cell>
          <cell r="E904" t="str">
            <v>20/07/2014 T 22:15:00 M 01:20</v>
          </cell>
          <cell r="F904">
            <v>3671.8</v>
          </cell>
          <cell r="G904">
            <v>3675.3</v>
          </cell>
          <cell r="H904">
            <v>3543.5980079543333</v>
          </cell>
          <cell r="I904">
            <v>3.5136797040281635</v>
          </cell>
          <cell r="J904" t="str">
            <v>CS3</v>
          </cell>
        </row>
        <row r="905">
          <cell r="D905">
            <v>886</v>
          </cell>
          <cell r="E905" t="str">
            <v>20/07/2014 T 13:00:00 M 15:20</v>
          </cell>
          <cell r="F905">
            <v>3675.3</v>
          </cell>
          <cell r="G905">
            <v>3679.9</v>
          </cell>
          <cell r="H905">
            <v>3548.2159869939132</v>
          </cell>
          <cell r="I905">
            <v>4.61797903957995</v>
          </cell>
          <cell r="J905" t="str">
            <v>CS3</v>
          </cell>
        </row>
        <row r="906">
          <cell r="D906">
            <v>887</v>
          </cell>
          <cell r="E906" t="str">
            <v>21/07/2014 T 03:00:00 M 05:15</v>
          </cell>
          <cell r="F906">
            <v>3679.9</v>
          </cell>
          <cell r="G906">
            <v>3683.6</v>
          </cell>
          <cell r="H906">
            <v>3551.9304483953142</v>
          </cell>
          <cell r="I906">
            <v>3.7144614014009676</v>
          </cell>
          <cell r="J906" t="str">
            <v>CS4</v>
          </cell>
        </row>
        <row r="907">
          <cell r="D907">
            <v>888</v>
          </cell>
          <cell r="E907" t="str">
            <v>22/07/2014 T 3:00:00 M 05:15</v>
          </cell>
          <cell r="F907">
            <v>3683.6</v>
          </cell>
          <cell r="G907">
            <v>3687.6</v>
          </cell>
          <cell r="H907">
            <v>3555.9460823427753</v>
          </cell>
          <cell r="I907">
            <v>4.0156339474610832</v>
          </cell>
          <cell r="J907" t="str">
            <v>CS4A</v>
          </cell>
        </row>
        <row r="908">
          <cell r="D908">
            <v>889</v>
          </cell>
          <cell r="E908" t="str">
            <v>22/07/2014 T 21:45:00 M 00:15</v>
          </cell>
          <cell r="F908">
            <v>3687.6</v>
          </cell>
          <cell r="G908">
            <v>3691.3</v>
          </cell>
          <cell r="H908">
            <v>3559.6605437441767</v>
          </cell>
          <cell r="I908">
            <v>3.7144614014014223</v>
          </cell>
          <cell r="J908" t="str">
            <v>CS4A</v>
          </cell>
        </row>
        <row r="909">
          <cell r="D909">
            <v>890</v>
          </cell>
          <cell r="E909" t="str">
            <v>23/07/2014 T 12:30:00 M 16:00</v>
          </cell>
          <cell r="F909">
            <v>3691.3</v>
          </cell>
          <cell r="G909">
            <v>3695.2</v>
          </cell>
          <cell r="H909">
            <v>3563.5757868429505</v>
          </cell>
          <cell r="I909">
            <v>3.9152430987737716</v>
          </cell>
          <cell r="J909" t="str">
            <v>CS4A</v>
          </cell>
        </row>
        <row r="910">
          <cell r="D910">
            <v>891</v>
          </cell>
          <cell r="E910" t="str">
            <v>24/07/2014 T 07:00:00 M 11:15</v>
          </cell>
          <cell r="F910">
            <v>3695.2</v>
          </cell>
          <cell r="G910">
            <v>3699</v>
          </cell>
          <cell r="H910">
            <v>3567.3906390930388</v>
          </cell>
          <cell r="I910">
            <v>3.8148522500882791</v>
          </cell>
          <cell r="J910" t="str">
            <v>CS4A</v>
          </cell>
        </row>
        <row r="911">
          <cell r="D911">
            <v>892</v>
          </cell>
          <cell r="E911" t="str">
            <v>25/07/2014 T 01:45:00 M 04:45</v>
          </cell>
          <cell r="F911">
            <v>3699</v>
          </cell>
          <cell r="G911">
            <v>3702.2</v>
          </cell>
          <cell r="H911">
            <v>3570.6031462510073</v>
          </cell>
          <cell r="I911">
            <v>3.2125071579685027</v>
          </cell>
          <cell r="J911" t="str">
            <v>CS4A</v>
          </cell>
        </row>
        <row r="912">
          <cell r="D912">
            <v>893</v>
          </cell>
          <cell r="E912" t="str">
            <v>25/07/2014 T 18:20:00 M 22:15</v>
          </cell>
          <cell r="F912">
            <v>3702.2</v>
          </cell>
          <cell r="G912">
            <v>3706</v>
          </cell>
          <cell r="H912">
            <v>3574.4179985010951</v>
          </cell>
          <cell r="I912">
            <v>3.8148522500878244</v>
          </cell>
          <cell r="J912" t="str">
            <v>CS3</v>
          </cell>
        </row>
        <row r="913">
          <cell r="D913">
            <v>894</v>
          </cell>
          <cell r="E913" t="str">
            <v>26/07/2014 T 06:20:00 M 10:00</v>
          </cell>
          <cell r="F913">
            <v>3706</v>
          </cell>
          <cell r="G913">
            <v>3710.5</v>
          </cell>
          <cell r="H913">
            <v>3578.9355866919886</v>
          </cell>
          <cell r="I913">
            <v>4.517588190893548</v>
          </cell>
          <cell r="J913" t="str">
            <v>CS4A</v>
          </cell>
        </row>
        <row r="914">
          <cell r="D914">
            <v>895</v>
          </cell>
          <cell r="E914" t="str">
            <v>26/07/2014 T 18:30:00 M 23:20</v>
          </cell>
          <cell r="F914">
            <v>3710.5</v>
          </cell>
          <cell r="G914">
            <v>3713.8</v>
          </cell>
          <cell r="H914">
            <v>3582.248484698644</v>
          </cell>
          <cell r="I914">
            <v>3.3128980066553595</v>
          </cell>
          <cell r="J914" t="str">
            <v>CS4A</v>
          </cell>
        </row>
        <row r="915">
          <cell r="D915">
            <v>896</v>
          </cell>
          <cell r="E915" t="str">
            <v>27/07/2014 T 02:24:00 M 11:40</v>
          </cell>
          <cell r="F915">
            <v>3713.8</v>
          </cell>
          <cell r="G915">
            <v>3717.7</v>
          </cell>
          <cell r="H915">
            <v>3586.1637277974178</v>
          </cell>
          <cell r="I915">
            <v>3.9152430987737716</v>
          </cell>
          <cell r="J915" t="str">
            <v>CS4A</v>
          </cell>
        </row>
        <row r="916">
          <cell r="D916">
            <v>897</v>
          </cell>
          <cell r="E916" t="str">
            <v>28/07/2014 T 01:20:00 M 04:00</v>
          </cell>
          <cell r="F916">
            <v>3717.7</v>
          </cell>
          <cell r="G916">
            <v>3721.7</v>
          </cell>
          <cell r="H916">
            <v>3590.1793617448789</v>
          </cell>
          <cell r="I916">
            <v>4.0156339474610832</v>
          </cell>
          <cell r="J916" t="str">
            <v>CS4A</v>
          </cell>
        </row>
        <row r="917">
          <cell r="D917">
            <v>898</v>
          </cell>
          <cell r="E917" t="str">
            <v>28/07/2014 T 14:00:00 M 18:00</v>
          </cell>
          <cell r="F917">
            <v>3721.7</v>
          </cell>
          <cell r="G917">
            <v>3725.7</v>
          </cell>
          <cell r="H917">
            <v>3594.1949956923395</v>
          </cell>
          <cell r="I917">
            <v>4.0156339474606284</v>
          </cell>
          <cell r="J917" t="str">
            <v>CS4A</v>
          </cell>
        </row>
        <row r="918">
          <cell r="D918">
            <v>899</v>
          </cell>
          <cell r="E918" t="str">
            <v>29/07/2014 T 06:15:00 M 10:00</v>
          </cell>
          <cell r="F918">
            <v>3725.7</v>
          </cell>
          <cell r="G918">
            <v>3729.9</v>
          </cell>
          <cell r="H918">
            <v>3598.4114113371738</v>
          </cell>
          <cell r="I918">
            <v>4.2164156448343419</v>
          </cell>
          <cell r="J918" t="str">
            <v>CS4A</v>
          </cell>
        </row>
        <row r="919">
          <cell r="D919">
            <v>900</v>
          </cell>
          <cell r="E919" t="str">
            <v>29/07/2014 T 19:10:00 M 22:40</v>
          </cell>
          <cell r="F919">
            <v>3725.7</v>
          </cell>
          <cell r="G919">
            <v>3733.5</v>
          </cell>
          <cell r="H919">
            <v>3602.0254818898884</v>
          </cell>
          <cell r="I919">
            <v>3.6140705527145656</v>
          </cell>
          <cell r="J919" t="str">
            <v>CS4A</v>
          </cell>
        </row>
        <row r="920">
          <cell r="D920">
            <v>901</v>
          </cell>
          <cell r="E920" t="str">
            <v>30/07/2014 T 06:50:00 M 15:15</v>
          </cell>
          <cell r="F920">
            <v>3733.5</v>
          </cell>
          <cell r="G920">
            <v>3737.7</v>
          </cell>
          <cell r="H920">
            <v>3606.2418975347223</v>
          </cell>
          <cell r="I920">
            <v>4.2164156448338872</v>
          </cell>
          <cell r="J920" t="str">
            <v>CS4A</v>
          </cell>
        </row>
        <row r="921">
          <cell r="D921">
            <v>902</v>
          </cell>
          <cell r="E921" t="str">
            <v>31/07/2014 T 02:45:00 M 05:30</v>
          </cell>
          <cell r="F921">
            <v>3737.7</v>
          </cell>
          <cell r="G921">
            <v>3741.7</v>
          </cell>
          <cell r="H921">
            <v>3610.2575314821829</v>
          </cell>
          <cell r="I921">
            <v>4.0156339474606284</v>
          </cell>
          <cell r="J921" t="str">
            <v>CS4A</v>
          </cell>
        </row>
        <row r="922">
          <cell r="D922">
            <v>903</v>
          </cell>
          <cell r="E922" t="str">
            <v>31/07/2014 T 15:50:00 M 20:45</v>
          </cell>
          <cell r="F922">
            <v>3741.7</v>
          </cell>
          <cell r="G922">
            <v>3745.7</v>
          </cell>
          <cell r="H922">
            <v>3614.273165429644</v>
          </cell>
          <cell r="I922">
            <v>4.0156339474610832</v>
          </cell>
          <cell r="J922" t="str">
            <v>CS4A</v>
          </cell>
        </row>
        <row r="923">
          <cell r="D923">
            <v>904</v>
          </cell>
          <cell r="E923" t="str">
            <v>01/08/2014 T 06:50:00 M 10:30</v>
          </cell>
          <cell r="F923">
            <v>3745.7</v>
          </cell>
          <cell r="G923">
            <v>3748.8</v>
          </cell>
          <cell r="H923">
            <v>3617.3852817389266</v>
          </cell>
          <cell r="I923">
            <v>3.1121163092825554</v>
          </cell>
          <cell r="J923" t="str">
            <v>CS3</v>
          </cell>
        </row>
        <row r="924">
          <cell r="D924">
            <v>905</v>
          </cell>
          <cell r="E924" t="str">
            <v>02/08/2014 T 04:30:00 M 10:00</v>
          </cell>
          <cell r="F924">
            <v>3748.8</v>
          </cell>
          <cell r="G924">
            <v>3752.4</v>
          </cell>
          <cell r="H924">
            <v>3620.9993522916411</v>
          </cell>
          <cell r="I924">
            <v>3.6140705527145656</v>
          </cell>
          <cell r="J924" t="str">
            <v>CS2(BD)</v>
          </cell>
        </row>
        <row r="925">
          <cell r="D925">
            <v>906</v>
          </cell>
          <cell r="E925" t="str">
            <v>03/08/2014 T 05:40:00 M 11:15</v>
          </cell>
          <cell r="F925">
            <v>3752.4</v>
          </cell>
          <cell r="G925">
            <v>3756.3</v>
          </cell>
          <cell r="H925">
            <v>3624.9145953904153</v>
          </cell>
          <cell r="I925">
            <v>3.9152430987742264</v>
          </cell>
          <cell r="J925" t="str">
            <v>CS2(BD)</v>
          </cell>
        </row>
        <row r="926">
          <cell r="D926">
            <v>907</v>
          </cell>
          <cell r="E926" t="str">
            <v>04/08/2014 T 3:30:00 M 09:30</v>
          </cell>
          <cell r="F926">
            <v>3756.3</v>
          </cell>
          <cell r="G926">
            <v>3760.3</v>
          </cell>
          <cell r="H926">
            <v>3617.01</v>
          </cell>
          <cell r="I926">
            <v>4</v>
          </cell>
          <cell r="J926" t="str">
            <v>CS2(BD)</v>
          </cell>
        </row>
        <row r="927">
          <cell r="D927">
            <v>908</v>
          </cell>
          <cell r="E927" t="str">
            <v>05/08/2014 T 2:00:00 M 06:45</v>
          </cell>
          <cell r="F927">
            <v>3760.3</v>
          </cell>
          <cell r="G927">
            <v>3763.6</v>
          </cell>
          <cell r="H927">
            <v>3620.31</v>
          </cell>
          <cell r="I927">
            <v>3.2999999999997272</v>
          </cell>
          <cell r="J927" t="str">
            <v>CS2(BD)</v>
          </cell>
        </row>
        <row r="928">
          <cell r="D928">
            <v>909</v>
          </cell>
          <cell r="E928" t="str">
            <v>06/08/2014 T 3:00:00 M 07:00</v>
          </cell>
          <cell r="F928">
            <v>3763.6</v>
          </cell>
          <cell r="G928">
            <v>3767.8</v>
          </cell>
          <cell r="H928">
            <v>3624.51</v>
          </cell>
          <cell r="I928">
            <v>4.2000000000002728</v>
          </cell>
          <cell r="J928" t="str">
            <v>CS2(BD)</v>
          </cell>
        </row>
        <row r="929">
          <cell r="D929">
            <v>910</v>
          </cell>
          <cell r="E929" t="str">
            <v>07/08/2014 T 3:15:00 M 07:30</v>
          </cell>
          <cell r="F929">
            <v>3767.8</v>
          </cell>
          <cell r="G929">
            <v>3771.3</v>
          </cell>
          <cell r="H929">
            <v>3628.01</v>
          </cell>
          <cell r="I929">
            <v>3.5</v>
          </cell>
          <cell r="J929" t="str">
            <v>CS2(BD)</v>
          </cell>
        </row>
        <row r="930">
          <cell r="D930">
            <v>911</v>
          </cell>
          <cell r="E930" t="str">
            <v>08/08/2014 T 22:45:00 M 07:20</v>
          </cell>
          <cell r="F930">
            <v>3771.3</v>
          </cell>
          <cell r="G930">
            <v>3775.4</v>
          </cell>
          <cell r="H930">
            <v>3632.11</v>
          </cell>
          <cell r="I930">
            <v>4.0999999999999091</v>
          </cell>
          <cell r="J930" t="str">
            <v>CS2(BD)</v>
          </cell>
        </row>
        <row r="931">
          <cell r="D931">
            <v>912</v>
          </cell>
          <cell r="E931" t="str">
            <v>08/08/2014 T 17:10:00 M 23:30</v>
          </cell>
          <cell r="F931">
            <v>3775.4</v>
          </cell>
          <cell r="G931">
            <v>3779.5</v>
          </cell>
          <cell r="H931">
            <v>3636.21</v>
          </cell>
          <cell r="I931">
            <v>4.0999999999999091</v>
          </cell>
          <cell r="J931" t="str">
            <v>CS2(BD)</v>
          </cell>
        </row>
        <row r="932">
          <cell r="D932">
            <v>913</v>
          </cell>
          <cell r="E932" t="str">
            <v>09/08/2014 T 15:40:00 M 21:45</v>
          </cell>
          <cell r="F932">
            <v>3779.5</v>
          </cell>
          <cell r="G932">
            <v>3784.3</v>
          </cell>
          <cell r="H932">
            <v>3641.01</v>
          </cell>
          <cell r="I932">
            <v>4.8000000000001819</v>
          </cell>
          <cell r="J932" t="str">
            <v>CS2(BD)</v>
          </cell>
        </row>
        <row r="933">
          <cell r="D933">
            <v>914</v>
          </cell>
          <cell r="E933" t="str">
            <v>11/08/2014 T 16:40:00 M 00:45</v>
          </cell>
          <cell r="F933">
            <v>3784.3</v>
          </cell>
          <cell r="G933">
            <v>3787.9</v>
          </cell>
          <cell r="H933">
            <v>3644.61</v>
          </cell>
          <cell r="I933">
            <v>3.5999999999999091</v>
          </cell>
          <cell r="J933" t="str">
            <v>CS3(BD)</v>
          </cell>
        </row>
        <row r="934">
          <cell r="D934">
            <v>915</v>
          </cell>
          <cell r="E934" t="str">
            <v>12/08/2014 T 20:10:00 M 00:45</v>
          </cell>
          <cell r="F934">
            <v>3787.9</v>
          </cell>
          <cell r="G934">
            <v>3791.5</v>
          </cell>
          <cell r="H934">
            <v>3648.21</v>
          </cell>
          <cell r="I934">
            <v>3.5999999999999091</v>
          </cell>
          <cell r="J934" t="str">
            <v>CS3(BD)</v>
          </cell>
        </row>
        <row r="935">
          <cell r="D935">
            <v>916</v>
          </cell>
          <cell r="E935" t="str">
            <v>13/08/2014 M 8:30:00</v>
          </cell>
          <cell r="F935">
            <v>3791.5</v>
          </cell>
          <cell r="G935">
            <v>3794.8</v>
          </cell>
          <cell r="H935">
            <v>3651.51</v>
          </cell>
          <cell r="I935">
            <v>3.3000000000001819</v>
          </cell>
          <cell r="J935" t="str">
            <v>CS3(BD)</v>
          </cell>
        </row>
        <row r="936">
          <cell r="D936">
            <v>917</v>
          </cell>
          <cell r="E936" t="str">
            <v>14/08/2014 T 01:45:00 M 07:10</v>
          </cell>
          <cell r="F936">
            <v>3794.8</v>
          </cell>
          <cell r="G936">
            <v>3798.8</v>
          </cell>
          <cell r="H936">
            <v>3655.51</v>
          </cell>
          <cell r="I936">
            <v>4</v>
          </cell>
          <cell r="J936" t="str">
            <v>CS3(BD)</v>
          </cell>
        </row>
        <row r="937">
          <cell r="D937">
            <v>918</v>
          </cell>
          <cell r="E937" t="str">
            <v>14/08/2014 T 20:05:00 M 23:20</v>
          </cell>
          <cell r="F937">
            <v>3798.8</v>
          </cell>
          <cell r="G937">
            <v>3802.8</v>
          </cell>
          <cell r="H937">
            <v>3659.51</v>
          </cell>
          <cell r="I937">
            <v>4</v>
          </cell>
          <cell r="J937" t="str">
            <v>CS3</v>
          </cell>
        </row>
        <row r="938">
          <cell r="D938">
            <v>919</v>
          </cell>
          <cell r="E938" t="str">
            <v>15/08/2014 T 19:05:00 M 22:00</v>
          </cell>
          <cell r="F938">
            <v>3802.8</v>
          </cell>
          <cell r="G938">
            <v>3806.3</v>
          </cell>
          <cell r="H938">
            <v>3663.01</v>
          </cell>
          <cell r="I938">
            <v>3.5</v>
          </cell>
          <cell r="J938" t="str">
            <v>CS4A</v>
          </cell>
        </row>
        <row r="939">
          <cell r="D939">
            <v>920</v>
          </cell>
          <cell r="E939" t="str">
            <v>16/08/2014 T 07:20:00 M 09:30</v>
          </cell>
          <cell r="F939">
            <v>3806.3</v>
          </cell>
          <cell r="G939">
            <v>3809.1</v>
          </cell>
          <cell r="H939">
            <v>3665.81</v>
          </cell>
          <cell r="I939">
            <v>2.7999999999997272</v>
          </cell>
          <cell r="J939" t="str">
            <v>CS3</v>
          </cell>
        </row>
        <row r="940">
          <cell r="D940">
            <v>921</v>
          </cell>
          <cell r="E940" t="str">
            <v>16/08/2014 T 18:00:00 M 21:30</v>
          </cell>
          <cell r="F940">
            <v>3809.1</v>
          </cell>
          <cell r="G940">
            <v>3813.1</v>
          </cell>
          <cell r="H940">
            <v>3669.81</v>
          </cell>
          <cell r="I940">
            <v>4</v>
          </cell>
          <cell r="J940" t="str">
            <v>CS3</v>
          </cell>
        </row>
        <row r="941">
          <cell r="D941">
            <v>922</v>
          </cell>
          <cell r="E941" t="str">
            <v>17/08/2014 T 06:10:00 M 09:00</v>
          </cell>
          <cell r="F941">
            <v>3813.1</v>
          </cell>
          <cell r="G941">
            <v>3816.9</v>
          </cell>
          <cell r="H941">
            <v>3673.61</v>
          </cell>
          <cell r="I941">
            <v>3.8000000000001819</v>
          </cell>
          <cell r="J941" t="str">
            <v>CS3</v>
          </cell>
        </row>
        <row r="942">
          <cell r="D942">
            <v>923</v>
          </cell>
          <cell r="E942" t="str">
            <v>17/08/2014 T 17:15:00 M 20:20</v>
          </cell>
          <cell r="F942">
            <v>3816.9</v>
          </cell>
          <cell r="G942">
            <v>3820.8</v>
          </cell>
          <cell r="H942">
            <v>3677.51</v>
          </cell>
          <cell r="I942">
            <v>3.9000000000000909</v>
          </cell>
          <cell r="J942" t="str">
            <v>CS3</v>
          </cell>
        </row>
        <row r="943">
          <cell r="D943">
            <v>924</v>
          </cell>
          <cell r="E943" t="str">
            <v>18/08/2014 T 05:10:00 M 09:00</v>
          </cell>
          <cell r="F943">
            <v>3820.8</v>
          </cell>
          <cell r="G943">
            <v>3824.8</v>
          </cell>
          <cell r="H943">
            <v>3681.51</v>
          </cell>
          <cell r="I943">
            <v>4</v>
          </cell>
          <cell r="J943" t="str">
            <v>CS3</v>
          </cell>
        </row>
        <row r="944">
          <cell r="D944">
            <v>925</v>
          </cell>
          <cell r="E944" t="str">
            <v>18/08/2014 T 18:30:00 M 21:30</v>
          </cell>
          <cell r="F944">
            <v>3824.8</v>
          </cell>
          <cell r="G944">
            <v>3828.6</v>
          </cell>
          <cell r="H944">
            <v>3685.31</v>
          </cell>
          <cell r="I944">
            <v>3.7999999999997272</v>
          </cell>
          <cell r="J944" t="str">
            <v>CS3</v>
          </cell>
        </row>
        <row r="945">
          <cell r="D945">
            <v>926</v>
          </cell>
          <cell r="E945" t="str">
            <v>19/08/2014 T 07:00:00 M 10:00</v>
          </cell>
          <cell r="F945">
            <v>3828.6</v>
          </cell>
          <cell r="G945">
            <v>3832</v>
          </cell>
          <cell r="H945">
            <v>3688.71</v>
          </cell>
          <cell r="I945">
            <v>3.4000000000000909</v>
          </cell>
          <cell r="J945" t="str">
            <v>CS3</v>
          </cell>
        </row>
        <row r="946">
          <cell r="D946">
            <v>927</v>
          </cell>
          <cell r="E946" t="str">
            <v>19/08/2014 T 20:00:00 M 22:40</v>
          </cell>
          <cell r="F946">
            <v>3832</v>
          </cell>
          <cell r="G946">
            <v>3836.1</v>
          </cell>
          <cell r="H946">
            <v>3692.81</v>
          </cell>
          <cell r="I946">
            <v>4.0999999999999091</v>
          </cell>
          <cell r="J946" t="str">
            <v>CS2</v>
          </cell>
        </row>
        <row r="947">
          <cell r="D947">
            <v>928</v>
          </cell>
          <cell r="E947" t="str">
            <v>20/08/2014 T 06:50:00 M 09:15</v>
          </cell>
          <cell r="F947">
            <v>3836.1</v>
          </cell>
          <cell r="G947">
            <v>3839</v>
          </cell>
          <cell r="H947">
            <v>3695.71</v>
          </cell>
          <cell r="I947">
            <v>2.9000000000000909</v>
          </cell>
          <cell r="J947" t="str">
            <v>CS2</v>
          </cell>
        </row>
        <row r="948">
          <cell r="D948">
            <v>929</v>
          </cell>
          <cell r="E948" t="str">
            <v>20/08/2014 T 17:55:00 M 21:45</v>
          </cell>
          <cell r="F948">
            <v>3839</v>
          </cell>
          <cell r="G948">
            <v>3842.4</v>
          </cell>
          <cell r="H948">
            <v>3699.11</v>
          </cell>
          <cell r="I948">
            <v>3.4000000000000909</v>
          </cell>
          <cell r="J948" t="str">
            <v>CS2</v>
          </cell>
        </row>
        <row r="949">
          <cell r="D949">
            <v>930</v>
          </cell>
          <cell r="E949" t="str">
            <v>21/08/2014 T 17:55:00 M 21:45</v>
          </cell>
          <cell r="F949">
            <v>3842.4</v>
          </cell>
          <cell r="G949">
            <v>3846.1</v>
          </cell>
          <cell r="H949">
            <v>3702.81</v>
          </cell>
          <cell r="I949">
            <v>3.6999999999998181</v>
          </cell>
          <cell r="J949" t="str">
            <v>CS2</v>
          </cell>
        </row>
        <row r="950">
          <cell r="D950">
            <v>931</v>
          </cell>
          <cell r="E950" t="str">
            <v>22/08/2014 T 07:15:00 M 11:45</v>
          </cell>
          <cell r="F950">
            <v>3846.1</v>
          </cell>
          <cell r="G950">
            <v>3849.7</v>
          </cell>
          <cell r="H950">
            <v>3706.41</v>
          </cell>
          <cell r="I950">
            <v>3.5999999999999091</v>
          </cell>
          <cell r="J950" t="str">
            <v>CS2</v>
          </cell>
        </row>
        <row r="951">
          <cell r="D951">
            <v>932</v>
          </cell>
          <cell r="E951" t="str">
            <v>23/08/2014 T 23:40:00 M 02:20</v>
          </cell>
          <cell r="F951">
            <v>3849.7</v>
          </cell>
          <cell r="G951">
            <v>3853.3</v>
          </cell>
          <cell r="H951">
            <v>3710.01</v>
          </cell>
          <cell r="I951">
            <v>3.6000000000003638</v>
          </cell>
          <cell r="J951" t="str">
            <v>CS2</v>
          </cell>
        </row>
        <row r="952">
          <cell r="D952">
            <v>933</v>
          </cell>
          <cell r="E952" t="str">
            <v>23/08/2014 T 11:50:00 M 14:45</v>
          </cell>
          <cell r="F952">
            <v>3853.3</v>
          </cell>
          <cell r="G952">
            <v>3857.2</v>
          </cell>
          <cell r="H952">
            <v>3713.91</v>
          </cell>
          <cell r="I952">
            <v>3.8999999999996362</v>
          </cell>
          <cell r="J952" t="str">
            <v>CS2</v>
          </cell>
        </row>
        <row r="953">
          <cell r="D953">
            <v>934</v>
          </cell>
          <cell r="E953" t="str">
            <v>24/08/2014 T 01:20:00 M 03:40</v>
          </cell>
          <cell r="F953">
            <v>3857.2</v>
          </cell>
          <cell r="G953">
            <v>3860.7</v>
          </cell>
          <cell r="H953">
            <v>3717.41</v>
          </cell>
          <cell r="I953">
            <v>3.5</v>
          </cell>
          <cell r="J953" t="str">
            <v>CS2</v>
          </cell>
        </row>
        <row r="954">
          <cell r="D954">
            <v>935</v>
          </cell>
          <cell r="E954" t="str">
            <v>24/08/2014 T 13:15:00 M 16:40</v>
          </cell>
          <cell r="F954">
            <v>3860.7</v>
          </cell>
          <cell r="G954">
            <v>3864.8</v>
          </cell>
          <cell r="H954">
            <v>3721.51</v>
          </cell>
          <cell r="I954">
            <v>4.1000000000003638</v>
          </cell>
          <cell r="J954" t="str">
            <v>CS2</v>
          </cell>
        </row>
        <row r="955">
          <cell r="D955">
            <v>936</v>
          </cell>
          <cell r="E955" t="str">
            <v>25/08/2014 T 01:30:00 M 04:10</v>
          </cell>
          <cell r="F955">
            <v>3864.8</v>
          </cell>
          <cell r="G955">
            <v>3868.3</v>
          </cell>
          <cell r="H955">
            <v>3725.01</v>
          </cell>
          <cell r="I955">
            <v>3.5</v>
          </cell>
          <cell r="J955" t="str">
            <v>CS2</v>
          </cell>
        </row>
        <row r="956">
          <cell r="D956">
            <v>937</v>
          </cell>
          <cell r="E956" t="str">
            <v>25/08/2014 T 13:50:00 M 16:45</v>
          </cell>
          <cell r="F956">
            <v>3868.3</v>
          </cell>
          <cell r="G956">
            <v>3872.1</v>
          </cell>
          <cell r="H956">
            <v>3728.81</v>
          </cell>
          <cell r="I956">
            <v>3.7999999999997272</v>
          </cell>
          <cell r="J956" t="str">
            <v>CS2</v>
          </cell>
        </row>
        <row r="957">
          <cell r="D957">
            <v>938</v>
          </cell>
          <cell r="E957" t="str">
            <v>26/08/2014 T 03:15:00 M 06:20</v>
          </cell>
          <cell r="F957">
            <v>3872.1</v>
          </cell>
          <cell r="G957">
            <v>3875.7</v>
          </cell>
          <cell r="H957">
            <v>3732.41</v>
          </cell>
          <cell r="I957">
            <v>3.5999999999999091</v>
          </cell>
          <cell r="J957" t="str">
            <v>CS2</v>
          </cell>
        </row>
        <row r="958">
          <cell r="D958">
            <v>939</v>
          </cell>
          <cell r="E958" t="str">
            <v>27/08/2014 T 16:15:00 M 19:30</v>
          </cell>
          <cell r="F958">
            <v>3875.7</v>
          </cell>
          <cell r="G958">
            <v>3879.7</v>
          </cell>
          <cell r="H958">
            <v>3736.41</v>
          </cell>
          <cell r="I958">
            <v>4</v>
          </cell>
          <cell r="J958" t="str">
            <v>CS2</v>
          </cell>
        </row>
        <row r="959">
          <cell r="D959">
            <v>940</v>
          </cell>
          <cell r="E959" t="str">
            <v>27/08/2014 T 05:20:00 M 10:00</v>
          </cell>
          <cell r="F959">
            <v>3879.7</v>
          </cell>
          <cell r="G959">
            <v>3884.2</v>
          </cell>
          <cell r="H959">
            <v>3740.91</v>
          </cell>
          <cell r="I959">
            <v>4.5</v>
          </cell>
          <cell r="J959" t="str">
            <v>CS2</v>
          </cell>
        </row>
        <row r="960">
          <cell r="D960">
            <v>941</v>
          </cell>
          <cell r="E960" t="str">
            <v>28/08/2014 T 22:10:00 M 00:30</v>
          </cell>
          <cell r="F960">
            <v>3884.2</v>
          </cell>
          <cell r="G960">
            <v>3888</v>
          </cell>
          <cell r="H960">
            <v>3744.71</v>
          </cell>
          <cell r="I960">
            <v>3.8000000000001819</v>
          </cell>
          <cell r="J960" t="str">
            <v>CS2</v>
          </cell>
        </row>
        <row r="961">
          <cell r="D961">
            <v>942</v>
          </cell>
          <cell r="E961" t="str">
            <v>28/08/2014 T 12:10:00 M 16:00</v>
          </cell>
          <cell r="F961">
            <v>3888</v>
          </cell>
          <cell r="G961">
            <v>3891.4</v>
          </cell>
          <cell r="H961">
            <v>3748.11</v>
          </cell>
          <cell r="I961">
            <v>3.4000000000000909</v>
          </cell>
          <cell r="J961" t="str">
            <v>CS2</v>
          </cell>
        </row>
        <row r="962">
          <cell r="D962">
            <v>943</v>
          </cell>
          <cell r="E962" t="str">
            <v>29/08/2014 T 02:00:00 M 04:35</v>
          </cell>
          <cell r="F962">
            <v>3891.4</v>
          </cell>
          <cell r="G962">
            <v>3895.2</v>
          </cell>
          <cell r="H962">
            <v>3751.91</v>
          </cell>
          <cell r="I962">
            <v>3.7999999999997272</v>
          </cell>
          <cell r="J962" t="str">
            <v>CS2</v>
          </cell>
        </row>
        <row r="963">
          <cell r="D963">
            <v>944</v>
          </cell>
          <cell r="E963" t="str">
            <v>29/08/2014 T 15:00:00 M 18:30</v>
          </cell>
          <cell r="F963">
            <v>3895.2</v>
          </cell>
          <cell r="G963">
            <v>3899.4</v>
          </cell>
          <cell r="H963">
            <v>3756.11</v>
          </cell>
          <cell r="I963">
            <v>4.2000000000002728</v>
          </cell>
          <cell r="J963" t="str">
            <v>CS2</v>
          </cell>
        </row>
        <row r="964">
          <cell r="D964">
            <v>945</v>
          </cell>
          <cell r="E964" t="str">
            <v>30/08/2014 T 05:20:00 M 08:45</v>
          </cell>
          <cell r="F964">
            <v>3899.4</v>
          </cell>
          <cell r="G964">
            <v>3903.4</v>
          </cell>
          <cell r="H964">
            <v>3760.11</v>
          </cell>
          <cell r="I964">
            <v>4</v>
          </cell>
          <cell r="J964" t="str">
            <v>CS2</v>
          </cell>
        </row>
        <row r="965">
          <cell r="D965">
            <v>946</v>
          </cell>
          <cell r="E965" t="str">
            <v>30/08/2014 T 18:20:00 M 23:30</v>
          </cell>
          <cell r="F965">
            <v>3903.4</v>
          </cell>
          <cell r="G965">
            <v>3906.9</v>
          </cell>
          <cell r="H965">
            <v>3763.61</v>
          </cell>
          <cell r="I965">
            <v>3.5</v>
          </cell>
          <cell r="J965" t="str">
            <v>CS3</v>
          </cell>
        </row>
        <row r="966">
          <cell r="D966">
            <v>947</v>
          </cell>
          <cell r="E966" t="str">
            <v>31/08/2014 T 10:40:00 M 17:10</v>
          </cell>
          <cell r="F966">
            <v>3906.9</v>
          </cell>
          <cell r="G966">
            <v>3910.9</v>
          </cell>
          <cell r="H966">
            <v>3767.61</v>
          </cell>
          <cell r="I966">
            <v>4</v>
          </cell>
          <cell r="J966" t="str">
            <v>CS2</v>
          </cell>
        </row>
        <row r="967">
          <cell r="D967">
            <v>948</v>
          </cell>
          <cell r="E967" t="str">
            <v>01/09/2014 T 03:50:00 M 07:00</v>
          </cell>
          <cell r="F967">
            <v>3910.9</v>
          </cell>
          <cell r="G967">
            <v>3914.8</v>
          </cell>
          <cell r="H967">
            <v>3771.51</v>
          </cell>
          <cell r="I967">
            <v>3.9000000000000909</v>
          </cell>
          <cell r="J967" t="str">
            <v>CS2</v>
          </cell>
        </row>
        <row r="968">
          <cell r="D968">
            <v>949</v>
          </cell>
          <cell r="E968" t="str">
            <v>01/09/2014 T 16:40:00 M 21:15</v>
          </cell>
          <cell r="F968">
            <v>3914.8</v>
          </cell>
          <cell r="G968">
            <v>3918.4</v>
          </cell>
          <cell r="H968">
            <v>3789.5340371033012</v>
          </cell>
          <cell r="I968">
            <v>3.613754972324402</v>
          </cell>
          <cell r="J968" t="str">
            <v>CS3</v>
          </cell>
        </row>
        <row r="969">
          <cell r="D969">
            <v>950</v>
          </cell>
          <cell r="E969" t="str">
            <v>02/09/2014 T 07:40:00 M 12:00</v>
          </cell>
          <cell r="F969">
            <v>3918.4</v>
          </cell>
          <cell r="G969">
            <v>3922.5</v>
          </cell>
          <cell r="H969">
            <v>3793.6497024884484</v>
          </cell>
          <cell r="I969">
            <v>4.1156653851472482</v>
          </cell>
          <cell r="J969" t="str">
            <v>CS3</v>
          </cell>
        </row>
        <row r="970">
          <cell r="D970">
            <v>951</v>
          </cell>
          <cell r="E970" t="str">
            <v>03/09/2014 T 0:30:00 M 03:10</v>
          </cell>
          <cell r="F970">
            <v>3922.5</v>
          </cell>
          <cell r="G970">
            <v>3926</v>
          </cell>
          <cell r="H970">
            <v>3797.1630753782083</v>
          </cell>
          <cell r="I970">
            <v>3.5133728897599243</v>
          </cell>
          <cell r="J970" t="str">
            <v>CS3</v>
          </cell>
        </row>
        <row r="971">
          <cell r="D971">
            <v>952</v>
          </cell>
          <cell r="E971" t="str">
            <v>03/09/2014 T 14:45:00 M 18:45</v>
          </cell>
          <cell r="F971">
            <v>3926</v>
          </cell>
          <cell r="G971">
            <v>3929.9</v>
          </cell>
          <cell r="H971">
            <v>3801.0779765982265</v>
          </cell>
          <cell r="I971">
            <v>3.9149012200182924</v>
          </cell>
          <cell r="J971" t="str">
            <v>CS4A</v>
          </cell>
        </row>
        <row r="972">
          <cell r="D972">
            <v>952</v>
          </cell>
          <cell r="E972" t="str">
            <v>04/09/2014 T 06:00:00 M 11:15</v>
          </cell>
          <cell r="F972">
            <v>3929.9</v>
          </cell>
          <cell r="G972">
            <v>3933.4</v>
          </cell>
          <cell r="H972">
            <v>3804.5913494879865</v>
          </cell>
          <cell r="I972">
            <v>3.5133728897599243</v>
          </cell>
          <cell r="J972" t="str">
            <v>CS3</v>
          </cell>
        </row>
        <row r="973">
          <cell r="D973">
            <v>953</v>
          </cell>
          <cell r="E973" t="str">
            <v>04/09/2014 T 19:45:00 M 23:00</v>
          </cell>
          <cell r="F973">
            <v>3933.4</v>
          </cell>
          <cell r="G973">
            <v>3936.2</v>
          </cell>
          <cell r="H973">
            <v>3807.4020477997942</v>
          </cell>
          <cell r="I973">
            <v>2.8106983118076654</v>
          </cell>
          <cell r="J973" t="str">
            <v>CS3</v>
          </cell>
        </row>
        <row r="974">
          <cell r="D974">
            <v>954</v>
          </cell>
          <cell r="E974" t="str">
            <v>05/09/2014 T 08:00:00 M 11:15</v>
          </cell>
          <cell r="F974">
            <v>3936.2</v>
          </cell>
          <cell r="G974">
            <v>3940</v>
          </cell>
          <cell r="H974">
            <v>3811.216566937248</v>
          </cell>
          <cell r="I974">
            <v>3.8145191374538148</v>
          </cell>
          <cell r="J974" t="str">
            <v>CS3</v>
          </cell>
        </row>
        <row r="975">
          <cell r="D975">
            <v>955</v>
          </cell>
          <cell r="E975" t="str">
            <v>05/09/2014 T 20:00:00 M 22:50</v>
          </cell>
          <cell r="F975">
            <v>3940</v>
          </cell>
          <cell r="G975">
            <v>3943.9</v>
          </cell>
          <cell r="H975">
            <v>3815.1314681572662</v>
          </cell>
          <cell r="I975">
            <v>3.9149012200182924</v>
          </cell>
          <cell r="J975" t="str">
            <v>CS3</v>
          </cell>
        </row>
        <row r="976">
          <cell r="D976">
            <v>956</v>
          </cell>
          <cell r="E976" t="str">
            <v>06/09/2014 T 07:00:00 M 10:35</v>
          </cell>
          <cell r="F976">
            <v>3943.9</v>
          </cell>
          <cell r="G976">
            <v>3947.8</v>
          </cell>
          <cell r="H976">
            <v>3819.0463693772845</v>
          </cell>
          <cell r="I976">
            <v>3.9149012200182924</v>
          </cell>
          <cell r="J976" t="str">
            <v>CS3</v>
          </cell>
        </row>
        <row r="977">
          <cell r="D977">
            <v>957</v>
          </cell>
          <cell r="E977" t="str">
            <v>06/09/2014 T 18:30:00 M 22:30</v>
          </cell>
          <cell r="F977">
            <v>3947.8</v>
          </cell>
          <cell r="G977">
            <v>3950.8</v>
          </cell>
          <cell r="H977">
            <v>3822.0578318542216</v>
          </cell>
          <cell r="I977">
            <v>3.0114624769370781</v>
          </cell>
          <cell r="J977" t="str">
            <v>CS4A</v>
          </cell>
        </row>
        <row r="978">
          <cell r="D978">
            <v>958</v>
          </cell>
          <cell r="E978" t="str">
            <v>07/09/2014 T 07:40:00 M 09:45</v>
          </cell>
          <cell r="F978">
            <v>3950.8</v>
          </cell>
          <cell r="G978">
            <v>3953.8</v>
          </cell>
          <cell r="H978">
            <v>3825.0692943311587</v>
          </cell>
          <cell r="I978">
            <v>3.0114624769370781</v>
          </cell>
          <cell r="J978" t="str">
            <v>CS4A</v>
          </cell>
        </row>
        <row r="979">
          <cell r="D979">
            <v>959</v>
          </cell>
          <cell r="E979" t="str">
            <v>07/09/2014 T 20:00:00 M 22:50</v>
          </cell>
          <cell r="F979">
            <v>3953.8</v>
          </cell>
          <cell r="G979">
            <v>3957</v>
          </cell>
          <cell r="H979">
            <v>3828.2815209732248</v>
          </cell>
          <cell r="I979">
            <v>3.2122266420660339</v>
          </cell>
          <cell r="J979" t="str">
            <v>CS4A</v>
          </cell>
        </row>
        <row r="980">
          <cell r="D980">
            <v>960</v>
          </cell>
          <cell r="E980" t="str">
            <v>08/09/2014 T 06:50:00 M 11:00</v>
          </cell>
          <cell r="F980">
            <v>3957</v>
          </cell>
          <cell r="G980">
            <v>3961</v>
          </cell>
          <cell r="H980">
            <v>3832.2968042758075</v>
          </cell>
          <cell r="I980">
            <v>4.0152833025827706</v>
          </cell>
          <cell r="J980" t="str">
            <v>CS3</v>
          </cell>
        </row>
        <row r="981">
          <cell r="D981">
            <v>961</v>
          </cell>
          <cell r="E981" t="str">
            <v>08/09/2014 T 19:00:00 M 22:00</v>
          </cell>
          <cell r="F981">
            <v>3961</v>
          </cell>
          <cell r="G981">
            <v>3964</v>
          </cell>
          <cell r="H981">
            <v>3835.3082667527447</v>
          </cell>
          <cell r="I981">
            <v>3.0114624769370781</v>
          </cell>
          <cell r="J981" t="str">
            <v>CS3</v>
          </cell>
        </row>
        <row r="982">
          <cell r="D982">
            <v>962</v>
          </cell>
          <cell r="E982" t="str">
            <v xml:space="preserve">09/09/2014 T 05:30:00 M 10:00 </v>
          </cell>
          <cell r="F982">
            <v>3964</v>
          </cell>
          <cell r="G982">
            <v>3967.9</v>
          </cell>
          <cell r="H982">
            <v>3839.2231679727629</v>
          </cell>
          <cell r="I982">
            <v>3.9149012200182924</v>
          </cell>
          <cell r="J982" t="str">
            <v>CS3</v>
          </cell>
        </row>
        <row r="983">
          <cell r="D983">
            <v>963</v>
          </cell>
          <cell r="E983" t="str">
            <v>09/09/2014 T 18:20:00 M 22:00</v>
          </cell>
          <cell r="F983">
            <v>3967.9</v>
          </cell>
          <cell r="G983">
            <v>3971.3</v>
          </cell>
          <cell r="H983">
            <v>3842.6361587799584</v>
          </cell>
          <cell r="I983">
            <v>3.4129908071954462</v>
          </cell>
          <cell r="J983" t="str">
            <v>CS3</v>
          </cell>
        </row>
        <row r="984">
          <cell r="D984">
            <v>964</v>
          </cell>
          <cell r="E984" t="str">
            <v>10/09/2014 T 18:20:00 M 21:50</v>
          </cell>
          <cell r="F984">
            <v>3971.3</v>
          </cell>
          <cell r="G984">
            <v>3975.5</v>
          </cell>
          <cell r="H984">
            <v>3846.85220624767</v>
          </cell>
          <cell r="I984">
            <v>4.2160474677117268</v>
          </cell>
          <cell r="J984" t="str">
            <v>CS3</v>
          </cell>
        </row>
        <row r="985">
          <cell r="D985">
            <v>965</v>
          </cell>
          <cell r="E985" t="str">
            <v>11/09/2014 T 09:35:00 M 12:30</v>
          </cell>
          <cell r="F985">
            <v>3975.5</v>
          </cell>
          <cell r="G985">
            <v>3978.9</v>
          </cell>
          <cell r="H985">
            <v>3851.0682537153816</v>
          </cell>
          <cell r="I985">
            <v>3.4129908071954462</v>
          </cell>
          <cell r="J985" t="str">
            <v>CS3</v>
          </cell>
        </row>
        <row r="986">
          <cell r="D986">
            <v>966</v>
          </cell>
          <cell r="E986" t="str">
            <v>12/09/2014 M 14:00:00</v>
          </cell>
          <cell r="F986">
            <v>3978.9</v>
          </cell>
          <cell r="G986">
            <v>3983</v>
          </cell>
          <cell r="H986">
            <v>3854.4812445225771</v>
          </cell>
          <cell r="I986">
            <v>4.1156653851472482</v>
          </cell>
          <cell r="J986" t="str">
            <v>CS3</v>
          </cell>
        </row>
        <row r="987">
          <cell r="D987">
            <v>967</v>
          </cell>
          <cell r="E987" t="str">
            <v>13/09/2014 T 03:45:00 M 08:30</v>
          </cell>
          <cell r="F987">
            <v>3983</v>
          </cell>
          <cell r="G987">
            <v>3987</v>
          </cell>
          <cell r="H987">
            <v>3858.5969099077242</v>
          </cell>
          <cell r="I987">
            <v>4.0152833025827706</v>
          </cell>
          <cell r="J987" t="str">
            <v>CS3</v>
          </cell>
        </row>
        <row r="988">
          <cell r="D988" t="str">
            <v>968(ERP5)</v>
          </cell>
          <cell r="E988" t="str">
            <v>14/09/2014 T 06:50:00 M 12:50</v>
          </cell>
          <cell r="F988">
            <v>3987</v>
          </cell>
          <cell r="G988">
            <v>3991.1</v>
          </cell>
          <cell r="H988">
            <v>3862.6121932103069</v>
          </cell>
          <cell r="I988">
            <v>4.1156653851472482</v>
          </cell>
          <cell r="J988" t="str">
            <v>CS2(BD)</v>
          </cell>
        </row>
        <row r="989">
          <cell r="D989" t="str">
            <v>969(ERP5)</v>
          </cell>
          <cell r="E989" t="str">
            <v>15/09/2014 T 03:00:00 M 08:30</v>
          </cell>
          <cell r="F989">
            <v>3991.1</v>
          </cell>
          <cell r="G989">
            <v>3995</v>
          </cell>
          <cell r="H989">
            <v>3866.7278585954541</v>
          </cell>
          <cell r="I989">
            <v>3.9149012200182924</v>
          </cell>
          <cell r="J989" t="str">
            <v>CS3(BD)</v>
          </cell>
        </row>
        <row r="990">
          <cell r="D990" t="str">
            <v>970(ERP5)</v>
          </cell>
          <cell r="E990" t="str">
            <v>17/09/2014 T 09:30:00 M 16:00</v>
          </cell>
          <cell r="F990">
            <v>3995</v>
          </cell>
          <cell r="G990">
            <v>3998.5</v>
          </cell>
          <cell r="H990">
            <v>3870.6427598154723</v>
          </cell>
          <cell r="I990">
            <v>3.5133728897599243</v>
          </cell>
          <cell r="J990" t="str">
            <v>CS2(BD)</v>
          </cell>
        </row>
        <row r="991">
          <cell r="D991" t="str">
            <v>971(ERP5)</v>
          </cell>
          <cell r="E991" t="str">
            <v>23/09/2014 M 9:30:00</v>
          </cell>
          <cell r="F991">
            <v>3998.5</v>
          </cell>
          <cell r="G991">
            <v>4001.8</v>
          </cell>
          <cell r="H991">
            <v>3874.1561327052323</v>
          </cell>
          <cell r="I991">
            <v>3.3126087246309681</v>
          </cell>
          <cell r="J991" t="str">
            <v>CS2(BD)</v>
          </cell>
        </row>
        <row r="992">
          <cell r="D992" t="str">
            <v>972(ERP5)</v>
          </cell>
          <cell r="E992" t="str">
            <v>24/09/2014 T 20:00:00 M 22:30</v>
          </cell>
          <cell r="F992">
            <v>4001.8</v>
          </cell>
          <cell r="G992">
            <v>4005.3</v>
          </cell>
          <cell r="H992">
            <v>3877.4687414298633</v>
          </cell>
          <cell r="I992">
            <v>3.5133728897599243</v>
          </cell>
          <cell r="J992" t="str">
            <v>CS2(BD)</v>
          </cell>
        </row>
        <row r="993">
          <cell r="D993" t="str">
            <v>973(ERP5)</v>
          </cell>
          <cell r="E993" t="str">
            <v>25/09/2014 T 07:30:00 M 09:45</v>
          </cell>
          <cell r="F993">
            <v>4005.3</v>
          </cell>
          <cell r="G993">
            <v>4008.4</v>
          </cell>
          <cell r="H993">
            <v>3880.9821143196232</v>
          </cell>
          <cell r="I993">
            <v>3.1118445595015558</v>
          </cell>
          <cell r="J993" t="str">
            <v>CS2(BD)</v>
          </cell>
        </row>
        <row r="994">
          <cell r="D994" t="str">
            <v>974(ERP5)</v>
          </cell>
          <cell r="E994" t="str">
            <v>26/09/2014 M 15:00:00</v>
          </cell>
          <cell r="F994">
            <v>4008.4</v>
          </cell>
          <cell r="G994">
            <v>4012.1</v>
          </cell>
          <cell r="H994">
            <v>3884.0939588791248</v>
          </cell>
          <cell r="I994">
            <v>3.7141370548888801</v>
          </cell>
          <cell r="J994" t="str">
            <v>CS3(BD)</v>
          </cell>
        </row>
        <row r="995">
          <cell r="D995">
            <v>975</v>
          </cell>
          <cell r="E995" t="str">
            <v>27/09/2014 T 08:00:00 M 12:15</v>
          </cell>
          <cell r="F995">
            <v>4012.1</v>
          </cell>
          <cell r="G995">
            <v>4015.7</v>
          </cell>
          <cell r="H995">
            <v>3887.8080959340136</v>
          </cell>
          <cell r="I995">
            <v>3.613754972324402</v>
          </cell>
          <cell r="J995" t="str">
            <v>CS3</v>
          </cell>
        </row>
        <row r="996">
          <cell r="D996">
            <v>976</v>
          </cell>
          <cell r="E996" t="str">
            <v>28/09/2014 M 10:25:00</v>
          </cell>
          <cell r="F996">
            <v>4015.7</v>
          </cell>
          <cell r="G996">
            <v>4019.5</v>
          </cell>
          <cell r="H996">
            <v>3891.421850906338</v>
          </cell>
          <cell r="I996">
            <v>3.8145191374538148</v>
          </cell>
          <cell r="J996" t="str">
            <v>CS3</v>
          </cell>
        </row>
        <row r="997">
          <cell r="D997">
            <v>977</v>
          </cell>
          <cell r="E997" t="str">
            <v>29/09/2014 M 10:30:00</v>
          </cell>
          <cell r="F997">
            <v>4019.5</v>
          </cell>
          <cell r="G997">
            <v>4023.3</v>
          </cell>
          <cell r="H997">
            <v>3895.2363700437918</v>
          </cell>
          <cell r="I997">
            <v>3.8145191374538148</v>
          </cell>
          <cell r="J997" t="str">
            <v>CS3</v>
          </cell>
        </row>
        <row r="998">
          <cell r="D998">
            <v>978</v>
          </cell>
          <cell r="E998" t="str">
            <v>30/09/2014 T 01:45:00 M 21:00</v>
          </cell>
          <cell r="F998">
            <v>4023.3</v>
          </cell>
          <cell r="G998">
            <v>4027.8</v>
          </cell>
          <cell r="H998">
            <v>3899.0508891812456</v>
          </cell>
          <cell r="I998">
            <v>4.5171937154056172</v>
          </cell>
          <cell r="J998" t="str">
            <v>CS3</v>
          </cell>
        </row>
        <row r="999">
          <cell r="D999">
            <v>979</v>
          </cell>
          <cell r="E999" t="str">
            <v>01/10/2014 T 10:00:00 M 16:00</v>
          </cell>
          <cell r="F999">
            <v>4027.8</v>
          </cell>
          <cell r="G999">
            <v>4031.2</v>
          </cell>
          <cell r="H999">
            <v>3903.568082896651</v>
          </cell>
          <cell r="I999">
            <v>3.4129908071949897</v>
          </cell>
          <cell r="J999" t="str">
            <v>CS4A</v>
          </cell>
        </row>
        <row r="1000">
          <cell r="D1000">
            <v>980</v>
          </cell>
          <cell r="E1000" t="str">
            <v>02/10/2014 T 10:45:00 M 15:30</v>
          </cell>
          <cell r="F1000">
            <v>4031.2</v>
          </cell>
          <cell r="G1000">
            <v>4035.5</v>
          </cell>
          <cell r="H1000">
            <v>3906.9810737038461</v>
          </cell>
          <cell r="I1000">
            <v>4.316429550276661</v>
          </cell>
          <cell r="J1000" t="str">
            <v>CS4A</v>
          </cell>
        </row>
        <row r="1001">
          <cell r="D1001">
            <v>981</v>
          </cell>
          <cell r="E1001" t="str">
            <v>03/10/2014 T 03:45:00 M 06:40</v>
          </cell>
          <cell r="F1001">
            <v>4035.5</v>
          </cell>
          <cell r="G1001">
            <v>4039.2</v>
          </cell>
          <cell r="H1001">
            <v>3911.2975032541226</v>
          </cell>
          <cell r="I1001">
            <v>3.7141370548888801</v>
          </cell>
          <cell r="J1001" t="str">
            <v>CS4A</v>
          </cell>
        </row>
        <row r="1002">
          <cell r="D1002">
            <v>982</v>
          </cell>
          <cell r="E1002" t="str">
            <v>04/10/2014 T 23:50:00 M 02:30</v>
          </cell>
          <cell r="F1002">
            <v>4039.2</v>
          </cell>
          <cell r="G1002">
            <v>4042.9</v>
          </cell>
          <cell r="H1002">
            <v>3915.0116403090115</v>
          </cell>
          <cell r="I1002">
            <v>3.7141370548893367</v>
          </cell>
          <cell r="J1002" t="str">
            <v>CS4A</v>
          </cell>
        </row>
        <row r="1003">
          <cell r="D1003">
            <v>983</v>
          </cell>
          <cell r="E1003" t="str">
            <v>04/10/2014 T 23:50:00 M 15:40</v>
          </cell>
          <cell r="F1003">
            <v>4042.9</v>
          </cell>
          <cell r="G1003">
            <v>4046.9</v>
          </cell>
          <cell r="H1003">
            <v>3918.7257773639008</v>
          </cell>
          <cell r="I1003">
            <v>4.0152833025827706</v>
          </cell>
          <cell r="J1003" t="str">
            <v>CS2</v>
          </cell>
        </row>
        <row r="1004">
          <cell r="D1004">
            <v>984</v>
          </cell>
          <cell r="E1004" t="str">
            <v>05/10/2014 T 01:50:00 M 05:30</v>
          </cell>
          <cell r="F1004">
            <v>4046.9</v>
          </cell>
          <cell r="G1004">
            <v>4050.9</v>
          </cell>
          <cell r="H1004">
            <v>3922.7410606664835</v>
          </cell>
          <cell r="I1004">
            <v>4.0152833025827706</v>
          </cell>
          <cell r="J1004" t="str">
            <v>CS4</v>
          </cell>
        </row>
        <row r="1005">
          <cell r="D1005">
            <v>985</v>
          </cell>
          <cell r="E1005" t="str">
            <v>06/10/2014 T 05:10:00 M 09:00</v>
          </cell>
          <cell r="F1005">
            <v>4050.9</v>
          </cell>
          <cell r="G1005">
            <v>4055.1</v>
          </cell>
          <cell r="H1005">
            <v>3926.7563439690662</v>
          </cell>
          <cell r="I1005">
            <v>4.2160474677117268</v>
          </cell>
          <cell r="J1005" t="str">
            <v>CS4</v>
          </cell>
        </row>
        <row r="1006">
          <cell r="D1006">
            <v>986</v>
          </cell>
          <cell r="E1006" t="str">
            <v>07/10/2014 T 05:50:00 M 09:00</v>
          </cell>
          <cell r="F1006">
            <v>4055.1</v>
          </cell>
          <cell r="G1006">
            <v>4057.8</v>
          </cell>
          <cell r="H1006">
            <v>3930.9723914367778</v>
          </cell>
          <cell r="I1006">
            <v>2.7103162292436438</v>
          </cell>
          <cell r="J1006" t="str">
            <v>CS4</v>
          </cell>
        </row>
        <row r="1007">
          <cell r="D1007">
            <v>987</v>
          </cell>
          <cell r="E1007" t="str">
            <v>07/10/2014 T 23:30:00 M 02:10</v>
          </cell>
          <cell r="F1007">
            <v>4057.8</v>
          </cell>
          <cell r="G1007">
            <v>4061.8</v>
          </cell>
          <cell r="H1007">
            <v>3933.6827076660215</v>
          </cell>
          <cell r="I1007">
            <v>4.0152833025827706</v>
          </cell>
          <cell r="J1007" t="str">
            <v>CS4A</v>
          </cell>
        </row>
        <row r="1008">
          <cell r="D1008">
            <v>988</v>
          </cell>
          <cell r="E1008" t="str">
            <v>08/10/2014 M 16:30</v>
          </cell>
          <cell r="F1008">
            <v>4061.8</v>
          </cell>
          <cell r="G1008">
            <v>4065.8</v>
          </cell>
          <cell r="H1008">
            <v>3937.6979909686042</v>
          </cell>
          <cell r="I1008">
            <v>4.0152833025827706</v>
          </cell>
          <cell r="J1008" t="str">
            <v>CS3</v>
          </cell>
        </row>
        <row r="1009">
          <cell r="D1009">
            <v>989</v>
          </cell>
          <cell r="E1009" t="str">
            <v>09/10/2014 T 03:30:00 M 06:30</v>
          </cell>
          <cell r="F1009">
            <v>4065.8</v>
          </cell>
          <cell r="G1009">
            <v>4070</v>
          </cell>
          <cell r="H1009">
            <v>3941.7132742711869</v>
          </cell>
          <cell r="I1009">
            <v>4.2160474677117268</v>
          </cell>
          <cell r="J1009" t="str">
            <v>CS3</v>
          </cell>
        </row>
        <row r="1010">
          <cell r="D1010">
            <v>990</v>
          </cell>
          <cell r="E1010" t="str">
            <v>09/10/2014 T 19:10:00 M 22:20</v>
          </cell>
          <cell r="F1010">
            <v>4070</v>
          </cell>
          <cell r="G1010">
            <v>4074</v>
          </cell>
          <cell r="H1010">
            <v>3945.9293217388986</v>
          </cell>
          <cell r="I1010">
            <v>4.0152833025827706</v>
          </cell>
          <cell r="J1010" t="str">
            <v>CS3</v>
          </cell>
        </row>
        <row r="1011">
          <cell r="D1011">
            <v>991</v>
          </cell>
          <cell r="E1011" t="str">
            <v>10/10/2014 T 6:00:00 M 11:00</v>
          </cell>
          <cell r="F1011">
            <v>4074</v>
          </cell>
          <cell r="G1011">
            <v>4077.8</v>
          </cell>
          <cell r="H1011">
            <v>3949.9446050414813</v>
          </cell>
          <cell r="I1011">
            <v>3.8145191374538148</v>
          </cell>
          <cell r="J1011" t="str">
            <v>CS3</v>
          </cell>
        </row>
        <row r="1012">
          <cell r="D1012">
            <v>992</v>
          </cell>
          <cell r="E1012" t="str">
            <v>10/10/2014 T 19:45:00 M 23:00</v>
          </cell>
          <cell r="F1012">
            <v>4077.8</v>
          </cell>
          <cell r="G1012">
            <v>4080.4</v>
          </cell>
          <cell r="H1012">
            <v>3953.7591241789351</v>
          </cell>
          <cell r="I1012">
            <v>2.6099341466787096</v>
          </cell>
          <cell r="J1012" t="str">
            <v>CS3</v>
          </cell>
        </row>
        <row r="1013">
          <cell r="D1013">
            <v>993</v>
          </cell>
          <cell r="E1013" t="str">
            <v>10/10/2014 T 06:45:00 M 10:45</v>
          </cell>
          <cell r="F1013">
            <v>4080.4</v>
          </cell>
          <cell r="G1013">
            <v>4084.1</v>
          </cell>
          <cell r="H1013">
            <v>3956.3690583256139</v>
          </cell>
          <cell r="I1013">
            <v>3.7141370548888801</v>
          </cell>
          <cell r="J1013" t="str">
            <v>CS3</v>
          </cell>
        </row>
        <row r="1014">
          <cell r="D1014">
            <v>994</v>
          </cell>
          <cell r="E1014" t="str">
            <v>11/10/2014 T 19:25:00 M 23:45</v>
          </cell>
          <cell r="F1014">
            <v>4084.1</v>
          </cell>
          <cell r="G1014">
            <v>4087.4</v>
          </cell>
          <cell r="H1014">
            <v>3960.0831953805027</v>
          </cell>
          <cell r="I1014">
            <v>3.3126087246309681</v>
          </cell>
          <cell r="J1014" t="str">
            <v>CS3</v>
          </cell>
        </row>
        <row r="1015">
          <cell r="D1015">
            <v>995</v>
          </cell>
          <cell r="E1015" t="str">
            <v>12/10/2014 T 07:20:00 M 11:20</v>
          </cell>
          <cell r="F1015">
            <v>4087.4</v>
          </cell>
          <cell r="G1015">
            <v>4091.4</v>
          </cell>
          <cell r="H1015">
            <v>3963.3958041051337</v>
          </cell>
          <cell r="I1015">
            <v>4.0152833025827706</v>
          </cell>
          <cell r="J1015" t="str">
            <v>CS3</v>
          </cell>
        </row>
        <row r="1016">
          <cell r="D1016">
            <v>996</v>
          </cell>
          <cell r="E1016" t="str">
            <v>12/10/2014 T 20:20:00 M 00:15</v>
          </cell>
          <cell r="F1016">
            <v>4091.4</v>
          </cell>
          <cell r="G1016">
            <v>4094.7</v>
          </cell>
          <cell r="H1016">
            <v>3967.4110874077164</v>
          </cell>
          <cell r="I1016">
            <v>3.312608724630512</v>
          </cell>
          <cell r="J1016" t="str">
            <v>CS3</v>
          </cell>
        </row>
        <row r="1017">
          <cell r="D1017">
            <v>997</v>
          </cell>
          <cell r="E1017" t="str">
            <v>13/10/2014 T 06:45:00 M 12:15</v>
          </cell>
          <cell r="F1017">
            <v>4094.7</v>
          </cell>
          <cell r="G1017">
            <v>4098.2</v>
          </cell>
          <cell r="H1017">
            <v>3970.723696132347</v>
          </cell>
          <cell r="I1017">
            <v>3.5133728897599243</v>
          </cell>
          <cell r="J1017" t="str">
            <v>CS3</v>
          </cell>
        </row>
        <row r="1018">
          <cell r="D1018">
            <v>998</v>
          </cell>
          <cell r="E1018" t="str">
            <v>13/10/2014 T 19:50:00 M 00:40</v>
          </cell>
          <cell r="F1018">
            <v>4098.2</v>
          </cell>
          <cell r="G1018">
            <v>4101.2</v>
          </cell>
          <cell r="H1018">
            <v>3974.2370690221069</v>
          </cell>
          <cell r="I1018">
            <v>3.0114624769370781</v>
          </cell>
          <cell r="J1018" t="str">
            <v>CS3</v>
          </cell>
        </row>
        <row r="1019">
          <cell r="D1019">
            <v>999</v>
          </cell>
          <cell r="E1019" t="str">
            <v>14/10/2014 T 11:40:00 M 16:40</v>
          </cell>
          <cell r="F1019">
            <v>4101.2</v>
          </cell>
          <cell r="G1019">
            <v>4105.1000000000004</v>
          </cell>
          <cell r="H1019">
            <v>3977.248531499044</v>
          </cell>
          <cell r="I1019">
            <v>3.914901220018749</v>
          </cell>
          <cell r="J1019" t="str">
            <v>CS3</v>
          </cell>
        </row>
        <row r="1020">
          <cell r="D1020">
            <v>1000</v>
          </cell>
          <cell r="E1020" t="str">
            <v>15/10/2014 T 05:45:00 M 10:20</v>
          </cell>
          <cell r="F1020">
            <v>4105.1000000000004</v>
          </cell>
          <cell r="G1020">
            <v>4108.3</v>
          </cell>
          <cell r="H1020">
            <v>3981.1634327190627</v>
          </cell>
          <cell r="I1020">
            <v>3.2122266420660339</v>
          </cell>
          <cell r="J1020" t="str">
            <v>CS3</v>
          </cell>
        </row>
        <row r="1021">
          <cell r="D1021">
            <v>1001</v>
          </cell>
          <cell r="E1021" t="str">
            <v>16/10/2014 T 05:45:00 M 04:30</v>
          </cell>
          <cell r="F1021">
            <v>4108.3</v>
          </cell>
          <cell r="G1021">
            <v>4112.3</v>
          </cell>
          <cell r="H1021">
            <v>3984.3756593611288</v>
          </cell>
          <cell r="I1021">
            <v>4.0152833025827706</v>
          </cell>
          <cell r="J1021" t="str">
            <v>CS3</v>
          </cell>
        </row>
        <row r="1022">
          <cell r="D1022">
            <v>1002</v>
          </cell>
          <cell r="E1022" t="str">
            <v>16/10/2014 T 15:00:00 M 19:30</v>
          </cell>
          <cell r="F1022">
            <v>4112.3</v>
          </cell>
          <cell r="G1022">
            <v>4115.8</v>
          </cell>
          <cell r="H1022">
            <v>3988.3909426637115</v>
          </cell>
          <cell r="I1022">
            <v>3.5133728897599243</v>
          </cell>
          <cell r="J1022" t="str">
            <v>CS3</v>
          </cell>
        </row>
        <row r="1023">
          <cell r="D1023">
            <v>1003</v>
          </cell>
          <cell r="E1023" t="str">
            <v>17/10/2014 T 07:50:00 M 12:40</v>
          </cell>
          <cell r="F1023">
            <v>4115.8</v>
          </cell>
          <cell r="G1023">
            <v>4119.6000000000004</v>
          </cell>
          <cell r="H1023">
            <v>3991.9043155534714</v>
          </cell>
          <cell r="I1023">
            <v>3.8145191374538148</v>
          </cell>
          <cell r="J1023" t="str">
            <v>CS2</v>
          </cell>
        </row>
        <row r="1024">
          <cell r="D1024">
            <v>1004</v>
          </cell>
          <cell r="E1024" t="str">
            <v>17/10/2014 T 20:00:00 M 23:00</v>
          </cell>
          <cell r="F1024">
            <v>4119.6000000000004</v>
          </cell>
          <cell r="G1024">
            <v>4122.6000000000004</v>
          </cell>
          <cell r="H1024">
            <v>3995.7188346909252</v>
          </cell>
          <cell r="I1024">
            <v>3.0114624769370781</v>
          </cell>
          <cell r="J1024" t="str">
            <v>CS2</v>
          </cell>
        </row>
        <row r="1025">
          <cell r="D1025">
            <v>1005</v>
          </cell>
          <cell r="E1025" t="str">
            <v>18/10/2014 T 07:10:00 M 10:35</v>
          </cell>
          <cell r="F1025">
            <v>4122.6000000000004</v>
          </cell>
          <cell r="G1025">
            <v>4126.1000000000004</v>
          </cell>
          <cell r="H1025">
            <v>3998.7302971678623</v>
          </cell>
          <cell r="I1025">
            <v>3.5133728897599243</v>
          </cell>
          <cell r="J1025" t="str">
            <v>CS2</v>
          </cell>
        </row>
        <row r="1026">
          <cell r="D1026">
            <v>1006</v>
          </cell>
          <cell r="E1026" t="str">
            <v>18/10/2014 T 18:35:00 M 21:50</v>
          </cell>
          <cell r="F1026">
            <v>4126.1000000000004</v>
          </cell>
          <cell r="G1026">
            <v>4129.7</v>
          </cell>
          <cell r="H1026">
            <v>4002.2436700576222</v>
          </cell>
          <cell r="I1026">
            <v>3.6137549723239459</v>
          </cell>
          <cell r="J1026" t="str">
            <v>CS3</v>
          </cell>
        </row>
        <row r="1027">
          <cell r="D1027">
            <v>1007</v>
          </cell>
          <cell r="E1027" t="str">
            <v>19/10/2014 T 07:00:00 M 10:20</v>
          </cell>
          <cell r="F1027">
            <v>4129.7</v>
          </cell>
          <cell r="G1027">
            <v>4133.2</v>
          </cell>
          <cell r="H1027">
            <v>4005.8574250299462</v>
          </cell>
          <cell r="I1027">
            <v>3.5133728897599243</v>
          </cell>
          <cell r="J1027" t="str">
            <v>CS3</v>
          </cell>
        </row>
        <row r="1028">
          <cell r="D1028">
            <v>1008</v>
          </cell>
          <cell r="E1028" t="str">
            <v>19/10/2014 T 18:35:00 M 21:50</v>
          </cell>
          <cell r="F1028">
            <v>4133.2</v>
          </cell>
          <cell r="G1028">
            <v>4136.7</v>
          </cell>
          <cell r="H1028">
            <v>4009.3707979197061</v>
          </cell>
          <cell r="I1028">
            <v>3.5133728897599243</v>
          </cell>
          <cell r="J1028" t="str">
            <v>CS3</v>
          </cell>
        </row>
        <row r="1029">
          <cell r="D1029">
            <v>1009</v>
          </cell>
          <cell r="E1029" t="str">
            <v>20/10/2014 T 07:00:00 M 10:20</v>
          </cell>
          <cell r="F1029">
            <v>4136.7</v>
          </cell>
          <cell r="G1029">
            <v>4140.1000000000004</v>
          </cell>
          <cell r="H1029">
            <v>4012.884170809466</v>
          </cell>
          <cell r="I1029">
            <v>3.4129908071959028</v>
          </cell>
          <cell r="J1029" t="str">
            <v>CS3</v>
          </cell>
        </row>
        <row r="1030">
          <cell r="D1030">
            <v>1010</v>
          </cell>
          <cell r="E1030" t="str">
            <v>21/10/2014 T 18:35:00 M 21:50</v>
          </cell>
          <cell r="F1030">
            <v>4140.1000000000004</v>
          </cell>
          <cell r="G1030">
            <v>4144</v>
          </cell>
          <cell r="H1030">
            <v>4016.2971616166619</v>
          </cell>
          <cell r="I1030">
            <v>3.9149012200178359</v>
          </cell>
          <cell r="J1030" t="str">
            <v>CS4A</v>
          </cell>
        </row>
        <row r="1031">
          <cell r="D1031">
            <v>1011</v>
          </cell>
          <cell r="E1031" t="str">
            <v>21/10/2014 T 19:30:00 M 23:30</v>
          </cell>
          <cell r="F1031">
            <v>4144</v>
          </cell>
          <cell r="G1031">
            <v>4146.7</v>
          </cell>
          <cell r="H1031">
            <v>4020.2120628366797</v>
          </cell>
          <cell r="I1031">
            <v>2.7103162292431877</v>
          </cell>
          <cell r="J1031" t="str">
            <v>CS4A</v>
          </cell>
        </row>
        <row r="1032">
          <cell r="D1032">
            <v>1012</v>
          </cell>
          <cell r="E1032" t="str">
            <v>22/10/2014 T 10:30:00 M 12:30</v>
          </cell>
          <cell r="F1032">
            <v>4146.7</v>
          </cell>
          <cell r="G1032">
            <v>4149.3999999999996</v>
          </cell>
          <cell r="H1032">
            <v>4022.922379065923</v>
          </cell>
          <cell r="I1032">
            <v>2.7103162292431877</v>
          </cell>
          <cell r="J1032" t="str">
            <v>CS4A</v>
          </cell>
        </row>
        <row r="1033">
          <cell r="D1033">
            <v>1013</v>
          </cell>
          <cell r="E1033" t="str">
            <v>22/10/2014 T 22:10:00 M 01:15</v>
          </cell>
          <cell r="F1033">
            <v>4149.3999999999996</v>
          </cell>
          <cell r="G1033">
            <v>4152.6000000000004</v>
          </cell>
          <cell r="H1033">
            <v>4025.6326952951663</v>
          </cell>
          <cell r="I1033">
            <v>3.212226642066947</v>
          </cell>
          <cell r="J1033" t="str">
            <v>CS4A</v>
          </cell>
        </row>
        <row r="1034">
          <cell r="D1034">
            <v>1014</v>
          </cell>
          <cell r="E1034" t="str">
            <v>23/10/2014 T 11:30:00 M 12:40</v>
          </cell>
          <cell r="F1034">
            <v>4152.6000000000004</v>
          </cell>
          <cell r="G1034">
            <v>4156.6000000000004</v>
          </cell>
          <cell r="H1034">
            <v>4028.8449219372333</v>
          </cell>
          <cell r="I1034">
            <v>4.0152833025827706</v>
          </cell>
          <cell r="J1034" t="str">
            <v>CS4A</v>
          </cell>
        </row>
        <row r="1035">
          <cell r="D1035">
            <v>1015</v>
          </cell>
          <cell r="E1035" t="str">
            <v>24/10/2014 T 08:00:00 M 10:00</v>
          </cell>
          <cell r="F1035">
            <v>4156.6000000000004</v>
          </cell>
          <cell r="G1035">
            <v>4159.5</v>
          </cell>
          <cell r="H1035">
            <v>4032.860205239816</v>
          </cell>
          <cell r="I1035">
            <v>2.9110803943721435</v>
          </cell>
          <cell r="J1035" t="str">
            <v>CS4A</v>
          </cell>
        </row>
        <row r="1036">
          <cell r="D1036">
            <v>1016</v>
          </cell>
          <cell r="E1036" t="str">
            <v>24/10/2014 T 19:40:00 M 00:10</v>
          </cell>
          <cell r="F1036">
            <v>4159.5</v>
          </cell>
          <cell r="G1036">
            <v>4163.1000000000004</v>
          </cell>
          <cell r="H1036">
            <v>4035.7712856341882</v>
          </cell>
          <cell r="I1036">
            <v>3.6137549723248585</v>
          </cell>
          <cell r="J1036" t="str">
            <v>CS4A</v>
          </cell>
        </row>
        <row r="1037">
          <cell r="D1037">
            <v>1017</v>
          </cell>
          <cell r="E1037" t="str">
            <v>25/10/2014 T 12:10:00 M 14:40</v>
          </cell>
          <cell r="F1037">
            <v>4163.1000000000004</v>
          </cell>
          <cell r="G1037">
            <v>4166.3999999999996</v>
          </cell>
          <cell r="H1037">
            <v>4039.385040606513</v>
          </cell>
          <cell r="I1037">
            <v>3.3126087246300555</v>
          </cell>
          <cell r="J1037" t="str">
            <v>CS4A</v>
          </cell>
        </row>
        <row r="1038">
          <cell r="D1038">
            <v>1018</v>
          </cell>
          <cell r="E1038" t="str">
            <v>26/10/2014 T 13:25:00 M 17:20</v>
          </cell>
          <cell r="F1038">
            <v>4166.3999999999996</v>
          </cell>
          <cell r="G1038">
            <v>4169.3999999999996</v>
          </cell>
          <cell r="H1038">
            <v>4042.6976493311431</v>
          </cell>
          <cell r="I1038">
            <v>3.0114624769370781</v>
          </cell>
          <cell r="J1038" t="str">
            <v>CS3</v>
          </cell>
        </row>
        <row r="1039">
          <cell r="D1039">
            <v>1019</v>
          </cell>
          <cell r="E1039" t="str">
            <v>27/10/2014 T 03:25:00 M 07:00</v>
          </cell>
          <cell r="F1039">
            <v>4169.3999999999996</v>
          </cell>
          <cell r="G1039">
            <v>4173.5</v>
          </cell>
          <cell r="H1039">
            <v>4045.7091118080803</v>
          </cell>
          <cell r="I1039">
            <v>4.1156653851477047</v>
          </cell>
          <cell r="J1039" t="str">
            <v>CS3</v>
          </cell>
        </row>
        <row r="1040">
          <cell r="D1040">
            <v>1020</v>
          </cell>
          <cell r="E1040" t="str">
            <v>27/10/2014 T 17:20:00 M 21:20</v>
          </cell>
          <cell r="F1040">
            <v>4173.5</v>
          </cell>
          <cell r="G1040">
            <v>4177.3999999999996</v>
          </cell>
          <cell r="H1040">
            <v>4049.8247771932279</v>
          </cell>
          <cell r="I1040">
            <v>3.9149012200178359</v>
          </cell>
          <cell r="J1040" t="str">
            <v>CS3</v>
          </cell>
        </row>
        <row r="1041">
          <cell r="D1041">
            <v>1021</v>
          </cell>
          <cell r="E1041" t="str">
            <v>28/10/2014 T 09:45:00 M 09:50</v>
          </cell>
          <cell r="F1041">
            <v>4177.3999999999996</v>
          </cell>
          <cell r="G1041">
            <v>4180.8</v>
          </cell>
          <cell r="H1041">
            <v>4053.7396784132457</v>
          </cell>
          <cell r="I1041">
            <v>3.4129908071959028</v>
          </cell>
          <cell r="J1041" t="str">
            <v>CS4A</v>
          </cell>
        </row>
        <row r="1042">
          <cell r="D1042">
            <v>1022</v>
          </cell>
          <cell r="E1042" t="str">
            <v>29/10/2014 T 02:30:00 M 05:40</v>
          </cell>
          <cell r="F1042">
            <v>4180.8</v>
          </cell>
          <cell r="G1042">
            <v>4184.3</v>
          </cell>
          <cell r="H1042">
            <v>4057.1526692204416</v>
          </cell>
          <cell r="I1042">
            <v>3.5133728897599243</v>
          </cell>
          <cell r="J1042" t="str">
            <v>CS4A</v>
          </cell>
        </row>
        <row r="1043">
          <cell r="D1043">
            <v>1023</v>
          </cell>
          <cell r="E1043" t="str">
            <v>29/10/2014 T 15:50:00 M 18:20</v>
          </cell>
          <cell r="F1043">
            <v>4184.3</v>
          </cell>
          <cell r="G1043">
            <v>4188</v>
          </cell>
          <cell r="H1043">
            <v>4060.6660421102015</v>
          </cell>
          <cell r="I1043">
            <v>3.7141370548888801</v>
          </cell>
          <cell r="J1043" t="str">
            <v>CS4A</v>
          </cell>
        </row>
        <row r="1044">
          <cell r="D1044">
            <v>1024</v>
          </cell>
          <cell r="E1044" t="str">
            <v>30/10/2014 T 12:10:00 M 15:00</v>
          </cell>
          <cell r="F1044">
            <v>4188</v>
          </cell>
          <cell r="G1044">
            <v>4191</v>
          </cell>
          <cell r="H1044">
            <v>4064.3801791650903</v>
          </cell>
          <cell r="I1044">
            <v>3.0114624769370781</v>
          </cell>
          <cell r="J1044" t="str">
            <v>CS4A</v>
          </cell>
        </row>
        <row r="1045">
          <cell r="D1045">
            <v>1025</v>
          </cell>
          <cell r="E1045" t="str">
            <v>31/10/2014 T 12:10:00 M 13:30</v>
          </cell>
          <cell r="F1045">
            <v>4191</v>
          </cell>
          <cell r="G1045">
            <v>4194.6000000000004</v>
          </cell>
          <cell r="H1045">
            <v>4067.3916416420275</v>
          </cell>
          <cell r="I1045">
            <v>3.6137549723248585</v>
          </cell>
          <cell r="J1045" t="str">
            <v>CS4A</v>
          </cell>
        </row>
        <row r="1046">
          <cell r="D1046">
            <v>0</v>
          </cell>
          <cell r="E1046">
            <v>0</v>
          </cell>
          <cell r="F1046">
            <v>0</v>
          </cell>
          <cell r="G1046">
            <v>0</v>
          </cell>
          <cell r="H1046">
            <v>0</v>
          </cell>
          <cell r="I1046">
            <v>0</v>
          </cell>
          <cell r="J1046">
            <v>0</v>
          </cell>
        </row>
        <row r="1047">
          <cell r="D1047">
            <v>0</v>
          </cell>
          <cell r="E1047">
            <v>0</v>
          </cell>
          <cell r="F1047">
            <v>0</v>
          </cell>
          <cell r="G1047">
            <v>0</v>
          </cell>
          <cell r="H1047">
            <v>0</v>
          </cell>
          <cell r="I1047">
            <v>0</v>
          </cell>
          <cell r="J1047">
            <v>0</v>
          </cell>
        </row>
        <row r="1048">
          <cell r="D1048">
            <v>0</v>
          </cell>
          <cell r="E1048">
            <v>0</v>
          </cell>
          <cell r="F1048">
            <v>0</v>
          </cell>
          <cell r="G1048">
            <v>0</v>
          </cell>
          <cell r="H1048">
            <v>0</v>
          </cell>
          <cell r="I1048">
            <v>0</v>
          </cell>
          <cell r="J1048">
            <v>0</v>
          </cell>
        </row>
        <row r="1049">
          <cell r="D1049">
            <v>0</v>
          </cell>
          <cell r="E1049">
            <v>0</v>
          </cell>
          <cell r="F1049">
            <v>0</v>
          </cell>
          <cell r="G1049">
            <v>0</v>
          </cell>
          <cell r="H1049">
            <v>0</v>
          </cell>
          <cell r="I1049">
            <v>0</v>
          </cell>
          <cell r="J1049">
            <v>0</v>
          </cell>
        </row>
        <row r="1050">
          <cell r="D1050">
            <v>0</v>
          </cell>
          <cell r="E1050">
            <v>0</v>
          </cell>
          <cell r="F1050">
            <v>0</v>
          </cell>
          <cell r="G1050">
            <v>0</v>
          </cell>
          <cell r="H1050">
            <v>0</v>
          </cell>
          <cell r="I1050">
            <v>0</v>
          </cell>
          <cell r="J1050">
            <v>0</v>
          </cell>
        </row>
        <row r="1051">
          <cell r="D1051">
            <v>0</v>
          </cell>
          <cell r="E1051">
            <v>0</v>
          </cell>
          <cell r="F1051">
            <v>0</v>
          </cell>
          <cell r="G1051">
            <v>0</v>
          </cell>
          <cell r="H1051">
            <v>0</v>
          </cell>
          <cell r="I1051">
            <v>0</v>
          </cell>
          <cell r="J1051">
            <v>0</v>
          </cell>
        </row>
        <row r="1052">
          <cell r="D1052">
            <v>0</v>
          </cell>
          <cell r="E1052">
            <v>0</v>
          </cell>
          <cell r="F1052">
            <v>0</v>
          </cell>
          <cell r="G1052">
            <v>0</v>
          </cell>
          <cell r="H1052">
            <v>0</v>
          </cell>
          <cell r="I1052">
            <v>0</v>
          </cell>
          <cell r="J1052">
            <v>0</v>
          </cell>
        </row>
        <row r="1053">
          <cell r="D1053">
            <v>0</v>
          </cell>
          <cell r="E1053">
            <v>0</v>
          </cell>
          <cell r="F1053">
            <v>0</v>
          </cell>
          <cell r="G1053">
            <v>0</v>
          </cell>
          <cell r="H1053">
            <v>0</v>
          </cell>
          <cell r="I1053">
            <v>0</v>
          </cell>
          <cell r="J1053">
            <v>0</v>
          </cell>
        </row>
        <row r="1054">
          <cell r="D1054">
            <v>0</v>
          </cell>
          <cell r="E1054">
            <v>0</v>
          </cell>
          <cell r="F1054">
            <v>0</v>
          </cell>
          <cell r="G1054">
            <v>0</v>
          </cell>
          <cell r="H1054">
            <v>0</v>
          </cell>
          <cell r="I1054">
            <v>0</v>
          </cell>
          <cell r="J1054">
            <v>0</v>
          </cell>
        </row>
        <row r="1055">
          <cell r="D1055">
            <v>0</v>
          </cell>
          <cell r="E1055">
            <v>0</v>
          </cell>
          <cell r="F1055">
            <v>0</v>
          </cell>
          <cell r="G1055">
            <v>0</v>
          </cell>
          <cell r="H1055">
            <v>0</v>
          </cell>
          <cell r="I1055">
            <v>0</v>
          </cell>
          <cell r="J1055">
            <v>0</v>
          </cell>
        </row>
        <row r="1056">
          <cell r="D1056">
            <v>0</v>
          </cell>
          <cell r="E1056">
            <v>0</v>
          </cell>
          <cell r="F1056">
            <v>0</v>
          </cell>
          <cell r="G1056">
            <v>0</v>
          </cell>
          <cell r="H1056">
            <v>0</v>
          </cell>
          <cell r="I1056">
            <v>0</v>
          </cell>
          <cell r="J1056">
            <v>0</v>
          </cell>
        </row>
        <row r="1057">
          <cell r="D1057">
            <v>0</v>
          </cell>
          <cell r="E1057">
            <v>0</v>
          </cell>
          <cell r="F1057">
            <v>0</v>
          </cell>
          <cell r="G1057">
            <v>0</v>
          </cell>
          <cell r="H1057">
            <v>0</v>
          </cell>
          <cell r="I1057">
            <v>0</v>
          </cell>
          <cell r="J1057">
            <v>0</v>
          </cell>
        </row>
        <row r="1058">
          <cell r="D1058">
            <v>0</v>
          </cell>
          <cell r="E1058">
            <v>0</v>
          </cell>
          <cell r="F1058">
            <v>0</v>
          </cell>
          <cell r="G1058">
            <v>0</v>
          </cell>
          <cell r="H1058">
            <v>0</v>
          </cell>
          <cell r="I1058">
            <v>0</v>
          </cell>
          <cell r="J1058">
            <v>0</v>
          </cell>
        </row>
        <row r="1059">
          <cell r="D1059">
            <v>0</v>
          </cell>
          <cell r="E1059">
            <v>0</v>
          </cell>
          <cell r="F1059">
            <v>0</v>
          </cell>
          <cell r="G1059">
            <v>0</v>
          </cell>
          <cell r="H1059">
            <v>0</v>
          </cell>
          <cell r="I1059">
            <v>0</v>
          </cell>
          <cell r="J1059">
            <v>0</v>
          </cell>
        </row>
        <row r="1060">
          <cell r="D1060">
            <v>1040</v>
          </cell>
          <cell r="E1060" t="str">
            <v>12/11/2014 T 06:35:00 M 10:50</v>
          </cell>
          <cell r="F1060">
            <v>4238.6000000000004</v>
          </cell>
          <cell r="G1060">
            <v>4241.3999999999996</v>
          </cell>
          <cell r="H1060">
            <v>4115.1735129427625</v>
          </cell>
          <cell r="I1060">
            <v>2.8106983118072089</v>
          </cell>
          <cell r="J1060" t="str">
            <v>CS5A</v>
          </cell>
        </row>
        <row r="1061">
          <cell r="D1061">
            <v>1041</v>
          </cell>
          <cell r="E1061" t="str">
            <v>13/11/2014 T 15:00:00 M 17:00</v>
          </cell>
          <cell r="F1061">
            <v>4241.3999999999996</v>
          </cell>
          <cell r="G1061">
            <v>4242.7</v>
          </cell>
          <cell r="H1061">
            <v>4117.9842112545693</v>
          </cell>
          <cell r="I1061">
            <v>1.3049670733395831</v>
          </cell>
          <cell r="J1061" t="str">
            <v>CS5A</v>
          </cell>
        </row>
        <row r="1062">
          <cell r="D1062">
            <v>1042</v>
          </cell>
          <cell r="E1062" t="str">
            <v>14/11/2014 T 12:00:00 M 01:30</v>
          </cell>
          <cell r="F1062">
            <v>4242.7</v>
          </cell>
          <cell r="G1062">
            <v>4245.8</v>
          </cell>
          <cell r="H1062">
            <v>4119.2891783279092</v>
          </cell>
          <cell r="I1062">
            <v>3.1118445595020123</v>
          </cell>
          <cell r="J1062" t="str">
            <v>CS5A</v>
          </cell>
        </row>
        <row r="1063">
          <cell r="D1063">
            <v>1043</v>
          </cell>
          <cell r="E1063" t="str">
            <v>14/11/2014 T 02:20:00 M 04:55</v>
          </cell>
          <cell r="F1063">
            <v>4245.8</v>
          </cell>
          <cell r="G1063">
            <v>4248.5</v>
          </cell>
          <cell r="H1063">
            <v>4122.4010228874113</v>
          </cell>
          <cell r="I1063">
            <v>2.7103162292431877</v>
          </cell>
          <cell r="J1063" t="str">
            <v>CS5A</v>
          </cell>
        </row>
        <row r="1064">
          <cell r="D1064">
            <v>1044</v>
          </cell>
          <cell r="E1064" t="str">
            <v>17/11/2014 T 04:30:00 M 08:20</v>
          </cell>
          <cell r="F1064">
            <v>4248.5</v>
          </cell>
          <cell r="G1064">
            <v>4251.7</v>
          </cell>
          <cell r="H1064">
            <v>4125.1113391166546</v>
          </cell>
          <cell r="I1064">
            <v>3.2122266420660339</v>
          </cell>
          <cell r="J1064" t="str">
            <v>CS5A</v>
          </cell>
        </row>
        <row r="1065">
          <cell r="D1065">
            <v>1045</v>
          </cell>
          <cell r="E1065" t="str">
            <v>18/11/2014 T 07:30:00 M 10:40</v>
          </cell>
          <cell r="F1065">
            <v>4251.7</v>
          </cell>
          <cell r="G1065">
            <v>4253.8</v>
          </cell>
          <cell r="H1065">
            <v>4128.3235657587202</v>
          </cell>
          <cell r="I1065">
            <v>2.1080237338563199</v>
          </cell>
          <cell r="J1065" t="str">
            <v>CS5A</v>
          </cell>
        </row>
        <row r="1066">
          <cell r="D1066">
            <v>1046</v>
          </cell>
          <cell r="E1066" t="str">
            <v>19/11/2014 T 21:10:00 M 00:20</v>
          </cell>
          <cell r="F1066">
            <v>4253.8</v>
          </cell>
          <cell r="G1066">
            <v>4256.7</v>
          </cell>
          <cell r="H1066">
            <v>4130.4315894925767</v>
          </cell>
          <cell r="I1066">
            <v>2.9110803943721435</v>
          </cell>
          <cell r="J1066" t="str">
            <v>CS4A</v>
          </cell>
        </row>
        <row r="1067">
          <cell r="D1067">
            <v>1047</v>
          </cell>
          <cell r="E1067" t="str">
            <v>19/11/2014 T 12:10:00 M 15:30</v>
          </cell>
          <cell r="F1067">
            <v>4256.7</v>
          </cell>
          <cell r="G1067">
            <v>4259.8</v>
          </cell>
          <cell r="H1067">
            <v>4133.3426698869489</v>
          </cell>
          <cell r="I1067">
            <v>3.1118445595020123</v>
          </cell>
          <cell r="J1067" t="str">
            <v>CS4A</v>
          </cell>
        </row>
        <row r="1068">
          <cell r="D1068">
            <v>1048</v>
          </cell>
          <cell r="E1068" t="str">
            <v>20/11/2014 T 04:50:00 M 09:30</v>
          </cell>
          <cell r="F1068">
            <v>4259.8</v>
          </cell>
          <cell r="G1068">
            <v>4263.8999999999996</v>
          </cell>
          <cell r="H1068">
            <v>4136.454514446451</v>
          </cell>
          <cell r="I1068">
            <v>4.1156653851467917</v>
          </cell>
          <cell r="J1068" t="str">
            <v>CS4A</v>
          </cell>
        </row>
        <row r="1069">
          <cell r="D1069">
            <v>1049</v>
          </cell>
          <cell r="E1069" t="str">
            <v>21/11/2014 T 05:50:00 M 08:30</v>
          </cell>
          <cell r="F1069">
            <v>4263.8999999999996</v>
          </cell>
          <cell r="G1069">
            <v>4268.2</v>
          </cell>
          <cell r="H1069">
            <v>4140.5701798315977</v>
          </cell>
          <cell r="I1069">
            <v>4.316429550276661</v>
          </cell>
          <cell r="J1069" t="str">
            <v>CS4A</v>
          </cell>
        </row>
        <row r="1070">
          <cell r="D1070">
            <v>1050</v>
          </cell>
          <cell r="E1070" t="str">
            <v>21/11/2014 T 18:50:00 M 22:30</v>
          </cell>
          <cell r="F1070">
            <v>4268.2</v>
          </cell>
          <cell r="G1070">
            <v>4271</v>
          </cell>
          <cell r="H1070">
            <v>4144.8866093818742</v>
          </cell>
          <cell r="I1070">
            <v>2.8106983118081219</v>
          </cell>
          <cell r="J1070" t="str">
            <v>CS4A</v>
          </cell>
        </row>
        <row r="1071">
          <cell r="D1071">
            <v>1051</v>
          </cell>
          <cell r="E1071" t="str">
            <v>22/11/2014 T 06:00:00 M 12:10</v>
          </cell>
          <cell r="F1071">
            <v>4271</v>
          </cell>
          <cell r="G1071">
            <v>4274.3999999999996</v>
          </cell>
          <cell r="H1071">
            <v>4147.697307693682</v>
          </cell>
          <cell r="I1071">
            <v>3.4129908071949897</v>
          </cell>
          <cell r="J1071" t="str">
            <v>CS4A</v>
          </cell>
        </row>
        <row r="1072">
          <cell r="D1072">
            <v>1052</v>
          </cell>
          <cell r="E1072" t="str">
            <v>22/11/2014 T 20:05:00 M 22:50</v>
          </cell>
          <cell r="F1072">
            <v>4274.3999999999996</v>
          </cell>
          <cell r="G1072">
            <v>4277.8999999999996</v>
          </cell>
          <cell r="H1072">
            <v>4151.1102985008765</v>
          </cell>
          <cell r="I1072">
            <v>3.5133728897599243</v>
          </cell>
          <cell r="J1072" t="str">
            <v>CS4A</v>
          </cell>
        </row>
        <row r="1073">
          <cell r="D1073">
            <v>1053</v>
          </cell>
          <cell r="E1073" t="str">
            <v>23/11/2014 T 07:10:00 M 10:15</v>
          </cell>
          <cell r="F1073">
            <v>4277.8999999999996</v>
          </cell>
          <cell r="G1073">
            <v>4282.1000000000004</v>
          </cell>
          <cell r="H1073">
            <v>4154.6236713906364</v>
          </cell>
          <cell r="I1073">
            <v>4.2160474677126398</v>
          </cell>
          <cell r="J1073" t="str">
            <v>CS4A</v>
          </cell>
        </row>
        <row r="1074">
          <cell r="D1074">
            <v>1054</v>
          </cell>
          <cell r="E1074" t="str">
            <v>23/11/2014 T 19:30:00 M 23:00</v>
          </cell>
          <cell r="F1074">
            <v>4282.1000000000004</v>
          </cell>
          <cell r="G1074">
            <v>4285.8999999999996</v>
          </cell>
          <cell r="H1074">
            <v>4158.8397188583494</v>
          </cell>
          <cell r="I1074">
            <v>3.8145191374529017</v>
          </cell>
          <cell r="J1074" t="str">
            <v>CS3</v>
          </cell>
        </row>
        <row r="1075">
          <cell r="D1075" t="str">
            <v>1055(BD8)</v>
          </cell>
          <cell r="E1075" t="str">
            <v>24/11/2014 T 06:45:00 M 18:45</v>
          </cell>
          <cell r="F1075">
            <v>4285.8999999999996</v>
          </cell>
          <cell r="G1075">
            <v>4287.7</v>
          </cell>
          <cell r="H1075">
            <v>4162.6542379958028</v>
          </cell>
          <cell r="I1075">
            <v>1.8068774861624293</v>
          </cell>
          <cell r="J1075" t="str">
            <v>CS2</v>
          </cell>
        </row>
        <row r="1076">
          <cell r="D1076" t="str">
            <v>1056(BD8)</v>
          </cell>
          <cell r="E1076" t="str">
            <v>25/11/2014 T 06:30:00 M 13:00</v>
          </cell>
          <cell r="F1076">
            <v>4287.7</v>
          </cell>
          <cell r="G1076">
            <v>4290.3</v>
          </cell>
          <cell r="H1076">
            <v>4164.461115481965</v>
          </cell>
          <cell r="I1076">
            <v>2.6099341466791661</v>
          </cell>
          <cell r="J1076" t="str">
            <v>CS2(BD)</v>
          </cell>
        </row>
        <row r="1077">
          <cell r="D1077" t="str">
            <v>1057(BD8)</v>
          </cell>
          <cell r="E1077" t="str">
            <v>27/11/2014 T 08:30:00 M 12:30</v>
          </cell>
          <cell r="F1077">
            <v>4290.3</v>
          </cell>
          <cell r="G1077">
            <v>4294.3</v>
          </cell>
          <cell r="H1077">
            <v>4167.0710496286438</v>
          </cell>
          <cell r="I1077">
            <v>4.0152833025827706</v>
          </cell>
          <cell r="J1077" t="str">
            <v>CS3(BD)</v>
          </cell>
        </row>
        <row r="1078">
          <cell r="D1078">
            <v>0</v>
          </cell>
          <cell r="E1078">
            <v>0</v>
          </cell>
          <cell r="F1078">
            <v>4294.3</v>
          </cell>
          <cell r="G1078">
            <v>4296.8</v>
          </cell>
          <cell r="H1078">
            <v>4171.0863329312269</v>
          </cell>
          <cell r="I1078">
            <v>2.5</v>
          </cell>
          <cell r="J1078" t="str">
            <v>CS3(BD)</v>
          </cell>
        </row>
        <row r="1079">
          <cell r="D1079" t="str">
            <v>1058(BD8)</v>
          </cell>
          <cell r="E1079" t="str">
            <v>27/11/2014 T 19:00:00 M 02:30</v>
          </cell>
          <cell r="F1079">
            <v>4296.8</v>
          </cell>
          <cell r="G1079">
            <v>4298.1000000000004</v>
          </cell>
          <cell r="H1079">
            <v>4173.5863329312269</v>
          </cell>
          <cell r="I1079">
            <v>1.3049670733395831</v>
          </cell>
          <cell r="J1079" t="str">
            <v>CS4(BD)</v>
          </cell>
        </row>
        <row r="1080">
          <cell r="D1080">
            <v>0</v>
          </cell>
          <cell r="E1080">
            <v>0</v>
          </cell>
          <cell r="F1080">
            <v>4298.1000000000004</v>
          </cell>
          <cell r="G1080">
            <v>4302</v>
          </cell>
          <cell r="H1080">
            <v>4174.8913000045668</v>
          </cell>
          <cell r="I1080">
            <v>3.8999999999996362</v>
          </cell>
          <cell r="J1080" t="str">
            <v>CS4(BD)</v>
          </cell>
        </row>
        <row r="1081">
          <cell r="D1081" t="str">
            <v>1059(BD8)</v>
          </cell>
          <cell r="E1081" t="str">
            <v>29/11/2014 T 20:00:00 M 06:00</v>
          </cell>
          <cell r="F1081">
            <v>4302</v>
          </cell>
          <cell r="G1081">
            <v>4306.2</v>
          </cell>
          <cell r="H1081">
            <v>4178.7913000045664</v>
          </cell>
          <cell r="I1081">
            <v>4.2160474677117268</v>
          </cell>
          <cell r="J1081" t="str">
            <v>CS4(BD)</v>
          </cell>
        </row>
        <row r="1082">
          <cell r="D1082" t="str">
            <v>1060(BD8)</v>
          </cell>
          <cell r="E1082">
            <v>41980.875</v>
          </cell>
          <cell r="F1082">
            <v>4306.2</v>
          </cell>
          <cell r="G1082">
            <v>4308.3</v>
          </cell>
          <cell r="H1082">
            <v>4183.0073474722785</v>
          </cell>
          <cell r="I1082">
            <v>2.1080237338563199</v>
          </cell>
          <cell r="J1082" t="str">
            <v>CS4(BD)</v>
          </cell>
        </row>
        <row r="1083">
          <cell r="D1083" t="str">
            <v>1061(BD8)</v>
          </cell>
          <cell r="E1083" t="str">
            <v>08-12-2014 18.16</v>
          </cell>
          <cell r="F1083">
            <v>4308.3</v>
          </cell>
          <cell r="G1083">
            <v>4310.2</v>
          </cell>
          <cell r="H1083">
            <v>4185.115371206135</v>
          </cell>
          <cell r="I1083">
            <v>1.9072595687264509</v>
          </cell>
          <cell r="J1083" t="str">
            <v>CS4(BD)</v>
          </cell>
        </row>
        <row r="1084">
          <cell r="D1084" t="str">
            <v>1062(BD8)</v>
          </cell>
          <cell r="E1084">
            <v>41983.666666666664</v>
          </cell>
          <cell r="F1084">
            <v>4310.2</v>
          </cell>
          <cell r="G1084">
            <v>4311.8999999999996</v>
          </cell>
          <cell r="H1084">
            <v>4187.0226307748617</v>
          </cell>
          <cell r="I1084">
            <v>1.7064954035974949</v>
          </cell>
          <cell r="J1084" t="str">
            <v>CS4(BD)</v>
          </cell>
        </row>
        <row r="1085">
          <cell r="D1085" t="str">
            <v>1063(BD8)</v>
          </cell>
          <cell r="E1085">
            <v>41985.177083333336</v>
          </cell>
          <cell r="F1085">
            <v>4311.8999999999996</v>
          </cell>
          <cell r="G1085">
            <v>4315.2</v>
          </cell>
          <cell r="H1085">
            <v>4188.7291261784594</v>
          </cell>
          <cell r="I1085">
            <v>3.3126087246309681</v>
          </cell>
          <cell r="J1085" t="str">
            <v>CS4(BD)</v>
          </cell>
        </row>
        <row r="1086">
          <cell r="D1086" t="str">
            <v>1064(BD8)</v>
          </cell>
          <cell r="E1086">
            <v>41986.607638888891</v>
          </cell>
          <cell r="F1086">
            <v>4315.2</v>
          </cell>
          <cell r="G1086">
            <v>4317</v>
          </cell>
          <cell r="H1086">
            <v>4192.0417349030904</v>
          </cell>
          <cell r="I1086">
            <v>1.8068774861624293</v>
          </cell>
          <cell r="J1086" t="str">
            <v>CS4(BD)</v>
          </cell>
        </row>
        <row r="1087">
          <cell r="D1087" t="str">
            <v>1065(BD8)</v>
          </cell>
          <cell r="E1087">
            <v>41987.770833333336</v>
          </cell>
          <cell r="F1087">
            <v>4317</v>
          </cell>
          <cell r="G1087">
            <v>4320.3999999999996</v>
          </cell>
          <cell r="H1087">
            <v>4193.8486123892526</v>
          </cell>
          <cell r="I1087">
            <v>3.4129908071949897</v>
          </cell>
          <cell r="J1087" t="str">
            <v>CS4(BD)</v>
          </cell>
        </row>
        <row r="1088">
          <cell r="D1088">
            <v>0</v>
          </cell>
          <cell r="E1088">
            <v>0</v>
          </cell>
          <cell r="F1088">
            <v>0</v>
          </cell>
          <cell r="G1088">
            <v>0</v>
          </cell>
          <cell r="H1088">
            <v>0</v>
          </cell>
          <cell r="I1088">
            <v>0</v>
          </cell>
          <cell r="J1088">
            <v>0</v>
          </cell>
        </row>
        <row r="1089">
          <cell r="D1089">
            <v>0</v>
          </cell>
          <cell r="E1089">
            <v>0</v>
          </cell>
          <cell r="F1089">
            <v>0</v>
          </cell>
          <cell r="G1089">
            <v>0</v>
          </cell>
          <cell r="H1089">
            <v>0</v>
          </cell>
          <cell r="I1089">
            <v>0</v>
          </cell>
          <cell r="J1089">
            <v>0</v>
          </cell>
        </row>
        <row r="1090">
          <cell r="D1090">
            <v>0</v>
          </cell>
          <cell r="E1090">
            <v>0</v>
          </cell>
          <cell r="F1090">
            <v>0</v>
          </cell>
          <cell r="G1090">
            <v>0</v>
          </cell>
          <cell r="H1090">
            <v>0</v>
          </cell>
          <cell r="I1090">
            <v>0</v>
          </cell>
          <cell r="J1090">
            <v>0</v>
          </cell>
        </row>
        <row r="1091">
          <cell r="D1091">
            <v>0</v>
          </cell>
          <cell r="E1091">
            <v>0</v>
          </cell>
          <cell r="F1091">
            <v>0</v>
          </cell>
          <cell r="G1091">
            <v>0</v>
          </cell>
          <cell r="H1091">
            <v>0</v>
          </cell>
          <cell r="I1091">
            <v>0</v>
          </cell>
          <cell r="J1091">
            <v>0</v>
          </cell>
        </row>
        <row r="1092">
          <cell r="D1092">
            <v>0</v>
          </cell>
          <cell r="E1092">
            <v>0</v>
          </cell>
          <cell r="F1092">
            <v>0</v>
          </cell>
          <cell r="G1092">
            <v>0</v>
          </cell>
          <cell r="H1092">
            <v>0</v>
          </cell>
          <cell r="I1092">
            <v>0</v>
          </cell>
          <cell r="J1092">
            <v>0</v>
          </cell>
        </row>
        <row r="1093">
          <cell r="D1093">
            <v>0</v>
          </cell>
          <cell r="E1093">
            <v>0</v>
          </cell>
          <cell r="F1093">
            <v>0</v>
          </cell>
          <cell r="G1093">
            <v>0</v>
          </cell>
          <cell r="H1093">
            <v>0</v>
          </cell>
          <cell r="I1093">
            <v>0</v>
          </cell>
          <cell r="J1093">
            <v>0</v>
          </cell>
        </row>
        <row r="1094">
          <cell r="D1094">
            <v>0</v>
          </cell>
          <cell r="E1094">
            <v>0</v>
          </cell>
          <cell r="F1094">
            <v>0</v>
          </cell>
          <cell r="G1094">
            <v>0</v>
          </cell>
          <cell r="H1094">
            <v>0</v>
          </cell>
          <cell r="I1094">
            <v>0</v>
          </cell>
          <cell r="J1094">
            <v>0</v>
          </cell>
        </row>
        <row r="1095">
          <cell r="D1095">
            <v>0</v>
          </cell>
          <cell r="E1095">
            <v>0</v>
          </cell>
          <cell r="F1095">
            <v>0</v>
          </cell>
          <cell r="G1095">
            <v>0</v>
          </cell>
          <cell r="H1095">
            <v>0</v>
          </cell>
          <cell r="I1095">
            <v>0</v>
          </cell>
          <cell r="J1095">
            <v>0</v>
          </cell>
        </row>
        <row r="1096">
          <cell r="D1096">
            <v>0</v>
          </cell>
          <cell r="E1096">
            <v>0</v>
          </cell>
          <cell r="F1096">
            <v>0</v>
          </cell>
          <cell r="G1096">
            <v>0</v>
          </cell>
          <cell r="H1096">
            <v>0</v>
          </cell>
          <cell r="I1096">
            <v>0</v>
          </cell>
          <cell r="J1096">
            <v>0</v>
          </cell>
        </row>
        <row r="1097">
          <cell r="D1097">
            <v>0</v>
          </cell>
          <cell r="E1097">
            <v>0</v>
          </cell>
          <cell r="F1097">
            <v>0</v>
          </cell>
          <cell r="G1097">
            <v>0</v>
          </cell>
          <cell r="H1097">
            <v>0</v>
          </cell>
          <cell r="I1097">
            <v>0</v>
          </cell>
          <cell r="J1097">
            <v>0</v>
          </cell>
        </row>
        <row r="1098">
          <cell r="D1098">
            <v>0</v>
          </cell>
          <cell r="E1098">
            <v>0</v>
          </cell>
          <cell r="F1098">
            <v>0</v>
          </cell>
          <cell r="G1098">
            <v>0</v>
          </cell>
          <cell r="H1098">
            <v>0</v>
          </cell>
          <cell r="I1098">
            <v>0</v>
          </cell>
          <cell r="J1098">
            <v>0</v>
          </cell>
        </row>
        <row r="1099">
          <cell r="D1099">
            <v>0</v>
          </cell>
          <cell r="E1099">
            <v>0</v>
          </cell>
          <cell r="F1099">
            <v>0</v>
          </cell>
          <cell r="G1099">
            <v>0</v>
          </cell>
          <cell r="H1099">
            <v>0</v>
          </cell>
          <cell r="I1099">
            <v>0</v>
          </cell>
          <cell r="J1099">
            <v>0</v>
          </cell>
        </row>
        <row r="1100">
          <cell r="D1100">
            <v>0</v>
          </cell>
          <cell r="E1100">
            <v>0</v>
          </cell>
          <cell r="F1100">
            <v>0</v>
          </cell>
          <cell r="G1100">
            <v>0</v>
          </cell>
          <cell r="H1100">
            <v>0</v>
          </cell>
          <cell r="I1100">
            <v>0</v>
          </cell>
          <cell r="J1100">
            <v>0</v>
          </cell>
        </row>
        <row r="1101">
          <cell r="D1101">
            <v>0</v>
          </cell>
          <cell r="E1101">
            <v>0</v>
          </cell>
          <cell r="F1101">
            <v>0</v>
          </cell>
          <cell r="G1101">
            <v>0</v>
          </cell>
          <cell r="H1101">
            <v>0</v>
          </cell>
          <cell r="I1101">
            <v>0</v>
          </cell>
          <cell r="J1101">
            <v>0</v>
          </cell>
        </row>
        <row r="1102">
          <cell r="D1102">
            <v>0</v>
          </cell>
          <cell r="E1102">
            <v>0</v>
          </cell>
          <cell r="F1102">
            <v>0</v>
          </cell>
          <cell r="G1102">
            <v>0</v>
          </cell>
          <cell r="H1102">
            <v>0</v>
          </cell>
          <cell r="I1102">
            <v>0</v>
          </cell>
          <cell r="J1102">
            <v>0</v>
          </cell>
        </row>
        <row r="1103">
          <cell r="D1103">
            <v>0</v>
          </cell>
          <cell r="E1103">
            <v>0</v>
          </cell>
          <cell r="F1103">
            <v>0</v>
          </cell>
          <cell r="G1103">
            <v>0</v>
          </cell>
          <cell r="H1103">
            <v>0</v>
          </cell>
          <cell r="I1103">
            <v>0</v>
          </cell>
          <cell r="J1103">
            <v>0</v>
          </cell>
        </row>
        <row r="1104">
          <cell r="D1104">
            <v>0</v>
          </cell>
          <cell r="E1104">
            <v>0</v>
          </cell>
          <cell r="F1104">
            <v>0</v>
          </cell>
          <cell r="G1104">
            <v>0</v>
          </cell>
          <cell r="H1104">
            <v>0</v>
          </cell>
          <cell r="I1104">
            <v>0</v>
          </cell>
          <cell r="J1104">
            <v>0</v>
          </cell>
        </row>
        <row r="1105">
          <cell r="D1105">
            <v>0</v>
          </cell>
          <cell r="E1105">
            <v>0</v>
          </cell>
          <cell r="F1105">
            <v>0</v>
          </cell>
          <cell r="G1105">
            <v>0</v>
          </cell>
          <cell r="H1105">
            <v>0</v>
          </cell>
          <cell r="I1105">
            <v>0</v>
          </cell>
          <cell r="J1105">
            <v>0</v>
          </cell>
        </row>
        <row r="1106">
          <cell r="D1106">
            <v>0</v>
          </cell>
          <cell r="E1106">
            <v>0</v>
          </cell>
          <cell r="F1106">
            <v>0</v>
          </cell>
          <cell r="G1106">
            <v>0</v>
          </cell>
          <cell r="H1106">
            <v>0</v>
          </cell>
          <cell r="I1106">
            <v>0</v>
          </cell>
          <cell r="J1106">
            <v>0</v>
          </cell>
        </row>
        <row r="1107">
          <cell r="D1107">
            <v>0</v>
          </cell>
          <cell r="E1107">
            <v>0</v>
          </cell>
          <cell r="F1107">
            <v>0</v>
          </cell>
          <cell r="G1107">
            <v>0</v>
          </cell>
          <cell r="H1107">
            <v>0</v>
          </cell>
          <cell r="I1107">
            <v>0</v>
          </cell>
          <cell r="J1107">
            <v>0</v>
          </cell>
        </row>
        <row r="1108">
          <cell r="D1108">
            <v>0</v>
          </cell>
          <cell r="E1108">
            <v>0</v>
          </cell>
          <cell r="F1108">
            <v>0</v>
          </cell>
          <cell r="G1108">
            <v>0</v>
          </cell>
          <cell r="H1108">
            <v>0</v>
          </cell>
          <cell r="I1108">
            <v>0</v>
          </cell>
          <cell r="J1108">
            <v>0</v>
          </cell>
        </row>
        <row r="1109">
          <cell r="D1109">
            <v>0</v>
          </cell>
          <cell r="E1109">
            <v>0</v>
          </cell>
          <cell r="F1109">
            <v>0</v>
          </cell>
          <cell r="G1109">
            <v>0</v>
          </cell>
          <cell r="H1109">
            <v>0</v>
          </cell>
          <cell r="I1109">
            <v>0</v>
          </cell>
          <cell r="J1109">
            <v>0</v>
          </cell>
        </row>
        <row r="1110">
          <cell r="D1110">
            <v>0</v>
          </cell>
          <cell r="E1110">
            <v>0</v>
          </cell>
          <cell r="F1110">
            <v>0</v>
          </cell>
          <cell r="G1110">
            <v>0</v>
          </cell>
          <cell r="H1110">
            <v>0</v>
          </cell>
          <cell r="I1110">
            <v>0</v>
          </cell>
          <cell r="J1110">
            <v>0</v>
          </cell>
        </row>
        <row r="1111">
          <cell r="D1111">
            <v>0</v>
          </cell>
          <cell r="E1111">
            <v>0</v>
          </cell>
          <cell r="F1111">
            <v>0</v>
          </cell>
          <cell r="G1111">
            <v>0</v>
          </cell>
          <cell r="H1111">
            <v>0</v>
          </cell>
          <cell r="I1111">
            <v>0</v>
          </cell>
          <cell r="J1111">
            <v>0</v>
          </cell>
        </row>
        <row r="1112">
          <cell r="D1112">
            <v>0</v>
          </cell>
          <cell r="E1112">
            <v>0</v>
          </cell>
          <cell r="F1112">
            <v>0</v>
          </cell>
          <cell r="G1112">
            <v>0</v>
          </cell>
          <cell r="H1112">
            <v>0</v>
          </cell>
          <cell r="I1112">
            <v>0</v>
          </cell>
          <cell r="J1112">
            <v>0</v>
          </cell>
        </row>
        <row r="1113">
          <cell r="D1113">
            <v>0</v>
          </cell>
          <cell r="E1113">
            <v>0</v>
          </cell>
          <cell r="F1113">
            <v>0</v>
          </cell>
          <cell r="G1113">
            <v>0</v>
          </cell>
          <cell r="H1113">
            <v>0</v>
          </cell>
          <cell r="I1113">
            <v>0</v>
          </cell>
          <cell r="J1113">
            <v>0</v>
          </cell>
        </row>
        <row r="1114">
          <cell r="D1114">
            <v>0</v>
          </cell>
          <cell r="E1114">
            <v>0</v>
          </cell>
          <cell r="F1114">
            <v>0</v>
          </cell>
          <cell r="G1114">
            <v>0</v>
          </cell>
          <cell r="H1114">
            <v>0</v>
          </cell>
          <cell r="I1114">
            <v>0</v>
          </cell>
          <cell r="J1114">
            <v>0</v>
          </cell>
        </row>
        <row r="1115">
          <cell r="D1115">
            <v>0</v>
          </cell>
          <cell r="E1115">
            <v>0</v>
          </cell>
          <cell r="F1115">
            <v>0</v>
          </cell>
          <cell r="G1115">
            <v>0</v>
          </cell>
          <cell r="H1115">
            <v>0</v>
          </cell>
          <cell r="I1115">
            <v>0</v>
          </cell>
          <cell r="J1115">
            <v>0</v>
          </cell>
        </row>
      </sheetData>
      <sheetData sheetId="6"/>
      <sheetData sheetId="7"/>
      <sheetData sheetId="8"/>
      <sheetData sheetId="9"/>
      <sheetData sheetId="10"/>
      <sheetData sheetId="11">
        <row r="7">
          <cell r="D7">
            <v>1</v>
          </cell>
        </row>
      </sheetData>
      <sheetData sheetId="12"/>
      <sheetData sheetId="13"/>
      <sheetData sheetId="14"/>
      <sheetData sheetId="15"/>
      <sheetData sheetId="16"/>
      <sheetData sheetId="17">
        <row r="7">
          <cell r="D7">
            <v>0</v>
          </cell>
          <cell r="E7">
            <v>41767.847222222219</v>
          </cell>
          <cell r="F7">
            <v>0</v>
          </cell>
          <cell r="G7">
            <v>4.6500000000000004</v>
          </cell>
          <cell r="H7">
            <v>4.6500000000000004</v>
          </cell>
          <cell r="I7">
            <v>4.6500000000000004</v>
          </cell>
          <cell r="J7" t="str">
            <v>CS2</v>
          </cell>
        </row>
        <row r="8">
          <cell r="D8">
            <v>1</v>
          </cell>
          <cell r="E8">
            <v>0</v>
          </cell>
          <cell r="F8">
            <v>4.6500000000000004</v>
          </cell>
          <cell r="G8">
            <v>7.9</v>
          </cell>
          <cell r="H8">
            <v>3.25</v>
          </cell>
          <cell r="I8">
            <v>3.25</v>
          </cell>
          <cell r="J8" t="str">
            <v>CS4A</v>
          </cell>
        </row>
        <row r="9">
          <cell r="D9">
            <v>2</v>
          </cell>
          <cell r="E9">
            <v>41769.447916666664</v>
          </cell>
          <cell r="F9">
            <v>7.9</v>
          </cell>
          <cell r="G9">
            <v>12.1</v>
          </cell>
          <cell r="H9">
            <v>4.1999999999999993</v>
          </cell>
          <cell r="I9">
            <v>4.1999999999999993</v>
          </cell>
          <cell r="J9" t="str">
            <v>CS3</v>
          </cell>
        </row>
        <row r="10">
          <cell r="D10">
            <v>3</v>
          </cell>
          <cell r="E10">
            <v>41770.951388888891</v>
          </cell>
          <cell r="F10">
            <v>12.1</v>
          </cell>
          <cell r="G10">
            <v>14.4</v>
          </cell>
          <cell r="H10">
            <v>2.3000000000000007</v>
          </cell>
          <cell r="I10">
            <v>2.3000000000000007</v>
          </cell>
          <cell r="J10" t="str">
            <v>CS2</v>
          </cell>
        </row>
      </sheetData>
      <sheetData sheetId="18">
        <row r="7">
          <cell r="D7">
            <v>1</v>
          </cell>
        </row>
      </sheetData>
      <sheetData sheetId="19">
        <row r="5">
          <cell r="D5" t="str">
            <v>PLANILLA</v>
          </cell>
          <cell r="E5" t="str">
            <v>FECHA HORA</v>
          </cell>
          <cell r="F5" t="str">
            <v>P.K. HORIZONAL</v>
          </cell>
          <cell r="G5">
            <v>0</v>
          </cell>
          <cell r="H5" t="str">
            <v>PK. DE AVANCE</v>
          </cell>
          <cell r="I5" t="str">
            <v xml:space="preserve">AVANCE </v>
          </cell>
          <cell r="J5" t="str">
            <v>SAL</v>
          </cell>
        </row>
        <row r="6">
          <cell r="D6" t="str">
            <v>de Geologia</v>
          </cell>
          <cell r="E6" t="str">
            <v>DE EVALUACION</v>
          </cell>
          <cell r="F6" t="str">
            <v>INICIAL</v>
          </cell>
          <cell r="G6" t="str">
            <v>FINAL</v>
          </cell>
          <cell r="H6" t="str">
            <v>EN EJE TUNEL</v>
          </cell>
          <cell r="I6" t="str">
            <v>DIA (m)</v>
          </cell>
          <cell r="J6" t="str">
            <v>A COBRO</v>
          </cell>
        </row>
        <row r="7">
          <cell r="D7">
            <v>1</v>
          </cell>
          <cell r="E7">
            <v>41091</v>
          </cell>
          <cell r="F7">
            <v>93.86</v>
          </cell>
          <cell r="G7">
            <v>96.01</v>
          </cell>
          <cell r="H7">
            <v>2.1500000000000057</v>
          </cell>
          <cell r="I7">
            <v>2.1500000000000057</v>
          </cell>
          <cell r="J7" t="str">
            <v>CSP</v>
          </cell>
        </row>
        <row r="8">
          <cell r="D8">
            <v>2</v>
          </cell>
          <cell r="E8">
            <v>41100</v>
          </cell>
          <cell r="F8">
            <v>96.01</v>
          </cell>
          <cell r="G8">
            <v>98.5</v>
          </cell>
          <cell r="H8">
            <v>4.6400000000000006</v>
          </cell>
          <cell r="I8">
            <v>2.4899999999999949</v>
          </cell>
          <cell r="J8" t="str">
            <v>CSP</v>
          </cell>
        </row>
        <row r="9">
          <cell r="D9">
            <v>3</v>
          </cell>
          <cell r="E9">
            <v>41104</v>
          </cell>
          <cell r="F9">
            <v>98.5</v>
          </cell>
          <cell r="G9">
            <v>101.4</v>
          </cell>
          <cell r="H9">
            <v>7.5400000000000063</v>
          </cell>
          <cell r="I9">
            <v>2.9000000000000057</v>
          </cell>
          <cell r="J9" t="str">
            <v>CSP</v>
          </cell>
        </row>
        <row r="10">
          <cell r="D10">
            <v>4</v>
          </cell>
          <cell r="E10">
            <v>41106</v>
          </cell>
          <cell r="F10">
            <v>101.4</v>
          </cell>
          <cell r="G10">
            <v>104.9</v>
          </cell>
          <cell r="H10">
            <v>11.040000000000006</v>
          </cell>
          <cell r="I10">
            <v>3.5</v>
          </cell>
          <cell r="J10" t="str">
            <v>CSP</v>
          </cell>
        </row>
        <row r="11">
          <cell r="D11">
            <v>5</v>
          </cell>
          <cell r="E11">
            <v>41108</v>
          </cell>
          <cell r="F11">
            <v>104.9</v>
          </cell>
          <cell r="G11">
            <v>107.7</v>
          </cell>
          <cell r="H11">
            <v>13.840000000000003</v>
          </cell>
          <cell r="I11">
            <v>2.7999999999999972</v>
          </cell>
          <cell r="J11" t="str">
            <v>CSP</v>
          </cell>
        </row>
        <row r="12">
          <cell r="D12">
            <v>6</v>
          </cell>
          <cell r="E12">
            <v>41113</v>
          </cell>
          <cell r="F12">
            <v>107.7</v>
          </cell>
          <cell r="G12">
            <v>108.86</v>
          </cell>
          <cell r="H12">
            <v>15</v>
          </cell>
          <cell r="I12">
            <v>1.1599999999999966</v>
          </cell>
          <cell r="J12" t="str">
            <v>CSP</v>
          </cell>
        </row>
        <row r="13">
          <cell r="D13">
            <v>0</v>
          </cell>
          <cell r="E13">
            <v>0</v>
          </cell>
          <cell r="F13">
            <v>108.86</v>
          </cell>
          <cell r="G13">
            <v>111.4</v>
          </cell>
          <cell r="H13">
            <v>17.540000000000006</v>
          </cell>
          <cell r="I13">
            <v>2.5400000000000063</v>
          </cell>
          <cell r="J13" t="str">
            <v>CS4</v>
          </cell>
        </row>
        <row r="14">
          <cell r="D14">
            <v>7</v>
          </cell>
          <cell r="E14">
            <v>41117</v>
          </cell>
          <cell r="F14">
            <v>111.4</v>
          </cell>
          <cell r="G14">
            <v>114.64</v>
          </cell>
          <cell r="H14">
            <v>21.01</v>
          </cell>
          <cell r="I14">
            <v>3.4699999999999953</v>
          </cell>
          <cell r="J14" t="str">
            <v>CS4</v>
          </cell>
        </row>
        <row r="15">
          <cell r="D15">
            <v>8</v>
          </cell>
          <cell r="E15">
            <v>41119</v>
          </cell>
          <cell r="F15">
            <v>114.64</v>
          </cell>
          <cell r="G15">
            <v>118.08</v>
          </cell>
          <cell r="H15">
            <v>24.49</v>
          </cell>
          <cell r="I15">
            <v>3.4799999999999969</v>
          </cell>
          <cell r="J15" t="str">
            <v>CS3</v>
          </cell>
        </row>
        <row r="16">
          <cell r="D16">
            <v>9</v>
          </cell>
          <cell r="E16">
            <v>41121</v>
          </cell>
          <cell r="F16">
            <v>118.08</v>
          </cell>
          <cell r="G16">
            <v>121.95</v>
          </cell>
          <cell r="H16">
            <v>28.4</v>
          </cell>
          <cell r="I16">
            <v>3.91</v>
          </cell>
          <cell r="J16" t="str">
            <v>CS4</v>
          </cell>
        </row>
        <row r="17">
          <cell r="D17">
            <v>10</v>
          </cell>
          <cell r="E17">
            <v>41124</v>
          </cell>
          <cell r="F17">
            <v>121.95</v>
          </cell>
          <cell r="G17">
            <v>125.85</v>
          </cell>
          <cell r="H17">
            <v>32.35</v>
          </cell>
          <cell r="I17">
            <v>3.9500000000000028</v>
          </cell>
          <cell r="J17" t="str">
            <v>CS3</v>
          </cell>
        </row>
        <row r="18">
          <cell r="D18">
            <v>11</v>
          </cell>
          <cell r="E18">
            <v>41126</v>
          </cell>
          <cell r="F18">
            <v>125.85</v>
          </cell>
          <cell r="G18">
            <v>127</v>
          </cell>
          <cell r="H18">
            <v>36.24</v>
          </cell>
          <cell r="I18">
            <v>1.28</v>
          </cell>
          <cell r="J18" t="str">
            <v>CS3</v>
          </cell>
        </row>
        <row r="19">
          <cell r="D19">
            <v>0</v>
          </cell>
          <cell r="E19">
            <v>0</v>
          </cell>
          <cell r="F19">
            <v>127</v>
          </cell>
          <cell r="G19">
            <v>129.69999999999999</v>
          </cell>
          <cell r="H19">
            <v>0</v>
          </cell>
          <cell r="I19">
            <v>2.57</v>
          </cell>
          <cell r="J19" t="str">
            <v>CSP</v>
          </cell>
        </row>
        <row r="20">
          <cell r="D20">
            <v>12</v>
          </cell>
          <cell r="E20">
            <v>41129</v>
          </cell>
          <cell r="F20">
            <v>129.69999999999999</v>
          </cell>
          <cell r="G20">
            <v>133.9</v>
          </cell>
          <cell r="H20">
            <v>40.49</v>
          </cell>
          <cell r="I20">
            <v>4.25</v>
          </cell>
          <cell r="J20" t="str">
            <v>CSP</v>
          </cell>
        </row>
        <row r="21">
          <cell r="D21">
            <v>13</v>
          </cell>
          <cell r="E21">
            <v>41132</v>
          </cell>
          <cell r="F21">
            <v>133.9</v>
          </cell>
          <cell r="G21">
            <v>137.63999999999999</v>
          </cell>
          <cell r="H21">
            <v>44.27</v>
          </cell>
          <cell r="I21">
            <v>3.7800000000000011</v>
          </cell>
          <cell r="J21" t="str">
            <v>CSP</v>
          </cell>
        </row>
        <row r="22">
          <cell r="D22">
            <v>14</v>
          </cell>
          <cell r="E22">
            <v>41133</v>
          </cell>
          <cell r="F22">
            <v>137.63999999999999</v>
          </cell>
          <cell r="G22">
            <v>141.35</v>
          </cell>
          <cell r="H22">
            <v>48.02</v>
          </cell>
          <cell r="I22">
            <v>3.75</v>
          </cell>
          <cell r="J22" t="str">
            <v>CSP</v>
          </cell>
        </row>
        <row r="23">
          <cell r="D23">
            <v>15</v>
          </cell>
          <cell r="E23">
            <v>41137</v>
          </cell>
          <cell r="F23">
            <v>141.35</v>
          </cell>
          <cell r="G23">
            <v>143</v>
          </cell>
          <cell r="H23">
            <v>49.670000000000009</v>
          </cell>
          <cell r="I23">
            <v>1.6500000000000057</v>
          </cell>
          <cell r="J23" t="str">
            <v>CSP</v>
          </cell>
        </row>
        <row r="24">
          <cell r="D24">
            <v>0</v>
          </cell>
          <cell r="E24">
            <v>0</v>
          </cell>
          <cell r="F24">
            <v>143</v>
          </cell>
          <cell r="G24">
            <v>146.5</v>
          </cell>
          <cell r="H24">
            <v>53.23</v>
          </cell>
          <cell r="I24">
            <v>3.5</v>
          </cell>
          <cell r="J24" t="str">
            <v>CS3</v>
          </cell>
        </row>
        <row r="25">
          <cell r="D25">
            <v>16</v>
          </cell>
          <cell r="E25">
            <v>41138</v>
          </cell>
          <cell r="F25">
            <v>146.5</v>
          </cell>
          <cell r="G25">
            <v>149.5</v>
          </cell>
          <cell r="H25">
            <v>56.26</v>
          </cell>
          <cell r="I25">
            <v>3</v>
          </cell>
          <cell r="J25" t="str">
            <v>CS3</v>
          </cell>
        </row>
        <row r="26">
          <cell r="D26">
            <v>17</v>
          </cell>
          <cell r="E26">
            <v>41143</v>
          </cell>
          <cell r="F26">
            <v>149.5</v>
          </cell>
          <cell r="G26">
            <v>152.94</v>
          </cell>
          <cell r="H26">
            <v>59.74</v>
          </cell>
          <cell r="I26">
            <v>3.4399999999999977</v>
          </cell>
          <cell r="J26" t="str">
            <v>CS3</v>
          </cell>
        </row>
        <row r="27">
          <cell r="D27">
            <v>18</v>
          </cell>
          <cell r="E27">
            <v>41144</v>
          </cell>
          <cell r="F27">
            <v>152.94</v>
          </cell>
          <cell r="G27">
            <v>157.84</v>
          </cell>
          <cell r="H27">
            <v>64.7</v>
          </cell>
          <cell r="I27">
            <v>4.96</v>
          </cell>
          <cell r="J27" t="str">
            <v>CS4</v>
          </cell>
        </row>
        <row r="28">
          <cell r="D28">
            <v>19</v>
          </cell>
          <cell r="E28">
            <v>41146</v>
          </cell>
          <cell r="F28">
            <v>157.84</v>
          </cell>
          <cell r="G28">
            <v>161.5</v>
          </cell>
          <cell r="H28">
            <v>68.400000000000006</v>
          </cell>
          <cell r="I28">
            <v>3.7000000000000028</v>
          </cell>
          <cell r="J28" t="str">
            <v>CS4</v>
          </cell>
        </row>
        <row r="29">
          <cell r="D29">
            <v>20</v>
          </cell>
          <cell r="E29">
            <v>41148</v>
          </cell>
          <cell r="F29">
            <v>161.5</v>
          </cell>
          <cell r="G29">
            <v>163.94</v>
          </cell>
          <cell r="H29">
            <v>70.86</v>
          </cell>
          <cell r="I29">
            <v>2.4599999999999937</v>
          </cell>
          <cell r="J29" t="str">
            <v>CS4</v>
          </cell>
        </row>
        <row r="30">
          <cell r="D30">
            <v>21</v>
          </cell>
          <cell r="E30">
            <v>41088</v>
          </cell>
          <cell r="F30">
            <v>163.94</v>
          </cell>
          <cell r="G30">
            <v>167.3</v>
          </cell>
          <cell r="H30">
            <v>74.260000000000005</v>
          </cell>
          <cell r="I30">
            <v>3.4000000000000057</v>
          </cell>
          <cell r="J30" t="str">
            <v>CS4</v>
          </cell>
        </row>
        <row r="31">
          <cell r="D31">
            <v>22</v>
          </cell>
          <cell r="E31">
            <v>41150</v>
          </cell>
          <cell r="F31">
            <v>167.3</v>
          </cell>
          <cell r="G31">
            <v>169.8</v>
          </cell>
          <cell r="H31">
            <v>76.790000000000006</v>
          </cell>
          <cell r="I31">
            <v>2.5300000000000011</v>
          </cell>
          <cell r="J31" t="str">
            <v>CS3</v>
          </cell>
        </row>
        <row r="32">
          <cell r="D32">
            <v>23</v>
          </cell>
          <cell r="E32">
            <v>41152</v>
          </cell>
          <cell r="F32">
            <v>169.8</v>
          </cell>
          <cell r="G32">
            <v>174.6</v>
          </cell>
          <cell r="H32">
            <v>81.64</v>
          </cell>
          <cell r="I32">
            <v>4.8499999999999943</v>
          </cell>
          <cell r="J32" t="str">
            <v>CS3</v>
          </cell>
        </row>
        <row r="33">
          <cell r="D33">
            <v>24</v>
          </cell>
          <cell r="E33">
            <v>41153</v>
          </cell>
          <cell r="F33">
            <v>174.6</v>
          </cell>
          <cell r="G33">
            <v>178.3</v>
          </cell>
          <cell r="H33">
            <v>85.38</v>
          </cell>
          <cell r="I33">
            <v>3.7399999999999949</v>
          </cell>
          <cell r="J33" t="str">
            <v>CS3</v>
          </cell>
        </row>
        <row r="34">
          <cell r="D34">
            <v>25</v>
          </cell>
          <cell r="E34">
            <v>41155</v>
          </cell>
          <cell r="F34">
            <v>178.3</v>
          </cell>
          <cell r="G34">
            <v>181.53</v>
          </cell>
          <cell r="H34">
            <v>88.65</v>
          </cell>
          <cell r="I34">
            <v>3.2700000000000102</v>
          </cell>
          <cell r="J34" t="str">
            <v>CS3</v>
          </cell>
        </row>
        <row r="35">
          <cell r="D35">
            <v>26</v>
          </cell>
          <cell r="E35">
            <v>41156</v>
          </cell>
          <cell r="F35">
            <v>181.53</v>
          </cell>
          <cell r="G35">
            <v>185.85</v>
          </cell>
          <cell r="H35">
            <v>93.02</v>
          </cell>
          <cell r="I35">
            <v>4.3699999999999903</v>
          </cell>
          <cell r="J35" t="str">
            <v>CS2</v>
          </cell>
        </row>
        <row r="36">
          <cell r="D36">
            <v>27</v>
          </cell>
          <cell r="E36">
            <v>41158</v>
          </cell>
          <cell r="F36">
            <v>185.85</v>
          </cell>
          <cell r="G36">
            <v>190.5</v>
          </cell>
          <cell r="H36">
            <v>97.72</v>
          </cell>
          <cell r="I36">
            <v>4.7000000000000028</v>
          </cell>
          <cell r="J36" t="str">
            <v>CS3</v>
          </cell>
        </row>
        <row r="37">
          <cell r="D37">
            <v>28</v>
          </cell>
          <cell r="E37">
            <v>41159</v>
          </cell>
          <cell r="F37">
            <v>190.5</v>
          </cell>
          <cell r="G37">
            <v>194.36</v>
          </cell>
          <cell r="H37">
            <v>101.58</v>
          </cell>
          <cell r="I37">
            <v>3.86</v>
          </cell>
          <cell r="J37" t="str">
            <v>CS3</v>
          </cell>
        </row>
        <row r="38">
          <cell r="D38">
            <v>29</v>
          </cell>
          <cell r="E38">
            <v>41160</v>
          </cell>
          <cell r="F38">
            <v>194.36</v>
          </cell>
          <cell r="G38">
            <v>197.72</v>
          </cell>
          <cell r="H38">
            <v>104.94</v>
          </cell>
          <cell r="I38">
            <v>3.36</v>
          </cell>
          <cell r="J38" t="str">
            <v>CS3</v>
          </cell>
        </row>
        <row r="39">
          <cell r="D39">
            <v>30</v>
          </cell>
          <cell r="E39">
            <v>41161</v>
          </cell>
          <cell r="F39">
            <v>197.72</v>
          </cell>
          <cell r="G39">
            <v>200.41</v>
          </cell>
          <cell r="H39">
            <v>107.63</v>
          </cell>
          <cell r="I39">
            <v>2.69</v>
          </cell>
          <cell r="J39" t="str">
            <v>CS3</v>
          </cell>
        </row>
        <row r="40">
          <cell r="D40">
            <v>31</v>
          </cell>
          <cell r="E40">
            <v>41162</v>
          </cell>
          <cell r="F40">
            <v>200.41</v>
          </cell>
          <cell r="G40">
            <v>203.92</v>
          </cell>
          <cell r="H40">
            <v>111.29</v>
          </cell>
          <cell r="I40">
            <v>3.51</v>
          </cell>
          <cell r="J40" t="str">
            <v>CS3</v>
          </cell>
        </row>
        <row r="41">
          <cell r="D41">
            <v>32</v>
          </cell>
          <cell r="E41">
            <v>41162</v>
          </cell>
          <cell r="F41">
            <v>203.92</v>
          </cell>
          <cell r="G41">
            <v>207.9</v>
          </cell>
          <cell r="H41">
            <v>115.27000000000001</v>
          </cell>
          <cell r="I41">
            <v>3.98</v>
          </cell>
          <cell r="J41" t="str">
            <v>CS3</v>
          </cell>
        </row>
        <row r="42">
          <cell r="D42">
            <v>33</v>
          </cell>
          <cell r="E42">
            <v>41163.979166666664</v>
          </cell>
          <cell r="F42">
            <v>207.9</v>
          </cell>
          <cell r="G42">
            <v>211.82</v>
          </cell>
          <cell r="H42">
            <v>119.28</v>
          </cell>
          <cell r="I42">
            <v>4.0099999999999909</v>
          </cell>
          <cell r="J42" t="str">
            <v>CS3</v>
          </cell>
        </row>
        <row r="43">
          <cell r="D43">
            <v>34</v>
          </cell>
          <cell r="E43">
            <v>41164.979166666664</v>
          </cell>
          <cell r="F43">
            <v>211.82</v>
          </cell>
          <cell r="G43">
            <v>215.6</v>
          </cell>
          <cell r="H43">
            <v>123.1</v>
          </cell>
          <cell r="I43">
            <v>3.8199999999999932</v>
          </cell>
          <cell r="J43" t="str">
            <v>CS3</v>
          </cell>
        </row>
        <row r="44">
          <cell r="D44">
            <v>35</v>
          </cell>
          <cell r="E44">
            <v>41165.989583333336</v>
          </cell>
          <cell r="F44">
            <v>215.6</v>
          </cell>
          <cell r="G44">
            <v>218.88</v>
          </cell>
          <cell r="H44">
            <v>126.42</v>
          </cell>
          <cell r="I44">
            <v>3.3200000000000074</v>
          </cell>
          <cell r="J44" t="str">
            <v>CS3</v>
          </cell>
        </row>
        <row r="45">
          <cell r="D45">
            <v>36</v>
          </cell>
          <cell r="E45">
            <v>41166.930555555555</v>
          </cell>
          <cell r="F45">
            <v>218.88</v>
          </cell>
          <cell r="G45">
            <v>222</v>
          </cell>
          <cell r="H45">
            <v>129.57</v>
          </cell>
          <cell r="I45">
            <v>3.1499999999999915</v>
          </cell>
          <cell r="J45" t="str">
            <v>CS3</v>
          </cell>
        </row>
        <row r="46">
          <cell r="D46">
            <v>37</v>
          </cell>
          <cell r="E46">
            <v>41167.614583333336</v>
          </cell>
          <cell r="F46">
            <v>222</v>
          </cell>
          <cell r="G46">
            <v>226.2</v>
          </cell>
          <cell r="H46">
            <v>133.82</v>
          </cell>
          <cell r="I46">
            <v>4.25</v>
          </cell>
          <cell r="J46" t="str">
            <v>CS3</v>
          </cell>
        </row>
        <row r="47">
          <cell r="D47">
            <v>38</v>
          </cell>
          <cell r="E47">
            <v>41168.40625</v>
          </cell>
          <cell r="F47">
            <v>226.2</v>
          </cell>
          <cell r="G47">
            <v>230.5</v>
          </cell>
          <cell r="H47">
            <v>138.16999999999999</v>
          </cell>
          <cell r="I47">
            <v>4.3499999999999943</v>
          </cell>
          <cell r="J47" t="str">
            <v>CS3</v>
          </cell>
        </row>
        <row r="48">
          <cell r="D48">
            <v>39</v>
          </cell>
          <cell r="E48">
            <v>41169.229166666664</v>
          </cell>
          <cell r="F48">
            <v>230.5</v>
          </cell>
          <cell r="G48">
            <v>235.03</v>
          </cell>
          <cell r="H48">
            <v>142.75</v>
          </cell>
          <cell r="I48">
            <v>4.5800000000000125</v>
          </cell>
          <cell r="J48" t="str">
            <v>CS3</v>
          </cell>
        </row>
        <row r="49">
          <cell r="D49">
            <v>40</v>
          </cell>
          <cell r="E49">
            <v>41169.46875</v>
          </cell>
          <cell r="F49">
            <v>235.03</v>
          </cell>
          <cell r="G49">
            <v>239.66</v>
          </cell>
          <cell r="H49">
            <v>147.43</v>
          </cell>
          <cell r="I49">
            <v>4.6800000000000068</v>
          </cell>
          <cell r="J49" t="str">
            <v>CS3</v>
          </cell>
        </row>
        <row r="50">
          <cell r="D50">
            <v>41</v>
          </cell>
          <cell r="E50">
            <v>41170.416666666664</v>
          </cell>
          <cell r="F50">
            <v>239.66</v>
          </cell>
          <cell r="G50">
            <v>243.72</v>
          </cell>
          <cell r="H50">
            <v>151.54</v>
          </cell>
          <cell r="I50">
            <v>4.1099999999999852</v>
          </cell>
          <cell r="J50" t="str">
            <v>CS3</v>
          </cell>
        </row>
        <row r="51">
          <cell r="D51">
            <v>42</v>
          </cell>
          <cell r="E51">
            <v>41172.375</v>
          </cell>
          <cell r="F51">
            <v>243.72</v>
          </cell>
          <cell r="G51">
            <v>247.95</v>
          </cell>
          <cell r="H51">
            <v>155.81</v>
          </cell>
          <cell r="I51">
            <v>4.2700000000000102</v>
          </cell>
          <cell r="J51" t="str">
            <v>CS4a</v>
          </cell>
        </row>
        <row r="52">
          <cell r="D52">
            <v>0</v>
          </cell>
          <cell r="E52">
            <v>0</v>
          </cell>
          <cell r="F52">
            <v>247.95</v>
          </cell>
          <cell r="G52">
            <v>249.4</v>
          </cell>
          <cell r="H52">
            <v>157.28</v>
          </cell>
          <cell r="I52">
            <v>1.4699999999999989</v>
          </cell>
          <cell r="J52" t="str">
            <v>CS5</v>
          </cell>
        </row>
        <row r="53">
          <cell r="D53">
            <v>43</v>
          </cell>
          <cell r="E53">
            <v>41174.458333333336</v>
          </cell>
          <cell r="F53">
            <v>249.4</v>
          </cell>
          <cell r="G53">
            <v>253.8</v>
          </cell>
          <cell r="H53">
            <v>161.72999999999999</v>
          </cell>
          <cell r="I53">
            <v>4.4499999999999886</v>
          </cell>
          <cell r="J53" t="str">
            <v>CS5</v>
          </cell>
        </row>
        <row r="54">
          <cell r="D54">
            <v>44</v>
          </cell>
          <cell r="E54">
            <v>41177.458333333336</v>
          </cell>
          <cell r="F54">
            <v>253.8</v>
          </cell>
          <cell r="G54">
            <v>257.66000000000003</v>
          </cell>
          <cell r="H54">
            <v>165.63</v>
          </cell>
          <cell r="I54">
            <v>3.9000000000000057</v>
          </cell>
          <cell r="J54" t="str">
            <v>CS4a</v>
          </cell>
        </row>
        <row r="55">
          <cell r="D55">
            <v>45</v>
          </cell>
          <cell r="E55">
            <v>40812.458333333336</v>
          </cell>
          <cell r="F55">
            <v>257.66000000000003</v>
          </cell>
          <cell r="G55">
            <v>262.63</v>
          </cell>
          <cell r="H55">
            <v>170.66</v>
          </cell>
          <cell r="I55">
            <v>5.0300000000000011</v>
          </cell>
          <cell r="J55" t="str">
            <v>CS3</v>
          </cell>
        </row>
        <row r="56">
          <cell r="D56">
            <v>46</v>
          </cell>
          <cell r="E56">
            <v>40813.375</v>
          </cell>
          <cell r="F56">
            <v>262.63</v>
          </cell>
          <cell r="G56">
            <v>266.55</v>
          </cell>
          <cell r="H56">
            <v>174.62</v>
          </cell>
          <cell r="I56">
            <v>3.960000000000008</v>
          </cell>
          <cell r="J56" t="str">
            <v>CS3</v>
          </cell>
        </row>
        <row r="57">
          <cell r="D57">
            <v>47</v>
          </cell>
          <cell r="E57">
            <v>41180.177083333336</v>
          </cell>
          <cell r="F57">
            <v>266.55</v>
          </cell>
          <cell r="G57">
            <v>270.35000000000002</v>
          </cell>
          <cell r="H57">
            <v>178.46</v>
          </cell>
          <cell r="I57">
            <v>3.8400000000000034</v>
          </cell>
          <cell r="J57" t="str">
            <v>CS3</v>
          </cell>
        </row>
        <row r="58">
          <cell r="D58">
            <v>48</v>
          </cell>
          <cell r="E58">
            <v>41181.083333333336</v>
          </cell>
          <cell r="F58">
            <v>270.35000000000002</v>
          </cell>
          <cell r="G58">
            <v>275.14999999999998</v>
          </cell>
          <cell r="H58">
            <v>183.31816751825224</v>
          </cell>
          <cell r="I58">
            <v>4.8581675182522304</v>
          </cell>
          <cell r="J58" t="str">
            <v>CS2</v>
          </cell>
        </row>
        <row r="59">
          <cell r="D59">
            <v>49</v>
          </cell>
          <cell r="E59">
            <v>41182.083333333336</v>
          </cell>
          <cell r="F59">
            <v>275.14999999999998</v>
          </cell>
          <cell r="G59">
            <v>280</v>
          </cell>
          <cell r="H59">
            <v>188.22242650917025</v>
          </cell>
          <cell r="I59">
            <v>4.9042589909180094</v>
          </cell>
          <cell r="J59" t="str">
            <v>CS2</v>
          </cell>
        </row>
        <row r="60">
          <cell r="D60">
            <v>50</v>
          </cell>
          <cell r="E60">
            <v>41183.083333333336</v>
          </cell>
          <cell r="F60">
            <v>280</v>
          </cell>
          <cell r="G60">
            <v>284.95</v>
          </cell>
          <cell r="H60">
            <v>193.22780424216901</v>
          </cell>
          <cell r="I60">
            <v>5.0053777329987668</v>
          </cell>
          <cell r="J60" t="str">
            <v>CS2</v>
          </cell>
        </row>
        <row r="61">
          <cell r="D61">
            <v>51</v>
          </cell>
          <cell r="E61">
            <v>41184.041666666664</v>
          </cell>
          <cell r="F61">
            <v>284.95</v>
          </cell>
          <cell r="G61">
            <v>289.85000000000002</v>
          </cell>
          <cell r="H61">
            <v>198.18262260412743</v>
          </cell>
          <cell r="I61">
            <v>4.9548183619584165</v>
          </cell>
          <cell r="J61" t="str">
            <v>CS2</v>
          </cell>
        </row>
        <row r="62">
          <cell r="D62">
            <v>52</v>
          </cell>
          <cell r="E62">
            <v>41184.989583333336</v>
          </cell>
          <cell r="F62">
            <v>289.85000000000002</v>
          </cell>
          <cell r="G62">
            <v>294.45</v>
          </cell>
          <cell r="H62">
            <v>202.83408473984343</v>
          </cell>
          <cell r="I62">
            <v>4.6514621357160024</v>
          </cell>
          <cell r="J62" t="str">
            <v>CS2</v>
          </cell>
        </row>
        <row r="63">
          <cell r="D63">
            <v>53</v>
          </cell>
          <cell r="E63">
            <v>41185.888888888891</v>
          </cell>
          <cell r="F63">
            <v>294.45</v>
          </cell>
          <cell r="G63">
            <v>299.8</v>
          </cell>
          <cell r="H63">
            <v>208.24393744116537</v>
          </cell>
          <cell r="I63">
            <v>5.4098527013219382</v>
          </cell>
          <cell r="J63" t="str">
            <v>CS2</v>
          </cell>
        </row>
        <row r="64">
          <cell r="D64">
            <v>54</v>
          </cell>
          <cell r="E64">
            <v>41186.895833333336</v>
          </cell>
          <cell r="F64">
            <v>299.8</v>
          </cell>
          <cell r="G64">
            <v>305.5</v>
          </cell>
          <cell r="H64">
            <v>214.00770573977002</v>
          </cell>
          <cell r="I64">
            <v>5.7637682986046457</v>
          </cell>
          <cell r="J64" t="str">
            <v>CS2</v>
          </cell>
        </row>
        <row r="65">
          <cell r="D65">
            <v>55</v>
          </cell>
          <cell r="E65">
            <v>41187.895833333336</v>
          </cell>
          <cell r="F65">
            <v>305.5</v>
          </cell>
          <cell r="G65">
            <v>310.05</v>
          </cell>
          <cell r="H65">
            <v>218.60860850444567</v>
          </cell>
          <cell r="I65">
            <v>4.6009027646756522</v>
          </cell>
          <cell r="J65" t="str">
            <v>CS3</v>
          </cell>
        </row>
        <row r="66">
          <cell r="D66">
            <v>56</v>
          </cell>
          <cell r="E66">
            <v>41188.513888888891</v>
          </cell>
          <cell r="F66">
            <v>310.05</v>
          </cell>
          <cell r="G66">
            <v>313.64999999999998</v>
          </cell>
          <cell r="H66">
            <v>222.24888321935384</v>
          </cell>
          <cell r="I66">
            <v>3.6402747149081733</v>
          </cell>
          <cell r="J66" t="str">
            <v>CS2</v>
          </cell>
        </row>
        <row r="67">
          <cell r="D67">
            <v>57</v>
          </cell>
          <cell r="E67">
            <v>41189.197916666664</v>
          </cell>
          <cell r="F67">
            <v>313.64999999999998</v>
          </cell>
          <cell r="G67">
            <v>319.5</v>
          </cell>
          <cell r="H67">
            <v>228.16432963107971</v>
          </cell>
          <cell r="I67">
            <v>5.9154464117258669</v>
          </cell>
          <cell r="J67" t="str">
            <v>CS2</v>
          </cell>
        </row>
        <row r="68">
          <cell r="D68">
            <v>58</v>
          </cell>
          <cell r="E68">
            <v>41190.4375</v>
          </cell>
          <cell r="F68">
            <v>319.5</v>
          </cell>
          <cell r="G68">
            <v>325.8</v>
          </cell>
          <cell r="H68">
            <v>234.53481038216907</v>
          </cell>
          <cell r="I68">
            <v>6.3704807510893602</v>
          </cell>
          <cell r="J68" t="str">
            <v>CS2</v>
          </cell>
        </row>
        <row r="69">
          <cell r="D69">
            <v>59</v>
          </cell>
          <cell r="E69">
            <v>41191.666666666664</v>
          </cell>
          <cell r="F69">
            <v>325.8</v>
          </cell>
          <cell r="G69">
            <v>330.15</v>
          </cell>
          <cell r="H69">
            <v>238.93347566268312</v>
          </cell>
          <cell r="I69">
            <v>4.3986652805140523</v>
          </cell>
          <cell r="J69" t="str">
            <v>CS2</v>
          </cell>
        </row>
        <row r="70">
          <cell r="D70">
            <v>60</v>
          </cell>
          <cell r="E70">
            <v>41192.625</v>
          </cell>
          <cell r="F70">
            <v>330.15</v>
          </cell>
          <cell r="G70">
            <v>335.55</v>
          </cell>
          <cell r="H70">
            <v>244.39388773504547</v>
          </cell>
          <cell r="I70">
            <v>5.4604120723623453</v>
          </cell>
          <cell r="J70" t="str">
            <v>CS1</v>
          </cell>
        </row>
        <row r="71">
          <cell r="D71">
            <v>61</v>
          </cell>
          <cell r="E71">
            <v>41193.583333333336</v>
          </cell>
          <cell r="F71">
            <v>335.55</v>
          </cell>
          <cell r="G71">
            <v>339.2</v>
          </cell>
          <cell r="H71">
            <v>248.08472182099402</v>
          </cell>
          <cell r="I71">
            <v>3.690834085948552</v>
          </cell>
          <cell r="J71" t="str">
            <v>CS1</v>
          </cell>
        </row>
        <row r="72">
          <cell r="D72">
            <v>62</v>
          </cell>
          <cell r="E72">
            <v>41194.416666666664</v>
          </cell>
          <cell r="F72">
            <v>339.2</v>
          </cell>
          <cell r="G72">
            <v>344.1</v>
          </cell>
          <cell r="H72">
            <v>253.03954018295244</v>
          </cell>
          <cell r="I72">
            <v>4.9548183619584165</v>
          </cell>
          <cell r="J72" t="str">
            <v>CS2</v>
          </cell>
        </row>
        <row r="73">
          <cell r="D73">
            <v>63</v>
          </cell>
          <cell r="E73">
            <v>41195.25</v>
          </cell>
          <cell r="F73">
            <v>344.1</v>
          </cell>
          <cell r="G73">
            <v>348.9</v>
          </cell>
          <cell r="H73">
            <v>257.89</v>
          </cell>
          <cell r="I73">
            <v>4.8504598170475504</v>
          </cell>
          <cell r="J73" t="str">
            <v>CS2</v>
          </cell>
        </row>
        <row r="74">
          <cell r="D74">
            <v>64</v>
          </cell>
          <cell r="E74">
            <v>41195</v>
          </cell>
          <cell r="F74">
            <v>348.9</v>
          </cell>
          <cell r="G74">
            <v>354.66</v>
          </cell>
          <cell r="H74">
            <v>263.71767934668316</v>
          </cell>
          <cell r="I74">
            <v>5.8276793466831691</v>
          </cell>
          <cell r="J74" t="str">
            <v>CS2</v>
          </cell>
        </row>
        <row r="75">
          <cell r="D75">
            <v>65</v>
          </cell>
          <cell r="E75">
            <v>41196.875</v>
          </cell>
          <cell r="F75">
            <v>354.66</v>
          </cell>
          <cell r="G75">
            <v>359.33</v>
          </cell>
          <cell r="H75">
            <v>268.43992460185575</v>
          </cell>
          <cell r="I75">
            <v>4.7222452551725951</v>
          </cell>
          <cell r="J75" t="str">
            <v>CS2</v>
          </cell>
        </row>
        <row r="76">
          <cell r="D76">
            <v>66</v>
          </cell>
          <cell r="E76">
            <v>41197.520833333336</v>
          </cell>
          <cell r="F76">
            <v>359.33</v>
          </cell>
          <cell r="G76">
            <v>364.35</v>
          </cell>
          <cell r="H76">
            <v>273.51608545431111</v>
          </cell>
          <cell r="I76">
            <v>5.0761608524553594</v>
          </cell>
          <cell r="J76" t="str">
            <v>CS4a</v>
          </cell>
        </row>
        <row r="77">
          <cell r="D77">
            <v>67</v>
          </cell>
          <cell r="E77">
            <v>41198.395833333336</v>
          </cell>
          <cell r="F77">
            <v>364.35</v>
          </cell>
          <cell r="G77">
            <v>369</v>
          </cell>
          <cell r="H77">
            <v>278.21810696106752</v>
          </cell>
          <cell r="I77">
            <v>4.7020215067564095</v>
          </cell>
          <cell r="J77" t="str">
            <v>CS2</v>
          </cell>
        </row>
        <row r="78">
          <cell r="D78">
            <v>68</v>
          </cell>
          <cell r="E78">
            <v>41199.145833333336</v>
          </cell>
          <cell r="F78">
            <v>369</v>
          </cell>
          <cell r="G78">
            <v>373.4</v>
          </cell>
          <cell r="H78">
            <v>282.66733161262192</v>
          </cell>
          <cell r="I78">
            <v>4.4492246515544025</v>
          </cell>
          <cell r="J78" t="str">
            <v>CS2</v>
          </cell>
        </row>
        <row r="79">
          <cell r="D79">
            <v>69</v>
          </cell>
          <cell r="E79">
            <v>41200.083333333336</v>
          </cell>
          <cell r="F79">
            <v>373.4</v>
          </cell>
          <cell r="G79">
            <v>378.36</v>
          </cell>
          <cell r="H79">
            <v>287.68282121982884</v>
          </cell>
          <cell r="I79">
            <v>5.0154896072069164</v>
          </cell>
          <cell r="J79" t="str">
            <v>CS2</v>
          </cell>
        </row>
        <row r="80">
          <cell r="D80">
            <v>70</v>
          </cell>
          <cell r="E80">
            <v>41200.8125</v>
          </cell>
          <cell r="F80">
            <v>378.36</v>
          </cell>
          <cell r="G80">
            <v>382.75</v>
          </cell>
          <cell r="H80">
            <v>292.12193399717523</v>
          </cell>
          <cell r="I80">
            <v>4.439112777346395</v>
          </cell>
          <cell r="J80" t="str">
            <v>CS2</v>
          </cell>
        </row>
        <row r="81">
          <cell r="D81">
            <v>71</v>
          </cell>
          <cell r="E81">
            <v>41201.46875</v>
          </cell>
          <cell r="F81">
            <v>382.75</v>
          </cell>
          <cell r="G81">
            <v>387.8</v>
          </cell>
          <cell r="H81">
            <v>297.22843047225479</v>
          </cell>
          <cell r="I81">
            <v>5.1064964750795525</v>
          </cell>
          <cell r="J81" t="str">
            <v>CS2</v>
          </cell>
        </row>
        <row r="82">
          <cell r="D82">
            <v>72</v>
          </cell>
          <cell r="E82">
            <v>41202.267361111109</v>
          </cell>
          <cell r="F82">
            <v>387.8</v>
          </cell>
          <cell r="G82">
            <v>392.15</v>
          </cell>
          <cell r="H82">
            <v>301.62709575276881</v>
          </cell>
          <cell r="I82">
            <v>4.3986652805140238</v>
          </cell>
          <cell r="J82" t="str">
            <v>CS2</v>
          </cell>
        </row>
        <row r="83">
          <cell r="D83">
            <v>73</v>
          </cell>
          <cell r="E83">
            <v>41203.298611111109</v>
          </cell>
          <cell r="F83">
            <v>392.15</v>
          </cell>
          <cell r="G83">
            <v>397.34</v>
          </cell>
          <cell r="H83">
            <v>306.87515846676149</v>
          </cell>
          <cell r="I83">
            <v>5.248062713992681</v>
          </cell>
          <cell r="J83" t="str">
            <v>CS2</v>
          </cell>
        </row>
        <row r="84">
          <cell r="D84">
            <v>74</v>
          </cell>
          <cell r="E84">
            <v>41204.84375</v>
          </cell>
          <cell r="F84">
            <v>397.34</v>
          </cell>
          <cell r="G84">
            <v>401.1</v>
          </cell>
          <cell r="H84">
            <v>310.67722316899898</v>
          </cell>
          <cell r="I84">
            <v>3.8020647022374874</v>
          </cell>
          <cell r="J84" t="str">
            <v>CS2</v>
          </cell>
        </row>
        <row r="85">
          <cell r="D85">
            <v>75</v>
          </cell>
          <cell r="E85">
            <v>41205.78125</v>
          </cell>
          <cell r="F85">
            <v>401.1</v>
          </cell>
          <cell r="G85">
            <v>404.7</v>
          </cell>
          <cell r="H85">
            <v>314.31749788390715</v>
          </cell>
          <cell r="I85">
            <v>3.6402747149081733</v>
          </cell>
          <cell r="J85" t="str">
            <v>CS2</v>
          </cell>
        </row>
        <row r="86">
          <cell r="D86">
            <v>76</v>
          </cell>
          <cell r="E86">
            <v>41206.513888888891</v>
          </cell>
          <cell r="F86">
            <v>404.7</v>
          </cell>
          <cell r="G86">
            <v>409.4</v>
          </cell>
          <cell r="H86">
            <v>319.070078761704</v>
          </cell>
          <cell r="I86">
            <v>4.752580877796845</v>
          </cell>
          <cell r="J86" t="str">
            <v>CS2</v>
          </cell>
        </row>
        <row r="87">
          <cell r="D87">
            <v>77</v>
          </cell>
          <cell r="E87">
            <v>41207.447916666664</v>
          </cell>
          <cell r="F87">
            <v>409.4</v>
          </cell>
          <cell r="G87">
            <v>414.3</v>
          </cell>
          <cell r="H87">
            <v>324.02489712366241</v>
          </cell>
          <cell r="I87">
            <v>4.9548183619584165</v>
          </cell>
          <cell r="J87" t="str">
            <v>CS2</v>
          </cell>
        </row>
        <row r="88">
          <cell r="D88">
            <v>78</v>
          </cell>
          <cell r="E88">
            <v>41208.270833333336</v>
          </cell>
          <cell r="F88">
            <v>414.3</v>
          </cell>
          <cell r="G88">
            <v>419</v>
          </cell>
          <cell r="H88">
            <v>328.7774780014592</v>
          </cell>
          <cell r="I88">
            <v>4.7525808777967882</v>
          </cell>
          <cell r="J88" t="str">
            <v>CS2</v>
          </cell>
        </row>
        <row r="89">
          <cell r="D89">
            <v>79</v>
          </cell>
          <cell r="E89">
            <v>41209.038194444445</v>
          </cell>
          <cell r="F89">
            <v>419</v>
          </cell>
          <cell r="G89">
            <v>424.3</v>
          </cell>
          <cell r="H89">
            <v>334.13677133174076</v>
          </cell>
          <cell r="I89">
            <v>5.3592933302815595</v>
          </cell>
          <cell r="J89" t="str">
            <v>CS2</v>
          </cell>
        </row>
        <row r="90">
          <cell r="D90">
            <v>80</v>
          </cell>
          <cell r="E90">
            <v>41210.083333333336</v>
          </cell>
          <cell r="F90">
            <v>424.3</v>
          </cell>
          <cell r="G90">
            <v>428.7</v>
          </cell>
          <cell r="H90">
            <v>338.58599598329516</v>
          </cell>
          <cell r="I90">
            <v>4.4492246515544025</v>
          </cell>
          <cell r="J90" t="str">
            <v>CS2</v>
          </cell>
        </row>
        <row r="91">
          <cell r="D91">
            <v>81</v>
          </cell>
          <cell r="E91">
            <v>41210.555555555555</v>
          </cell>
          <cell r="F91">
            <v>428.7</v>
          </cell>
          <cell r="G91">
            <v>433.4</v>
          </cell>
          <cell r="H91">
            <v>343.33857686109201</v>
          </cell>
          <cell r="I91">
            <v>4.752580877796845</v>
          </cell>
          <cell r="J91" t="str">
            <v>CS2</v>
          </cell>
        </row>
        <row r="92">
          <cell r="D92">
            <v>82</v>
          </cell>
          <cell r="E92">
            <v>41211.375</v>
          </cell>
          <cell r="F92">
            <v>433.4</v>
          </cell>
          <cell r="G92">
            <v>438.5</v>
          </cell>
          <cell r="H92">
            <v>348.495632707212</v>
          </cell>
          <cell r="I92">
            <v>5.157055846119988</v>
          </cell>
          <cell r="J92" t="str">
            <v>CS3</v>
          </cell>
        </row>
        <row r="93">
          <cell r="D93">
            <v>83</v>
          </cell>
          <cell r="E93">
            <v>41212.3125</v>
          </cell>
          <cell r="F93">
            <v>438.5</v>
          </cell>
          <cell r="G93">
            <v>443.9</v>
          </cell>
          <cell r="H93">
            <v>353.95604477957426</v>
          </cell>
          <cell r="I93">
            <v>5.46041207236226</v>
          </cell>
          <cell r="J93" t="str">
            <v>CS4</v>
          </cell>
        </row>
        <row r="94">
          <cell r="D94">
            <v>84</v>
          </cell>
          <cell r="E94">
            <v>41213.222222222219</v>
          </cell>
          <cell r="F94">
            <v>443.9</v>
          </cell>
          <cell r="G94">
            <v>448.6</v>
          </cell>
          <cell r="H94">
            <v>358.7086256573711</v>
          </cell>
          <cell r="I94">
            <v>4.752580877796845</v>
          </cell>
          <cell r="J94" t="str">
            <v>CS3</v>
          </cell>
        </row>
        <row r="95">
          <cell r="D95">
            <v>85</v>
          </cell>
          <cell r="E95">
            <v>41213.958333333336</v>
          </cell>
          <cell r="F95">
            <v>448.6</v>
          </cell>
          <cell r="G95">
            <v>452.7</v>
          </cell>
          <cell r="H95">
            <v>362.85449408268323</v>
          </cell>
          <cell r="I95">
            <v>4.1458684253121305</v>
          </cell>
          <cell r="J95" t="str">
            <v>CS3</v>
          </cell>
        </row>
        <row r="96">
          <cell r="D96">
            <v>86</v>
          </cell>
          <cell r="E96">
            <v>41215.694444444445</v>
          </cell>
          <cell r="F96">
            <v>452.7</v>
          </cell>
          <cell r="G96">
            <v>458.6</v>
          </cell>
          <cell r="H96">
            <v>368.82049986544945</v>
          </cell>
          <cell r="I96">
            <v>5.9660057827662172</v>
          </cell>
          <cell r="J96" t="str">
            <v>CS3</v>
          </cell>
        </row>
        <row r="97">
          <cell r="D97">
            <v>87</v>
          </cell>
          <cell r="E97">
            <v>41216.53125</v>
          </cell>
          <cell r="F97">
            <v>458.6</v>
          </cell>
          <cell r="G97">
            <v>463.4</v>
          </cell>
          <cell r="H97">
            <v>373.67419948532705</v>
          </cell>
          <cell r="I97">
            <v>4.8536996198776023</v>
          </cell>
          <cell r="J97" t="str">
            <v>CS2</v>
          </cell>
        </row>
        <row r="98">
          <cell r="D98">
            <v>88</v>
          </cell>
          <cell r="E98">
            <v>41217.208333333336</v>
          </cell>
          <cell r="F98">
            <v>463.4</v>
          </cell>
          <cell r="G98">
            <v>468.1</v>
          </cell>
          <cell r="H98">
            <v>378.4267803631239</v>
          </cell>
          <cell r="I98">
            <v>4.752580877796845</v>
          </cell>
          <cell r="J98" t="str">
            <v>CS2</v>
          </cell>
        </row>
        <row r="99">
          <cell r="D99">
            <v>89</v>
          </cell>
          <cell r="E99">
            <v>41218.010416666664</v>
          </cell>
          <cell r="F99">
            <v>468.1</v>
          </cell>
          <cell r="G99">
            <v>473.7</v>
          </cell>
          <cell r="H99">
            <v>384.08942991964773</v>
          </cell>
          <cell r="I99">
            <v>5.6626495565238315</v>
          </cell>
          <cell r="J99" t="str">
            <v>CS3</v>
          </cell>
        </row>
        <row r="100">
          <cell r="D100">
            <v>90</v>
          </cell>
          <cell r="E100">
            <v>41218.739583333336</v>
          </cell>
          <cell r="F100">
            <v>473.7</v>
          </cell>
          <cell r="G100">
            <v>478.68</v>
          </cell>
          <cell r="H100">
            <v>389.12514327527077</v>
          </cell>
          <cell r="I100">
            <v>5.0357133556230451</v>
          </cell>
          <cell r="J100" t="str">
            <v>CS3</v>
          </cell>
        </row>
        <row r="101">
          <cell r="D101">
            <v>91</v>
          </cell>
          <cell r="E101">
            <v>41219.479166666664</v>
          </cell>
          <cell r="F101">
            <v>478.68</v>
          </cell>
          <cell r="G101">
            <v>483.7</v>
          </cell>
          <cell r="H101">
            <v>394.20130412772608</v>
          </cell>
          <cell r="I101">
            <v>5.0761608524553026</v>
          </cell>
          <cell r="J101" t="str">
            <v>CS3</v>
          </cell>
        </row>
        <row r="102">
          <cell r="D102">
            <v>92</v>
          </cell>
          <cell r="E102">
            <v>41220.166666666664</v>
          </cell>
          <cell r="F102">
            <v>483.7</v>
          </cell>
          <cell r="G102">
            <v>489.1</v>
          </cell>
          <cell r="H102">
            <v>399.66171620008839</v>
          </cell>
          <cell r="I102">
            <v>5.4604120723623168</v>
          </cell>
          <cell r="J102" t="str">
            <v>CS3</v>
          </cell>
        </row>
        <row r="103">
          <cell r="D103">
            <v>93</v>
          </cell>
          <cell r="E103">
            <v>41220.885416666664</v>
          </cell>
          <cell r="F103">
            <v>489.1</v>
          </cell>
          <cell r="G103">
            <v>494</v>
          </cell>
          <cell r="H103">
            <v>404.61653456204675</v>
          </cell>
          <cell r="I103">
            <v>4.9548183619583597</v>
          </cell>
          <cell r="J103" t="str">
            <v>CS3</v>
          </cell>
        </row>
        <row r="104">
          <cell r="D104">
            <v>94</v>
          </cell>
          <cell r="E104">
            <v>41221.645833333336</v>
          </cell>
          <cell r="F104">
            <v>494</v>
          </cell>
          <cell r="G104">
            <v>498.6</v>
          </cell>
          <cell r="H104">
            <v>409.26799669776284</v>
          </cell>
          <cell r="I104">
            <v>4.6514621357160877</v>
          </cell>
          <cell r="J104" t="str">
            <v>CS4</v>
          </cell>
        </row>
        <row r="105">
          <cell r="D105">
            <v>95</v>
          </cell>
          <cell r="E105">
            <v>41222.8125</v>
          </cell>
          <cell r="F105">
            <v>498.6</v>
          </cell>
          <cell r="G105">
            <v>502.7</v>
          </cell>
          <cell r="H105">
            <v>413.41386512307491</v>
          </cell>
          <cell r="I105">
            <v>4.1458684253120737</v>
          </cell>
          <cell r="J105" t="str">
            <v>CS4a</v>
          </cell>
        </row>
        <row r="106">
          <cell r="D106">
            <v>96</v>
          </cell>
          <cell r="E106">
            <v>41223.708333333336</v>
          </cell>
          <cell r="F106">
            <v>502.7</v>
          </cell>
          <cell r="G106">
            <v>507.4</v>
          </cell>
          <cell r="H106">
            <v>418.16644600087176</v>
          </cell>
          <cell r="I106">
            <v>4.752580877796845</v>
          </cell>
          <cell r="J106" t="str">
            <v>CS4a</v>
          </cell>
        </row>
        <row r="107">
          <cell r="D107">
            <v>97</v>
          </cell>
          <cell r="E107">
            <v>41224.5</v>
          </cell>
          <cell r="F107">
            <v>507.4</v>
          </cell>
          <cell r="G107">
            <v>511.7</v>
          </cell>
          <cell r="H107">
            <v>422.5145519103454</v>
          </cell>
          <cell r="I107">
            <v>4.3481059094736452</v>
          </cell>
          <cell r="J107" t="str">
            <v>CS3</v>
          </cell>
        </row>
        <row r="108">
          <cell r="D108">
            <v>98</v>
          </cell>
          <cell r="E108">
            <v>41225.208333333336</v>
          </cell>
          <cell r="F108">
            <v>511.7</v>
          </cell>
          <cell r="G108">
            <v>516.79999999999995</v>
          </cell>
          <cell r="H108">
            <v>427.67160775646533</v>
          </cell>
          <cell r="I108">
            <v>5.1570558461199312</v>
          </cell>
          <cell r="J108" t="str">
            <v>CS3</v>
          </cell>
        </row>
        <row r="109">
          <cell r="D109">
            <v>99</v>
          </cell>
          <cell r="E109">
            <v>41225.9375</v>
          </cell>
          <cell r="F109">
            <v>516.79999999999995</v>
          </cell>
          <cell r="G109">
            <v>521.29999999999995</v>
          </cell>
          <cell r="H109">
            <v>432.22195115010061</v>
          </cell>
          <cell r="I109">
            <v>4.5503433936352735</v>
          </cell>
          <cell r="J109" t="str">
            <v>CS2</v>
          </cell>
        </row>
        <row r="110">
          <cell r="D110">
            <v>100</v>
          </cell>
          <cell r="E110">
            <v>41226.5</v>
          </cell>
          <cell r="F110">
            <v>521.29999999999995</v>
          </cell>
          <cell r="G110">
            <v>525.79999999999995</v>
          </cell>
          <cell r="H110">
            <v>436.77229454373588</v>
          </cell>
          <cell r="I110">
            <v>4.5503433936352735</v>
          </cell>
          <cell r="J110" t="str">
            <v>CS3</v>
          </cell>
        </row>
        <row r="111">
          <cell r="D111">
            <v>101</v>
          </cell>
          <cell r="E111">
            <v>41227.229166666664</v>
          </cell>
          <cell r="F111">
            <v>525.79999999999995</v>
          </cell>
          <cell r="G111">
            <v>530.5</v>
          </cell>
          <cell r="H111">
            <v>441.52487542153273</v>
          </cell>
          <cell r="I111">
            <v>4.752580877796845</v>
          </cell>
          <cell r="J111" t="str">
            <v>CS3</v>
          </cell>
        </row>
        <row r="112">
          <cell r="D112">
            <v>102</v>
          </cell>
          <cell r="E112">
            <v>41227.916666666664</v>
          </cell>
          <cell r="F112">
            <v>530.5</v>
          </cell>
          <cell r="G112">
            <v>535.9</v>
          </cell>
          <cell r="H112">
            <v>446.98528749389499</v>
          </cell>
          <cell r="I112">
            <v>5.46041207236226</v>
          </cell>
          <cell r="J112" t="str">
            <v>CS2</v>
          </cell>
        </row>
        <row r="113">
          <cell r="D113">
            <v>103</v>
          </cell>
          <cell r="E113">
            <v>41228.53125</v>
          </cell>
          <cell r="F113">
            <v>535.9</v>
          </cell>
          <cell r="G113">
            <v>541.79999999999995</v>
          </cell>
          <cell r="H113">
            <v>452.9512932766612</v>
          </cell>
          <cell r="I113">
            <v>5.9660057827662172</v>
          </cell>
          <cell r="J113" t="str">
            <v>CS2</v>
          </cell>
        </row>
        <row r="114">
          <cell r="D114">
            <v>104</v>
          </cell>
          <cell r="E114">
            <v>41229.1875</v>
          </cell>
          <cell r="F114">
            <v>541.79999999999995</v>
          </cell>
          <cell r="G114">
            <v>546.4</v>
          </cell>
          <cell r="H114">
            <v>457.60275541237729</v>
          </cell>
          <cell r="I114">
            <v>4.6514621357160877</v>
          </cell>
          <cell r="J114" t="str">
            <v>CS2</v>
          </cell>
        </row>
        <row r="115">
          <cell r="D115">
            <v>105</v>
          </cell>
          <cell r="E115">
            <v>41229.833333333336</v>
          </cell>
          <cell r="F115">
            <v>546.4</v>
          </cell>
          <cell r="G115">
            <v>551.4</v>
          </cell>
          <cell r="H115">
            <v>462.65869251641647</v>
          </cell>
          <cell r="I115">
            <v>5.0559371040391738</v>
          </cell>
          <cell r="J115" t="str">
            <v>CS3</v>
          </cell>
        </row>
        <row r="116">
          <cell r="D116">
            <v>106</v>
          </cell>
          <cell r="E116">
            <v>41230.416666666664</v>
          </cell>
          <cell r="F116">
            <v>551.4</v>
          </cell>
          <cell r="G116">
            <v>556.1</v>
          </cell>
          <cell r="H116">
            <v>467.41127339421331</v>
          </cell>
          <cell r="I116">
            <v>4.752580877796845</v>
          </cell>
          <cell r="J116" t="str">
            <v>CS3</v>
          </cell>
        </row>
        <row r="117">
          <cell r="D117">
            <v>107</v>
          </cell>
          <cell r="E117">
            <v>41231.041666666664</v>
          </cell>
          <cell r="F117">
            <v>556.1</v>
          </cell>
          <cell r="G117">
            <v>562.5</v>
          </cell>
          <cell r="H117">
            <v>473.88287288738343</v>
          </cell>
          <cell r="I117">
            <v>6.4715994931701175</v>
          </cell>
          <cell r="J117" t="str">
            <v>CS3</v>
          </cell>
        </row>
        <row r="118">
          <cell r="D118">
            <v>108</v>
          </cell>
          <cell r="E118">
            <v>41232.038194444445</v>
          </cell>
          <cell r="F118">
            <v>562.5</v>
          </cell>
          <cell r="G118">
            <v>568</v>
          </cell>
          <cell r="H118">
            <v>479.4444037018265</v>
          </cell>
          <cell r="I118">
            <v>5.5615308144430742</v>
          </cell>
          <cell r="J118" t="str">
            <v>CS4a</v>
          </cell>
        </row>
        <row r="119">
          <cell r="D119">
            <v>109</v>
          </cell>
          <cell r="E119">
            <v>41232.75</v>
          </cell>
          <cell r="F119">
            <v>568</v>
          </cell>
          <cell r="G119">
            <v>571.79999999999995</v>
          </cell>
          <cell r="H119">
            <v>483.28691590089625</v>
          </cell>
          <cell r="I119">
            <v>3.8425121990697448</v>
          </cell>
          <cell r="J119" t="str">
            <v>CS2</v>
          </cell>
        </row>
        <row r="120">
          <cell r="D120">
            <v>110</v>
          </cell>
          <cell r="E120">
            <v>41233.625</v>
          </cell>
          <cell r="F120">
            <v>571.79999999999995</v>
          </cell>
          <cell r="G120">
            <v>576.1</v>
          </cell>
          <cell r="H120">
            <v>487.63502181037001</v>
          </cell>
          <cell r="I120">
            <v>4.3481059094737589</v>
          </cell>
          <cell r="J120" t="str">
            <v>CS3</v>
          </cell>
        </row>
        <row r="121">
          <cell r="D121">
            <v>111</v>
          </cell>
          <cell r="E121">
            <v>41234.527777777781</v>
          </cell>
          <cell r="F121">
            <v>576.1</v>
          </cell>
          <cell r="G121">
            <v>580.70000000000005</v>
          </cell>
          <cell r="H121">
            <v>492.28648394608604</v>
          </cell>
          <cell r="I121">
            <v>4.6514621357160308</v>
          </cell>
          <cell r="J121" t="str">
            <v>CS3</v>
          </cell>
        </row>
        <row r="122">
          <cell r="D122">
            <v>112</v>
          </cell>
          <cell r="E122">
            <v>41235.15625</v>
          </cell>
          <cell r="F122">
            <v>580.70000000000005</v>
          </cell>
          <cell r="G122">
            <v>584.70000000000005</v>
          </cell>
          <cell r="H122">
            <v>496.33123362931741</v>
          </cell>
          <cell r="I122">
            <v>4.0447496832313732</v>
          </cell>
          <cell r="J122" t="str">
            <v>CS4a</v>
          </cell>
        </row>
        <row r="123">
          <cell r="D123">
            <v>113</v>
          </cell>
          <cell r="E123">
            <v>41235.802083333336</v>
          </cell>
          <cell r="F123">
            <v>584.70000000000005</v>
          </cell>
          <cell r="G123">
            <v>588.6</v>
          </cell>
          <cell r="H123">
            <v>500.27486457046791</v>
          </cell>
          <cell r="I123">
            <v>3.9436309411505022</v>
          </cell>
          <cell r="J123" t="str">
            <v>CS4a</v>
          </cell>
        </row>
        <row r="124">
          <cell r="D124">
            <v>114</v>
          </cell>
          <cell r="E124">
            <v>41236.416666666664</v>
          </cell>
          <cell r="F124">
            <v>588.6</v>
          </cell>
          <cell r="G124">
            <v>591.85</v>
          </cell>
          <cell r="H124">
            <v>503.56122368809338</v>
          </cell>
          <cell r="I124">
            <v>3.2863591176254658</v>
          </cell>
          <cell r="J124" t="str">
            <v>CS4</v>
          </cell>
        </row>
        <row r="125">
          <cell r="D125">
            <v>115</v>
          </cell>
          <cell r="E125">
            <v>41237.083333333336</v>
          </cell>
          <cell r="F125">
            <v>591.85</v>
          </cell>
          <cell r="G125">
            <v>595.70000000000005</v>
          </cell>
          <cell r="H125">
            <v>507.45429525820356</v>
          </cell>
          <cell r="I125">
            <v>3.8930715701101803</v>
          </cell>
          <cell r="J125" t="str">
            <v>CS4</v>
          </cell>
        </row>
        <row r="126">
          <cell r="D126">
            <v>116</v>
          </cell>
          <cell r="E126">
            <v>41237.729166666664</v>
          </cell>
          <cell r="F126">
            <v>595.70000000000005</v>
          </cell>
          <cell r="G126">
            <v>598.1</v>
          </cell>
          <cell r="H126">
            <v>509.88114506814236</v>
          </cell>
          <cell r="I126">
            <v>2.4268498099388012</v>
          </cell>
          <cell r="J126" t="str">
            <v>CS4a</v>
          </cell>
        </row>
        <row r="127">
          <cell r="D127">
            <v>117</v>
          </cell>
          <cell r="E127">
            <v>41238.25</v>
          </cell>
          <cell r="F127">
            <v>598.1</v>
          </cell>
          <cell r="G127">
            <v>601.5</v>
          </cell>
          <cell r="H127">
            <v>513.3191822988889</v>
          </cell>
          <cell r="I127">
            <v>3.438037230746545</v>
          </cell>
          <cell r="J127" t="str">
            <v>CS4a</v>
          </cell>
        </row>
        <row r="128">
          <cell r="D128">
            <v>118</v>
          </cell>
          <cell r="E128">
            <v>41238.868055555555</v>
          </cell>
          <cell r="F128">
            <v>601.5</v>
          </cell>
          <cell r="G128">
            <v>604.6</v>
          </cell>
          <cell r="H128">
            <v>516.45386330339329</v>
          </cell>
          <cell r="I128">
            <v>3.1346810045043867</v>
          </cell>
          <cell r="J128" t="str">
            <v>CS4a</v>
          </cell>
        </row>
        <row r="129">
          <cell r="D129">
            <v>119</v>
          </cell>
          <cell r="E129">
            <v>41239.868055497682</v>
          </cell>
          <cell r="F129">
            <v>604.6</v>
          </cell>
          <cell r="G129">
            <v>608.04999999999995</v>
          </cell>
          <cell r="H129">
            <v>519.94245990518027</v>
          </cell>
          <cell r="I129">
            <v>3.4885966017869805</v>
          </cell>
          <cell r="J129" t="str">
            <v>CS4a</v>
          </cell>
        </row>
        <row r="130">
          <cell r="D130">
            <v>120</v>
          </cell>
          <cell r="E130">
            <v>41239.972222222219</v>
          </cell>
          <cell r="F130">
            <v>608.04999999999995</v>
          </cell>
          <cell r="G130">
            <v>611.9</v>
          </cell>
          <cell r="H130">
            <v>523.8355314752904</v>
          </cell>
          <cell r="I130">
            <v>3.8930715701101235</v>
          </cell>
          <cell r="J130" t="str">
            <v>CS4a</v>
          </cell>
        </row>
        <row r="131">
          <cell r="D131">
            <v>121</v>
          </cell>
          <cell r="E131">
            <v>41242.256944444445</v>
          </cell>
          <cell r="F131">
            <v>611.9</v>
          </cell>
          <cell r="G131">
            <v>616.1</v>
          </cell>
          <cell r="H131">
            <v>528.08251864268334</v>
          </cell>
          <cell r="I131">
            <v>4.2469871673929447</v>
          </cell>
          <cell r="J131" t="str">
            <v>CS3</v>
          </cell>
        </row>
        <row r="132">
          <cell r="D132">
            <v>122</v>
          </cell>
          <cell r="E132">
            <v>41242.847222222219</v>
          </cell>
          <cell r="F132">
            <v>616.1</v>
          </cell>
          <cell r="G132">
            <v>621.29999999999995</v>
          </cell>
          <cell r="H132">
            <v>533.34069323088409</v>
          </cell>
          <cell r="I132">
            <v>5.2581745882007453</v>
          </cell>
          <cell r="J132" t="str">
            <v>CS3</v>
          </cell>
        </row>
        <row r="133">
          <cell r="D133">
            <v>123</v>
          </cell>
          <cell r="E133">
            <v>41243.583333333336</v>
          </cell>
          <cell r="F133">
            <v>621.29999999999995</v>
          </cell>
          <cell r="G133">
            <v>625.79999999999995</v>
          </cell>
          <cell r="H133">
            <v>537.8910366245193</v>
          </cell>
          <cell r="I133">
            <v>4.5503433936352167</v>
          </cell>
          <cell r="J133" t="str">
            <v>CS3</v>
          </cell>
        </row>
        <row r="134">
          <cell r="D134">
            <v>124</v>
          </cell>
          <cell r="E134">
            <v>41244.333333333336</v>
          </cell>
          <cell r="F134">
            <v>625.79999999999995</v>
          </cell>
          <cell r="G134">
            <v>631.20000000000005</v>
          </cell>
          <cell r="H134">
            <v>543.35144869688168</v>
          </cell>
          <cell r="I134">
            <v>5.4604120723623737</v>
          </cell>
          <cell r="J134" t="str">
            <v>CS3</v>
          </cell>
        </row>
        <row r="135">
          <cell r="D135">
            <v>125</v>
          </cell>
          <cell r="E135">
            <v>41250.576388888891</v>
          </cell>
          <cell r="F135">
            <v>631.20000000000005</v>
          </cell>
          <cell r="G135">
            <v>634.70000000000005</v>
          </cell>
          <cell r="H135">
            <v>546.89060466970909</v>
          </cell>
          <cell r="I135">
            <v>3.539155972827416</v>
          </cell>
          <cell r="J135" t="str">
            <v>CS3</v>
          </cell>
        </row>
        <row r="136">
          <cell r="D136">
            <v>126</v>
          </cell>
          <cell r="E136">
            <v>41251.4375</v>
          </cell>
          <cell r="F136">
            <v>634.70000000000005</v>
          </cell>
          <cell r="G136">
            <v>640.5</v>
          </cell>
          <cell r="H136">
            <v>552.75549171039449</v>
          </cell>
          <cell r="I136">
            <v>5.864887040685403</v>
          </cell>
          <cell r="J136" t="str">
            <v>CS3</v>
          </cell>
        </row>
        <row r="137">
          <cell r="D137">
            <v>127</v>
          </cell>
          <cell r="E137">
            <v>41252.034722222219</v>
          </cell>
          <cell r="F137">
            <v>640.5</v>
          </cell>
          <cell r="G137">
            <v>646.6</v>
          </cell>
          <cell r="H137">
            <v>558.92373497732228</v>
          </cell>
          <cell r="I137">
            <v>6.1682432669277887</v>
          </cell>
          <cell r="J137" t="str">
            <v>CS3</v>
          </cell>
        </row>
        <row r="138">
          <cell r="D138">
            <v>128</v>
          </cell>
          <cell r="E138">
            <v>41253.083333333336</v>
          </cell>
          <cell r="F138">
            <v>646.6</v>
          </cell>
          <cell r="G138">
            <v>651.6</v>
          </cell>
          <cell r="H138">
            <v>563.97967208136151</v>
          </cell>
          <cell r="I138">
            <v>5.0559371040392307</v>
          </cell>
          <cell r="J138" t="str">
            <v>CS3</v>
          </cell>
        </row>
        <row r="139">
          <cell r="D139">
            <v>129</v>
          </cell>
          <cell r="E139">
            <v>41253.729166666664</v>
          </cell>
          <cell r="F139">
            <v>651.6</v>
          </cell>
          <cell r="G139">
            <v>657.1</v>
          </cell>
          <cell r="H139">
            <v>569.54120289580453</v>
          </cell>
          <cell r="I139">
            <v>5.5615308144430173</v>
          </cell>
          <cell r="J139" t="str">
            <v>CS3</v>
          </cell>
        </row>
        <row r="140">
          <cell r="D140">
            <v>130</v>
          </cell>
          <cell r="E140">
            <v>41254.5</v>
          </cell>
          <cell r="F140">
            <v>657.1</v>
          </cell>
          <cell r="G140">
            <v>662.4</v>
          </cell>
          <cell r="H140">
            <v>574.90049622608603</v>
          </cell>
          <cell r="I140">
            <v>5.3592933302815027</v>
          </cell>
          <cell r="J140" t="str">
            <v>CS3</v>
          </cell>
        </row>
        <row r="141">
          <cell r="D141">
            <v>131</v>
          </cell>
          <cell r="E141">
            <v>41255.3125</v>
          </cell>
          <cell r="F141">
            <v>662.4</v>
          </cell>
          <cell r="G141">
            <v>667.6</v>
          </cell>
          <cell r="H141">
            <v>580.15867081428678</v>
          </cell>
          <cell r="I141">
            <v>5.2581745882007453</v>
          </cell>
          <cell r="J141" t="str">
            <v>CS3</v>
          </cell>
        </row>
        <row r="142">
          <cell r="D142">
            <v>132</v>
          </cell>
          <cell r="E142">
            <v>41256.034722222219</v>
          </cell>
          <cell r="F142">
            <v>667.6</v>
          </cell>
          <cell r="G142">
            <v>672.8</v>
          </cell>
          <cell r="H142">
            <v>585.41684540248752</v>
          </cell>
          <cell r="I142">
            <v>5.2581745882007453</v>
          </cell>
          <cell r="J142" t="str">
            <v>CS3</v>
          </cell>
        </row>
        <row r="143">
          <cell r="D143">
            <v>133</v>
          </cell>
          <cell r="E143">
            <v>41256.75</v>
          </cell>
          <cell r="F143">
            <v>672.8</v>
          </cell>
          <cell r="G143">
            <v>678.3</v>
          </cell>
          <cell r="H143">
            <v>590.97837621693054</v>
          </cell>
          <cell r="I143">
            <v>5.5615308144430173</v>
          </cell>
          <cell r="J143" t="str">
            <v>CS2</v>
          </cell>
        </row>
        <row r="144">
          <cell r="D144">
            <v>134</v>
          </cell>
          <cell r="E144">
            <v>41257.53125</v>
          </cell>
          <cell r="F144">
            <v>678.3</v>
          </cell>
          <cell r="G144">
            <v>683.6</v>
          </cell>
          <cell r="H144">
            <v>596.33766954721216</v>
          </cell>
          <cell r="I144">
            <v>5.3592933302816164</v>
          </cell>
          <cell r="J144" t="str">
            <v>CS2</v>
          </cell>
        </row>
        <row r="145">
          <cell r="D145">
            <v>135</v>
          </cell>
          <cell r="E145">
            <v>41258.270833333336</v>
          </cell>
          <cell r="F145">
            <v>683.6</v>
          </cell>
          <cell r="G145">
            <v>688.95</v>
          </cell>
          <cell r="H145">
            <v>601.7475222485341</v>
          </cell>
          <cell r="I145">
            <v>5.4098527013219382</v>
          </cell>
          <cell r="J145" t="str">
            <v>CS3</v>
          </cell>
        </row>
        <row r="146">
          <cell r="D146">
            <v>136</v>
          </cell>
          <cell r="E146">
            <v>41258.958333333336</v>
          </cell>
          <cell r="F146">
            <v>688.95</v>
          </cell>
          <cell r="G146">
            <v>693</v>
          </cell>
          <cell r="H146">
            <v>605.84283130280573</v>
          </cell>
          <cell r="I146">
            <v>4.0953090542716382</v>
          </cell>
          <cell r="J146" t="str">
            <v>CS3</v>
          </cell>
        </row>
        <row r="147">
          <cell r="D147">
            <v>137</v>
          </cell>
          <cell r="E147">
            <v>41259.6875</v>
          </cell>
          <cell r="F147">
            <v>693</v>
          </cell>
          <cell r="G147">
            <v>698.2</v>
          </cell>
          <cell r="H147">
            <v>611.10100589100659</v>
          </cell>
          <cell r="I147">
            <v>5.258174588200859</v>
          </cell>
          <cell r="J147" t="str">
            <v>CS3</v>
          </cell>
        </row>
        <row r="148">
          <cell r="D148">
            <v>138</v>
          </cell>
          <cell r="E148">
            <v>41260.527777777781</v>
          </cell>
          <cell r="F148">
            <v>698.2</v>
          </cell>
          <cell r="G148">
            <v>703.7</v>
          </cell>
          <cell r="H148">
            <v>616.66253670544961</v>
          </cell>
          <cell r="I148">
            <v>5.5615308144430173</v>
          </cell>
          <cell r="J148" t="str">
            <v>CS2</v>
          </cell>
        </row>
        <row r="149">
          <cell r="D149">
            <v>139</v>
          </cell>
          <cell r="E149">
            <v>41261.041666666664</v>
          </cell>
          <cell r="F149">
            <v>703.7</v>
          </cell>
          <cell r="G149">
            <v>708.9</v>
          </cell>
          <cell r="H149">
            <v>621.92071129365036</v>
          </cell>
          <cell r="I149">
            <v>5.2581745882007453</v>
          </cell>
          <cell r="J149" t="str">
            <v>CS2</v>
          </cell>
        </row>
        <row r="150">
          <cell r="D150">
            <v>140</v>
          </cell>
          <cell r="E150">
            <v>41261.680555555555</v>
          </cell>
          <cell r="F150">
            <v>708.9</v>
          </cell>
          <cell r="G150">
            <v>714.5</v>
          </cell>
          <cell r="H150">
            <v>627.58336085017424</v>
          </cell>
          <cell r="I150">
            <v>5.6626495565238884</v>
          </cell>
          <cell r="J150" t="str">
            <v>CS2</v>
          </cell>
        </row>
        <row r="151">
          <cell r="D151">
            <v>141</v>
          </cell>
          <cell r="E151">
            <v>41262.545138888891</v>
          </cell>
          <cell r="F151">
            <v>714.5</v>
          </cell>
          <cell r="G151">
            <v>719.3</v>
          </cell>
          <cell r="H151">
            <v>632.43706047005173</v>
          </cell>
          <cell r="I151">
            <v>4.8536996198774887</v>
          </cell>
          <cell r="J151" t="str">
            <v>CS2</v>
          </cell>
        </row>
        <row r="152">
          <cell r="D152">
            <v>142</v>
          </cell>
          <cell r="E152">
            <v>41263.416666666664</v>
          </cell>
          <cell r="F152">
            <v>719.3</v>
          </cell>
          <cell r="G152">
            <v>724</v>
          </cell>
          <cell r="H152">
            <v>637.18964134784869</v>
          </cell>
          <cell r="I152">
            <v>4.7525808777969587</v>
          </cell>
          <cell r="J152" t="str">
            <v>CS2</v>
          </cell>
        </row>
        <row r="153">
          <cell r="D153">
            <v>143</v>
          </cell>
          <cell r="E153">
            <v>41264.090277777781</v>
          </cell>
          <cell r="F153">
            <v>724</v>
          </cell>
          <cell r="G153">
            <v>729.75</v>
          </cell>
          <cell r="H153">
            <v>643.00396901749366</v>
          </cell>
          <cell r="I153">
            <v>5.8143276696449675</v>
          </cell>
          <cell r="J153" t="str">
            <v>CS2</v>
          </cell>
        </row>
        <row r="154">
          <cell r="D154">
            <v>144</v>
          </cell>
          <cell r="E154">
            <v>41264.791666666664</v>
          </cell>
          <cell r="F154">
            <v>729.75</v>
          </cell>
          <cell r="G154">
            <v>734.9</v>
          </cell>
          <cell r="H154">
            <v>648.21158423465397</v>
          </cell>
          <cell r="I154">
            <v>5.2076152171603098</v>
          </cell>
          <cell r="J154" t="str">
            <v>CS2</v>
          </cell>
        </row>
        <row r="155">
          <cell r="D155">
            <v>145</v>
          </cell>
          <cell r="E155">
            <v>41265.243055555555</v>
          </cell>
          <cell r="F155">
            <v>734.9</v>
          </cell>
          <cell r="G155">
            <v>740</v>
          </cell>
          <cell r="H155">
            <v>653.36864008077396</v>
          </cell>
          <cell r="I155">
            <v>5.157055846119988</v>
          </cell>
          <cell r="J155" t="str">
            <v>CS2</v>
          </cell>
        </row>
        <row r="156">
          <cell r="D156">
            <v>146</v>
          </cell>
          <cell r="E156">
            <v>41277.270833333336</v>
          </cell>
          <cell r="F156">
            <v>740</v>
          </cell>
          <cell r="G156">
            <v>746</v>
          </cell>
          <cell r="H156">
            <v>659.43576460562099</v>
          </cell>
          <cell r="I156">
            <v>6.0671245248470314</v>
          </cell>
          <cell r="J156" t="str">
            <v>CS2</v>
          </cell>
        </row>
        <row r="157">
          <cell r="D157">
            <v>147</v>
          </cell>
          <cell r="E157">
            <v>41278.479166666664</v>
          </cell>
          <cell r="F157">
            <v>746</v>
          </cell>
          <cell r="G157">
            <v>750.2</v>
          </cell>
          <cell r="H157">
            <v>663.68275177301393</v>
          </cell>
          <cell r="I157">
            <v>4.2469871673929447</v>
          </cell>
          <cell r="J157" t="str">
            <v>CS2</v>
          </cell>
        </row>
        <row r="158">
          <cell r="D158">
            <v>148</v>
          </cell>
          <cell r="E158">
            <v>41279.510416666664</v>
          </cell>
          <cell r="F158">
            <v>750.2</v>
          </cell>
          <cell r="G158">
            <v>756.2</v>
          </cell>
          <cell r="H158">
            <v>669.74987629786096</v>
          </cell>
          <cell r="I158">
            <v>6.0671245248470314</v>
          </cell>
          <cell r="J158" t="str">
            <v>CS3</v>
          </cell>
        </row>
        <row r="159">
          <cell r="D159">
            <v>149</v>
          </cell>
          <cell r="E159">
            <v>41280.458333333336</v>
          </cell>
          <cell r="F159">
            <v>756.2</v>
          </cell>
          <cell r="G159">
            <v>761.3</v>
          </cell>
          <cell r="H159">
            <v>674.90693214398084</v>
          </cell>
          <cell r="I159">
            <v>5.1570558461198743</v>
          </cell>
          <cell r="J159" t="str">
            <v>CS3</v>
          </cell>
        </row>
        <row r="160">
          <cell r="D160">
            <v>150</v>
          </cell>
          <cell r="E160">
            <v>41281.0625</v>
          </cell>
          <cell r="F160">
            <v>761.3</v>
          </cell>
          <cell r="G160">
            <v>765.7</v>
          </cell>
          <cell r="H160">
            <v>679.35615679553541</v>
          </cell>
          <cell r="I160">
            <v>4.449224651554573</v>
          </cell>
          <cell r="J160" t="str">
            <v>CS3</v>
          </cell>
        </row>
        <row r="161">
          <cell r="D161">
            <v>151</v>
          </cell>
          <cell r="E161">
            <v>41281.923611111109</v>
          </cell>
          <cell r="F161">
            <v>761.3</v>
          </cell>
          <cell r="G161">
            <v>771.8</v>
          </cell>
          <cell r="H161">
            <v>685.52440006246309</v>
          </cell>
          <cell r="I161">
            <v>6.168243266927675</v>
          </cell>
          <cell r="J161" t="str">
            <v>CS3</v>
          </cell>
        </row>
        <row r="162">
          <cell r="D162">
            <v>152</v>
          </cell>
          <cell r="E162">
            <v>41282.510416666664</v>
          </cell>
          <cell r="F162">
            <v>771.8</v>
          </cell>
          <cell r="G162">
            <v>776.7</v>
          </cell>
          <cell r="H162">
            <v>690.47921842442156</v>
          </cell>
          <cell r="I162">
            <v>4.9548183619584734</v>
          </cell>
          <cell r="J162" t="str">
            <v>CS3</v>
          </cell>
        </row>
        <row r="163">
          <cell r="D163">
            <v>153</v>
          </cell>
          <cell r="E163">
            <v>41283.291666666664</v>
          </cell>
          <cell r="F163">
            <v>776.7</v>
          </cell>
          <cell r="G163">
            <v>781.8</v>
          </cell>
          <cell r="H163">
            <v>695.63627427054143</v>
          </cell>
          <cell r="I163">
            <v>5.1570558461198743</v>
          </cell>
          <cell r="J163" t="str">
            <v>CS3</v>
          </cell>
        </row>
        <row r="164">
          <cell r="D164">
            <v>154</v>
          </cell>
          <cell r="E164">
            <v>41284.208333333336</v>
          </cell>
          <cell r="F164">
            <v>781.8</v>
          </cell>
          <cell r="G164">
            <v>787.7</v>
          </cell>
          <cell r="H164">
            <v>701.60228005330771</v>
          </cell>
          <cell r="I164">
            <v>5.966005782766274</v>
          </cell>
          <cell r="J164" t="str">
            <v>CS4a</v>
          </cell>
        </row>
        <row r="165">
          <cell r="D165">
            <v>155</v>
          </cell>
          <cell r="E165">
            <v>41285.305555555555</v>
          </cell>
          <cell r="F165">
            <v>787.7</v>
          </cell>
          <cell r="G165">
            <v>791.4</v>
          </cell>
          <cell r="H165">
            <v>705.34367351029664</v>
          </cell>
          <cell r="I165">
            <v>3.7413934569889307</v>
          </cell>
          <cell r="J165" t="str">
            <v>CS4a</v>
          </cell>
        </row>
        <row r="166">
          <cell r="D166">
            <v>156</v>
          </cell>
          <cell r="E166">
            <v>41286.006944444445</v>
          </cell>
          <cell r="F166">
            <v>791.4</v>
          </cell>
          <cell r="G166">
            <v>795.55</v>
          </cell>
          <cell r="H166">
            <v>709.54010130664915</v>
          </cell>
          <cell r="I166">
            <v>4.1964277963525092</v>
          </cell>
          <cell r="J166" t="str">
            <v>CS4a</v>
          </cell>
        </row>
        <row r="167">
          <cell r="D167">
            <v>157</v>
          </cell>
          <cell r="E167">
            <v>41286.666666666664</v>
          </cell>
          <cell r="F167">
            <v>795.55</v>
          </cell>
          <cell r="G167">
            <v>799.7</v>
          </cell>
          <cell r="H167">
            <v>713.73652910300177</v>
          </cell>
          <cell r="I167">
            <v>4.1964277963526229</v>
          </cell>
          <cell r="J167" t="str">
            <v>CS3</v>
          </cell>
        </row>
        <row r="168">
          <cell r="D168">
            <v>158</v>
          </cell>
          <cell r="E168">
            <v>41287.302083333336</v>
          </cell>
          <cell r="F168">
            <v>799.7</v>
          </cell>
          <cell r="G168">
            <v>804.5</v>
          </cell>
          <cell r="H168">
            <v>718.59022872287926</v>
          </cell>
          <cell r="I168">
            <v>4.8536996198774887</v>
          </cell>
          <cell r="J168" t="str">
            <v>CS3</v>
          </cell>
        </row>
        <row r="169">
          <cell r="D169">
            <v>159</v>
          </cell>
          <cell r="E169">
            <v>41287.9375</v>
          </cell>
          <cell r="F169">
            <v>804.5</v>
          </cell>
          <cell r="G169">
            <v>808.5</v>
          </cell>
          <cell r="H169">
            <v>722.63497840611069</v>
          </cell>
          <cell r="I169">
            <v>4.04474968323143</v>
          </cell>
          <cell r="J169" t="str">
            <v>CS2</v>
          </cell>
        </row>
        <row r="170">
          <cell r="D170">
            <v>160</v>
          </cell>
          <cell r="E170">
            <v>41288.520833333336</v>
          </cell>
          <cell r="F170">
            <v>808.5</v>
          </cell>
          <cell r="G170">
            <v>813.9</v>
          </cell>
          <cell r="H170">
            <v>728.09539047847295</v>
          </cell>
          <cell r="I170">
            <v>5.46041207236226</v>
          </cell>
          <cell r="J170" t="str">
            <v>CS2</v>
          </cell>
        </row>
        <row r="171">
          <cell r="D171">
            <v>161</v>
          </cell>
          <cell r="E171">
            <v>41289.3125</v>
          </cell>
          <cell r="F171">
            <v>813.9</v>
          </cell>
          <cell r="G171">
            <v>819.8</v>
          </cell>
          <cell r="H171">
            <v>734.06139626123911</v>
          </cell>
          <cell r="I171">
            <v>5.9660057827661603</v>
          </cell>
          <cell r="J171" t="str">
            <v>CS3</v>
          </cell>
        </row>
        <row r="172">
          <cell r="D172">
            <v>162</v>
          </cell>
          <cell r="E172">
            <v>41290.010416666664</v>
          </cell>
          <cell r="F172">
            <v>819.8</v>
          </cell>
          <cell r="G172">
            <v>824.5</v>
          </cell>
          <cell r="H172">
            <v>738.81397713903596</v>
          </cell>
          <cell r="I172">
            <v>4.752580877796845</v>
          </cell>
          <cell r="J172" t="str">
            <v>CS3</v>
          </cell>
        </row>
        <row r="173">
          <cell r="D173">
            <v>163</v>
          </cell>
          <cell r="E173">
            <v>41290.70833321759</v>
          </cell>
          <cell r="F173">
            <v>824.5</v>
          </cell>
          <cell r="G173">
            <v>829.3</v>
          </cell>
          <cell r="H173">
            <v>743.66767675891356</v>
          </cell>
          <cell r="I173">
            <v>4.8536996198776023</v>
          </cell>
          <cell r="J173" t="str">
            <v>CS3</v>
          </cell>
        </row>
        <row r="174">
          <cell r="D174">
            <v>164</v>
          </cell>
          <cell r="E174">
            <v>41291.489583333336</v>
          </cell>
          <cell r="F174">
            <v>829.3</v>
          </cell>
          <cell r="G174">
            <v>835.1</v>
          </cell>
          <cell r="H174">
            <v>749.53256379959907</v>
          </cell>
          <cell r="I174">
            <v>5.8648870406855167</v>
          </cell>
          <cell r="J174" t="str">
            <v>CS3</v>
          </cell>
        </row>
        <row r="175">
          <cell r="D175">
            <v>165</v>
          </cell>
          <cell r="E175">
            <v>41291.958333333336</v>
          </cell>
          <cell r="F175">
            <v>835.1</v>
          </cell>
          <cell r="G175">
            <v>838.9</v>
          </cell>
          <cell r="H175">
            <v>753.37507599866876</v>
          </cell>
          <cell r="I175">
            <v>3.842512199069688</v>
          </cell>
          <cell r="J175" t="str">
            <v>CS3</v>
          </cell>
        </row>
        <row r="176">
          <cell r="D176">
            <v>166</v>
          </cell>
          <cell r="E176">
            <v>41292.527777777781</v>
          </cell>
          <cell r="F176">
            <v>838.9</v>
          </cell>
          <cell r="G176">
            <v>843.4</v>
          </cell>
          <cell r="H176">
            <v>757.92541939230409</v>
          </cell>
          <cell r="I176">
            <v>4.5503433936353304</v>
          </cell>
          <cell r="J176" t="str">
            <v>CS3</v>
          </cell>
        </row>
        <row r="177">
          <cell r="D177">
            <v>167</v>
          </cell>
          <cell r="E177">
            <v>41294.131944444445</v>
          </cell>
          <cell r="F177">
            <v>843.4</v>
          </cell>
          <cell r="G177">
            <v>847.3</v>
          </cell>
          <cell r="H177">
            <v>761.86905033345454</v>
          </cell>
          <cell r="I177">
            <v>3.9436309411504453</v>
          </cell>
          <cell r="J177" t="str">
            <v>CS3</v>
          </cell>
        </row>
        <row r="178">
          <cell r="D178">
            <v>168</v>
          </cell>
          <cell r="E178">
            <v>41294.993055555555</v>
          </cell>
          <cell r="F178">
            <v>847.3</v>
          </cell>
          <cell r="G178">
            <v>852.65</v>
          </cell>
          <cell r="H178">
            <v>767.27890303477648</v>
          </cell>
          <cell r="I178">
            <v>5.4098527013219382</v>
          </cell>
          <cell r="J178" t="str">
            <v>CS3</v>
          </cell>
        </row>
        <row r="179">
          <cell r="D179">
            <v>169</v>
          </cell>
          <cell r="E179">
            <v>41295.833333333336</v>
          </cell>
          <cell r="F179">
            <v>852.65</v>
          </cell>
          <cell r="G179">
            <v>857.9</v>
          </cell>
          <cell r="H179">
            <v>772.58763699401766</v>
          </cell>
          <cell r="I179">
            <v>5.3087339592411809</v>
          </cell>
          <cell r="J179" t="str">
            <v>CS3</v>
          </cell>
        </row>
        <row r="180">
          <cell r="D180">
            <v>170</v>
          </cell>
          <cell r="E180">
            <v>41296.583333333336</v>
          </cell>
          <cell r="F180">
            <v>857.9</v>
          </cell>
          <cell r="G180">
            <v>864.2</v>
          </cell>
          <cell r="H180">
            <v>778.95811774510707</v>
          </cell>
          <cell r="I180">
            <v>6.370480751089417</v>
          </cell>
          <cell r="J180" t="str">
            <v>CS3</v>
          </cell>
        </row>
        <row r="181">
          <cell r="D181">
            <v>171</v>
          </cell>
          <cell r="E181">
            <v>41297.40625</v>
          </cell>
          <cell r="F181">
            <v>864.2</v>
          </cell>
          <cell r="G181">
            <v>868</v>
          </cell>
          <cell r="H181">
            <v>782.80062994417676</v>
          </cell>
          <cell r="I181">
            <v>3.842512199069688</v>
          </cell>
          <cell r="J181" t="str">
            <v>CS3</v>
          </cell>
        </row>
        <row r="182">
          <cell r="D182">
            <v>172</v>
          </cell>
          <cell r="E182">
            <v>41298.375</v>
          </cell>
          <cell r="F182">
            <v>868</v>
          </cell>
          <cell r="G182">
            <v>872.5</v>
          </cell>
          <cell r="H182">
            <v>787.35097333781198</v>
          </cell>
          <cell r="I182">
            <v>4.5503433936352167</v>
          </cell>
          <cell r="J182" t="str">
            <v>CS3</v>
          </cell>
        </row>
        <row r="183">
          <cell r="D183">
            <v>173</v>
          </cell>
          <cell r="E183">
            <v>41303.895833333336</v>
          </cell>
          <cell r="F183">
            <v>872.5</v>
          </cell>
          <cell r="G183">
            <v>877.2</v>
          </cell>
          <cell r="H183">
            <v>792.10355421560894</v>
          </cell>
          <cell r="I183">
            <v>4.7525808777969587</v>
          </cell>
          <cell r="J183" t="str">
            <v>CS3</v>
          </cell>
        </row>
        <row r="184">
          <cell r="D184">
            <v>174</v>
          </cell>
          <cell r="E184">
            <v>41304.520833333336</v>
          </cell>
          <cell r="F184">
            <v>877.2</v>
          </cell>
          <cell r="G184">
            <v>881.8</v>
          </cell>
          <cell r="H184">
            <v>796.7550163513248</v>
          </cell>
          <cell r="I184">
            <v>4.6514621357158603</v>
          </cell>
          <cell r="J184" t="str">
            <v>CS3</v>
          </cell>
        </row>
        <row r="185">
          <cell r="D185">
            <v>175</v>
          </cell>
          <cell r="E185">
            <v>41305.1875</v>
          </cell>
          <cell r="F185">
            <v>881.8</v>
          </cell>
          <cell r="G185">
            <v>886.6</v>
          </cell>
          <cell r="H185">
            <v>801.60871597120251</v>
          </cell>
          <cell r="I185">
            <v>4.853699619877716</v>
          </cell>
          <cell r="J185" t="str">
            <v>CS3</v>
          </cell>
        </row>
        <row r="186">
          <cell r="D186">
            <v>176</v>
          </cell>
          <cell r="E186">
            <v>41305.9375</v>
          </cell>
          <cell r="F186">
            <v>886.6</v>
          </cell>
          <cell r="G186">
            <v>891</v>
          </cell>
          <cell r="H186">
            <v>806.05794062275697</v>
          </cell>
          <cell r="I186">
            <v>4.4492246515544593</v>
          </cell>
          <cell r="J186" t="str">
            <v>CS3</v>
          </cell>
        </row>
        <row r="187">
          <cell r="D187">
            <v>177</v>
          </cell>
          <cell r="E187">
            <v>41306.604166666664</v>
          </cell>
          <cell r="F187">
            <v>891</v>
          </cell>
          <cell r="G187">
            <v>895.8</v>
          </cell>
          <cell r="H187">
            <v>810.91164024263458</v>
          </cell>
          <cell r="I187">
            <v>4.8536996198776023</v>
          </cell>
          <cell r="J187" t="str">
            <v>CS3</v>
          </cell>
        </row>
        <row r="188">
          <cell r="D188">
            <v>178</v>
          </cell>
          <cell r="E188">
            <v>41307.5625</v>
          </cell>
          <cell r="F188">
            <v>895.8</v>
          </cell>
          <cell r="G188">
            <v>899.9</v>
          </cell>
          <cell r="H188">
            <v>815.05750866794665</v>
          </cell>
          <cell r="I188">
            <v>4.1458684253120737</v>
          </cell>
          <cell r="J188" t="str">
            <v>CS3</v>
          </cell>
        </row>
        <row r="189">
          <cell r="D189">
            <v>179</v>
          </cell>
          <cell r="E189">
            <v>41308.34375</v>
          </cell>
          <cell r="F189">
            <v>899.9</v>
          </cell>
          <cell r="G189">
            <v>902.1</v>
          </cell>
          <cell r="H189">
            <v>817.28212099372399</v>
          </cell>
          <cell r="I189">
            <v>2.2246123257773434</v>
          </cell>
          <cell r="J189" t="str">
            <v>CS3</v>
          </cell>
        </row>
        <row r="190">
          <cell r="D190">
            <v>180</v>
          </cell>
          <cell r="E190">
            <v>41309.145833333336</v>
          </cell>
          <cell r="F190">
            <v>902.1</v>
          </cell>
          <cell r="G190">
            <v>906.7</v>
          </cell>
          <cell r="H190">
            <v>821.93358312943997</v>
          </cell>
          <cell r="I190">
            <v>4.651462135715974</v>
          </cell>
          <cell r="J190" t="str">
            <v>CS3</v>
          </cell>
        </row>
        <row r="191">
          <cell r="D191">
            <v>181</v>
          </cell>
          <cell r="E191">
            <v>41309.854166666664</v>
          </cell>
          <cell r="F191">
            <v>906.7</v>
          </cell>
          <cell r="G191">
            <v>911.9</v>
          </cell>
          <cell r="H191">
            <v>827.19175771764071</v>
          </cell>
          <cell r="I191">
            <v>5.2581745882007453</v>
          </cell>
          <cell r="J191" t="str">
            <v>CS3</v>
          </cell>
        </row>
        <row r="192">
          <cell r="D192">
            <v>182</v>
          </cell>
          <cell r="E192">
            <v>41310.5</v>
          </cell>
          <cell r="F192">
            <v>911.9</v>
          </cell>
          <cell r="G192">
            <v>917</v>
          </cell>
          <cell r="H192">
            <v>832.3488135637607</v>
          </cell>
          <cell r="I192">
            <v>5.157055846119988</v>
          </cell>
          <cell r="J192" t="str">
            <v>CS3</v>
          </cell>
        </row>
        <row r="193">
          <cell r="D193">
            <v>183</v>
          </cell>
          <cell r="E193">
            <v>41311.256944444445</v>
          </cell>
          <cell r="F193">
            <v>917</v>
          </cell>
          <cell r="G193">
            <v>921</v>
          </cell>
          <cell r="H193">
            <v>836.39356324699202</v>
          </cell>
          <cell r="I193">
            <v>4.0447496832313163</v>
          </cell>
          <cell r="J193" t="str">
            <v>CS3</v>
          </cell>
        </row>
        <row r="194">
          <cell r="D194">
            <v>184</v>
          </cell>
          <cell r="E194">
            <v>41312.083333333336</v>
          </cell>
          <cell r="F194">
            <v>921</v>
          </cell>
          <cell r="G194">
            <v>925.3</v>
          </cell>
          <cell r="H194">
            <v>840.7416691564656</v>
          </cell>
          <cell r="I194">
            <v>4.3481059094735883</v>
          </cell>
          <cell r="J194" t="str">
            <v>CS3</v>
          </cell>
        </row>
        <row r="195">
          <cell r="D195">
            <v>185</v>
          </cell>
          <cell r="E195">
            <v>41313.052083333336</v>
          </cell>
          <cell r="F195">
            <v>925.3</v>
          </cell>
          <cell r="G195">
            <v>931</v>
          </cell>
          <cell r="H195">
            <v>846.50543745507036</v>
          </cell>
          <cell r="I195">
            <v>5.7637682986047594</v>
          </cell>
          <cell r="J195" t="str">
            <v>CS3</v>
          </cell>
        </row>
        <row r="196">
          <cell r="D196">
            <v>186</v>
          </cell>
          <cell r="E196">
            <v>41313.833333333336</v>
          </cell>
          <cell r="F196">
            <v>931</v>
          </cell>
          <cell r="G196">
            <v>935.5</v>
          </cell>
          <cell r="H196">
            <v>851.05578084870558</v>
          </cell>
          <cell r="I196">
            <v>4.5503433936352167</v>
          </cell>
          <cell r="J196" t="str">
            <v>CS4a</v>
          </cell>
        </row>
        <row r="197">
          <cell r="D197">
            <v>187</v>
          </cell>
          <cell r="E197">
            <v>41314.701388888891</v>
          </cell>
          <cell r="F197">
            <v>935.5</v>
          </cell>
          <cell r="G197">
            <v>940.2</v>
          </cell>
          <cell r="H197">
            <v>855.80836172650243</v>
          </cell>
          <cell r="I197">
            <v>4.752580877796845</v>
          </cell>
          <cell r="J197" t="str">
            <v>CS3</v>
          </cell>
        </row>
        <row r="198">
          <cell r="D198">
            <v>188</v>
          </cell>
          <cell r="E198">
            <v>41315.3125</v>
          </cell>
          <cell r="F198">
            <v>940.2</v>
          </cell>
          <cell r="G198">
            <v>945.3</v>
          </cell>
          <cell r="H198">
            <v>860.9654175726223</v>
          </cell>
          <cell r="I198">
            <v>5.1570558461198743</v>
          </cell>
          <cell r="J198" t="str">
            <v>CS3</v>
          </cell>
        </row>
        <row r="199">
          <cell r="D199">
            <v>189</v>
          </cell>
          <cell r="E199">
            <v>41316.055555555555</v>
          </cell>
          <cell r="F199">
            <v>945.3</v>
          </cell>
          <cell r="G199">
            <v>948</v>
          </cell>
          <cell r="H199">
            <v>863.69562360880354</v>
          </cell>
          <cell r="I199">
            <v>2.7302060361812437</v>
          </cell>
          <cell r="J199" t="str">
            <v>CS3</v>
          </cell>
        </row>
        <row r="200">
          <cell r="D200">
            <v>189</v>
          </cell>
          <cell r="E200">
            <v>41316.055555555555</v>
          </cell>
          <cell r="F200">
            <v>948</v>
          </cell>
          <cell r="G200">
            <v>949.8</v>
          </cell>
          <cell r="H200">
            <v>865.51576096625763</v>
          </cell>
          <cell r="I200">
            <v>1.8201373574540867</v>
          </cell>
          <cell r="J200" t="str">
            <v>CS4a</v>
          </cell>
        </row>
        <row r="201">
          <cell r="D201">
            <v>190</v>
          </cell>
          <cell r="E201">
            <v>41316.784722222219</v>
          </cell>
          <cell r="F201">
            <v>949.8</v>
          </cell>
          <cell r="G201">
            <v>955.1</v>
          </cell>
          <cell r="H201">
            <v>870.87505429653913</v>
          </cell>
          <cell r="I201">
            <v>5.3592933302815027</v>
          </cell>
          <cell r="J201" t="str">
            <v>CS4a</v>
          </cell>
        </row>
        <row r="202">
          <cell r="D202">
            <v>191</v>
          </cell>
          <cell r="E202">
            <v>41317.479166666664</v>
          </cell>
          <cell r="F202">
            <v>955.1</v>
          </cell>
          <cell r="G202">
            <v>958.6</v>
          </cell>
          <cell r="H202">
            <v>874.41421026936655</v>
          </cell>
          <cell r="I202">
            <v>3.539155972827416</v>
          </cell>
          <cell r="J202" t="str">
            <v>CS4a</v>
          </cell>
        </row>
        <row r="203">
          <cell r="D203">
            <v>192</v>
          </cell>
          <cell r="E203">
            <v>41318.208333333336</v>
          </cell>
          <cell r="F203">
            <v>958.6</v>
          </cell>
          <cell r="G203">
            <v>962.6</v>
          </cell>
          <cell r="H203">
            <v>878.45895995259798</v>
          </cell>
          <cell r="I203">
            <v>4.04474968323143</v>
          </cell>
          <cell r="J203" t="str">
            <v>CS4a</v>
          </cell>
        </row>
        <row r="204">
          <cell r="D204">
            <v>193</v>
          </cell>
          <cell r="E204">
            <v>41318.916666666664</v>
          </cell>
          <cell r="F204">
            <v>962.6</v>
          </cell>
          <cell r="G204">
            <v>967.8</v>
          </cell>
          <cell r="H204">
            <v>883.71713454079861</v>
          </cell>
          <cell r="I204">
            <v>5.2581745882006317</v>
          </cell>
          <cell r="J204" t="str">
            <v>CS4a</v>
          </cell>
        </row>
        <row r="205">
          <cell r="D205">
            <v>194</v>
          </cell>
          <cell r="E205">
            <v>41319.520833333336</v>
          </cell>
          <cell r="F205">
            <v>967.8</v>
          </cell>
          <cell r="G205">
            <v>972.5</v>
          </cell>
          <cell r="H205">
            <v>888.46971541859546</v>
          </cell>
          <cell r="I205">
            <v>4.752580877796845</v>
          </cell>
          <cell r="J205" t="str">
            <v>CS4a</v>
          </cell>
        </row>
        <row r="206">
          <cell r="D206">
            <v>195</v>
          </cell>
          <cell r="E206">
            <v>41320.1875</v>
          </cell>
          <cell r="F206">
            <v>972.5</v>
          </cell>
          <cell r="G206">
            <v>977.4</v>
          </cell>
          <cell r="H206">
            <v>893.42453378055382</v>
          </cell>
          <cell r="I206">
            <v>4.9548183619583597</v>
          </cell>
          <cell r="J206" t="str">
            <v>CS3</v>
          </cell>
        </row>
        <row r="207">
          <cell r="D207">
            <v>196</v>
          </cell>
          <cell r="E207">
            <v>41321.864583333336</v>
          </cell>
          <cell r="F207">
            <v>977.4</v>
          </cell>
          <cell r="G207">
            <v>981.5</v>
          </cell>
          <cell r="H207">
            <v>897.570402205866</v>
          </cell>
          <cell r="I207">
            <v>4.1458684253121874</v>
          </cell>
          <cell r="J207" t="str">
            <v>CS3</v>
          </cell>
        </row>
        <row r="208">
          <cell r="D208">
            <v>197</v>
          </cell>
          <cell r="E208">
            <v>41323.243055555555</v>
          </cell>
          <cell r="F208">
            <v>981.5</v>
          </cell>
          <cell r="G208">
            <v>985.8</v>
          </cell>
          <cell r="H208">
            <v>901.91850811533959</v>
          </cell>
          <cell r="I208">
            <v>4.3481059094735883</v>
          </cell>
          <cell r="J208" t="str">
            <v>CS3</v>
          </cell>
        </row>
        <row r="209">
          <cell r="D209">
            <v>198</v>
          </cell>
          <cell r="E209">
            <v>41324.020833333336</v>
          </cell>
          <cell r="F209">
            <v>985.8</v>
          </cell>
          <cell r="G209">
            <v>989.5</v>
          </cell>
          <cell r="H209">
            <v>905.65990157232864</v>
          </cell>
          <cell r="I209">
            <v>3.7413934569890444</v>
          </cell>
          <cell r="J209" t="str">
            <v>CS3</v>
          </cell>
        </row>
        <row r="210">
          <cell r="D210">
            <v>199</v>
          </cell>
          <cell r="E210">
            <v>41324.822916666664</v>
          </cell>
          <cell r="F210">
            <v>989.5</v>
          </cell>
          <cell r="G210">
            <v>993.5</v>
          </cell>
          <cell r="H210">
            <v>909.70465125555995</v>
          </cell>
          <cell r="I210">
            <v>4.0447496832313163</v>
          </cell>
          <cell r="J210" t="str">
            <v>CS3</v>
          </cell>
        </row>
        <row r="211">
          <cell r="D211">
            <v>200</v>
          </cell>
          <cell r="E211">
            <v>41325.479166666664</v>
          </cell>
          <cell r="F211">
            <v>993.5</v>
          </cell>
          <cell r="G211">
            <v>997.2</v>
          </cell>
          <cell r="H211">
            <v>913.446044712549</v>
          </cell>
          <cell r="I211">
            <v>3.7413934569890444</v>
          </cell>
          <cell r="J211" t="str">
            <v>CS3</v>
          </cell>
        </row>
        <row r="212">
          <cell r="D212">
            <v>201</v>
          </cell>
          <cell r="E212">
            <v>41326.052083333336</v>
          </cell>
          <cell r="F212">
            <v>997.2</v>
          </cell>
          <cell r="G212">
            <v>1000.6</v>
          </cell>
          <cell r="H212">
            <v>916.88408194329566</v>
          </cell>
          <cell r="I212">
            <v>3.4380372307466587</v>
          </cell>
          <cell r="J212" t="str">
            <v>CS3</v>
          </cell>
        </row>
        <row r="213">
          <cell r="D213">
            <v>202</v>
          </cell>
          <cell r="E213">
            <v>41326.614583333336</v>
          </cell>
          <cell r="F213">
            <v>1000.6</v>
          </cell>
          <cell r="G213">
            <v>1005.2</v>
          </cell>
          <cell r="H213">
            <v>921.53554407901163</v>
          </cell>
          <cell r="I213">
            <v>4.651462135715974</v>
          </cell>
          <cell r="J213" t="str">
            <v>CS2</v>
          </cell>
        </row>
        <row r="214">
          <cell r="D214">
            <v>203</v>
          </cell>
          <cell r="E214">
            <v>41327.145833333336</v>
          </cell>
          <cell r="F214">
            <v>1005.2</v>
          </cell>
          <cell r="G214">
            <v>1008.6</v>
          </cell>
          <cell r="H214">
            <v>924.97358130975829</v>
          </cell>
          <cell r="I214">
            <v>3.4380372307466587</v>
          </cell>
          <cell r="J214" t="str">
            <v>CS3</v>
          </cell>
        </row>
        <row r="215">
          <cell r="D215">
            <v>204</v>
          </cell>
          <cell r="E215">
            <v>41327.8125</v>
          </cell>
          <cell r="F215">
            <v>1008.6</v>
          </cell>
          <cell r="G215">
            <v>1012.4</v>
          </cell>
          <cell r="H215">
            <v>928.81609350882798</v>
          </cell>
          <cell r="I215">
            <v>3.842512199069688</v>
          </cell>
          <cell r="J215" t="str">
            <v>CS3</v>
          </cell>
        </row>
        <row r="216">
          <cell r="D216">
            <v>205</v>
          </cell>
          <cell r="E216">
            <v>41328.5</v>
          </cell>
          <cell r="F216">
            <v>1012.4</v>
          </cell>
          <cell r="G216">
            <v>1016.8</v>
          </cell>
          <cell r="H216">
            <v>933.26531816038244</v>
          </cell>
          <cell r="I216">
            <v>4.4492246515544593</v>
          </cell>
          <cell r="J216" t="str">
            <v>CS2</v>
          </cell>
        </row>
        <row r="217">
          <cell r="D217">
            <v>206</v>
          </cell>
          <cell r="E217">
            <v>41328.989583333336</v>
          </cell>
          <cell r="F217">
            <v>1016.8</v>
          </cell>
          <cell r="G217">
            <v>1020.6</v>
          </cell>
          <cell r="H217">
            <v>937.10783035945235</v>
          </cell>
          <cell r="I217">
            <v>3.8425121990699154</v>
          </cell>
          <cell r="J217" t="str">
            <v>CS3</v>
          </cell>
        </row>
        <row r="218">
          <cell r="D218">
            <v>207</v>
          </cell>
          <cell r="E218">
            <v>41329.520833333336</v>
          </cell>
          <cell r="F218">
            <v>1020.6</v>
          </cell>
          <cell r="G218">
            <v>1024.7</v>
          </cell>
          <cell r="H218">
            <v>941.25369878476442</v>
          </cell>
          <cell r="I218">
            <v>4.1458684253120737</v>
          </cell>
          <cell r="J218" t="str">
            <v>CS3</v>
          </cell>
        </row>
        <row r="219">
          <cell r="D219">
            <v>208</v>
          </cell>
          <cell r="E219">
            <v>41329.993055555555</v>
          </cell>
          <cell r="F219">
            <v>1024.7</v>
          </cell>
          <cell r="G219">
            <v>1028.5999999999999</v>
          </cell>
          <cell r="H219">
            <v>945.19732972591487</v>
          </cell>
          <cell r="I219">
            <v>3.9436309411504453</v>
          </cell>
          <cell r="J219" t="str">
            <v>CS3</v>
          </cell>
        </row>
        <row r="220">
          <cell r="D220">
            <v>209</v>
          </cell>
          <cell r="E220">
            <v>41330.65625</v>
          </cell>
          <cell r="F220">
            <v>1028.5999999999999</v>
          </cell>
          <cell r="G220">
            <v>1032.5999999999999</v>
          </cell>
          <cell r="H220">
            <v>949.24207940914619</v>
          </cell>
          <cell r="I220">
            <v>4.0447496832313163</v>
          </cell>
          <cell r="J220" t="str">
            <v>CS3</v>
          </cell>
        </row>
        <row r="221">
          <cell r="D221">
            <v>210</v>
          </cell>
          <cell r="E221">
            <v>41331.177083333336</v>
          </cell>
          <cell r="F221">
            <v>1032.5999999999999</v>
          </cell>
          <cell r="G221">
            <v>1036.3</v>
          </cell>
          <cell r="H221">
            <v>952.98347286613523</v>
          </cell>
          <cell r="I221">
            <v>3.7413934569890444</v>
          </cell>
          <cell r="J221" t="str">
            <v>CS3</v>
          </cell>
        </row>
        <row r="222">
          <cell r="D222">
            <v>211</v>
          </cell>
          <cell r="E222">
            <v>41332.020833333336</v>
          </cell>
          <cell r="F222">
            <v>1036.3</v>
          </cell>
          <cell r="G222">
            <v>1040.3</v>
          </cell>
          <cell r="H222">
            <v>957.02822254936655</v>
          </cell>
          <cell r="I222">
            <v>4.0447496832313163</v>
          </cell>
          <cell r="J222" t="str">
            <v>CS3</v>
          </cell>
        </row>
        <row r="223">
          <cell r="D223">
            <v>212</v>
          </cell>
          <cell r="E223">
            <v>41332.506944444445</v>
          </cell>
          <cell r="F223">
            <v>1040.3</v>
          </cell>
          <cell r="G223">
            <v>1044.2</v>
          </cell>
          <cell r="H223">
            <v>960.97185349051722</v>
          </cell>
          <cell r="I223">
            <v>3.9436309411506727</v>
          </cell>
          <cell r="J223" t="str">
            <v>CS2</v>
          </cell>
        </row>
        <row r="224">
          <cell r="D224">
            <v>213</v>
          </cell>
          <cell r="E224">
            <v>41333.197916666664</v>
          </cell>
          <cell r="F224">
            <v>1044.2</v>
          </cell>
          <cell r="G224">
            <v>1048.0999999999999</v>
          </cell>
          <cell r="H224">
            <v>964.91548443166766</v>
          </cell>
          <cell r="I224">
            <v>3.9436309411504453</v>
          </cell>
          <cell r="J224" t="str">
            <v>CS3</v>
          </cell>
        </row>
        <row r="225">
          <cell r="D225">
            <v>214</v>
          </cell>
          <cell r="E225">
            <v>41333.854166666664</v>
          </cell>
          <cell r="F225">
            <v>1048.0999999999999</v>
          </cell>
          <cell r="G225">
            <v>1052</v>
          </cell>
          <cell r="H225">
            <v>968.85911537281834</v>
          </cell>
          <cell r="I225">
            <v>3.9436309411506727</v>
          </cell>
          <cell r="J225" t="str">
            <v>CS3</v>
          </cell>
        </row>
        <row r="226">
          <cell r="D226">
            <v>215</v>
          </cell>
          <cell r="E226">
            <v>41334.458333333336</v>
          </cell>
          <cell r="F226">
            <v>1052</v>
          </cell>
          <cell r="G226">
            <v>1056.06</v>
          </cell>
          <cell r="H226">
            <v>972.96453630129804</v>
          </cell>
          <cell r="I226">
            <v>4.1054209284797025</v>
          </cell>
          <cell r="J226" t="str">
            <v>CS3</v>
          </cell>
        </row>
        <row r="227">
          <cell r="D227">
            <v>216</v>
          </cell>
          <cell r="E227">
            <v>41335.020833333336</v>
          </cell>
          <cell r="F227">
            <v>1056.06</v>
          </cell>
          <cell r="G227">
            <v>1059.75</v>
          </cell>
          <cell r="H227">
            <v>976.69581788407902</v>
          </cell>
          <cell r="I227">
            <v>3.73128158278098</v>
          </cell>
          <cell r="J227" t="str">
            <v>CS3</v>
          </cell>
        </row>
        <row r="228">
          <cell r="D228">
            <v>217</v>
          </cell>
          <cell r="E228">
            <v>41335.520833333336</v>
          </cell>
          <cell r="F228">
            <v>1059.75</v>
          </cell>
          <cell r="G228">
            <v>1063.4000000000001</v>
          </cell>
          <cell r="H228">
            <v>980.38665197002763</v>
          </cell>
          <cell r="I228">
            <v>3.6908340859486088</v>
          </cell>
          <cell r="J228" t="str">
            <v>CS3</v>
          </cell>
        </row>
        <row r="229">
          <cell r="D229">
            <v>218</v>
          </cell>
          <cell r="E229">
            <v>41336.097222222219</v>
          </cell>
          <cell r="F229">
            <v>1063.4000000000001</v>
          </cell>
          <cell r="G229">
            <v>1067.4000000000001</v>
          </cell>
          <cell r="H229">
            <v>984.43140165325906</v>
          </cell>
          <cell r="I229">
            <v>4.04474968323143</v>
          </cell>
          <cell r="J229" t="str">
            <v>CS3</v>
          </cell>
        </row>
        <row r="230">
          <cell r="D230">
            <v>219</v>
          </cell>
          <cell r="E230">
            <v>41336.895833333336</v>
          </cell>
          <cell r="F230">
            <v>1067.4000000000001</v>
          </cell>
          <cell r="G230">
            <v>1072.3499999999999</v>
          </cell>
          <cell r="H230">
            <v>989.43677938625763</v>
          </cell>
          <cell r="I230">
            <v>5.0053777329985678</v>
          </cell>
          <cell r="J230" t="str">
            <v>CS3</v>
          </cell>
        </row>
        <row r="231">
          <cell r="D231">
            <v>220</v>
          </cell>
          <cell r="E231">
            <v>41337.46875</v>
          </cell>
          <cell r="F231">
            <v>1072.3499999999999</v>
          </cell>
          <cell r="G231">
            <v>1076.4000000000001</v>
          </cell>
          <cell r="H231">
            <v>993.53208844052949</v>
          </cell>
          <cell r="I231">
            <v>4.0953090542718655</v>
          </cell>
          <cell r="J231" t="str">
            <v>CS3</v>
          </cell>
        </row>
        <row r="232">
          <cell r="D232">
            <v>221</v>
          </cell>
          <cell r="E232">
            <v>41338.104166666664</v>
          </cell>
          <cell r="F232">
            <v>1076.4000000000001</v>
          </cell>
          <cell r="G232">
            <v>1081.25</v>
          </cell>
          <cell r="H232">
            <v>998.43634743144742</v>
          </cell>
          <cell r="I232">
            <v>4.9042589909179242</v>
          </cell>
          <cell r="J232" t="str">
            <v>CS3</v>
          </cell>
        </row>
        <row r="233">
          <cell r="D233">
            <v>222</v>
          </cell>
          <cell r="E233">
            <v>41338.708333333336</v>
          </cell>
          <cell r="F233">
            <v>1081.25</v>
          </cell>
          <cell r="G233">
            <v>1085.5999999999999</v>
          </cell>
          <cell r="H233">
            <v>1002.8350127119614</v>
          </cell>
          <cell r="I233">
            <v>4.3986652805140238</v>
          </cell>
          <cell r="J233" t="str">
            <v>CS4a</v>
          </cell>
        </row>
        <row r="234">
          <cell r="D234">
            <v>223</v>
          </cell>
          <cell r="E234">
            <v>41339.458333333336</v>
          </cell>
          <cell r="F234">
            <v>1085.5999999999999</v>
          </cell>
          <cell r="G234">
            <v>1090.2</v>
          </cell>
          <cell r="H234">
            <v>1007.4864748476776</v>
          </cell>
          <cell r="I234">
            <v>4.6514621357162014</v>
          </cell>
          <cell r="J234" t="str">
            <v>CS3</v>
          </cell>
        </row>
        <row r="235">
          <cell r="D235">
            <v>224</v>
          </cell>
          <cell r="E235">
            <v>41340.131944444445</v>
          </cell>
          <cell r="F235">
            <v>1090.2</v>
          </cell>
          <cell r="G235">
            <v>1094.4000000000001</v>
          </cell>
          <cell r="H235">
            <v>1011.7334620150706</v>
          </cell>
          <cell r="I235">
            <v>4.2469871673929447</v>
          </cell>
          <cell r="J235" t="str">
            <v>CS4a</v>
          </cell>
        </row>
        <row r="236">
          <cell r="D236">
            <v>225</v>
          </cell>
          <cell r="E236">
            <v>41340.78125</v>
          </cell>
          <cell r="F236">
            <v>1094.4000000000001</v>
          </cell>
          <cell r="G236">
            <v>1099.4000000000001</v>
          </cell>
          <cell r="H236">
            <v>1016.7893991191097</v>
          </cell>
          <cell r="I236">
            <v>5.055937104039117</v>
          </cell>
          <cell r="J236" t="str">
            <v>CS3</v>
          </cell>
        </row>
        <row r="237">
          <cell r="D237">
            <v>226</v>
          </cell>
          <cell r="E237">
            <v>41341.479166666664</v>
          </cell>
          <cell r="F237">
            <v>1099.4000000000001</v>
          </cell>
          <cell r="G237">
            <v>1104.7</v>
          </cell>
          <cell r="H237">
            <v>1022.1486924493912</v>
          </cell>
          <cell r="I237">
            <v>5.3592933302815027</v>
          </cell>
          <cell r="J237" t="str">
            <v>CS4a</v>
          </cell>
        </row>
        <row r="238">
          <cell r="D238">
            <v>227</v>
          </cell>
          <cell r="E238">
            <v>41343.756944444445</v>
          </cell>
          <cell r="F238">
            <v>1104.7</v>
          </cell>
          <cell r="G238">
            <v>1109</v>
          </cell>
          <cell r="H238">
            <v>1026.4967983588649</v>
          </cell>
          <cell r="I238">
            <v>4.348105909473702</v>
          </cell>
          <cell r="J238" t="str">
            <v>CS3</v>
          </cell>
        </row>
        <row r="239">
          <cell r="D239">
            <v>228</v>
          </cell>
          <cell r="E239">
            <v>41346.09375</v>
          </cell>
          <cell r="F239">
            <v>1109</v>
          </cell>
          <cell r="G239">
            <v>1113.5</v>
          </cell>
          <cell r="H239">
            <v>1031.0471417525</v>
          </cell>
          <cell r="I239">
            <v>4.550343393635103</v>
          </cell>
          <cell r="J239" t="str">
            <v>CS3</v>
          </cell>
        </row>
        <row r="240">
          <cell r="D240">
            <v>229</v>
          </cell>
          <cell r="E240">
            <v>41346.927083333336</v>
          </cell>
          <cell r="F240">
            <v>1113.5</v>
          </cell>
          <cell r="G240">
            <v>1117.0999999999999</v>
          </cell>
          <cell r="H240">
            <v>1034.6874164674082</v>
          </cell>
          <cell r="I240">
            <v>3.6402747149081733</v>
          </cell>
          <cell r="J240" t="str">
            <v>CS3</v>
          </cell>
        </row>
        <row r="241">
          <cell r="D241">
            <v>230</v>
          </cell>
          <cell r="E241">
            <v>41348.520833333336</v>
          </cell>
          <cell r="F241">
            <v>1117.0999999999999</v>
          </cell>
          <cell r="G241">
            <v>1121.75</v>
          </cell>
          <cell r="H241">
            <v>1039.3894379741648</v>
          </cell>
          <cell r="I241">
            <v>4.7020215067566369</v>
          </cell>
          <cell r="J241" t="str">
            <v>CS4a</v>
          </cell>
        </row>
        <row r="242">
          <cell r="D242">
            <v>231</v>
          </cell>
          <cell r="E242">
            <v>41349.5</v>
          </cell>
          <cell r="F242">
            <v>1121.75</v>
          </cell>
          <cell r="G242">
            <v>1125.95</v>
          </cell>
          <cell r="H242">
            <v>1043.6364251415578</v>
          </cell>
          <cell r="I242">
            <v>4.2469871673929447</v>
          </cell>
          <cell r="J242" t="str">
            <v>CS4a</v>
          </cell>
        </row>
        <row r="243">
          <cell r="D243">
            <v>232</v>
          </cell>
          <cell r="E243">
            <v>41351.083333333336</v>
          </cell>
          <cell r="F243">
            <v>1125.95</v>
          </cell>
          <cell r="G243">
            <v>1130.5</v>
          </cell>
          <cell r="H243">
            <v>1048.2373279062333</v>
          </cell>
          <cell r="I243">
            <v>4.6009027646755385</v>
          </cell>
          <cell r="J243" t="str">
            <v>CS4a</v>
          </cell>
        </row>
        <row r="244">
          <cell r="D244">
            <v>233</v>
          </cell>
          <cell r="E244">
            <v>41351.9375</v>
          </cell>
          <cell r="F244">
            <v>1130.5</v>
          </cell>
          <cell r="G244">
            <v>1134.5</v>
          </cell>
          <cell r="H244">
            <v>1052.2820775894647</v>
          </cell>
          <cell r="I244">
            <v>4.04474968323143</v>
          </cell>
          <cell r="J244" t="str">
            <v>CS4a</v>
          </cell>
        </row>
        <row r="245">
          <cell r="D245">
            <v>234</v>
          </cell>
          <cell r="E245">
            <v>41352.84375</v>
          </cell>
          <cell r="F245">
            <v>1134.5</v>
          </cell>
          <cell r="G245">
            <v>1140.5</v>
          </cell>
          <cell r="H245">
            <v>1058.3492021143118</v>
          </cell>
          <cell r="I245">
            <v>6.0671245248470314</v>
          </cell>
          <cell r="J245" t="str">
            <v>CS3</v>
          </cell>
        </row>
        <row r="246">
          <cell r="D246">
            <v>235</v>
          </cell>
          <cell r="E246">
            <v>41353.958333333336</v>
          </cell>
          <cell r="F246">
            <v>1140.5</v>
          </cell>
          <cell r="G246">
            <v>1144.5</v>
          </cell>
          <cell r="H246">
            <v>1062.393951797543</v>
          </cell>
          <cell r="I246">
            <v>4.0447496832312027</v>
          </cell>
          <cell r="J246" t="str">
            <v>CS3</v>
          </cell>
        </row>
        <row r="247">
          <cell r="D247">
            <v>236</v>
          </cell>
          <cell r="E247">
            <v>41355.131944444445</v>
          </cell>
          <cell r="F247">
            <v>1144.5</v>
          </cell>
          <cell r="G247">
            <v>1148.0999999999999</v>
          </cell>
          <cell r="H247">
            <v>1066.0342265124511</v>
          </cell>
          <cell r="I247">
            <v>3.6402747149081733</v>
          </cell>
          <cell r="J247" t="str">
            <v>CS3</v>
          </cell>
        </row>
        <row r="248">
          <cell r="D248">
            <v>237</v>
          </cell>
          <cell r="E248">
            <v>41356.041666666664</v>
          </cell>
          <cell r="F248">
            <v>1148.0999999999999</v>
          </cell>
          <cell r="G248">
            <v>1152.7</v>
          </cell>
          <cell r="H248">
            <v>1070.6856886481673</v>
          </cell>
          <cell r="I248">
            <v>4.6514621357162014</v>
          </cell>
          <cell r="J248" t="str">
            <v>CS3</v>
          </cell>
        </row>
        <row r="249">
          <cell r="D249">
            <v>238</v>
          </cell>
          <cell r="E249">
            <v>41356.847222222219</v>
          </cell>
          <cell r="F249">
            <v>1152.7</v>
          </cell>
          <cell r="G249">
            <v>1158</v>
          </cell>
          <cell r="H249">
            <v>1076.0449819784487</v>
          </cell>
          <cell r="I249">
            <v>5.359293330281389</v>
          </cell>
          <cell r="J249" t="str">
            <v>CS2</v>
          </cell>
        </row>
        <row r="250">
          <cell r="D250">
            <v>239</v>
          </cell>
          <cell r="E250">
            <v>41357.541666666664</v>
          </cell>
          <cell r="F250">
            <v>1158</v>
          </cell>
          <cell r="G250">
            <v>1162.5</v>
          </cell>
          <cell r="H250">
            <v>1080.5953253720841</v>
          </cell>
          <cell r="I250">
            <v>4.5503433936353304</v>
          </cell>
          <cell r="J250" t="str">
            <v>CS2</v>
          </cell>
        </row>
        <row r="251">
          <cell r="D251">
            <v>240</v>
          </cell>
          <cell r="E251">
            <v>41358.430555555555</v>
          </cell>
          <cell r="F251">
            <v>1162.5</v>
          </cell>
          <cell r="G251">
            <v>1168.0999999999999</v>
          </cell>
          <cell r="H251">
            <v>1086.2579749286078</v>
          </cell>
          <cell r="I251">
            <v>5.6626495565237747</v>
          </cell>
          <cell r="J251" t="str">
            <v>CS3</v>
          </cell>
        </row>
        <row r="252">
          <cell r="D252">
            <v>241</v>
          </cell>
          <cell r="E252">
            <v>41359.263888888891</v>
          </cell>
          <cell r="F252">
            <v>1168.0999999999999</v>
          </cell>
          <cell r="G252">
            <v>1173.2</v>
          </cell>
          <cell r="H252">
            <v>1091.4150307747279</v>
          </cell>
          <cell r="I252">
            <v>5.1570558461201017</v>
          </cell>
          <cell r="J252" t="str">
            <v>CS3</v>
          </cell>
        </row>
        <row r="253">
          <cell r="D253">
            <v>242</v>
          </cell>
          <cell r="E253">
            <v>41360.083333333336</v>
          </cell>
          <cell r="F253">
            <v>1173.2</v>
          </cell>
          <cell r="G253">
            <v>1176.8</v>
          </cell>
          <cell r="H253">
            <v>1095.0553054896361</v>
          </cell>
          <cell r="I253">
            <v>3.6402747149081733</v>
          </cell>
          <cell r="J253" t="str">
            <v>CS3</v>
          </cell>
        </row>
        <row r="254">
          <cell r="D254">
            <v>243</v>
          </cell>
          <cell r="E254">
            <v>41360.989583333336</v>
          </cell>
          <cell r="F254">
            <v>1176.8</v>
          </cell>
          <cell r="G254">
            <v>1181.8</v>
          </cell>
          <cell r="H254">
            <v>1100.1112425936753</v>
          </cell>
          <cell r="I254">
            <v>5.0559371040392307</v>
          </cell>
          <cell r="J254" t="str">
            <v>CS3</v>
          </cell>
        </row>
        <row r="255">
          <cell r="D255">
            <v>244</v>
          </cell>
          <cell r="E255">
            <v>41361.5</v>
          </cell>
          <cell r="F255">
            <v>1181.8</v>
          </cell>
          <cell r="G255">
            <v>1186.2</v>
          </cell>
          <cell r="H255">
            <v>1104.5604672452298</v>
          </cell>
          <cell r="I255">
            <v>4.4492246515544593</v>
          </cell>
          <cell r="J255" t="str">
            <v>CS3</v>
          </cell>
        </row>
        <row r="256">
          <cell r="D256">
            <v>245</v>
          </cell>
          <cell r="E256">
            <v>41362.25</v>
          </cell>
          <cell r="F256">
            <v>1186.2</v>
          </cell>
          <cell r="G256">
            <v>1191.4000000000001</v>
          </cell>
          <cell r="H256">
            <v>1109.8186418334305</v>
          </cell>
          <cell r="I256">
            <v>5.2581745882007453</v>
          </cell>
          <cell r="J256" t="str">
            <v>CS3</v>
          </cell>
        </row>
        <row r="257">
          <cell r="D257">
            <v>246</v>
          </cell>
          <cell r="E257">
            <v>41362.989583333336</v>
          </cell>
          <cell r="F257">
            <v>1191.4000000000001</v>
          </cell>
          <cell r="G257">
            <v>1197.2</v>
          </cell>
          <cell r="H257">
            <v>1115.6835288741161</v>
          </cell>
          <cell r="I257">
            <v>5.8648870406855167</v>
          </cell>
          <cell r="J257" t="str">
            <v>CS3</v>
          </cell>
        </row>
        <row r="258">
          <cell r="D258">
            <v>247</v>
          </cell>
          <cell r="E258">
            <v>41363.666666666664</v>
          </cell>
          <cell r="F258">
            <v>1197.2</v>
          </cell>
          <cell r="G258">
            <v>1202.4000000000001</v>
          </cell>
          <cell r="H258">
            <v>1120.9417034623168</v>
          </cell>
          <cell r="I258">
            <v>5.2581745882007453</v>
          </cell>
          <cell r="J258" t="str">
            <v>CS4a</v>
          </cell>
        </row>
        <row r="259">
          <cell r="D259">
            <v>248</v>
          </cell>
          <cell r="E259">
            <v>41364.40625</v>
          </cell>
          <cell r="F259">
            <v>1202.4000000000001</v>
          </cell>
          <cell r="G259">
            <v>1206.4000000000001</v>
          </cell>
          <cell r="H259">
            <v>1124.986453145548</v>
          </cell>
          <cell r="I259">
            <v>4.0447496832312027</v>
          </cell>
          <cell r="J259" t="str">
            <v>CS4a</v>
          </cell>
        </row>
        <row r="260">
          <cell r="D260">
            <v>249</v>
          </cell>
          <cell r="E260">
            <v>41364.989583333336</v>
          </cell>
          <cell r="F260">
            <v>1206.4000000000001</v>
          </cell>
          <cell r="G260">
            <v>1211.3</v>
          </cell>
          <cell r="H260">
            <v>1129.9412715075064</v>
          </cell>
          <cell r="I260">
            <v>4.9548183619583597</v>
          </cell>
          <cell r="J260" t="str">
            <v>CS4a</v>
          </cell>
        </row>
        <row r="261">
          <cell r="D261">
            <v>250</v>
          </cell>
          <cell r="E261">
            <v>41365.583333333336</v>
          </cell>
          <cell r="F261">
            <v>1211.3</v>
          </cell>
          <cell r="G261">
            <v>1215</v>
          </cell>
          <cell r="H261">
            <v>1133.6826649644954</v>
          </cell>
          <cell r="I261">
            <v>3.7413934569890444</v>
          </cell>
          <cell r="J261" t="str">
            <v>CS3</v>
          </cell>
        </row>
        <row r="262">
          <cell r="D262">
            <v>251</v>
          </cell>
          <cell r="E262">
            <v>41366.229166666664</v>
          </cell>
          <cell r="F262">
            <v>1215</v>
          </cell>
          <cell r="G262">
            <v>1220.4000000000001</v>
          </cell>
          <cell r="H262">
            <v>1139.1430770368577</v>
          </cell>
          <cell r="I262">
            <v>5.46041207236226</v>
          </cell>
          <cell r="J262" t="str">
            <v>CS3</v>
          </cell>
        </row>
        <row r="263">
          <cell r="D263">
            <v>252</v>
          </cell>
          <cell r="E263">
            <v>41366.90625</v>
          </cell>
          <cell r="F263">
            <v>1220.4000000000001</v>
          </cell>
          <cell r="G263">
            <v>1224.7</v>
          </cell>
          <cell r="H263">
            <v>1143.4911829463315</v>
          </cell>
          <cell r="I263">
            <v>4.3481059094738157</v>
          </cell>
          <cell r="J263" t="str">
            <v>CS3</v>
          </cell>
        </row>
        <row r="264">
          <cell r="D264">
            <v>253</v>
          </cell>
          <cell r="E264">
            <v>41367.53125</v>
          </cell>
          <cell r="F264">
            <v>1224.7</v>
          </cell>
          <cell r="G264">
            <v>1230.0999999999999</v>
          </cell>
          <cell r="H264">
            <v>1148.9515950186935</v>
          </cell>
          <cell r="I264">
            <v>5.4604120723620326</v>
          </cell>
          <cell r="J264" t="str">
            <v>CS3</v>
          </cell>
        </row>
        <row r="265">
          <cell r="D265">
            <v>254</v>
          </cell>
          <cell r="E265">
            <v>41368.159722222219</v>
          </cell>
          <cell r="F265">
            <v>1230.0999999999999</v>
          </cell>
          <cell r="G265">
            <v>1234.5</v>
          </cell>
          <cell r="H265">
            <v>1153.4008196702482</v>
          </cell>
          <cell r="I265">
            <v>4.4492246515546867</v>
          </cell>
          <cell r="J265" t="str">
            <v>CS3</v>
          </cell>
        </row>
        <row r="266">
          <cell r="D266">
            <v>255</v>
          </cell>
          <cell r="E266">
            <v>41368.857638888891</v>
          </cell>
          <cell r="F266">
            <v>1234.5</v>
          </cell>
          <cell r="G266">
            <v>1239.5999999999999</v>
          </cell>
          <cell r="H266">
            <v>1158.5578755163681</v>
          </cell>
          <cell r="I266">
            <v>5.1570558461198743</v>
          </cell>
          <cell r="J266" t="str">
            <v>CS3</v>
          </cell>
        </row>
        <row r="267">
          <cell r="D267">
            <v>256</v>
          </cell>
          <cell r="E267">
            <v>41369.5625</v>
          </cell>
          <cell r="F267">
            <v>1239.5999999999999</v>
          </cell>
          <cell r="G267">
            <v>1244.7</v>
          </cell>
          <cell r="H267">
            <v>1163.7149313624882</v>
          </cell>
          <cell r="I267">
            <v>5.1570558461201017</v>
          </cell>
          <cell r="J267" t="str">
            <v>CS2</v>
          </cell>
        </row>
        <row r="268">
          <cell r="D268">
            <v>257</v>
          </cell>
          <cell r="E268">
            <v>41370.28125</v>
          </cell>
          <cell r="F268">
            <v>1244.7</v>
          </cell>
          <cell r="G268">
            <v>1249.2</v>
          </cell>
          <cell r="H268">
            <v>1168.2652747561233</v>
          </cell>
          <cell r="I268">
            <v>4.550343393635103</v>
          </cell>
          <cell r="J268" t="str">
            <v>CS2</v>
          </cell>
        </row>
        <row r="269">
          <cell r="D269">
            <v>258</v>
          </cell>
          <cell r="E269">
            <v>41371.458333333336</v>
          </cell>
          <cell r="F269">
            <v>1249.2</v>
          </cell>
          <cell r="G269">
            <v>1252.5</v>
          </cell>
          <cell r="H269">
            <v>1171.6021932447891</v>
          </cell>
          <cell r="I269">
            <v>3.3369184886657877</v>
          </cell>
          <cell r="J269" t="str">
            <v>CS2</v>
          </cell>
        </row>
        <row r="270">
          <cell r="D270">
            <v>259</v>
          </cell>
          <cell r="E270">
            <v>41372.302083333336</v>
          </cell>
          <cell r="F270">
            <v>1252.5</v>
          </cell>
          <cell r="G270">
            <v>1257.2</v>
          </cell>
          <cell r="H270">
            <v>1176.3547741225859</v>
          </cell>
          <cell r="I270">
            <v>4.752580877796845</v>
          </cell>
          <cell r="J270" t="str">
            <v>CS2</v>
          </cell>
        </row>
        <row r="271">
          <cell r="D271">
            <v>260</v>
          </cell>
          <cell r="E271">
            <v>41373.020833333336</v>
          </cell>
          <cell r="F271">
            <v>1257.2</v>
          </cell>
          <cell r="G271">
            <v>1262.2</v>
          </cell>
          <cell r="H271">
            <v>1181.4107112266252</v>
          </cell>
          <cell r="I271">
            <v>5.0559371040392307</v>
          </cell>
          <cell r="J271" t="str">
            <v>CS2</v>
          </cell>
        </row>
        <row r="272">
          <cell r="D272">
            <v>261</v>
          </cell>
          <cell r="E272">
            <v>41374.826388888891</v>
          </cell>
          <cell r="F272">
            <v>1262.2</v>
          </cell>
          <cell r="G272">
            <v>1267.7</v>
          </cell>
          <cell r="H272">
            <v>1186.9722420410683</v>
          </cell>
          <cell r="I272">
            <v>5.561530814443131</v>
          </cell>
          <cell r="J272" t="str">
            <v>CS3</v>
          </cell>
        </row>
        <row r="273">
          <cell r="D273">
            <v>262</v>
          </cell>
          <cell r="E273">
            <v>41375.5</v>
          </cell>
          <cell r="F273">
            <v>1267.7</v>
          </cell>
          <cell r="G273">
            <v>1271.7</v>
          </cell>
          <cell r="H273">
            <v>1191.0169917242997</v>
          </cell>
          <cell r="I273">
            <v>4.04474968323143</v>
          </cell>
          <cell r="J273" t="str">
            <v>CS4a</v>
          </cell>
        </row>
        <row r="274">
          <cell r="D274">
            <v>263</v>
          </cell>
          <cell r="E274">
            <v>41376.3125</v>
          </cell>
          <cell r="F274">
            <v>1271.7</v>
          </cell>
          <cell r="G274">
            <v>1276.3</v>
          </cell>
          <cell r="H274">
            <v>1195.6684538600155</v>
          </cell>
          <cell r="I274">
            <v>4.6514621357157466</v>
          </cell>
          <cell r="J274" t="str">
            <v>CS4a</v>
          </cell>
        </row>
        <row r="275">
          <cell r="D275">
            <v>264</v>
          </cell>
          <cell r="E275">
            <v>41377.270833333336</v>
          </cell>
          <cell r="F275">
            <v>1276.3</v>
          </cell>
          <cell r="G275">
            <v>1280.0999999999999</v>
          </cell>
          <cell r="H275">
            <v>1199.5109660590854</v>
          </cell>
          <cell r="I275">
            <v>3.8425121990699154</v>
          </cell>
          <cell r="J275" t="str">
            <v>CS4a</v>
          </cell>
        </row>
        <row r="276">
          <cell r="D276">
            <v>265</v>
          </cell>
          <cell r="E276">
            <v>41377.986111111109</v>
          </cell>
          <cell r="F276">
            <v>1280.0999999999999</v>
          </cell>
          <cell r="G276">
            <v>1284</v>
          </cell>
          <cell r="H276">
            <v>1203.4545970002359</v>
          </cell>
          <cell r="I276">
            <v>3.943630941150559</v>
          </cell>
          <cell r="J276" t="str">
            <v>CS4a</v>
          </cell>
        </row>
        <row r="277">
          <cell r="D277">
            <v>266</v>
          </cell>
          <cell r="E277">
            <v>41378.520833333336</v>
          </cell>
          <cell r="F277">
            <v>1284</v>
          </cell>
          <cell r="G277">
            <v>1287.8</v>
          </cell>
          <cell r="H277">
            <v>1207.2971091993056</v>
          </cell>
          <cell r="I277">
            <v>3.842512199069688</v>
          </cell>
          <cell r="J277" t="str">
            <v>CS4a</v>
          </cell>
        </row>
        <row r="278">
          <cell r="D278">
            <v>267</v>
          </cell>
          <cell r="E278">
            <v>41379.229166666664</v>
          </cell>
          <cell r="F278">
            <v>1287.8</v>
          </cell>
          <cell r="G278">
            <v>1293</v>
          </cell>
          <cell r="H278">
            <v>1212.5552837875064</v>
          </cell>
          <cell r="I278">
            <v>5.2581745882007453</v>
          </cell>
          <cell r="J278" t="str">
            <v>CS4a</v>
          </cell>
        </row>
        <row r="279">
          <cell r="D279">
            <v>268</v>
          </cell>
          <cell r="E279">
            <v>41380.135416666664</v>
          </cell>
          <cell r="F279">
            <v>1293</v>
          </cell>
          <cell r="G279">
            <v>1297</v>
          </cell>
          <cell r="H279">
            <v>1216.6000334707378</v>
          </cell>
          <cell r="I279">
            <v>4.04474968323143</v>
          </cell>
          <cell r="J279" t="str">
            <v>CS4a</v>
          </cell>
        </row>
        <row r="280">
          <cell r="D280">
            <v>269</v>
          </cell>
          <cell r="E280">
            <v>41380.8125</v>
          </cell>
          <cell r="F280">
            <v>1297</v>
          </cell>
          <cell r="G280">
            <v>1298.44</v>
          </cell>
          <cell r="H280">
            <v>1218.0561433567011</v>
          </cell>
          <cell r="I280">
            <v>1.4561098859633148</v>
          </cell>
          <cell r="J280" t="str">
            <v>CS4a</v>
          </cell>
        </row>
        <row r="281">
          <cell r="D281">
            <v>0</v>
          </cell>
          <cell r="E281">
            <v>0</v>
          </cell>
          <cell r="F281">
            <v>1298.44</v>
          </cell>
          <cell r="G281">
            <v>1301.4000000000001</v>
          </cell>
          <cell r="H281">
            <v>1221.0492581222923</v>
          </cell>
          <cell r="I281">
            <v>2.9931147655911445</v>
          </cell>
          <cell r="J281" t="str">
            <v>CS5a</v>
          </cell>
        </row>
        <row r="282">
          <cell r="D282">
            <v>270</v>
          </cell>
          <cell r="E282">
            <v>41381.427083333336</v>
          </cell>
          <cell r="F282">
            <v>1301.4000000000001</v>
          </cell>
          <cell r="G282">
            <v>1305.2</v>
          </cell>
          <cell r="H282">
            <v>1224.8917703213622</v>
          </cell>
          <cell r="I282">
            <v>3.8425121990699154</v>
          </cell>
          <cell r="J282" t="str">
            <v>CS5a</v>
          </cell>
        </row>
        <row r="283">
          <cell r="D283">
            <v>271</v>
          </cell>
          <cell r="E283">
            <v>41382.541666666664</v>
          </cell>
          <cell r="F283">
            <v>1305.2</v>
          </cell>
          <cell r="G283">
            <v>1309.2</v>
          </cell>
          <cell r="H283">
            <v>1228.9365200045934</v>
          </cell>
          <cell r="I283">
            <v>4.0447496832312027</v>
          </cell>
          <cell r="J283" t="str">
            <v>CS4</v>
          </cell>
        </row>
        <row r="284">
          <cell r="D284">
            <v>272</v>
          </cell>
          <cell r="E284">
            <v>41383.75</v>
          </cell>
          <cell r="F284">
            <v>1309.2</v>
          </cell>
          <cell r="G284">
            <v>1310.5</v>
          </cell>
          <cell r="H284">
            <v>1230.2510636516436</v>
          </cell>
          <cell r="I284">
            <v>1.3145436470501863</v>
          </cell>
          <cell r="J284" t="str">
            <v>CS4</v>
          </cell>
        </row>
        <row r="285">
          <cell r="D285">
            <v>0</v>
          </cell>
          <cell r="E285">
            <v>0</v>
          </cell>
          <cell r="F285">
            <v>1310.5</v>
          </cell>
          <cell r="G285">
            <v>1313.1</v>
          </cell>
          <cell r="H285">
            <v>1232.8801509457439</v>
          </cell>
          <cell r="I285">
            <v>2.6290872941003727</v>
          </cell>
          <cell r="J285" t="str">
            <v>CS5</v>
          </cell>
        </row>
        <row r="286">
          <cell r="D286">
            <v>273</v>
          </cell>
          <cell r="E286">
            <v>41385.75</v>
          </cell>
          <cell r="F286">
            <v>1313.1</v>
          </cell>
          <cell r="G286">
            <v>1314.5</v>
          </cell>
          <cell r="H286">
            <v>1234.295813334875</v>
          </cell>
          <cell r="I286">
            <v>1.4156623891310574</v>
          </cell>
          <cell r="J286" t="str">
            <v>CS5</v>
          </cell>
        </row>
        <row r="287">
          <cell r="D287">
            <v>274</v>
          </cell>
          <cell r="E287">
            <v>41388.298611111109</v>
          </cell>
          <cell r="F287">
            <v>1314.5</v>
          </cell>
          <cell r="G287">
            <v>1318.3</v>
          </cell>
          <cell r="H287">
            <v>1238.1383255339447</v>
          </cell>
          <cell r="I287">
            <v>3.842512199069688</v>
          </cell>
          <cell r="J287" t="str">
            <v>CS4a</v>
          </cell>
        </row>
        <row r="288">
          <cell r="D288">
            <v>275</v>
          </cell>
          <cell r="E288">
            <v>41389.020833333336</v>
          </cell>
          <cell r="F288">
            <v>1318.3</v>
          </cell>
          <cell r="G288">
            <v>1322.1</v>
          </cell>
          <cell r="H288">
            <v>1241.9808377330144</v>
          </cell>
          <cell r="I288">
            <v>3.842512199069688</v>
          </cell>
          <cell r="J288" t="str">
            <v>CS4a</v>
          </cell>
        </row>
        <row r="289">
          <cell r="D289">
            <v>276</v>
          </cell>
          <cell r="E289">
            <v>41389.59375</v>
          </cell>
          <cell r="F289">
            <v>1322.1</v>
          </cell>
          <cell r="G289">
            <v>1325.5</v>
          </cell>
          <cell r="H289">
            <v>1245.418874963761</v>
          </cell>
          <cell r="I289">
            <v>3.4380372307466587</v>
          </cell>
          <cell r="J289" t="str">
            <v>CS4a</v>
          </cell>
        </row>
        <row r="290">
          <cell r="D290">
            <v>277</v>
          </cell>
          <cell r="E290">
            <v>41390.375</v>
          </cell>
          <cell r="F290">
            <v>1325.5</v>
          </cell>
          <cell r="G290">
            <v>1328.6</v>
          </cell>
          <cell r="H290">
            <v>1248.5535559682653</v>
          </cell>
          <cell r="I290">
            <v>3.134681004504273</v>
          </cell>
          <cell r="J290" t="str">
            <v>CS4a</v>
          </cell>
        </row>
        <row r="291">
          <cell r="D291">
            <v>278</v>
          </cell>
          <cell r="E291">
            <v>41391.15625</v>
          </cell>
          <cell r="F291">
            <v>1328.6</v>
          </cell>
          <cell r="G291">
            <v>1332</v>
          </cell>
          <cell r="H291">
            <v>1251.991593199012</v>
          </cell>
          <cell r="I291">
            <v>3.4380372307466587</v>
          </cell>
          <cell r="J291" t="str">
            <v>CS4a</v>
          </cell>
        </row>
        <row r="292">
          <cell r="D292">
            <v>279</v>
          </cell>
          <cell r="E292">
            <v>41391.864583333336</v>
          </cell>
          <cell r="F292">
            <v>1332</v>
          </cell>
          <cell r="G292">
            <v>1335.8</v>
          </cell>
          <cell r="H292">
            <v>1255.8341053980816</v>
          </cell>
          <cell r="I292">
            <v>3.842512199069688</v>
          </cell>
          <cell r="J292" t="str">
            <v>CS4a</v>
          </cell>
        </row>
        <row r="293">
          <cell r="D293">
            <v>280</v>
          </cell>
          <cell r="E293">
            <v>41392.5</v>
          </cell>
          <cell r="F293">
            <v>1335.8</v>
          </cell>
          <cell r="G293">
            <v>1340.4</v>
          </cell>
          <cell r="H293">
            <v>1260.4855675337978</v>
          </cell>
          <cell r="I293">
            <v>4.6514621357162014</v>
          </cell>
          <cell r="J293" t="str">
            <v>CS3</v>
          </cell>
        </row>
        <row r="294">
          <cell r="D294">
            <v>281</v>
          </cell>
          <cell r="E294">
            <v>41393.395833333336</v>
          </cell>
          <cell r="F294">
            <v>1340.4</v>
          </cell>
          <cell r="G294">
            <v>1345</v>
          </cell>
          <cell r="H294">
            <v>1265.1370296695138</v>
          </cell>
          <cell r="I294">
            <v>4.651462135715974</v>
          </cell>
          <cell r="J294" t="str">
            <v>CS3</v>
          </cell>
        </row>
        <row r="295">
          <cell r="D295">
            <v>282</v>
          </cell>
          <cell r="E295">
            <v>41394.201388888891</v>
          </cell>
          <cell r="F295">
            <v>1345</v>
          </cell>
          <cell r="G295">
            <v>1349.5</v>
          </cell>
          <cell r="H295">
            <v>1269.6873730631492</v>
          </cell>
          <cell r="I295">
            <v>4.5503433936353304</v>
          </cell>
          <cell r="J295" t="str">
            <v>CS4a</v>
          </cell>
        </row>
        <row r="296">
          <cell r="D296">
            <v>283</v>
          </cell>
          <cell r="E296">
            <v>41394.864583333336</v>
          </cell>
          <cell r="F296">
            <v>1349.5</v>
          </cell>
          <cell r="G296">
            <v>1352.75</v>
          </cell>
          <cell r="H296">
            <v>1272.9737321807745</v>
          </cell>
          <cell r="I296">
            <v>3.2863591176253522</v>
          </cell>
          <cell r="J296" t="str">
            <v>CS3</v>
          </cell>
        </row>
        <row r="297">
          <cell r="D297">
            <v>284</v>
          </cell>
          <cell r="E297">
            <v>41395.479166666664</v>
          </cell>
          <cell r="F297">
            <v>1352.75</v>
          </cell>
          <cell r="G297">
            <v>1357.4</v>
          </cell>
          <cell r="H297">
            <v>1277.6757536875311</v>
          </cell>
          <cell r="I297">
            <v>4.7020215067566369</v>
          </cell>
          <cell r="J297" t="str">
            <v>CS4a</v>
          </cell>
        </row>
        <row r="298">
          <cell r="D298">
            <v>285</v>
          </cell>
          <cell r="E298">
            <v>41396.072916666664</v>
          </cell>
          <cell r="F298">
            <v>1357.4</v>
          </cell>
          <cell r="G298">
            <v>1362.2</v>
          </cell>
          <cell r="H298">
            <v>1282.5294533074086</v>
          </cell>
          <cell r="I298">
            <v>4.8536996198774887</v>
          </cell>
          <cell r="J298" t="str">
            <v>CS5a</v>
          </cell>
        </row>
        <row r="299">
          <cell r="D299">
            <v>286</v>
          </cell>
          <cell r="E299">
            <v>41398.416666666664</v>
          </cell>
          <cell r="F299">
            <v>1362.2</v>
          </cell>
          <cell r="G299">
            <v>1363.9</v>
          </cell>
          <cell r="H299">
            <v>1284.2484719227821</v>
          </cell>
          <cell r="I299">
            <v>1.719018615373443</v>
          </cell>
          <cell r="J299" t="str">
            <v>CS5a</v>
          </cell>
        </row>
        <row r="300">
          <cell r="D300">
            <v>287</v>
          </cell>
          <cell r="E300">
            <v>41399.440972222219</v>
          </cell>
          <cell r="F300">
            <v>1362.2</v>
          </cell>
          <cell r="G300">
            <v>1367.8</v>
          </cell>
          <cell r="H300">
            <v>1288.1921028639324</v>
          </cell>
          <cell r="I300">
            <v>3.9436309411503316</v>
          </cell>
          <cell r="J300" t="str">
            <v>CS4a</v>
          </cell>
        </row>
        <row r="301">
          <cell r="D301">
            <v>288</v>
          </cell>
          <cell r="E301">
            <v>41399.979166666664</v>
          </cell>
          <cell r="F301">
            <v>1367.8</v>
          </cell>
          <cell r="G301">
            <v>1371.8</v>
          </cell>
          <cell r="H301">
            <v>1292.2368525471638</v>
          </cell>
          <cell r="I301">
            <v>4.04474968323143</v>
          </cell>
          <cell r="J301" t="str">
            <v>CS4a</v>
          </cell>
        </row>
        <row r="302">
          <cell r="D302">
            <v>289</v>
          </cell>
          <cell r="E302">
            <v>41400.4375</v>
          </cell>
          <cell r="F302">
            <v>1371.8</v>
          </cell>
          <cell r="G302">
            <v>1375.9</v>
          </cell>
          <cell r="H302">
            <v>1296.3827209724759</v>
          </cell>
          <cell r="I302">
            <v>4.1458684253120737</v>
          </cell>
          <cell r="J302" t="str">
            <v>CS4a</v>
          </cell>
        </row>
        <row r="303">
          <cell r="D303">
            <v>290</v>
          </cell>
          <cell r="E303">
            <v>41401.010416666664</v>
          </cell>
          <cell r="F303">
            <v>1375.9</v>
          </cell>
          <cell r="G303">
            <v>1379.5</v>
          </cell>
          <cell r="H303">
            <v>1300.0229956873841</v>
          </cell>
          <cell r="I303">
            <v>3.6402747149081733</v>
          </cell>
          <cell r="J303" t="str">
            <v>CS4a</v>
          </cell>
        </row>
        <row r="304">
          <cell r="D304">
            <v>291</v>
          </cell>
          <cell r="E304">
            <v>41401.479166666664</v>
          </cell>
          <cell r="F304">
            <v>1379.5</v>
          </cell>
          <cell r="G304">
            <v>1383.4</v>
          </cell>
          <cell r="H304">
            <v>1303.9666266285346</v>
          </cell>
          <cell r="I304">
            <v>3.943630941150559</v>
          </cell>
          <cell r="J304" t="str">
            <v>CS4</v>
          </cell>
        </row>
        <row r="305">
          <cell r="D305">
            <v>292</v>
          </cell>
          <cell r="E305">
            <v>41402.451388888891</v>
          </cell>
          <cell r="F305">
            <v>1383.4</v>
          </cell>
          <cell r="G305">
            <v>1386.1</v>
          </cell>
          <cell r="H305">
            <v>1306.6968326647157</v>
          </cell>
          <cell r="I305">
            <v>2.7302060361810163</v>
          </cell>
          <cell r="J305" t="str">
            <v>CS4</v>
          </cell>
        </row>
        <row r="306">
          <cell r="D306">
            <v>293</v>
          </cell>
          <cell r="E306">
            <v>41403.260416666664</v>
          </cell>
          <cell r="F306">
            <v>1386.1</v>
          </cell>
          <cell r="G306">
            <v>1390.4</v>
          </cell>
          <cell r="H306">
            <v>1311.0449385741897</v>
          </cell>
          <cell r="I306">
            <v>4.3481059094740431</v>
          </cell>
          <cell r="J306" t="str">
            <v>CS4a</v>
          </cell>
        </row>
        <row r="307">
          <cell r="D307">
            <v>294</v>
          </cell>
          <cell r="E307">
            <v>41403.909722222219</v>
          </cell>
          <cell r="F307">
            <v>1390.4</v>
          </cell>
          <cell r="G307">
            <v>1393.2</v>
          </cell>
          <cell r="H307">
            <v>1313.8762633524516</v>
          </cell>
          <cell r="I307">
            <v>2.8313247782618873</v>
          </cell>
          <cell r="J307" t="str">
            <v>CS4a</v>
          </cell>
        </row>
        <row r="308">
          <cell r="D308">
            <v>295</v>
          </cell>
          <cell r="E308">
            <v>41404.479166666664</v>
          </cell>
          <cell r="F308">
            <v>1393.2</v>
          </cell>
          <cell r="G308">
            <v>1396.8</v>
          </cell>
          <cell r="H308">
            <v>1317.5165380673595</v>
          </cell>
          <cell r="I308">
            <v>3.640274714907946</v>
          </cell>
          <cell r="J308" t="str">
            <v>CS4</v>
          </cell>
        </row>
        <row r="309">
          <cell r="D309">
            <v>296</v>
          </cell>
          <cell r="E309">
            <v>41405.25</v>
          </cell>
          <cell r="F309">
            <v>1396.8</v>
          </cell>
          <cell r="G309">
            <v>1400.2</v>
          </cell>
          <cell r="H309">
            <v>1320.9545752981064</v>
          </cell>
          <cell r="I309">
            <v>3.4380372307468861</v>
          </cell>
          <cell r="J309" t="str">
            <v>CS4</v>
          </cell>
        </row>
        <row r="310">
          <cell r="D310">
            <v>297</v>
          </cell>
          <cell r="E310">
            <v>41405.9375</v>
          </cell>
          <cell r="F310">
            <v>1400.2</v>
          </cell>
          <cell r="G310">
            <v>1403.1</v>
          </cell>
          <cell r="H310">
            <v>1323.887018818449</v>
          </cell>
          <cell r="I310">
            <v>3.1</v>
          </cell>
          <cell r="J310" t="str">
            <v>CS4</v>
          </cell>
        </row>
        <row r="311">
          <cell r="D311">
            <v>298</v>
          </cell>
          <cell r="E311">
            <v>41406.666666666664</v>
          </cell>
          <cell r="F311">
            <v>1403.1</v>
          </cell>
          <cell r="G311">
            <v>1406</v>
          </cell>
          <cell r="H311">
            <v>1326.8194623387917</v>
          </cell>
          <cell r="I311">
            <v>2.9324435203427583</v>
          </cell>
          <cell r="J311" t="str">
            <v>CS4a</v>
          </cell>
        </row>
        <row r="312">
          <cell r="D312">
            <v>299</v>
          </cell>
          <cell r="E312">
            <v>41407.378472222219</v>
          </cell>
          <cell r="F312">
            <v>1406</v>
          </cell>
          <cell r="G312">
            <v>1409.6</v>
          </cell>
          <cell r="H312">
            <v>1330.4597370536999</v>
          </cell>
          <cell r="I312">
            <v>3.6402747149081733</v>
          </cell>
          <cell r="J312" t="str">
            <v>CS4a</v>
          </cell>
        </row>
        <row r="313">
          <cell r="D313">
            <v>300</v>
          </cell>
          <cell r="E313">
            <v>41407.979166666664</v>
          </cell>
          <cell r="F313">
            <v>1409.6</v>
          </cell>
          <cell r="G313">
            <v>1413.6</v>
          </cell>
          <cell r="H313">
            <v>1334.5044867369311</v>
          </cell>
          <cell r="I313">
            <v>4.0447496832312027</v>
          </cell>
          <cell r="J313" t="str">
            <v>CS4a</v>
          </cell>
        </row>
        <row r="314">
          <cell r="D314">
            <v>301</v>
          </cell>
          <cell r="E314">
            <v>41408.486111111109</v>
          </cell>
          <cell r="F314">
            <v>1413.6</v>
          </cell>
          <cell r="G314">
            <v>1417</v>
          </cell>
          <cell r="H314">
            <v>1337.942523967678</v>
          </cell>
          <cell r="I314">
            <v>3.4380372307468861</v>
          </cell>
          <cell r="J314" t="str">
            <v>CS4a</v>
          </cell>
        </row>
        <row r="315">
          <cell r="D315">
            <v>302</v>
          </cell>
          <cell r="E315">
            <v>41408.989583333336</v>
          </cell>
          <cell r="F315">
            <v>1417</v>
          </cell>
          <cell r="G315">
            <v>1421.2</v>
          </cell>
          <cell r="H315">
            <v>1342.1895111350709</v>
          </cell>
          <cell r="I315">
            <v>4.2469871673929447</v>
          </cell>
          <cell r="J315" t="str">
            <v>CS4a</v>
          </cell>
        </row>
        <row r="316">
          <cell r="D316">
            <v>303</v>
          </cell>
          <cell r="E316">
            <v>41409.576388888891</v>
          </cell>
          <cell r="F316">
            <v>1421.2</v>
          </cell>
          <cell r="G316">
            <v>1424.9</v>
          </cell>
          <cell r="H316">
            <v>1345.93090459206</v>
          </cell>
          <cell r="I316">
            <v>3.7413934569890444</v>
          </cell>
          <cell r="J316" t="str">
            <v>CS4a</v>
          </cell>
        </row>
        <row r="317">
          <cell r="D317">
            <v>304</v>
          </cell>
          <cell r="E317">
            <v>41410.125</v>
          </cell>
          <cell r="F317">
            <v>1424.9</v>
          </cell>
          <cell r="G317">
            <v>1428.7</v>
          </cell>
          <cell r="H317">
            <v>1349.7734167911296</v>
          </cell>
          <cell r="I317">
            <v>3.842512199069688</v>
          </cell>
          <cell r="J317" t="str">
            <v>CS4a</v>
          </cell>
        </row>
        <row r="318">
          <cell r="D318">
            <v>305</v>
          </cell>
          <cell r="E318">
            <v>41410.854166666664</v>
          </cell>
          <cell r="F318">
            <v>1428.7</v>
          </cell>
          <cell r="G318">
            <v>1432.3</v>
          </cell>
          <cell r="H318">
            <v>1353.4136915060378</v>
          </cell>
          <cell r="I318">
            <v>3.6402747149081733</v>
          </cell>
          <cell r="J318" t="str">
            <v>CS3</v>
          </cell>
        </row>
        <row r="319">
          <cell r="D319">
            <v>306</v>
          </cell>
          <cell r="E319">
            <v>41411.430555555555</v>
          </cell>
          <cell r="F319">
            <v>1432.3</v>
          </cell>
          <cell r="G319">
            <v>1435.7</v>
          </cell>
          <cell r="H319">
            <v>1356.8517287367845</v>
          </cell>
          <cell r="I319">
            <v>3.4380372307466587</v>
          </cell>
          <cell r="J319" t="str">
            <v>CS3</v>
          </cell>
        </row>
        <row r="320">
          <cell r="D320">
            <v>307</v>
          </cell>
          <cell r="E320">
            <v>41412.208333333336</v>
          </cell>
          <cell r="F320">
            <v>1435.7</v>
          </cell>
          <cell r="G320">
            <v>1439.7</v>
          </cell>
          <cell r="H320">
            <v>1360.8964784200157</v>
          </cell>
          <cell r="I320">
            <v>4.0447496832312027</v>
          </cell>
          <cell r="J320" t="str">
            <v>CS3</v>
          </cell>
        </row>
        <row r="321">
          <cell r="D321">
            <v>308</v>
          </cell>
          <cell r="E321">
            <v>41412.861111111109</v>
          </cell>
          <cell r="F321">
            <v>1439.7</v>
          </cell>
          <cell r="G321">
            <v>1444.3</v>
          </cell>
          <cell r="H321">
            <v>1365.5479405557317</v>
          </cell>
          <cell r="I321">
            <v>4.651462135715974</v>
          </cell>
          <cell r="J321" t="str">
            <v>CS3</v>
          </cell>
        </row>
        <row r="322">
          <cell r="D322">
            <v>309</v>
          </cell>
          <cell r="E322">
            <v>41413.493055555555</v>
          </cell>
          <cell r="F322">
            <v>1444.3</v>
          </cell>
          <cell r="G322">
            <v>1447.8</v>
          </cell>
          <cell r="H322">
            <v>1369.0870965285592</v>
          </cell>
          <cell r="I322">
            <v>3.5391559728275297</v>
          </cell>
          <cell r="J322" t="str">
            <v>CS3</v>
          </cell>
        </row>
        <row r="323">
          <cell r="D323">
            <v>310</v>
          </cell>
          <cell r="E323">
            <v>41414.166666666664</v>
          </cell>
          <cell r="F323">
            <v>1447.8</v>
          </cell>
          <cell r="G323">
            <v>1451.9</v>
          </cell>
          <cell r="H323">
            <v>1373.2329649538715</v>
          </cell>
          <cell r="I323">
            <v>4.145868425312301</v>
          </cell>
          <cell r="J323" t="str">
            <v>CS4a</v>
          </cell>
        </row>
        <row r="324">
          <cell r="D324">
            <v>311</v>
          </cell>
          <cell r="E324">
            <v>41414.75</v>
          </cell>
          <cell r="F324">
            <v>1451.9</v>
          </cell>
          <cell r="G324">
            <v>1455.5</v>
          </cell>
          <cell r="H324">
            <v>1376.8732396687794</v>
          </cell>
          <cell r="I324">
            <v>3.640274714907946</v>
          </cell>
          <cell r="J324" t="str">
            <v>CS4a</v>
          </cell>
        </row>
        <row r="325">
          <cell r="D325">
            <v>312</v>
          </cell>
          <cell r="E325">
            <v>41415.5</v>
          </cell>
          <cell r="F325">
            <v>1455.5</v>
          </cell>
          <cell r="G325">
            <v>1459.15</v>
          </cell>
          <cell r="H325">
            <v>1380.5640737547283</v>
          </cell>
          <cell r="I325">
            <v>3.6908340859488362</v>
          </cell>
          <cell r="J325" t="str">
            <v>CS4a</v>
          </cell>
        </row>
        <row r="326">
          <cell r="D326">
            <v>313</v>
          </cell>
          <cell r="E326">
            <v>41416.326388888891</v>
          </cell>
          <cell r="F326">
            <v>1459.15</v>
          </cell>
          <cell r="G326">
            <v>1463.1</v>
          </cell>
          <cell r="H326">
            <v>1384.558264066919</v>
          </cell>
          <cell r="I326">
            <v>3.9941903121907671</v>
          </cell>
          <cell r="J326" t="str">
            <v>CS4a</v>
          </cell>
        </row>
        <row r="327">
          <cell r="D327">
            <v>314</v>
          </cell>
          <cell r="E327">
            <v>41416.916666666664</v>
          </cell>
          <cell r="F327">
            <v>1463.1</v>
          </cell>
          <cell r="G327">
            <v>1467.3</v>
          </cell>
          <cell r="H327">
            <v>1388.805251234312</v>
          </cell>
          <cell r="I327">
            <v>4.2469871673929447</v>
          </cell>
          <cell r="J327" t="str">
            <v>CS4a</v>
          </cell>
        </row>
        <row r="328">
          <cell r="D328">
            <v>315</v>
          </cell>
          <cell r="E328">
            <v>41417.416666666664</v>
          </cell>
          <cell r="F328">
            <v>1467.3</v>
          </cell>
          <cell r="G328">
            <v>1471.7</v>
          </cell>
          <cell r="H328">
            <v>1393.2544758858664</v>
          </cell>
          <cell r="I328">
            <v>4.4492246515544593</v>
          </cell>
          <cell r="J328" t="str">
            <v>CS4a</v>
          </cell>
        </row>
        <row r="329">
          <cell r="D329">
            <v>316</v>
          </cell>
          <cell r="E329">
            <v>41417.986111111109</v>
          </cell>
          <cell r="F329">
            <v>1471.7</v>
          </cell>
          <cell r="G329">
            <v>1476.2</v>
          </cell>
          <cell r="H329">
            <v>1397.8048192795018</v>
          </cell>
          <cell r="I329">
            <v>4.5503433936353304</v>
          </cell>
          <cell r="J329" t="str">
            <v>CS4a</v>
          </cell>
        </row>
        <row r="330">
          <cell r="D330">
            <v>317</v>
          </cell>
          <cell r="E330">
            <v>41418.458333333336</v>
          </cell>
          <cell r="F330">
            <v>1476.2</v>
          </cell>
          <cell r="G330">
            <v>1480.2</v>
          </cell>
          <cell r="H330">
            <v>1401.849568962733</v>
          </cell>
          <cell r="I330">
            <v>4.0447496832312027</v>
          </cell>
          <cell r="J330" t="str">
            <v>CS4a</v>
          </cell>
        </row>
        <row r="331">
          <cell r="D331">
            <v>318</v>
          </cell>
          <cell r="E331">
            <v>41419.375</v>
          </cell>
          <cell r="F331">
            <v>1480.2</v>
          </cell>
          <cell r="G331">
            <v>1483.4</v>
          </cell>
          <cell r="H331">
            <v>1405.0853687093181</v>
          </cell>
          <cell r="I331">
            <v>3.235799746585144</v>
          </cell>
          <cell r="J331" t="str">
            <v>CS4a</v>
          </cell>
        </row>
        <row r="332">
          <cell r="D332">
            <v>319</v>
          </cell>
          <cell r="E332">
            <v>41420.104166666664</v>
          </cell>
          <cell r="F332">
            <v>1483.4</v>
          </cell>
          <cell r="G332">
            <v>1486</v>
          </cell>
          <cell r="H332">
            <v>1407.7144560034185</v>
          </cell>
          <cell r="I332">
            <v>2.6290872941003727</v>
          </cell>
          <cell r="J332" t="str">
            <v>CS4a</v>
          </cell>
        </row>
        <row r="333">
          <cell r="D333">
            <v>320</v>
          </cell>
          <cell r="E333">
            <v>41420.729166666664</v>
          </cell>
          <cell r="F333">
            <v>1486</v>
          </cell>
          <cell r="G333">
            <v>1488.7</v>
          </cell>
          <cell r="H333">
            <v>1410.4446620395997</v>
          </cell>
          <cell r="I333">
            <v>2.7302060361812437</v>
          </cell>
          <cell r="J333" t="str">
            <v>CS4a</v>
          </cell>
        </row>
        <row r="334">
          <cell r="D334">
            <v>321</v>
          </cell>
          <cell r="E334">
            <v>41421.263888888891</v>
          </cell>
          <cell r="F334">
            <v>1488.7</v>
          </cell>
          <cell r="G334">
            <v>1491.5</v>
          </cell>
          <cell r="H334">
            <v>1413.2759868178616</v>
          </cell>
          <cell r="I334">
            <v>2.8313247782618873</v>
          </cell>
          <cell r="J334" t="str">
            <v>CS3</v>
          </cell>
        </row>
        <row r="335">
          <cell r="D335">
            <v>322</v>
          </cell>
          <cell r="E335">
            <v>41421.958333333336</v>
          </cell>
          <cell r="F335">
            <v>1491.5</v>
          </cell>
          <cell r="G335">
            <v>1495.5</v>
          </cell>
          <cell r="H335">
            <v>1417.3207365010928</v>
          </cell>
          <cell r="I335">
            <v>4.0447496832312027</v>
          </cell>
          <cell r="J335" t="str">
            <v>CS3</v>
          </cell>
        </row>
        <row r="336">
          <cell r="D336">
            <v>323</v>
          </cell>
          <cell r="E336">
            <v>41422.458333333336</v>
          </cell>
          <cell r="F336">
            <v>1495.5</v>
          </cell>
          <cell r="G336">
            <v>1499.1</v>
          </cell>
          <cell r="H336">
            <v>1420.961011216001</v>
          </cell>
          <cell r="I336">
            <v>3.6402747149081733</v>
          </cell>
          <cell r="J336" t="str">
            <v>CS3</v>
          </cell>
        </row>
        <row r="337">
          <cell r="D337">
            <v>324</v>
          </cell>
          <cell r="E337" t="str">
            <v>29-05-2013 4.00</v>
          </cell>
          <cell r="F337">
            <v>1499.1</v>
          </cell>
          <cell r="G337">
            <v>1502.6</v>
          </cell>
          <cell r="H337">
            <v>1424.5001671888283</v>
          </cell>
          <cell r="I337">
            <v>3.5391559728273023</v>
          </cell>
          <cell r="J337" t="str">
            <v>CS3</v>
          </cell>
        </row>
        <row r="338">
          <cell r="D338">
            <v>325</v>
          </cell>
          <cell r="E338">
            <v>41423.875</v>
          </cell>
          <cell r="F338">
            <v>1502.6</v>
          </cell>
          <cell r="G338">
            <v>1506.7</v>
          </cell>
          <cell r="H338">
            <v>1428.6460356141406</v>
          </cell>
          <cell r="I338">
            <v>4.145868425312301</v>
          </cell>
          <cell r="J338" t="str">
            <v>CS3</v>
          </cell>
        </row>
        <row r="339">
          <cell r="D339">
            <v>326</v>
          </cell>
          <cell r="E339">
            <v>41424.479166666664</v>
          </cell>
          <cell r="F339">
            <v>1506.7</v>
          </cell>
          <cell r="G339">
            <v>1510.9</v>
          </cell>
          <cell r="H339">
            <v>1432.8930227815335</v>
          </cell>
          <cell r="I339">
            <v>4.2469871673929447</v>
          </cell>
          <cell r="J339" t="str">
            <v>CS3</v>
          </cell>
        </row>
        <row r="340">
          <cell r="D340">
            <v>327</v>
          </cell>
          <cell r="E340">
            <v>41425.041666666664</v>
          </cell>
          <cell r="F340">
            <v>1510.9</v>
          </cell>
          <cell r="G340">
            <v>1514.5</v>
          </cell>
          <cell r="H340">
            <v>1436.5332974964417</v>
          </cell>
          <cell r="I340">
            <v>3.6402747149081733</v>
          </cell>
          <cell r="J340" t="str">
            <v>CS2</v>
          </cell>
        </row>
        <row r="341">
          <cell r="D341">
            <v>328</v>
          </cell>
          <cell r="E341">
            <v>41425.5625</v>
          </cell>
          <cell r="F341">
            <v>1514.5</v>
          </cell>
          <cell r="G341">
            <v>1518.1</v>
          </cell>
          <cell r="H341">
            <v>1440.1735722113499</v>
          </cell>
          <cell r="I341">
            <v>3.6402747149081733</v>
          </cell>
          <cell r="J341" t="str">
            <v>CS3</v>
          </cell>
        </row>
        <row r="342">
          <cell r="D342">
            <v>329</v>
          </cell>
          <cell r="E342">
            <v>41426.177083333336</v>
          </cell>
          <cell r="F342">
            <v>1518.1</v>
          </cell>
          <cell r="G342">
            <v>1521.4</v>
          </cell>
          <cell r="H342">
            <v>1443.5104907000159</v>
          </cell>
          <cell r="I342">
            <v>3.336918488666015</v>
          </cell>
          <cell r="J342" t="str">
            <v>CS2</v>
          </cell>
        </row>
        <row r="343">
          <cell r="D343">
            <v>330</v>
          </cell>
          <cell r="E343">
            <v>41426.75</v>
          </cell>
          <cell r="F343">
            <v>1521.4</v>
          </cell>
          <cell r="G343">
            <v>1525.2</v>
          </cell>
          <cell r="H343">
            <v>1447.3530028990856</v>
          </cell>
          <cell r="I343">
            <v>3.842512199069688</v>
          </cell>
          <cell r="J343" t="str">
            <v>CS3</v>
          </cell>
        </row>
        <row r="344">
          <cell r="D344">
            <v>331</v>
          </cell>
          <cell r="E344">
            <v>41427.319444444445</v>
          </cell>
          <cell r="F344">
            <v>1525.2</v>
          </cell>
          <cell r="G344">
            <v>1528.5</v>
          </cell>
          <cell r="H344">
            <v>1450.6899213877514</v>
          </cell>
          <cell r="I344">
            <v>3.3369184886657877</v>
          </cell>
          <cell r="J344" t="str">
            <v>CS3</v>
          </cell>
        </row>
        <row r="345">
          <cell r="D345">
            <v>332</v>
          </cell>
          <cell r="E345">
            <v>41427.875</v>
          </cell>
          <cell r="F345">
            <v>1528.5</v>
          </cell>
          <cell r="G345">
            <v>1531.6</v>
          </cell>
          <cell r="H345">
            <v>1453.8246023922557</v>
          </cell>
          <cell r="I345">
            <v>3.134681004504273</v>
          </cell>
          <cell r="J345" t="str">
            <v>CS3</v>
          </cell>
        </row>
        <row r="346">
          <cell r="D346">
            <v>333</v>
          </cell>
          <cell r="E346">
            <v>41430.916666666664</v>
          </cell>
          <cell r="F346">
            <v>1531.6</v>
          </cell>
          <cell r="G346">
            <v>1535.5</v>
          </cell>
          <cell r="H346">
            <v>1457.7682333334062</v>
          </cell>
          <cell r="I346">
            <v>3.943630941150559</v>
          </cell>
          <cell r="J346" t="str">
            <v>CS2</v>
          </cell>
        </row>
        <row r="347">
          <cell r="D347">
            <v>334</v>
          </cell>
          <cell r="E347">
            <v>41431.604166666664</v>
          </cell>
          <cell r="F347">
            <v>1535.5</v>
          </cell>
          <cell r="G347">
            <v>1538.8</v>
          </cell>
          <cell r="H347">
            <v>1461.105151822072</v>
          </cell>
          <cell r="I347">
            <v>3.3369184886657877</v>
          </cell>
          <cell r="J347" t="str">
            <v>CS2</v>
          </cell>
        </row>
        <row r="348">
          <cell r="D348">
            <v>335</v>
          </cell>
          <cell r="E348">
            <v>41432.736111111109</v>
          </cell>
          <cell r="F348">
            <v>1538.8</v>
          </cell>
          <cell r="G348">
            <v>1543.5</v>
          </cell>
          <cell r="H348">
            <v>1465.8577326998688</v>
          </cell>
          <cell r="I348">
            <v>4.752580877796845</v>
          </cell>
          <cell r="J348" t="str">
            <v>CS3</v>
          </cell>
        </row>
        <row r="349">
          <cell r="D349">
            <v>336</v>
          </cell>
          <cell r="E349">
            <v>41433.395833333336</v>
          </cell>
          <cell r="F349">
            <v>1543.5</v>
          </cell>
          <cell r="G349">
            <v>1547.3</v>
          </cell>
          <cell r="H349">
            <v>1469.7002448989385</v>
          </cell>
          <cell r="I349">
            <v>3.842512199069688</v>
          </cell>
          <cell r="J349" t="str">
            <v>CS2</v>
          </cell>
        </row>
        <row r="350">
          <cell r="D350">
            <v>337</v>
          </cell>
          <cell r="E350">
            <v>41433.986111111109</v>
          </cell>
          <cell r="F350">
            <v>1547.3</v>
          </cell>
          <cell r="G350">
            <v>1551.4</v>
          </cell>
          <cell r="H350">
            <v>1473.8461133242508</v>
          </cell>
          <cell r="I350">
            <v>4.145868425312301</v>
          </cell>
          <cell r="J350" t="str">
            <v>CS3</v>
          </cell>
        </row>
        <row r="351">
          <cell r="D351">
            <v>338</v>
          </cell>
          <cell r="E351">
            <v>41434.520833333336</v>
          </cell>
          <cell r="F351">
            <v>1551.4</v>
          </cell>
          <cell r="G351">
            <v>1555.7</v>
          </cell>
          <cell r="H351">
            <v>1478.1942192337247</v>
          </cell>
          <cell r="I351">
            <v>4.3481059094738157</v>
          </cell>
          <cell r="J351" t="str">
            <v>CS3</v>
          </cell>
        </row>
        <row r="352">
          <cell r="D352">
            <v>339</v>
          </cell>
          <cell r="E352">
            <v>41434.989583333336</v>
          </cell>
          <cell r="F352">
            <v>1555.7</v>
          </cell>
          <cell r="G352">
            <v>1559.8</v>
          </cell>
          <cell r="H352">
            <v>1482.3400876590365</v>
          </cell>
          <cell r="I352">
            <v>4.1458684253118463</v>
          </cell>
          <cell r="J352" t="str">
            <v>CS2</v>
          </cell>
        </row>
        <row r="353">
          <cell r="D353">
            <v>340</v>
          </cell>
          <cell r="E353">
            <v>41435.4375</v>
          </cell>
          <cell r="F353">
            <v>1559.8</v>
          </cell>
          <cell r="G353">
            <v>1563.4</v>
          </cell>
          <cell r="H353">
            <v>1485.9803623739449</v>
          </cell>
          <cell r="I353">
            <v>3.6402747149084007</v>
          </cell>
          <cell r="J353" t="str">
            <v>CS2</v>
          </cell>
        </row>
        <row r="354">
          <cell r="D354">
            <v>341</v>
          </cell>
          <cell r="E354">
            <v>41436.0625</v>
          </cell>
          <cell r="F354">
            <v>1563.4</v>
          </cell>
          <cell r="G354">
            <v>1567.2</v>
          </cell>
          <cell r="H354">
            <v>1489.8228745730146</v>
          </cell>
          <cell r="I354">
            <v>3.842512199069688</v>
          </cell>
          <cell r="J354" t="str">
            <v>CS2</v>
          </cell>
        </row>
        <row r="355">
          <cell r="D355">
            <v>342</v>
          </cell>
          <cell r="E355">
            <v>41436.614583333336</v>
          </cell>
          <cell r="F355">
            <v>1567.2</v>
          </cell>
          <cell r="G355">
            <v>1571.3</v>
          </cell>
          <cell r="H355">
            <v>1493.9687429983267</v>
          </cell>
          <cell r="I355">
            <v>4.1458684253120737</v>
          </cell>
          <cell r="J355" t="str">
            <v>CS3</v>
          </cell>
        </row>
        <row r="356">
          <cell r="D356">
            <v>343</v>
          </cell>
          <cell r="E356">
            <v>41437.125</v>
          </cell>
          <cell r="F356">
            <v>1571.3</v>
          </cell>
          <cell r="G356">
            <v>1575.8</v>
          </cell>
          <cell r="H356">
            <v>1498.519086391962</v>
          </cell>
          <cell r="I356">
            <v>4.5503433936353304</v>
          </cell>
          <cell r="J356" t="str">
            <v>CS3</v>
          </cell>
        </row>
        <row r="357">
          <cell r="D357">
            <v>344</v>
          </cell>
          <cell r="E357">
            <v>41437.739583333336</v>
          </cell>
          <cell r="F357">
            <v>1575.8</v>
          </cell>
          <cell r="G357">
            <v>1579.5</v>
          </cell>
          <cell r="H357">
            <v>1502.260479848951</v>
          </cell>
          <cell r="I357">
            <v>3.7413934569890444</v>
          </cell>
          <cell r="J357" t="str">
            <v>CS4a</v>
          </cell>
        </row>
        <row r="358">
          <cell r="D358">
            <v>345</v>
          </cell>
          <cell r="E358">
            <v>41438.451388888891</v>
          </cell>
          <cell r="F358">
            <v>1579.5</v>
          </cell>
          <cell r="G358">
            <v>1582.5</v>
          </cell>
          <cell r="H358">
            <v>1505.2940421113744</v>
          </cell>
          <cell r="I358">
            <v>3.033562262423402</v>
          </cell>
          <cell r="J358" t="str">
            <v>CS4a</v>
          </cell>
        </row>
        <row r="359">
          <cell r="D359">
            <v>346</v>
          </cell>
          <cell r="E359">
            <v>41439.041666666664</v>
          </cell>
          <cell r="F359">
            <v>1582.5</v>
          </cell>
          <cell r="G359">
            <v>1586.8</v>
          </cell>
          <cell r="H359">
            <v>1509.642148020848</v>
          </cell>
          <cell r="I359">
            <v>4.3481059094735883</v>
          </cell>
          <cell r="J359" t="str">
            <v>CS4a</v>
          </cell>
        </row>
        <row r="360">
          <cell r="D360">
            <v>347</v>
          </cell>
          <cell r="E360">
            <v>41439.701388888891</v>
          </cell>
          <cell r="F360">
            <v>1586.8</v>
          </cell>
          <cell r="G360">
            <v>1591.1</v>
          </cell>
          <cell r="H360">
            <v>1513.9902539303218</v>
          </cell>
          <cell r="I360">
            <v>4.3481059094738157</v>
          </cell>
          <cell r="J360" t="str">
            <v>CS4a</v>
          </cell>
        </row>
        <row r="361">
          <cell r="D361">
            <v>348</v>
          </cell>
          <cell r="E361">
            <v>41440.6875</v>
          </cell>
          <cell r="F361">
            <v>1591.1</v>
          </cell>
          <cell r="G361">
            <v>1594.7</v>
          </cell>
          <cell r="H361">
            <v>1517.63052864523</v>
          </cell>
          <cell r="I361">
            <v>3.6402747149081733</v>
          </cell>
          <cell r="J361" t="str">
            <v>CS4a</v>
          </cell>
        </row>
        <row r="362">
          <cell r="D362">
            <v>349</v>
          </cell>
          <cell r="E362">
            <v>41441.298611111109</v>
          </cell>
          <cell r="F362">
            <v>1594.7</v>
          </cell>
          <cell r="G362">
            <v>1598.1</v>
          </cell>
          <cell r="H362">
            <v>1521.0685658759767</v>
          </cell>
          <cell r="I362">
            <v>3.4380372307466587</v>
          </cell>
          <cell r="J362" t="str">
            <v>CS4a</v>
          </cell>
        </row>
        <row r="363">
          <cell r="D363">
            <v>350</v>
          </cell>
          <cell r="E363">
            <v>41442.270833333336</v>
          </cell>
          <cell r="F363">
            <v>1598.1</v>
          </cell>
          <cell r="G363">
            <v>1601.5</v>
          </cell>
          <cell r="H363">
            <v>1524.5066031067233</v>
          </cell>
          <cell r="I363">
            <v>3.4380372307466587</v>
          </cell>
          <cell r="J363" t="str">
            <v>CS4a</v>
          </cell>
        </row>
        <row r="364">
          <cell r="D364">
            <v>351</v>
          </cell>
          <cell r="E364">
            <v>41442.9375</v>
          </cell>
          <cell r="F364">
            <v>1601.5</v>
          </cell>
          <cell r="G364">
            <v>1605.5</v>
          </cell>
          <cell r="H364">
            <v>1528.5513527899545</v>
          </cell>
          <cell r="I364">
            <v>4.0447496832312027</v>
          </cell>
          <cell r="J364" t="str">
            <v>CS4a</v>
          </cell>
        </row>
        <row r="365">
          <cell r="D365">
            <v>352</v>
          </cell>
          <cell r="E365">
            <v>41443.5625</v>
          </cell>
          <cell r="F365">
            <v>1605.5</v>
          </cell>
          <cell r="G365">
            <v>1609.1</v>
          </cell>
          <cell r="H365">
            <v>1532.1916275048627</v>
          </cell>
          <cell r="I365">
            <v>3.6402747149081733</v>
          </cell>
          <cell r="J365" t="str">
            <v>CS3</v>
          </cell>
        </row>
        <row r="366">
          <cell r="D366">
            <v>353</v>
          </cell>
          <cell r="E366">
            <v>41444.145833333336</v>
          </cell>
          <cell r="F366">
            <v>1609.1</v>
          </cell>
          <cell r="G366">
            <v>1613.3</v>
          </cell>
          <cell r="H366">
            <v>1536.4386146722557</v>
          </cell>
          <cell r="I366">
            <v>4.2469871673929447</v>
          </cell>
          <cell r="J366" t="str">
            <v>CS3</v>
          </cell>
        </row>
        <row r="367">
          <cell r="D367">
            <v>354</v>
          </cell>
          <cell r="E367">
            <v>41444.680555555555</v>
          </cell>
          <cell r="F367">
            <v>1613.3</v>
          </cell>
          <cell r="G367">
            <v>1616.3</v>
          </cell>
          <cell r="H367">
            <v>1539.4721769346793</v>
          </cell>
          <cell r="I367">
            <v>3.0335622624236294</v>
          </cell>
          <cell r="J367" t="str">
            <v>CS2</v>
          </cell>
        </row>
        <row r="368">
          <cell r="D368">
            <v>355</v>
          </cell>
          <cell r="E368">
            <v>41445.208333333336</v>
          </cell>
          <cell r="F368">
            <v>1616.3</v>
          </cell>
          <cell r="G368">
            <v>1620.7</v>
          </cell>
          <cell r="H368">
            <v>1543.9214015862337</v>
          </cell>
          <cell r="I368">
            <v>4.4492246515544593</v>
          </cell>
          <cell r="J368" t="str">
            <v>CS3</v>
          </cell>
        </row>
        <row r="369">
          <cell r="D369">
            <v>356</v>
          </cell>
          <cell r="E369">
            <v>41450.520833333336</v>
          </cell>
          <cell r="F369">
            <v>1620.7</v>
          </cell>
          <cell r="G369">
            <v>1624</v>
          </cell>
          <cell r="H369">
            <v>1547.2583200748995</v>
          </cell>
          <cell r="I369">
            <v>3.3369184886657877</v>
          </cell>
          <cell r="J369" t="str">
            <v>CS2</v>
          </cell>
        </row>
        <row r="370">
          <cell r="D370">
            <v>357</v>
          </cell>
          <cell r="E370">
            <v>41451.229166666664</v>
          </cell>
          <cell r="F370">
            <v>1624</v>
          </cell>
          <cell r="G370">
            <v>1627.8</v>
          </cell>
          <cell r="H370">
            <v>1551.1008322739692</v>
          </cell>
          <cell r="I370">
            <v>3.842512199069688</v>
          </cell>
          <cell r="J370" t="str">
            <v>CS3</v>
          </cell>
        </row>
        <row r="371">
          <cell r="D371">
            <v>358</v>
          </cell>
          <cell r="E371">
            <v>41452.541666666664</v>
          </cell>
          <cell r="F371">
            <v>1627.8</v>
          </cell>
          <cell r="G371">
            <v>1631</v>
          </cell>
          <cell r="H371">
            <v>1554.3366320205544</v>
          </cell>
          <cell r="I371">
            <v>3.235799746585144</v>
          </cell>
          <cell r="J371" t="str">
            <v>CS3</v>
          </cell>
        </row>
        <row r="372">
          <cell r="D372">
            <v>359</v>
          </cell>
          <cell r="E372">
            <v>41453.75</v>
          </cell>
          <cell r="F372">
            <v>1631</v>
          </cell>
          <cell r="G372">
            <v>1634.9</v>
          </cell>
          <cell r="H372">
            <v>1558.2802629617051</v>
          </cell>
          <cell r="I372">
            <v>3.9436309411507864</v>
          </cell>
          <cell r="J372" t="str">
            <v>CS3</v>
          </cell>
        </row>
        <row r="373">
          <cell r="D373">
            <v>360</v>
          </cell>
          <cell r="E373">
            <v>41455.083333333336</v>
          </cell>
          <cell r="F373">
            <v>1634.9</v>
          </cell>
          <cell r="G373">
            <v>1638.6</v>
          </cell>
          <cell r="H373">
            <v>1562.021656418694</v>
          </cell>
          <cell r="I373">
            <v>3.741393456988817</v>
          </cell>
          <cell r="J373" t="str">
            <v>CS3</v>
          </cell>
        </row>
        <row r="374">
          <cell r="D374">
            <v>361</v>
          </cell>
          <cell r="E374">
            <v>41456.520833333336</v>
          </cell>
          <cell r="F374" t="str">
            <v>1638.6</v>
          </cell>
          <cell r="G374">
            <v>1642.9</v>
          </cell>
          <cell r="H374">
            <v>1566.3697623281678</v>
          </cell>
          <cell r="I374">
            <v>4.3481059094738157</v>
          </cell>
          <cell r="J374" t="str">
            <v>CS3</v>
          </cell>
        </row>
        <row r="375">
          <cell r="D375">
            <v>362</v>
          </cell>
          <cell r="E375">
            <v>41457.260416666664</v>
          </cell>
          <cell r="F375">
            <v>1642.9</v>
          </cell>
          <cell r="G375">
            <v>1646.8</v>
          </cell>
          <cell r="H375">
            <v>1570.3133932693181</v>
          </cell>
          <cell r="I375">
            <v>3.9436309411503316</v>
          </cell>
          <cell r="J375" t="str">
            <v>CS3</v>
          </cell>
        </row>
        <row r="376">
          <cell r="D376">
            <v>363</v>
          </cell>
          <cell r="E376">
            <v>41458.041666666664</v>
          </cell>
          <cell r="F376">
            <v>1646.8</v>
          </cell>
          <cell r="G376">
            <v>1649.7</v>
          </cell>
          <cell r="H376">
            <v>1573.2458367896609</v>
          </cell>
          <cell r="I376">
            <v>2.9324435203427583</v>
          </cell>
          <cell r="J376" t="str">
            <v>CS3</v>
          </cell>
        </row>
        <row r="377">
          <cell r="D377">
            <v>364</v>
          </cell>
          <cell r="E377">
            <v>41458.729166666664</v>
          </cell>
          <cell r="F377">
            <v>1649.7</v>
          </cell>
          <cell r="G377">
            <v>1653.3</v>
          </cell>
          <cell r="H377">
            <v>1576.886111504569</v>
          </cell>
          <cell r="I377">
            <v>3.6402747149081733</v>
          </cell>
          <cell r="J377" t="str">
            <v>CS3</v>
          </cell>
        </row>
        <row r="378">
          <cell r="D378">
            <v>365</v>
          </cell>
          <cell r="E378">
            <v>41459.46875</v>
          </cell>
          <cell r="F378">
            <v>1653.3</v>
          </cell>
          <cell r="G378">
            <v>1656.7</v>
          </cell>
          <cell r="H378">
            <v>1580.3241487353157</v>
          </cell>
          <cell r="I378">
            <v>3.4380372307466587</v>
          </cell>
          <cell r="J378" t="str">
            <v>CS3</v>
          </cell>
        </row>
        <row r="379">
          <cell r="D379">
            <v>366</v>
          </cell>
          <cell r="E379">
            <v>41460.177083333336</v>
          </cell>
          <cell r="F379">
            <v>1656.7</v>
          </cell>
          <cell r="G379">
            <v>1660.2</v>
          </cell>
          <cell r="H379">
            <v>1583.8633047081432</v>
          </cell>
          <cell r="I379">
            <v>3.5391559728275297</v>
          </cell>
          <cell r="J379" t="str">
            <v>CS3</v>
          </cell>
        </row>
        <row r="380">
          <cell r="D380">
            <v>367</v>
          </cell>
          <cell r="E380">
            <v>41460.986111111109</v>
          </cell>
          <cell r="F380">
            <v>1660.2</v>
          </cell>
          <cell r="G380">
            <v>1664</v>
          </cell>
          <cell r="H380">
            <v>1587.7058169072129</v>
          </cell>
          <cell r="I380">
            <v>3.842512199069688</v>
          </cell>
          <cell r="J380" t="str">
            <v>CS3</v>
          </cell>
        </row>
        <row r="381">
          <cell r="D381">
            <v>368</v>
          </cell>
          <cell r="E381">
            <v>41461.618055555555</v>
          </cell>
          <cell r="F381">
            <v>1664</v>
          </cell>
          <cell r="G381">
            <v>1668.4</v>
          </cell>
          <cell r="H381">
            <v>1592.1550415587676</v>
          </cell>
          <cell r="I381">
            <v>4.4492246515546867</v>
          </cell>
          <cell r="J381" t="str">
            <v>CS3</v>
          </cell>
        </row>
        <row r="382">
          <cell r="D382">
            <v>369</v>
          </cell>
          <cell r="E382">
            <v>41462.402777777781</v>
          </cell>
          <cell r="F382">
            <v>1668.4</v>
          </cell>
          <cell r="G382">
            <v>1671.8</v>
          </cell>
          <cell r="H382">
            <v>1595.593078789514</v>
          </cell>
          <cell r="I382">
            <v>3.4380372307464313</v>
          </cell>
          <cell r="J382" t="str">
            <v>CS3</v>
          </cell>
        </row>
        <row r="383">
          <cell r="D383">
            <v>370</v>
          </cell>
          <cell r="E383">
            <v>41463.142361111109</v>
          </cell>
          <cell r="F383">
            <v>1671.8</v>
          </cell>
          <cell r="G383">
            <v>1675.7</v>
          </cell>
          <cell r="H383">
            <v>1599.5367097306646</v>
          </cell>
          <cell r="I383">
            <v>3.943630941150559</v>
          </cell>
          <cell r="J383" t="str">
            <v>CS2</v>
          </cell>
        </row>
        <row r="384">
          <cell r="D384">
            <v>371</v>
          </cell>
          <cell r="E384">
            <v>41464</v>
          </cell>
          <cell r="F384">
            <v>1675.7</v>
          </cell>
          <cell r="G384">
            <v>1679.49</v>
          </cell>
          <cell r="H384">
            <v>1603.3691100555263</v>
          </cell>
          <cell r="I384">
            <v>3.8324003248617373</v>
          </cell>
          <cell r="J384" t="str">
            <v>CS2</v>
          </cell>
        </row>
        <row r="385">
          <cell r="D385">
            <v>372</v>
          </cell>
          <cell r="E385">
            <v>41465.069444444445</v>
          </cell>
          <cell r="F385">
            <v>1679.49</v>
          </cell>
          <cell r="G385">
            <v>1683.2</v>
          </cell>
          <cell r="H385">
            <v>1607.1206153867233</v>
          </cell>
          <cell r="I385">
            <v>3.751505331196995</v>
          </cell>
          <cell r="J385" t="str">
            <v>CS2</v>
          </cell>
        </row>
        <row r="386">
          <cell r="D386">
            <v>373</v>
          </cell>
          <cell r="E386">
            <v>41467.097222222219</v>
          </cell>
          <cell r="F386">
            <v>1683.2</v>
          </cell>
          <cell r="G386">
            <v>1686.7</v>
          </cell>
          <cell r="H386">
            <v>1610.6597713595509</v>
          </cell>
          <cell r="I386">
            <v>3.5391559728275297</v>
          </cell>
          <cell r="J386" t="str">
            <v>CS2</v>
          </cell>
        </row>
        <row r="387">
          <cell r="D387">
            <v>374</v>
          </cell>
          <cell r="E387">
            <v>41474.645833333336</v>
          </cell>
          <cell r="F387">
            <v>1686.7</v>
          </cell>
          <cell r="G387">
            <v>1691.3</v>
          </cell>
          <cell r="H387">
            <v>1615.3112334952668</v>
          </cell>
          <cell r="I387">
            <v>4.651462135715974</v>
          </cell>
          <cell r="J387" t="str">
            <v>CS2</v>
          </cell>
        </row>
        <row r="388">
          <cell r="D388">
            <v>375</v>
          </cell>
          <cell r="E388">
            <v>41475.895833333336</v>
          </cell>
          <cell r="F388">
            <v>1691.3</v>
          </cell>
          <cell r="G388">
            <v>1694.3</v>
          </cell>
          <cell r="H388">
            <v>1618.3447957576902</v>
          </cell>
          <cell r="I388">
            <v>3.033562262423402</v>
          </cell>
          <cell r="J388" t="str">
            <v>CS2</v>
          </cell>
        </row>
        <row r="389">
          <cell r="D389">
            <v>376</v>
          </cell>
          <cell r="E389">
            <v>41476.743055555555</v>
          </cell>
          <cell r="F389">
            <v>1694.3</v>
          </cell>
          <cell r="G389">
            <v>1698.4</v>
          </cell>
          <cell r="H389">
            <v>1622.4906641830025</v>
          </cell>
          <cell r="I389">
            <v>4.145868425312301</v>
          </cell>
          <cell r="J389" t="str">
            <v>CS2</v>
          </cell>
        </row>
        <row r="390">
          <cell r="D390">
            <v>377</v>
          </cell>
          <cell r="E390">
            <v>41477.520833333336</v>
          </cell>
          <cell r="F390">
            <v>1698.4</v>
          </cell>
          <cell r="G390">
            <v>1701.9</v>
          </cell>
          <cell r="H390">
            <v>1626.0298201558301</v>
          </cell>
          <cell r="I390">
            <v>3.5391559728275297</v>
          </cell>
          <cell r="J390" t="str">
            <v>CS2</v>
          </cell>
        </row>
        <row r="391">
          <cell r="D391">
            <v>378</v>
          </cell>
          <cell r="E391">
            <v>41478.513888888891</v>
          </cell>
          <cell r="F391">
            <v>1701.9</v>
          </cell>
          <cell r="G391">
            <v>1705.6</v>
          </cell>
          <cell r="H391">
            <v>1629.7712136128187</v>
          </cell>
          <cell r="I391">
            <v>3.7413934569885896</v>
          </cell>
          <cell r="J391" t="str">
            <v>CS2</v>
          </cell>
        </row>
        <row r="392">
          <cell r="D392">
            <v>379</v>
          </cell>
          <cell r="E392">
            <v>41479.215277777781</v>
          </cell>
          <cell r="F392">
            <v>1705.6</v>
          </cell>
          <cell r="G392">
            <v>1710.6</v>
          </cell>
          <cell r="H392">
            <v>1634.8271507168579</v>
          </cell>
          <cell r="I392">
            <v>5.0559371040392307</v>
          </cell>
          <cell r="J392" t="str">
            <v>CS3</v>
          </cell>
        </row>
        <row r="393">
          <cell r="D393">
            <v>380</v>
          </cell>
          <cell r="E393">
            <v>41479.972222222219</v>
          </cell>
          <cell r="F393">
            <v>1710.6</v>
          </cell>
          <cell r="G393">
            <v>1715.7</v>
          </cell>
          <cell r="H393">
            <v>1639.984206562978</v>
          </cell>
          <cell r="I393">
            <v>5.1570558461201017</v>
          </cell>
          <cell r="J393" t="str">
            <v>CS3</v>
          </cell>
        </row>
        <row r="394">
          <cell r="D394">
            <v>381</v>
          </cell>
          <cell r="E394">
            <v>41480.71875</v>
          </cell>
          <cell r="F394">
            <v>1715.7</v>
          </cell>
          <cell r="G394">
            <v>1719</v>
          </cell>
          <cell r="H394">
            <v>1643.3211250516438</v>
          </cell>
          <cell r="I394">
            <v>3.3369184886657877</v>
          </cell>
          <cell r="J394" t="str">
            <v>CS4a</v>
          </cell>
        </row>
        <row r="395">
          <cell r="D395">
            <v>382</v>
          </cell>
          <cell r="E395">
            <v>41481.666666666664</v>
          </cell>
          <cell r="F395">
            <v>1719</v>
          </cell>
          <cell r="G395">
            <v>1724.3</v>
          </cell>
          <cell r="H395">
            <v>1648.6804183819254</v>
          </cell>
          <cell r="I395">
            <v>5.3592933302816164</v>
          </cell>
          <cell r="J395" t="str">
            <v>CS4a</v>
          </cell>
        </row>
        <row r="396">
          <cell r="D396">
            <v>383</v>
          </cell>
          <cell r="E396">
            <v>41482.510416666664</v>
          </cell>
          <cell r="F396">
            <v>1724.3</v>
          </cell>
          <cell r="G396">
            <v>1728.3</v>
          </cell>
          <cell r="H396">
            <v>1652.7251680651566</v>
          </cell>
          <cell r="I396">
            <v>4.0447496832312027</v>
          </cell>
          <cell r="J396" t="str">
            <v>CS3</v>
          </cell>
        </row>
        <row r="397">
          <cell r="D397">
            <v>384</v>
          </cell>
          <cell r="E397">
            <v>41483.46875</v>
          </cell>
          <cell r="F397">
            <v>1728.3</v>
          </cell>
          <cell r="G397">
            <v>1732.8</v>
          </cell>
          <cell r="H397">
            <v>1657.2755114587919</v>
          </cell>
          <cell r="I397">
            <v>4.5503433936353304</v>
          </cell>
          <cell r="J397" t="str">
            <v>CS4a</v>
          </cell>
        </row>
        <row r="398">
          <cell r="D398">
            <v>385</v>
          </cell>
          <cell r="E398">
            <v>41484.236111111109</v>
          </cell>
          <cell r="F398">
            <v>1732.8</v>
          </cell>
          <cell r="G398">
            <v>1736.4</v>
          </cell>
          <cell r="H398">
            <v>1660.9157861737003</v>
          </cell>
          <cell r="I398">
            <v>3.6402747149084007</v>
          </cell>
          <cell r="J398" t="str">
            <v>CS4a</v>
          </cell>
        </row>
        <row r="399">
          <cell r="D399">
            <v>386</v>
          </cell>
          <cell r="E399">
            <v>41485.041666666664</v>
          </cell>
          <cell r="F399">
            <v>1736.4</v>
          </cell>
          <cell r="G399">
            <v>1741.7</v>
          </cell>
          <cell r="H399">
            <v>1666.2750795039817</v>
          </cell>
          <cell r="I399">
            <v>5.359293330281389</v>
          </cell>
          <cell r="J399" t="str">
            <v>CS4a</v>
          </cell>
        </row>
        <row r="400">
          <cell r="D400">
            <v>387</v>
          </cell>
          <cell r="E400">
            <v>41485.8125</v>
          </cell>
          <cell r="F400">
            <v>1741.7</v>
          </cell>
          <cell r="G400">
            <v>1745.4</v>
          </cell>
          <cell r="H400">
            <v>1670.0164729609708</v>
          </cell>
          <cell r="I400">
            <v>3.7413934569890444</v>
          </cell>
          <cell r="J400" t="str">
            <v>CS4a</v>
          </cell>
        </row>
        <row r="401">
          <cell r="D401">
            <v>388</v>
          </cell>
          <cell r="E401">
            <v>41486.694444444445</v>
          </cell>
          <cell r="F401">
            <v>1745.4</v>
          </cell>
          <cell r="G401">
            <v>1749.6</v>
          </cell>
          <cell r="H401">
            <v>1674.2634601283635</v>
          </cell>
          <cell r="I401">
            <v>4.2469871673927173</v>
          </cell>
          <cell r="J401" t="str">
            <v>CS4a</v>
          </cell>
        </row>
        <row r="402">
          <cell r="D402">
            <v>389</v>
          </cell>
          <cell r="E402">
            <v>41487.447916666664</v>
          </cell>
          <cell r="F402">
            <v>1749.6</v>
          </cell>
          <cell r="G402">
            <v>1753.5</v>
          </cell>
          <cell r="H402">
            <v>1678.207091069514</v>
          </cell>
          <cell r="I402">
            <v>3.943630941150559</v>
          </cell>
          <cell r="J402" t="str">
            <v>CS4a</v>
          </cell>
        </row>
        <row r="403">
          <cell r="D403">
            <v>390</v>
          </cell>
          <cell r="E403">
            <v>41487.993055555555</v>
          </cell>
          <cell r="F403">
            <v>1753.5</v>
          </cell>
          <cell r="G403">
            <v>1757.5</v>
          </cell>
          <cell r="H403">
            <v>1682.2518407527455</v>
          </cell>
          <cell r="I403">
            <v>4.04474968323143</v>
          </cell>
          <cell r="J403" t="str">
            <v>CS4a</v>
          </cell>
        </row>
        <row r="404">
          <cell r="D404">
            <v>391</v>
          </cell>
          <cell r="E404">
            <v>41488.902777777781</v>
          </cell>
          <cell r="F404">
            <v>1757.5</v>
          </cell>
          <cell r="G404">
            <v>1761.8</v>
          </cell>
          <cell r="H404">
            <v>1686.5999466622191</v>
          </cell>
          <cell r="I404">
            <v>4.3481059094735883</v>
          </cell>
          <cell r="J404" t="str">
            <v>CS3</v>
          </cell>
        </row>
        <row r="405">
          <cell r="D405">
            <v>392</v>
          </cell>
          <cell r="E405">
            <v>41489.760416666664</v>
          </cell>
          <cell r="F405">
            <v>1761.8</v>
          </cell>
          <cell r="G405">
            <v>1765.8</v>
          </cell>
          <cell r="H405">
            <v>1690.6446963454505</v>
          </cell>
          <cell r="I405">
            <v>4.04474968323143</v>
          </cell>
          <cell r="J405" t="str">
            <v>CS4a</v>
          </cell>
        </row>
        <row r="406">
          <cell r="D406">
            <v>393</v>
          </cell>
          <cell r="E406">
            <v>41490.618055439816</v>
          </cell>
          <cell r="F406">
            <v>1765.8</v>
          </cell>
          <cell r="G406">
            <v>1770.1</v>
          </cell>
          <cell r="H406">
            <v>1694.9928022549241</v>
          </cell>
          <cell r="I406">
            <v>4.3481059094735883</v>
          </cell>
          <cell r="J406" t="str">
            <v>CS4</v>
          </cell>
        </row>
        <row r="407">
          <cell r="D407">
            <v>394</v>
          </cell>
          <cell r="E407">
            <v>41491.9375</v>
          </cell>
          <cell r="F407">
            <v>1770.1</v>
          </cell>
          <cell r="G407">
            <v>1772.4</v>
          </cell>
          <cell r="H407">
            <v>1697.3185333227823</v>
          </cell>
          <cell r="I407">
            <v>2.3257310678582144</v>
          </cell>
          <cell r="J407" t="str">
            <v>CS4</v>
          </cell>
        </row>
        <row r="408">
          <cell r="D408">
            <v>395</v>
          </cell>
          <cell r="E408">
            <v>41492.96875</v>
          </cell>
          <cell r="F408">
            <v>1772.4</v>
          </cell>
          <cell r="G408">
            <v>1775.5</v>
          </cell>
          <cell r="H408">
            <v>1700.4532143272866</v>
          </cell>
          <cell r="I408">
            <v>3.134681004504273</v>
          </cell>
          <cell r="J408" t="str">
            <v>CS4</v>
          </cell>
        </row>
        <row r="409">
          <cell r="D409">
            <v>396</v>
          </cell>
          <cell r="E409">
            <v>41493.798611111109</v>
          </cell>
          <cell r="F409">
            <v>1775.5</v>
          </cell>
          <cell r="G409">
            <v>1778.8</v>
          </cell>
          <cell r="H409">
            <v>1703.7901328159523</v>
          </cell>
          <cell r="I409">
            <v>3.3369184886657877</v>
          </cell>
          <cell r="J409" t="str">
            <v>CS4a</v>
          </cell>
        </row>
        <row r="410">
          <cell r="D410">
            <v>397</v>
          </cell>
          <cell r="E410">
            <v>41494.62847210648</v>
          </cell>
          <cell r="F410">
            <v>1778.8</v>
          </cell>
          <cell r="G410">
            <v>1782.3</v>
          </cell>
          <cell r="H410">
            <v>1707.3292887887796</v>
          </cell>
          <cell r="I410">
            <v>3.5391559728273023</v>
          </cell>
          <cell r="J410" t="str">
            <v>CS4a</v>
          </cell>
        </row>
        <row r="411">
          <cell r="D411">
            <v>398</v>
          </cell>
          <cell r="E411">
            <v>41495.135416666664</v>
          </cell>
          <cell r="F411">
            <v>1782.3</v>
          </cell>
          <cell r="G411">
            <v>1786.8</v>
          </cell>
          <cell r="H411">
            <v>1711.879632182415</v>
          </cell>
          <cell r="I411">
            <v>4.5503433936353304</v>
          </cell>
          <cell r="J411" t="str">
            <v>CS3</v>
          </cell>
        </row>
        <row r="412">
          <cell r="D412">
            <v>399</v>
          </cell>
          <cell r="E412">
            <v>41495.826388888891</v>
          </cell>
          <cell r="F412">
            <v>1786.8</v>
          </cell>
          <cell r="G412">
            <v>1790.4</v>
          </cell>
          <cell r="H412">
            <v>1715.5199068973234</v>
          </cell>
          <cell r="I412">
            <v>3.6402747149084007</v>
          </cell>
          <cell r="J412" t="str">
            <v>CS3</v>
          </cell>
        </row>
        <row r="413">
          <cell r="D413">
            <v>400</v>
          </cell>
          <cell r="E413">
            <v>41497.010416666664</v>
          </cell>
          <cell r="F413">
            <v>1790.4</v>
          </cell>
          <cell r="G413">
            <v>1794.3</v>
          </cell>
          <cell r="H413">
            <v>1719.4635378384737</v>
          </cell>
          <cell r="I413">
            <v>3.9436309411503316</v>
          </cell>
          <cell r="J413" t="str">
            <v>CS3</v>
          </cell>
        </row>
        <row r="414">
          <cell r="D414">
            <v>401</v>
          </cell>
          <cell r="E414" t="str">
            <v>11-08-2013 12.00</v>
          </cell>
          <cell r="F414">
            <v>1794.3</v>
          </cell>
          <cell r="G414">
            <v>1798.2</v>
          </cell>
          <cell r="H414">
            <v>1723.4071687796243</v>
          </cell>
          <cell r="I414">
            <v>3.943630941150559</v>
          </cell>
          <cell r="J414" t="str">
            <v>CS3</v>
          </cell>
        </row>
        <row r="415">
          <cell r="D415">
            <v>402</v>
          </cell>
          <cell r="E415">
            <v>41498.274305555555</v>
          </cell>
          <cell r="F415">
            <v>1798.2</v>
          </cell>
          <cell r="G415">
            <v>1802</v>
          </cell>
          <cell r="H415">
            <v>1727.2496809786942</v>
          </cell>
          <cell r="I415">
            <v>3.8425121990699154</v>
          </cell>
          <cell r="J415" t="str">
            <v>CS2</v>
          </cell>
        </row>
        <row r="416">
          <cell r="D416">
            <v>403</v>
          </cell>
          <cell r="E416">
            <v>41498.993055555555</v>
          </cell>
          <cell r="F416">
            <v>1802</v>
          </cell>
          <cell r="G416">
            <v>1805.6</v>
          </cell>
          <cell r="H416">
            <v>1730.8899556936021</v>
          </cell>
          <cell r="I416">
            <v>3.640274714907946</v>
          </cell>
          <cell r="J416" t="str">
            <v>CS2</v>
          </cell>
        </row>
        <row r="417">
          <cell r="D417">
            <v>404</v>
          </cell>
          <cell r="E417">
            <v>41500.017361111109</v>
          </cell>
          <cell r="F417">
            <v>1805.6</v>
          </cell>
          <cell r="G417">
            <v>1809.6</v>
          </cell>
          <cell r="H417">
            <v>1734.9347053768336</v>
          </cell>
          <cell r="I417">
            <v>4.04474968323143</v>
          </cell>
          <cell r="J417" t="str">
            <v>CS2</v>
          </cell>
        </row>
        <row r="418">
          <cell r="D418">
            <v>405</v>
          </cell>
          <cell r="E418">
            <v>41500.65625</v>
          </cell>
          <cell r="F418">
            <v>1809.6</v>
          </cell>
          <cell r="G418">
            <v>1812.6</v>
          </cell>
          <cell r="H418">
            <v>1737.968267639257</v>
          </cell>
          <cell r="I418">
            <v>3.033562262423402</v>
          </cell>
          <cell r="J418" t="str">
            <v>CS3</v>
          </cell>
        </row>
        <row r="419">
          <cell r="D419">
            <v>406</v>
          </cell>
          <cell r="E419">
            <v>41501.315972222219</v>
          </cell>
          <cell r="F419">
            <v>1812.6</v>
          </cell>
          <cell r="G419">
            <v>1816.6</v>
          </cell>
          <cell r="H419">
            <v>1742.0130173224884</v>
          </cell>
          <cell r="I419">
            <v>4.04474968323143</v>
          </cell>
          <cell r="J419" t="str">
            <v>CS3</v>
          </cell>
        </row>
        <row r="420">
          <cell r="D420">
            <v>407</v>
          </cell>
          <cell r="E420">
            <v>41501.958333333336</v>
          </cell>
          <cell r="F420">
            <v>1816.6</v>
          </cell>
          <cell r="G420">
            <v>1819.8</v>
          </cell>
          <cell r="H420">
            <v>1745.2488170690735</v>
          </cell>
          <cell r="I420">
            <v>3.235799746585144</v>
          </cell>
          <cell r="J420" t="str">
            <v>CS3</v>
          </cell>
        </row>
        <row r="421">
          <cell r="D421">
            <v>408</v>
          </cell>
          <cell r="E421">
            <v>41502.493055555555</v>
          </cell>
          <cell r="F421">
            <v>1819.8</v>
          </cell>
          <cell r="G421">
            <v>1823.8</v>
          </cell>
          <cell r="H421">
            <v>1749.2935667523047</v>
          </cell>
          <cell r="I421">
            <v>4.0447496832312027</v>
          </cell>
          <cell r="J421" t="str">
            <v>CS3</v>
          </cell>
        </row>
        <row r="422">
          <cell r="D422">
            <v>409</v>
          </cell>
          <cell r="E422">
            <v>41503.260416666664</v>
          </cell>
          <cell r="F422">
            <v>1823.8</v>
          </cell>
          <cell r="G422">
            <v>1827.8</v>
          </cell>
          <cell r="H422">
            <v>1753.3383164355362</v>
          </cell>
          <cell r="I422">
            <v>4.04474968323143</v>
          </cell>
          <cell r="J422" t="str">
            <v>CS3</v>
          </cell>
        </row>
        <row r="423">
          <cell r="D423">
            <v>410</v>
          </cell>
          <cell r="E423">
            <v>41504.097222222219</v>
          </cell>
          <cell r="F423">
            <v>1827.8</v>
          </cell>
          <cell r="G423">
            <v>1831.7</v>
          </cell>
          <cell r="H423">
            <v>1757.2819473766867</v>
          </cell>
          <cell r="I423">
            <v>3.943630941150559</v>
          </cell>
          <cell r="J423" t="str">
            <v>CS3</v>
          </cell>
        </row>
        <row r="424">
          <cell r="D424">
            <v>411</v>
          </cell>
          <cell r="E424">
            <v>41505</v>
          </cell>
          <cell r="F424">
            <v>1831.7</v>
          </cell>
          <cell r="G424">
            <v>1834</v>
          </cell>
          <cell r="H424">
            <v>1759.6076784445447</v>
          </cell>
          <cell r="I424">
            <v>2.325731067857987</v>
          </cell>
          <cell r="J424" t="str">
            <v>CS3</v>
          </cell>
        </row>
        <row r="425">
          <cell r="D425">
            <v>412</v>
          </cell>
          <cell r="E425">
            <v>41505.979166666664</v>
          </cell>
          <cell r="F425">
            <v>1834</v>
          </cell>
          <cell r="G425">
            <v>1839.4</v>
          </cell>
          <cell r="H425">
            <v>1765.0680905169072</v>
          </cell>
          <cell r="I425">
            <v>5.4604120723624874</v>
          </cell>
          <cell r="J425" t="str">
            <v>CS3</v>
          </cell>
        </row>
        <row r="426">
          <cell r="D426">
            <v>413</v>
          </cell>
          <cell r="E426">
            <v>41506.409722222219</v>
          </cell>
          <cell r="F426">
            <v>1839.4</v>
          </cell>
          <cell r="G426">
            <v>1842.7</v>
          </cell>
          <cell r="H426">
            <v>1768.405009005573</v>
          </cell>
          <cell r="I426">
            <v>3.3369184886657877</v>
          </cell>
          <cell r="J426" t="str">
            <v>CS4a</v>
          </cell>
        </row>
        <row r="427">
          <cell r="D427">
            <v>414</v>
          </cell>
          <cell r="E427">
            <v>41507.677083333336</v>
          </cell>
          <cell r="F427">
            <v>1842.7</v>
          </cell>
          <cell r="G427">
            <v>1848</v>
          </cell>
          <cell r="H427">
            <v>1773.7643023358544</v>
          </cell>
          <cell r="I427">
            <v>5.359293330281389</v>
          </cell>
          <cell r="J427" t="str">
            <v>CS4a</v>
          </cell>
        </row>
        <row r="428">
          <cell r="D428">
            <v>415</v>
          </cell>
          <cell r="E428">
            <v>41508.399305555555</v>
          </cell>
          <cell r="F428">
            <v>1848</v>
          </cell>
          <cell r="G428">
            <v>1851.4</v>
          </cell>
          <cell r="H428">
            <v>1777.2023395666013</v>
          </cell>
          <cell r="I428">
            <v>3.4380372307468861</v>
          </cell>
          <cell r="J428" t="str">
            <v>CS4a</v>
          </cell>
        </row>
        <row r="429">
          <cell r="D429">
            <v>416</v>
          </cell>
          <cell r="E429">
            <v>41509.138888888891</v>
          </cell>
          <cell r="F429">
            <v>1851.4</v>
          </cell>
          <cell r="G429">
            <v>1855.5</v>
          </cell>
          <cell r="H429">
            <v>1781.3482079919131</v>
          </cell>
          <cell r="I429">
            <v>4.1458684253118463</v>
          </cell>
          <cell r="J429" t="str">
            <v>CS4</v>
          </cell>
        </row>
        <row r="430">
          <cell r="D430">
            <v>417</v>
          </cell>
          <cell r="E430">
            <v>41510.25</v>
          </cell>
          <cell r="F430">
            <v>1855.5</v>
          </cell>
          <cell r="G430">
            <v>1858.1</v>
          </cell>
          <cell r="H430">
            <v>1783.9772952860135</v>
          </cell>
          <cell r="I430">
            <v>2.6290872941003727</v>
          </cell>
          <cell r="J430" t="str">
            <v>CS4</v>
          </cell>
        </row>
        <row r="431">
          <cell r="D431">
            <v>0</v>
          </cell>
          <cell r="E431">
            <v>41510.75</v>
          </cell>
          <cell r="F431">
            <v>1858.1</v>
          </cell>
          <cell r="G431">
            <v>1858.8</v>
          </cell>
          <cell r="H431">
            <v>1784.6851264805789</v>
          </cell>
          <cell r="I431">
            <v>0.70783119456541499</v>
          </cell>
          <cell r="J431" t="str">
            <v>CS4</v>
          </cell>
        </row>
        <row r="432">
          <cell r="D432">
            <v>418</v>
          </cell>
          <cell r="E432">
            <v>41511.458333333336</v>
          </cell>
          <cell r="F432">
            <v>1858.8</v>
          </cell>
          <cell r="G432">
            <v>1861.2</v>
          </cell>
          <cell r="H432">
            <v>1787.111976290518</v>
          </cell>
          <cell r="I432">
            <v>2.4268498099390854</v>
          </cell>
          <cell r="J432" t="str">
            <v>CS4</v>
          </cell>
        </row>
        <row r="433">
          <cell r="D433">
            <v>419</v>
          </cell>
          <cell r="E433">
            <v>41512.479166666664</v>
          </cell>
          <cell r="F433">
            <v>1861.2</v>
          </cell>
          <cell r="G433">
            <v>1864.3</v>
          </cell>
          <cell r="H433">
            <v>1790.246657295022</v>
          </cell>
          <cell r="I433">
            <v>3.1346810045040456</v>
          </cell>
          <cell r="J433" t="str">
            <v>CS4a</v>
          </cell>
        </row>
        <row r="434">
          <cell r="D434">
            <v>420</v>
          </cell>
          <cell r="E434">
            <v>41513.229166666664</v>
          </cell>
          <cell r="F434">
            <v>1864.3</v>
          </cell>
          <cell r="G434">
            <v>1867.5</v>
          </cell>
          <cell r="H434">
            <v>1793.4824570416072</v>
          </cell>
          <cell r="I434">
            <v>3.235799746585144</v>
          </cell>
          <cell r="J434" t="str">
            <v>CS4</v>
          </cell>
        </row>
        <row r="435">
          <cell r="D435">
            <v>421</v>
          </cell>
          <cell r="E435">
            <v>41514.013888888891</v>
          </cell>
          <cell r="F435">
            <v>1867.5</v>
          </cell>
          <cell r="G435">
            <v>1870</v>
          </cell>
          <cell r="H435">
            <v>1796.0104255936269</v>
          </cell>
          <cell r="I435">
            <v>2.527968552019729</v>
          </cell>
          <cell r="J435" t="str">
            <v>CS5a</v>
          </cell>
        </row>
        <row r="436">
          <cell r="D436">
            <v>422</v>
          </cell>
          <cell r="E436">
            <v>41515.989583333336</v>
          </cell>
          <cell r="F436">
            <v>1870</v>
          </cell>
          <cell r="G436">
            <v>1873.8</v>
          </cell>
          <cell r="H436">
            <v>1799.8529377926966</v>
          </cell>
          <cell r="I436">
            <v>3.842512199069688</v>
          </cell>
          <cell r="J436" t="str">
            <v>CS5a</v>
          </cell>
        </row>
        <row r="437">
          <cell r="D437">
            <v>423</v>
          </cell>
          <cell r="E437">
            <v>41517.979166666664</v>
          </cell>
          <cell r="F437">
            <v>1873.8</v>
          </cell>
          <cell r="G437">
            <v>1877.4</v>
          </cell>
          <cell r="H437">
            <v>1803.4932125076048</v>
          </cell>
          <cell r="I437">
            <v>3.6402747149081733</v>
          </cell>
          <cell r="J437" t="str">
            <v>CS5a</v>
          </cell>
        </row>
        <row r="438">
          <cell r="D438">
            <v>424</v>
          </cell>
          <cell r="E438">
            <v>41519.052083333336</v>
          </cell>
          <cell r="F438">
            <v>1877.4</v>
          </cell>
          <cell r="G438">
            <v>1880</v>
          </cell>
          <cell r="H438">
            <v>1806.1222998017051</v>
          </cell>
          <cell r="I438">
            <v>2.6290872941003727</v>
          </cell>
          <cell r="J438" t="str">
            <v>CS5a</v>
          </cell>
        </row>
        <row r="439">
          <cell r="D439">
            <v>425</v>
          </cell>
          <cell r="E439">
            <v>41520.1875</v>
          </cell>
          <cell r="F439">
            <v>1880</v>
          </cell>
          <cell r="G439">
            <v>1881</v>
          </cell>
          <cell r="H439">
            <v>1807.1334872225129</v>
          </cell>
          <cell r="I439">
            <v>1.0111874208078007</v>
          </cell>
          <cell r="J439" t="str">
            <v>CS5a</v>
          </cell>
        </row>
        <row r="440">
          <cell r="D440">
            <v>426</v>
          </cell>
          <cell r="E440">
            <v>41520.947916666664</v>
          </cell>
          <cell r="F440">
            <v>1881</v>
          </cell>
          <cell r="G440">
            <v>1882</v>
          </cell>
          <cell r="H440">
            <v>1808.1446746433207</v>
          </cell>
          <cell r="I440">
            <v>1.0111874208078007</v>
          </cell>
          <cell r="J440" t="str">
            <v>CS5a</v>
          </cell>
        </row>
        <row r="441">
          <cell r="D441">
            <v>427</v>
          </cell>
          <cell r="E441">
            <v>41521.75</v>
          </cell>
          <cell r="F441">
            <v>1882</v>
          </cell>
          <cell r="G441">
            <v>1883.5</v>
          </cell>
          <cell r="H441">
            <v>1809.6614557745327</v>
          </cell>
          <cell r="I441">
            <v>1.5167811312119284</v>
          </cell>
          <cell r="J441" t="str">
            <v>CS5a</v>
          </cell>
        </row>
        <row r="442">
          <cell r="D442">
            <v>428</v>
          </cell>
          <cell r="E442">
            <v>41522.6875</v>
          </cell>
          <cell r="F442">
            <v>1883.5</v>
          </cell>
          <cell r="G442">
            <v>1886.3</v>
          </cell>
          <cell r="H442">
            <v>1812.4927805527946</v>
          </cell>
          <cell r="I442">
            <v>2.8313247782618873</v>
          </cell>
          <cell r="J442" t="str">
            <v>CS5a</v>
          </cell>
        </row>
        <row r="443">
          <cell r="D443">
            <v>429</v>
          </cell>
          <cell r="E443">
            <v>41523.944444444445</v>
          </cell>
          <cell r="F443">
            <v>1886.3</v>
          </cell>
          <cell r="G443">
            <v>1889.18</v>
          </cell>
          <cell r="H443">
            <v>1815.4050003247212</v>
          </cell>
          <cell r="I443">
            <v>2.9122197719266296</v>
          </cell>
          <cell r="J443" t="str">
            <v>CS5a</v>
          </cell>
        </row>
        <row r="444">
          <cell r="D444">
            <v>430</v>
          </cell>
          <cell r="E444">
            <v>41525.239583333336</v>
          </cell>
          <cell r="F444">
            <v>1889.18</v>
          </cell>
          <cell r="G444">
            <v>1891.7</v>
          </cell>
          <cell r="H444">
            <v>1817.9531926251568</v>
          </cell>
          <cell r="I444">
            <v>2.5481923004356304</v>
          </cell>
          <cell r="J444" t="str">
            <v>CS5a</v>
          </cell>
        </row>
        <row r="445">
          <cell r="D445">
            <v>431</v>
          </cell>
          <cell r="E445">
            <v>41526.479166666664</v>
          </cell>
          <cell r="F445">
            <v>1891.7</v>
          </cell>
          <cell r="G445">
            <v>1894.5</v>
          </cell>
          <cell r="H445">
            <v>1820.7845174034187</v>
          </cell>
          <cell r="I445">
            <v>2.8313247782618873</v>
          </cell>
          <cell r="J445" t="str">
            <v>CS4a</v>
          </cell>
        </row>
        <row r="446">
          <cell r="D446">
            <v>432</v>
          </cell>
          <cell r="E446">
            <v>41527.208333333336</v>
          </cell>
          <cell r="F446">
            <v>1894.5</v>
          </cell>
          <cell r="G446">
            <v>1897.5</v>
          </cell>
          <cell r="H446">
            <v>1823.8180796658423</v>
          </cell>
          <cell r="I446">
            <v>3.0335622624236294</v>
          </cell>
          <cell r="J446" t="str">
            <v>CS3</v>
          </cell>
        </row>
        <row r="447">
          <cell r="D447">
            <v>433</v>
          </cell>
          <cell r="E447">
            <v>41528</v>
          </cell>
          <cell r="F447">
            <v>1897.5</v>
          </cell>
          <cell r="G447">
            <v>1901.5</v>
          </cell>
          <cell r="H447">
            <v>1827.8628293490735</v>
          </cell>
          <cell r="I447">
            <v>4.0447496832312027</v>
          </cell>
          <cell r="J447" t="str">
            <v>CS2</v>
          </cell>
        </row>
        <row r="448">
          <cell r="D448">
            <v>434</v>
          </cell>
          <cell r="E448">
            <v>41528.815972222219</v>
          </cell>
          <cell r="F448">
            <v>1901.5</v>
          </cell>
          <cell r="G448">
            <v>1905.7</v>
          </cell>
          <cell r="H448">
            <v>1832.1098165164665</v>
          </cell>
          <cell r="I448">
            <v>4.2469871673929447</v>
          </cell>
          <cell r="J448" t="str">
            <v>CS2</v>
          </cell>
        </row>
        <row r="449">
          <cell r="D449">
            <v>435</v>
          </cell>
          <cell r="E449">
            <v>41529.506944444445</v>
          </cell>
          <cell r="F449">
            <v>1905.7</v>
          </cell>
          <cell r="G449">
            <v>1908.9</v>
          </cell>
          <cell r="H449">
            <v>1835.3456162630516</v>
          </cell>
          <cell r="I449">
            <v>3.235799746585144</v>
          </cell>
          <cell r="J449" t="str">
            <v>CS2</v>
          </cell>
        </row>
        <row r="450">
          <cell r="D450">
            <v>436</v>
          </cell>
          <cell r="E450">
            <v>41530.222222222219</v>
          </cell>
          <cell r="F450">
            <v>1908.9</v>
          </cell>
          <cell r="G450">
            <v>1913.2</v>
          </cell>
          <cell r="H450">
            <v>1839.6937221725252</v>
          </cell>
          <cell r="I450">
            <v>4.3481059094735883</v>
          </cell>
          <cell r="J450" t="str">
            <v>CS3</v>
          </cell>
        </row>
        <row r="451">
          <cell r="D451">
            <v>437</v>
          </cell>
          <cell r="E451">
            <v>41530.993055555555</v>
          </cell>
          <cell r="F451">
            <v>1913.2</v>
          </cell>
          <cell r="G451">
            <v>1917.2</v>
          </cell>
          <cell r="H451">
            <v>1843.7384718557566</v>
          </cell>
          <cell r="I451">
            <v>4.04474968323143</v>
          </cell>
          <cell r="J451" t="str">
            <v>CS2</v>
          </cell>
        </row>
        <row r="452">
          <cell r="D452">
            <v>438</v>
          </cell>
          <cell r="E452">
            <v>41531.833333333336</v>
          </cell>
          <cell r="F452">
            <v>1917.2</v>
          </cell>
          <cell r="G452">
            <v>1921.2</v>
          </cell>
          <cell r="H452">
            <v>1847.7832215389881</v>
          </cell>
          <cell r="I452">
            <v>4.04474968323143</v>
          </cell>
          <cell r="J452" t="str">
            <v>CS4a</v>
          </cell>
        </row>
        <row r="453">
          <cell r="D453">
            <v>439</v>
          </cell>
          <cell r="E453">
            <v>41532.729166666664</v>
          </cell>
          <cell r="F453">
            <v>1921.2</v>
          </cell>
          <cell r="G453">
            <v>1924.5</v>
          </cell>
          <cell r="H453">
            <v>1851.1201400276539</v>
          </cell>
          <cell r="I453">
            <v>3.3369184886657877</v>
          </cell>
          <cell r="J453" t="str">
            <v>CS3</v>
          </cell>
        </row>
        <row r="454">
          <cell r="D454">
            <v>440</v>
          </cell>
          <cell r="E454">
            <v>41533.503472222219</v>
          </cell>
          <cell r="F454">
            <v>1924.5</v>
          </cell>
          <cell r="G454">
            <v>1929.2</v>
          </cell>
          <cell r="H454">
            <v>1855.8727209054507</v>
          </cell>
          <cell r="I454">
            <v>4.752580877796845</v>
          </cell>
          <cell r="J454" t="str">
            <v>CS3</v>
          </cell>
        </row>
        <row r="455">
          <cell r="D455">
            <v>441</v>
          </cell>
          <cell r="E455">
            <v>41534.381944444445</v>
          </cell>
          <cell r="F455">
            <v>1929.2</v>
          </cell>
          <cell r="G455">
            <v>1933.5</v>
          </cell>
          <cell r="H455">
            <v>1860.2208268149243</v>
          </cell>
          <cell r="I455">
            <v>4.3481059094735883</v>
          </cell>
          <cell r="J455" t="str">
            <v>CS2</v>
          </cell>
        </row>
        <row r="456">
          <cell r="D456">
            <v>442</v>
          </cell>
          <cell r="E456">
            <v>41535.277777777781</v>
          </cell>
          <cell r="F456">
            <v>1933.5</v>
          </cell>
          <cell r="G456">
            <v>1937.9</v>
          </cell>
          <cell r="H456">
            <v>1864.6700514664788</v>
          </cell>
          <cell r="I456">
            <v>4.4492246515544593</v>
          </cell>
          <cell r="J456" t="str">
            <v>CS2</v>
          </cell>
        </row>
        <row r="457">
          <cell r="D457">
            <v>443</v>
          </cell>
          <cell r="E457">
            <v>41536.0625</v>
          </cell>
          <cell r="F457">
            <v>1937.9</v>
          </cell>
          <cell r="G457">
            <v>1942.2</v>
          </cell>
          <cell r="H457">
            <v>1869.0181573759526</v>
          </cell>
          <cell r="I457">
            <v>4.3481059094738157</v>
          </cell>
          <cell r="J457" t="str">
            <v>CS2</v>
          </cell>
        </row>
        <row r="458">
          <cell r="D458">
            <v>444</v>
          </cell>
          <cell r="E458">
            <v>41536.9375</v>
          </cell>
          <cell r="F458">
            <v>1942.2</v>
          </cell>
          <cell r="G458">
            <v>1946.2</v>
          </cell>
          <cell r="H458">
            <v>1873.0629070591838</v>
          </cell>
          <cell r="I458">
            <v>4.0447496832312027</v>
          </cell>
          <cell r="J458" t="str">
            <v>CS3</v>
          </cell>
        </row>
        <row r="459">
          <cell r="D459">
            <v>445</v>
          </cell>
          <cell r="E459">
            <v>41537.986111111109</v>
          </cell>
          <cell r="F459">
            <v>1946.2</v>
          </cell>
          <cell r="G459">
            <v>1950.6</v>
          </cell>
          <cell r="H459">
            <v>1877.5121317107382</v>
          </cell>
          <cell r="I459">
            <v>4.4492246515544593</v>
          </cell>
          <cell r="J459" t="str">
            <v>CS3</v>
          </cell>
        </row>
        <row r="460">
          <cell r="D460">
            <v>446</v>
          </cell>
          <cell r="E460">
            <v>41538.895833333336</v>
          </cell>
          <cell r="F460">
            <v>1950.6</v>
          </cell>
          <cell r="G460">
            <v>1953.8</v>
          </cell>
          <cell r="H460">
            <v>1880.7479314573234</v>
          </cell>
          <cell r="I460">
            <v>3.235799746585144</v>
          </cell>
          <cell r="J460" t="str">
            <v>CS3</v>
          </cell>
        </row>
        <row r="461">
          <cell r="D461">
            <v>447</v>
          </cell>
          <cell r="E461">
            <v>41539.625</v>
          </cell>
          <cell r="F461">
            <v>1953.8</v>
          </cell>
          <cell r="G461">
            <v>1957.7</v>
          </cell>
          <cell r="H461">
            <v>1884.6915623984739</v>
          </cell>
          <cell r="I461">
            <v>3.943630941150559</v>
          </cell>
          <cell r="J461" t="str">
            <v>CS3</v>
          </cell>
        </row>
        <row r="462">
          <cell r="D462">
            <v>448</v>
          </cell>
          <cell r="E462">
            <v>41540.291666666664</v>
          </cell>
          <cell r="F462">
            <v>1957.7</v>
          </cell>
          <cell r="G462">
            <v>1961.5</v>
          </cell>
          <cell r="H462">
            <v>1888.5340745975436</v>
          </cell>
          <cell r="I462">
            <v>3.842512199069688</v>
          </cell>
          <cell r="J462" t="str">
            <v>CS3</v>
          </cell>
        </row>
        <row r="463">
          <cell r="D463">
            <v>449</v>
          </cell>
          <cell r="E463">
            <v>41541.006944444445</v>
          </cell>
          <cell r="F463">
            <v>1961.5</v>
          </cell>
          <cell r="G463">
            <v>1965.6</v>
          </cell>
          <cell r="H463">
            <v>1892.6799430228557</v>
          </cell>
          <cell r="I463">
            <v>4.1458684253120737</v>
          </cell>
          <cell r="J463" t="str">
            <v>CS3</v>
          </cell>
        </row>
        <row r="464">
          <cell r="D464">
            <v>450</v>
          </cell>
          <cell r="E464">
            <v>41541.513888888891</v>
          </cell>
          <cell r="F464">
            <v>1965.6</v>
          </cell>
          <cell r="G464">
            <v>1969.6</v>
          </cell>
          <cell r="H464">
            <v>1896.7246927060869</v>
          </cell>
          <cell r="I464">
            <v>4.0447496832312027</v>
          </cell>
          <cell r="J464" t="str">
            <v>CS2</v>
          </cell>
        </row>
        <row r="465">
          <cell r="D465">
            <v>451</v>
          </cell>
          <cell r="E465">
            <v>41542.409722222219</v>
          </cell>
          <cell r="F465">
            <v>1969.6</v>
          </cell>
          <cell r="G465">
            <v>1973.8</v>
          </cell>
          <cell r="H465">
            <v>1900.9716798734798</v>
          </cell>
          <cell r="I465">
            <v>4.2469871673929447</v>
          </cell>
          <cell r="J465" t="str">
            <v>CS2</v>
          </cell>
        </row>
        <row r="466">
          <cell r="D466">
            <v>452</v>
          </cell>
          <cell r="E466">
            <v>41543.020833333336</v>
          </cell>
          <cell r="F466">
            <v>1973.8</v>
          </cell>
          <cell r="G466">
            <v>1978.5</v>
          </cell>
          <cell r="H466">
            <v>1905.7242607512769</v>
          </cell>
          <cell r="I466">
            <v>4.7525808777970724</v>
          </cell>
          <cell r="J466" t="str">
            <v>CS2</v>
          </cell>
        </row>
        <row r="467">
          <cell r="D467">
            <v>453</v>
          </cell>
          <cell r="E467">
            <v>41543.777777777781</v>
          </cell>
          <cell r="F467">
            <v>1978.5</v>
          </cell>
          <cell r="G467">
            <v>1983.4</v>
          </cell>
          <cell r="H467">
            <v>1910.6790791132353</v>
          </cell>
          <cell r="I467">
            <v>4.9548183619583597</v>
          </cell>
          <cell r="J467" t="str">
            <v>CS3</v>
          </cell>
        </row>
        <row r="468">
          <cell r="D468">
            <v>454</v>
          </cell>
          <cell r="E468">
            <v>41544.510416666664</v>
          </cell>
          <cell r="F468">
            <v>1983.4</v>
          </cell>
          <cell r="G468">
            <v>1987.6</v>
          </cell>
          <cell r="H468">
            <v>1914.926066280628</v>
          </cell>
          <cell r="I468">
            <v>4.2469871673927173</v>
          </cell>
          <cell r="J468" t="str">
            <v>CS3</v>
          </cell>
        </row>
        <row r="469">
          <cell r="D469">
            <v>455</v>
          </cell>
          <cell r="E469">
            <v>41545.079861111109</v>
          </cell>
          <cell r="F469">
            <v>1987.6</v>
          </cell>
          <cell r="G469">
            <v>1991.1</v>
          </cell>
          <cell r="H469">
            <v>1918.4652222534555</v>
          </cell>
          <cell r="I469">
            <v>3.5391559728275297</v>
          </cell>
          <cell r="J469" t="str">
            <v>CS3</v>
          </cell>
        </row>
        <row r="470">
          <cell r="D470">
            <v>456</v>
          </cell>
          <cell r="E470">
            <v>41545.777777777781</v>
          </cell>
          <cell r="F470">
            <v>1991.1</v>
          </cell>
          <cell r="G470">
            <v>1995.7</v>
          </cell>
          <cell r="H470">
            <v>1923.1166843891717</v>
          </cell>
          <cell r="I470">
            <v>4.6514621357162014</v>
          </cell>
          <cell r="J470" t="str">
            <v>CS4a</v>
          </cell>
        </row>
        <row r="471">
          <cell r="D471">
            <v>457</v>
          </cell>
          <cell r="E471">
            <v>41546.541666666664</v>
          </cell>
          <cell r="F471">
            <v>1995.7</v>
          </cell>
          <cell r="G471">
            <v>1999.6</v>
          </cell>
          <cell r="H471">
            <v>1927.0603153303221</v>
          </cell>
          <cell r="I471">
            <v>3.9436309411503316</v>
          </cell>
          <cell r="J471" t="str">
            <v>CS4a</v>
          </cell>
        </row>
        <row r="472">
          <cell r="D472">
            <v>458</v>
          </cell>
          <cell r="E472">
            <v>41547.274305555555</v>
          </cell>
          <cell r="F472">
            <v>1999.6</v>
          </cell>
          <cell r="G472">
            <v>2002.8</v>
          </cell>
          <cell r="H472">
            <v>1930.2961150769072</v>
          </cell>
          <cell r="I472">
            <v>3.235799746585144</v>
          </cell>
          <cell r="J472" t="str">
            <v>CS3</v>
          </cell>
        </row>
        <row r="473">
          <cell r="D473">
            <v>459</v>
          </cell>
          <cell r="E473">
            <v>41548.149305555555</v>
          </cell>
          <cell r="F473">
            <v>2002.8</v>
          </cell>
          <cell r="G473">
            <v>2006.5</v>
          </cell>
          <cell r="H473">
            <v>1934.0375085338962</v>
          </cell>
          <cell r="I473">
            <v>3.7413934569890444</v>
          </cell>
          <cell r="J473" t="str">
            <v>CS3</v>
          </cell>
        </row>
        <row r="474">
          <cell r="D474">
            <v>460</v>
          </cell>
          <cell r="E474">
            <v>41548.993055555555</v>
          </cell>
          <cell r="F474">
            <v>2006.5</v>
          </cell>
          <cell r="G474">
            <v>2009.9</v>
          </cell>
          <cell r="H474">
            <v>1937.4755457646429</v>
          </cell>
          <cell r="I474">
            <v>3.4380372307466587</v>
          </cell>
          <cell r="J474" t="str">
            <v>CS3</v>
          </cell>
        </row>
        <row r="475">
          <cell r="D475">
            <v>461</v>
          </cell>
          <cell r="E475">
            <v>41549.805555555555</v>
          </cell>
          <cell r="F475">
            <v>2009.9</v>
          </cell>
          <cell r="G475">
            <v>2013.8</v>
          </cell>
          <cell r="H475">
            <v>1941.4191767057932</v>
          </cell>
          <cell r="I475">
            <v>3.9436309411503316</v>
          </cell>
          <cell r="J475" t="str">
            <v>CS3</v>
          </cell>
        </row>
        <row r="476">
          <cell r="D476">
            <v>462</v>
          </cell>
          <cell r="E476">
            <v>41550.673611111109</v>
          </cell>
          <cell r="F476">
            <v>2013.8</v>
          </cell>
          <cell r="G476">
            <v>2017.9</v>
          </cell>
          <cell r="H476">
            <v>1945.5650451311055</v>
          </cell>
          <cell r="I476">
            <v>4.145868425312301</v>
          </cell>
          <cell r="J476" t="str">
            <v>CS4a</v>
          </cell>
        </row>
        <row r="477">
          <cell r="D477">
            <v>463</v>
          </cell>
          <cell r="E477">
            <v>41551.291666666664</v>
          </cell>
          <cell r="F477">
            <v>2017.9</v>
          </cell>
          <cell r="G477">
            <v>2022</v>
          </cell>
          <cell r="H477">
            <v>1949.7109135564176</v>
          </cell>
          <cell r="I477">
            <v>4.1458684253120737</v>
          </cell>
          <cell r="J477" t="str">
            <v>CS4a</v>
          </cell>
        </row>
        <row r="478">
          <cell r="D478">
            <v>464</v>
          </cell>
          <cell r="E478">
            <v>41551.909722164353</v>
          </cell>
          <cell r="F478">
            <v>2022</v>
          </cell>
          <cell r="G478">
            <v>2024.8</v>
          </cell>
          <cell r="H478">
            <v>1952.5422383346795</v>
          </cell>
          <cell r="I478">
            <v>2.8313247782618873</v>
          </cell>
          <cell r="J478" t="str">
            <v>CS4a</v>
          </cell>
        </row>
        <row r="479">
          <cell r="D479">
            <v>465</v>
          </cell>
          <cell r="E479">
            <v>41552.489583333336</v>
          </cell>
          <cell r="F479">
            <v>2024.8</v>
          </cell>
          <cell r="G479">
            <v>2029</v>
          </cell>
          <cell r="H479">
            <v>1956.7892255020724</v>
          </cell>
          <cell r="I479">
            <v>4.2469871673929447</v>
          </cell>
          <cell r="J479" t="str">
            <v>CS2</v>
          </cell>
        </row>
        <row r="480">
          <cell r="D480">
            <v>466</v>
          </cell>
          <cell r="E480">
            <v>41553.0625</v>
          </cell>
          <cell r="F480">
            <v>2029</v>
          </cell>
          <cell r="G480">
            <v>2032.2</v>
          </cell>
          <cell r="H480">
            <v>1960.0250252486576</v>
          </cell>
          <cell r="I480">
            <v>3.235799746585144</v>
          </cell>
          <cell r="J480" t="str">
            <v>CS3</v>
          </cell>
        </row>
        <row r="481">
          <cell r="D481">
            <v>467</v>
          </cell>
          <cell r="E481">
            <v>41554.111111111109</v>
          </cell>
          <cell r="F481">
            <v>2032.2</v>
          </cell>
          <cell r="G481">
            <v>2037.1</v>
          </cell>
          <cell r="H481">
            <v>1964.9798436106157</v>
          </cell>
          <cell r="I481">
            <v>4.9548183619581323</v>
          </cell>
          <cell r="J481" t="str">
            <v>CS3</v>
          </cell>
        </row>
        <row r="482">
          <cell r="D482">
            <v>468</v>
          </cell>
          <cell r="E482">
            <v>41554.993055555555</v>
          </cell>
          <cell r="F482">
            <v>2037.1</v>
          </cell>
          <cell r="G482">
            <v>2041.1</v>
          </cell>
          <cell r="H482">
            <v>1969.0245932938471</v>
          </cell>
          <cell r="I482">
            <v>4.04474968323143</v>
          </cell>
          <cell r="J482" t="str">
            <v>CS4a</v>
          </cell>
        </row>
        <row r="483">
          <cell r="D483">
            <v>469</v>
          </cell>
          <cell r="E483">
            <v>41556.131944444445</v>
          </cell>
          <cell r="F483">
            <v>2041.1</v>
          </cell>
          <cell r="G483">
            <v>2045.1</v>
          </cell>
          <cell r="H483">
            <v>1973.0693429770786</v>
          </cell>
          <cell r="I483">
            <v>4.04474968323143</v>
          </cell>
          <cell r="J483" t="str">
            <v>CS4a</v>
          </cell>
        </row>
        <row r="484">
          <cell r="D484">
            <v>470</v>
          </cell>
          <cell r="E484">
            <v>41556.965277777781</v>
          </cell>
          <cell r="F484">
            <v>2045.1</v>
          </cell>
          <cell r="G484">
            <v>2048.8000000000002</v>
          </cell>
          <cell r="H484">
            <v>1976.8107364340678</v>
          </cell>
          <cell r="I484">
            <v>3.7413934569892717</v>
          </cell>
          <cell r="J484" t="str">
            <v>CS4a</v>
          </cell>
        </row>
        <row r="485">
          <cell r="D485">
            <v>471</v>
          </cell>
          <cell r="E485">
            <v>41557.763888888891</v>
          </cell>
          <cell r="F485">
            <v>2048.8000000000002</v>
          </cell>
          <cell r="G485">
            <v>2052.6</v>
          </cell>
          <cell r="H485">
            <v>1980.6532486331373</v>
          </cell>
          <cell r="I485">
            <v>3.8425121990694606</v>
          </cell>
          <cell r="J485" t="str">
            <v>CS3</v>
          </cell>
        </row>
        <row r="486">
          <cell r="D486">
            <v>472</v>
          </cell>
          <cell r="E486">
            <v>41558.458333333336</v>
          </cell>
          <cell r="F486">
            <v>2052.6</v>
          </cell>
          <cell r="G486">
            <v>2056.5</v>
          </cell>
          <cell r="H486">
            <v>1984.5968795742879</v>
          </cell>
          <cell r="I486">
            <v>3.943630941150559</v>
          </cell>
          <cell r="J486" t="str">
            <v>CS3</v>
          </cell>
        </row>
        <row r="487">
          <cell r="D487">
            <v>473</v>
          </cell>
          <cell r="E487">
            <v>41559.125</v>
          </cell>
          <cell r="F487">
            <v>2056.5</v>
          </cell>
          <cell r="G487">
            <v>2061</v>
          </cell>
          <cell r="H487">
            <v>1989.1472229679232</v>
          </cell>
          <cell r="I487">
            <v>4.5503433936353304</v>
          </cell>
          <cell r="J487" t="str">
            <v>CS3</v>
          </cell>
        </row>
        <row r="488">
          <cell r="D488">
            <v>474</v>
          </cell>
          <cell r="E488">
            <v>41560.024305555555</v>
          </cell>
          <cell r="F488">
            <v>2061</v>
          </cell>
          <cell r="G488">
            <v>2065.6</v>
          </cell>
          <cell r="H488">
            <v>1993.7986851036392</v>
          </cell>
          <cell r="I488">
            <v>4.651462135715974</v>
          </cell>
          <cell r="J488" t="str">
            <v>CS3</v>
          </cell>
        </row>
        <row r="489">
          <cell r="D489">
            <v>475</v>
          </cell>
          <cell r="E489">
            <v>41560.909722222219</v>
          </cell>
          <cell r="F489">
            <v>2065.6</v>
          </cell>
          <cell r="G489">
            <v>2071.1999999999998</v>
          </cell>
          <cell r="H489">
            <v>1999.4613346601629</v>
          </cell>
          <cell r="I489">
            <v>5.6626495565237747</v>
          </cell>
          <cell r="J489" t="str">
            <v>CS3</v>
          </cell>
        </row>
        <row r="490">
          <cell r="D490">
            <v>476</v>
          </cell>
          <cell r="E490">
            <v>41561.715277777781</v>
          </cell>
          <cell r="F490">
            <v>2071.1999999999998</v>
          </cell>
          <cell r="G490">
            <v>2075.1</v>
          </cell>
          <cell r="H490">
            <v>2003.4049656013135</v>
          </cell>
          <cell r="I490">
            <v>3.943630941150559</v>
          </cell>
          <cell r="J490" t="str">
            <v>CS3</v>
          </cell>
        </row>
        <row r="491">
          <cell r="D491">
            <v>477</v>
          </cell>
          <cell r="E491">
            <v>41562.552083333336</v>
          </cell>
          <cell r="F491">
            <v>2075.1</v>
          </cell>
          <cell r="G491">
            <v>2079.1</v>
          </cell>
          <cell r="H491">
            <v>2007.4497152845449</v>
          </cell>
          <cell r="I491">
            <v>4.04474968323143</v>
          </cell>
          <cell r="J491" t="str">
            <v>CS3</v>
          </cell>
        </row>
        <row r="492">
          <cell r="D492">
            <v>478</v>
          </cell>
          <cell r="E492">
            <v>41563.677083333336</v>
          </cell>
          <cell r="F492">
            <v>2079.1</v>
          </cell>
          <cell r="G492">
            <v>2084.3000000000002</v>
          </cell>
          <cell r="H492">
            <v>2012.7078898727459</v>
          </cell>
          <cell r="I492">
            <v>5.2581745882009727</v>
          </cell>
          <cell r="J492" t="str">
            <v>CS3</v>
          </cell>
        </row>
        <row r="493">
          <cell r="D493">
            <v>479</v>
          </cell>
          <cell r="E493">
            <v>41564.375</v>
          </cell>
          <cell r="F493">
            <v>2084.3000000000002</v>
          </cell>
          <cell r="G493">
            <v>2087.8000000000002</v>
          </cell>
          <cell r="H493">
            <v>2016.2470458455732</v>
          </cell>
          <cell r="I493">
            <v>3.5391559728273023</v>
          </cell>
          <cell r="J493" t="str">
            <v>CS4a</v>
          </cell>
        </row>
        <row r="494">
          <cell r="D494">
            <v>480</v>
          </cell>
          <cell r="E494">
            <v>41564.944444444445</v>
          </cell>
          <cell r="F494">
            <v>2087.8000000000002</v>
          </cell>
          <cell r="G494">
            <v>2091</v>
          </cell>
          <cell r="H494">
            <v>2019.4828455921581</v>
          </cell>
          <cell r="I494">
            <v>3.2357997465849166</v>
          </cell>
          <cell r="J494" t="str">
            <v>CS4a</v>
          </cell>
        </row>
        <row r="495">
          <cell r="D495">
            <v>481</v>
          </cell>
          <cell r="E495">
            <v>41565.451388888891</v>
          </cell>
          <cell r="F495">
            <v>2091</v>
          </cell>
          <cell r="G495">
            <v>2094.5</v>
          </cell>
          <cell r="H495">
            <v>2023.0220015649857</v>
          </cell>
          <cell r="I495">
            <v>3.5391559728275297</v>
          </cell>
          <cell r="J495" t="str">
            <v>CS5a</v>
          </cell>
        </row>
        <row r="496">
          <cell r="D496">
            <v>482</v>
          </cell>
          <cell r="E496">
            <v>41566.965277777781</v>
          </cell>
          <cell r="F496">
            <v>2094.5</v>
          </cell>
          <cell r="G496">
            <v>2096.6</v>
          </cell>
          <cell r="H496">
            <v>2025.1454951486819</v>
          </cell>
          <cell r="I496">
            <v>2.123493583696245</v>
          </cell>
          <cell r="J496" t="str">
            <v>CS5a</v>
          </cell>
        </row>
        <row r="497">
          <cell r="D497">
            <v>483</v>
          </cell>
          <cell r="E497">
            <v>41567.958333333336</v>
          </cell>
          <cell r="F497">
            <v>2096.6</v>
          </cell>
          <cell r="G497">
            <v>2100.1999999999998</v>
          </cell>
          <cell r="H497">
            <v>2028.7857698635901</v>
          </cell>
          <cell r="I497">
            <v>3.6402747149081733</v>
          </cell>
          <cell r="J497" t="str">
            <v>CS5a</v>
          </cell>
        </row>
        <row r="498">
          <cell r="D498">
            <v>484</v>
          </cell>
          <cell r="E498">
            <v>41568.979166666664</v>
          </cell>
          <cell r="F498">
            <v>2100.1999999999998</v>
          </cell>
          <cell r="G498">
            <v>2102.1999999999998</v>
          </cell>
          <cell r="H498">
            <v>2030.8081447052057</v>
          </cell>
          <cell r="I498">
            <v>2.0223748416156013</v>
          </cell>
          <cell r="J498" t="str">
            <v>CS5a</v>
          </cell>
        </row>
        <row r="499">
          <cell r="D499">
            <v>485</v>
          </cell>
          <cell r="E499">
            <v>41571.166666666664</v>
          </cell>
          <cell r="F499">
            <v>2102.1999999999998</v>
          </cell>
          <cell r="G499">
            <v>2104.9</v>
          </cell>
          <cell r="H499">
            <v>2033.5383507413871</v>
          </cell>
          <cell r="I499">
            <v>2.7302060361814711</v>
          </cell>
          <cell r="J499" t="str">
            <v>CS5a</v>
          </cell>
        </row>
        <row r="500">
          <cell r="D500">
            <v>486</v>
          </cell>
          <cell r="E500">
            <v>41572.729166666664</v>
          </cell>
          <cell r="F500">
            <v>2104.9</v>
          </cell>
          <cell r="G500">
            <v>2107.8000000000002</v>
          </cell>
          <cell r="H500">
            <v>2036.4707942617299</v>
          </cell>
          <cell r="I500">
            <v>2.9324435203427583</v>
          </cell>
          <cell r="J500" t="str">
            <v>CS5a</v>
          </cell>
        </row>
        <row r="501">
          <cell r="D501">
            <v>487</v>
          </cell>
          <cell r="E501">
            <v>41573.979166666664</v>
          </cell>
          <cell r="F501">
            <v>2107.8000000000002</v>
          </cell>
          <cell r="G501">
            <v>2111.1999999999998</v>
          </cell>
          <cell r="H501">
            <v>2039.9088314924763</v>
          </cell>
          <cell r="I501">
            <v>3.4380372307464313</v>
          </cell>
          <cell r="J501" t="str">
            <v>CS5a</v>
          </cell>
        </row>
        <row r="502">
          <cell r="D502">
            <v>488</v>
          </cell>
          <cell r="E502">
            <v>41575.427083333336</v>
          </cell>
          <cell r="F502">
            <v>2111.1999999999998</v>
          </cell>
          <cell r="G502">
            <v>2113.3000000000002</v>
          </cell>
          <cell r="H502">
            <v>2042.032325076173</v>
          </cell>
          <cell r="I502">
            <v>2.1234935836966997</v>
          </cell>
          <cell r="J502" t="str">
            <v>CS5a</v>
          </cell>
        </row>
        <row r="503">
          <cell r="D503">
            <v>489</v>
          </cell>
          <cell r="E503">
            <v>41576.305555555555</v>
          </cell>
          <cell r="F503">
            <v>2113.3000000000002</v>
          </cell>
          <cell r="G503">
            <v>2115.8000000000002</v>
          </cell>
          <cell r="H503">
            <v>2044.5602936281925</v>
          </cell>
          <cell r="I503">
            <v>2.5279685520195017</v>
          </cell>
          <cell r="J503" t="str">
            <v>CS5a</v>
          </cell>
        </row>
        <row r="504">
          <cell r="D504">
            <v>490</v>
          </cell>
          <cell r="E504">
            <v>41583.674305555556</v>
          </cell>
          <cell r="F504">
            <v>2115.8000000000002</v>
          </cell>
          <cell r="G504">
            <v>2119.8000000000002</v>
          </cell>
          <cell r="H504">
            <v>2048.6050433114242</v>
          </cell>
          <cell r="I504">
            <v>4.0447496832316574</v>
          </cell>
          <cell r="J504" t="str">
            <v>CS4</v>
          </cell>
        </row>
        <row r="505">
          <cell r="D505">
            <v>491</v>
          </cell>
          <cell r="E505">
            <v>41584.777777777781</v>
          </cell>
          <cell r="F505">
            <v>2119.8000000000002</v>
          </cell>
          <cell r="G505">
            <v>2122.4</v>
          </cell>
          <cell r="H505">
            <v>2051.2341306055241</v>
          </cell>
          <cell r="I505">
            <v>2.6290872940999179</v>
          </cell>
          <cell r="J505" t="str">
            <v>CS4a</v>
          </cell>
        </row>
        <row r="506">
          <cell r="D506">
            <v>492</v>
          </cell>
          <cell r="E506">
            <v>41585.5</v>
          </cell>
          <cell r="F506">
            <v>2122.4</v>
          </cell>
          <cell r="G506">
            <v>2126.6999999999998</v>
          </cell>
          <cell r="H506">
            <v>2055.5822365149975</v>
          </cell>
          <cell r="I506">
            <v>4.348105909473361</v>
          </cell>
          <cell r="J506" t="str">
            <v>CS4a</v>
          </cell>
        </row>
        <row r="507">
          <cell r="D507">
            <v>493</v>
          </cell>
          <cell r="E507">
            <v>41586.284722222219</v>
          </cell>
          <cell r="F507">
            <v>2126.6999999999998</v>
          </cell>
          <cell r="G507">
            <v>2129.1999999999998</v>
          </cell>
          <cell r="H507">
            <v>2058.1102050670174</v>
          </cell>
          <cell r="I507">
            <v>2.5279685520199564</v>
          </cell>
          <cell r="J507" t="str">
            <v>CS4</v>
          </cell>
        </row>
        <row r="508">
          <cell r="D508">
            <v>494</v>
          </cell>
          <cell r="E508">
            <v>41587.069444444445</v>
          </cell>
          <cell r="F508">
            <v>2129.1999999999998</v>
          </cell>
          <cell r="G508">
            <v>2131.6999999999998</v>
          </cell>
          <cell r="H508">
            <v>2060.6381736190369</v>
          </cell>
          <cell r="I508">
            <v>2.5279685520195017</v>
          </cell>
          <cell r="J508" t="str">
            <v>CS4</v>
          </cell>
        </row>
        <row r="509">
          <cell r="D509">
            <v>495</v>
          </cell>
          <cell r="E509">
            <v>41588.048611111109</v>
          </cell>
          <cell r="F509">
            <v>2131.6999999999998</v>
          </cell>
          <cell r="G509">
            <v>2134.6999999999998</v>
          </cell>
          <cell r="H509">
            <v>2063.6717358814603</v>
          </cell>
          <cell r="I509">
            <v>3.033562262423402</v>
          </cell>
          <cell r="J509" t="str">
            <v>CS4a</v>
          </cell>
        </row>
        <row r="510">
          <cell r="D510">
            <v>496</v>
          </cell>
          <cell r="E510">
            <v>41588.8125</v>
          </cell>
          <cell r="F510">
            <v>2134.6999999999998</v>
          </cell>
          <cell r="G510">
            <v>2139.5</v>
          </cell>
          <cell r="H510">
            <v>2068.5254355013381</v>
          </cell>
          <cell r="I510">
            <v>4.853699619877716</v>
          </cell>
          <cell r="J510" t="str">
            <v>CS4a</v>
          </cell>
        </row>
        <row r="511">
          <cell r="D511">
            <v>497</v>
          </cell>
          <cell r="E511">
            <v>41589.833333333336</v>
          </cell>
          <cell r="F511">
            <v>2139.5</v>
          </cell>
          <cell r="G511">
            <v>2143.9</v>
          </cell>
          <cell r="H511">
            <v>2072.9746601528923</v>
          </cell>
          <cell r="I511">
            <v>4.449224651554232</v>
          </cell>
          <cell r="J511" t="str">
            <v>CS4a</v>
          </cell>
        </row>
        <row r="512">
          <cell r="D512">
            <v>498</v>
          </cell>
          <cell r="E512">
            <v>41590.215277777781</v>
          </cell>
          <cell r="F512">
            <v>2143.9</v>
          </cell>
          <cell r="G512">
            <v>2146.9</v>
          </cell>
          <cell r="H512">
            <v>2076.0082224153161</v>
          </cell>
          <cell r="I512">
            <v>3.0335622624238567</v>
          </cell>
          <cell r="J512" t="str">
            <v>CS4a</v>
          </cell>
        </row>
        <row r="513">
          <cell r="D513">
            <v>499</v>
          </cell>
          <cell r="E513">
            <v>41592.020833333336</v>
          </cell>
          <cell r="F513">
            <v>2146.9</v>
          </cell>
          <cell r="G513">
            <v>2150.6</v>
          </cell>
          <cell r="H513">
            <v>2079.7496158723047</v>
          </cell>
          <cell r="I513">
            <v>3.7413934569885896</v>
          </cell>
          <cell r="J513" t="str">
            <v>CS3</v>
          </cell>
        </row>
        <row r="514">
          <cell r="D514">
            <v>500</v>
          </cell>
          <cell r="E514">
            <v>41592.770833333336</v>
          </cell>
          <cell r="F514">
            <v>2150.6</v>
          </cell>
          <cell r="G514">
            <v>2155.1999999999998</v>
          </cell>
          <cell r="H514">
            <v>2084.4010780080207</v>
          </cell>
          <cell r="I514">
            <v>4.651462135715974</v>
          </cell>
          <cell r="J514" t="str">
            <v>CS4</v>
          </cell>
        </row>
        <row r="515">
          <cell r="D515">
            <v>501</v>
          </cell>
          <cell r="E515">
            <v>41593.979166666664</v>
          </cell>
          <cell r="F515">
            <v>2155.1999999999998</v>
          </cell>
          <cell r="G515">
            <v>2158.9</v>
          </cell>
          <cell r="H515">
            <v>2088.1424714650097</v>
          </cell>
          <cell r="I515">
            <v>3.7413934569890444</v>
          </cell>
          <cell r="J515" t="str">
            <v>CS3</v>
          </cell>
        </row>
        <row r="516">
          <cell r="D516">
            <v>502</v>
          </cell>
          <cell r="E516">
            <v>41594.75</v>
          </cell>
          <cell r="F516">
            <v>2158.9</v>
          </cell>
          <cell r="G516">
            <v>2163</v>
          </cell>
          <cell r="H516">
            <v>2092.2883398903218</v>
          </cell>
          <cell r="I516">
            <v>4.1458684253120737</v>
          </cell>
          <cell r="J516" t="str">
            <v>CS4</v>
          </cell>
        </row>
        <row r="517">
          <cell r="D517">
            <v>503</v>
          </cell>
          <cell r="E517">
            <v>41595.791666666664</v>
          </cell>
          <cell r="F517">
            <v>2163</v>
          </cell>
          <cell r="G517">
            <v>2167</v>
          </cell>
          <cell r="H517">
            <v>2096.3330895735535</v>
          </cell>
          <cell r="I517">
            <v>4.0447496832316574</v>
          </cell>
          <cell r="J517" t="str">
            <v>CS4a</v>
          </cell>
        </row>
        <row r="518">
          <cell r="D518">
            <v>504</v>
          </cell>
          <cell r="E518">
            <v>41596.465277777781</v>
          </cell>
          <cell r="F518">
            <v>2167</v>
          </cell>
          <cell r="G518">
            <v>2170.4</v>
          </cell>
          <cell r="H518">
            <v>2099.7711268042999</v>
          </cell>
          <cell r="I518">
            <v>3.4380372307464313</v>
          </cell>
          <cell r="J518" t="str">
            <v>CS4a</v>
          </cell>
        </row>
        <row r="519">
          <cell r="D519">
            <v>505</v>
          </cell>
          <cell r="E519">
            <v>41597.138888946756</v>
          </cell>
          <cell r="F519">
            <v>2170.4</v>
          </cell>
          <cell r="G519">
            <v>2173.4</v>
          </cell>
          <cell r="H519">
            <v>2102.8046890667238</v>
          </cell>
          <cell r="I519">
            <v>3.0335622624238567</v>
          </cell>
          <cell r="J519" t="str">
            <v>CS4a</v>
          </cell>
        </row>
        <row r="520">
          <cell r="D520">
            <v>506</v>
          </cell>
          <cell r="E520">
            <v>41598.013888888891</v>
          </cell>
          <cell r="F520">
            <v>2173.4</v>
          </cell>
          <cell r="G520">
            <v>2177.4</v>
          </cell>
          <cell r="H520">
            <v>2106.849438749955</v>
          </cell>
          <cell r="I520">
            <v>4.0447496832312027</v>
          </cell>
          <cell r="J520" t="str">
            <v>CS3</v>
          </cell>
        </row>
        <row r="521">
          <cell r="D521">
            <v>507</v>
          </cell>
          <cell r="E521">
            <v>41598.704861111109</v>
          </cell>
          <cell r="F521">
            <v>2177.4</v>
          </cell>
          <cell r="G521">
            <v>2182.5</v>
          </cell>
          <cell r="H521">
            <v>2112.0064945960748</v>
          </cell>
          <cell r="I521">
            <v>5.1570558461198743</v>
          </cell>
          <cell r="J521" t="str">
            <v>CS3</v>
          </cell>
        </row>
        <row r="522">
          <cell r="D522">
            <v>508</v>
          </cell>
          <cell r="E522">
            <v>41599.375</v>
          </cell>
          <cell r="F522">
            <v>2182.5</v>
          </cell>
          <cell r="G522">
            <v>2186.8000000000002</v>
          </cell>
          <cell r="H522">
            <v>2116.3546005055487</v>
          </cell>
          <cell r="I522">
            <v>4.3481059094738157</v>
          </cell>
          <cell r="J522" t="str">
            <v>CS4a</v>
          </cell>
        </row>
        <row r="523">
          <cell r="D523">
            <v>509</v>
          </cell>
          <cell r="E523">
            <v>41599.951388888891</v>
          </cell>
          <cell r="F523">
            <v>2186.8000000000002</v>
          </cell>
          <cell r="G523">
            <v>2190.6</v>
          </cell>
          <cell r="H523">
            <v>2120.1971127046181</v>
          </cell>
          <cell r="I523">
            <v>3.8425121990694606</v>
          </cell>
          <cell r="J523" t="str">
            <v>CS4</v>
          </cell>
        </row>
        <row r="524">
          <cell r="D524">
            <v>510</v>
          </cell>
          <cell r="E524">
            <v>41600.770833333336</v>
          </cell>
          <cell r="F524">
            <v>2190.6</v>
          </cell>
          <cell r="G524">
            <v>2194.6</v>
          </cell>
          <cell r="H524">
            <v>2124.2418623878493</v>
          </cell>
          <cell r="I524">
            <v>4.0447496832312027</v>
          </cell>
          <cell r="J524" t="str">
            <v>CS4a</v>
          </cell>
        </row>
        <row r="525">
          <cell r="D525">
            <v>511</v>
          </cell>
          <cell r="E525">
            <v>41601.302083333336</v>
          </cell>
          <cell r="F525">
            <v>2194.6</v>
          </cell>
          <cell r="G525">
            <v>2198.3000000000002</v>
          </cell>
          <cell r="H525">
            <v>2127.9832558448388</v>
          </cell>
          <cell r="I525">
            <v>3.7413934569894991</v>
          </cell>
          <cell r="J525" t="str">
            <v>CS4a</v>
          </cell>
        </row>
        <row r="526">
          <cell r="D526">
            <v>512</v>
          </cell>
          <cell r="E526">
            <v>41601.9375</v>
          </cell>
          <cell r="F526">
            <v>2198.3000000000002</v>
          </cell>
          <cell r="G526">
            <v>2201.6</v>
          </cell>
          <cell r="H526">
            <v>2131.3201743335044</v>
          </cell>
          <cell r="I526">
            <v>3.3369184886655603</v>
          </cell>
          <cell r="J526" t="str">
            <v>CS3</v>
          </cell>
        </row>
        <row r="527">
          <cell r="D527">
            <v>513</v>
          </cell>
          <cell r="E527">
            <v>41602.597222222219</v>
          </cell>
          <cell r="F527">
            <v>2201.6</v>
          </cell>
          <cell r="G527">
            <v>2205.6999999999998</v>
          </cell>
          <cell r="H527">
            <v>2135.4660427588165</v>
          </cell>
          <cell r="I527">
            <v>4.1458684253120737</v>
          </cell>
          <cell r="J527" t="str">
            <v>CS3</v>
          </cell>
        </row>
        <row r="528">
          <cell r="D528">
            <v>514</v>
          </cell>
          <cell r="E528">
            <v>41603.423611111109</v>
          </cell>
          <cell r="F528">
            <v>2205.6999999999998</v>
          </cell>
          <cell r="G528">
            <v>2209.8000000000002</v>
          </cell>
          <cell r="H528">
            <v>2139.611911184129</v>
          </cell>
          <cell r="I528">
            <v>4.1458684253125284</v>
          </cell>
          <cell r="J528" t="str">
            <v>CS4a</v>
          </cell>
        </row>
        <row r="529">
          <cell r="D529">
            <v>515</v>
          </cell>
          <cell r="E529">
            <v>41604.013888888891</v>
          </cell>
          <cell r="F529">
            <v>2209.8000000000002</v>
          </cell>
          <cell r="G529">
            <v>2214</v>
          </cell>
          <cell r="H529">
            <v>2143.8588983515215</v>
          </cell>
          <cell r="I529">
            <v>4.2469871673924899</v>
          </cell>
          <cell r="J529" t="str">
            <v>CS5a</v>
          </cell>
        </row>
        <row r="530">
          <cell r="D530">
            <v>516</v>
          </cell>
          <cell r="E530">
            <v>41604.541666666664</v>
          </cell>
          <cell r="F530">
            <v>2214</v>
          </cell>
          <cell r="G530">
            <v>2217.4</v>
          </cell>
          <cell r="H530">
            <v>2147.2969355822684</v>
          </cell>
          <cell r="I530">
            <v>3.4380372307468861</v>
          </cell>
          <cell r="J530" t="str">
            <v>CS5a</v>
          </cell>
        </row>
        <row r="531">
          <cell r="D531">
            <v>517</v>
          </cell>
          <cell r="E531">
            <v>41606.072916666664</v>
          </cell>
          <cell r="F531">
            <v>2217.4</v>
          </cell>
          <cell r="G531">
            <v>2219.6</v>
          </cell>
          <cell r="H531">
            <v>2149.5215479080452</v>
          </cell>
          <cell r="I531">
            <v>2.2246123257768886</v>
          </cell>
          <cell r="J531" t="str">
            <v>CS5a</v>
          </cell>
        </row>
        <row r="532">
          <cell r="D532">
            <v>518</v>
          </cell>
          <cell r="E532">
            <v>41606.9375</v>
          </cell>
          <cell r="F532">
            <v>2219.6</v>
          </cell>
          <cell r="G532">
            <v>2222.1</v>
          </cell>
          <cell r="H532">
            <v>2152.0495164600648</v>
          </cell>
          <cell r="I532">
            <v>2.5279685520195017</v>
          </cell>
          <cell r="J532" t="str">
            <v>CS5a</v>
          </cell>
        </row>
        <row r="533">
          <cell r="D533">
            <v>519</v>
          </cell>
          <cell r="E533">
            <v>41607.861111111109</v>
          </cell>
          <cell r="F533">
            <v>2222.1</v>
          </cell>
          <cell r="G533">
            <v>2224.5</v>
          </cell>
          <cell r="H533">
            <v>2154.4763662700038</v>
          </cell>
          <cell r="I533">
            <v>2.4268498099390854</v>
          </cell>
          <cell r="J533" t="str">
            <v>CS5</v>
          </cell>
        </row>
        <row r="534">
          <cell r="D534">
            <v>520</v>
          </cell>
          <cell r="E534">
            <v>41609.458333333336</v>
          </cell>
          <cell r="F534">
            <v>2224.5</v>
          </cell>
          <cell r="G534">
            <v>2225.6999999999998</v>
          </cell>
          <cell r="H534">
            <v>2155.6897911749729</v>
          </cell>
          <cell r="I534">
            <v>1.2134249049690879</v>
          </cell>
          <cell r="J534" t="str">
            <v>CS5</v>
          </cell>
        </row>
        <row r="535">
          <cell r="D535">
            <v>521</v>
          </cell>
          <cell r="E535">
            <v>41610.597222222219</v>
          </cell>
          <cell r="F535">
            <v>2225.6999999999998</v>
          </cell>
          <cell r="G535">
            <v>2228.1999999999998</v>
          </cell>
          <cell r="H535">
            <v>2158.2177597269924</v>
          </cell>
          <cell r="I535">
            <v>2.5279685520195017</v>
          </cell>
          <cell r="J535" t="str">
            <v>CS5a</v>
          </cell>
        </row>
        <row r="536">
          <cell r="D536">
            <v>522</v>
          </cell>
          <cell r="E536">
            <v>41611.791666666664</v>
          </cell>
          <cell r="F536">
            <v>2228.1999999999998</v>
          </cell>
          <cell r="G536">
            <v>2230.6999999999998</v>
          </cell>
          <cell r="H536">
            <v>2160.7457282790124</v>
          </cell>
          <cell r="I536">
            <v>2.5279685520199564</v>
          </cell>
          <cell r="J536" t="str">
            <v>CS5a</v>
          </cell>
        </row>
        <row r="537">
          <cell r="D537">
            <v>523</v>
          </cell>
          <cell r="E537">
            <v>41613</v>
          </cell>
          <cell r="F537">
            <v>2230.6999999999998</v>
          </cell>
          <cell r="G537">
            <v>2232.9</v>
          </cell>
          <cell r="H537">
            <v>2162.9703406047897</v>
          </cell>
          <cell r="I537">
            <v>2.2246123257773434</v>
          </cell>
          <cell r="J537" t="str">
            <v>CS5a</v>
          </cell>
        </row>
        <row r="538">
          <cell r="D538">
            <v>524</v>
          </cell>
          <cell r="E538">
            <v>41614.159722222219</v>
          </cell>
          <cell r="F538">
            <v>2232.9</v>
          </cell>
          <cell r="G538">
            <v>2236.5</v>
          </cell>
          <cell r="H538">
            <v>2166.6106153196979</v>
          </cell>
          <cell r="I538">
            <v>3.6402747149081733</v>
          </cell>
          <cell r="J538" t="str">
            <v>CS5a</v>
          </cell>
        </row>
        <row r="539">
          <cell r="D539">
            <v>525</v>
          </cell>
          <cell r="E539">
            <v>41615.170138888891</v>
          </cell>
          <cell r="F539">
            <v>2236.5</v>
          </cell>
          <cell r="G539">
            <v>2239.3000000000002</v>
          </cell>
          <cell r="H539">
            <v>2169.44194009796</v>
          </cell>
          <cell r="I539">
            <v>2.8313247782621147</v>
          </cell>
          <cell r="J539" t="str">
            <v>CS5a</v>
          </cell>
        </row>
        <row r="540">
          <cell r="D540">
            <v>526</v>
          </cell>
          <cell r="E540">
            <v>41616.194444444445</v>
          </cell>
          <cell r="F540">
            <v>2239.3000000000002</v>
          </cell>
          <cell r="G540">
            <v>2242.1999999999998</v>
          </cell>
          <cell r="H540">
            <v>2172.3743836183021</v>
          </cell>
          <cell r="I540">
            <v>2.9324435203420762</v>
          </cell>
          <cell r="J540" t="str">
            <v>CS5a</v>
          </cell>
        </row>
        <row r="541">
          <cell r="D541">
            <v>527</v>
          </cell>
          <cell r="E541">
            <v>41617.166666666664</v>
          </cell>
          <cell r="F541">
            <v>2242.1999999999998</v>
          </cell>
          <cell r="G541">
            <v>2244.6</v>
          </cell>
          <cell r="H541">
            <v>2174.8012334282412</v>
          </cell>
          <cell r="I541">
            <v>2.4268498099390854</v>
          </cell>
          <cell r="J541" t="str">
            <v>CS5a</v>
          </cell>
        </row>
        <row r="542">
          <cell r="D542">
            <v>528</v>
          </cell>
          <cell r="E542">
            <v>41618.479166666664</v>
          </cell>
          <cell r="F542">
            <v>2244.6</v>
          </cell>
          <cell r="G542">
            <v>2247</v>
          </cell>
          <cell r="H542">
            <v>2177.2280832381803</v>
          </cell>
          <cell r="I542">
            <v>2.4268498099390854</v>
          </cell>
          <cell r="J542" t="str">
            <v>CS5a</v>
          </cell>
        </row>
        <row r="543">
          <cell r="D543">
            <v>529</v>
          </cell>
          <cell r="E543">
            <v>41619.447916666664</v>
          </cell>
          <cell r="F543">
            <v>2247</v>
          </cell>
          <cell r="G543">
            <v>2250.1999999999998</v>
          </cell>
          <cell r="H543">
            <v>2180.463882984765</v>
          </cell>
          <cell r="I543">
            <v>3.2357997465846893</v>
          </cell>
          <cell r="J543" t="str">
            <v>CS5a</v>
          </cell>
        </row>
        <row r="544">
          <cell r="D544">
            <v>530</v>
          </cell>
          <cell r="E544">
            <v>41620.465277777781</v>
          </cell>
          <cell r="F544">
            <v>2250.1999999999998</v>
          </cell>
          <cell r="G544">
            <v>2253.6999999999998</v>
          </cell>
          <cell r="H544">
            <v>2184.0030389575923</v>
          </cell>
          <cell r="I544">
            <v>3.5391559728273023</v>
          </cell>
          <cell r="J544" t="str">
            <v>CS5a</v>
          </cell>
        </row>
        <row r="545">
          <cell r="D545">
            <v>531</v>
          </cell>
          <cell r="E545">
            <v>41621.416666666664</v>
          </cell>
          <cell r="F545">
            <v>2253.6999999999998</v>
          </cell>
          <cell r="G545">
            <v>2255.6999999999998</v>
          </cell>
          <cell r="H545">
            <v>2186.0254137992079</v>
          </cell>
          <cell r="I545">
            <v>2.0223748416156013</v>
          </cell>
          <cell r="J545" t="str">
            <v>CS5a</v>
          </cell>
        </row>
        <row r="546">
          <cell r="D546">
            <v>532</v>
          </cell>
          <cell r="E546">
            <v>41622.427083333336</v>
          </cell>
          <cell r="F546">
            <v>2255.6999999999998</v>
          </cell>
          <cell r="G546">
            <v>2258.15</v>
          </cell>
          <cell r="H546">
            <v>2188.5028229801874</v>
          </cell>
          <cell r="I546">
            <v>2.4774091809795209</v>
          </cell>
          <cell r="J546" t="str">
            <v>CS5a</v>
          </cell>
        </row>
        <row r="547">
          <cell r="D547">
            <v>533</v>
          </cell>
          <cell r="E547">
            <v>41623.277777777781</v>
          </cell>
          <cell r="F547">
            <v>2258.15</v>
          </cell>
          <cell r="G547">
            <v>2260.15</v>
          </cell>
          <cell r="H547">
            <v>2190.525197821803</v>
          </cell>
          <cell r="I547">
            <v>2.0223748416156013</v>
          </cell>
          <cell r="J547" t="str">
            <v>CS5a</v>
          </cell>
        </row>
        <row r="548">
          <cell r="D548">
            <v>534</v>
          </cell>
          <cell r="E548">
            <v>41624.375</v>
          </cell>
          <cell r="F548">
            <v>2260.15</v>
          </cell>
          <cell r="G548">
            <v>2263.5</v>
          </cell>
          <cell r="H548">
            <v>2193.9126756815094</v>
          </cell>
          <cell r="I548">
            <v>3.3874778597064505</v>
          </cell>
          <cell r="J548" t="str">
            <v>CS5a</v>
          </cell>
        </row>
        <row r="549">
          <cell r="D549">
            <v>535</v>
          </cell>
          <cell r="E549">
            <v>41625.545138888891</v>
          </cell>
          <cell r="F549">
            <v>2263.5</v>
          </cell>
          <cell r="G549">
            <v>2266.8000000000002</v>
          </cell>
          <cell r="H549">
            <v>2197.2495941701754</v>
          </cell>
          <cell r="I549">
            <v>3.336918488666015</v>
          </cell>
          <cell r="J549" t="str">
            <v>CS5a</v>
          </cell>
        </row>
        <row r="550">
          <cell r="D550">
            <v>536</v>
          </cell>
          <cell r="E550">
            <v>41626.590277777781</v>
          </cell>
          <cell r="F550">
            <v>2266.8000000000002</v>
          </cell>
          <cell r="G550">
            <v>2269.4</v>
          </cell>
          <cell r="H550">
            <v>2199.8786814642758</v>
          </cell>
          <cell r="I550">
            <v>2.6290872941003727</v>
          </cell>
          <cell r="J550" t="str">
            <v>CS5a</v>
          </cell>
        </row>
        <row r="551">
          <cell r="D551">
            <v>537</v>
          </cell>
          <cell r="E551">
            <v>41627.520833333336</v>
          </cell>
          <cell r="F551">
            <v>2269.4</v>
          </cell>
          <cell r="G551">
            <v>2271.9</v>
          </cell>
          <cell r="H551">
            <v>2202.4066500162953</v>
          </cell>
          <cell r="I551">
            <v>2.5279685520195017</v>
          </cell>
          <cell r="J551" t="str">
            <v>CS5a</v>
          </cell>
        </row>
        <row r="552">
          <cell r="D552">
            <v>538</v>
          </cell>
          <cell r="E552">
            <v>41628.454861111109</v>
          </cell>
          <cell r="F552">
            <v>2271.9</v>
          </cell>
          <cell r="G552">
            <v>2275.4</v>
          </cell>
          <cell r="H552">
            <v>2205.9458059891226</v>
          </cell>
          <cell r="I552">
            <v>3.5391559728273023</v>
          </cell>
          <cell r="J552" t="str">
            <v>CS5a</v>
          </cell>
        </row>
        <row r="553">
          <cell r="D553">
            <v>539</v>
          </cell>
          <cell r="E553">
            <v>41629.902777777781</v>
          </cell>
          <cell r="F553">
            <v>2275.4</v>
          </cell>
          <cell r="G553">
            <v>2277.9899999999998</v>
          </cell>
          <cell r="H553">
            <v>2208.5647814090148</v>
          </cell>
          <cell r="I553">
            <v>2.6189754198921946</v>
          </cell>
          <cell r="J553" t="str">
            <v>CS5a</v>
          </cell>
        </row>
        <row r="554">
          <cell r="D554">
            <v>540</v>
          </cell>
          <cell r="E554">
            <v>41631.034722222219</v>
          </cell>
          <cell r="F554">
            <v>2277.9899999999998</v>
          </cell>
          <cell r="G554">
            <v>2280.6</v>
          </cell>
          <cell r="H554">
            <v>2211.2039805773234</v>
          </cell>
          <cell r="I554">
            <v>2.6391991683085507</v>
          </cell>
          <cell r="J554" t="str">
            <v>CS5a</v>
          </cell>
        </row>
        <row r="555">
          <cell r="D555">
            <v>541</v>
          </cell>
          <cell r="E555">
            <v>41635.652777777781</v>
          </cell>
          <cell r="F555">
            <v>2280.6</v>
          </cell>
          <cell r="G555">
            <v>2283.1999999999998</v>
          </cell>
          <cell r="H555">
            <v>2213.8330678714233</v>
          </cell>
          <cell r="I555">
            <v>2.6290872940999179</v>
          </cell>
          <cell r="J555" t="str">
            <v>CS5a</v>
          </cell>
        </row>
        <row r="556">
          <cell r="D556">
            <v>542</v>
          </cell>
          <cell r="E556">
            <v>41636.923611111109</v>
          </cell>
          <cell r="F556">
            <v>2283.1999999999998</v>
          </cell>
          <cell r="G556">
            <v>2286.4</v>
          </cell>
          <cell r="H556">
            <v>2217.0688676180089</v>
          </cell>
          <cell r="I556">
            <v>3.2357997465855988</v>
          </cell>
          <cell r="J556" t="str">
            <v>CS5a</v>
          </cell>
        </row>
        <row r="557">
          <cell r="D557">
            <v>543</v>
          </cell>
          <cell r="E557">
            <v>41637.895833333336</v>
          </cell>
          <cell r="F557">
            <v>2286.4</v>
          </cell>
          <cell r="G557">
            <v>2288.6</v>
          </cell>
          <cell r="H557">
            <v>2219.2934799437858</v>
          </cell>
          <cell r="I557">
            <v>2.2246123257768886</v>
          </cell>
          <cell r="J557" t="str">
            <v>CS5a</v>
          </cell>
        </row>
        <row r="558">
          <cell r="D558">
            <v>544</v>
          </cell>
          <cell r="E558">
            <v>41640.885416666664</v>
          </cell>
          <cell r="F558">
            <v>2288.6</v>
          </cell>
          <cell r="G558">
            <v>2290.6</v>
          </cell>
          <cell r="H558">
            <v>2221.3158547854014</v>
          </cell>
          <cell r="I558">
            <v>2.0223748416156013</v>
          </cell>
          <cell r="J558" t="str">
            <v>CS4</v>
          </cell>
        </row>
        <row r="559">
          <cell r="D559">
            <v>545</v>
          </cell>
          <cell r="E559">
            <v>41641.923611111109</v>
          </cell>
          <cell r="F559">
            <v>2290.6</v>
          </cell>
          <cell r="G559">
            <v>2294.4</v>
          </cell>
          <cell r="H559">
            <v>2225.1583669844713</v>
          </cell>
          <cell r="I559">
            <v>3.8425121990699154</v>
          </cell>
          <cell r="J559" t="str">
            <v>CS4</v>
          </cell>
        </row>
        <row r="560">
          <cell r="D560">
            <v>546</v>
          </cell>
          <cell r="E560">
            <v>41642.791666666664</v>
          </cell>
          <cell r="F560">
            <v>2294.4</v>
          </cell>
          <cell r="G560">
            <v>2297.1999999999998</v>
          </cell>
          <cell r="H560">
            <v>2227.9896917627329</v>
          </cell>
          <cell r="I560">
            <v>2.83132477826166</v>
          </cell>
          <cell r="J560" t="str">
            <v>CS4a</v>
          </cell>
        </row>
        <row r="561">
          <cell r="D561">
            <v>547</v>
          </cell>
          <cell r="E561">
            <v>41643.4375</v>
          </cell>
          <cell r="F561">
            <v>2297.1999999999998</v>
          </cell>
          <cell r="G561">
            <v>2300.4</v>
          </cell>
          <cell r="H561">
            <v>2231.2254915093185</v>
          </cell>
          <cell r="I561">
            <v>3.2357997465855988</v>
          </cell>
          <cell r="J561" t="str">
            <v>CS4a</v>
          </cell>
        </row>
        <row r="562">
          <cell r="D562">
            <v>548</v>
          </cell>
          <cell r="E562">
            <v>41644.052083333336</v>
          </cell>
          <cell r="F562">
            <v>2300.4</v>
          </cell>
          <cell r="G562">
            <v>2304.1</v>
          </cell>
          <cell r="H562">
            <v>2234.9668849663071</v>
          </cell>
          <cell r="I562">
            <v>3.7413934569885896</v>
          </cell>
          <cell r="J562" t="str">
            <v>CS3</v>
          </cell>
        </row>
        <row r="563">
          <cell r="D563">
            <v>549</v>
          </cell>
          <cell r="E563">
            <v>41644.583333333336</v>
          </cell>
          <cell r="F563">
            <v>2304.1</v>
          </cell>
          <cell r="G563">
            <v>2307.8000000000002</v>
          </cell>
          <cell r="H563">
            <v>2238.7082784232966</v>
          </cell>
          <cell r="I563">
            <v>3.7413934569894991</v>
          </cell>
          <cell r="J563" t="str">
            <v>CS2</v>
          </cell>
        </row>
        <row r="564">
          <cell r="D564">
            <v>550</v>
          </cell>
          <cell r="E564">
            <v>41645.177083333336</v>
          </cell>
          <cell r="F564">
            <v>2307.8000000000002</v>
          </cell>
          <cell r="G564">
            <v>2311.4</v>
          </cell>
          <cell r="H564">
            <v>2242.3485531382048</v>
          </cell>
          <cell r="I564">
            <v>3.6402747149081733</v>
          </cell>
          <cell r="J564" t="str">
            <v>CS2</v>
          </cell>
        </row>
        <row r="565">
          <cell r="D565">
            <v>551</v>
          </cell>
          <cell r="E565">
            <v>41645.722222222219</v>
          </cell>
          <cell r="F565">
            <v>2311.4</v>
          </cell>
          <cell r="G565">
            <v>2315.1999999999998</v>
          </cell>
          <cell r="H565">
            <v>2246.1910653372743</v>
          </cell>
          <cell r="I565">
            <v>3.8425121990694606</v>
          </cell>
          <cell r="J565" t="str">
            <v>CS2</v>
          </cell>
        </row>
        <row r="566">
          <cell r="D566">
            <v>552</v>
          </cell>
          <cell r="E566">
            <v>41646.444444444445</v>
          </cell>
          <cell r="F566">
            <v>2315.1999999999998</v>
          </cell>
          <cell r="G566">
            <v>2318</v>
          </cell>
          <cell r="H566">
            <v>2249.0223901155364</v>
          </cell>
          <cell r="I566">
            <v>2.8313247782621147</v>
          </cell>
          <cell r="J566" t="str">
            <v>CS2</v>
          </cell>
        </row>
        <row r="567">
          <cell r="D567">
            <v>553</v>
          </cell>
          <cell r="E567">
            <v>41646.9375</v>
          </cell>
          <cell r="F567">
            <v>2318</v>
          </cell>
          <cell r="G567">
            <v>2321.6</v>
          </cell>
          <cell r="H567">
            <v>2252.6626648304446</v>
          </cell>
          <cell r="I567">
            <v>3.6402747149081733</v>
          </cell>
          <cell r="J567" t="str">
            <v>CS3</v>
          </cell>
        </row>
        <row r="568">
          <cell r="D568">
            <v>554</v>
          </cell>
          <cell r="E568">
            <v>41647.506944444445</v>
          </cell>
          <cell r="F568">
            <v>2321.6</v>
          </cell>
          <cell r="G568">
            <v>2325.6999999999998</v>
          </cell>
          <cell r="H568">
            <v>2256.8085332557566</v>
          </cell>
          <cell r="I568">
            <v>4.1458684253120737</v>
          </cell>
          <cell r="J568" t="str">
            <v>CS3</v>
          </cell>
        </row>
        <row r="569">
          <cell r="D569">
            <v>555</v>
          </cell>
          <cell r="E569">
            <v>41648.4375</v>
          </cell>
          <cell r="F569">
            <v>2325.6999999999998</v>
          </cell>
          <cell r="G569">
            <v>2331.3000000000002</v>
          </cell>
          <cell r="H569">
            <v>2262.4711828122809</v>
          </cell>
          <cell r="I569">
            <v>5.6626495565242294</v>
          </cell>
          <cell r="J569" t="str">
            <v>CS3</v>
          </cell>
        </row>
        <row r="570">
          <cell r="D570">
            <v>556</v>
          </cell>
          <cell r="E570">
            <v>41649.395833333336</v>
          </cell>
          <cell r="F570">
            <v>2331.3000000000002</v>
          </cell>
          <cell r="G570">
            <v>2336.6999999999998</v>
          </cell>
          <cell r="H570">
            <v>2267.9315948846424</v>
          </cell>
          <cell r="I570">
            <v>5.4604120723615779</v>
          </cell>
          <cell r="J570" t="str">
            <v>CS4a</v>
          </cell>
        </row>
        <row r="571">
          <cell r="D571">
            <v>557</v>
          </cell>
          <cell r="E571">
            <v>41650.21875</v>
          </cell>
          <cell r="F571">
            <v>2336.6999999999998</v>
          </cell>
          <cell r="G571">
            <v>2341.6999999999998</v>
          </cell>
          <cell r="H571">
            <v>2272.9875319886819</v>
          </cell>
          <cell r="I571">
            <v>5.0559371040394581</v>
          </cell>
          <cell r="J571" t="str">
            <v>CS4a</v>
          </cell>
        </row>
        <row r="572">
          <cell r="D572">
            <v>558</v>
          </cell>
          <cell r="E572">
            <v>41650.934027777781</v>
          </cell>
          <cell r="F572">
            <v>2341.6999999999998</v>
          </cell>
          <cell r="G572">
            <v>2345</v>
          </cell>
          <cell r="H572">
            <v>2276.3244504773479</v>
          </cell>
          <cell r="I572">
            <v>3.336918488666015</v>
          </cell>
          <cell r="J572" t="str">
            <v>CS3</v>
          </cell>
        </row>
        <row r="573">
          <cell r="D573">
            <v>559</v>
          </cell>
          <cell r="E573">
            <v>41651.649305555555</v>
          </cell>
          <cell r="F573">
            <v>2345</v>
          </cell>
          <cell r="G573">
            <v>2349</v>
          </cell>
          <cell r="H573">
            <v>2280.3692001605791</v>
          </cell>
          <cell r="I573">
            <v>4.0447496832312027</v>
          </cell>
          <cell r="J573" t="str">
            <v>CS4a</v>
          </cell>
        </row>
        <row r="574">
          <cell r="D574">
            <v>560</v>
          </cell>
          <cell r="E574">
            <v>41652.291666666664</v>
          </cell>
          <cell r="F574">
            <v>2349</v>
          </cell>
          <cell r="G574">
            <v>2352.6999999999998</v>
          </cell>
          <cell r="H574">
            <v>2284.1105936175682</v>
          </cell>
          <cell r="I574">
            <v>3.7413934569890444</v>
          </cell>
          <cell r="J574" t="str">
            <v>CS4a</v>
          </cell>
        </row>
        <row r="575">
          <cell r="D575">
            <v>561</v>
          </cell>
          <cell r="E575">
            <v>41653.4375</v>
          </cell>
          <cell r="F575">
            <v>2352.6999999999998</v>
          </cell>
          <cell r="G575">
            <v>2356.6</v>
          </cell>
          <cell r="H575">
            <v>2288.0542245587185</v>
          </cell>
          <cell r="I575">
            <v>3.9436309411503316</v>
          </cell>
          <cell r="J575" t="str">
            <v>CS5a</v>
          </cell>
        </row>
        <row r="576">
          <cell r="D576">
            <v>562</v>
          </cell>
          <cell r="E576">
            <v>41654.8125</v>
          </cell>
          <cell r="F576">
            <v>2356.6</v>
          </cell>
          <cell r="G576">
            <v>2359.9</v>
          </cell>
          <cell r="H576">
            <v>2291.3911430473845</v>
          </cell>
          <cell r="I576">
            <v>3.336918488666015</v>
          </cell>
          <cell r="J576" t="str">
            <v>CS5a</v>
          </cell>
        </row>
        <row r="577">
          <cell r="D577">
            <v>563</v>
          </cell>
          <cell r="E577">
            <v>41655.958333333336</v>
          </cell>
          <cell r="F577">
            <v>2359.9</v>
          </cell>
          <cell r="G577">
            <v>2362.4</v>
          </cell>
          <cell r="H577">
            <v>2293.9191115994045</v>
          </cell>
          <cell r="I577">
            <v>2.5279685520199564</v>
          </cell>
          <cell r="J577" t="str">
            <v>CS5a</v>
          </cell>
        </row>
        <row r="578">
          <cell r="D578">
            <v>564</v>
          </cell>
          <cell r="E578">
            <v>41657.090277777781</v>
          </cell>
          <cell r="F578">
            <v>2362.4</v>
          </cell>
          <cell r="G578">
            <v>2365.5</v>
          </cell>
          <cell r="H578">
            <v>2297.0537926039083</v>
          </cell>
          <cell r="I578">
            <v>3.1346810045038183</v>
          </cell>
          <cell r="J578" t="str">
            <v>CS4a</v>
          </cell>
        </row>
        <row r="579">
          <cell r="D579">
            <v>565</v>
          </cell>
          <cell r="E579">
            <v>41657.729166666664</v>
          </cell>
          <cell r="F579">
            <v>2365.5</v>
          </cell>
          <cell r="G579">
            <v>2368.9</v>
          </cell>
          <cell r="H579">
            <v>2300.4918298346552</v>
          </cell>
          <cell r="I579">
            <v>3.4380372307468861</v>
          </cell>
          <cell r="J579" t="str">
            <v>CS4a</v>
          </cell>
        </row>
        <row r="580">
          <cell r="D580">
            <v>566</v>
          </cell>
          <cell r="E580">
            <v>41658.413194444445</v>
          </cell>
          <cell r="F580">
            <v>2368.9</v>
          </cell>
          <cell r="G580">
            <v>2372.9</v>
          </cell>
          <cell r="H580">
            <v>2304.5365795178864</v>
          </cell>
          <cell r="I580">
            <v>4.0447496832312027</v>
          </cell>
          <cell r="J580" t="str">
            <v>CS4a</v>
          </cell>
        </row>
        <row r="581">
          <cell r="D581">
            <v>567</v>
          </cell>
          <cell r="E581">
            <v>41658.927083333336</v>
          </cell>
          <cell r="F581">
            <v>2372.9</v>
          </cell>
          <cell r="G581">
            <v>2375.9</v>
          </cell>
          <cell r="H581">
            <v>2307.5701417803102</v>
          </cell>
          <cell r="I581">
            <v>3.0335622624238567</v>
          </cell>
          <cell r="J581" t="str">
            <v>CS4a</v>
          </cell>
        </row>
        <row r="582">
          <cell r="D582">
            <v>568</v>
          </cell>
          <cell r="E582">
            <v>41659.53125</v>
          </cell>
          <cell r="F582">
            <v>2375.9</v>
          </cell>
          <cell r="G582">
            <v>2379.5</v>
          </cell>
          <cell r="H582">
            <v>2311.2104164952179</v>
          </cell>
          <cell r="I582">
            <v>3.6402747149077186</v>
          </cell>
          <cell r="J582" t="str">
            <v>CS4a</v>
          </cell>
        </row>
        <row r="583">
          <cell r="D583">
            <v>569</v>
          </cell>
          <cell r="E583">
            <v>41661.361111111109</v>
          </cell>
          <cell r="F583">
            <v>2379.5</v>
          </cell>
          <cell r="G583">
            <v>2383.5</v>
          </cell>
          <cell r="H583">
            <v>2315.2551661784496</v>
          </cell>
          <cell r="I583">
            <v>4.0447496832316574</v>
          </cell>
          <cell r="J583" t="str">
            <v>CS4a</v>
          </cell>
        </row>
        <row r="584">
          <cell r="D584">
            <v>570</v>
          </cell>
          <cell r="E584">
            <v>41662.993055555555</v>
          </cell>
          <cell r="F584">
            <v>2383.5</v>
          </cell>
          <cell r="G584">
            <v>2386.9</v>
          </cell>
          <cell r="H584">
            <v>2318.693203409196</v>
          </cell>
          <cell r="I584">
            <v>3.4380372307464313</v>
          </cell>
          <cell r="J584" t="str">
            <v>CS3</v>
          </cell>
        </row>
        <row r="585">
          <cell r="D585">
            <v>571</v>
          </cell>
          <cell r="E585">
            <v>41663.930555555555</v>
          </cell>
          <cell r="F585">
            <v>2386.9</v>
          </cell>
          <cell r="G585">
            <v>2390.5</v>
          </cell>
          <cell r="H585">
            <v>2322.3334781241042</v>
          </cell>
          <cell r="I585">
            <v>3.6402747149081733</v>
          </cell>
          <cell r="J585" t="str">
            <v>CS3</v>
          </cell>
        </row>
        <row r="586">
          <cell r="D586">
            <v>572</v>
          </cell>
          <cell r="E586">
            <v>41664.958333333336</v>
          </cell>
          <cell r="F586">
            <v>2390.5</v>
          </cell>
          <cell r="G586">
            <v>2394.1</v>
          </cell>
          <cell r="H586">
            <v>2325.9737528390124</v>
          </cell>
          <cell r="I586">
            <v>3.6402747149081733</v>
          </cell>
          <cell r="J586" t="str">
            <v>CS4a</v>
          </cell>
        </row>
        <row r="587">
          <cell r="D587">
            <v>573</v>
          </cell>
          <cell r="E587">
            <v>41665.604166666664</v>
          </cell>
          <cell r="F587">
            <v>2394.1</v>
          </cell>
          <cell r="G587">
            <v>2398.6999999999998</v>
          </cell>
          <cell r="H587">
            <v>2330.6252149747284</v>
          </cell>
          <cell r="I587">
            <v>4.651462135715974</v>
          </cell>
          <cell r="J587" t="str">
            <v>CS4a</v>
          </cell>
        </row>
        <row r="588">
          <cell r="D588">
            <v>574</v>
          </cell>
          <cell r="E588">
            <v>41666.215277777781</v>
          </cell>
          <cell r="F588">
            <v>2398.6999999999998</v>
          </cell>
          <cell r="G588">
            <v>2402.3000000000002</v>
          </cell>
          <cell r="H588">
            <v>2334.265489689637</v>
          </cell>
          <cell r="I588">
            <v>3.6402747149086281</v>
          </cell>
          <cell r="J588" t="str">
            <v>CS4a</v>
          </cell>
        </row>
        <row r="589">
          <cell r="D589">
            <v>575</v>
          </cell>
          <cell r="E589">
            <v>41667.072916666664</v>
          </cell>
          <cell r="F589">
            <v>2402.3000000000002</v>
          </cell>
          <cell r="G589">
            <v>2405.6</v>
          </cell>
          <cell r="H589">
            <v>2337.6024081783025</v>
          </cell>
          <cell r="I589">
            <v>3.3369184886655603</v>
          </cell>
          <cell r="J589" t="str">
            <v>CS4a</v>
          </cell>
        </row>
        <row r="590">
          <cell r="D590">
            <v>576</v>
          </cell>
          <cell r="E590">
            <v>41667.902777777781</v>
          </cell>
          <cell r="F590">
            <v>2405.6</v>
          </cell>
          <cell r="G590">
            <v>2409.4</v>
          </cell>
          <cell r="H590">
            <v>2341.4449203773725</v>
          </cell>
          <cell r="I590">
            <v>3.8425121990699154</v>
          </cell>
          <cell r="J590" t="str">
            <v>CS4a</v>
          </cell>
        </row>
        <row r="591">
          <cell r="D591">
            <v>577</v>
          </cell>
          <cell r="E591">
            <v>41668.5</v>
          </cell>
          <cell r="F591">
            <v>2409.4</v>
          </cell>
          <cell r="G591">
            <v>2413.1999999999998</v>
          </cell>
          <cell r="H591">
            <v>2345.2874325764419</v>
          </cell>
          <cell r="I591">
            <v>3.8425121990694606</v>
          </cell>
          <cell r="J591" t="str">
            <v>CS3</v>
          </cell>
        </row>
        <row r="592">
          <cell r="D592">
            <v>578</v>
          </cell>
          <cell r="E592">
            <v>41669.111111111109</v>
          </cell>
          <cell r="F592">
            <v>2413.1999999999998</v>
          </cell>
          <cell r="G592">
            <v>2417.1999999999998</v>
          </cell>
          <cell r="H592">
            <v>2349.3321822596731</v>
          </cell>
          <cell r="I592">
            <v>4.0447496832312027</v>
          </cell>
          <cell r="J592" t="str">
            <v>CS3</v>
          </cell>
        </row>
        <row r="593">
          <cell r="D593">
            <v>579</v>
          </cell>
          <cell r="E593">
            <v>41669.965277777781</v>
          </cell>
          <cell r="F593">
            <v>2417.1999999999998</v>
          </cell>
          <cell r="G593">
            <v>2420.5</v>
          </cell>
          <cell r="H593">
            <v>2352.6691007483391</v>
          </cell>
          <cell r="I593">
            <v>3.336918488666015</v>
          </cell>
          <cell r="J593" t="str">
            <v>CS3</v>
          </cell>
        </row>
        <row r="594">
          <cell r="D594">
            <v>580</v>
          </cell>
          <cell r="E594">
            <v>41670.604166666664</v>
          </cell>
          <cell r="F594">
            <v>2420.5</v>
          </cell>
          <cell r="G594">
            <v>2424.6</v>
          </cell>
          <cell r="H594">
            <v>2356.8149691736512</v>
          </cell>
          <cell r="I594">
            <v>4.1458684253120737</v>
          </cell>
          <cell r="J594" t="str">
            <v>CS3</v>
          </cell>
        </row>
        <row r="595">
          <cell r="D595">
            <v>581</v>
          </cell>
          <cell r="E595">
            <v>41671.354166666664</v>
          </cell>
          <cell r="F595">
            <v>2424.6</v>
          </cell>
          <cell r="G595">
            <v>2428.6</v>
          </cell>
          <cell r="H595">
            <v>2360.8597188568829</v>
          </cell>
          <cell r="I595">
            <v>4.0447496832316574</v>
          </cell>
          <cell r="J595" t="str">
            <v>CS3</v>
          </cell>
        </row>
        <row r="596">
          <cell r="D596">
            <v>582</v>
          </cell>
          <cell r="E596">
            <v>41673.979166666664</v>
          </cell>
          <cell r="F596">
            <v>2428.6</v>
          </cell>
          <cell r="G596">
            <v>2432.1999999999998</v>
          </cell>
          <cell r="H596">
            <v>2364.4999935717906</v>
          </cell>
          <cell r="I596">
            <v>3.6402747149077186</v>
          </cell>
          <cell r="J596" t="str">
            <v>CS3</v>
          </cell>
        </row>
        <row r="597">
          <cell r="D597">
            <v>583</v>
          </cell>
          <cell r="E597">
            <v>41674.84375</v>
          </cell>
          <cell r="F597">
            <v>2432.1999999999998</v>
          </cell>
          <cell r="G597">
            <v>2435.8000000000002</v>
          </cell>
          <cell r="H597">
            <v>2368.1402682866992</v>
          </cell>
          <cell r="I597">
            <v>3.6402747149086281</v>
          </cell>
          <cell r="J597" t="str">
            <v>CS3</v>
          </cell>
        </row>
        <row r="598">
          <cell r="D598">
            <v>584</v>
          </cell>
          <cell r="E598">
            <v>41675.9375</v>
          </cell>
          <cell r="F598">
            <v>2435.8000000000002</v>
          </cell>
          <cell r="G598">
            <v>2439.8000000000002</v>
          </cell>
          <cell r="H598">
            <v>2372.1850179699309</v>
          </cell>
          <cell r="I598">
            <v>4.0447496832316574</v>
          </cell>
          <cell r="J598" t="str">
            <v>CS4a</v>
          </cell>
        </row>
        <row r="599">
          <cell r="D599">
            <v>585</v>
          </cell>
          <cell r="E599">
            <v>41676.875</v>
          </cell>
          <cell r="F599">
            <v>2439.8000000000002</v>
          </cell>
          <cell r="G599">
            <v>2444</v>
          </cell>
          <cell r="H599">
            <v>2376.4320051373234</v>
          </cell>
          <cell r="I599">
            <v>4.2469871673924899</v>
          </cell>
          <cell r="J599" t="str">
            <v>CS4a</v>
          </cell>
        </row>
        <row r="600">
          <cell r="D600">
            <v>586</v>
          </cell>
          <cell r="E600">
            <v>41677.930555555555</v>
          </cell>
          <cell r="F600">
            <v>2444</v>
          </cell>
          <cell r="G600">
            <v>2448.4</v>
          </cell>
          <cell r="H600">
            <v>2380.881229788878</v>
          </cell>
          <cell r="I600">
            <v>4.4492246515546867</v>
          </cell>
          <cell r="J600" t="str">
            <v>CS4a</v>
          </cell>
        </row>
        <row r="601">
          <cell r="D601">
            <v>587</v>
          </cell>
          <cell r="E601">
            <v>41678.875</v>
          </cell>
          <cell r="F601">
            <v>2448.4</v>
          </cell>
          <cell r="G601">
            <v>2452.9</v>
          </cell>
          <cell r="H601">
            <v>2385.4315731825131</v>
          </cell>
          <cell r="I601">
            <v>4.550343393635103</v>
          </cell>
          <cell r="J601" t="str">
            <v>CS3</v>
          </cell>
        </row>
        <row r="602">
          <cell r="D602">
            <v>588</v>
          </cell>
          <cell r="E602">
            <v>41679.416666666664</v>
          </cell>
          <cell r="F602">
            <v>2452.9</v>
          </cell>
          <cell r="G602">
            <v>2456.6999999999998</v>
          </cell>
          <cell r="H602">
            <v>2389.2740853815826</v>
          </cell>
          <cell r="I602">
            <v>3.8425121990694606</v>
          </cell>
          <cell r="J602" t="str">
            <v>CS3</v>
          </cell>
        </row>
        <row r="603">
          <cell r="D603">
            <v>589</v>
          </cell>
          <cell r="E603">
            <v>41679.958333333336</v>
          </cell>
          <cell r="F603">
            <v>2456.6999999999998</v>
          </cell>
          <cell r="G603">
            <v>2460.6999999999998</v>
          </cell>
          <cell r="H603">
            <v>2393.3188350648143</v>
          </cell>
          <cell r="I603">
            <v>4.0447496832316574</v>
          </cell>
          <cell r="J603" t="str">
            <v>CS4a</v>
          </cell>
        </row>
        <row r="604">
          <cell r="D604">
            <v>590</v>
          </cell>
          <cell r="E604">
            <v>41680.961805555555</v>
          </cell>
          <cell r="F604">
            <v>2460.6999999999998</v>
          </cell>
          <cell r="G604">
            <v>2464.1999999999998</v>
          </cell>
          <cell r="H604">
            <v>2396.8579910376416</v>
          </cell>
          <cell r="I604">
            <v>3.5391559728273023</v>
          </cell>
          <cell r="J604" t="str">
            <v>CS4a</v>
          </cell>
        </row>
        <row r="605">
          <cell r="D605">
            <v>591</v>
          </cell>
          <cell r="E605">
            <v>41681.909722222219</v>
          </cell>
          <cell r="F605">
            <v>2464.1999999999998</v>
          </cell>
          <cell r="G605">
            <v>2469.1</v>
          </cell>
          <cell r="H605">
            <v>2401.8128093996002</v>
          </cell>
          <cell r="I605">
            <v>4.954818361958587</v>
          </cell>
          <cell r="J605" t="str">
            <v>CS4a</v>
          </cell>
        </row>
        <row r="606">
          <cell r="D606">
            <v>592</v>
          </cell>
          <cell r="E606">
            <v>41682.993055555555</v>
          </cell>
          <cell r="F606">
            <v>2469.1</v>
          </cell>
          <cell r="G606">
            <v>2472.9</v>
          </cell>
          <cell r="H606">
            <v>2405.6553215986701</v>
          </cell>
          <cell r="I606">
            <v>3.8425121990699154</v>
          </cell>
          <cell r="J606" t="str">
            <v>CS4a</v>
          </cell>
        </row>
        <row r="607">
          <cell r="D607">
            <v>593</v>
          </cell>
          <cell r="E607">
            <v>41683.791666666664</v>
          </cell>
          <cell r="F607">
            <v>2472.9</v>
          </cell>
          <cell r="G607">
            <v>2475.8000000000002</v>
          </cell>
          <cell r="H607">
            <v>2408.5877651190126</v>
          </cell>
          <cell r="I607">
            <v>2.932443520342531</v>
          </cell>
          <cell r="J607" t="str">
            <v>CS4a</v>
          </cell>
        </row>
        <row r="608">
          <cell r="D608">
            <v>594</v>
          </cell>
          <cell r="E608">
            <v>41684.6875</v>
          </cell>
          <cell r="F608">
            <v>2475.8000000000002</v>
          </cell>
          <cell r="G608">
            <v>2479.1999999999998</v>
          </cell>
          <cell r="H608">
            <v>2412.025802349759</v>
          </cell>
          <cell r="I608">
            <v>3.4380372307464313</v>
          </cell>
          <cell r="J608" t="str">
            <v>CS5a</v>
          </cell>
        </row>
        <row r="609">
          <cell r="D609">
            <v>595</v>
          </cell>
          <cell r="E609">
            <v>41687.125</v>
          </cell>
          <cell r="F609">
            <v>2479.1999999999998</v>
          </cell>
          <cell r="G609">
            <v>2482.1999999999998</v>
          </cell>
          <cell r="H609">
            <v>2415.0593646121824</v>
          </cell>
          <cell r="I609">
            <v>3.033562262423402</v>
          </cell>
          <cell r="J609" t="str">
            <v>CS5a</v>
          </cell>
        </row>
        <row r="610">
          <cell r="D610">
            <v>596</v>
          </cell>
          <cell r="E610">
            <v>41688.472222222219</v>
          </cell>
          <cell r="F610">
            <v>2482.1999999999998</v>
          </cell>
          <cell r="G610">
            <v>2484.5</v>
          </cell>
          <cell r="H610">
            <v>2417.3850956800406</v>
          </cell>
          <cell r="I610">
            <v>2.3257310678582144</v>
          </cell>
          <cell r="J610" t="str">
            <v>CS5a</v>
          </cell>
        </row>
        <row r="611">
          <cell r="D611">
            <v>597</v>
          </cell>
          <cell r="E611">
            <v>41689.409722222219</v>
          </cell>
          <cell r="F611">
            <v>2484.5</v>
          </cell>
          <cell r="G611">
            <v>2487.1999999999998</v>
          </cell>
          <cell r="H611">
            <v>2420.1153017162219</v>
          </cell>
          <cell r="I611">
            <v>2.7302060361812437</v>
          </cell>
          <cell r="J611" t="str">
            <v>CS5a</v>
          </cell>
        </row>
        <row r="612">
          <cell r="D612">
            <v>598</v>
          </cell>
          <cell r="E612">
            <v>41690.21875</v>
          </cell>
          <cell r="F612">
            <v>2487.1999999999998</v>
          </cell>
          <cell r="G612">
            <v>2490.5</v>
          </cell>
          <cell r="H612">
            <v>2423.4522202048879</v>
          </cell>
          <cell r="I612">
            <v>3.336918488666015</v>
          </cell>
          <cell r="J612" t="str">
            <v>CS4</v>
          </cell>
        </row>
        <row r="613">
          <cell r="D613">
            <v>599</v>
          </cell>
          <cell r="E613">
            <v>41691.979166666664</v>
          </cell>
          <cell r="F613">
            <v>2490.5</v>
          </cell>
          <cell r="G613">
            <v>2493.5</v>
          </cell>
          <cell r="H613">
            <v>2426.4857824673113</v>
          </cell>
          <cell r="I613">
            <v>3.033562262423402</v>
          </cell>
          <cell r="J613" t="str">
            <v>CS4</v>
          </cell>
        </row>
        <row r="614">
          <cell r="D614">
            <v>600</v>
          </cell>
          <cell r="E614">
            <v>41692.125</v>
          </cell>
          <cell r="F614">
            <v>2493.5</v>
          </cell>
          <cell r="G614">
            <v>2496.5</v>
          </cell>
          <cell r="H614">
            <v>2429.5193447297347</v>
          </cell>
          <cell r="I614">
            <v>3.033562262423402</v>
          </cell>
          <cell r="J614" t="str">
            <v>CS4a</v>
          </cell>
        </row>
        <row r="615">
          <cell r="D615">
            <v>601</v>
          </cell>
          <cell r="E615">
            <v>41692.8125</v>
          </cell>
          <cell r="F615">
            <v>2496.5</v>
          </cell>
          <cell r="G615">
            <v>2499.9</v>
          </cell>
          <cell r="H615">
            <v>2432.9573819604816</v>
          </cell>
          <cell r="I615">
            <v>3.4380372307468861</v>
          </cell>
          <cell r="J615" t="str">
            <v>CS4a</v>
          </cell>
        </row>
        <row r="616">
          <cell r="D616">
            <v>602</v>
          </cell>
          <cell r="E616">
            <v>41693.458333333336</v>
          </cell>
          <cell r="F616">
            <v>2499.9</v>
          </cell>
          <cell r="G616">
            <v>2503</v>
          </cell>
          <cell r="H616">
            <v>2436.0920629649854</v>
          </cell>
          <cell r="I616">
            <v>3.1346810045038183</v>
          </cell>
          <cell r="J616" t="str">
            <v>CS4a</v>
          </cell>
        </row>
        <row r="617">
          <cell r="D617">
            <v>603</v>
          </cell>
          <cell r="E617">
            <v>41694.166666666664</v>
          </cell>
          <cell r="F617">
            <v>2503</v>
          </cell>
          <cell r="G617">
            <v>2507.6</v>
          </cell>
          <cell r="H617">
            <v>2440.7435251007014</v>
          </cell>
          <cell r="I617">
            <v>4.651462135715974</v>
          </cell>
          <cell r="J617" t="str">
            <v>CS4a</v>
          </cell>
        </row>
        <row r="618">
          <cell r="D618">
            <v>604</v>
          </cell>
          <cell r="E618">
            <v>41694.75</v>
          </cell>
          <cell r="F618">
            <v>2507.6</v>
          </cell>
          <cell r="G618">
            <v>2510.6</v>
          </cell>
          <cell r="H618">
            <v>2443.7770873631252</v>
          </cell>
          <cell r="I618">
            <v>3.0335622624238567</v>
          </cell>
          <cell r="J618" t="str">
            <v>CS4a</v>
          </cell>
        </row>
        <row r="619">
          <cell r="D619">
            <v>605</v>
          </cell>
          <cell r="E619">
            <v>41695.489583333336</v>
          </cell>
          <cell r="F619">
            <v>2510.6</v>
          </cell>
          <cell r="G619">
            <v>2514</v>
          </cell>
          <cell r="H619">
            <v>2447.2151245938717</v>
          </cell>
          <cell r="I619">
            <v>3.4380372307464313</v>
          </cell>
          <cell r="J619" t="str">
            <v>CS3</v>
          </cell>
        </row>
        <row r="620">
          <cell r="D620">
            <v>606</v>
          </cell>
          <cell r="E620">
            <v>41696.079861111109</v>
          </cell>
          <cell r="F620">
            <v>2514</v>
          </cell>
          <cell r="G620">
            <v>2517.6999999999998</v>
          </cell>
          <cell r="H620">
            <v>2450.9565180508607</v>
          </cell>
          <cell r="I620">
            <v>3.7413934569890444</v>
          </cell>
          <cell r="J620" t="str">
            <v>CS3</v>
          </cell>
        </row>
        <row r="621">
          <cell r="D621">
            <v>607</v>
          </cell>
          <cell r="E621">
            <v>41696.65625</v>
          </cell>
          <cell r="F621">
            <v>2517.6999999999998</v>
          </cell>
          <cell r="G621">
            <v>2521</v>
          </cell>
          <cell r="H621">
            <v>2454.2934365395267</v>
          </cell>
          <cell r="I621">
            <v>3.336918488666015</v>
          </cell>
          <cell r="J621" t="str">
            <v>CS3</v>
          </cell>
        </row>
        <row r="622">
          <cell r="D622">
            <v>608</v>
          </cell>
          <cell r="E622">
            <v>41697.291666666664</v>
          </cell>
          <cell r="F622">
            <v>2521</v>
          </cell>
          <cell r="G622">
            <v>2525.4</v>
          </cell>
          <cell r="H622">
            <v>2458.7426611910814</v>
          </cell>
          <cell r="I622">
            <v>4.4492246515546867</v>
          </cell>
          <cell r="J622" t="str">
            <v>CS3</v>
          </cell>
        </row>
        <row r="623">
          <cell r="D623">
            <v>609</v>
          </cell>
          <cell r="E623">
            <v>41697.8125</v>
          </cell>
          <cell r="F623">
            <v>2525.4</v>
          </cell>
          <cell r="G623">
            <v>2529</v>
          </cell>
          <cell r="H623">
            <v>2462.3829359059891</v>
          </cell>
          <cell r="I623">
            <v>3.6402747149077186</v>
          </cell>
          <cell r="J623" t="str">
            <v>CS3</v>
          </cell>
        </row>
        <row r="624">
          <cell r="D624">
            <v>610</v>
          </cell>
          <cell r="E624">
            <v>41698.395833333336</v>
          </cell>
          <cell r="F624">
            <v>2529</v>
          </cell>
          <cell r="G624">
            <v>2532.5</v>
          </cell>
          <cell r="H624">
            <v>2465.9220918788169</v>
          </cell>
          <cell r="I624">
            <v>3.5391559728277571</v>
          </cell>
          <cell r="J624" t="str">
            <v>CS3</v>
          </cell>
        </row>
        <row r="625">
          <cell r="D625">
            <v>611</v>
          </cell>
          <cell r="E625">
            <v>41698.979166666664</v>
          </cell>
          <cell r="F625">
            <v>2532.5</v>
          </cell>
          <cell r="G625">
            <v>2537</v>
          </cell>
          <cell r="H625">
            <v>2470.472435272452</v>
          </cell>
          <cell r="I625">
            <v>4.550343393635103</v>
          </cell>
          <cell r="J625" t="str">
            <v>CS3</v>
          </cell>
        </row>
        <row r="626">
          <cell r="D626">
            <v>612</v>
          </cell>
          <cell r="E626">
            <v>41699.458333333336</v>
          </cell>
          <cell r="F626">
            <v>2537</v>
          </cell>
          <cell r="G626">
            <v>2540.6</v>
          </cell>
          <cell r="H626">
            <v>2474.1127099873602</v>
          </cell>
          <cell r="I626">
            <v>3.6402747149081733</v>
          </cell>
          <cell r="J626" t="str">
            <v>CS4a</v>
          </cell>
        </row>
        <row r="627">
          <cell r="D627">
            <v>613</v>
          </cell>
          <cell r="E627">
            <v>41700.409722222219</v>
          </cell>
          <cell r="F627">
            <v>2540.6</v>
          </cell>
          <cell r="G627">
            <v>2544.5</v>
          </cell>
          <cell r="H627">
            <v>2478.056340928511</v>
          </cell>
          <cell r="I627">
            <v>3.9436309411507864</v>
          </cell>
          <cell r="J627" t="str">
            <v>CS3</v>
          </cell>
        </row>
        <row r="628">
          <cell r="D628">
            <v>614</v>
          </cell>
          <cell r="E628">
            <v>41701.5625</v>
          </cell>
          <cell r="F628">
            <v>2544.5</v>
          </cell>
          <cell r="G628">
            <v>2549.1</v>
          </cell>
          <cell r="H628">
            <v>2482.7078030642265</v>
          </cell>
          <cell r="I628">
            <v>4.6514621357155193</v>
          </cell>
          <cell r="J628" t="str">
            <v>CS3</v>
          </cell>
        </row>
        <row r="629">
          <cell r="D629">
            <v>615</v>
          </cell>
          <cell r="E629">
            <v>41703.5</v>
          </cell>
          <cell r="F629">
            <v>2549.1</v>
          </cell>
          <cell r="G629">
            <v>2552.6</v>
          </cell>
          <cell r="H629">
            <v>2486.2469590370542</v>
          </cell>
          <cell r="I629">
            <v>3.5391559728277571</v>
          </cell>
          <cell r="J629" t="str">
            <v>CS4a</v>
          </cell>
        </row>
        <row r="630">
          <cell r="D630">
            <v>616</v>
          </cell>
          <cell r="E630">
            <v>41704.989583333336</v>
          </cell>
          <cell r="F630">
            <v>2552.6</v>
          </cell>
          <cell r="G630">
            <v>2556</v>
          </cell>
          <cell r="H630">
            <v>2489.6849962678007</v>
          </cell>
          <cell r="I630">
            <v>3.4380372307464313</v>
          </cell>
          <cell r="J630" t="str">
            <v>CS4</v>
          </cell>
        </row>
        <row r="631">
          <cell r="D631">
            <v>617</v>
          </cell>
          <cell r="E631">
            <v>41706.177083333336</v>
          </cell>
          <cell r="F631">
            <v>2556</v>
          </cell>
          <cell r="G631">
            <v>2560.8000000000002</v>
          </cell>
          <cell r="H631">
            <v>2494.5386958876788</v>
          </cell>
          <cell r="I631">
            <v>4.8536996198781708</v>
          </cell>
          <cell r="J631" t="str">
            <v>CS4</v>
          </cell>
        </row>
        <row r="632">
          <cell r="D632">
            <v>618</v>
          </cell>
          <cell r="E632">
            <v>41707.208333333336</v>
          </cell>
          <cell r="F632">
            <v>2560.8000000000002</v>
          </cell>
          <cell r="G632">
            <v>2564.3000000000002</v>
          </cell>
          <cell r="H632">
            <v>2498.0778518605061</v>
          </cell>
          <cell r="I632">
            <v>3.5391559728273023</v>
          </cell>
          <cell r="J632" t="str">
            <v>CS4</v>
          </cell>
        </row>
        <row r="633">
          <cell r="D633">
            <v>619</v>
          </cell>
          <cell r="E633">
            <v>41708.125</v>
          </cell>
          <cell r="F633">
            <v>2564.3000000000002</v>
          </cell>
          <cell r="G633">
            <v>2568</v>
          </cell>
          <cell r="H633">
            <v>2501.8192453174947</v>
          </cell>
          <cell r="I633">
            <v>3.7413934569885896</v>
          </cell>
          <cell r="J633" t="str">
            <v>CS4a</v>
          </cell>
        </row>
        <row r="634">
          <cell r="D634">
            <v>620</v>
          </cell>
          <cell r="E634">
            <v>41708.739583333336</v>
          </cell>
          <cell r="F634">
            <v>2568</v>
          </cell>
          <cell r="G634">
            <v>2571.1</v>
          </cell>
          <cell r="H634">
            <v>2504.953926321999</v>
          </cell>
          <cell r="I634">
            <v>3.134681004504273</v>
          </cell>
          <cell r="J634" t="str">
            <v>CS3</v>
          </cell>
        </row>
        <row r="635">
          <cell r="D635">
            <v>621</v>
          </cell>
          <cell r="E635">
            <v>41709.364583333336</v>
          </cell>
          <cell r="F635">
            <v>2571.1</v>
          </cell>
          <cell r="G635">
            <v>2575.1999999999998</v>
          </cell>
          <cell r="H635">
            <v>2509.0997947473111</v>
          </cell>
          <cell r="I635">
            <v>4.1458684253120737</v>
          </cell>
          <cell r="J635" t="str">
            <v>CS3</v>
          </cell>
        </row>
        <row r="636">
          <cell r="D636">
            <v>622</v>
          </cell>
          <cell r="E636">
            <v>41710.024305555555</v>
          </cell>
          <cell r="F636">
            <v>2575.1999999999998</v>
          </cell>
          <cell r="G636">
            <v>2578.4</v>
          </cell>
          <cell r="H636">
            <v>2512.3355944938962</v>
          </cell>
          <cell r="I636">
            <v>3.235799746585144</v>
          </cell>
          <cell r="J636" t="str">
            <v>CS4a</v>
          </cell>
        </row>
        <row r="637">
          <cell r="D637">
            <v>623</v>
          </cell>
          <cell r="E637">
            <v>41710.645833333336</v>
          </cell>
          <cell r="F637">
            <v>2578.4</v>
          </cell>
          <cell r="G637">
            <v>2582.9</v>
          </cell>
          <cell r="H637">
            <v>2516.8859378875318</v>
          </cell>
          <cell r="I637">
            <v>4.5503433936355577</v>
          </cell>
          <cell r="J637" t="str">
            <v>CS4</v>
          </cell>
        </row>
        <row r="638">
          <cell r="D638">
            <v>624</v>
          </cell>
          <cell r="E638">
            <v>41711.479166666664</v>
          </cell>
          <cell r="F638">
            <v>2582.9</v>
          </cell>
          <cell r="G638">
            <v>2586.6</v>
          </cell>
          <cell r="H638">
            <v>2520.6273313445204</v>
          </cell>
          <cell r="I638">
            <v>3.7413934569885896</v>
          </cell>
          <cell r="J638" t="str">
            <v>CS4</v>
          </cell>
        </row>
        <row r="639">
          <cell r="D639">
            <v>625</v>
          </cell>
          <cell r="E639">
            <v>41712.430555555555</v>
          </cell>
          <cell r="F639">
            <v>2586.6</v>
          </cell>
          <cell r="G639">
            <v>2590.8000000000002</v>
          </cell>
          <cell r="H639">
            <v>2524.8743185119138</v>
          </cell>
          <cell r="I639">
            <v>4.2469871673933994</v>
          </cell>
          <cell r="J639" t="str">
            <v>CS4a</v>
          </cell>
        </row>
        <row r="640">
          <cell r="D640">
            <v>626</v>
          </cell>
          <cell r="E640">
            <v>41713.708333333336</v>
          </cell>
          <cell r="F640">
            <v>2590.8000000000002</v>
          </cell>
          <cell r="G640">
            <v>2594.1999999999998</v>
          </cell>
          <cell r="H640">
            <v>2528.3123557426597</v>
          </cell>
          <cell r="I640">
            <v>3.4380372307459766</v>
          </cell>
          <cell r="J640" t="str">
            <v>CS4a</v>
          </cell>
        </row>
        <row r="641">
          <cell r="D641">
            <v>627</v>
          </cell>
          <cell r="E641">
            <v>41713.944444444445</v>
          </cell>
          <cell r="F641">
            <v>2594.1999999999998</v>
          </cell>
          <cell r="G641">
            <v>2597.9</v>
          </cell>
          <cell r="H641">
            <v>2532.0537491996492</v>
          </cell>
          <cell r="I641">
            <v>3.7413934569894991</v>
          </cell>
          <cell r="J641" t="str">
            <v>CS4a</v>
          </cell>
        </row>
        <row r="642">
          <cell r="D642">
            <v>628</v>
          </cell>
          <cell r="E642">
            <v>41714.46875</v>
          </cell>
          <cell r="F642">
            <v>2597.9</v>
          </cell>
          <cell r="G642">
            <v>2601.8000000000002</v>
          </cell>
          <cell r="H642">
            <v>2535.9973801408</v>
          </cell>
          <cell r="I642">
            <v>3.9436309411507864</v>
          </cell>
          <cell r="J642" t="str">
            <v>CS3</v>
          </cell>
        </row>
        <row r="643">
          <cell r="D643">
            <v>629</v>
          </cell>
          <cell r="E643">
            <v>41714.923611111109</v>
          </cell>
          <cell r="F643">
            <v>2601.8000000000002</v>
          </cell>
          <cell r="G643">
            <v>2605.4</v>
          </cell>
          <cell r="H643">
            <v>2539.6376548557078</v>
          </cell>
          <cell r="I643">
            <v>3.6402747149077186</v>
          </cell>
          <cell r="J643" t="str">
            <v>CS3</v>
          </cell>
        </row>
        <row r="644">
          <cell r="D644">
            <v>630</v>
          </cell>
          <cell r="E644">
            <v>41715.479166666664</v>
          </cell>
          <cell r="F644">
            <v>2605.4</v>
          </cell>
          <cell r="G644">
            <v>2609.1999999999998</v>
          </cell>
          <cell r="H644">
            <v>2543.4801670547777</v>
          </cell>
          <cell r="I644">
            <v>3.8425121990699154</v>
          </cell>
          <cell r="J644" t="str">
            <v>CS4a</v>
          </cell>
        </row>
        <row r="645">
          <cell r="D645">
            <v>631</v>
          </cell>
          <cell r="E645">
            <v>41716.104166666664</v>
          </cell>
          <cell r="F645">
            <v>2609.1999999999998</v>
          </cell>
          <cell r="G645">
            <v>2612.6999999999998</v>
          </cell>
          <cell r="H645">
            <v>2547.019323027605</v>
          </cell>
          <cell r="I645">
            <v>3.5391559728273023</v>
          </cell>
          <cell r="J645" t="str">
            <v>CS3</v>
          </cell>
        </row>
        <row r="646">
          <cell r="D646">
            <v>632</v>
          </cell>
          <cell r="E646">
            <v>41717.0625</v>
          </cell>
          <cell r="F646">
            <v>2612.6999999999998</v>
          </cell>
          <cell r="G646">
            <v>2616.4</v>
          </cell>
          <cell r="H646">
            <v>2550.760716484594</v>
          </cell>
          <cell r="I646">
            <v>3.7413934569890444</v>
          </cell>
          <cell r="J646" t="str">
            <v>CS3</v>
          </cell>
        </row>
        <row r="647">
          <cell r="D647">
            <v>633</v>
          </cell>
          <cell r="E647">
            <v>41717.972222222219</v>
          </cell>
          <cell r="F647">
            <v>2616.4</v>
          </cell>
          <cell r="G647">
            <v>2619.8000000000002</v>
          </cell>
          <cell r="H647">
            <v>2554.1987537153409</v>
          </cell>
          <cell r="I647">
            <v>3.4380372307468861</v>
          </cell>
          <cell r="J647" t="str">
            <v>CS3</v>
          </cell>
        </row>
        <row r="648">
          <cell r="D648">
            <v>634</v>
          </cell>
          <cell r="E648">
            <v>41719.458333333336</v>
          </cell>
          <cell r="F648">
            <v>2619.8000000000002</v>
          </cell>
          <cell r="G648">
            <v>2624</v>
          </cell>
          <cell r="H648">
            <v>2558.4457408827334</v>
          </cell>
          <cell r="I648">
            <v>4.2469871673924899</v>
          </cell>
          <cell r="J648" t="str">
            <v>CS3</v>
          </cell>
        </row>
        <row r="649">
          <cell r="D649">
            <v>635</v>
          </cell>
          <cell r="E649">
            <v>41720.993055555555</v>
          </cell>
          <cell r="F649">
            <v>2619.8000000000002</v>
          </cell>
          <cell r="G649">
            <v>2627.6</v>
          </cell>
          <cell r="H649">
            <v>2562.0860155976416</v>
          </cell>
          <cell r="I649">
            <v>3.6402747149081733</v>
          </cell>
          <cell r="J649" t="str">
            <v>CS3</v>
          </cell>
        </row>
        <row r="650">
          <cell r="D650">
            <v>636</v>
          </cell>
          <cell r="E650">
            <v>41721.895833333336</v>
          </cell>
          <cell r="F650">
            <v>2627.6</v>
          </cell>
          <cell r="G650">
            <v>2632.6</v>
          </cell>
          <cell r="H650">
            <v>2567.141952701681</v>
          </cell>
          <cell r="I650">
            <v>5.0559371040394581</v>
          </cell>
          <cell r="J650" t="str">
            <v>CS3</v>
          </cell>
        </row>
        <row r="651">
          <cell r="D651">
            <v>637</v>
          </cell>
          <cell r="E651">
            <v>41722.645833333336</v>
          </cell>
          <cell r="F651">
            <v>2632.6</v>
          </cell>
          <cell r="G651">
            <v>2636.3</v>
          </cell>
          <cell r="H651">
            <v>2570.8833461586701</v>
          </cell>
          <cell r="I651">
            <v>3.7413934569890444</v>
          </cell>
          <cell r="J651" t="str">
            <v>CS3</v>
          </cell>
        </row>
        <row r="652">
          <cell r="D652">
            <v>638</v>
          </cell>
          <cell r="E652">
            <v>41723.458333333336</v>
          </cell>
          <cell r="F652">
            <v>2636.2</v>
          </cell>
          <cell r="G652">
            <v>2640.2</v>
          </cell>
          <cell r="H652">
            <v>2574.8269770998204</v>
          </cell>
          <cell r="I652">
            <v>3.9436309411503316</v>
          </cell>
          <cell r="J652" t="str">
            <v>CS2</v>
          </cell>
        </row>
        <row r="653">
          <cell r="D653">
            <v>639</v>
          </cell>
          <cell r="E653">
            <v>41723.96875</v>
          </cell>
          <cell r="F653">
            <v>2640.2</v>
          </cell>
          <cell r="G653">
            <v>2643.8</v>
          </cell>
          <cell r="H653">
            <v>2578.467251814729</v>
          </cell>
          <cell r="I653">
            <v>3.6402747149086281</v>
          </cell>
          <cell r="J653" t="str">
            <v>CS3</v>
          </cell>
        </row>
        <row r="654">
          <cell r="D654">
            <v>640</v>
          </cell>
          <cell r="E654">
            <v>41724.595138888886</v>
          </cell>
          <cell r="F654">
            <v>2643.8</v>
          </cell>
          <cell r="G654">
            <v>2647.8</v>
          </cell>
          <cell r="H654">
            <v>2582.5120014979602</v>
          </cell>
          <cell r="I654">
            <v>4.0447496832312027</v>
          </cell>
          <cell r="J654" t="str">
            <v>CS3</v>
          </cell>
        </row>
        <row r="655">
          <cell r="D655">
            <v>641</v>
          </cell>
          <cell r="E655">
            <v>41726.013888888891</v>
          </cell>
          <cell r="F655">
            <v>2647.8</v>
          </cell>
          <cell r="G655">
            <v>2651.5</v>
          </cell>
          <cell r="H655">
            <v>2586.2533949549488</v>
          </cell>
          <cell r="I655">
            <v>3.7413934569885896</v>
          </cell>
          <cell r="J655" t="str">
            <v>CS3</v>
          </cell>
        </row>
        <row r="656">
          <cell r="D656">
            <v>642</v>
          </cell>
          <cell r="E656">
            <v>41726.888888888891</v>
          </cell>
          <cell r="F656">
            <v>2651.5</v>
          </cell>
          <cell r="G656">
            <v>2655</v>
          </cell>
          <cell r="H656">
            <v>2589.7925509277766</v>
          </cell>
          <cell r="I656">
            <v>3.5391559728277571</v>
          </cell>
          <cell r="J656" t="str">
            <v>CS3</v>
          </cell>
        </row>
        <row r="657">
          <cell r="D657">
            <v>643</v>
          </cell>
          <cell r="E657">
            <v>41727.583333333336</v>
          </cell>
          <cell r="F657">
            <v>2655</v>
          </cell>
          <cell r="G657">
            <v>2658</v>
          </cell>
          <cell r="H657">
            <v>2592.8261131902</v>
          </cell>
          <cell r="I657">
            <v>3.033562262423402</v>
          </cell>
          <cell r="J657" t="str">
            <v>CS3</v>
          </cell>
        </row>
        <row r="658">
          <cell r="D658">
            <v>644</v>
          </cell>
          <cell r="E658">
            <v>41728.885416666664</v>
          </cell>
          <cell r="F658">
            <v>2658</v>
          </cell>
          <cell r="G658">
            <v>2661.5</v>
          </cell>
          <cell r="H658">
            <v>2596.3652691630273</v>
          </cell>
          <cell r="I658">
            <v>3.5391559728273023</v>
          </cell>
          <cell r="J658" t="str">
            <v>CS3</v>
          </cell>
        </row>
        <row r="659">
          <cell r="D659">
            <v>645</v>
          </cell>
          <cell r="E659">
            <v>41729.583333333336</v>
          </cell>
          <cell r="F659">
            <v>2661.5</v>
          </cell>
          <cell r="G659">
            <v>2665.5</v>
          </cell>
          <cell r="H659">
            <v>2600.4100188462585</v>
          </cell>
          <cell r="I659">
            <v>4.0447496832312027</v>
          </cell>
          <cell r="J659" t="str">
            <v>CS2</v>
          </cell>
        </row>
        <row r="660">
          <cell r="D660">
            <v>646</v>
          </cell>
          <cell r="E660">
            <v>41730.5625</v>
          </cell>
          <cell r="F660">
            <v>2665.5</v>
          </cell>
          <cell r="G660">
            <v>2669.4</v>
          </cell>
          <cell r="H660">
            <v>2604.3536497874093</v>
          </cell>
          <cell r="I660">
            <v>3.9436309411507864</v>
          </cell>
          <cell r="J660" t="str">
            <v>CS3</v>
          </cell>
        </row>
        <row r="661">
          <cell r="D661">
            <v>647</v>
          </cell>
          <cell r="E661">
            <v>41731.458333333336</v>
          </cell>
          <cell r="F661">
            <v>2669.4</v>
          </cell>
          <cell r="G661">
            <v>2672.3</v>
          </cell>
          <cell r="H661">
            <v>2607.2860933077523</v>
          </cell>
          <cell r="I661">
            <v>2.9324435203429857</v>
          </cell>
          <cell r="J661" t="str">
            <v>CS3</v>
          </cell>
        </row>
        <row r="662">
          <cell r="D662">
            <v>648</v>
          </cell>
          <cell r="E662">
            <v>41731.975694444445</v>
          </cell>
          <cell r="F662">
            <v>2672.3</v>
          </cell>
          <cell r="G662">
            <v>2675.4</v>
          </cell>
          <cell r="H662">
            <v>2610.4207743122565</v>
          </cell>
          <cell r="I662">
            <v>3.134681004504273</v>
          </cell>
          <cell r="J662" t="str">
            <v>CS3</v>
          </cell>
        </row>
        <row r="663">
          <cell r="D663">
            <v>649</v>
          </cell>
          <cell r="E663">
            <v>41732.534722222219</v>
          </cell>
          <cell r="F663">
            <v>2675.4</v>
          </cell>
          <cell r="G663">
            <v>2679.9</v>
          </cell>
          <cell r="H663">
            <v>2614.9711177058916</v>
          </cell>
          <cell r="I663">
            <v>4.550343393635103</v>
          </cell>
          <cell r="J663" t="str">
            <v>CS3</v>
          </cell>
        </row>
        <row r="664">
          <cell r="D664">
            <v>650</v>
          </cell>
          <cell r="E664">
            <v>41733.6875</v>
          </cell>
          <cell r="F664">
            <v>2679.9</v>
          </cell>
          <cell r="G664">
            <v>2684.6</v>
          </cell>
          <cell r="H664">
            <v>2619.7236985836885</v>
          </cell>
          <cell r="I664">
            <v>4.752580877796845</v>
          </cell>
          <cell r="J664" t="str">
            <v>CS4A</v>
          </cell>
        </row>
        <row r="665">
          <cell r="D665">
            <v>651</v>
          </cell>
          <cell r="E665">
            <v>41734.4375</v>
          </cell>
          <cell r="F665">
            <v>2684.6</v>
          </cell>
          <cell r="G665">
            <v>2688.3</v>
          </cell>
          <cell r="H665">
            <v>2623.4650920406775</v>
          </cell>
          <cell r="I665">
            <v>3.7413934569890444</v>
          </cell>
          <cell r="J665" t="str">
            <v>CS4A</v>
          </cell>
        </row>
        <row r="666">
          <cell r="D666">
            <v>652</v>
          </cell>
          <cell r="E666">
            <v>41735.083333333336</v>
          </cell>
          <cell r="F666">
            <v>2688.3</v>
          </cell>
          <cell r="G666">
            <v>2692.2</v>
          </cell>
          <cell r="H666">
            <v>2627.4087229818279</v>
          </cell>
          <cell r="I666">
            <v>3.9436309411503316</v>
          </cell>
          <cell r="J666" t="str">
            <v>CS4A</v>
          </cell>
        </row>
        <row r="667">
          <cell r="D667">
            <v>653</v>
          </cell>
          <cell r="E667">
            <v>41735.763888888891</v>
          </cell>
          <cell r="F667">
            <v>2692.2</v>
          </cell>
          <cell r="G667">
            <v>2696.2</v>
          </cell>
          <cell r="H667">
            <v>2631.4534726650591</v>
          </cell>
          <cell r="I667">
            <v>4.0447496832312027</v>
          </cell>
          <cell r="J667" t="str">
            <v>CS3</v>
          </cell>
        </row>
        <row r="668">
          <cell r="D668">
            <v>654</v>
          </cell>
          <cell r="E668">
            <v>41736.381944444445</v>
          </cell>
          <cell r="F668">
            <v>2696.2</v>
          </cell>
          <cell r="G668">
            <v>2700.2</v>
          </cell>
          <cell r="H668">
            <v>2635.4982223482903</v>
          </cell>
          <cell r="I668">
            <v>4.0447496832312027</v>
          </cell>
          <cell r="J668" t="str">
            <v>CS2</v>
          </cell>
        </row>
        <row r="669">
          <cell r="D669">
            <v>655</v>
          </cell>
          <cell r="E669">
            <v>41736.881944444445</v>
          </cell>
          <cell r="F669">
            <v>2700.2</v>
          </cell>
          <cell r="G669">
            <v>2704.1</v>
          </cell>
          <cell r="H669">
            <v>2639.441853289441</v>
          </cell>
          <cell r="I669">
            <v>3.9436309411507864</v>
          </cell>
          <cell r="J669" t="str">
            <v>CS2</v>
          </cell>
        </row>
        <row r="670">
          <cell r="D670">
            <v>656</v>
          </cell>
          <cell r="E670">
            <v>41737.479166666664</v>
          </cell>
          <cell r="F670">
            <v>2704.1</v>
          </cell>
          <cell r="G670">
            <v>2707.4</v>
          </cell>
          <cell r="H670">
            <v>2642.7787717781071</v>
          </cell>
          <cell r="I670">
            <v>3.336918488666015</v>
          </cell>
          <cell r="J670" t="str">
            <v>CS2</v>
          </cell>
        </row>
        <row r="671">
          <cell r="D671">
            <v>657</v>
          </cell>
          <cell r="E671">
            <v>41737.982638888891</v>
          </cell>
          <cell r="F671">
            <v>2707.4</v>
          </cell>
          <cell r="G671">
            <v>2711.2</v>
          </cell>
          <cell r="H671">
            <v>2646.6212839771765</v>
          </cell>
          <cell r="I671">
            <v>3.8425121990694606</v>
          </cell>
          <cell r="J671" t="str">
            <v>CS2</v>
          </cell>
        </row>
        <row r="672">
          <cell r="D672">
            <v>658</v>
          </cell>
          <cell r="E672">
            <v>41738.625</v>
          </cell>
          <cell r="F672">
            <v>2711.2</v>
          </cell>
          <cell r="G672">
            <v>2714.8</v>
          </cell>
          <cell r="H672">
            <v>2650.2615586920851</v>
          </cell>
          <cell r="I672">
            <v>3.6402747149086281</v>
          </cell>
          <cell r="J672" t="str">
            <v>CS3</v>
          </cell>
        </row>
        <row r="673">
          <cell r="D673">
            <v>659</v>
          </cell>
          <cell r="E673">
            <v>41739.291666666664</v>
          </cell>
          <cell r="F673">
            <v>2714.8</v>
          </cell>
          <cell r="G673">
            <v>2718.5</v>
          </cell>
          <cell r="H673">
            <v>2654.0029521490737</v>
          </cell>
          <cell r="I673">
            <v>3.7413934569885896</v>
          </cell>
          <cell r="J673" t="str">
            <v>CS3</v>
          </cell>
        </row>
        <row r="674">
          <cell r="D674">
            <v>660</v>
          </cell>
          <cell r="E674">
            <v>41739.878472222219</v>
          </cell>
          <cell r="F674">
            <v>2718.5</v>
          </cell>
          <cell r="G674">
            <v>2721.9</v>
          </cell>
          <cell r="H674">
            <v>2657.4409893798206</v>
          </cell>
          <cell r="I674">
            <v>3.4380372307468861</v>
          </cell>
          <cell r="J674" t="str">
            <v>CS3</v>
          </cell>
        </row>
        <row r="675">
          <cell r="D675">
            <v>661</v>
          </cell>
          <cell r="E675">
            <v>41740.40625</v>
          </cell>
          <cell r="F675">
            <v>2721.9</v>
          </cell>
          <cell r="G675">
            <v>2725.2</v>
          </cell>
          <cell r="H675">
            <v>2660.7779078684862</v>
          </cell>
          <cell r="I675">
            <v>3.3369184886655603</v>
          </cell>
          <cell r="J675" t="str">
            <v>CS3</v>
          </cell>
        </row>
        <row r="676">
          <cell r="D676">
            <v>662</v>
          </cell>
          <cell r="E676">
            <v>41740.947916666664</v>
          </cell>
          <cell r="F676">
            <v>2725.2</v>
          </cell>
          <cell r="G676">
            <v>2729.5</v>
          </cell>
          <cell r="H676">
            <v>2665.12601377796</v>
          </cell>
          <cell r="I676">
            <v>4.3481059094738157</v>
          </cell>
          <cell r="J676" t="str">
            <v>CS3</v>
          </cell>
        </row>
        <row r="677">
          <cell r="D677">
            <v>663</v>
          </cell>
          <cell r="E677">
            <v>41741.59375</v>
          </cell>
          <cell r="F677">
            <v>2729.5</v>
          </cell>
          <cell r="G677">
            <v>2732.3</v>
          </cell>
          <cell r="H677">
            <v>2667.9573385562221</v>
          </cell>
          <cell r="I677">
            <v>2.8313247782621147</v>
          </cell>
          <cell r="J677" t="str">
            <v>CS3</v>
          </cell>
        </row>
        <row r="678">
          <cell r="D678">
            <v>664</v>
          </cell>
          <cell r="E678">
            <v>41742.201388888891</v>
          </cell>
          <cell r="F678">
            <v>2732.3</v>
          </cell>
          <cell r="G678">
            <v>2737</v>
          </cell>
          <cell r="H678">
            <v>2672.709919434019</v>
          </cell>
          <cell r="I678">
            <v>4.752580877796845</v>
          </cell>
          <cell r="J678" t="str">
            <v>CS3</v>
          </cell>
        </row>
        <row r="679">
          <cell r="D679">
            <v>665</v>
          </cell>
          <cell r="E679">
            <v>41743.236111111109</v>
          </cell>
          <cell r="F679">
            <v>2737</v>
          </cell>
          <cell r="G679">
            <v>2741.4</v>
          </cell>
          <cell r="H679">
            <v>2677.1591440855736</v>
          </cell>
          <cell r="I679">
            <v>4.4492246515546867</v>
          </cell>
          <cell r="J679" t="str">
            <v>CS4A</v>
          </cell>
        </row>
        <row r="680">
          <cell r="D680">
            <v>666</v>
          </cell>
          <cell r="E680">
            <v>41744.034722222219</v>
          </cell>
          <cell r="F680">
            <v>2741.4</v>
          </cell>
          <cell r="G680">
            <v>2745</v>
          </cell>
          <cell r="H680">
            <v>2680.7994188004814</v>
          </cell>
          <cell r="I680">
            <v>3.6402747149077186</v>
          </cell>
          <cell r="J680" t="str">
            <v>CS3</v>
          </cell>
        </row>
        <row r="681">
          <cell r="D681">
            <v>667</v>
          </cell>
          <cell r="E681">
            <v>41744.458333333336</v>
          </cell>
          <cell r="F681">
            <v>2745</v>
          </cell>
          <cell r="G681">
            <v>2747.5</v>
          </cell>
          <cell r="H681">
            <v>2683.3273873525013</v>
          </cell>
          <cell r="I681">
            <v>2.5279685520199564</v>
          </cell>
          <cell r="J681" t="str">
            <v>CS3</v>
          </cell>
        </row>
        <row r="682">
          <cell r="D682">
            <v>668</v>
          </cell>
          <cell r="E682">
            <v>41744.989583333336</v>
          </cell>
          <cell r="F682">
            <v>2747.5</v>
          </cell>
          <cell r="G682">
            <v>2751.6</v>
          </cell>
          <cell r="H682">
            <v>2687.4732557778129</v>
          </cell>
          <cell r="I682">
            <v>4.1458684253116189</v>
          </cell>
          <cell r="J682" t="str">
            <v>CS3</v>
          </cell>
        </row>
        <row r="683">
          <cell r="D683">
            <v>669</v>
          </cell>
          <cell r="E683">
            <v>41745.895833333336</v>
          </cell>
          <cell r="F683">
            <v>2751.6</v>
          </cell>
          <cell r="G683">
            <v>2754.9</v>
          </cell>
          <cell r="H683">
            <v>2690.810174266479</v>
          </cell>
          <cell r="I683">
            <v>3.336918488666015</v>
          </cell>
          <cell r="J683" t="str">
            <v>CS3</v>
          </cell>
        </row>
        <row r="684">
          <cell r="D684">
            <v>670</v>
          </cell>
          <cell r="E684">
            <v>41746.5625</v>
          </cell>
          <cell r="F684">
            <v>2754.9</v>
          </cell>
          <cell r="G684">
            <v>2757.8</v>
          </cell>
          <cell r="H684">
            <v>2693.7426177868219</v>
          </cell>
          <cell r="I684">
            <v>2.9324435203429857</v>
          </cell>
          <cell r="J684" t="str">
            <v>CS3</v>
          </cell>
        </row>
        <row r="685">
          <cell r="D685">
            <v>671</v>
          </cell>
          <cell r="E685">
            <v>41747.333333333336</v>
          </cell>
          <cell r="F685">
            <v>2757.8</v>
          </cell>
          <cell r="G685">
            <v>2760.3</v>
          </cell>
          <cell r="H685">
            <v>2696.2705863388414</v>
          </cell>
          <cell r="I685">
            <v>2.5279685520195017</v>
          </cell>
          <cell r="J685" t="str">
            <v>CS4A</v>
          </cell>
        </row>
        <row r="686">
          <cell r="D686">
            <v>672</v>
          </cell>
          <cell r="E686">
            <v>41747.947916666664</v>
          </cell>
          <cell r="F686">
            <v>2760.3</v>
          </cell>
          <cell r="G686">
            <v>2764.4</v>
          </cell>
          <cell r="H686">
            <v>2700.4164547641535</v>
          </cell>
          <cell r="I686">
            <v>4.1458684253120737</v>
          </cell>
          <cell r="J686" t="str">
            <v>CS3</v>
          </cell>
        </row>
        <row r="687">
          <cell r="D687">
            <v>673</v>
          </cell>
          <cell r="E687">
            <v>41748.489583333336</v>
          </cell>
          <cell r="F687">
            <v>2764.4</v>
          </cell>
          <cell r="G687">
            <v>2767.4</v>
          </cell>
          <cell r="H687">
            <v>2703.4500170265769</v>
          </cell>
          <cell r="I687">
            <v>3.033562262423402</v>
          </cell>
          <cell r="J687" t="str">
            <v>CS3</v>
          </cell>
        </row>
        <row r="688">
          <cell r="D688">
            <v>674</v>
          </cell>
          <cell r="E688">
            <v>41749.010416666664</v>
          </cell>
          <cell r="F688">
            <v>2767.4</v>
          </cell>
          <cell r="G688">
            <v>2770.9</v>
          </cell>
          <cell r="H688">
            <v>2706.9891729994047</v>
          </cell>
          <cell r="I688">
            <v>3.5391559728277571</v>
          </cell>
          <cell r="J688" t="str">
            <v>CS3</v>
          </cell>
        </row>
        <row r="689">
          <cell r="D689">
            <v>675</v>
          </cell>
          <cell r="E689">
            <v>41749.447916666664</v>
          </cell>
          <cell r="F689">
            <v>2770.9</v>
          </cell>
          <cell r="G689">
            <v>2773.3</v>
          </cell>
          <cell r="H689">
            <v>2709.4160228093433</v>
          </cell>
          <cell r="I689">
            <v>2.4268498099386306</v>
          </cell>
          <cell r="J689" t="str">
            <v>CS3</v>
          </cell>
        </row>
        <row r="690">
          <cell r="D690">
            <v>676</v>
          </cell>
          <cell r="E690">
            <v>41750.017361111109</v>
          </cell>
          <cell r="F690">
            <v>2773.3</v>
          </cell>
          <cell r="G690">
            <v>2776</v>
          </cell>
          <cell r="H690">
            <v>2712.1462288455245</v>
          </cell>
          <cell r="I690">
            <v>2.7302060361812437</v>
          </cell>
          <cell r="J690" t="str">
            <v>CS2</v>
          </cell>
        </row>
        <row r="691">
          <cell r="D691">
            <v>677</v>
          </cell>
          <cell r="E691">
            <v>41750.458333333336</v>
          </cell>
          <cell r="F691">
            <v>2776</v>
          </cell>
          <cell r="G691">
            <v>2779.3</v>
          </cell>
          <cell r="H691">
            <v>2715.4831473341906</v>
          </cell>
          <cell r="I691">
            <v>3.336918488666015</v>
          </cell>
          <cell r="J691" t="str">
            <v>CS2</v>
          </cell>
        </row>
        <row r="692">
          <cell r="D692">
            <v>678</v>
          </cell>
          <cell r="E692">
            <v>41750.96875</v>
          </cell>
          <cell r="F692">
            <v>2279.3000000000002</v>
          </cell>
          <cell r="G692">
            <v>2783.1</v>
          </cell>
          <cell r="H692">
            <v>2719.32565953326</v>
          </cell>
          <cell r="I692">
            <v>3.8425121990694606</v>
          </cell>
          <cell r="J692" t="str">
            <v>CS2</v>
          </cell>
        </row>
        <row r="693">
          <cell r="D693">
            <v>679</v>
          </cell>
          <cell r="E693">
            <v>41751.447916666664</v>
          </cell>
          <cell r="F693">
            <v>2783.1</v>
          </cell>
          <cell r="G693">
            <v>2786.2</v>
          </cell>
          <cell r="H693">
            <v>2722.4603405377643</v>
          </cell>
          <cell r="I693">
            <v>3.134681004504273</v>
          </cell>
          <cell r="J693" t="str">
            <v>CS2</v>
          </cell>
        </row>
        <row r="694">
          <cell r="D694">
            <v>680</v>
          </cell>
          <cell r="E694">
            <v>41751.979166666664</v>
          </cell>
          <cell r="F694">
            <v>2786.2</v>
          </cell>
          <cell r="G694">
            <v>2790.2</v>
          </cell>
          <cell r="H694">
            <v>2726.5050902209955</v>
          </cell>
          <cell r="I694">
            <v>4.0447496832312027</v>
          </cell>
          <cell r="J694" t="str">
            <v>CS3</v>
          </cell>
        </row>
        <row r="695">
          <cell r="D695">
            <v>681</v>
          </cell>
          <cell r="E695">
            <v>41752.472222222219</v>
          </cell>
          <cell r="F695">
            <v>2790.2</v>
          </cell>
          <cell r="G695">
            <v>2793.5</v>
          </cell>
          <cell r="H695">
            <v>2729.8420087096615</v>
          </cell>
          <cell r="I695">
            <v>3.336918488666015</v>
          </cell>
          <cell r="J695" t="str">
            <v>CS3</v>
          </cell>
        </row>
        <row r="696">
          <cell r="D696">
            <v>682</v>
          </cell>
          <cell r="E696">
            <v>41753.111111111109</v>
          </cell>
          <cell r="F696">
            <v>2793.5</v>
          </cell>
          <cell r="G696">
            <v>2797.9</v>
          </cell>
          <cell r="H696">
            <v>2734.2912333612162</v>
          </cell>
          <cell r="I696">
            <v>4.4492246515546867</v>
          </cell>
          <cell r="J696" t="str">
            <v>CS3</v>
          </cell>
        </row>
        <row r="697">
          <cell r="D697">
            <v>683</v>
          </cell>
          <cell r="E697">
            <v>41753.673611111109</v>
          </cell>
          <cell r="F697">
            <v>2797.9</v>
          </cell>
          <cell r="G697">
            <v>2801.6</v>
          </cell>
          <cell r="H697">
            <v>2738.0326268182048</v>
          </cell>
          <cell r="I697">
            <v>3.7413934569885896</v>
          </cell>
          <cell r="J697" t="str">
            <v>CS3</v>
          </cell>
        </row>
        <row r="698">
          <cell r="D698">
            <v>684</v>
          </cell>
          <cell r="E698">
            <v>41754.354166666664</v>
          </cell>
          <cell r="F698">
            <v>2801.6</v>
          </cell>
          <cell r="G698">
            <v>2805.2</v>
          </cell>
          <cell r="H698">
            <v>2741.672901533113</v>
          </cell>
          <cell r="I698">
            <v>3.6402747149081733</v>
          </cell>
          <cell r="J698" t="str">
            <v>CS4A</v>
          </cell>
        </row>
        <row r="699">
          <cell r="D699">
            <v>685</v>
          </cell>
          <cell r="E699">
            <v>41754.875</v>
          </cell>
          <cell r="F699">
            <v>2805.2</v>
          </cell>
          <cell r="G699">
            <v>2809.1</v>
          </cell>
          <cell r="H699">
            <v>2745.6165324742637</v>
          </cell>
          <cell r="I699">
            <v>3.9436309411507864</v>
          </cell>
          <cell r="J699" t="str">
            <v>CS4A</v>
          </cell>
        </row>
        <row r="700">
          <cell r="D700">
            <v>686</v>
          </cell>
          <cell r="E700">
            <v>41755.583333333336</v>
          </cell>
          <cell r="F700">
            <v>2809.1</v>
          </cell>
          <cell r="G700">
            <v>2813</v>
          </cell>
          <cell r="H700">
            <v>2749.5601634154141</v>
          </cell>
          <cell r="I700">
            <v>3.9436309411503316</v>
          </cell>
          <cell r="J700" t="str">
            <v>CS3</v>
          </cell>
        </row>
        <row r="701">
          <cell r="D701">
            <v>687</v>
          </cell>
          <cell r="E701">
            <v>41756.229166666664</v>
          </cell>
          <cell r="F701">
            <v>2813</v>
          </cell>
          <cell r="G701">
            <v>2816.7</v>
          </cell>
          <cell r="H701">
            <v>2753.3015568724031</v>
          </cell>
          <cell r="I701">
            <v>3.7413934569890444</v>
          </cell>
          <cell r="J701" t="str">
            <v>CS3</v>
          </cell>
        </row>
        <row r="702">
          <cell r="D702">
            <v>688</v>
          </cell>
          <cell r="E702">
            <v>41756.871527777781</v>
          </cell>
          <cell r="F702">
            <v>2816.7</v>
          </cell>
          <cell r="G702">
            <v>2820.6</v>
          </cell>
          <cell r="H702">
            <v>2757.2451878135539</v>
          </cell>
          <cell r="I702">
            <v>3.9436309411507864</v>
          </cell>
          <cell r="J702" t="str">
            <v>CS3</v>
          </cell>
        </row>
        <row r="703">
          <cell r="D703">
            <v>689</v>
          </cell>
          <cell r="E703">
            <v>41757.875</v>
          </cell>
          <cell r="F703">
            <v>2820.6</v>
          </cell>
          <cell r="G703">
            <v>2825.7</v>
          </cell>
          <cell r="H703">
            <v>2762.4022436596738</v>
          </cell>
          <cell r="I703">
            <v>5.1570558461198743</v>
          </cell>
          <cell r="J703" t="str">
            <v>CS3</v>
          </cell>
        </row>
        <row r="704">
          <cell r="D704">
            <v>690</v>
          </cell>
          <cell r="E704">
            <v>41758.479166666664</v>
          </cell>
          <cell r="F704">
            <v>2825.7</v>
          </cell>
          <cell r="G704">
            <v>2830.1</v>
          </cell>
          <cell r="H704">
            <v>2766.851468311228</v>
          </cell>
          <cell r="I704">
            <v>4.449224651554232</v>
          </cell>
          <cell r="J704" t="str">
            <v>CS3</v>
          </cell>
        </row>
        <row r="705">
          <cell r="D705">
            <v>691</v>
          </cell>
          <cell r="E705">
            <v>41759.090277777781</v>
          </cell>
          <cell r="F705">
            <v>2830.1</v>
          </cell>
          <cell r="G705">
            <v>2833.8</v>
          </cell>
          <cell r="H705">
            <v>2770.5928617682175</v>
          </cell>
          <cell r="I705">
            <v>3.7413934569894991</v>
          </cell>
          <cell r="J705" t="str">
            <v>CS3</v>
          </cell>
        </row>
        <row r="706">
          <cell r="D706">
            <v>692</v>
          </cell>
          <cell r="E706">
            <v>41759.78125</v>
          </cell>
          <cell r="F706">
            <v>2833.8</v>
          </cell>
          <cell r="G706">
            <v>2838.5</v>
          </cell>
          <cell r="H706">
            <v>2775.3454426460139</v>
          </cell>
          <cell r="I706">
            <v>4.7525808777963903</v>
          </cell>
          <cell r="J706" t="str">
            <v>CS4A</v>
          </cell>
        </row>
        <row r="707">
          <cell r="D707">
            <v>693</v>
          </cell>
          <cell r="E707">
            <v>41760.458333333336</v>
          </cell>
          <cell r="F707">
            <v>2838.5</v>
          </cell>
          <cell r="G707">
            <v>2841.9</v>
          </cell>
          <cell r="H707">
            <v>2778.7834798767608</v>
          </cell>
          <cell r="I707">
            <v>3.4380372307468861</v>
          </cell>
          <cell r="J707" t="str">
            <v>CS4A</v>
          </cell>
        </row>
        <row r="708">
          <cell r="D708">
            <v>694</v>
          </cell>
          <cell r="E708">
            <v>41761.90625</v>
          </cell>
          <cell r="F708">
            <v>2841.9</v>
          </cell>
          <cell r="G708">
            <v>2846.2</v>
          </cell>
          <cell r="H708">
            <v>2783.1315857862342</v>
          </cell>
          <cell r="I708">
            <v>4.348105909473361</v>
          </cell>
          <cell r="J708" t="str">
            <v>CS3</v>
          </cell>
        </row>
        <row r="709">
          <cell r="D709">
            <v>695</v>
          </cell>
          <cell r="E709">
            <v>41762.458333333336</v>
          </cell>
          <cell r="F709">
            <v>2846.2</v>
          </cell>
          <cell r="G709">
            <v>2850.5</v>
          </cell>
          <cell r="H709">
            <v>2787.479691695708</v>
          </cell>
          <cell r="I709">
            <v>4.3481059094738157</v>
          </cell>
          <cell r="J709" t="str">
            <v>CS3</v>
          </cell>
        </row>
        <row r="710">
          <cell r="D710">
            <v>696</v>
          </cell>
          <cell r="E710">
            <v>41763.131944444445</v>
          </cell>
          <cell r="F710">
            <v>2850.5</v>
          </cell>
          <cell r="G710">
            <v>2854.5</v>
          </cell>
          <cell r="H710">
            <v>2791.5244413789392</v>
          </cell>
          <cell r="I710">
            <v>4.0447496832312027</v>
          </cell>
          <cell r="J710" t="str">
            <v>CS3</v>
          </cell>
        </row>
        <row r="711">
          <cell r="D711">
            <v>697</v>
          </cell>
          <cell r="E711">
            <v>41763.715277777781</v>
          </cell>
          <cell r="F711">
            <v>2854.5</v>
          </cell>
          <cell r="G711">
            <v>2858.5</v>
          </cell>
          <cell r="H711">
            <v>2795.5691910621708</v>
          </cell>
          <cell r="I711">
            <v>4.0447496832316574</v>
          </cell>
          <cell r="J711" t="str">
            <v>CS4A</v>
          </cell>
        </row>
        <row r="712">
          <cell r="D712">
            <v>698</v>
          </cell>
          <cell r="E712">
            <v>41764.291666666664</v>
          </cell>
          <cell r="F712">
            <v>2858.5</v>
          </cell>
          <cell r="G712">
            <v>2861.3</v>
          </cell>
          <cell r="H712">
            <v>2798.4005158404329</v>
          </cell>
          <cell r="I712">
            <v>2.8313247782621147</v>
          </cell>
          <cell r="J712" t="str">
            <v>CS4A</v>
          </cell>
        </row>
        <row r="713">
          <cell r="D713">
            <v>699</v>
          </cell>
          <cell r="E713">
            <v>41764.864583333336</v>
          </cell>
          <cell r="F713">
            <v>2861.3</v>
          </cell>
          <cell r="G713">
            <v>2865.2</v>
          </cell>
          <cell r="H713">
            <v>2802.3441467815828</v>
          </cell>
          <cell r="I713">
            <v>3.9436309411498769</v>
          </cell>
          <cell r="J713" t="str">
            <v>CS4A</v>
          </cell>
        </row>
        <row r="714">
          <cell r="D714">
            <v>700</v>
          </cell>
          <cell r="E714">
            <v>41765.409722222219</v>
          </cell>
          <cell r="F714">
            <v>2865.2</v>
          </cell>
          <cell r="G714">
            <v>2868.4</v>
          </cell>
          <cell r="H714">
            <v>2805.5799465281684</v>
          </cell>
          <cell r="I714">
            <v>3.2357997465855988</v>
          </cell>
          <cell r="J714" t="str">
            <v>CS2</v>
          </cell>
        </row>
        <row r="715">
          <cell r="D715">
            <v>701</v>
          </cell>
          <cell r="E715">
            <v>41765.958333333336</v>
          </cell>
          <cell r="F715">
            <v>2868.4</v>
          </cell>
          <cell r="G715">
            <v>2872.2</v>
          </cell>
          <cell r="H715">
            <v>2809.4224587272379</v>
          </cell>
          <cell r="I715">
            <v>3.8425121990694606</v>
          </cell>
          <cell r="J715" t="str">
            <v>CS2</v>
          </cell>
        </row>
        <row r="716">
          <cell r="D716">
            <v>702</v>
          </cell>
          <cell r="E716">
            <v>41766.4375</v>
          </cell>
          <cell r="F716">
            <v>2872.2</v>
          </cell>
          <cell r="G716">
            <v>2876.2</v>
          </cell>
          <cell r="H716">
            <v>2813.4672084104691</v>
          </cell>
          <cell r="I716">
            <v>4.0447496832312027</v>
          </cell>
          <cell r="J716" t="str">
            <v>CS2</v>
          </cell>
        </row>
        <row r="717">
          <cell r="D717">
            <v>703</v>
          </cell>
          <cell r="E717">
            <v>41766.947916666664</v>
          </cell>
          <cell r="F717">
            <v>2876.2</v>
          </cell>
          <cell r="G717">
            <v>2879.9</v>
          </cell>
          <cell r="H717">
            <v>2817.2086018674586</v>
          </cell>
          <cell r="I717">
            <v>3.7413934569894991</v>
          </cell>
          <cell r="J717" t="str">
            <v>CS2</v>
          </cell>
        </row>
        <row r="718">
          <cell r="D718">
            <v>704</v>
          </cell>
          <cell r="E718">
            <v>41767.4375</v>
          </cell>
          <cell r="F718">
            <v>2879.9</v>
          </cell>
          <cell r="G718">
            <v>2883.9</v>
          </cell>
          <cell r="H718">
            <v>2821.2533515506898</v>
          </cell>
          <cell r="I718">
            <v>4.0447496832312027</v>
          </cell>
          <cell r="J718" t="str">
            <v>CS3</v>
          </cell>
        </row>
        <row r="719">
          <cell r="D719">
            <v>705</v>
          </cell>
          <cell r="E719">
            <v>41768.4375</v>
          </cell>
          <cell r="F719">
            <v>2883.9</v>
          </cell>
          <cell r="G719">
            <v>2888</v>
          </cell>
          <cell r="H719">
            <v>2825.3992199760019</v>
          </cell>
          <cell r="I719">
            <v>4.1458684253120737</v>
          </cell>
          <cell r="J719" t="str">
            <v>CS3</v>
          </cell>
        </row>
        <row r="720">
          <cell r="D720">
            <v>706</v>
          </cell>
          <cell r="E720">
            <v>41768.8125</v>
          </cell>
          <cell r="F720">
            <v>2888</v>
          </cell>
          <cell r="G720">
            <v>2891.7</v>
          </cell>
          <cell r="H720">
            <v>2829.1406134329904</v>
          </cell>
          <cell r="I720">
            <v>3.7413934569885896</v>
          </cell>
          <cell r="J720" t="str">
            <v>CS4A</v>
          </cell>
        </row>
        <row r="721">
          <cell r="D721">
            <v>707</v>
          </cell>
          <cell r="E721" t="str">
            <v>10.05.2014  9:00</v>
          </cell>
          <cell r="F721">
            <v>2891.7</v>
          </cell>
          <cell r="G721">
            <v>2895.4</v>
          </cell>
          <cell r="H721">
            <v>2832.8820068899799</v>
          </cell>
          <cell r="I721">
            <v>3.7413934569894991</v>
          </cell>
          <cell r="J721" t="str">
            <v>CS4A</v>
          </cell>
        </row>
        <row r="722">
          <cell r="D722">
            <v>708</v>
          </cell>
          <cell r="E722" t="str">
            <v>10.05.2014  23:10</v>
          </cell>
          <cell r="F722">
            <v>2895.4</v>
          </cell>
          <cell r="G722">
            <v>2899</v>
          </cell>
          <cell r="H722">
            <v>2836.5222816048881</v>
          </cell>
          <cell r="I722">
            <v>3.6402747149081733</v>
          </cell>
          <cell r="J722" t="str">
            <v>CS4A</v>
          </cell>
        </row>
        <row r="723">
          <cell r="D723">
            <v>709</v>
          </cell>
          <cell r="E723" t="str">
            <v>11.05.2014  11:30</v>
          </cell>
          <cell r="F723">
            <v>2899</v>
          </cell>
          <cell r="G723">
            <v>2902.3</v>
          </cell>
          <cell r="H723">
            <v>2839.8592000935541</v>
          </cell>
          <cell r="I723">
            <v>3.336918488666015</v>
          </cell>
          <cell r="J723" t="str">
            <v>CS4A</v>
          </cell>
        </row>
        <row r="724">
          <cell r="D724">
            <v>710</v>
          </cell>
          <cell r="E724" t="str">
            <v>12.05.2014  04:50</v>
          </cell>
          <cell r="F724">
            <v>2902.3</v>
          </cell>
          <cell r="G724">
            <v>2906.2</v>
          </cell>
          <cell r="H724">
            <v>2843.802831034704</v>
          </cell>
          <cell r="I724">
            <v>3.9436309411498769</v>
          </cell>
          <cell r="J724" t="str">
            <v>CS4A</v>
          </cell>
        </row>
        <row r="725">
          <cell r="D725">
            <v>711</v>
          </cell>
          <cell r="E725">
            <v>41771.784722222219</v>
          </cell>
          <cell r="F725">
            <v>2906.2</v>
          </cell>
          <cell r="G725">
            <v>2909.7</v>
          </cell>
          <cell r="H725">
            <v>2847.3419870075318</v>
          </cell>
          <cell r="I725">
            <v>3.5391559728277571</v>
          </cell>
          <cell r="J725" t="str">
            <v>CS3</v>
          </cell>
        </row>
        <row r="726">
          <cell r="D726">
            <v>712</v>
          </cell>
          <cell r="E726">
            <v>41772.527777777781</v>
          </cell>
          <cell r="F726">
            <v>2909.7</v>
          </cell>
          <cell r="G726">
            <v>2914.3</v>
          </cell>
          <cell r="H726">
            <v>2851.9934491432482</v>
          </cell>
          <cell r="I726">
            <v>4.6514621357164287</v>
          </cell>
          <cell r="J726" t="str">
            <v>CS3</v>
          </cell>
        </row>
        <row r="727">
          <cell r="D727">
            <v>713</v>
          </cell>
          <cell r="E727">
            <v>41773.388888888891</v>
          </cell>
          <cell r="F727">
            <v>2914.3</v>
          </cell>
          <cell r="G727">
            <v>2918.3</v>
          </cell>
          <cell r="H727">
            <v>2856.0381988264794</v>
          </cell>
          <cell r="I727">
            <v>4.0447496832312027</v>
          </cell>
          <cell r="J727" t="str">
            <v>CS2</v>
          </cell>
        </row>
        <row r="728">
          <cell r="D728">
            <v>714</v>
          </cell>
          <cell r="E728">
            <v>41774.104166666664</v>
          </cell>
          <cell r="F728">
            <v>2918.3</v>
          </cell>
          <cell r="G728">
            <v>2922.7</v>
          </cell>
          <cell r="H728">
            <v>2860.4874234780336</v>
          </cell>
          <cell r="I728">
            <v>4.449224651554232</v>
          </cell>
          <cell r="J728" t="str">
            <v>CS2</v>
          </cell>
        </row>
        <row r="729">
          <cell r="D729">
            <v>715</v>
          </cell>
          <cell r="E729">
            <v>41774.625</v>
          </cell>
          <cell r="F729">
            <v>2922.7</v>
          </cell>
          <cell r="G729">
            <v>2926.1</v>
          </cell>
          <cell r="H729">
            <v>2863.9254607087801</v>
          </cell>
          <cell r="I729">
            <v>3.4380372307464313</v>
          </cell>
          <cell r="J729" t="str">
            <v>CS2</v>
          </cell>
        </row>
        <row r="730">
          <cell r="D730">
            <v>716</v>
          </cell>
          <cell r="E730" t="str">
            <v>28/06/2014 T 13:00:00 M 19:30</v>
          </cell>
          <cell r="F730">
            <v>3043.2</v>
          </cell>
          <cell r="G730">
            <v>3047.8</v>
          </cell>
          <cell r="H730">
            <v>2986.9869698210941</v>
          </cell>
          <cell r="I730">
            <v>4.6000000000003638</v>
          </cell>
          <cell r="J730" t="str">
            <v>CS4A</v>
          </cell>
        </row>
        <row r="731">
          <cell r="D731">
            <v>717</v>
          </cell>
          <cell r="E731" t="str">
            <v>29/06/2014 T 13:00:00 M 19:00</v>
          </cell>
          <cell r="F731">
            <v>3047.8</v>
          </cell>
          <cell r="G731">
            <v>3048.8</v>
          </cell>
          <cell r="H731">
            <v>2987.9981572419019</v>
          </cell>
          <cell r="I731">
            <v>1</v>
          </cell>
          <cell r="J731" t="str">
            <v>CS4A</v>
          </cell>
        </row>
        <row r="732">
          <cell r="D732">
            <v>718</v>
          </cell>
          <cell r="E732" t="str">
            <v>01/07/2014 T 06:30:00 M 12:30</v>
          </cell>
          <cell r="F732">
            <v>3048.8</v>
          </cell>
          <cell r="G732">
            <v>3053.5</v>
          </cell>
          <cell r="H732">
            <v>2992.7507381196983</v>
          </cell>
          <cell r="I732">
            <v>4.6999999999998181</v>
          </cell>
          <cell r="J732" t="str">
            <v>CS4A</v>
          </cell>
        </row>
        <row r="733">
          <cell r="D733">
            <v>719</v>
          </cell>
          <cell r="E733" t="str">
            <v>02/07/2014 T 5:55:00 M 11:30</v>
          </cell>
          <cell r="F733">
            <v>3053.5</v>
          </cell>
          <cell r="G733">
            <v>3056.2</v>
          </cell>
          <cell r="H733">
            <v>2995.4809441558796</v>
          </cell>
          <cell r="I733">
            <v>2.6999999999998181</v>
          </cell>
          <cell r="J733" t="str">
            <v>CS4A</v>
          </cell>
        </row>
        <row r="734">
          <cell r="D734">
            <v>720</v>
          </cell>
          <cell r="E734" t="str">
            <v>03/07/2014 T 00:20:00 M 04:10</v>
          </cell>
          <cell r="F734">
            <v>3056.2</v>
          </cell>
          <cell r="G734">
            <v>3060</v>
          </cell>
          <cell r="H734">
            <v>2999.3234563549495</v>
          </cell>
          <cell r="I734">
            <v>3.8000000000001819</v>
          </cell>
          <cell r="J734" t="str">
            <v>CS4A</v>
          </cell>
        </row>
        <row r="735">
          <cell r="D735">
            <v>721</v>
          </cell>
          <cell r="E735" t="str">
            <v>03/07/2014 T 17:30:00 M 22:30</v>
          </cell>
          <cell r="F735">
            <v>3060</v>
          </cell>
          <cell r="G735">
            <v>3063.4</v>
          </cell>
          <cell r="H735">
            <v>3002.7614935856959</v>
          </cell>
          <cell r="I735">
            <v>3.4000000000000909</v>
          </cell>
          <cell r="J735" t="str">
            <v>CS3</v>
          </cell>
        </row>
        <row r="736">
          <cell r="D736">
            <v>722</v>
          </cell>
          <cell r="E736" t="str">
            <v>04/07/2014 T 10:25:00 M 14:00</v>
          </cell>
          <cell r="F736">
            <v>3063.4</v>
          </cell>
          <cell r="G736">
            <v>3067.7</v>
          </cell>
          <cell r="H736">
            <v>3007.1095994951693</v>
          </cell>
          <cell r="I736">
            <v>4.2999999999997272</v>
          </cell>
          <cell r="J736" t="str">
            <v>CS3</v>
          </cell>
        </row>
        <row r="737">
          <cell r="D737">
            <v>723</v>
          </cell>
          <cell r="E737" t="str">
            <v>05/07/2014 T 0:45:00 M 04:10</v>
          </cell>
          <cell r="F737">
            <v>3067.7</v>
          </cell>
          <cell r="G737">
            <v>3071.4</v>
          </cell>
          <cell r="H737">
            <v>3010.8509929521588</v>
          </cell>
          <cell r="I737">
            <v>3.7000000000002728</v>
          </cell>
          <cell r="J737" t="str">
            <v>CS3</v>
          </cell>
        </row>
        <row r="738">
          <cell r="D738">
            <v>724</v>
          </cell>
          <cell r="E738" t="str">
            <v>05/06/2014 M 19:00:00</v>
          </cell>
          <cell r="F738">
            <v>3071.4</v>
          </cell>
          <cell r="G738">
            <v>3075.3</v>
          </cell>
          <cell r="H738">
            <v>3014.7946238933096</v>
          </cell>
          <cell r="I738">
            <v>3.9000000000000909</v>
          </cell>
          <cell r="J738" t="str">
            <v>CS2</v>
          </cell>
        </row>
        <row r="739">
          <cell r="D739">
            <v>725</v>
          </cell>
          <cell r="E739" t="str">
            <v>06/07/2014 M 23:00:00</v>
          </cell>
          <cell r="F739">
            <v>3075.3</v>
          </cell>
          <cell r="G739">
            <v>3078.9</v>
          </cell>
          <cell r="H739">
            <v>3018.4348986082173</v>
          </cell>
          <cell r="I739">
            <v>3.5999999999999091</v>
          </cell>
          <cell r="J739" t="str">
            <v>CS3</v>
          </cell>
        </row>
        <row r="740">
          <cell r="D740">
            <v>726</v>
          </cell>
          <cell r="E740" t="str">
            <v>08/07/2014 T 20:00:00 M 04:00</v>
          </cell>
          <cell r="F740">
            <v>3078.9</v>
          </cell>
          <cell r="G740">
            <v>3082.3</v>
          </cell>
          <cell r="H740">
            <v>3021.8729358389642</v>
          </cell>
          <cell r="I740">
            <v>3.4000000000000909</v>
          </cell>
          <cell r="J740" t="str">
            <v>CS3</v>
          </cell>
        </row>
        <row r="741">
          <cell r="D741">
            <v>727</v>
          </cell>
          <cell r="E741" t="str">
            <v>09/07/2014 T 00:45:00 M 07:20</v>
          </cell>
          <cell r="F741">
            <v>3082.3</v>
          </cell>
          <cell r="G741">
            <v>3086.2</v>
          </cell>
          <cell r="H741">
            <v>3025.8165667801145</v>
          </cell>
          <cell r="I741">
            <v>3.8999999999996362</v>
          </cell>
          <cell r="J741" t="str">
            <v>CS3</v>
          </cell>
        </row>
        <row r="742">
          <cell r="D742">
            <v>728</v>
          </cell>
          <cell r="E742" t="str">
            <v>11/07/2014 T 21:15:00 M 00:40</v>
          </cell>
          <cell r="F742">
            <v>3086.2</v>
          </cell>
          <cell r="G742">
            <v>3089.8</v>
          </cell>
          <cell r="H742">
            <v>3029.4568414950231</v>
          </cell>
          <cell r="I742">
            <v>3.6000000000003638</v>
          </cell>
          <cell r="J742" t="str">
            <v>CS3</v>
          </cell>
        </row>
        <row r="743">
          <cell r="D743">
            <v>729</v>
          </cell>
          <cell r="E743" t="str">
            <v>16/07/2014 T 19:30:00 M 21:50</v>
          </cell>
          <cell r="F743">
            <v>3089.8</v>
          </cell>
          <cell r="G743">
            <v>3092.6</v>
          </cell>
          <cell r="H743">
            <v>3032.2881662732848</v>
          </cell>
          <cell r="I743">
            <v>2.7999999999997272</v>
          </cell>
          <cell r="J743" t="str">
            <v>CS3</v>
          </cell>
        </row>
        <row r="744">
          <cell r="D744">
            <v>730</v>
          </cell>
          <cell r="E744" t="str">
            <v>17/06/2014 M 17:00:00</v>
          </cell>
          <cell r="F744">
            <v>3092.29</v>
          </cell>
          <cell r="G744">
            <v>3096.2</v>
          </cell>
          <cell r="H744">
            <v>3035.9284409881925</v>
          </cell>
          <cell r="I744">
            <v>3.5999999999999091</v>
          </cell>
          <cell r="J744" t="str">
            <v>CS3</v>
          </cell>
        </row>
        <row r="745">
          <cell r="D745">
            <v>731</v>
          </cell>
          <cell r="E745" t="str">
            <v>18/07/2014 T 5:10:00 M 11:00</v>
          </cell>
          <cell r="F745">
            <v>3096.2</v>
          </cell>
          <cell r="G745">
            <v>3098.7</v>
          </cell>
          <cell r="H745">
            <v>3038.4564095402125</v>
          </cell>
          <cell r="I745">
            <v>2.5</v>
          </cell>
          <cell r="J745" t="str">
            <v>CS3</v>
          </cell>
        </row>
        <row r="746">
          <cell r="D746">
            <v>732</v>
          </cell>
          <cell r="E746" t="str">
            <v>19/07/2014 T 19:45:00 M 00:00</v>
          </cell>
          <cell r="F746">
            <v>3098.7</v>
          </cell>
          <cell r="G746">
            <v>3102.3</v>
          </cell>
          <cell r="H746">
            <v>3042.0966842551211</v>
          </cell>
          <cell r="I746">
            <v>3.6000000000003638</v>
          </cell>
          <cell r="J746" t="str">
            <v>CS3</v>
          </cell>
        </row>
        <row r="747">
          <cell r="D747">
            <v>733</v>
          </cell>
          <cell r="E747" t="str">
            <v>19/07/2014 T 11:30:00 M 17:00</v>
          </cell>
          <cell r="F747">
            <v>3102.3</v>
          </cell>
          <cell r="G747">
            <v>3106.2</v>
          </cell>
          <cell r="H747">
            <v>3046.040315196271</v>
          </cell>
          <cell r="I747">
            <v>3.8999999999996362</v>
          </cell>
          <cell r="J747" t="str">
            <v>CS3</v>
          </cell>
        </row>
        <row r="748">
          <cell r="D748">
            <v>734</v>
          </cell>
          <cell r="E748" t="str">
            <v>20/07/2014 M 17:45:00</v>
          </cell>
          <cell r="F748">
            <v>3106.2</v>
          </cell>
          <cell r="G748">
            <v>3109.2</v>
          </cell>
          <cell r="H748">
            <v>3049.0738774586944</v>
          </cell>
          <cell r="I748">
            <v>3</v>
          </cell>
          <cell r="J748" t="str">
            <v>CS3</v>
          </cell>
        </row>
        <row r="749">
          <cell r="D749">
            <v>735</v>
          </cell>
          <cell r="E749" t="str">
            <v>21/07/2014 T 8:00:00 M 12:45</v>
          </cell>
          <cell r="F749">
            <v>3109.2</v>
          </cell>
          <cell r="G749">
            <v>3114.2</v>
          </cell>
          <cell r="H749">
            <v>3054.1298145627338</v>
          </cell>
          <cell r="I749">
            <v>5</v>
          </cell>
          <cell r="J749" t="str">
            <v>CS3</v>
          </cell>
        </row>
        <row r="750">
          <cell r="D750">
            <v>736</v>
          </cell>
          <cell r="E750" t="str">
            <v>22/07/2014 M 09:35:00</v>
          </cell>
          <cell r="F750">
            <v>3114.2</v>
          </cell>
          <cell r="G750">
            <v>3117.8</v>
          </cell>
          <cell r="H750">
            <v>3057.7700892776425</v>
          </cell>
          <cell r="I750">
            <v>3.6000000000003638</v>
          </cell>
          <cell r="J750" t="str">
            <v>CS3</v>
          </cell>
        </row>
        <row r="751">
          <cell r="D751">
            <v>737</v>
          </cell>
          <cell r="E751" t="str">
            <v>23/07/2014 T 03:30:00 M 10:30</v>
          </cell>
          <cell r="F751">
            <v>3117.8</v>
          </cell>
          <cell r="G751">
            <v>3121.1</v>
          </cell>
          <cell r="H751">
            <v>3061.107007766308</v>
          </cell>
          <cell r="I751">
            <v>3.2999999999997272</v>
          </cell>
          <cell r="J751" t="str">
            <v>CS3</v>
          </cell>
        </row>
        <row r="752">
          <cell r="D752">
            <v>738</v>
          </cell>
          <cell r="E752" t="str">
            <v xml:space="preserve">24/07/2014 T 06:05:00 M 11:30 </v>
          </cell>
          <cell r="F752">
            <v>3121.1</v>
          </cell>
          <cell r="G752">
            <v>3124.4</v>
          </cell>
          <cell r="H752">
            <v>3064.443926254974</v>
          </cell>
          <cell r="I752">
            <v>3.336918488666015</v>
          </cell>
          <cell r="J752" t="str">
            <v>CS5</v>
          </cell>
        </row>
        <row r="753">
          <cell r="D753">
            <v>739</v>
          </cell>
          <cell r="E753" t="str">
            <v>26/07/2014 T 22:45:00 M 02:00</v>
          </cell>
          <cell r="F753">
            <v>3124.4</v>
          </cell>
          <cell r="G753">
            <v>3127.2</v>
          </cell>
          <cell r="H753">
            <v>3067.2752510332357</v>
          </cell>
          <cell r="I753">
            <v>2.83132477826166</v>
          </cell>
          <cell r="J753" t="str">
            <v>CS5</v>
          </cell>
        </row>
        <row r="754">
          <cell r="D754">
            <v>740</v>
          </cell>
          <cell r="E754" t="str">
            <v>27/07/2014 T 08:00:00 M 13:00</v>
          </cell>
          <cell r="F754">
            <v>3127.2</v>
          </cell>
          <cell r="G754">
            <v>3130.5</v>
          </cell>
          <cell r="H754">
            <v>3070.6121695219017</v>
          </cell>
          <cell r="I754">
            <v>3.336918488666015</v>
          </cell>
          <cell r="J754" t="str">
            <v>CS5</v>
          </cell>
        </row>
        <row r="755">
          <cell r="D755">
            <v>741</v>
          </cell>
          <cell r="E755" t="str">
            <v>29/07/2014 T 21:30:00 M 01:35</v>
          </cell>
          <cell r="F755">
            <v>3130.5</v>
          </cell>
          <cell r="G755">
            <v>3133.8</v>
          </cell>
          <cell r="H755">
            <v>3073.9490880105677</v>
          </cell>
          <cell r="I755">
            <v>3.336918488666015</v>
          </cell>
          <cell r="J755" t="str">
            <v>CS5</v>
          </cell>
        </row>
        <row r="756">
          <cell r="D756">
            <v>742</v>
          </cell>
          <cell r="E756" t="str">
            <v>30/07/2014 T 07:55:00 M 12:30</v>
          </cell>
          <cell r="F756">
            <v>3133.8</v>
          </cell>
          <cell r="G756">
            <v>3136.8</v>
          </cell>
          <cell r="H756">
            <v>3076.9826502729911</v>
          </cell>
          <cell r="I756">
            <v>3.033562262423402</v>
          </cell>
          <cell r="J756" t="str">
            <v>CS5</v>
          </cell>
        </row>
        <row r="757">
          <cell r="D757">
            <v>743</v>
          </cell>
          <cell r="E757" t="str">
            <v>01/08/2014 T 16:30:00 M 20:40</v>
          </cell>
          <cell r="F757">
            <v>3136.8</v>
          </cell>
          <cell r="G757">
            <v>3139.3</v>
          </cell>
          <cell r="H757">
            <v>3079.5106188250106</v>
          </cell>
          <cell r="I757">
            <v>2.5279685520195017</v>
          </cell>
          <cell r="J757" t="str">
            <v>CS5</v>
          </cell>
        </row>
        <row r="758">
          <cell r="D758">
            <v>744</v>
          </cell>
          <cell r="E758" t="str">
            <v>03/08/2014 T 04:40:00 M 10:20</v>
          </cell>
          <cell r="F758">
            <v>3139.3</v>
          </cell>
          <cell r="G758">
            <v>3143</v>
          </cell>
          <cell r="H758">
            <v>3083.2520122819997</v>
          </cell>
          <cell r="I758">
            <v>3.7413934569890444</v>
          </cell>
          <cell r="J758" t="str">
            <v>CS5</v>
          </cell>
        </row>
        <row r="759">
          <cell r="D759">
            <v>745</v>
          </cell>
          <cell r="E759" t="str">
            <v>04/08/2014 T 3:15:00 M 16:45</v>
          </cell>
          <cell r="F759">
            <v>3143</v>
          </cell>
          <cell r="G759">
            <v>3146.5</v>
          </cell>
          <cell r="H759">
            <v>3086.791168254827</v>
          </cell>
          <cell r="I759">
            <v>3.5391559728273023</v>
          </cell>
          <cell r="J759" t="str">
            <v>CS5</v>
          </cell>
        </row>
        <row r="760">
          <cell r="D760">
            <v>746</v>
          </cell>
          <cell r="E760" t="str">
            <v>06/08/2014 T 03:15:00 M 08:30</v>
          </cell>
          <cell r="F760">
            <v>3146.5</v>
          </cell>
          <cell r="G760">
            <v>3149.6</v>
          </cell>
          <cell r="H760">
            <v>3089.9258492593312</v>
          </cell>
          <cell r="I760">
            <v>3.134681004504273</v>
          </cell>
          <cell r="J760" t="str">
            <v>CS5</v>
          </cell>
        </row>
        <row r="761">
          <cell r="D761">
            <v>747</v>
          </cell>
          <cell r="E761" t="str">
            <v>07/08/2014 T 06:30:00 M 10:45</v>
          </cell>
          <cell r="F761">
            <v>3149.6</v>
          </cell>
          <cell r="G761">
            <v>3152.6</v>
          </cell>
          <cell r="H761">
            <v>3092.9594115217546</v>
          </cell>
          <cell r="I761">
            <v>3.033562262423402</v>
          </cell>
          <cell r="J761" t="str">
            <v>CS5</v>
          </cell>
        </row>
        <row r="762">
          <cell r="D762">
            <v>748</v>
          </cell>
          <cell r="E762" t="str">
            <v>09/08/2014 T 16:15:00 M 03:40</v>
          </cell>
          <cell r="F762">
            <v>3152.6</v>
          </cell>
          <cell r="G762">
            <v>3155.8</v>
          </cell>
          <cell r="H762">
            <v>3096.1952112683398</v>
          </cell>
          <cell r="I762">
            <v>3.235799746585144</v>
          </cell>
          <cell r="J762" t="str">
            <v>CS3</v>
          </cell>
        </row>
        <row r="763">
          <cell r="D763">
            <v>749</v>
          </cell>
          <cell r="E763" t="str">
            <v>09/08/2014 T 17:05:00 M 22:45</v>
          </cell>
          <cell r="F763">
            <v>3155.8</v>
          </cell>
          <cell r="G763">
            <v>3160</v>
          </cell>
          <cell r="H763">
            <v>3100.4421984357327</v>
          </cell>
          <cell r="I763">
            <v>4.2469871673929447</v>
          </cell>
          <cell r="J763" t="str">
            <v>CS3</v>
          </cell>
        </row>
        <row r="764">
          <cell r="D764">
            <v>750</v>
          </cell>
          <cell r="E764" t="str">
            <v>10/08/2014 T 07:20:00 M 11:20</v>
          </cell>
          <cell r="F764">
            <v>3160</v>
          </cell>
          <cell r="G764">
            <v>3164.9</v>
          </cell>
          <cell r="H764">
            <v>3105.3970167976913</v>
          </cell>
          <cell r="I764">
            <v>4.954818361958587</v>
          </cell>
          <cell r="J764" t="str">
            <v>CS3</v>
          </cell>
        </row>
        <row r="765">
          <cell r="D765">
            <v>751</v>
          </cell>
          <cell r="E765" t="str">
            <v>11/08/2014 T 04:10:00 M 10:00</v>
          </cell>
          <cell r="F765">
            <v>3164.9</v>
          </cell>
          <cell r="G765">
            <v>3168.8</v>
          </cell>
          <cell r="H765">
            <v>3109.3406477388417</v>
          </cell>
          <cell r="I765">
            <v>3.9436309411503316</v>
          </cell>
          <cell r="J765" t="str">
            <v>CS3</v>
          </cell>
        </row>
        <row r="766">
          <cell r="D766">
            <v>752</v>
          </cell>
          <cell r="E766" t="str">
            <v>12/08/2014 T 00:45:00 M 06:00</v>
          </cell>
          <cell r="F766">
            <v>3168.8</v>
          </cell>
          <cell r="G766">
            <v>3172.9</v>
          </cell>
          <cell r="H766">
            <v>3113.4865161641537</v>
          </cell>
          <cell r="I766">
            <v>4.1458684253120737</v>
          </cell>
          <cell r="J766" t="str">
            <v>CS3</v>
          </cell>
        </row>
        <row r="767">
          <cell r="D767">
            <v>753</v>
          </cell>
          <cell r="E767" t="str">
            <v>12/08/2014 T 20:00:00 M 23:40</v>
          </cell>
          <cell r="F767">
            <v>3172.9</v>
          </cell>
          <cell r="G767">
            <v>3176.8</v>
          </cell>
          <cell r="H767">
            <v>3117.4301471053045</v>
          </cell>
          <cell r="I767">
            <v>3.9436309411507864</v>
          </cell>
          <cell r="J767" t="str">
            <v>CS3</v>
          </cell>
        </row>
        <row r="768">
          <cell r="D768">
            <v>754</v>
          </cell>
          <cell r="E768" t="str">
            <v>13/08/2014 T 20:20:00 M 23:30</v>
          </cell>
          <cell r="F768">
            <v>3176.8</v>
          </cell>
          <cell r="G768">
            <v>3179.6</v>
          </cell>
          <cell r="H768">
            <v>3120.2614718835662</v>
          </cell>
          <cell r="I768">
            <v>2.83132477826166</v>
          </cell>
          <cell r="J768" t="str">
            <v>CS4A</v>
          </cell>
        </row>
        <row r="769">
          <cell r="D769">
            <v>755</v>
          </cell>
          <cell r="E769" t="str">
            <v>15/08/2014 T 20:05:00 M 00:25</v>
          </cell>
          <cell r="F769">
            <v>3179.6</v>
          </cell>
          <cell r="G769">
            <v>3183.6</v>
          </cell>
          <cell r="H769">
            <v>3124.3062215667974</v>
          </cell>
          <cell r="I769">
            <v>4.0447496832312027</v>
          </cell>
          <cell r="J769" t="str">
            <v>CS3</v>
          </cell>
        </row>
        <row r="770">
          <cell r="D770">
            <v>756</v>
          </cell>
          <cell r="E770" t="str">
            <v>16/08/2014 T 22:00:00 M 01:30</v>
          </cell>
          <cell r="F770">
            <v>3183.6</v>
          </cell>
          <cell r="G770">
            <v>3186.4</v>
          </cell>
          <cell r="H770">
            <v>3127.1375463450595</v>
          </cell>
          <cell r="I770">
            <v>2.8313247782621147</v>
          </cell>
          <cell r="J770" t="str">
            <v>CS4A</v>
          </cell>
        </row>
        <row r="771">
          <cell r="D771">
            <v>757</v>
          </cell>
          <cell r="E771" t="str">
            <v>16/08/2014 T 19:50:00 M 23:30</v>
          </cell>
          <cell r="F771">
            <v>3186.4</v>
          </cell>
          <cell r="G771">
            <v>3188.9</v>
          </cell>
          <cell r="H771">
            <v>3129.6655148970794</v>
          </cell>
          <cell r="I771">
            <v>2.5279685520199564</v>
          </cell>
          <cell r="J771" t="str">
            <v>CS4A</v>
          </cell>
        </row>
        <row r="772">
          <cell r="D772">
            <v>758</v>
          </cell>
          <cell r="E772" t="str">
            <v>17/08/2014 T 14:00:00 M 16:50</v>
          </cell>
          <cell r="F772">
            <v>3188.9</v>
          </cell>
          <cell r="G772">
            <v>3191.4</v>
          </cell>
          <cell r="H772">
            <v>3132.1934834490989</v>
          </cell>
          <cell r="I772">
            <v>2.5279685520195017</v>
          </cell>
          <cell r="J772" t="str">
            <v>CS4A</v>
          </cell>
        </row>
        <row r="773">
          <cell r="D773">
            <v>759</v>
          </cell>
          <cell r="E773" t="str">
            <v>18/08/2014 T 13:30:00 M 17:30</v>
          </cell>
          <cell r="F773">
            <v>3191.4</v>
          </cell>
          <cell r="G773">
            <v>3194</v>
          </cell>
          <cell r="H773">
            <v>3134.8225707431993</v>
          </cell>
          <cell r="I773">
            <v>2.6290872941003727</v>
          </cell>
          <cell r="J773" t="str">
            <v>CS4A</v>
          </cell>
        </row>
        <row r="774">
          <cell r="D774">
            <v>760</v>
          </cell>
          <cell r="E774" t="str">
            <v>19/08/2014 T 13:35:00 M 17:00</v>
          </cell>
          <cell r="F774">
            <v>3194</v>
          </cell>
          <cell r="G774">
            <v>3196.5</v>
          </cell>
          <cell r="H774">
            <v>3137.3505392952188</v>
          </cell>
          <cell r="I774">
            <v>2.5279685520195017</v>
          </cell>
          <cell r="J774" t="str">
            <v>CS5A</v>
          </cell>
        </row>
        <row r="775">
          <cell r="D775">
            <v>761</v>
          </cell>
          <cell r="E775" t="str">
            <v>22/08/2014 M 19:00</v>
          </cell>
          <cell r="F775">
            <v>3196.5</v>
          </cell>
          <cell r="G775">
            <v>3198.3</v>
          </cell>
          <cell r="H775">
            <v>3139.1706766526731</v>
          </cell>
          <cell r="I775">
            <v>1.820137357454314</v>
          </cell>
          <cell r="J775" t="str">
            <v>CS5A</v>
          </cell>
        </row>
        <row r="776">
          <cell r="D776">
            <v>762</v>
          </cell>
          <cell r="E776" t="str">
            <v xml:space="preserve">24/08/2014 T 19:30:00 M 22:30 </v>
          </cell>
          <cell r="F776">
            <v>3198.3</v>
          </cell>
          <cell r="G776">
            <v>3201.5</v>
          </cell>
          <cell r="H776">
            <v>3142.4064763992578</v>
          </cell>
          <cell r="I776">
            <v>3.2357997465846893</v>
          </cell>
          <cell r="J776" t="str">
            <v>CS5A</v>
          </cell>
        </row>
        <row r="777">
          <cell r="D777">
            <v>763</v>
          </cell>
          <cell r="E777" t="str">
            <v>25/08/2014 T 19:40:00 M 23:10</v>
          </cell>
          <cell r="F777">
            <v>3201.5</v>
          </cell>
          <cell r="G777">
            <v>3204.5</v>
          </cell>
          <cell r="H777">
            <v>3145.4400386616812</v>
          </cell>
          <cell r="I777">
            <v>3.033562262423402</v>
          </cell>
          <cell r="J777" t="str">
            <v>CS4</v>
          </cell>
        </row>
        <row r="778">
          <cell r="D778">
            <v>764</v>
          </cell>
          <cell r="E778" t="str">
            <v>27/08/2014 T 22:15:00 M 01:42</v>
          </cell>
          <cell r="F778">
            <v>3204.5</v>
          </cell>
          <cell r="G778">
            <v>3207.5</v>
          </cell>
          <cell r="H778">
            <v>3148.4736009241051</v>
          </cell>
          <cell r="I778">
            <v>3.0335622624238567</v>
          </cell>
          <cell r="J778" t="str">
            <v>CS4A</v>
          </cell>
        </row>
        <row r="779">
          <cell r="D779">
            <v>765</v>
          </cell>
          <cell r="E779" t="str">
            <v>27/08/2014 T 19:30:00 M 22:45</v>
          </cell>
          <cell r="F779">
            <v>3207.5</v>
          </cell>
          <cell r="G779">
            <v>3211</v>
          </cell>
          <cell r="H779">
            <v>3152.0127568969324</v>
          </cell>
          <cell r="I779">
            <v>3.5391559728273023</v>
          </cell>
          <cell r="J779" t="str">
            <v>CS4A</v>
          </cell>
        </row>
        <row r="780">
          <cell r="D780">
            <v>766</v>
          </cell>
          <cell r="E780" t="str">
            <v>28/08/2014 T 16:50:00 M 21:00</v>
          </cell>
          <cell r="F780">
            <v>3211</v>
          </cell>
          <cell r="G780">
            <v>3214.3</v>
          </cell>
          <cell r="H780">
            <v>3155.3496753855984</v>
          </cell>
          <cell r="I780">
            <v>3.336918488666015</v>
          </cell>
          <cell r="J780" t="str">
            <v>CS5A</v>
          </cell>
        </row>
        <row r="781">
          <cell r="D781">
            <v>767</v>
          </cell>
          <cell r="E781" t="str">
            <v>30/08/2014 M 01:00:00</v>
          </cell>
          <cell r="F781">
            <v>3214.3</v>
          </cell>
          <cell r="G781">
            <v>3215.3</v>
          </cell>
          <cell r="H781">
            <v>3156.3608628064062</v>
          </cell>
          <cell r="I781">
            <v>1.0111874208078007</v>
          </cell>
          <cell r="J781" t="str">
            <v>CS5A</v>
          </cell>
        </row>
        <row r="782">
          <cell r="D782">
            <v>768</v>
          </cell>
          <cell r="E782" t="str">
            <v>31/08/2014 T 05:10:00 M 10:00</v>
          </cell>
          <cell r="F782">
            <v>3215.3</v>
          </cell>
          <cell r="G782">
            <v>3217.8</v>
          </cell>
          <cell r="H782">
            <v>3158.8888313584257</v>
          </cell>
          <cell r="I782">
            <v>2.5279685520195017</v>
          </cell>
          <cell r="J782" t="str">
            <v>CS5A</v>
          </cell>
        </row>
        <row r="783">
          <cell r="D783">
            <v>769</v>
          </cell>
          <cell r="E783" t="str">
            <v>01/09/2014 T 13:50:00 M 18:30</v>
          </cell>
          <cell r="F783">
            <v>3217.8</v>
          </cell>
          <cell r="G783">
            <v>3220.7</v>
          </cell>
          <cell r="H783">
            <v>3161.8212748787682</v>
          </cell>
          <cell r="I783">
            <v>2.932443520342531</v>
          </cell>
          <cell r="J783" t="str">
            <v>CS4</v>
          </cell>
        </row>
        <row r="784">
          <cell r="D784">
            <v>770</v>
          </cell>
          <cell r="E784" t="str">
            <v>02/09/2014 T 12:10:00 M 16:30</v>
          </cell>
          <cell r="F784">
            <v>3220.7</v>
          </cell>
          <cell r="G784">
            <v>3223.7</v>
          </cell>
          <cell r="H784">
            <v>3164.8548371411916</v>
          </cell>
          <cell r="I784">
            <v>3.033562262423402</v>
          </cell>
          <cell r="J784" t="str">
            <v>CS4A</v>
          </cell>
        </row>
        <row r="785">
          <cell r="D785">
            <v>771</v>
          </cell>
          <cell r="E785" t="str">
            <v>03/09/2014 T 07:45:00 M 11:15</v>
          </cell>
          <cell r="F785">
            <v>3223.7</v>
          </cell>
          <cell r="G785">
            <v>3226.2</v>
          </cell>
          <cell r="H785">
            <v>3167.3828056932111</v>
          </cell>
          <cell r="I785">
            <v>2.5279685520195017</v>
          </cell>
          <cell r="J785" t="str">
            <v>CS3</v>
          </cell>
        </row>
        <row r="786">
          <cell r="D786">
            <v>772</v>
          </cell>
          <cell r="E786" t="str">
            <v>04/09/2014 T 01:00:00 M 05:30</v>
          </cell>
          <cell r="F786">
            <v>3226.2</v>
          </cell>
          <cell r="G786">
            <v>3228.9</v>
          </cell>
          <cell r="H786">
            <v>3170.1130117293924</v>
          </cell>
          <cell r="I786">
            <v>2.7302060361812437</v>
          </cell>
          <cell r="J786" t="str">
            <v>CS2</v>
          </cell>
        </row>
        <row r="787">
          <cell r="D787">
            <v>773</v>
          </cell>
          <cell r="E787" t="str">
            <v>04/09/2014 T 18:30:00 M 23:45</v>
          </cell>
          <cell r="F787">
            <v>3228.9</v>
          </cell>
          <cell r="G787">
            <v>3232.1</v>
          </cell>
          <cell r="H787">
            <v>3173.3488114759775</v>
          </cell>
          <cell r="I787">
            <v>3.235799746585144</v>
          </cell>
          <cell r="J787" t="str">
            <v>CS2</v>
          </cell>
        </row>
        <row r="788">
          <cell r="D788">
            <v>774</v>
          </cell>
          <cell r="E788" t="str">
            <v>05/09/2014 T 14:50:00 M 22:00</v>
          </cell>
          <cell r="F788">
            <v>3232.1</v>
          </cell>
          <cell r="G788">
            <v>3235</v>
          </cell>
          <cell r="H788">
            <v>3176.2812549963205</v>
          </cell>
          <cell r="I788">
            <v>2.9324435203429857</v>
          </cell>
          <cell r="J788" t="str">
            <v>CS2</v>
          </cell>
        </row>
        <row r="789">
          <cell r="D789">
            <v>775</v>
          </cell>
          <cell r="E789" t="str">
            <v>06/09/2014 T 10:05:00 M 14:30</v>
          </cell>
          <cell r="F789">
            <v>3235</v>
          </cell>
          <cell r="G789">
            <v>3238.8</v>
          </cell>
          <cell r="H789">
            <v>3180.1237671953904</v>
          </cell>
          <cell r="I789">
            <v>3.8425121990699154</v>
          </cell>
          <cell r="J789" t="str">
            <v>CS2</v>
          </cell>
        </row>
        <row r="790">
          <cell r="D790">
            <v>776</v>
          </cell>
          <cell r="E790" t="str">
            <v>07/09/2014 T 06:25:00 M 10:25</v>
          </cell>
          <cell r="F790">
            <v>3238.8</v>
          </cell>
          <cell r="G790">
            <v>3242.6</v>
          </cell>
          <cell r="H790">
            <v>3183.9662793944599</v>
          </cell>
          <cell r="I790">
            <v>3.8425121990694606</v>
          </cell>
          <cell r="J790" t="str">
            <v>CS2</v>
          </cell>
        </row>
        <row r="791">
          <cell r="D791">
            <v>777</v>
          </cell>
          <cell r="E791" t="str">
            <v>08/09/2014 T 01:00:00 M 06:00</v>
          </cell>
          <cell r="F791">
            <v>3242.6</v>
          </cell>
          <cell r="G791">
            <v>3245.3</v>
          </cell>
          <cell r="H791">
            <v>3186.6964854306411</v>
          </cell>
          <cell r="I791">
            <v>2.7302060361812437</v>
          </cell>
          <cell r="J791" t="str">
            <v>CS2</v>
          </cell>
        </row>
        <row r="792">
          <cell r="D792">
            <v>778</v>
          </cell>
          <cell r="E792" t="str">
            <v>10/09/2014 M 10:30:00</v>
          </cell>
          <cell r="F792">
            <v>3245.3</v>
          </cell>
          <cell r="G792">
            <v>3249</v>
          </cell>
          <cell r="H792">
            <v>3190.4378788876302</v>
          </cell>
          <cell r="I792">
            <v>3.7413934569890444</v>
          </cell>
          <cell r="J792" t="str">
            <v>CS2</v>
          </cell>
        </row>
        <row r="793">
          <cell r="D793">
            <v>779</v>
          </cell>
          <cell r="E793" t="str">
            <v>11/09/2014 T 0:30:00 M 06:20</v>
          </cell>
          <cell r="F793">
            <v>3249</v>
          </cell>
          <cell r="G793">
            <v>3252.1</v>
          </cell>
          <cell r="H793">
            <v>3193.572559892134</v>
          </cell>
          <cell r="I793">
            <v>3.1346810045038183</v>
          </cell>
          <cell r="J793" t="str">
            <v>CS2</v>
          </cell>
        </row>
        <row r="794">
          <cell r="D794">
            <v>780</v>
          </cell>
          <cell r="E794" t="str">
            <v>12/09/2014 T 20:15:00 M 01:15</v>
          </cell>
          <cell r="F794">
            <v>3252.1</v>
          </cell>
          <cell r="G794">
            <v>3255.8</v>
          </cell>
          <cell r="H794">
            <v>3197.3139533491235</v>
          </cell>
          <cell r="I794">
            <v>3.7413934569894991</v>
          </cell>
          <cell r="J794" t="str">
            <v>CS2</v>
          </cell>
        </row>
        <row r="795">
          <cell r="D795">
            <v>781</v>
          </cell>
          <cell r="E795" t="str">
            <v>13/09/2014 T 04:30:00 M 10:45</v>
          </cell>
          <cell r="F795">
            <v>3255.8</v>
          </cell>
          <cell r="G795">
            <v>3259.6</v>
          </cell>
          <cell r="H795">
            <v>3201.156465548193</v>
          </cell>
          <cell r="I795">
            <v>3.8425121990694606</v>
          </cell>
          <cell r="J795" t="str">
            <v>CS2</v>
          </cell>
        </row>
        <row r="796">
          <cell r="D796">
            <v>782</v>
          </cell>
          <cell r="E796" t="str">
            <v>14/09/2014 T 20:05:00 M 03:50</v>
          </cell>
          <cell r="F796">
            <v>3259.6</v>
          </cell>
          <cell r="G796">
            <v>3264</v>
          </cell>
          <cell r="H796">
            <v>3205.6056901997476</v>
          </cell>
          <cell r="I796">
            <v>4.4492246515546867</v>
          </cell>
          <cell r="J796" t="str">
            <v>CS2</v>
          </cell>
        </row>
        <row r="797">
          <cell r="D797">
            <v>783</v>
          </cell>
          <cell r="E797" t="str">
            <v>14/09/2014 T 14:45:00 M 22:30</v>
          </cell>
          <cell r="F797">
            <v>3264</v>
          </cell>
          <cell r="G797">
            <v>3268.2</v>
          </cell>
          <cell r="H797">
            <v>3209.8526773671401</v>
          </cell>
          <cell r="I797">
            <v>4.2469871673924899</v>
          </cell>
          <cell r="J797" t="str">
            <v>CS2</v>
          </cell>
        </row>
        <row r="798">
          <cell r="D798">
            <v>784</v>
          </cell>
          <cell r="E798" t="str">
            <v>15/09/2014 T 11:00:00 M 15:00</v>
          </cell>
          <cell r="F798">
            <v>3268.2</v>
          </cell>
          <cell r="G798">
            <v>3272.6</v>
          </cell>
          <cell r="H798">
            <v>3214.3019020186948</v>
          </cell>
          <cell r="I798">
            <v>4.4492246515546867</v>
          </cell>
          <cell r="J798" t="str">
            <v>CS2</v>
          </cell>
        </row>
        <row r="799">
          <cell r="D799">
            <v>785</v>
          </cell>
          <cell r="E799" t="str">
            <v>16/09/2014 T 05:30:00 M 10:30</v>
          </cell>
          <cell r="F799">
            <v>3272.6</v>
          </cell>
          <cell r="G799">
            <v>3276.9</v>
          </cell>
          <cell r="H799">
            <v>3218.6500079281686</v>
          </cell>
          <cell r="I799">
            <v>4.3481059094738157</v>
          </cell>
          <cell r="J799" t="str">
            <v>CS2</v>
          </cell>
        </row>
        <row r="800">
          <cell r="D800">
            <v>786</v>
          </cell>
          <cell r="E800" t="str">
            <v>17/09/2014 T 09:30:00 M 14:15</v>
          </cell>
          <cell r="F800">
            <v>3276.9</v>
          </cell>
          <cell r="G800">
            <v>3280.8</v>
          </cell>
          <cell r="H800">
            <v>3222.5936388693194</v>
          </cell>
          <cell r="I800">
            <v>3.9436309411507864</v>
          </cell>
          <cell r="J800" t="str">
            <v>CS2</v>
          </cell>
        </row>
        <row r="801">
          <cell r="D801">
            <v>787</v>
          </cell>
          <cell r="E801" t="str">
            <v>18/09/2014 T 09:30:00 M 14:15</v>
          </cell>
          <cell r="F801">
            <v>3280.8</v>
          </cell>
          <cell r="G801">
            <v>3284.4</v>
          </cell>
          <cell r="H801">
            <v>3226.2339135842276</v>
          </cell>
          <cell r="I801">
            <v>3.6402747149081733</v>
          </cell>
          <cell r="J801" t="str">
            <v>CS2</v>
          </cell>
        </row>
        <row r="802">
          <cell r="D802">
            <v>788</v>
          </cell>
          <cell r="E802" t="str">
            <v>18/09/2014 T 23:55:00 M 04:15</v>
          </cell>
          <cell r="F802">
            <v>3284.4</v>
          </cell>
          <cell r="G802">
            <v>3288.3</v>
          </cell>
          <cell r="H802">
            <v>3230.1775445253779</v>
          </cell>
          <cell r="I802">
            <v>3.9436309411503316</v>
          </cell>
          <cell r="J802" t="str">
            <v>CS2</v>
          </cell>
        </row>
        <row r="803">
          <cell r="D803">
            <v>789</v>
          </cell>
          <cell r="E803" t="str">
            <v>19/09/2014 T 14:45:00 M 19:30</v>
          </cell>
          <cell r="F803">
            <v>3288.3</v>
          </cell>
          <cell r="G803">
            <v>3292.1</v>
          </cell>
          <cell r="H803">
            <v>3234.0200567244474</v>
          </cell>
          <cell r="I803">
            <v>3.8425121990694606</v>
          </cell>
          <cell r="J803" t="str">
            <v>CS2</v>
          </cell>
        </row>
        <row r="804">
          <cell r="D804">
            <v>790</v>
          </cell>
          <cell r="E804" t="str">
            <v>20/09/2014 T 06:30:00 M 12:30</v>
          </cell>
          <cell r="F804">
            <v>3292.1</v>
          </cell>
          <cell r="G804">
            <v>3297.3</v>
          </cell>
          <cell r="H804">
            <v>3239.2782313126486</v>
          </cell>
          <cell r="I804">
            <v>5.2581745882012001</v>
          </cell>
          <cell r="J804" t="str">
            <v>CS2</v>
          </cell>
        </row>
        <row r="805">
          <cell r="D805">
            <v>791</v>
          </cell>
          <cell r="E805" t="str">
            <v>21/09/2014 T 0:55:00 M 06:45</v>
          </cell>
          <cell r="F805">
            <v>3297.3</v>
          </cell>
          <cell r="G805">
            <v>3301.3</v>
          </cell>
          <cell r="H805">
            <v>3243.3229809958798</v>
          </cell>
          <cell r="I805">
            <v>4.0447496832312027</v>
          </cell>
          <cell r="J805" t="str">
            <v>CS2</v>
          </cell>
        </row>
        <row r="806">
          <cell r="D806">
            <v>792</v>
          </cell>
          <cell r="E806" t="str">
            <v>21/09/2014 T 03:15:00 M 09:50</v>
          </cell>
          <cell r="F806">
            <v>3301.3</v>
          </cell>
          <cell r="G806">
            <v>3305.2</v>
          </cell>
          <cell r="H806">
            <v>3247.2666119370301</v>
          </cell>
          <cell r="I806">
            <v>3.9436309411503316</v>
          </cell>
          <cell r="J806" t="str">
            <v>CS2</v>
          </cell>
        </row>
        <row r="807">
          <cell r="D807">
            <v>793</v>
          </cell>
          <cell r="E807" t="str">
            <v>22/09/2014 T 20:00:00 M 23:30</v>
          </cell>
          <cell r="F807">
            <v>3305.2</v>
          </cell>
          <cell r="G807">
            <v>3307.8</v>
          </cell>
          <cell r="H807">
            <v>3249.8956992311309</v>
          </cell>
          <cell r="I807">
            <v>2.6290872941008274</v>
          </cell>
          <cell r="J807" t="str">
            <v>CS3</v>
          </cell>
        </row>
        <row r="808">
          <cell r="D808">
            <v>794</v>
          </cell>
          <cell r="E808" t="str">
            <v>23/09/2014 T 07:45:00 M 11:30</v>
          </cell>
          <cell r="F808">
            <v>3307.8</v>
          </cell>
          <cell r="G808">
            <v>3311.9</v>
          </cell>
          <cell r="H808">
            <v>3254.041567656443</v>
          </cell>
          <cell r="I808">
            <v>4.1458684253120737</v>
          </cell>
          <cell r="J808" t="str">
            <v>CS3</v>
          </cell>
        </row>
        <row r="809">
          <cell r="D809">
            <v>795</v>
          </cell>
          <cell r="E809" t="str">
            <v>23/09/2014 T 20:50:00 M 01:30</v>
          </cell>
          <cell r="F809">
            <v>3311.9</v>
          </cell>
          <cell r="G809">
            <v>3315.7</v>
          </cell>
          <cell r="H809">
            <v>3257.8840798555125</v>
          </cell>
          <cell r="I809">
            <v>3.8425121990694606</v>
          </cell>
          <cell r="J809" t="str">
            <v>CS3</v>
          </cell>
        </row>
        <row r="810">
          <cell r="D810">
            <v>796</v>
          </cell>
          <cell r="E810" t="str">
            <v>24/09/2014 T 20:00:00 M 21:30</v>
          </cell>
          <cell r="F810">
            <v>3315.7</v>
          </cell>
          <cell r="G810">
            <v>3319.1</v>
          </cell>
          <cell r="H810">
            <v>3261.3221170862589</v>
          </cell>
          <cell r="I810">
            <v>3.4380372307464313</v>
          </cell>
          <cell r="J810" t="str">
            <v>CS3</v>
          </cell>
        </row>
        <row r="811">
          <cell r="D811">
            <v>797</v>
          </cell>
          <cell r="E811" t="str">
            <v>25/09/2014 T 07:10:00 M 13:50</v>
          </cell>
          <cell r="F811">
            <v>3319.1</v>
          </cell>
          <cell r="G811">
            <v>3322.2</v>
          </cell>
          <cell r="H811">
            <v>3264.4567980907632</v>
          </cell>
          <cell r="I811">
            <v>3.134681004504273</v>
          </cell>
          <cell r="J811" t="str">
            <v>CS3</v>
          </cell>
        </row>
        <row r="812">
          <cell r="D812">
            <v>798</v>
          </cell>
          <cell r="E812" t="str">
            <v>26/09/2014 T 07:30:00 M 15:00</v>
          </cell>
          <cell r="F812">
            <v>3322.2</v>
          </cell>
          <cell r="G812">
            <v>3326.1</v>
          </cell>
          <cell r="H812">
            <v>3268.400429031914</v>
          </cell>
          <cell r="I812">
            <v>3.9436309411507864</v>
          </cell>
          <cell r="J812" t="str">
            <v>CS3</v>
          </cell>
        </row>
        <row r="813">
          <cell r="D813">
            <v>799</v>
          </cell>
          <cell r="E813" t="str">
            <v>27/09/2014 T 08:00:00 M 14:00</v>
          </cell>
          <cell r="F813">
            <v>3326.1</v>
          </cell>
          <cell r="G813">
            <v>3329.2</v>
          </cell>
          <cell r="H813">
            <v>3271.5351100364182</v>
          </cell>
          <cell r="I813">
            <v>3.134681004504273</v>
          </cell>
          <cell r="J813" t="str">
            <v>CS3</v>
          </cell>
        </row>
        <row r="814">
          <cell r="D814">
            <v>800</v>
          </cell>
          <cell r="E814" t="str">
            <v>28/09/2014 T 06:00:00 M 11:35</v>
          </cell>
          <cell r="F814">
            <v>3329.2</v>
          </cell>
          <cell r="G814">
            <v>3332.6</v>
          </cell>
          <cell r="H814">
            <v>3274.9731472671647</v>
          </cell>
          <cell r="I814">
            <v>3.4380372307464313</v>
          </cell>
          <cell r="J814" t="str">
            <v>CS3</v>
          </cell>
        </row>
        <row r="815">
          <cell r="D815">
            <v>801</v>
          </cell>
          <cell r="E815" t="str">
            <v>29/09/2014 T 0:40:00 M 06:10</v>
          </cell>
          <cell r="F815">
            <v>3332.6</v>
          </cell>
          <cell r="G815">
            <v>3336.1</v>
          </cell>
          <cell r="H815">
            <v>3278.5123032399924</v>
          </cell>
          <cell r="I815">
            <v>3.5391559728277571</v>
          </cell>
          <cell r="J815" t="str">
            <v>CS3</v>
          </cell>
        </row>
        <row r="816">
          <cell r="D816">
            <v>802</v>
          </cell>
          <cell r="E816" t="str">
            <v>30/09/2014 T 06:00:00 M 12:00</v>
          </cell>
          <cell r="F816">
            <v>3336.1</v>
          </cell>
          <cell r="G816">
            <v>3338.4</v>
          </cell>
          <cell r="H816">
            <v>3280.8380343078506</v>
          </cell>
          <cell r="I816">
            <v>2.3257310678582144</v>
          </cell>
          <cell r="J816" t="str">
            <v>CS3</v>
          </cell>
        </row>
        <row r="817">
          <cell r="D817">
            <v>803</v>
          </cell>
          <cell r="E817" t="str">
            <v>01/10/2014 T 01:10:00 M 05:40</v>
          </cell>
          <cell r="F817">
            <v>3338.4</v>
          </cell>
          <cell r="G817">
            <v>3340.4</v>
          </cell>
          <cell r="H817">
            <v>3282.8604091494662</v>
          </cell>
          <cell r="I817">
            <v>2.0223748416156013</v>
          </cell>
          <cell r="J817" t="str">
            <v>CS4A</v>
          </cell>
        </row>
        <row r="818">
          <cell r="D818">
            <v>0</v>
          </cell>
          <cell r="E818" t="str">
            <v>02/10/2014 T 02:10:00 M 06:20</v>
          </cell>
          <cell r="F818">
            <v>3340.4</v>
          </cell>
          <cell r="G818">
            <v>3342.93</v>
          </cell>
          <cell r="H818">
            <v>3285.4187133241098</v>
          </cell>
          <cell r="I818">
            <v>2.5583041746435811</v>
          </cell>
          <cell r="J818" t="str">
            <v>CS5A</v>
          </cell>
        </row>
        <row r="819">
          <cell r="D819">
            <v>804</v>
          </cell>
          <cell r="E819" t="str">
            <v>04/10/2014 M 03:45:00</v>
          </cell>
          <cell r="F819">
            <v>3342.93</v>
          </cell>
          <cell r="G819">
            <v>3345.22</v>
          </cell>
          <cell r="H819">
            <v>3287.7343325177594</v>
          </cell>
          <cell r="I819">
            <v>2.3156191936495816</v>
          </cell>
          <cell r="J819" t="str">
            <v>CS5A</v>
          </cell>
        </row>
        <row r="820">
          <cell r="D820">
            <v>805</v>
          </cell>
          <cell r="E820" t="str">
            <v>04/10/2014 M 22:00:00</v>
          </cell>
          <cell r="F820">
            <v>3345.22</v>
          </cell>
          <cell r="G820">
            <v>3347.35</v>
          </cell>
          <cell r="H820">
            <v>3289.8881617240804</v>
          </cell>
          <cell r="I820">
            <v>2.1538292063210065</v>
          </cell>
          <cell r="J820" t="str">
            <v>CS5A</v>
          </cell>
        </row>
        <row r="821">
          <cell r="D821">
            <v>806</v>
          </cell>
          <cell r="E821" t="str">
            <v>07/10/2014 M 10:00:00</v>
          </cell>
          <cell r="F821">
            <v>3347.35</v>
          </cell>
          <cell r="G821">
            <v>3350.2</v>
          </cell>
          <cell r="H821">
            <v>3292.7700458733825</v>
          </cell>
          <cell r="I821">
            <v>2.8818841493020955</v>
          </cell>
          <cell r="J821" t="str">
            <v>CS5A</v>
          </cell>
        </row>
        <row r="822">
          <cell r="D822">
            <v>807</v>
          </cell>
          <cell r="E822" t="str">
            <v>08/10/2014 T 12:40:00 M 15:45</v>
          </cell>
          <cell r="F822">
            <v>3350.2</v>
          </cell>
          <cell r="G822">
            <v>3351.2</v>
          </cell>
          <cell r="H822">
            <v>3293.7812332941903</v>
          </cell>
          <cell r="I822">
            <v>1.0111874208078007</v>
          </cell>
          <cell r="J822" t="str">
            <v>CS5A</v>
          </cell>
        </row>
        <row r="823">
          <cell r="D823">
            <v>808</v>
          </cell>
          <cell r="E823" t="str">
            <v>09/10/2014 T 06:00:00 M 09:30</v>
          </cell>
          <cell r="F823">
            <v>3351.2</v>
          </cell>
          <cell r="G823">
            <v>3353.4</v>
          </cell>
          <cell r="H823">
            <v>3296.0058456199681</v>
          </cell>
          <cell r="I823">
            <v>2.2246123257777981</v>
          </cell>
          <cell r="J823" t="str">
            <v>CS5A</v>
          </cell>
        </row>
        <row r="824">
          <cell r="D824">
            <v>809</v>
          </cell>
          <cell r="E824" t="str">
            <v>10/10/2014 T 06:15:00 M 11:20</v>
          </cell>
          <cell r="F824">
            <v>3353.4</v>
          </cell>
          <cell r="G824">
            <v>3355.4</v>
          </cell>
          <cell r="H824">
            <v>3298.0282204615837</v>
          </cell>
          <cell r="I824">
            <v>2.0223748416156013</v>
          </cell>
          <cell r="J824" t="str">
            <v>CS5A</v>
          </cell>
        </row>
        <row r="825">
          <cell r="D825">
            <v>810</v>
          </cell>
          <cell r="E825" t="str">
            <v>11/10/2014 T 15:30:00 M 23:00</v>
          </cell>
          <cell r="F825">
            <v>3355.4</v>
          </cell>
          <cell r="G825">
            <v>3358.2</v>
          </cell>
          <cell r="H825">
            <v>3300.8595452398454</v>
          </cell>
          <cell r="I825">
            <v>2.83132477826166</v>
          </cell>
          <cell r="J825" t="str">
            <v>CS4A</v>
          </cell>
        </row>
        <row r="826">
          <cell r="D826">
            <v>811</v>
          </cell>
          <cell r="E826" t="str">
            <v>12/10/2014 T 11:30:00 M 16:00</v>
          </cell>
          <cell r="F826">
            <v>3358.2</v>
          </cell>
          <cell r="G826">
            <v>3361.3</v>
          </cell>
          <cell r="H826">
            <v>3303.9942262443501</v>
          </cell>
          <cell r="I826">
            <v>3.1346810045047278</v>
          </cell>
          <cell r="J826" t="str">
            <v>CS3</v>
          </cell>
        </row>
        <row r="827">
          <cell r="D827">
            <v>812</v>
          </cell>
          <cell r="E827" t="str">
            <v>13/10/2014 T 04:00:00 M 09:10</v>
          </cell>
          <cell r="F827">
            <v>3361.3</v>
          </cell>
          <cell r="G827">
            <v>3364.3</v>
          </cell>
          <cell r="H827">
            <v>3307.0277885067735</v>
          </cell>
          <cell r="I827">
            <v>3.033562262423402</v>
          </cell>
          <cell r="J827" t="str">
            <v>CS2</v>
          </cell>
        </row>
        <row r="828">
          <cell r="D828">
            <v>813</v>
          </cell>
          <cell r="E828" t="str">
            <v>13/10/2014 T 19:45:00 M 23:45</v>
          </cell>
          <cell r="F828">
            <v>3364.3</v>
          </cell>
          <cell r="G828">
            <v>3366.3</v>
          </cell>
          <cell r="H828">
            <v>3309.0501633483891</v>
          </cell>
          <cell r="I828">
            <v>2.0223748416156013</v>
          </cell>
          <cell r="J828" t="str">
            <v>CS3</v>
          </cell>
        </row>
        <row r="829">
          <cell r="D829">
            <v>814</v>
          </cell>
          <cell r="E829" t="str">
            <v>14/10/2014 T 10:20:00 M 14:35</v>
          </cell>
          <cell r="F829">
            <v>3366.3</v>
          </cell>
          <cell r="G829">
            <v>3370.5</v>
          </cell>
          <cell r="H829">
            <v>3313.2971505157821</v>
          </cell>
          <cell r="I829">
            <v>4.2469871673929447</v>
          </cell>
          <cell r="J829" t="str">
            <v>CS3</v>
          </cell>
        </row>
        <row r="830">
          <cell r="D830">
            <v>815</v>
          </cell>
          <cell r="E830" t="str">
            <v>15/10/2014 T 06:45:00 M 10:20</v>
          </cell>
          <cell r="F830">
            <v>3370.5</v>
          </cell>
          <cell r="G830">
            <v>3372.9</v>
          </cell>
          <cell r="H830">
            <v>3315.7240003257207</v>
          </cell>
          <cell r="I830">
            <v>2.4268498099386306</v>
          </cell>
          <cell r="J830" t="str">
            <v>CS3</v>
          </cell>
        </row>
        <row r="831">
          <cell r="D831">
            <v>816</v>
          </cell>
          <cell r="E831" t="str">
            <v>16/10/2014 T 0:00:00 M 05:30</v>
          </cell>
          <cell r="F831">
            <v>3372.9</v>
          </cell>
          <cell r="G831">
            <v>3376.5</v>
          </cell>
          <cell r="H831">
            <v>3319.3642750406289</v>
          </cell>
          <cell r="I831">
            <v>3.6402747149081733</v>
          </cell>
          <cell r="J831" t="str">
            <v>CS2</v>
          </cell>
        </row>
        <row r="832">
          <cell r="D832">
            <v>817</v>
          </cell>
          <cell r="E832" t="str">
            <v>16/10/2014 T 17:20:00 M 22:50</v>
          </cell>
          <cell r="F832">
            <v>3376.5</v>
          </cell>
          <cell r="G832">
            <v>3379.5</v>
          </cell>
          <cell r="H832">
            <v>3322.3978373030523</v>
          </cell>
          <cell r="I832">
            <v>3.033562262423402</v>
          </cell>
          <cell r="J832" t="str">
            <v>CS3</v>
          </cell>
        </row>
        <row r="833">
          <cell r="D833">
            <v>818</v>
          </cell>
          <cell r="E833" t="str">
            <v>17/10/2014 T 07:50:00 M 12:00</v>
          </cell>
          <cell r="F833">
            <v>3379.5</v>
          </cell>
          <cell r="G833">
            <v>3383</v>
          </cell>
          <cell r="H833">
            <v>3325.9369932758796</v>
          </cell>
          <cell r="I833">
            <v>3.5391559728273023</v>
          </cell>
          <cell r="J833" t="str">
            <v>CS2</v>
          </cell>
        </row>
        <row r="834">
          <cell r="D834">
            <v>819</v>
          </cell>
          <cell r="E834" t="str">
            <v>17/10/2014 T 20:00:00 M 23:30</v>
          </cell>
          <cell r="F834">
            <v>3383</v>
          </cell>
          <cell r="G834">
            <v>3386.2</v>
          </cell>
          <cell r="H834">
            <v>3329.1727930224647</v>
          </cell>
          <cell r="I834">
            <v>3.235799746585144</v>
          </cell>
          <cell r="J834" t="str">
            <v>CS2</v>
          </cell>
        </row>
        <row r="835">
          <cell r="D835">
            <v>820</v>
          </cell>
          <cell r="E835" t="str">
            <v>18/10/2014 T 07:35:00 M 11:10</v>
          </cell>
          <cell r="F835">
            <v>3386.2</v>
          </cell>
          <cell r="G835">
            <v>3389.9</v>
          </cell>
          <cell r="H835">
            <v>3332.9141864794537</v>
          </cell>
          <cell r="I835">
            <v>3.7413934569890444</v>
          </cell>
          <cell r="J835" t="str">
            <v>CS2</v>
          </cell>
        </row>
        <row r="836">
          <cell r="D836">
            <v>821</v>
          </cell>
          <cell r="E836" t="str">
            <v>18/10/2014 T 19:30:00 M 23:45</v>
          </cell>
          <cell r="F836">
            <v>3389.9</v>
          </cell>
          <cell r="G836">
            <v>3392.9</v>
          </cell>
          <cell r="H836">
            <v>3335.9477487418776</v>
          </cell>
          <cell r="I836">
            <v>3.0335622624238567</v>
          </cell>
          <cell r="J836" t="str">
            <v>CS3</v>
          </cell>
        </row>
        <row r="837">
          <cell r="D837">
            <v>822</v>
          </cell>
          <cell r="E837" t="str">
            <v>19/10/2014 T 07:00:00 M 11:20</v>
          </cell>
          <cell r="F837">
            <v>3392.9</v>
          </cell>
          <cell r="G837">
            <v>3396.4</v>
          </cell>
          <cell r="H837">
            <v>3339.4869047147049</v>
          </cell>
          <cell r="I837">
            <v>3.5391559728273023</v>
          </cell>
          <cell r="J837" t="str">
            <v>CS2</v>
          </cell>
        </row>
        <row r="838">
          <cell r="D838">
            <v>823</v>
          </cell>
          <cell r="E838" t="str">
            <v>20/10/2014 T 0:50:00 M 08:30</v>
          </cell>
          <cell r="F838">
            <v>3396.4</v>
          </cell>
          <cell r="G838">
            <v>3400.3</v>
          </cell>
          <cell r="H838">
            <v>3343.4305356558557</v>
          </cell>
          <cell r="I838">
            <v>3.9436309411507864</v>
          </cell>
          <cell r="J838" t="str">
            <v>CS3</v>
          </cell>
        </row>
        <row r="839">
          <cell r="D839">
            <v>824</v>
          </cell>
          <cell r="E839" t="str">
            <v>21/10/2014 T 04:00:00 M 11:40</v>
          </cell>
          <cell r="F839">
            <v>3400.3</v>
          </cell>
          <cell r="G839">
            <v>3404</v>
          </cell>
          <cell r="H839">
            <v>3347.1719291128443</v>
          </cell>
          <cell r="I839">
            <v>3.7413934569885896</v>
          </cell>
          <cell r="J839" t="str">
            <v>CS3</v>
          </cell>
        </row>
        <row r="840">
          <cell r="D840">
            <v>825</v>
          </cell>
          <cell r="E840" t="str">
            <v>22/10/2014 T 06:20:00 M 11:40</v>
          </cell>
          <cell r="F840">
            <v>3404</v>
          </cell>
          <cell r="G840">
            <v>3407.7</v>
          </cell>
          <cell r="H840">
            <v>3350.9133225698329</v>
          </cell>
          <cell r="I840">
            <v>3.7413934569885896</v>
          </cell>
          <cell r="J840" t="str">
            <v>CS3</v>
          </cell>
        </row>
        <row r="841">
          <cell r="D841">
            <v>826</v>
          </cell>
          <cell r="E841" t="str">
            <v>22/10/2014 T 22:50:00 M 03:40</v>
          </cell>
          <cell r="F841">
            <v>3407.7</v>
          </cell>
          <cell r="G841">
            <v>3411.3</v>
          </cell>
          <cell r="H841">
            <v>3354.5535972847415</v>
          </cell>
          <cell r="I841">
            <v>3.6402747149086281</v>
          </cell>
          <cell r="J841" t="str">
            <v>CS3</v>
          </cell>
        </row>
        <row r="842">
          <cell r="D842">
            <v>827</v>
          </cell>
          <cell r="E842" t="str">
            <v>23/10/2014 T 14:30:00 M 18:00</v>
          </cell>
          <cell r="F842">
            <v>3411.3</v>
          </cell>
          <cell r="G842">
            <v>3415.2</v>
          </cell>
          <cell r="H842">
            <v>3358.4972282258918</v>
          </cell>
          <cell r="I842">
            <v>3.9436309411503316</v>
          </cell>
          <cell r="J842" t="str">
            <v>CS3</v>
          </cell>
        </row>
        <row r="843">
          <cell r="D843">
            <v>828</v>
          </cell>
          <cell r="E843" t="str">
            <v>24/10/2014 T 06:15:00 M 10:00</v>
          </cell>
          <cell r="F843">
            <v>3415.2</v>
          </cell>
          <cell r="G843">
            <v>3419.2</v>
          </cell>
          <cell r="H843">
            <v>3362.541977909123</v>
          </cell>
          <cell r="I843">
            <v>4.0447496832312027</v>
          </cell>
          <cell r="J843" t="str">
            <v>CS3</v>
          </cell>
        </row>
        <row r="844">
          <cell r="D844">
            <v>829</v>
          </cell>
          <cell r="E844" t="str">
            <v>24/10/2014 T 19:10:00 M 01:00</v>
          </cell>
          <cell r="F844">
            <v>3419.2</v>
          </cell>
          <cell r="G844">
            <v>3422.7</v>
          </cell>
          <cell r="H844">
            <v>3366.0811338819508</v>
          </cell>
          <cell r="I844">
            <v>3.5391559728277571</v>
          </cell>
          <cell r="J844" t="str">
            <v>CS3</v>
          </cell>
        </row>
        <row r="845">
          <cell r="D845">
            <v>830</v>
          </cell>
          <cell r="E845" t="str">
            <v>25/10/2014 T 13:25:00 M 01:00</v>
          </cell>
          <cell r="F845">
            <v>3422.7</v>
          </cell>
          <cell r="G845">
            <v>3427.3</v>
          </cell>
          <cell r="H845">
            <v>3370.7325960176672</v>
          </cell>
          <cell r="I845">
            <v>4.6514621357164287</v>
          </cell>
          <cell r="J845" t="str">
            <v>CS4A</v>
          </cell>
        </row>
        <row r="846">
          <cell r="D846">
            <v>831</v>
          </cell>
          <cell r="E846" t="str">
            <v>26/10/2014 T 03:00:00</v>
          </cell>
          <cell r="F846">
            <v>3427.3</v>
          </cell>
          <cell r="G846">
            <v>3428.6</v>
          </cell>
          <cell r="H846">
            <v>3372.0471396647167</v>
          </cell>
          <cell r="I846">
            <v>1.3145436470495042</v>
          </cell>
          <cell r="J846" t="str">
            <v>CS4A</v>
          </cell>
        </row>
        <row r="847">
          <cell r="D847">
            <v>832</v>
          </cell>
          <cell r="E847" t="str">
            <v>26/10/2014 T 15:25:00 M 18:00</v>
          </cell>
          <cell r="F847">
            <v>3428.6</v>
          </cell>
          <cell r="G847">
            <v>3430</v>
          </cell>
          <cell r="H847">
            <v>3373.462802053848</v>
          </cell>
          <cell r="I847">
            <v>1.4156623891312847</v>
          </cell>
          <cell r="J847" t="str">
            <v>CS5A</v>
          </cell>
        </row>
        <row r="848">
          <cell r="D848">
            <v>833</v>
          </cell>
          <cell r="E848" t="str">
            <v>28/10/2014 M 03:30:00</v>
          </cell>
          <cell r="F848">
            <v>3430</v>
          </cell>
          <cell r="G848">
            <v>3431.3</v>
          </cell>
          <cell r="H848">
            <v>3374.7773457008984</v>
          </cell>
          <cell r="I848">
            <v>1.3145436470504137</v>
          </cell>
          <cell r="J848" t="str">
            <v>CS5A</v>
          </cell>
        </row>
        <row r="849">
          <cell r="D849">
            <v>834</v>
          </cell>
          <cell r="E849" t="str">
            <v>29/10/2014 M 10:20:00</v>
          </cell>
          <cell r="F849">
            <v>3431.3</v>
          </cell>
          <cell r="G849">
            <v>3434</v>
          </cell>
          <cell r="H849">
            <v>3377.5075517370792</v>
          </cell>
          <cell r="I849">
            <v>2.7302060361807889</v>
          </cell>
          <cell r="J849" t="str">
            <v>CS5A</v>
          </cell>
        </row>
        <row r="850">
          <cell r="D850">
            <v>835</v>
          </cell>
          <cell r="E850" t="str">
            <v>30/10/2014 T 22:50:00 M 03:15</v>
          </cell>
          <cell r="F850">
            <v>3434</v>
          </cell>
          <cell r="G850">
            <v>3437.3</v>
          </cell>
          <cell r="H850">
            <v>3380.8444702257452</v>
          </cell>
          <cell r="I850">
            <v>3.336918488666015</v>
          </cell>
          <cell r="J850" t="str">
            <v>CS5A</v>
          </cell>
        </row>
        <row r="851">
          <cell r="D851">
            <v>0</v>
          </cell>
          <cell r="E851">
            <v>0</v>
          </cell>
          <cell r="F851">
            <v>0</v>
          </cell>
          <cell r="G851">
            <v>0</v>
          </cell>
          <cell r="H851">
            <v>0</v>
          </cell>
          <cell r="I851">
            <v>0</v>
          </cell>
          <cell r="J851">
            <v>0</v>
          </cell>
        </row>
        <row r="852">
          <cell r="D852">
            <v>0</v>
          </cell>
          <cell r="E852">
            <v>0</v>
          </cell>
          <cell r="F852">
            <v>0</v>
          </cell>
          <cell r="G852">
            <v>0</v>
          </cell>
          <cell r="H852">
            <v>0</v>
          </cell>
          <cell r="I852">
            <v>0</v>
          </cell>
          <cell r="J852">
            <v>0</v>
          </cell>
        </row>
        <row r="853">
          <cell r="D853">
            <v>0</v>
          </cell>
          <cell r="E853">
            <v>0</v>
          </cell>
          <cell r="F853">
            <v>0</v>
          </cell>
          <cell r="G853">
            <v>0</v>
          </cell>
          <cell r="H853">
            <v>0</v>
          </cell>
          <cell r="I853">
            <v>0</v>
          </cell>
          <cell r="J853">
            <v>0</v>
          </cell>
        </row>
        <row r="854">
          <cell r="D854">
            <v>0</v>
          </cell>
          <cell r="E854">
            <v>0</v>
          </cell>
          <cell r="F854">
            <v>0</v>
          </cell>
          <cell r="G854">
            <v>0</v>
          </cell>
          <cell r="H854">
            <v>0</v>
          </cell>
          <cell r="I854">
            <v>0</v>
          </cell>
          <cell r="J854">
            <v>0</v>
          </cell>
        </row>
        <row r="855">
          <cell r="D855">
            <v>0</v>
          </cell>
          <cell r="E855">
            <v>0</v>
          </cell>
          <cell r="F855">
            <v>0</v>
          </cell>
          <cell r="G855">
            <v>0</v>
          </cell>
          <cell r="H855">
            <v>0</v>
          </cell>
          <cell r="I855">
            <v>0</v>
          </cell>
          <cell r="J855">
            <v>0</v>
          </cell>
        </row>
        <row r="856">
          <cell r="D856">
            <v>0</v>
          </cell>
          <cell r="E856">
            <v>0</v>
          </cell>
          <cell r="F856">
            <v>0</v>
          </cell>
          <cell r="G856">
            <v>0</v>
          </cell>
          <cell r="H856">
            <v>0</v>
          </cell>
          <cell r="I856">
            <v>0</v>
          </cell>
          <cell r="J856">
            <v>0</v>
          </cell>
        </row>
        <row r="857">
          <cell r="D857">
            <v>0</v>
          </cell>
          <cell r="E857">
            <v>0</v>
          </cell>
          <cell r="F857">
            <v>0</v>
          </cell>
          <cell r="G857">
            <v>0</v>
          </cell>
          <cell r="H857">
            <v>0</v>
          </cell>
          <cell r="I857">
            <v>0</v>
          </cell>
          <cell r="J857">
            <v>0</v>
          </cell>
        </row>
        <row r="858">
          <cell r="D858">
            <v>0</v>
          </cell>
          <cell r="E858">
            <v>0</v>
          </cell>
          <cell r="F858">
            <v>0</v>
          </cell>
          <cell r="G858">
            <v>0</v>
          </cell>
          <cell r="H858">
            <v>0</v>
          </cell>
          <cell r="I858">
            <v>0</v>
          </cell>
          <cell r="J858">
            <v>0</v>
          </cell>
        </row>
        <row r="859">
          <cell r="D859">
            <v>0</v>
          </cell>
          <cell r="E859">
            <v>0</v>
          </cell>
          <cell r="F859">
            <v>0</v>
          </cell>
          <cell r="G859">
            <v>0</v>
          </cell>
          <cell r="H859">
            <v>0</v>
          </cell>
          <cell r="I859">
            <v>0</v>
          </cell>
          <cell r="J859">
            <v>0</v>
          </cell>
        </row>
        <row r="860">
          <cell r="D860">
            <v>0</v>
          </cell>
          <cell r="E860">
            <v>0</v>
          </cell>
          <cell r="F860">
            <v>0</v>
          </cell>
          <cell r="G860">
            <v>0</v>
          </cell>
          <cell r="H860">
            <v>0</v>
          </cell>
          <cell r="I860">
            <v>0</v>
          </cell>
          <cell r="J860">
            <v>0</v>
          </cell>
        </row>
        <row r="861">
          <cell r="D861">
            <v>0</v>
          </cell>
          <cell r="E861">
            <v>0</v>
          </cell>
          <cell r="F861">
            <v>0</v>
          </cell>
          <cell r="G861">
            <v>0</v>
          </cell>
          <cell r="H861">
            <v>0</v>
          </cell>
          <cell r="I861">
            <v>0</v>
          </cell>
          <cell r="J861">
            <v>0</v>
          </cell>
        </row>
        <row r="862">
          <cell r="D862">
            <v>0</v>
          </cell>
          <cell r="E862">
            <v>0</v>
          </cell>
          <cell r="F862">
            <v>0</v>
          </cell>
          <cell r="G862">
            <v>0</v>
          </cell>
          <cell r="H862">
            <v>0</v>
          </cell>
          <cell r="I862">
            <v>0</v>
          </cell>
          <cell r="J862">
            <v>0</v>
          </cell>
        </row>
        <row r="863">
          <cell r="D863">
            <v>0</v>
          </cell>
          <cell r="E863">
            <v>0</v>
          </cell>
          <cell r="F863">
            <v>0</v>
          </cell>
          <cell r="G863">
            <v>0</v>
          </cell>
          <cell r="H863">
            <v>0</v>
          </cell>
          <cell r="I863">
            <v>0</v>
          </cell>
          <cell r="J863">
            <v>0</v>
          </cell>
        </row>
        <row r="864">
          <cell r="D864">
            <v>0</v>
          </cell>
          <cell r="E864">
            <v>0</v>
          </cell>
          <cell r="F864">
            <v>0</v>
          </cell>
          <cell r="G864">
            <v>0</v>
          </cell>
          <cell r="H864">
            <v>0</v>
          </cell>
          <cell r="I864">
            <v>0</v>
          </cell>
          <cell r="J864">
            <v>0</v>
          </cell>
        </row>
        <row r="865">
          <cell r="D865">
            <v>0</v>
          </cell>
          <cell r="E865">
            <v>0</v>
          </cell>
          <cell r="F865">
            <v>0</v>
          </cell>
          <cell r="G865">
            <v>0</v>
          </cell>
          <cell r="H865">
            <v>0</v>
          </cell>
          <cell r="I865">
            <v>0</v>
          </cell>
          <cell r="J865">
            <v>0</v>
          </cell>
        </row>
        <row r="866">
          <cell r="D866">
            <v>0</v>
          </cell>
          <cell r="E866">
            <v>0</v>
          </cell>
          <cell r="F866">
            <v>0</v>
          </cell>
          <cell r="G866">
            <v>0</v>
          </cell>
          <cell r="H866">
            <v>0</v>
          </cell>
          <cell r="I866">
            <v>0</v>
          </cell>
          <cell r="J866">
            <v>0</v>
          </cell>
        </row>
        <row r="867">
          <cell r="D867">
            <v>0</v>
          </cell>
          <cell r="E867">
            <v>0</v>
          </cell>
          <cell r="F867">
            <v>0</v>
          </cell>
          <cell r="G867">
            <v>0</v>
          </cell>
          <cell r="H867">
            <v>0</v>
          </cell>
          <cell r="I867">
            <v>0</v>
          </cell>
          <cell r="J867">
            <v>0</v>
          </cell>
        </row>
        <row r="868">
          <cell r="D868">
            <v>0</v>
          </cell>
          <cell r="E868">
            <v>0</v>
          </cell>
          <cell r="F868">
            <v>0</v>
          </cell>
          <cell r="G868">
            <v>0</v>
          </cell>
          <cell r="H868">
            <v>0</v>
          </cell>
          <cell r="I868">
            <v>0</v>
          </cell>
          <cell r="J868">
            <v>0</v>
          </cell>
        </row>
        <row r="869">
          <cell r="D869">
            <v>0</v>
          </cell>
          <cell r="E869">
            <v>0</v>
          </cell>
          <cell r="F869">
            <v>0</v>
          </cell>
          <cell r="G869">
            <v>0</v>
          </cell>
          <cell r="H869">
            <v>0</v>
          </cell>
          <cell r="I869">
            <v>0</v>
          </cell>
          <cell r="J869">
            <v>0</v>
          </cell>
        </row>
        <row r="870">
          <cell r="D870">
            <v>0</v>
          </cell>
          <cell r="E870">
            <v>0</v>
          </cell>
          <cell r="F870">
            <v>0</v>
          </cell>
          <cell r="G870">
            <v>0</v>
          </cell>
          <cell r="H870">
            <v>0</v>
          </cell>
          <cell r="I870">
            <v>0</v>
          </cell>
          <cell r="J870">
            <v>0</v>
          </cell>
        </row>
        <row r="871">
          <cell r="D871">
            <v>0</v>
          </cell>
          <cell r="E871">
            <v>0</v>
          </cell>
          <cell r="F871">
            <v>0</v>
          </cell>
          <cell r="G871">
            <v>0</v>
          </cell>
          <cell r="H871">
            <v>0</v>
          </cell>
          <cell r="I871">
            <v>0</v>
          </cell>
          <cell r="J871">
            <v>0</v>
          </cell>
        </row>
        <row r="872">
          <cell r="D872">
            <v>0</v>
          </cell>
          <cell r="E872">
            <v>0</v>
          </cell>
          <cell r="F872">
            <v>0</v>
          </cell>
          <cell r="G872">
            <v>0</v>
          </cell>
          <cell r="H872">
            <v>0</v>
          </cell>
          <cell r="I872">
            <v>0</v>
          </cell>
          <cell r="J872">
            <v>0</v>
          </cell>
        </row>
        <row r="873">
          <cell r="D873">
            <v>858</v>
          </cell>
          <cell r="E873" t="str">
            <v>22/11/2014 T 23:30:00 M 05:30</v>
          </cell>
          <cell r="F873">
            <v>3515.8</v>
          </cell>
          <cell r="G873">
            <v>3519.1</v>
          </cell>
          <cell r="H873">
            <v>3463.5596012478259</v>
          </cell>
          <cell r="I873">
            <v>3.3369184886655603</v>
          </cell>
          <cell r="J873" t="str">
            <v>CS4A</v>
          </cell>
        </row>
        <row r="874">
          <cell r="D874">
            <v>859</v>
          </cell>
          <cell r="E874" t="str">
            <v>22/11/2014 T 21:40:00 M 02:30</v>
          </cell>
          <cell r="F874">
            <v>3519.1</v>
          </cell>
          <cell r="G874">
            <v>3522.5</v>
          </cell>
          <cell r="H874">
            <v>3466.9976384785728</v>
          </cell>
          <cell r="I874">
            <v>3.4380372307468861</v>
          </cell>
          <cell r="J874" t="str">
            <v>CS4A</v>
          </cell>
        </row>
        <row r="875">
          <cell r="D875">
            <v>860</v>
          </cell>
          <cell r="E875" t="str">
            <v>23/11/2014 T 19:50:00 M 15:40</v>
          </cell>
          <cell r="F875">
            <v>3522.5</v>
          </cell>
          <cell r="G875">
            <v>3526.3</v>
          </cell>
          <cell r="H875">
            <v>3470.8401506776427</v>
          </cell>
          <cell r="I875">
            <v>3.8425121990699154</v>
          </cell>
          <cell r="J875" t="str">
            <v>CS4A</v>
          </cell>
        </row>
        <row r="876">
          <cell r="D876">
            <v>861</v>
          </cell>
          <cell r="E876" t="str">
            <v>25/11/2014 T 11:20:00 M 16:00</v>
          </cell>
          <cell r="F876">
            <v>3526.3</v>
          </cell>
          <cell r="G876">
            <v>3529.5</v>
          </cell>
          <cell r="H876">
            <v>3474.0759504242274</v>
          </cell>
          <cell r="I876">
            <v>3.2357997465846893</v>
          </cell>
          <cell r="J876" t="str">
            <v>CS4A</v>
          </cell>
        </row>
        <row r="877">
          <cell r="D877">
            <v>862</v>
          </cell>
          <cell r="E877" t="str">
            <v>26/11/2014 T 07:00:00 M 11:00</v>
          </cell>
          <cell r="F877">
            <v>3529.5</v>
          </cell>
          <cell r="G877">
            <v>3532.7</v>
          </cell>
          <cell r="H877">
            <v>3477.3117501708125</v>
          </cell>
          <cell r="I877">
            <v>3.235799746585144</v>
          </cell>
          <cell r="J877" t="str">
            <v>CS4A</v>
          </cell>
        </row>
        <row r="878">
          <cell r="D878">
            <v>863</v>
          </cell>
          <cell r="E878" t="str">
            <v>27/11/2014 T 01:00:00 M 04:00</v>
          </cell>
          <cell r="F878">
            <v>3532.7</v>
          </cell>
          <cell r="G878">
            <v>3535.7</v>
          </cell>
          <cell r="H878">
            <v>3480.3453124332359</v>
          </cell>
          <cell r="I878">
            <v>3.033562262423402</v>
          </cell>
          <cell r="J878" t="str">
            <v>CS4A</v>
          </cell>
        </row>
        <row r="879">
          <cell r="D879">
            <v>864</v>
          </cell>
          <cell r="E879" t="str">
            <v>27/11/2014 T 15:40:00 M 19:00</v>
          </cell>
          <cell r="F879">
            <v>3535.7</v>
          </cell>
          <cell r="G879">
            <v>3538.5</v>
          </cell>
          <cell r="H879">
            <v>3483.176637211498</v>
          </cell>
          <cell r="I879">
            <v>2.8313247782621147</v>
          </cell>
          <cell r="J879" t="str">
            <v>CS4A</v>
          </cell>
        </row>
        <row r="880">
          <cell r="D880">
            <v>865</v>
          </cell>
          <cell r="E880" t="str">
            <v>28/11/2014 T 09:50:00 M 13:30</v>
          </cell>
          <cell r="F880">
            <v>3538.5</v>
          </cell>
          <cell r="G880">
            <v>3541</v>
          </cell>
          <cell r="H880">
            <v>3485.7046057635175</v>
          </cell>
          <cell r="I880">
            <v>2.5279685520195017</v>
          </cell>
          <cell r="J880" t="str">
            <v>CS4A</v>
          </cell>
        </row>
        <row r="881">
          <cell r="D881">
            <v>866</v>
          </cell>
          <cell r="E881" t="str">
            <v>29/11/2014 T 03:20:00 M 09:40</v>
          </cell>
          <cell r="F881">
            <v>3541</v>
          </cell>
          <cell r="G881">
            <v>3543.4</v>
          </cell>
          <cell r="H881">
            <v>3488.1314555734566</v>
          </cell>
          <cell r="I881">
            <v>2.4268498099390854</v>
          </cell>
          <cell r="J881" t="str">
            <v>CS4A</v>
          </cell>
        </row>
        <row r="882">
          <cell r="D882">
            <v>867</v>
          </cell>
          <cell r="E882" t="str">
            <v xml:space="preserve">29/11/2014 T 19:35:00 M 23:15 </v>
          </cell>
          <cell r="F882">
            <v>3543.4</v>
          </cell>
          <cell r="G882">
            <v>3546.3</v>
          </cell>
          <cell r="H882">
            <v>3491.0638990937991</v>
          </cell>
          <cell r="I882">
            <v>2.932443520342531</v>
          </cell>
          <cell r="J882" t="str">
            <v>CS4A</v>
          </cell>
        </row>
        <row r="883">
          <cell r="D883">
            <v>868</v>
          </cell>
          <cell r="E883" t="str">
            <v>30/11/2014 T 11:50:00 M 16:30</v>
          </cell>
          <cell r="F883">
            <v>3546.3</v>
          </cell>
          <cell r="G883">
            <v>3549</v>
          </cell>
          <cell r="H883">
            <v>3493.7941051299804</v>
          </cell>
          <cell r="I883">
            <v>2.7302060361812437</v>
          </cell>
          <cell r="J883" t="str">
            <v>CS2</v>
          </cell>
        </row>
        <row r="884">
          <cell r="D884">
            <v>869</v>
          </cell>
          <cell r="E884">
            <v>41974.3125</v>
          </cell>
          <cell r="F884">
            <v>3549</v>
          </cell>
          <cell r="G884">
            <v>3551.9</v>
          </cell>
          <cell r="H884">
            <v>3496.7265486503229</v>
          </cell>
          <cell r="I884">
            <v>2.932443520342531</v>
          </cell>
          <cell r="J884" t="str">
            <v>CS2</v>
          </cell>
        </row>
        <row r="885">
          <cell r="D885">
            <v>870</v>
          </cell>
          <cell r="E885">
            <v>41978.059027777781</v>
          </cell>
          <cell r="F885">
            <v>3551.9</v>
          </cell>
          <cell r="G885">
            <v>3555.8</v>
          </cell>
          <cell r="H885">
            <v>3500.6701795914737</v>
          </cell>
          <cell r="I885">
            <v>3.9436309411507864</v>
          </cell>
          <cell r="J885" t="str">
            <v>CS4A</v>
          </cell>
        </row>
        <row r="886">
          <cell r="D886">
            <v>871</v>
          </cell>
          <cell r="E886">
            <v>41978.875</v>
          </cell>
          <cell r="F886">
            <v>3555.8</v>
          </cell>
          <cell r="G886">
            <v>3559.8</v>
          </cell>
          <cell r="H886">
            <v>3504.7149292747049</v>
          </cell>
          <cell r="I886">
            <v>4.0447496832312027</v>
          </cell>
          <cell r="J886" t="str">
            <v>CS4A</v>
          </cell>
        </row>
        <row r="887">
          <cell r="D887">
            <v>872</v>
          </cell>
          <cell r="E887">
            <v>41979.388888888891</v>
          </cell>
          <cell r="F887">
            <v>3559.8</v>
          </cell>
          <cell r="G887">
            <v>3563.5</v>
          </cell>
          <cell r="H887">
            <v>3508.4563227316939</v>
          </cell>
          <cell r="I887">
            <v>3.7413934569890444</v>
          </cell>
          <cell r="J887" t="str">
            <v>CS4A</v>
          </cell>
        </row>
        <row r="888">
          <cell r="D888">
            <v>873</v>
          </cell>
          <cell r="E888">
            <v>41980.625</v>
          </cell>
          <cell r="F888">
            <v>3563.5</v>
          </cell>
          <cell r="G888">
            <v>3566.5</v>
          </cell>
          <cell r="H888">
            <v>3511.4898849941173</v>
          </cell>
          <cell r="I888">
            <v>3.033562262423402</v>
          </cell>
          <cell r="J888" t="str">
            <v>CS4A</v>
          </cell>
        </row>
        <row r="889">
          <cell r="D889">
            <v>874</v>
          </cell>
          <cell r="E889">
            <v>41981.5</v>
          </cell>
          <cell r="F889">
            <v>3566.5</v>
          </cell>
          <cell r="G889">
            <v>3570.5</v>
          </cell>
          <cell r="H889">
            <v>3515.5346346773485</v>
          </cell>
          <cell r="I889">
            <v>4.0447496832312027</v>
          </cell>
          <cell r="J889" t="str">
            <v>CS4A</v>
          </cell>
        </row>
        <row r="890">
          <cell r="D890">
            <v>875</v>
          </cell>
          <cell r="E890">
            <v>41982.5</v>
          </cell>
          <cell r="F890">
            <v>3570.5</v>
          </cell>
          <cell r="G890">
            <v>3574.6</v>
          </cell>
          <cell r="H890">
            <v>3519.6805031026606</v>
          </cell>
          <cell r="I890">
            <v>4.1458684253120737</v>
          </cell>
          <cell r="J890" t="str">
            <v>CS4A</v>
          </cell>
        </row>
        <row r="891">
          <cell r="D891">
            <v>876</v>
          </cell>
          <cell r="E891">
            <v>41983.458333333336</v>
          </cell>
          <cell r="F891">
            <v>3574.6</v>
          </cell>
          <cell r="G891">
            <v>3577</v>
          </cell>
          <cell r="H891">
            <v>3522.1073529125997</v>
          </cell>
          <cell r="I891">
            <v>2.4268498099390854</v>
          </cell>
          <cell r="J891" t="str">
            <v>CS4A</v>
          </cell>
        </row>
        <row r="892">
          <cell r="D892">
            <v>877</v>
          </cell>
          <cell r="E892">
            <v>41983.993055555555</v>
          </cell>
          <cell r="F892">
            <v>3577</v>
          </cell>
          <cell r="G892">
            <v>3580.3</v>
          </cell>
          <cell r="H892">
            <v>3525.4442714012657</v>
          </cell>
          <cell r="I892">
            <v>3.336918488666015</v>
          </cell>
          <cell r="J892">
            <v>0</v>
          </cell>
        </row>
        <row r="893">
          <cell r="D893">
            <v>878</v>
          </cell>
          <cell r="E893">
            <v>41984.666666666664</v>
          </cell>
          <cell r="F893">
            <v>3580.3</v>
          </cell>
          <cell r="G893">
            <v>3582.5</v>
          </cell>
          <cell r="H893">
            <v>3527.6688837270426</v>
          </cell>
          <cell r="I893">
            <v>2.2246123257768886</v>
          </cell>
          <cell r="J893" t="str">
            <v>CS4A</v>
          </cell>
        </row>
        <row r="894">
          <cell r="D894">
            <v>879</v>
          </cell>
          <cell r="E894">
            <v>41985.402777777781</v>
          </cell>
          <cell r="F894">
            <v>3582.5</v>
          </cell>
          <cell r="G894">
            <v>3585.2</v>
          </cell>
          <cell r="H894">
            <v>3530.3990897632239</v>
          </cell>
          <cell r="I894">
            <v>2.7302060361812437</v>
          </cell>
          <cell r="J894">
            <v>0</v>
          </cell>
        </row>
        <row r="895">
          <cell r="D895">
            <v>880</v>
          </cell>
          <cell r="E895">
            <v>41986.260416666664</v>
          </cell>
          <cell r="F895">
            <v>3585.2</v>
          </cell>
          <cell r="G895">
            <v>3589.2</v>
          </cell>
          <cell r="H895">
            <v>3534.4438394464551</v>
          </cell>
          <cell r="I895">
            <v>4.0447496832312027</v>
          </cell>
          <cell r="J895" t="str">
            <v>CS4A</v>
          </cell>
        </row>
        <row r="896">
          <cell r="D896">
            <v>881</v>
          </cell>
          <cell r="E896">
            <v>41986.96875</v>
          </cell>
          <cell r="F896">
            <v>3589.2</v>
          </cell>
          <cell r="G896">
            <v>3592.9</v>
          </cell>
          <cell r="H896">
            <v>3538.1852329034441</v>
          </cell>
          <cell r="I896">
            <v>3.7413934569890444</v>
          </cell>
          <cell r="J896" t="str">
            <v>CS4A</v>
          </cell>
        </row>
        <row r="897">
          <cell r="D897">
            <v>882</v>
          </cell>
          <cell r="E897">
            <v>41987.760416666664</v>
          </cell>
          <cell r="F897">
            <v>3592.9</v>
          </cell>
          <cell r="G897">
            <v>3596.5</v>
          </cell>
          <cell r="H897">
            <v>3541.8255076183523</v>
          </cell>
          <cell r="I897">
            <v>3.6402747149081733</v>
          </cell>
          <cell r="J897" t="str">
            <v>CS4A</v>
          </cell>
        </row>
        <row r="898">
          <cell r="D898">
            <v>0</v>
          </cell>
          <cell r="E898">
            <v>0</v>
          </cell>
          <cell r="F898">
            <v>0</v>
          </cell>
          <cell r="G898">
            <v>0</v>
          </cell>
          <cell r="H898">
            <v>0</v>
          </cell>
          <cell r="I898">
            <v>0</v>
          </cell>
          <cell r="J898">
            <v>0</v>
          </cell>
        </row>
        <row r="899">
          <cell r="D899">
            <v>0</v>
          </cell>
          <cell r="E899">
            <v>0</v>
          </cell>
          <cell r="F899">
            <v>0</v>
          </cell>
          <cell r="G899">
            <v>0</v>
          </cell>
          <cell r="H899">
            <v>0</v>
          </cell>
          <cell r="I899">
            <v>0</v>
          </cell>
          <cell r="J899">
            <v>0</v>
          </cell>
        </row>
        <row r="900">
          <cell r="D900">
            <v>0</v>
          </cell>
          <cell r="E900">
            <v>0</v>
          </cell>
          <cell r="F900">
            <v>0</v>
          </cell>
          <cell r="G900">
            <v>0</v>
          </cell>
          <cell r="H900">
            <v>0</v>
          </cell>
          <cell r="I900">
            <v>0</v>
          </cell>
          <cell r="J900">
            <v>0</v>
          </cell>
        </row>
        <row r="901">
          <cell r="D901">
            <v>0</v>
          </cell>
          <cell r="E901">
            <v>0</v>
          </cell>
          <cell r="F901">
            <v>0</v>
          </cell>
          <cell r="G901">
            <v>0</v>
          </cell>
          <cell r="H901">
            <v>0</v>
          </cell>
          <cell r="I901">
            <v>0</v>
          </cell>
          <cell r="J901">
            <v>0</v>
          </cell>
        </row>
        <row r="902">
          <cell r="D902">
            <v>0</v>
          </cell>
          <cell r="E902">
            <v>0</v>
          </cell>
          <cell r="F902">
            <v>0</v>
          </cell>
          <cell r="G902">
            <v>0</v>
          </cell>
          <cell r="H902">
            <v>0</v>
          </cell>
          <cell r="I902">
            <v>0</v>
          </cell>
          <cell r="J902">
            <v>0</v>
          </cell>
        </row>
        <row r="903">
          <cell r="D903">
            <v>0</v>
          </cell>
          <cell r="E903">
            <v>0</v>
          </cell>
          <cell r="F903">
            <v>0</v>
          </cell>
          <cell r="G903">
            <v>0</v>
          </cell>
          <cell r="H903">
            <v>0</v>
          </cell>
          <cell r="I903">
            <v>0</v>
          </cell>
          <cell r="J903">
            <v>0</v>
          </cell>
        </row>
        <row r="904">
          <cell r="D904">
            <v>0</v>
          </cell>
          <cell r="E904">
            <v>0</v>
          </cell>
          <cell r="F904">
            <v>0</v>
          </cell>
          <cell r="G904">
            <v>0</v>
          </cell>
          <cell r="H904">
            <v>0</v>
          </cell>
          <cell r="I904">
            <v>0</v>
          </cell>
          <cell r="J904">
            <v>0</v>
          </cell>
        </row>
        <row r="905">
          <cell r="D905">
            <v>0</v>
          </cell>
          <cell r="E905">
            <v>0</v>
          </cell>
          <cell r="F905">
            <v>0</v>
          </cell>
          <cell r="G905">
            <v>0</v>
          </cell>
          <cell r="H905">
            <v>0</v>
          </cell>
          <cell r="I905">
            <v>0</v>
          </cell>
          <cell r="J905">
            <v>0</v>
          </cell>
        </row>
        <row r="906">
          <cell r="D906">
            <v>0</v>
          </cell>
          <cell r="E906">
            <v>0</v>
          </cell>
          <cell r="F906">
            <v>0</v>
          </cell>
          <cell r="G906">
            <v>0</v>
          </cell>
          <cell r="H906">
            <v>0</v>
          </cell>
          <cell r="I906">
            <v>0</v>
          </cell>
          <cell r="J906">
            <v>0</v>
          </cell>
        </row>
        <row r="907">
          <cell r="D907">
            <v>0</v>
          </cell>
          <cell r="E907">
            <v>0</v>
          </cell>
          <cell r="F907">
            <v>0</v>
          </cell>
          <cell r="G907">
            <v>0</v>
          </cell>
          <cell r="H907">
            <v>0</v>
          </cell>
          <cell r="I907">
            <v>0</v>
          </cell>
          <cell r="J907">
            <v>0</v>
          </cell>
        </row>
        <row r="908">
          <cell r="D908">
            <v>0</v>
          </cell>
          <cell r="E908">
            <v>0</v>
          </cell>
          <cell r="F908">
            <v>0</v>
          </cell>
          <cell r="G908">
            <v>0</v>
          </cell>
          <cell r="H908">
            <v>0</v>
          </cell>
          <cell r="I908">
            <v>0</v>
          </cell>
          <cell r="J908">
            <v>0</v>
          </cell>
        </row>
        <row r="909">
          <cell r="D909">
            <v>0</v>
          </cell>
          <cell r="E909">
            <v>0</v>
          </cell>
          <cell r="F909">
            <v>0</v>
          </cell>
          <cell r="G909">
            <v>0</v>
          </cell>
          <cell r="H909">
            <v>0</v>
          </cell>
          <cell r="I909">
            <v>0</v>
          </cell>
          <cell r="J909">
            <v>0</v>
          </cell>
        </row>
        <row r="910">
          <cell r="D910">
            <v>0</v>
          </cell>
          <cell r="E910">
            <v>0</v>
          </cell>
          <cell r="F910">
            <v>0</v>
          </cell>
          <cell r="G910">
            <v>0</v>
          </cell>
          <cell r="H910">
            <v>0</v>
          </cell>
          <cell r="I910">
            <v>0</v>
          </cell>
          <cell r="J910">
            <v>0</v>
          </cell>
        </row>
        <row r="911">
          <cell r="D911">
            <v>0</v>
          </cell>
          <cell r="E911">
            <v>0</v>
          </cell>
          <cell r="F911">
            <v>0</v>
          </cell>
          <cell r="G911">
            <v>0</v>
          </cell>
          <cell r="H911">
            <v>0</v>
          </cell>
          <cell r="I911">
            <v>0</v>
          </cell>
          <cell r="J911">
            <v>0</v>
          </cell>
        </row>
        <row r="912">
          <cell r="D912">
            <v>0</v>
          </cell>
          <cell r="E912">
            <v>0</v>
          </cell>
          <cell r="F912">
            <v>0</v>
          </cell>
          <cell r="G912">
            <v>0</v>
          </cell>
          <cell r="H912">
            <v>0</v>
          </cell>
          <cell r="I912">
            <v>0</v>
          </cell>
          <cell r="J912">
            <v>0</v>
          </cell>
        </row>
        <row r="913">
          <cell r="D913">
            <v>0</v>
          </cell>
          <cell r="E913">
            <v>0</v>
          </cell>
          <cell r="F913">
            <v>0</v>
          </cell>
          <cell r="G913">
            <v>0</v>
          </cell>
          <cell r="H913">
            <v>0</v>
          </cell>
          <cell r="I913">
            <v>0</v>
          </cell>
          <cell r="J913">
            <v>0</v>
          </cell>
        </row>
        <row r="914">
          <cell r="D914">
            <v>0</v>
          </cell>
          <cell r="E914">
            <v>0</v>
          </cell>
          <cell r="F914">
            <v>0</v>
          </cell>
          <cell r="G914">
            <v>0</v>
          </cell>
          <cell r="H914">
            <v>0</v>
          </cell>
          <cell r="I914">
            <v>0</v>
          </cell>
          <cell r="J914">
            <v>0</v>
          </cell>
        </row>
        <row r="915">
          <cell r="D915">
            <v>0</v>
          </cell>
          <cell r="E915">
            <v>0</v>
          </cell>
          <cell r="F915">
            <v>0</v>
          </cell>
          <cell r="G915">
            <v>0</v>
          </cell>
          <cell r="H915">
            <v>0</v>
          </cell>
          <cell r="I915">
            <v>0</v>
          </cell>
          <cell r="J915">
            <v>0</v>
          </cell>
        </row>
        <row r="916">
          <cell r="D916">
            <v>0</v>
          </cell>
          <cell r="E916">
            <v>0</v>
          </cell>
          <cell r="F916">
            <v>0</v>
          </cell>
          <cell r="G916">
            <v>0</v>
          </cell>
          <cell r="H916">
            <v>0</v>
          </cell>
          <cell r="I916">
            <v>0</v>
          </cell>
          <cell r="J916">
            <v>0</v>
          </cell>
        </row>
        <row r="917">
          <cell r="D917">
            <v>0</v>
          </cell>
          <cell r="E917">
            <v>0</v>
          </cell>
          <cell r="F917">
            <v>0</v>
          </cell>
          <cell r="G917">
            <v>0</v>
          </cell>
          <cell r="H917">
            <v>0</v>
          </cell>
          <cell r="I917">
            <v>0</v>
          </cell>
          <cell r="J917">
            <v>0</v>
          </cell>
        </row>
        <row r="918">
          <cell r="D918">
            <v>0</v>
          </cell>
          <cell r="E918">
            <v>0</v>
          </cell>
          <cell r="F918">
            <v>0</v>
          </cell>
          <cell r="G918">
            <v>0</v>
          </cell>
          <cell r="H918">
            <v>0</v>
          </cell>
          <cell r="I918">
            <v>0</v>
          </cell>
          <cell r="J918">
            <v>0</v>
          </cell>
        </row>
        <row r="919">
          <cell r="D919">
            <v>0</v>
          </cell>
          <cell r="E919">
            <v>0</v>
          </cell>
          <cell r="F919">
            <v>0</v>
          </cell>
          <cell r="G919">
            <v>0</v>
          </cell>
          <cell r="H919">
            <v>0</v>
          </cell>
          <cell r="I919">
            <v>0</v>
          </cell>
          <cell r="J919">
            <v>0</v>
          </cell>
        </row>
        <row r="920">
          <cell r="D920">
            <v>0</v>
          </cell>
          <cell r="E920">
            <v>0</v>
          </cell>
          <cell r="F920">
            <v>0</v>
          </cell>
          <cell r="G920">
            <v>0</v>
          </cell>
          <cell r="H920">
            <v>0</v>
          </cell>
          <cell r="I920">
            <v>0</v>
          </cell>
          <cell r="J920">
            <v>0</v>
          </cell>
        </row>
        <row r="921">
          <cell r="D921">
            <v>0</v>
          </cell>
          <cell r="E921">
            <v>0</v>
          </cell>
          <cell r="F921">
            <v>0</v>
          </cell>
          <cell r="G921">
            <v>0</v>
          </cell>
          <cell r="H921">
            <v>0</v>
          </cell>
          <cell r="I921">
            <v>0</v>
          </cell>
          <cell r="J921">
            <v>0</v>
          </cell>
        </row>
        <row r="922">
          <cell r="D922">
            <v>0</v>
          </cell>
          <cell r="E922">
            <v>0</v>
          </cell>
          <cell r="F922">
            <v>0</v>
          </cell>
          <cell r="G922">
            <v>0</v>
          </cell>
          <cell r="H922">
            <v>0</v>
          </cell>
          <cell r="I922">
            <v>0</v>
          </cell>
          <cell r="J922">
            <v>0</v>
          </cell>
        </row>
        <row r="923">
          <cell r="D923">
            <v>0</v>
          </cell>
          <cell r="E923">
            <v>0</v>
          </cell>
          <cell r="F923">
            <v>0</v>
          </cell>
          <cell r="G923">
            <v>0</v>
          </cell>
          <cell r="H923">
            <v>0</v>
          </cell>
          <cell r="I923">
            <v>0</v>
          </cell>
          <cell r="J923">
            <v>0</v>
          </cell>
        </row>
        <row r="924">
          <cell r="D924">
            <v>0</v>
          </cell>
          <cell r="E924">
            <v>0</v>
          </cell>
          <cell r="F924">
            <v>0</v>
          </cell>
          <cell r="G924">
            <v>0</v>
          </cell>
          <cell r="H924">
            <v>0</v>
          </cell>
          <cell r="I924">
            <v>0</v>
          </cell>
          <cell r="J924">
            <v>0</v>
          </cell>
        </row>
        <row r="925">
          <cell r="D925">
            <v>0</v>
          </cell>
          <cell r="E925">
            <v>0</v>
          </cell>
          <cell r="F925">
            <v>0</v>
          </cell>
          <cell r="G925">
            <v>0</v>
          </cell>
          <cell r="H925">
            <v>0</v>
          </cell>
          <cell r="I925">
            <v>0</v>
          </cell>
          <cell r="J925">
            <v>0</v>
          </cell>
        </row>
        <row r="926">
          <cell r="D926">
            <v>0</v>
          </cell>
          <cell r="E926">
            <v>0</v>
          </cell>
          <cell r="F926">
            <v>0</v>
          </cell>
          <cell r="G926">
            <v>0</v>
          </cell>
          <cell r="H926">
            <v>0</v>
          </cell>
          <cell r="I926">
            <v>0</v>
          </cell>
          <cell r="J926">
            <v>0</v>
          </cell>
        </row>
        <row r="927">
          <cell r="D927">
            <v>0</v>
          </cell>
          <cell r="E927">
            <v>0</v>
          </cell>
          <cell r="F927">
            <v>0</v>
          </cell>
          <cell r="G927">
            <v>0</v>
          </cell>
          <cell r="H927">
            <v>0</v>
          </cell>
          <cell r="I927">
            <v>0</v>
          </cell>
          <cell r="J927">
            <v>0</v>
          </cell>
        </row>
        <row r="928">
          <cell r="D928">
            <v>0</v>
          </cell>
          <cell r="E928">
            <v>0</v>
          </cell>
          <cell r="F928">
            <v>0</v>
          </cell>
          <cell r="G928">
            <v>0</v>
          </cell>
          <cell r="H928">
            <v>0</v>
          </cell>
          <cell r="I928">
            <v>0</v>
          </cell>
          <cell r="J928">
            <v>0</v>
          </cell>
        </row>
        <row r="929">
          <cell r="D929">
            <v>0</v>
          </cell>
          <cell r="E929">
            <v>0</v>
          </cell>
          <cell r="F929">
            <v>0</v>
          </cell>
          <cell r="G929">
            <v>0</v>
          </cell>
          <cell r="H929">
            <v>0</v>
          </cell>
          <cell r="I929">
            <v>0</v>
          </cell>
          <cell r="J929">
            <v>0</v>
          </cell>
        </row>
        <row r="930">
          <cell r="D930">
            <v>0</v>
          </cell>
          <cell r="E930">
            <v>0</v>
          </cell>
          <cell r="F930">
            <v>0</v>
          </cell>
          <cell r="G930">
            <v>0</v>
          </cell>
          <cell r="H930">
            <v>0</v>
          </cell>
          <cell r="I930">
            <v>0</v>
          </cell>
          <cell r="J930">
            <v>0</v>
          </cell>
        </row>
        <row r="931">
          <cell r="D931">
            <v>0</v>
          </cell>
          <cell r="E931">
            <v>0</v>
          </cell>
          <cell r="F931">
            <v>0</v>
          </cell>
          <cell r="G931">
            <v>0</v>
          </cell>
          <cell r="H931">
            <v>0</v>
          </cell>
          <cell r="I931">
            <v>0</v>
          </cell>
          <cell r="J931">
            <v>0</v>
          </cell>
        </row>
        <row r="932">
          <cell r="D932">
            <v>0</v>
          </cell>
          <cell r="E932">
            <v>0</v>
          </cell>
          <cell r="F932">
            <v>0</v>
          </cell>
          <cell r="G932">
            <v>0</v>
          </cell>
          <cell r="H932">
            <v>0</v>
          </cell>
          <cell r="I932">
            <v>0</v>
          </cell>
          <cell r="J932">
            <v>0</v>
          </cell>
        </row>
        <row r="933">
          <cell r="D933">
            <v>0</v>
          </cell>
          <cell r="E933">
            <v>0</v>
          </cell>
          <cell r="F933">
            <v>0</v>
          </cell>
          <cell r="G933">
            <v>0</v>
          </cell>
          <cell r="H933">
            <v>0</v>
          </cell>
          <cell r="I933">
            <v>0</v>
          </cell>
          <cell r="J933">
            <v>0</v>
          </cell>
        </row>
        <row r="934">
          <cell r="D934">
            <v>0</v>
          </cell>
          <cell r="E934">
            <v>0</v>
          </cell>
          <cell r="F934">
            <v>0</v>
          </cell>
          <cell r="G934">
            <v>0</v>
          </cell>
          <cell r="H934">
            <v>0</v>
          </cell>
          <cell r="I934">
            <v>0</v>
          </cell>
          <cell r="J934">
            <v>0</v>
          </cell>
        </row>
        <row r="935">
          <cell r="D935">
            <v>0</v>
          </cell>
          <cell r="E935">
            <v>0</v>
          </cell>
          <cell r="F935">
            <v>0</v>
          </cell>
          <cell r="G935">
            <v>0</v>
          </cell>
          <cell r="H935">
            <v>0</v>
          </cell>
          <cell r="I935">
            <v>0</v>
          </cell>
          <cell r="J935">
            <v>0</v>
          </cell>
        </row>
        <row r="936">
          <cell r="D936">
            <v>0</v>
          </cell>
          <cell r="E936">
            <v>0</v>
          </cell>
          <cell r="F936">
            <v>0</v>
          </cell>
          <cell r="G936">
            <v>0</v>
          </cell>
          <cell r="H936">
            <v>0</v>
          </cell>
          <cell r="I936">
            <v>0</v>
          </cell>
          <cell r="J936">
            <v>0</v>
          </cell>
        </row>
        <row r="937">
          <cell r="D937">
            <v>0</v>
          </cell>
          <cell r="E937">
            <v>0</v>
          </cell>
          <cell r="F937">
            <v>0</v>
          </cell>
          <cell r="G937">
            <v>0</v>
          </cell>
          <cell r="H937">
            <v>0</v>
          </cell>
          <cell r="I937">
            <v>0</v>
          </cell>
          <cell r="J937">
            <v>0</v>
          </cell>
        </row>
        <row r="938">
          <cell r="D938">
            <v>0</v>
          </cell>
          <cell r="E938">
            <v>0</v>
          </cell>
          <cell r="F938">
            <v>0</v>
          </cell>
          <cell r="G938">
            <v>0</v>
          </cell>
          <cell r="H938">
            <v>0</v>
          </cell>
          <cell r="I938">
            <v>0</v>
          </cell>
          <cell r="J938">
            <v>0</v>
          </cell>
        </row>
      </sheetData>
      <sheetData sheetId="20">
        <row r="5">
          <cell r="D5" t="str">
            <v>PLANILLA</v>
          </cell>
        </row>
      </sheetData>
      <sheetData sheetId="21"/>
      <sheetData sheetId="22"/>
      <sheetData sheetId="23">
        <row r="7">
          <cell r="D7">
            <v>1</v>
          </cell>
        </row>
      </sheetData>
      <sheetData sheetId="24">
        <row r="7">
          <cell r="D7">
            <v>1</v>
          </cell>
        </row>
        <row r="8">
          <cell r="D8">
            <v>1</v>
          </cell>
          <cell r="E8">
            <v>0</v>
          </cell>
          <cell r="F8">
            <v>5</v>
          </cell>
          <cell r="G8">
            <v>10.3</v>
          </cell>
          <cell r="H8">
            <v>5.3000000000000007</v>
          </cell>
          <cell r="I8">
            <v>5.3343282276215449</v>
          </cell>
          <cell r="J8" t="str">
            <v>CS4a</v>
          </cell>
        </row>
        <row r="9">
          <cell r="D9">
            <v>2</v>
          </cell>
          <cell r="E9" t="str">
            <v>17-05-2014  3:15; 7:00</v>
          </cell>
          <cell r="F9">
            <v>10.3</v>
          </cell>
          <cell r="G9">
            <v>14.3</v>
          </cell>
          <cell r="H9">
            <v>4</v>
          </cell>
          <cell r="I9">
            <v>4.0259080963181466</v>
          </cell>
          <cell r="J9" t="str">
            <v>CS4a</v>
          </cell>
        </row>
        <row r="10">
          <cell r="D10">
            <v>3</v>
          </cell>
          <cell r="E10" t="str">
            <v>18-05-2014  19:00; 22:15</v>
          </cell>
          <cell r="F10">
            <v>14.3</v>
          </cell>
          <cell r="G10">
            <v>18.399999999999999</v>
          </cell>
          <cell r="H10">
            <v>4.0999999999999979</v>
          </cell>
          <cell r="I10">
            <v>4.1265557987260983</v>
          </cell>
          <cell r="J10" t="str">
            <v>CS4a</v>
          </cell>
        </row>
        <row r="11">
          <cell r="D11">
            <v>4</v>
          </cell>
          <cell r="E11" t="str">
            <v>18-05-2014  6:30; 9:30</v>
          </cell>
          <cell r="F11">
            <v>18.399999999999999</v>
          </cell>
          <cell r="G11">
            <v>22.4</v>
          </cell>
          <cell r="H11">
            <v>4</v>
          </cell>
          <cell r="I11">
            <v>4.0259080963181466</v>
          </cell>
          <cell r="J11" t="str">
            <v>CS3</v>
          </cell>
        </row>
        <row r="12">
          <cell r="D12">
            <v>5</v>
          </cell>
          <cell r="E12" t="str">
            <v>18-05-2014  20:00; 23:00</v>
          </cell>
          <cell r="F12">
            <v>22.4</v>
          </cell>
          <cell r="G12">
            <v>26.5</v>
          </cell>
          <cell r="H12">
            <v>4.1000000000000014</v>
          </cell>
          <cell r="I12">
            <v>4.1265557987261019</v>
          </cell>
          <cell r="J12" t="str">
            <v>CS3</v>
          </cell>
        </row>
        <row r="13">
          <cell r="D13">
            <v>6</v>
          </cell>
          <cell r="E13" t="str">
            <v>19-05-2014 T 7:00 M 9:30</v>
          </cell>
          <cell r="F13">
            <v>26.5</v>
          </cell>
          <cell r="G13">
            <v>29.9</v>
          </cell>
          <cell r="H13">
            <v>3.3999999999999986</v>
          </cell>
          <cell r="I13">
            <v>3.4220218818704233</v>
          </cell>
          <cell r="J13" t="str">
            <v>CS4a</v>
          </cell>
        </row>
        <row r="14">
          <cell r="D14">
            <v>7</v>
          </cell>
          <cell r="E14" t="str">
            <v>19-05-2014 T 18:45 M 22:15</v>
          </cell>
          <cell r="F14">
            <v>29.9</v>
          </cell>
          <cell r="G14">
            <v>34</v>
          </cell>
          <cell r="H14">
            <v>4.1000000000000014</v>
          </cell>
          <cell r="I14">
            <v>4.1265557987261019</v>
          </cell>
          <cell r="J14" t="str">
            <v>CS4a</v>
          </cell>
        </row>
        <row r="15">
          <cell r="D15">
            <v>8</v>
          </cell>
          <cell r="E15" t="str">
            <v>20-05-2014 T 7:30  M 10:00</v>
          </cell>
          <cell r="F15">
            <v>34</v>
          </cell>
          <cell r="G15">
            <v>37.4</v>
          </cell>
          <cell r="H15">
            <v>3.3999999999999986</v>
          </cell>
          <cell r="I15">
            <v>3.4220218818704233</v>
          </cell>
          <cell r="J15" t="str">
            <v>CS4a</v>
          </cell>
        </row>
        <row r="16">
          <cell r="D16">
            <v>9</v>
          </cell>
          <cell r="E16" t="str">
            <v>20-05-2014 T 18:40  M 22:30</v>
          </cell>
          <cell r="F16">
            <v>37.4</v>
          </cell>
          <cell r="G16">
            <v>41.3</v>
          </cell>
          <cell r="H16">
            <v>3.8999999999999986</v>
          </cell>
          <cell r="I16">
            <v>3.9252603939101913</v>
          </cell>
          <cell r="J16" t="str">
            <v>CS4a</v>
          </cell>
        </row>
        <row r="17">
          <cell r="D17">
            <v>10</v>
          </cell>
          <cell r="E17" t="str">
            <v>21-05-2014  T 7:40  M 10:30</v>
          </cell>
          <cell r="F17">
            <v>41.3</v>
          </cell>
          <cell r="G17">
            <v>45</v>
          </cell>
          <cell r="H17">
            <v>3.7000000000000028</v>
          </cell>
          <cell r="I17">
            <v>3.7239649890942883</v>
          </cell>
          <cell r="J17" t="str">
            <v>CS4a</v>
          </cell>
        </row>
        <row r="18">
          <cell r="D18">
            <v>11</v>
          </cell>
          <cell r="E18" t="str">
            <v>21-05-2014  T 18:55  M 23:00</v>
          </cell>
          <cell r="F18">
            <v>45</v>
          </cell>
          <cell r="G18">
            <v>49.5</v>
          </cell>
          <cell r="H18">
            <v>4.5</v>
          </cell>
          <cell r="I18">
            <v>4.529146608357915</v>
          </cell>
          <cell r="J18" t="str">
            <v>CS4a</v>
          </cell>
        </row>
        <row r="19">
          <cell r="D19">
            <v>12</v>
          </cell>
          <cell r="E19" t="str">
            <v xml:space="preserve">22-05-2014  T 7:10  M 10:30 </v>
          </cell>
          <cell r="F19">
            <v>49.5</v>
          </cell>
          <cell r="G19">
            <v>53.5</v>
          </cell>
          <cell r="H19">
            <v>4</v>
          </cell>
          <cell r="I19">
            <v>4.0259080963181466</v>
          </cell>
          <cell r="J19" t="str">
            <v>CS4a</v>
          </cell>
        </row>
        <row r="20">
          <cell r="D20">
            <v>13</v>
          </cell>
          <cell r="E20" t="str">
            <v>22-05-2014  T 19:30  M 23:25</v>
          </cell>
          <cell r="F20">
            <v>53.5</v>
          </cell>
          <cell r="G20">
            <v>57.3</v>
          </cell>
          <cell r="H20">
            <v>3.7999999999999972</v>
          </cell>
          <cell r="I20">
            <v>3.8370592906547558</v>
          </cell>
          <cell r="J20" t="str">
            <v>CS4a</v>
          </cell>
        </row>
        <row r="21">
          <cell r="D21">
            <v>14</v>
          </cell>
          <cell r="E21" t="str">
            <v>23-05-2014  T 7:00 M  17:30</v>
          </cell>
          <cell r="F21">
            <v>57.3</v>
          </cell>
          <cell r="G21">
            <v>60.5</v>
          </cell>
          <cell r="H21">
            <v>3.2000000000000028</v>
          </cell>
          <cell r="I21">
            <v>3.2312078237092736</v>
          </cell>
          <cell r="J21" t="str">
            <v>CS4a</v>
          </cell>
        </row>
        <row r="22">
          <cell r="D22">
            <v>15</v>
          </cell>
          <cell r="E22" t="str">
            <v>24-05-2014  T 9:55  M  12:30</v>
          </cell>
          <cell r="F22">
            <v>60.5</v>
          </cell>
          <cell r="G22">
            <v>61.6</v>
          </cell>
          <cell r="H22">
            <v>1.1000000000000014</v>
          </cell>
          <cell r="I22">
            <v>1.1107276894000633</v>
          </cell>
          <cell r="J22" t="str">
            <v>CS4a</v>
          </cell>
        </row>
        <row r="23">
          <cell r="D23">
            <v>16</v>
          </cell>
          <cell r="E23" t="str">
            <v>25-05-2014  T 3:05  M  06:35</v>
          </cell>
          <cell r="F23">
            <v>61.6</v>
          </cell>
          <cell r="G23">
            <v>64.400000000000006</v>
          </cell>
          <cell r="H23">
            <v>2.8000000000000043</v>
          </cell>
          <cell r="I23">
            <v>2.8273068457456159</v>
          </cell>
          <cell r="J23" t="str">
            <v>CS4a</v>
          </cell>
        </row>
        <row r="24">
          <cell r="D24">
            <v>17</v>
          </cell>
          <cell r="E24" t="str">
            <v>26-05-2014  T 2:40  M  06:15</v>
          </cell>
          <cell r="F24">
            <v>64.400000000000006</v>
          </cell>
          <cell r="G24">
            <v>69</v>
          </cell>
          <cell r="H24">
            <v>4.5999999999999943</v>
          </cell>
          <cell r="I24">
            <v>4.6448612465820709</v>
          </cell>
          <cell r="J24" t="str">
            <v>CS4a</v>
          </cell>
        </row>
      </sheetData>
      <sheetData sheetId="25">
        <row r="7">
          <cell r="D7">
            <v>1</v>
          </cell>
        </row>
      </sheetData>
      <sheetData sheetId="26">
        <row r="7">
          <cell r="D7">
            <v>1</v>
          </cell>
        </row>
      </sheetData>
      <sheetData sheetId="27"/>
      <sheetData sheetId="28"/>
      <sheetData sheetId="29"/>
      <sheetData sheetId="30">
        <row r="7">
          <cell r="D7">
            <v>1</v>
          </cell>
          <cell r="E7">
            <v>41717.052083333336</v>
          </cell>
          <cell r="F7">
            <v>0</v>
          </cell>
          <cell r="G7">
            <v>4.33</v>
          </cell>
          <cell r="H7">
            <v>4.33</v>
          </cell>
          <cell r="I7">
            <v>4.33</v>
          </cell>
          <cell r="J7" t="str">
            <v>CS4</v>
          </cell>
        </row>
        <row r="8">
          <cell r="D8">
            <v>0</v>
          </cell>
          <cell r="E8">
            <v>0</v>
          </cell>
          <cell r="F8">
            <v>4.33</v>
          </cell>
          <cell r="G8">
            <v>8.3000000000000007</v>
          </cell>
          <cell r="H8">
            <v>8.3000000000000007</v>
          </cell>
          <cell r="I8">
            <v>3.9700000000000006</v>
          </cell>
          <cell r="J8" t="str">
            <v>CS4</v>
          </cell>
        </row>
        <row r="9">
          <cell r="D9">
            <v>2</v>
          </cell>
          <cell r="E9">
            <v>41718.645833333336</v>
          </cell>
          <cell r="F9">
            <v>8.3000000000000007</v>
          </cell>
          <cell r="G9">
            <v>12.1</v>
          </cell>
          <cell r="H9">
            <v>12.1</v>
          </cell>
          <cell r="I9">
            <v>3.7999999999999989</v>
          </cell>
          <cell r="J9" t="str">
            <v>CS4</v>
          </cell>
        </row>
        <row r="10">
          <cell r="D10">
            <v>3</v>
          </cell>
          <cell r="E10">
            <v>41719.916666666664</v>
          </cell>
          <cell r="F10">
            <v>12.1</v>
          </cell>
          <cell r="G10">
            <v>16</v>
          </cell>
          <cell r="H10">
            <v>16</v>
          </cell>
          <cell r="I10">
            <v>3.9000000000000004</v>
          </cell>
          <cell r="J10" t="str">
            <v>CS4a</v>
          </cell>
        </row>
        <row r="11">
          <cell r="D11">
            <v>4</v>
          </cell>
          <cell r="E11">
            <v>41720.590277777781</v>
          </cell>
          <cell r="F11">
            <v>16</v>
          </cell>
          <cell r="G11">
            <v>19.899999999999999</v>
          </cell>
          <cell r="H11">
            <v>19.899999999999999</v>
          </cell>
          <cell r="I11">
            <v>3.8999999999999986</v>
          </cell>
          <cell r="J11" t="str">
            <v>CS3</v>
          </cell>
        </row>
        <row r="12">
          <cell r="D12">
            <v>5</v>
          </cell>
          <cell r="E12">
            <v>41721.284722222219</v>
          </cell>
          <cell r="F12">
            <v>19.899999999999999</v>
          </cell>
          <cell r="G12">
            <v>24.1</v>
          </cell>
          <cell r="H12">
            <v>24.1</v>
          </cell>
          <cell r="I12">
            <v>4.2000000000000028</v>
          </cell>
          <cell r="J12" t="str">
            <v>CS3</v>
          </cell>
        </row>
        <row r="13">
          <cell r="D13">
            <v>6</v>
          </cell>
          <cell r="E13">
            <v>41721.052083333336</v>
          </cell>
          <cell r="F13">
            <v>24.1</v>
          </cell>
          <cell r="G13">
            <v>27.8</v>
          </cell>
          <cell r="H13">
            <v>27.8</v>
          </cell>
          <cell r="I13">
            <v>3.6999999999999993</v>
          </cell>
          <cell r="J13" t="str">
            <v>CS4a</v>
          </cell>
        </row>
        <row r="14">
          <cell r="D14">
            <v>7</v>
          </cell>
          <cell r="E14">
            <v>41723.0625</v>
          </cell>
          <cell r="F14">
            <v>27.8</v>
          </cell>
          <cell r="G14">
            <v>31.4</v>
          </cell>
          <cell r="H14">
            <v>31.4</v>
          </cell>
          <cell r="I14">
            <v>3.5999999999999979</v>
          </cell>
          <cell r="J14" t="str">
            <v>CS4a</v>
          </cell>
        </row>
        <row r="15">
          <cell r="D15">
            <v>8</v>
          </cell>
          <cell r="E15">
            <v>41724.142361111109</v>
          </cell>
          <cell r="F15">
            <v>31.4</v>
          </cell>
          <cell r="G15">
            <v>35.1</v>
          </cell>
          <cell r="H15">
            <v>35.1</v>
          </cell>
          <cell r="I15">
            <v>3.7000000000000028</v>
          </cell>
          <cell r="J15" t="str">
            <v>CS4a</v>
          </cell>
        </row>
        <row r="16">
          <cell r="D16">
            <v>9</v>
          </cell>
          <cell r="E16">
            <v>41725.194444444445</v>
          </cell>
          <cell r="F16">
            <v>35.1</v>
          </cell>
          <cell r="G16">
            <v>38.6</v>
          </cell>
          <cell r="H16">
            <v>38.6</v>
          </cell>
          <cell r="I16">
            <v>3.5</v>
          </cell>
          <cell r="J16" t="str">
            <v>CS4a</v>
          </cell>
        </row>
        <row r="17">
          <cell r="D17">
            <v>10</v>
          </cell>
          <cell r="E17">
            <v>41726.270833333336</v>
          </cell>
          <cell r="F17">
            <v>38.6</v>
          </cell>
          <cell r="G17">
            <v>42.3</v>
          </cell>
          <cell r="H17">
            <v>42.3</v>
          </cell>
          <cell r="I17">
            <v>3.6999999999999957</v>
          </cell>
          <cell r="J17" t="str">
            <v>CS4a</v>
          </cell>
        </row>
        <row r="18">
          <cell r="D18">
            <v>11</v>
          </cell>
          <cell r="E18">
            <v>41729.222222222219</v>
          </cell>
          <cell r="F18">
            <v>42.3</v>
          </cell>
          <cell r="G18">
            <v>46</v>
          </cell>
          <cell r="H18">
            <v>46</v>
          </cell>
          <cell r="I18">
            <v>3.7000000000000028</v>
          </cell>
          <cell r="J18" t="str">
            <v>CS4a</v>
          </cell>
        </row>
        <row r="19">
          <cell r="D19">
            <v>12</v>
          </cell>
          <cell r="E19">
            <v>41731.0625</v>
          </cell>
          <cell r="F19">
            <v>46</v>
          </cell>
          <cell r="G19">
            <v>49.5</v>
          </cell>
          <cell r="H19">
            <v>49.5</v>
          </cell>
          <cell r="I19">
            <v>3.5</v>
          </cell>
          <cell r="J19" t="str">
            <v>CS4a</v>
          </cell>
        </row>
        <row r="20">
          <cell r="D20">
            <v>13</v>
          </cell>
          <cell r="E20">
            <v>41734.076388888891</v>
          </cell>
          <cell r="F20">
            <v>49.5</v>
          </cell>
          <cell r="G20">
            <v>53.2</v>
          </cell>
          <cell r="H20">
            <v>53.2</v>
          </cell>
          <cell r="I20">
            <v>3.7000000000000028</v>
          </cell>
          <cell r="J20" t="str">
            <v>CS4a</v>
          </cell>
        </row>
        <row r="21">
          <cell r="D21">
            <v>14</v>
          </cell>
          <cell r="E21">
            <v>41735.784722222219</v>
          </cell>
          <cell r="F21">
            <v>53.2</v>
          </cell>
          <cell r="G21">
            <v>57.3</v>
          </cell>
          <cell r="H21">
            <v>57.3</v>
          </cell>
          <cell r="I21">
            <v>4.0999999999999943</v>
          </cell>
          <cell r="J21" t="str">
            <v>CS4a</v>
          </cell>
        </row>
        <row r="22">
          <cell r="D22">
            <v>15</v>
          </cell>
          <cell r="E22">
            <v>41737.131944444445</v>
          </cell>
          <cell r="F22">
            <v>57.3</v>
          </cell>
          <cell r="G22">
            <v>61.3</v>
          </cell>
          <cell r="H22">
            <v>61.3</v>
          </cell>
          <cell r="I22">
            <v>4</v>
          </cell>
          <cell r="J22" t="str">
            <v>CS4a</v>
          </cell>
        </row>
        <row r="23">
          <cell r="D23">
            <v>16</v>
          </cell>
          <cell r="E23">
            <v>41739.072916666664</v>
          </cell>
          <cell r="F23">
            <v>61.3</v>
          </cell>
          <cell r="G23">
            <v>65</v>
          </cell>
          <cell r="H23">
            <v>65</v>
          </cell>
          <cell r="I23">
            <v>3.7000000000000028</v>
          </cell>
          <cell r="J23" t="str">
            <v>CS4a</v>
          </cell>
        </row>
        <row r="24">
          <cell r="D24">
            <v>17</v>
          </cell>
          <cell r="E24">
            <v>41740.604166666664</v>
          </cell>
          <cell r="F24">
            <v>65</v>
          </cell>
          <cell r="G24">
            <v>68.599999999999994</v>
          </cell>
          <cell r="H24">
            <v>68.599999999999994</v>
          </cell>
          <cell r="I24">
            <v>3.5999999999999943</v>
          </cell>
          <cell r="J24" t="str">
            <v>CS4a</v>
          </cell>
        </row>
        <row r="25">
          <cell r="D25">
            <v>18</v>
          </cell>
          <cell r="E25">
            <v>41742.548611111109</v>
          </cell>
          <cell r="F25">
            <v>68.599999999999994</v>
          </cell>
          <cell r="G25">
            <v>71.599999999999994</v>
          </cell>
          <cell r="H25">
            <v>71.599999999999994</v>
          </cell>
          <cell r="I25">
            <v>3</v>
          </cell>
          <cell r="J25" t="str">
            <v>CS4a</v>
          </cell>
        </row>
        <row r="26">
          <cell r="D26">
            <v>19</v>
          </cell>
          <cell r="E26">
            <v>41744.006944444445</v>
          </cell>
          <cell r="F26">
            <v>71.599999999999994</v>
          </cell>
          <cell r="G26">
            <v>75</v>
          </cell>
          <cell r="H26">
            <v>75</v>
          </cell>
          <cell r="I26">
            <v>3.4000000000000057</v>
          </cell>
          <cell r="J26" t="str">
            <v>CS4a</v>
          </cell>
        </row>
        <row r="27">
          <cell r="D27">
            <v>20</v>
          </cell>
          <cell r="E27">
            <v>41745.541666666664</v>
          </cell>
          <cell r="F27">
            <v>75</v>
          </cell>
          <cell r="G27">
            <v>78.3</v>
          </cell>
          <cell r="H27">
            <v>78.3</v>
          </cell>
          <cell r="I27">
            <v>3.2999999999999972</v>
          </cell>
          <cell r="J27" t="str">
            <v>CS3</v>
          </cell>
        </row>
        <row r="28">
          <cell r="D28">
            <v>21</v>
          </cell>
          <cell r="E28">
            <v>41747.3125</v>
          </cell>
          <cell r="F28">
            <v>78.3</v>
          </cell>
          <cell r="G28">
            <v>82</v>
          </cell>
          <cell r="H28">
            <v>82</v>
          </cell>
          <cell r="I28">
            <v>3.7000000000000028</v>
          </cell>
          <cell r="J28" t="str">
            <v>CS4A</v>
          </cell>
        </row>
        <row r="29">
          <cell r="D29">
            <v>22</v>
          </cell>
          <cell r="E29">
            <v>41748.291666666664</v>
          </cell>
          <cell r="F29">
            <v>82</v>
          </cell>
          <cell r="G29">
            <v>86.2</v>
          </cell>
          <cell r="H29">
            <v>86.2</v>
          </cell>
          <cell r="I29">
            <v>4.2000000000000028</v>
          </cell>
          <cell r="J29" t="str">
            <v>CS4A</v>
          </cell>
        </row>
      </sheetData>
      <sheetData sheetId="31">
        <row r="7">
          <cell r="D7">
            <v>1</v>
          </cell>
        </row>
      </sheetData>
      <sheetData sheetId="32"/>
      <sheetData sheetId="33">
        <row r="7">
          <cell r="D7">
            <v>1</v>
          </cell>
          <cell r="E7">
            <v>41700.423611111109</v>
          </cell>
          <cell r="F7">
            <v>0</v>
          </cell>
          <cell r="G7">
            <v>4.33</v>
          </cell>
          <cell r="H7">
            <v>4.33</v>
          </cell>
          <cell r="I7">
            <v>4.33</v>
          </cell>
          <cell r="J7" t="str">
            <v>CS3</v>
          </cell>
        </row>
        <row r="8">
          <cell r="D8">
            <v>0</v>
          </cell>
          <cell r="E8">
            <v>0</v>
          </cell>
          <cell r="F8">
            <v>4.33</v>
          </cell>
          <cell r="G8">
            <v>8.6</v>
          </cell>
          <cell r="H8">
            <v>8.6518735543233642</v>
          </cell>
          <cell r="I8">
            <v>4.3218735543233642</v>
          </cell>
          <cell r="J8" t="str">
            <v>CS4a</v>
          </cell>
        </row>
        <row r="9">
          <cell r="D9">
            <v>2</v>
          </cell>
          <cell r="E9">
            <v>41701.548611111109</v>
          </cell>
          <cell r="F9">
            <v>8.6</v>
          </cell>
          <cell r="G9">
            <v>11.8</v>
          </cell>
          <cell r="H9">
            <v>11.871175341978569</v>
          </cell>
          <cell r="I9">
            <v>3.2193017876552048</v>
          </cell>
          <cell r="J9" t="str">
            <v>CS4a</v>
          </cell>
        </row>
        <row r="10">
          <cell r="D10">
            <v>3</v>
          </cell>
          <cell r="E10">
            <v>41702.385416666664</v>
          </cell>
          <cell r="F10">
            <v>11.8</v>
          </cell>
          <cell r="G10">
            <v>15.8</v>
          </cell>
          <cell r="H10">
            <v>15.895302576547577</v>
          </cell>
          <cell r="I10">
            <v>4.0241272345690078</v>
          </cell>
          <cell r="J10" t="str">
            <v>CS4a</v>
          </cell>
        </row>
        <row r="11">
          <cell r="D11">
            <v>4</v>
          </cell>
          <cell r="E11">
            <v>41702.0625</v>
          </cell>
          <cell r="F11">
            <v>15.8</v>
          </cell>
          <cell r="G11">
            <v>19.7</v>
          </cell>
          <cell r="H11">
            <v>19.818826630252357</v>
          </cell>
          <cell r="I11">
            <v>3.9235240537047797</v>
          </cell>
          <cell r="J11" t="str">
            <v>CS3</v>
          </cell>
        </row>
        <row r="12">
          <cell r="D12">
            <v>5</v>
          </cell>
          <cell r="E12">
            <v>41704.006944444445</v>
          </cell>
          <cell r="F12">
            <v>19.7</v>
          </cell>
          <cell r="G12">
            <v>23.3</v>
          </cell>
          <cell r="H12">
            <v>23.440541141364463</v>
          </cell>
          <cell r="I12">
            <v>3.6217145111121063</v>
          </cell>
          <cell r="J12" t="str">
            <v>CS3</v>
          </cell>
        </row>
        <row r="13">
          <cell r="D13">
            <v>6</v>
          </cell>
          <cell r="E13">
            <v>41705.5</v>
          </cell>
          <cell r="F13">
            <v>23.3</v>
          </cell>
          <cell r="G13">
            <v>29.3</v>
          </cell>
          <cell r="H13">
            <v>29.476731993217975</v>
          </cell>
          <cell r="I13">
            <v>6.0361908518535117</v>
          </cell>
          <cell r="J13" t="str">
            <v>CS3</v>
          </cell>
        </row>
      </sheetData>
      <sheetData sheetId="34">
        <row r="7">
          <cell r="D7">
            <v>1</v>
          </cell>
        </row>
      </sheetData>
      <sheetData sheetId="35"/>
      <sheetData sheetId="36">
        <row r="60">
          <cell r="D60">
            <v>1</v>
          </cell>
          <cell r="E60">
            <v>0</v>
          </cell>
          <cell r="F60">
            <v>178.57</v>
          </cell>
          <cell r="G60">
            <v>174.7</v>
          </cell>
          <cell r="H60">
            <v>174.7</v>
          </cell>
          <cell r="I60">
            <v>3.8700000000000045</v>
          </cell>
          <cell r="J60" t="str">
            <v>CS4a</v>
          </cell>
        </row>
        <row r="61">
          <cell r="D61">
            <v>2</v>
          </cell>
          <cell r="E61">
            <v>41335.958333333336</v>
          </cell>
          <cell r="F61">
            <v>174.7</v>
          </cell>
          <cell r="G61">
            <v>171.2</v>
          </cell>
          <cell r="H61">
            <v>171.2</v>
          </cell>
          <cell r="I61">
            <v>3.5</v>
          </cell>
          <cell r="J61" t="str">
            <v>CS4a</v>
          </cell>
        </row>
        <row r="62">
          <cell r="D62">
            <v>3</v>
          </cell>
          <cell r="E62">
            <v>41701.90625</v>
          </cell>
          <cell r="F62">
            <v>171.2</v>
          </cell>
          <cell r="G62">
            <v>167.4</v>
          </cell>
          <cell r="H62">
            <v>167.4</v>
          </cell>
          <cell r="I62">
            <v>3.7999999999999829</v>
          </cell>
          <cell r="J62" t="str">
            <v>CS4a</v>
          </cell>
        </row>
        <row r="63">
          <cell r="D63">
            <v>4</v>
          </cell>
          <cell r="E63">
            <v>41702.5625</v>
          </cell>
          <cell r="F63">
            <v>167.4</v>
          </cell>
          <cell r="G63">
            <v>164</v>
          </cell>
          <cell r="H63">
            <v>164</v>
          </cell>
          <cell r="I63">
            <v>3.4000000000000057</v>
          </cell>
          <cell r="J63" t="str">
            <v>CS4a</v>
          </cell>
        </row>
        <row r="64">
          <cell r="D64">
            <v>5</v>
          </cell>
          <cell r="E64">
            <v>41703.21875</v>
          </cell>
          <cell r="F64">
            <v>164</v>
          </cell>
          <cell r="G64">
            <v>160</v>
          </cell>
          <cell r="H64">
            <v>160</v>
          </cell>
          <cell r="I64">
            <v>4</v>
          </cell>
          <cell r="J64" t="str">
            <v>CS4a</v>
          </cell>
        </row>
        <row r="65">
          <cell r="D65">
            <v>6</v>
          </cell>
          <cell r="E65">
            <v>41704.520833333336</v>
          </cell>
          <cell r="F65">
            <v>160</v>
          </cell>
          <cell r="G65">
            <v>156.69999999999999</v>
          </cell>
          <cell r="H65">
            <v>156.69999999999999</v>
          </cell>
          <cell r="I65">
            <v>3.3000000000000114</v>
          </cell>
          <cell r="J65" t="str">
            <v>CS4a</v>
          </cell>
        </row>
        <row r="66">
          <cell r="D66">
            <v>6</v>
          </cell>
          <cell r="E66">
            <v>0</v>
          </cell>
          <cell r="F66">
            <v>0</v>
          </cell>
          <cell r="G66">
            <v>0</v>
          </cell>
          <cell r="H66">
            <v>0</v>
          </cell>
          <cell r="I66">
            <v>0</v>
          </cell>
          <cell r="J66">
            <v>0</v>
          </cell>
        </row>
        <row r="67">
          <cell r="D67">
            <v>7</v>
          </cell>
          <cell r="E67">
            <v>41705.4375</v>
          </cell>
          <cell r="F67">
            <v>156.69999999999999</v>
          </cell>
          <cell r="G67">
            <v>153.6</v>
          </cell>
          <cell r="H67">
            <v>153.6</v>
          </cell>
          <cell r="I67">
            <v>3.0999999999999943</v>
          </cell>
          <cell r="J67" t="str">
            <v>CS4a</v>
          </cell>
        </row>
        <row r="68">
          <cell r="D68">
            <v>8</v>
          </cell>
          <cell r="E68">
            <v>41706.416666666664</v>
          </cell>
          <cell r="F68">
            <v>153.6</v>
          </cell>
          <cell r="G68">
            <v>150.30000000000001</v>
          </cell>
          <cell r="H68">
            <v>150.30000000000001</v>
          </cell>
          <cell r="I68">
            <v>3.2999999999999829</v>
          </cell>
          <cell r="J68" t="str">
            <v>CS4a</v>
          </cell>
        </row>
        <row r="69">
          <cell r="D69">
            <v>9</v>
          </cell>
          <cell r="E69">
            <v>41707.458333333336</v>
          </cell>
          <cell r="F69">
            <v>150.30000000000001</v>
          </cell>
          <cell r="G69">
            <v>146.69999999999999</v>
          </cell>
          <cell r="H69">
            <v>146.69999999999999</v>
          </cell>
          <cell r="I69">
            <v>3.6000000000000227</v>
          </cell>
          <cell r="J69" t="str">
            <v>CS4a</v>
          </cell>
        </row>
        <row r="70">
          <cell r="D70">
            <v>10</v>
          </cell>
          <cell r="E70">
            <v>41708.40625</v>
          </cell>
          <cell r="F70">
            <v>146.69999999999999</v>
          </cell>
          <cell r="G70">
            <v>144</v>
          </cell>
          <cell r="H70">
            <v>144</v>
          </cell>
          <cell r="I70">
            <v>2.6999999999999886</v>
          </cell>
          <cell r="J70" t="str">
            <v>CS4</v>
          </cell>
        </row>
        <row r="71">
          <cell r="D71">
            <v>11</v>
          </cell>
          <cell r="E71">
            <v>41710.458333333336</v>
          </cell>
          <cell r="F71">
            <v>144</v>
          </cell>
          <cell r="G71">
            <v>140.80000000000001</v>
          </cell>
          <cell r="H71">
            <v>140.80000000000001</v>
          </cell>
          <cell r="I71">
            <v>3.1999999999999886</v>
          </cell>
          <cell r="J71" t="str">
            <v>CS5a</v>
          </cell>
        </row>
        <row r="72">
          <cell r="D72">
            <v>12</v>
          </cell>
          <cell r="E72">
            <v>41712.513888888891</v>
          </cell>
          <cell r="F72">
            <v>140.80000000000001</v>
          </cell>
          <cell r="G72">
            <v>138.1</v>
          </cell>
          <cell r="H72">
            <v>138.1</v>
          </cell>
          <cell r="I72">
            <v>2.7000000000000171</v>
          </cell>
          <cell r="J72" t="str">
            <v>CS5a</v>
          </cell>
        </row>
        <row r="73">
          <cell r="D73">
            <v>13</v>
          </cell>
          <cell r="E73">
            <v>41713.916666666664</v>
          </cell>
          <cell r="F73">
            <v>138.1</v>
          </cell>
          <cell r="G73">
            <v>136.19999999999999</v>
          </cell>
          <cell r="H73">
            <v>136.19999999999999</v>
          </cell>
          <cell r="I73">
            <v>1.9000000000000057</v>
          </cell>
          <cell r="J73" t="str">
            <v>CS5a</v>
          </cell>
        </row>
        <row r="74">
          <cell r="D74">
            <v>14</v>
          </cell>
          <cell r="E74">
            <v>41715.5625</v>
          </cell>
          <cell r="F74">
            <v>136.19999999999999</v>
          </cell>
          <cell r="G74">
            <v>134.55000000000001</v>
          </cell>
          <cell r="H74">
            <v>134.55000000000001</v>
          </cell>
          <cell r="I74">
            <v>1.6499999999999773</v>
          </cell>
          <cell r="J74" t="str">
            <v>CS5a</v>
          </cell>
        </row>
        <row r="75">
          <cell r="D75">
            <v>15</v>
          </cell>
          <cell r="E75">
            <v>41717.25</v>
          </cell>
          <cell r="F75">
            <v>134.55000000000001</v>
          </cell>
          <cell r="G75">
            <v>129</v>
          </cell>
          <cell r="H75">
            <v>129</v>
          </cell>
          <cell r="I75">
            <v>5.5500000000000114</v>
          </cell>
          <cell r="J75" t="str">
            <v>CS5a</v>
          </cell>
        </row>
        <row r="76">
          <cell r="D76">
            <v>16</v>
          </cell>
          <cell r="E76">
            <v>41719.520833333336</v>
          </cell>
          <cell r="F76">
            <v>0</v>
          </cell>
          <cell r="G76">
            <v>0</v>
          </cell>
          <cell r="H76">
            <v>0</v>
          </cell>
          <cell r="I76">
            <v>0</v>
          </cell>
          <cell r="J76" t="str">
            <v>CS4</v>
          </cell>
        </row>
      </sheetData>
      <sheetData sheetId="37">
        <row r="60">
          <cell r="D60">
            <v>1</v>
          </cell>
        </row>
      </sheetData>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Global Final"/>
      <sheetName val="Variabilidad"/>
      <sheetName val="Gastos Generales y Utilidades"/>
      <sheetName val="Resumen Global Civil"/>
      <sheetName val="Costo de Construccion"/>
      <sheetName val="Costo de Adquisiciones"/>
      <sheetName val="Partidas Principales"/>
      <sheetName val="Valores Unitarios"/>
      <sheetName val="Analisis  de Precios"/>
      <sheetName val="Respaldo Válvulas"/>
      <sheetName val="Resumen Global Electr y Instr"/>
      <sheetName val="Costo de Const. Elect. e Instr."/>
      <sheetName val="Costo de Adqu. Electr. e Instr."/>
      <sheetName val="Val. Unit. Electr. e Instr."/>
      <sheetName val="Anal.  de Prec. Electr. e Instr"/>
      <sheetName val="Ing. Electr. Instr."/>
      <sheetName val="Resumen Parti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CARA"/>
      <sheetName val="UGAS_INF"/>
      <sheetName val="BASE2"/>
      <sheetName val="UGAS_RES"/>
    </sheetNames>
    <sheetDataSet>
      <sheetData sheetId="0"/>
      <sheetData sheetId="1"/>
      <sheetData sheetId="2" refreshError="1"/>
      <sheetData sheetId="3" refreshError="1">
        <row r="3">
          <cell r="F3" t="str">
            <v xml:space="preserve">  A V A N C E   D E   I N V E R S I O N E S</v>
          </cell>
        </row>
        <row r="4">
          <cell r="F4" t="str">
            <v xml:space="preserve">      ( Valor en miles de dólares USA )</v>
          </cell>
        </row>
        <row r="6">
          <cell r="B6" t="str">
            <v>U. G. A. :</v>
          </cell>
          <cell r="C6" t="str">
            <v xml:space="preserve">  SUBGERENCIA FUNDICION DE CONCENTRADO</v>
          </cell>
        </row>
        <row r="8">
          <cell r="D8" t="str">
            <v>CONTROL AVANCE DE INVERSIONES GLOBAL</v>
          </cell>
          <cell r="I8" t="str">
            <v xml:space="preserve">PPTO    </v>
          </cell>
          <cell r="K8" t="str">
            <v xml:space="preserve">CONTROL AVANCE DE  INVERSIONES  2002 </v>
          </cell>
        </row>
        <row r="9">
          <cell r="B9" t="str">
            <v>Nº API</v>
          </cell>
          <cell r="C9" t="str">
            <v>D E S C R I P C I O N</v>
          </cell>
          <cell r="D9" t="str">
            <v>ACUMULADO **</v>
          </cell>
          <cell r="E9" t="str">
            <v>PPTO.GLOBAL</v>
          </cell>
          <cell r="F9" t="str">
            <v>DISPONIBLE</v>
          </cell>
          <cell r="G9" t="str">
            <v xml:space="preserve"> % CUMPL.</v>
          </cell>
          <cell r="I9" t="str">
            <v>AUTORIZ.</v>
          </cell>
          <cell r="K9" t="str">
            <v xml:space="preserve">PERIODO : ENERO A  SEPTIEMBRE </v>
          </cell>
          <cell r="O9" t="str">
            <v xml:space="preserve">MES:     SEPTIEMBRE </v>
          </cell>
        </row>
        <row r="10">
          <cell r="D10" t="str">
            <v xml:space="preserve">  a  SEP  2002 </v>
          </cell>
          <cell r="E10" t="str">
            <v xml:space="preserve">AJUSTADO   </v>
          </cell>
          <cell r="F10" t="str">
            <v xml:space="preserve">  a  SEP  2002 </v>
          </cell>
          <cell r="G10" t="str">
            <v>GLOBAL</v>
          </cell>
          <cell r="I10" t="str">
            <v xml:space="preserve">2002    </v>
          </cell>
          <cell r="J10" t="str">
            <v xml:space="preserve"> </v>
          </cell>
          <cell r="K10" t="str">
            <v>REAL **</v>
          </cell>
          <cell r="L10" t="str">
            <v>PPTO.</v>
          </cell>
          <cell r="M10" t="str">
            <v>DISPONIBLE</v>
          </cell>
          <cell r="O10" t="str">
            <v>REAL  **</v>
          </cell>
          <cell r="P10" t="str">
            <v>PPTO.</v>
          </cell>
          <cell r="Q10" t="str">
            <v>DISPONIBLE</v>
          </cell>
        </row>
        <row r="12">
          <cell r="B12" t="str">
            <v>PRINCIPALES</v>
          </cell>
        </row>
        <row r="13">
          <cell r="A13">
            <v>0</v>
          </cell>
          <cell r="B13" t="str">
            <v>C01FA12</v>
          </cell>
          <cell r="C13" t="str">
            <v>REFACCIONAM PRETILES ESTANQ ACIDO SU</v>
          </cell>
          <cell r="D13">
            <v>1266.683</v>
          </cell>
          <cell r="E13">
            <v>2327</v>
          </cell>
          <cell r="F13">
            <v>1060.317</v>
          </cell>
          <cell r="G13">
            <v>54</v>
          </cell>
          <cell r="I13">
            <v>2161.944</v>
          </cell>
          <cell r="K13">
            <v>1130.683</v>
          </cell>
          <cell r="L13">
            <v>2031.921</v>
          </cell>
          <cell r="M13">
            <v>901.23800000000006</v>
          </cell>
          <cell r="O13">
            <v>534.55600000000004</v>
          </cell>
          <cell r="P13">
            <v>600</v>
          </cell>
          <cell r="Q13">
            <v>65.44399999999996</v>
          </cell>
        </row>
        <row r="14">
          <cell r="A14">
            <v>0</v>
          </cell>
          <cell r="B14" t="str">
            <v>C01FA42</v>
          </cell>
          <cell r="C14" t="str">
            <v>PLTA.PILOTO E ING.CONC.TRAT.EFLUENTE</v>
          </cell>
          <cell r="D14">
            <v>1116.1880000000001</v>
          </cell>
          <cell r="E14">
            <v>1044</v>
          </cell>
          <cell r="F14">
            <v>-72.188000000000102</v>
          </cell>
          <cell r="G14">
            <v>107</v>
          </cell>
          <cell r="I14">
            <v>682.34400000000005</v>
          </cell>
          <cell r="K14">
            <v>1072.1880000000001</v>
          </cell>
          <cell r="L14">
            <v>637.34400000000005</v>
          </cell>
          <cell r="M14">
            <v>-434.84400000000005</v>
          </cell>
          <cell r="O14">
            <v>16.731999999999999</v>
          </cell>
          <cell r="P14">
            <v>35</v>
          </cell>
          <cell r="Q14">
            <v>18.268000000000001</v>
          </cell>
        </row>
        <row r="15">
          <cell r="A15">
            <v>0</v>
          </cell>
          <cell r="B15" t="str">
            <v>C01FP03</v>
          </cell>
          <cell r="C15" t="str">
            <v>PLAN DESCONTAMINACION FUNDICION II E</v>
          </cell>
          <cell r="D15">
            <v>76251.153999999995</v>
          </cell>
          <cell r="E15">
            <v>80038</v>
          </cell>
          <cell r="F15">
            <v>3786.846000000005</v>
          </cell>
          <cell r="G15">
            <v>95</v>
          </cell>
          <cell r="I15">
            <v>56510.28</v>
          </cell>
          <cell r="K15">
            <v>53690.154000000002</v>
          </cell>
          <cell r="L15">
            <v>47925.851000000002</v>
          </cell>
          <cell r="M15">
            <v>-5764.3029999999999</v>
          </cell>
          <cell r="O15">
            <v>6756.7479999999996</v>
          </cell>
          <cell r="P15">
            <v>4064.2550000000001</v>
          </cell>
          <cell r="Q15">
            <v>-2692.4929999999995</v>
          </cell>
        </row>
        <row r="16">
          <cell r="A16">
            <v>0</v>
          </cell>
          <cell r="B16" t="str">
            <v>C01FP08</v>
          </cell>
          <cell r="C16" t="str">
            <v>REEMPL.SWITHGEAR 24 KV PLTA.CAL Y SI</v>
          </cell>
          <cell r="D16">
            <v>89.05</v>
          </cell>
          <cell r="E16">
            <v>1047</v>
          </cell>
          <cell r="F16">
            <v>957.95</v>
          </cell>
          <cell r="G16">
            <v>9</v>
          </cell>
          <cell r="I16">
            <v>839.303</v>
          </cell>
          <cell r="K16">
            <v>71.05</v>
          </cell>
          <cell r="L16">
            <v>80.682000000000002</v>
          </cell>
          <cell r="M16">
            <v>9.632000000000005</v>
          </cell>
          <cell r="O16">
            <v>11.388999999999999</v>
          </cell>
          <cell r="P16">
            <v>4.9000000000000004</v>
          </cell>
          <cell r="Q16">
            <v>-6.488999999999999</v>
          </cell>
        </row>
        <row r="17">
          <cell r="C17" t="str">
            <v xml:space="preserve">                                          SUB - TOTAL</v>
          </cell>
          <cell r="D17">
            <v>78723.074999999997</v>
          </cell>
          <cell r="E17">
            <v>84456</v>
          </cell>
          <cell r="F17">
            <v>5732.9250000000029</v>
          </cell>
          <cell r="G17">
            <v>93</v>
          </cell>
          <cell r="I17">
            <v>60193.870999999999</v>
          </cell>
          <cell r="K17">
            <v>55964.075000000004</v>
          </cell>
          <cell r="L17">
            <v>50675.798000000003</v>
          </cell>
          <cell r="M17">
            <v>-5288.277</v>
          </cell>
          <cell r="O17">
            <v>7319.4250000000002</v>
          </cell>
          <cell r="P17">
            <v>4704.1549999999997</v>
          </cell>
          <cell r="Q17">
            <v>-2615.2699999999995</v>
          </cell>
        </row>
        <row r="18">
          <cell r="B18" t="str">
            <v>SECUNDARIOS</v>
          </cell>
        </row>
        <row r="19">
          <cell r="A19">
            <v>0</v>
          </cell>
          <cell r="B19" t="str">
            <v>C00FP04</v>
          </cell>
          <cell r="C19" t="str">
            <v>TRASLADO CONTROL AC/DC SALA CPS7</v>
          </cell>
          <cell r="D19">
            <v>285.56299999999999</v>
          </cell>
          <cell r="E19">
            <v>258</v>
          </cell>
          <cell r="F19">
            <v>-27.562999999999988</v>
          </cell>
          <cell r="G19">
            <v>111</v>
          </cell>
          <cell r="I19">
            <v>0</v>
          </cell>
          <cell r="K19">
            <v>-40.436999999999998</v>
          </cell>
          <cell r="L19">
            <v>0</v>
          </cell>
          <cell r="M19">
            <v>40.436999999999998</v>
          </cell>
          <cell r="O19">
            <v>0</v>
          </cell>
          <cell r="P19">
            <v>0</v>
          </cell>
          <cell r="Q19">
            <v>0</v>
          </cell>
        </row>
        <row r="20">
          <cell r="A20">
            <v>0</v>
          </cell>
          <cell r="B20" t="str">
            <v>C00FP07</v>
          </cell>
          <cell r="C20" t="str">
            <v>RESPALDO ALIMENT. 480 V.FUNDICION</v>
          </cell>
          <cell r="D20">
            <v>253.04400000000001</v>
          </cell>
          <cell r="E20">
            <v>296</v>
          </cell>
          <cell r="F20">
            <v>42.955999999999989</v>
          </cell>
          <cell r="G20">
            <v>85</v>
          </cell>
          <cell r="I20">
            <v>228.07599999999999</v>
          </cell>
          <cell r="K20">
            <v>185.04400000000001</v>
          </cell>
          <cell r="L20">
            <v>228.07599999999999</v>
          </cell>
          <cell r="M20">
            <v>43.031999999999982</v>
          </cell>
          <cell r="O20">
            <v>1.7190000000000001</v>
          </cell>
          <cell r="P20">
            <v>8.0079999999999991</v>
          </cell>
          <cell r="Q20">
            <v>6.2889999999999988</v>
          </cell>
        </row>
        <row r="21">
          <cell r="A21">
            <v>0</v>
          </cell>
          <cell r="B21" t="str">
            <v>C01FA11</v>
          </cell>
          <cell r="C21" t="str">
            <v>RECUPERAC AISLAC TERM PTA CONTACT 2,</v>
          </cell>
          <cell r="D21">
            <v>559.88</v>
          </cell>
          <cell r="E21">
            <v>844</v>
          </cell>
          <cell r="F21">
            <v>284.12</v>
          </cell>
          <cell r="G21">
            <v>66</v>
          </cell>
          <cell r="I21">
            <v>821.62199999999996</v>
          </cell>
          <cell r="K21">
            <v>542.88</v>
          </cell>
          <cell r="L21">
            <v>799.42200000000003</v>
          </cell>
          <cell r="M21">
            <v>256.54200000000003</v>
          </cell>
          <cell r="O21">
            <v>377.678</v>
          </cell>
          <cell r="P21">
            <v>109.67</v>
          </cell>
          <cell r="Q21">
            <v>-268.00799999999998</v>
          </cell>
        </row>
        <row r="22">
          <cell r="A22">
            <v>0</v>
          </cell>
          <cell r="B22" t="str">
            <v>C02FA02</v>
          </cell>
          <cell r="C22" t="str">
            <v>MEJORAM SISTEMA ALUMB PTAS ACIDO</v>
          </cell>
          <cell r="D22">
            <v>9.4329999999999998</v>
          </cell>
          <cell r="E22">
            <v>635</v>
          </cell>
          <cell r="F22">
            <v>625.56700000000001</v>
          </cell>
          <cell r="G22">
            <v>1</v>
          </cell>
          <cell r="I22">
            <v>91.5</v>
          </cell>
          <cell r="K22">
            <v>9.4329999999999998</v>
          </cell>
          <cell r="L22">
            <v>24.5</v>
          </cell>
          <cell r="M22">
            <v>15.067</v>
          </cell>
          <cell r="O22">
            <v>6.3079999999999998</v>
          </cell>
          <cell r="P22">
            <v>13.5</v>
          </cell>
          <cell r="Q22">
            <v>7.1920000000000002</v>
          </cell>
        </row>
        <row r="23">
          <cell r="C23" t="str">
            <v xml:space="preserve">                                          SUB - TOTAL</v>
          </cell>
          <cell r="D23">
            <v>1107.92</v>
          </cell>
          <cell r="E23">
            <v>2033</v>
          </cell>
          <cell r="F23">
            <v>925.07999999999993</v>
          </cell>
          <cell r="G23">
            <v>54</v>
          </cell>
          <cell r="I23">
            <v>1141.1979999999999</v>
          </cell>
          <cell r="K23">
            <v>696.92000000000007</v>
          </cell>
          <cell r="L23">
            <v>1051.998</v>
          </cell>
          <cell r="M23">
            <v>355.07800000000003</v>
          </cell>
          <cell r="O23">
            <v>385.70499999999998</v>
          </cell>
          <cell r="P23">
            <v>131.178</v>
          </cell>
          <cell r="Q23">
            <v>-254.52699999999999</v>
          </cell>
        </row>
        <row r="24">
          <cell r="B24" t="str">
            <v>DIVISIONALES</v>
          </cell>
        </row>
        <row r="25">
          <cell r="A25">
            <v>0</v>
          </cell>
          <cell r="B25" t="str">
            <v>C01FA05</v>
          </cell>
          <cell r="C25" t="str">
            <v>MEJ.SIST.DRENAJE PLTA.CONTACTO 2 3 4</v>
          </cell>
          <cell r="D25">
            <v>75.331999999999994</v>
          </cell>
          <cell r="E25">
            <v>282.88600000000002</v>
          </cell>
          <cell r="F25">
            <v>207.55400000000003</v>
          </cell>
          <cell r="G25">
            <v>27</v>
          </cell>
          <cell r="I25">
            <v>280</v>
          </cell>
          <cell r="K25">
            <v>69.331999999999994</v>
          </cell>
          <cell r="L25">
            <v>219.59299999999999</v>
          </cell>
          <cell r="M25">
            <v>150.261</v>
          </cell>
          <cell r="O25">
            <v>15.951000000000001</v>
          </cell>
          <cell r="P25">
            <v>85.25</v>
          </cell>
          <cell r="Q25">
            <v>69.299000000000007</v>
          </cell>
        </row>
        <row r="26">
          <cell r="A26">
            <v>0</v>
          </cell>
          <cell r="B26" t="str">
            <v>C01FA06</v>
          </cell>
          <cell r="C26" t="str">
            <v>REEMPL.DEMISTER TORRES SECADO P.A.2</v>
          </cell>
          <cell r="D26">
            <v>260.68700000000001</v>
          </cell>
          <cell r="E26">
            <v>241.09100000000001</v>
          </cell>
          <cell r="F26">
            <v>-19.596000000000004</v>
          </cell>
          <cell r="G26">
            <v>108</v>
          </cell>
          <cell r="I26">
            <v>85.444000000000003</v>
          </cell>
          <cell r="K26">
            <v>124.687</v>
          </cell>
          <cell r="L26">
            <v>85.444000000000003</v>
          </cell>
          <cell r="M26">
            <v>-39.242999999999995</v>
          </cell>
          <cell r="O26">
            <v>15.656000000000001</v>
          </cell>
          <cell r="P26">
            <v>0</v>
          </cell>
          <cell r="Q26">
            <v>-15.656000000000001</v>
          </cell>
        </row>
        <row r="27">
          <cell r="A27">
            <v>0</v>
          </cell>
          <cell r="B27" t="str">
            <v>C01FA15</v>
          </cell>
          <cell r="C27" t="str">
            <v>REEMPL.S.CI.PLTAS ACIDO 2, 3 Y 4</v>
          </cell>
          <cell r="D27">
            <v>176.625</v>
          </cell>
          <cell r="E27">
            <v>388.78199999999998</v>
          </cell>
          <cell r="F27">
            <v>212.15699999999998</v>
          </cell>
          <cell r="G27">
            <v>45</v>
          </cell>
          <cell r="I27">
            <v>271.60399999999998</v>
          </cell>
          <cell r="K27">
            <v>167.625</v>
          </cell>
          <cell r="L27">
            <v>253.679</v>
          </cell>
          <cell r="M27">
            <v>86.054000000000002</v>
          </cell>
          <cell r="O27">
            <v>2.2429999999999999</v>
          </cell>
          <cell r="P27">
            <v>95.497</v>
          </cell>
          <cell r="Q27">
            <v>93.254000000000005</v>
          </cell>
        </row>
        <row r="28">
          <cell r="A28">
            <v>0</v>
          </cell>
          <cell r="B28" t="str">
            <v>C01FA16</v>
          </cell>
          <cell r="C28" t="str">
            <v>SIST.CI.CONS.LUBR.SOPL.PLTAS 2, 3 Y4</v>
          </cell>
          <cell r="D28">
            <v>62.776000000000003</v>
          </cell>
          <cell r="E28">
            <v>177.18799999999999</v>
          </cell>
          <cell r="F28">
            <v>114.41199999999998</v>
          </cell>
          <cell r="G28">
            <v>35</v>
          </cell>
          <cell r="I28">
            <v>172.60499999999999</v>
          </cell>
          <cell r="K28">
            <v>58.776000000000003</v>
          </cell>
          <cell r="L28">
            <v>149.76499999999999</v>
          </cell>
          <cell r="M28">
            <v>90.988999999999976</v>
          </cell>
          <cell r="O28">
            <v>2.8879999999999999</v>
          </cell>
          <cell r="P28">
            <v>71.497</v>
          </cell>
          <cell r="Q28">
            <v>68.608999999999995</v>
          </cell>
        </row>
        <row r="29">
          <cell r="A29">
            <v>0</v>
          </cell>
          <cell r="B29" t="str">
            <v>C01FP15</v>
          </cell>
          <cell r="C29" t="str">
            <v>ACTUAL.CONSOLAS OPER.FUND.CONCENTR.</v>
          </cell>
          <cell r="D29">
            <v>171.071</v>
          </cell>
          <cell r="E29">
            <v>153.22999999999999</v>
          </cell>
          <cell r="F29">
            <v>-17.841000000000008</v>
          </cell>
          <cell r="G29">
            <v>112</v>
          </cell>
          <cell r="I29">
            <v>152</v>
          </cell>
          <cell r="K29">
            <v>164.071</v>
          </cell>
          <cell r="L29">
            <v>123.297</v>
          </cell>
          <cell r="M29">
            <v>-40.774000000000001</v>
          </cell>
          <cell r="O29">
            <v>44.2</v>
          </cell>
          <cell r="P29">
            <v>18.899999999999999</v>
          </cell>
          <cell r="Q29">
            <v>-25.300000000000004</v>
          </cell>
        </row>
        <row r="30">
          <cell r="A30">
            <v>0</v>
          </cell>
          <cell r="B30" t="str">
            <v>C01FP16</v>
          </cell>
          <cell r="C30" t="str">
            <v>REPARAC.DUCTO BALON CHIMENEA CPS</v>
          </cell>
          <cell r="D30">
            <v>34.231999999999999</v>
          </cell>
          <cell r="E30">
            <v>190.27500000000001</v>
          </cell>
          <cell r="F30">
            <v>156.04300000000001</v>
          </cell>
          <cell r="G30">
            <v>18</v>
          </cell>
          <cell r="I30">
            <v>188.9</v>
          </cell>
          <cell r="K30">
            <v>34.231999999999999</v>
          </cell>
          <cell r="L30">
            <v>147.5</v>
          </cell>
          <cell r="M30">
            <v>113.268</v>
          </cell>
          <cell r="O30">
            <v>3.2080000000000002</v>
          </cell>
          <cell r="P30">
            <v>15.7</v>
          </cell>
          <cell r="Q30">
            <v>12.491999999999999</v>
          </cell>
        </row>
        <row r="31">
          <cell r="A31">
            <v>0</v>
          </cell>
          <cell r="B31" t="str">
            <v>C01FP18</v>
          </cell>
          <cell r="C31" t="str">
            <v>MODERN.CABINAS PTES.GRUAS MORGAN N.C</v>
          </cell>
          <cell r="D31">
            <v>437.53699999999998</v>
          </cell>
          <cell r="E31">
            <v>402.322</v>
          </cell>
          <cell r="F31">
            <v>-35.214999999999975</v>
          </cell>
          <cell r="G31">
            <v>109</v>
          </cell>
          <cell r="I31">
            <v>49.424999999999997</v>
          </cell>
          <cell r="K31">
            <v>54.536999999999999</v>
          </cell>
          <cell r="L31">
            <v>49.424999999999997</v>
          </cell>
          <cell r="M31">
            <v>-5.1120000000000019</v>
          </cell>
          <cell r="O31">
            <v>0</v>
          </cell>
          <cell r="P31">
            <v>0</v>
          </cell>
          <cell r="Q31">
            <v>0</v>
          </cell>
        </row>
        <row r="32">
          <cell r="A32">
            <v>0</v>
          </cell>
          <cell r="B32" t="str">
            <v>C01FP19</v>
          </cell>
          <cell r="C32" t="str">
            <v>DISP.CONTR.REBAJE ACR.GARGANTA H.F.</v>
          </cell>
          <cell r="D32">
            <v>83.292000000000002</v>
          </cell>
          <cell r="E32">
            <v>227.46700000000001</v>
          </cell>
          <cell r="F32">
            <v>144.17500000000001</v>
          </cell>
          <cell r="G32">
            <v>37</v>
          </cell>
          <cell r="I32">
            <v>202.79900000000001</v>
          </cell>
          <cell r="K32">
            <v>48.292000000000002</v>
          </cell>
          <cell r="L32">
            <v>192.58500000000001</v>
          </cell>
          <cell r="M32">
            <v>144.29300000000001</v>
          </cell>
          <cell r="O32">
            <v>21.379000000000001</v>
          </cell>
          <cell r="P32">
            <v>49.125</v>
          </cell>
          <cell r="Q32">
            <v>27.745999999999999</v>
          </cell>
        </row>
        <row r="33">
          <cell r="A33">
            <v>0</v>
          </cell>
          <cell r="B33" t="str">
            <v>C01FP20</v>
          </cell>
          <cell r="C33" t="str">
            <v>REEMPL.DE PLC RUEDA MOLDEO FUND.CONC</v>
          </cell>
          <cell r="D33">
            <v>125.71599999999999</v>
          </cell>
          <cell r="E33">
            <v>114.164</v>
          </cell>
          <cell r="F33">
            <v>-11.551999999999992</v>
          </cell>
          <cell r="G33">
            <v>110</v>
          </cell>
          <cell r="I33">
            <v>20.734000000000002</v>
          </cell>
          <cell r="K33">
            <v>20.716000000000001</v>
          </cell>
          <cell r="L33">
            <v>20.734000000000002</v>
          </cell>
          <cell r="M33">
            <v>1.8000000000000682E-2</v>
          </cell>
          <cell r="O33">
            <v>0</v>
          </cell>
          <cell r="P33">
            <v>0</v>
          </cell>
          <cell r="Q33">
            <v>0</v>
          </cell>
        </row>
        <row r="34">
          <cell r="A34">
            <v>0</v>
          </cell>
          <cell r="B34" t="str">
            <v>C01FP23</v>
          </cell>
          <cell r="C34" t="str">
            <v>MODER.MANEJO POLVOS METAL.TOLVA FUND</v>
          </cell>
          <cell r="D34">
            <v>297.923</v>
          </cell>
          <cell r="E34">
            <v>296.35700000000003</v>
          </cell>
          <cell r="F34">
            <v>-1.5659999999999741</v>
          </cell>
          <cell r="G34">
            <v>101</v>
          </cell>
          <cell r="I34">
            <v>75.307000000000002</v>
          </cell>
          <cell r="K34">
            <v>49.923000000000002</v>
          </cell>
          <cell r="L34">
            <v>75.307000000000002</v>
          </cell>
          <cell r="M34">
            <v>25.384</v>
          </cell>
          <cell r="O34">
            <v>0.96399999999999997</v>
          </cell>
          <cell r="P34">
            <v>0</v>
          </cell>
          <cell r="Q34">
            <v>-0.96399999999999997</v>
          </cell>
        </row>
        <row r="35">
          <cell r="A35">
            <v>0</v>
          </cell>
          <cell r="B35" t="str">
            <v>C01FP25</v>
          </cell>
          <cell r="C35" t="str">
            <v>RECUP.ESTANDARES CAMARA ENFRIAMIENTO</v>
          </cell>
          <cell r="D35">
            <v>177.304</v>
          </cell>
          <cell r="E35">
            <v>199.536</v>
          </cell>
          <cell r="F35">
            <v>22.231999999999999</v>
          </cell>
          <cell r="G35">
            <v>89</v>
          </cell>
          <cell r="I35">
            <v>78.085999999999999</v>
          </cell>
          <cell r="K35">
            <v>40.304000000000002</v>
          </cell>
          <cell r="L35">
            <v>78.085999999999999</v>
          </cell>
          <cell r="M35">
            <v>37.781999999999996</v>
          </cell>
          <cell r="O35">
            <v>0.80400000000000005</v>
          </cell>
          <cell r="P35">
            <v>0</v>
          </cell>
          <cell r="Q35">
            <v>-0.80400000000000005</v>
          </cell>
        </row>
        <row r="36">
          <cell r="A36">
            <v>0</v>
          </cell>
          <cell r="B36" t="str">
            <v>C01FP45</v>
          </cell>
          <cell r="C36" t="str">
            <v>ING.BAS.ELIM.GRUAS GANTRY FUND.CONC.</v>
          </cell>
          <cell r="D36">
            <v>64.233999999999995</v>
          </cell>
          <cell r="E36">
            <v>71.563000000000002</v>
          </cell>
          <cell r="F36">
            <v>7.3290000000000077</v>
          </cell>
          <cell r="G36">
            <v>90</v>
          </cell>
          <cell r="I36">
            <v>32.216000000000001</v>
          </cell>
          <cell r="K36">
            <v>31.234000000000002</v>
          </cell>
          <cell r="L36">
            <v>32.216000000000001</v>
          </cell>
          <cell r="M36">
            <v>0.98199999999999932</v>
          </cell>
          <cell r="O36">
            <v>0</v>
          </cell>
          <cell r="P36">
            <v>0</v>
          </cell>
          <cell r="Q36">
            <v>0</v>
          </cell>
        </row>
        <row r="37">
          <cell r="A37">
            <v>0</v>
          </cell>
          <cell r="B37" t="str">
            <v>C01FP46</v>
          </cell>
          <cell r="C37" t="str">
            <v>ING.BAS.UPGR.PRECIP.ELECTR.CONV.TTE</v>
          </cell>
          <cell r="D37">
            <v>5.5960000000000001</v>
          </cell>
          <cell r="E37">
            <v>25.257999999999999</v>
          </cell>
          <cell r="F37">
            <v>19.661999999999999</v>
          </cell>
          <cell r="G37">
            <v>22</v>
          </cell>
          <cell r="I37">
            <v>24.748000000000001</v>
          </cell>
          <cell r="K37">
            <v>4.5960000000000001</v>
          </cell>
          <cell r="L37">
            <v>24.748000000000001</v>
          </cell>
          <cell r="M37">
            <v>20.152000000000001</v>
          </cell>
          <cell r="O37">
            <v>0</v>
          </cell>
          <cell r="P37">
            <v>0</v>
          </cell>
          <cell r="Q37">
            <v>0</v>
          </cell>
        </row>
        <row r="38">
          <cell r="A38">
            <v>0</v>
          </cell>
          <cell r="B38" t="str">
            <v>C01FP48</v>
          </cell>
          <cell r="C38" t="str">
            <v>ING.CONC.BAS.VIA ESCAPE CABINA PTE.G</v>
          </cell>
          <cell r="D38">
            <v>65.741</v>
          </cell>
          <cell r="E38">
            <v>60.618000000000002</v>
          </cell>
          <cell r="F38">
            <v>-5.1229999999999976</v>
          </cell>
          <cell r="G38">
            <v>108</v>
          </cell>
          <cell r="I38">
            <v>61.015000000000001</v>
          </cell>
          <cell r="K38">
            <v>65.741</v>
          </cell>
          <cell r="L38">
            <v>61.015000000000001</v>
          </cell>
          <cell r="M38">
            <v>-4.7259999999999991</v>
          </cell>
          <cell r="O38">
            <v>0</v>
          </cell>
          <cell r="P38">
            <v>0</v>
          </cell>
          <cell r="Q38">
            <v>0</v>
          </cell>
        </row>
        <row r="39">
          <cell r="A39">
            <v>0</v>
          </cell>
          <cell r="B39" t="str">
            <v>C02FA43</v>
          </cell>
          <cell r="C39" t="str">
            <v>ING.PERFIL P.M.DES.PLANTAS DE ACIDO</v>
          </cell>
          <cell r="D39">
            <v>1.702</v>
          </cell>
          <cell r="E39">
            <v>95</v>
          </cell>
          <cell r="F39">
            <v>93.298000000000002</v>
          </cell>
          <cell r="G39">
            <v>2</v>
          </cell>
          <cell r="I39">
            <v>95</v>
          </cell>
          <cell r="K39">
            <v>1.702</v>
          </cell>
          <cell r="L39">
            <v>37.984999999999999</v>
          </cell>
          <cell r="M39">
            <v>36.283000000000001</v>
          </cell>
          <cell r="O39">
            <v>0</v>
          </cell>
          <cell r="P39">
            <v>21.12</v>
          </cell>
          <cell r="Q39">
            <v>21.12</v>
          </cell>
        </row>
        <row r="40">
          <cell r="B40" t="str">
            <v>C02FP02</v>
          </cell>
          <cell r="C40" t="str">
            <v>MEJ.COND.SUBEST.FUNDICION DE CONC.</v>
          </cell>
          <cell r="D40">
            <v>18.736000000000001</v>
          </cell>
          <cell r="E40">
            <v>126</v>
          </cell>
          <cell r="F40">
            <v>107.264</v>
          </cell>
          <cell r="G40">
            <v>15</v>
          </cell>
          <cell r="I40">
            <v>126</v>
          </cell>
          <cell r="K40">
            <v>18.736000000000001</v>
          </cell>
          <cell r="L40">
            <v>45</v>
          </cell>
          <cell r="M40">
            <v>26.263999999999999</v>
          </cell>
          <cell r="O40">
            <v>13.494</v>
          </cell>
          <cell r="P40">
            <v>16.899999999999999</v>
          </cell>
          <cell r="Q40">
            <v>3.4059999999999988</v>
          </cell>
        </row>
        <row r="41">
          <cell r="B41" t="str">
            <v>C02FP03</v>
          </cell>
          <cell r="C41" t="str">
            <v>CAMB.TEC.CDC 480 V HORNO FLASH FUND</v>
          </cell>
          <cell r="D41">
            <v>10.63</v>
          </cell>
          <cell r="E41">
            <v>339</v>
          </cell>
          <cell r="F41">
            <v>328.37</v>
          </cell>
          <cell r="G41">
            <v>3</v>
          </cell>
          <cell r="I41">
            <v>141.1</v>
          </cell>
          <cell r="K41">
            <v>10.63</v>
          </cell>
          <cell r="L41">
            <v>38.935000000000002</v>
          </cell>
          <cell r="M41">
            <v>28.305</v>
          </cell>
          <cell r="O41">
            <v>0.33700000000000002</v>
          </cell>
          <cell r="P41">
            <v>3.0310000000000001</v>
          </cell>
          <cell r="Q41">
            <v>2.694</v>
          </cell>
        </row>
        <row r="42">
          <cell r="B42" t="str">
            <v>C02FP08</v>
          </cell>
          <cell r="C42" t="str">
            <v>EQ.HOT WORK SECADO HORNOS CONVEC.FOR</v>
          </cell>
          <cell r="D42">
            <v>0</v>
          </cell>
          <cell r="E42">
            <v>183</v>
          </cell>
          <cell r="F42">
            <v>183</v>
          </cell>
          <cell r="G42">
            <v>0</v>
          </cell>
          <cell r="I42">
            <v>48</v>
          </cell>
          <cell r="K42">
            <v>0</v>
          </cell>
          <cell r="L42">
            <v>0</v>
          </cell>
          <cell r="M42">
            <v>0</v>
          </cell>
          <cell r="O42">
            <v>0</v>
          </cell>
          <cell r="P42">
            <v>0</v>
          </cell>
          <cell r="Q42">
            <v>0</v>
          </cell>
        </row>
        <row r="43">
          <cell r="A43">
            <v>0</v>
          </cell>
          <cell r="B43" t="str">
            <v>C02FP41</v>
          </cell>
          <cell r="C43" t="str">
            <v>ING.PERF.FUNDICION MET.BLANCO GRANAL</v>
          </cell>
          <cell r="D43">
            <v>22.027999999999999</v>
          </cell>
          <cell r="E43">
            <v>54</v>
          </cell>
          <cell r="F43">
            <v>31.972000000000001</v>
          </cell>
          <cell r="G43">
            <v>41</v>
          </cell>
          <cell r="I43">
            <v>114</v>
          </cell>
          <cell r="K43">
            <v>22.027999999999999</v>
          </cell>
          <cell r="L43">
            <v>59.15</v>
          </cell>
          <cell r="M43">
            <v>37.122</v>
          </cell>
          <cell r="O43">
            <v>6.577</v>
          </cell>
          <cell r="P43">
            <v>28.61</v>
          </cell>
          <cell r="Q43">
            <v>22.033000000000001</v>
          </cell>
        </row>
        <row r="44">
          <cell r="B44" t="str">
            <v>C02FP42</v>
          </cell>
          <cell r="C44" t="str">
            <v>ING.BAS.DESCONT.AREAS.ANEXAS H.FLASH</v>
          </cell>
          <cell r="D44">
            <v>1.66</v>
          </cell>
          <cell r="E44">
            <v>30</v>
          </cell>
          <cell r="F44">
            <v>28.34</v>
          </cell>
          <cell r="G44">
            <v>6</v>
          </cell>
          <cell r="I44">
            <v>30</v>
          </cell>
          <cell r="K44">
            <v>1.66</v>
          </cell>
          <cell r="L44">
            <v>2</v>
          </cell>
          <cell r="M44">
            <v>0.34000000000000008</v>
          </cell>
          <cell r="O44">
            <v>1.069</v>
          </cell>
          <cell r="P44">
            <v>2</v>
          </cell>
          <cell r="Q44">
            <v>0.93100000000000005</v>
          </cell>
        </row>
        <row r="45">
          <cell r="A45">
            <v>0</v>
          </cell>
          <cell r="B45" t="str">
            <v>C02FP43</v>
          </cell>
          <cell r="C45" t="str">
            <v>ING.BAS.CAMB.LAV.GASES A.A.C.CPS-CT2</v>
          </cell>
          <cell r="D45">
            <v>1.1299999999999999</v>
          </cell>
          <cell r="E45">
            <v>30</v>
          </cell>
          <cell r="F45">
            <v>28.87</v>
          </cell>
          <cell r="G45">
            <v>4</v>
          </cell>
          <cell r="I45">
            <v>30</v>
          </cell>
          <cell r="K45">
            <v>1.1299999999999999</v>
          </cell>
          <cell r="L45">
            <v>3</v>
          </cell>
          <cell r="M45">
            <v>1.87</v>
          </cell>
          <cell r="O45">
            <v>0.53900000000000003</v>
          </cell>
          <cell r="P45">
            <v>3</v>
          </cell>
          <cell r="Q45">
            <v>2.4609999999999999</v>
          </cell>
        </row>
        <row r="46">
          <cell r="A46" t="e">
            <v>#REF!</v>
          </cell>
          <cell r="B46" t="str">
            <v>C02FP47</v>
          </cell>
          <cell r="C46" t="str">
            <v>ING.CONC.LIMPIEZA TOBERAS CONV.P.S</v>
          </cell>
          <cell r="D46">
            <v>2.6669999999999998</v>
          </cell>
          <cell r="E46">
            <v>52</v>
          </cell>
          <cell r="F46">
            <v>49.332999999999998</v>
          </cell>
          <cell r="G46">
            <v>5</v>
          </cell>
          <cell r="I46">
            <v>52</v>
          </cell>
          <cell r="K46">
            <v>2.6669999999999998</v>
          </cell>
          <cell r="L46">
            <v>18.745999999999999</v>
          </cell>
          <cell r="M46">
            <v>16.079000000000001</v>
          </cell>
          <cell r="O46">
            <v>1.351</v>
          </cell>
          <cell r="P46">
            <v>17.483000000000001</v>
          </cell>
          <cell r="Q46">
            <v>16.132000000000001</v>
          </cell>
        </row>
        <row r="47">
          <cell r="A47" t="e">
            <v>#REF!</v>
          </cell>
          <cell r="B47" t="str">
            <v>C02FP53</v>
          </cell>
          <cell r="C47" t="str">
            <v>ING.BAS.MEJ.COND.SUBEST.FUND.CONC.</v>
          </cell>
          <cell r="D47">
            <v>0</v>
          </cell>
          <cell r="E47">
            <v>88</v>
          </cell>
          <cell r="F47">
            <v>88</v>
          </cell>
          <cell r="G47">
            <v>0</v>
          </cell>
          <cell r="I47">
            <v>88</v>
          </cell>
          <cell r="K47">
            <v>0</v>
          </cell>
          <cell r="L47">
            <v>2</v>
          </cell>
          <cell r="M47">
            <v>2</v>
          </cell>
          <cell r="O47">
            <v>0</v>
          </cell>
          <cell r="P47">
            <v>1</v>
          </cell>
          <cell r="Q47">
            <v>1</v>
          </cell>
        </row>
        <row r="48">
          <cell r="C48" t="str">
            <v xml:space="preserve">                                          SUB - TOTAL</v>
          </cell>
          <cell r="D48">
            <v>2096.6189999999997</v>
          </cell>
          <cell r="E48">
            <v>3827.7370000000005</v>
          </cell>
          <cell r="F48">
            <v>1731.1180000000008</v>
          </cell>
          <cell r="G48">
            <v>55</v>
          </cell>
          <cell r="I48">
            <v>2418.9830000000002</v>
          </cell>
          <cell r="K48">
            <v>992.61900000000003</v>
          </cell>
          <cell r="L48">
            <v>1720.21</v>
          </cell>
          <cell r="M48">
            <v>727.59099999999989</v>
          </cell>
          <cell r="O48">
            <v>130.66</v>
          </cell>
          <cell r="P48">
            <v>429.113</v>
          </cell>
          <cell r="Q48">
            <v>298.45300000000003</v>
          </cell>
        </row>
        <row r="49">
          <cell r="B49" t="str">
            <v>EXTRAORDINARIOS</v>
          </cell>
        </row>
        <row r="50">
          <cell r="B50" t="str">
            <v>C02FA41</v>
          </cell>
          <cell r="C50" t="str">
            <v>ING.CONC.TRAT.EFL.AS.CHUQ.SALV.TTE</v>
          </cell>
          <cell r="D50">
            <v>64.326999999999998</v>
          </cell>
          <cell r="E50">
            <v>621</v>
          </cell>
          <cell r="F50">
            <v>556.673</v>
          </cell>
          <cell r="G50">
            <v>10</v>
          </cell>
          <cell r="I50">
            <v>621</v>
          </cell>
          <cell r="K50">
            <v>64.326999999999998</v>
          </cell>
          <cell r="L50">
            <v>153</v>
          </cell>
          <cell r="M50">
            <v>88.673000000000002</v>
          </cell>
          <cell r="O50">
            <v>64.326999999999998</v>
          </cell>
          <cell r="P50">
            <v>153</v>
          </cell>
          <cell r="Q50">
            <v>88.673000000000002</v>
          </cell>
        </row>
        <row r="51">
          <cell r="B51">
            <v>0</v>
          </cell>
          <cell r="C51">
            <v>0</v>
          </cell>
          <cell r="D51">
            <v>0</v>
          </cell>
          <cell r="E51">
            <v>0</v>
          </cell>
          <cell r="F51">
            <v>0</v>
          </cell>
          <cell r="G51">
            <v>0</v>
          </cell>
          <cell r="I51">
            <v>0</v>
          </cell>
          <cell r="K51">
            <v>0</v>
          </cell>
          <cell r="L51">
            <v>0</v>
          </cell>
          <cell r="M51">
            <v>0</v>
          </cell>
          <cell r="O51">
            <v>0</v>
          </cell>
          <cell r="P51">
            <v>0</v>
          </cell>
          <cell r="Q51">
            <v>0</v>
          </cell>
        </row>
        <row r="52">
          <cell r="C52" t="str">
            <v xml:space="preserve">                                          SUB - TOTAL</v>
          </cell>
          <cell r="D52">
            <v>64.326999999999998</v>
          </cell>
          <cell r="E52">
            <v>621</v>
          </cell>
          <cell r="F52">
            <v>556.673</v>
          </cell>
          <cell r="G52">
            <v>10</v>
          </cell>
          <cell r="I52">
            <v>621</v>
          </cell>
          <cell r="K52">
            <v>64.326999999999998</v>
          </cell>
          <cell r="L52">
            <v>153</v>
          </cell>
          <cell r="M52">
            <v>88.673000000000002</v>
          </cell>
          <cell r="O52">
            <v>64.326999999999998</v>
          </cell>
          <cell r="P52">
            <v>153</v>
          </cell>
          <cell r="Q52">
            <v>88.673000000000002</v>
          </cell>
        </row>
        <row r="53">
          <cell r="B53" t="str">
            <v>SIN PRESUPUESTO</v>
          </cell>
        </row>
        <row r="54">
          <cell r="A54">
            <v>0</v>
          </cell>
          <cell r="B54" t="str">
            <v>C99FA01</v>
          </cell>
          <cell r="C54" t="str">
            <v>SIST.AUTOMATICO CONTROL PH Y CONT.</v>
          </cell>
          <cell r="D54">
            <v>-3.149</v>
          </cell>
          <cell r="E54">
            <v>0</v>
          </cell>
          <cell r="F54">
            <v>3.149</v>
          </cell>
          <cell r="G54">
            <v>0</v>
          </cell>
          <cell r="I54">
            <v>0</v>
          </cell>
          <cell r="K54">
            <v>-3.149</v>
          </cell>
          <cell r="L54">
            <v>0</v>
          </cell>
          <cell r="M54">
            <v>3.149</v>
          </cell>
          <cell r="O54">
            <v>0</v>
          </cell>
          <cell r="P54">
            <v>0</v>
          </cell>
          <cell r="Q54">
            <v>0</v>
          </cell>
        </row>
        <row r="55">
          <cell r="A55">
            <v>0</v>
          </cell>
          <cell r="B55" t="str">
            <v>C99FP11</v>
          </cell>
          <cell r="C55" t="str">
            <v>CAPTAC Y TRAT GASES FUGITIV H.FLASH</v>
          </cell>
          <cell r="D55">
            <v>4.2320000000000002</v>
          </cell>
          <cell r="E55">
            <v>0</v>
          </cell>
          <cell r="F55">
            <v>-4.2320000000000002</v>
          </cell>
          <cell r="G55">
            <v>0</v>
          </cell>
          <cell r="I55">
            <v>0</v>
          </cell>
          <cell r="K55">
            <v>4.2320000000000002</v>
          </cell>
          <cell r="L55">
            <v>0</v>
          </cell>
          <cell r="M55">
            <v>-4.2320000000000002</v>
          </cell>
          <cell r="O55">
            <v>0</v>
          </cell>
          <cell r="P55">
            <v>0</v>
          </cell>
          <cell r="Q55">
            <v>0</v>
          </cell>
        </row>
        <row r="56">
          <cell r="A56">
            <v>0</v>
          </cell>
          <cell r="B56" t="str">
            <v>C99FP12</v>
          </cell>
          <cell r="C56" t="str">
            <v>PRUEBAS FUSION POR LANZAS CT-1 2ETAP</v>
          </cell>
          <cell r="D56">
            <v>-0.57299999999999995</v>
          </cell>
          <cell r="E56">
            <v>0</v>
          </cell>
          <cell r="F56">
            <v>0.57299999999999995</v>
          </cell>
          <cell r="G56">
            <v>0</v>
          </cell>
          <cell r="I56">
            <v>0</v>
          </cell>
          <cell r="K56">
            <v>-0.57299999999999995</v>
          </cell>
          <cell r="L56">
            <v>0</v>
          </cell>
          <cell r="M56">
            <v>0.57299999999999995</v>
          </cell>
          <cell r="O56">
            <v>0</v>
          </cell>
          <cell r="P56">
            <v>0</v>
          </cell>
          <cell r="Q56">
            <v>0</v>
          </cell>
        </row>
        <row r="57">
          <cell r="C57" t="str">
            <v xml:space="preserve">                                          SUB - TOTAL</v>
          </cell>
          <cell r="D57" t="str">
            <v xml:space="preserve">-  </v>
          </cell>
          <cell r="E57" t="str">
            <v xml:space="preserve">-  </v>
          </cell>
          <cell r="F57" t="str">
            <v xml:space="preserve">-  </v>
          </cell>
          <cell r="G57" t="str">
            <v xml:space="preserve">-  </v>
          </cell>
          <cell r="I57">
            <v>0</v>
          </cell>
          <cell r="K57">
            <v>0.51000000000000023</v>
          </cell>
          <cell r="L57">
            <v>0</v>
          </cell>
          <cell r="M57">
            <v>-0.51000000000000023</v>
          </cell>
          <cell r="O57">
            <v>0</v>
          </cell>
          <cell r="P57">
            <v>0</v>
          </cell>
          <cell r="Q57">
            <v>0</v>
          </cell>
        </row>
        <row r="59">
          <cell r="C59" t="str">
            <v>T O T A L   P R O G R A M A</v>
          </cell>
          <cell r="D59">
            <v>81991.941000000006</v>
          </cell>
          <cell r="E59">
            <v>90937.736999999994</v>
          </cell>
          <cell r="F59">
            <v>8945.7959999999875</v>
          </cell>
          <cell r="G59">
            <v>90</v>
          </cell>
          <cell r="I59">
            <v>64375.051999999996</v>
          </cell>
          <cell r="K59">
            <v>57718.451000000001</v>
          </cell>
          <cell r="L59">
            <v>53601.006000000001</v>
          </cell>
          <cell r="M59">
            <v>-4117.4450000000006</v>
          </cell>
          <cell r="O59">
            <v>7900.1170000000002</v>
          </cell>
          <cell r="P59">
            <v>5417.4459999999999</v>
          </cell>
          <cell r="Q59">
            <v>-2482.6709999999994</v>
          </cell>
        </row>
        <row r="60">
          <cell r="C60" t="str">
            <v>(**)  REAL  AJUSTADO  DE  ACUERDO  AL  IPC  Y  DOLAR  PROMEDIO  PROGRAMADO  PARA  2002</v>
          </cell>
        </row>
        <row r="64">
          <cell r="F64" t="str">
            <v xml:space="preserve">  A V A N C E   D E   I N V E R S I O N E S</v>
          </cell>
        </row>
        <row r="65">
          <cell r="F65" t="str">
            <v xml:space="preserve">   ( Valor en miles de dólares USA )</v>
          </cell>
        </row>
        <row r="67">
          <cell r="B67" t="str">
            <v>U. G. A. :</v>
          </cell>
          <cell r="C67" t="str">
            <v xml:space="preserve">  SUBGERENCIA MINA-CHUQUI </v>
          </cell>
        </row>
        <row r="69">
          <cell r="D69" t="str">
            <v>CONTROL AVANCE DE INVERSIONES GLOBAL</v>
          </cell>
          <cell r="I69" t="str">
            <v xml:space="preserve">PPTO    </v>
          </cell>
          <cell r="K69" t="str">
            <v xml:space="preserve">CONTROL AVANCE DE  INVERSIONES  2002 </v>
          </cell>
        </row>
        <row r="70">
          <cell r="B70" t="str">
            <v>Nº API</v>
          </cell>
          <cell r="C70" t="str">
            <v>D E S C R I P C I O N</v>
          </cell>
          <cell r="D70" t="str">
            <v>ACUMULADO **</v>
          </cell>
          <cell r="E70" t="str">
            <v>PPTO.GLOBAL</v>
          </cell>
          <cell r="F70" t="str">
            <v>DISPONIBLE</v>
          </cell>
          <cell r="G70" t="str">
            <v xml:space="preserve"> % CUMPL.</v>
          </cell>
          <cell r="I70" t="str">
            <v>AUTORIZ.</v>
          </cell>
          <cell r="K70" t="str">
            <v xml:space="preserve">PERIODO : ENERO A  SEPTIEMBRE </v>
          </cell>
          <cell r="O70" t="str">
            <v xml:space="preserve">MES:     SEPTIEMBRE </v>
          </cell>
        </row>
        <row r="71">
          <cell r="D71" t="str">
            <v xml:space="preserve">  a  SEP  2002 </v>
          </cell>
          <cell r="E71" t="str">
            <v xml:space="preserve">AJUSTADO   </v>
          </cell>
          <cell r="F71" t="str">
            <v xml:space="preserve">  a  SEP  2002 </v>
          </cell>
          <cell r="G71" t="str">
            <v>GLOBAL</v>
          </cell>
          <cell r="I71" t="str">
            <v xml:space="preserve">2002    </v>
          </cell>
          <cell r="J71" t="str">
            <v xml:space="preserve"> </v>
          </cell>
          <cell r="K71" t="str">
            <v>REAL **</v>
          </cell>
          <cell r="L71" t="str">
            <v>PPTO.</v>
          </cell>
          <cell r="M71" t="str">
            <v>DISPONIBLE</v>
          </cell>
          <cell r="O71" t="str">
            <v>REAL  **</v>
          </cell>
          <cell r="P71" t="str">
            <v>PPTO.</v>
          </cell>
          <cell r="Q71" t="str">
            <v>DISPONIBLE</v>
          </cell>
        </row>
        <row r="72">
          <cell r="B72" t="str">
            <v>PRINCIPALES</v>
          </cell>
        </row>
        <row r="73">
          <cell r="A73">
            <v>0</v>
          </cell>
          <cell r="B73" t="str">
            <v>C01MH03</v>
          </cell>
          <cell r="C73" t="str">
            <v>TRASLADO ESTACION CHANCADO E4 A M1</v>
          </cell>
          <cell r="D73">
            <v>6408.8810000000003</v>
          </cell>
          <cell r="E73">
            <v>61926</v>
          </cell>
          <cell r="F73">
            <v>55517.118999999999</v>
          </cell>
          <cell r="G73">
            <v>10</v>
          </cell>
          <cell r="I73">
            <v>5999.9989999999998</v>
          </cell>
          <cell r="K73">
            <v>6381.8810000000003</v>
          </cell>
          <cell r="L73">
            <v>5939.9989999999998</v>
          </cell>
          <cell r="M73">
            <v>-441.88200000000052</v>
          </cell>
          <cell r="O73">
            <v>5113.134</v>
          </cell>
          <cell r="P73">
            <v>1170</v>
          </cell>
          <cell r="Q73">
            <v>-3943.134</v>
          </cell>
        </row>
        <row r="74">
          <cell r="A74">
            <v>0</v>
          </cell>
          <cell r="B74" t="str">
            <v>C01MM03</v>
          </cell>
          <cell r="C74" t="str">
            <v>ACTUALIZACION FLOTA CAMIONES 2001</v>
          </cell>
          <cell r="D74">
            <v>72234.426999999996</v>
          </cell>
          <cell r="E74">
            <v>79833</v>
          </cell>
          <cell r="F74">
            <v>7598.573000000004</v>
          </cell>
          <cell r="G74">
            <v>90</v>
          </cell>
          <cell r="I74">
            <v>48819.968999999997</v>
          </cell>
          <cell r="K74">
            <v>38982.427000000003</v>
          </cell>
          <cell r="L74">
            <v>47819.968999999997</v>
          </cell>
          <cell r="M74">
            <v>8837.541999999994</v>
          </cell>
          <cell r="O74">
            <v>3448.9749999999999</v>
          </cell>
          <cell r="P74">
            <v>0</v>
          </cell>
          <cell r="Q74">
            <v>-3448.9749999999999</v>
          </cell>
        </row>
        <row r="75">
          <cell r="A75">
            <v>0</v>
          </cell>
          <cell r="B75" t="str">
            <v>C01MM06</v>
          </cell>
          <cell r="C75" t="str">
            <v>REEMPL.4 TRACTORES S/NEUMATICOS CAT.</v>
          </cell>
          <cell r="D75">
            <v>566.15800000000002</v>
          </cell>
          <cell r="E75">
            <v>2376</v>
          </cell>
          <cell r="F75">
            <v>1809.8420000000001</v>
          </cell>
          <cell r="G75">
            <v>24</v>
          </cell>
          <cell r="I75">
            <v>2376</v>
          </cell>
          <cell r="K75">
            <v>566.15800000000002</v>
          </cell>
          <cell r="L75">
            <v>2376</v>
          </cell>
          <cell r="M75">
            <v>1809.8420000000001</v>
          </cell>
          <cell r="O75">
            <v>538.89400000000001</v>
          </cell>
          <cell r="P75">
            <v>0</v>
          </cell>
          <cell r="Q75">
            <v>-538.89400000000001</v>
          </cell>
        </row>
        <row r="76">
          <cell r="A76">
            <v>0</v>
          </cell>
          <cell r="B76" t="str">
            <v>C01MM10</v>
          </cell>
          <cell r="C76" t="str">
            <v>ADQ.6 TRACTORES ORUGA POR REEMPLAZO</v>
          </cell>
          <cell r="D76">
            <v>2704.94</v>
          </cell>
          <cell r="E76">
            <v>4505</v>
          </cell>
          <cell r="F76">
            <v>1800.06</v>
          </cell>
          <cell r="G76">
            <v>60</v>
          </cell>
          <cell r="I76">
            <v>4505</v>
          </cell>
          <cell r="K76">
            <v>2704.94</v>
          </cell>
          <cell r="L76">
            <v>4505</v>
          </cell>
          <cell r="M76">
            <v>1800.06</v>
          </cell>
          <cell r="O76">
            <v>1796.0650000000001</v>
          </cell>
          <cell r="P76">
            <v>0</v>
          </cell>
          <cell r="Q76">
            <v>-1796.0650000000001</v>
          </cell>
        </row>
        <row r="77">
          <cell r="A77">
            <v>0</v>
          </cell>
          <cell r="B77" t="str">
            <v>C01MM27</v>
          </cell>
          <cell r="C77" t="str">
            <v>REEMPL.PERFORADORA PRODUCCION 323</v>
          </cell>
          <cell r="D77">
            <v>0</v>
          </cell>
          <cell r="E77">
            <v>3062</v>
          </cell>
          <cell r="F77">
            <v>3062</v>
          </cell>
          <cell r="G77">
            <v>0</v>
          </cell>
          <cell r="I77">
            <v>3062</v>
          </cell>
          <cell r="K77">
            <v>0</v>
          </cell>
          <cell r="L77">
            <v>56</v>
          </cell>
          <cell r="M77">
            <v>56</v>
          </cell>
          <cell r="O77">
            <v>0</v>
          </cell>
          <cell r="P77">
            <v>0</v>
          </cell>
          <cell r="Q77">
            <v>0</v>
          </cell>
        </row>
        <row r="78">
          <cell r="C78" t="str">
            <v xml:space="preserve">                                          SUB - TOTAL</v>
          </cell>
          <cell r="D78">
            <v>81914.405999999988</v>
          </cell>
          <cell r="E78">
            <v>151702</v>
          </cell>
          <cell r="F78">
            <v>69787.594000000012</v>
          </cell>
          <cell r="G78">
            <v>54</v>
          </cell>
          <cell r="I78">
            <v>64762.967999999993</v>
          </cell>
          <cell r="K78">
            <v>48635.40600000001</v>
          </cell>
          <cell r="L78">
            <v>60696.967999999993</v>
          </cell>
          <cell r="M78">
            <v>12061.561999999993</v>
          </cell>
          <cell r="O78">
            <v>10897.068000000001</v>
          </cell>
          <cell r="P78">
            <v>1170</v>
          </cell>
          <cell r="Q78">
            <v>-9727.0680000000011</v>
          </cell>
        </row>
        <row r="79">
          <cell r="B79" t="str">
            <v>SECUNDARIOS</v>
          </cell>
        </row>
        <row r="80">
          <cell r="A80">
            <v>0</v>
          </cell>
          <cell r="B80" t="str">
            <v>C00MM09</v>
          </cell>
          <cell r="C80" t="str">
            <v>REEMPLAZO MANIPULADOR NEUMAT AQO 200</v>
          </cell>
          <cell r="D80">
            <v>428.875</v>
          </cell>
          <cell r="E80">
            <v>446</v>
          </cell>
          <cell r="F80">
            <v>17.125</v>
          </cell>
          <cell r="G80">
            <v>96</v>
          </cell>
          <cell r="I80">
            <v>446</v>
          </cell>
          <cell r="K80">
            <v>428.875</v>
          </cell>
          <cell r="L80">
            <v>446</v>
          </cell>
          <cell r="M80">
            <v>17.125</v>
          </cell>
          <cell r="O80">
            <v>0</v>
          </cell>
          <cell r="P80">
            <v>0</v>
          </cell>
          <cell r="Q80">
            <v>0</v>
          </cell>
        </row>
        <row r="81">
          <cell r="C81" t="str">
            <v xml:space="preserve">                                          SUB - TOTAL</v>
          </cell>
          <cell r="D81">
            <v>428.875</v>
          </cell>
          <cell r="E81">
            <v>446</v>
          </cell>
          <cell r="F81">
            <v>17.125</v>
          </cell>
          <cell r="G81">
            <v>96</v>
          </cell>
          <cell r="I81">
            <v>446</v>
          </cell>
          <cell r="K81">
            <v>428.875</v>
          </cell>
          <cell r="L81">
            <v>446</v>
          </cell>
          <cell r="M81">
            <v>17.125</v>
          </cell>
          <cell r="O81">
            <v>0</v>
          </cell>
          <cell r="P81">
            <v>0</v>
          </cell>
          <cell r="Q81">
            <v>0</v>
          </cell>
        </row>
        <row r="82">
          <cell r="B82" t="str">
            <v>DIVISIONALES</v>
          </cell>
        </row>
        <row r="83">
          <cell r="A83">
            <v>0</v>
          </cell>
          <cell r="B83" t="str">
            <v>C01AP03</v>
          </cell>
          <cell r="C83" t="str">
            <v>EST.OPTIM.PROC.LINEA SULFUROS</v>
          </cell>
          <cell r="D83">
            <v>28.666</v>
          </cell>
          <cell r="E83">
            <v>157.23099999999999</v>
          </cell>
          <cell r="F83">
            <v>128.565</v>
          </cell>
          <cell r="G83">
            <v>18</v>
          </cell>
          <cell r="I83">
            <v>157</v>
          </cell>
          <cell r="K83">
            <v>28.666</v>
          </cell>
          <cell r="L83">
            <v>110</v>
          </cell>
          <cell r="M83">
            <v>81.334000000000003</v>
          </cell>
          <cell r="O83">
            <v>0</v>
          </cell>
          <cell r="P83">
            <v>8</v>
          </cell>
          <cell r="Q83">
            <v>8</v>
          </cell>
        </row>
        <row r="84">
          <cell r="A84">
            <v>0</v>
          </cell>
          <cell r="B84" t="str">
            <v>C01AP04</v>
          </cell>
          <cell r="C84" t="str">
            <v>EST.INTEGR.SULF.CHUQ, MM, RTOMIC</v>
          </cell>
          <cell r="D84">
            <v>91.813000000000002</v>
          </cell>
          <cell r="E84">
            <v>85.034000000000006</v>
          </cell>
          <cell r="F84">
            <v>-6.7789999999999964</v>
          </cell>
          <cell r="G84">
            <v>108</v>
          </cell>
          <cell r="I84">
            <v>82.86</v>
          </cell>
          <cell r="K84">
            <v>89.813000000000002</v>
          </cell>
          <cell r="L84">
            <v>82.86</v>
          </cell>
          <cell r="M84">
            <v>-6.953000000000003</v>
          </cell>
          <cell r="O84">
            <v>0</v>
          </cell>
          <cell r="P84">
            <v>0</v>
          </cell>
          <cell r="Q84">
            <v>0</v>
          </cell>
        </row>
        <row r="85">
          <cell r="A85">
            <v>0</v>
          </cell>
          <cell r="B85" t="str">
            <v>C01AP45</v>
          </cell>
          <cell r="C85" t="str">
            <v>ING.BAS.ELIM.COND.SUBEST.TUNEL FERR</v>
          </cell>
          <cell r="D85">
            <v>24.951000000000001</v>
          </cell>
          <cell r="E85">
            <v>22.731999999999999</v>
          </cell>
          <cell r="F85">
            <v>-2.2190000000000012</v>
          </cell>
          <cell r="G85">
            <v>110</v>
          </cell>
          <cell r="I85">
            <v>18.962</v>
          </cell>
          <cell r="K85">
            <v>19.951000000000001</v>
          </cell>
          <cell r="L85">
            <v>18.962</v>
          </cell>
          <cell r="M85">
            <v>-0.98900000000000077</v>
          </cell>
          <cell r="O85">
            <v>0</v>
          </cell>
          <cell r="P85">
            <v>0</v>
          </cell>
          <cell r="Q85">
            <v>0</v>
          </cell>
        </row>
        <row r="86">
          <cell r="A86">
            <v>0</v>
          </cell>
          <cell r="B86" t="str">
            <v>C01AP47</v>
          </cell>
          <cell r="C86" t="str">
            <v>ING.CONC.PLANIF MINERA INTEGR.RLIX</v>
          </cell>
          <cell r="D86">
            <v>62.712000000000003</v>
          </cell>
          <cell r="E86">
            <v>127.97199999999999</v>
          </cell>
          <cell r="F86">
            <v>65.259999999999991</v>
          </cell>
          <cell r="G86">
            <v>49</v>
          </cell>
          <cell r="I86">
            <v>107.413</v>
          </cell>
          <cell r="K86">
            <v>34.712000000000003</v>
          </cell>
          <cell r="L86">
            <v>107.413</v>
          </cell>
          <cell r="M86">
            <v>72.700999999999993</v>
          </cell>
          <cell r="O86">
            <v>0</v>
          </cell>
          <cell r="P86">
            <v>40</v>
          </cell>
          <cell r="Q86">
            <v>40</v>
          </cell>
        </row>
        <row r="87">
          <cell r="A87">
            <v>0</v>
          </cell>
          <cell r="B87" t="str">
            <v>C01MG11</v>
          </cell>
          <cell r="C87" t="str">
            <v>ING.CONC.ACC.EXPL.Y DRENAJ.SULF.PROF</v>
          </cell>
          <cell r="D87">
            <v>139.41999999999999</v>
          </cell>
          <cell r="E87">
            <v>126.288</v>
          </cell>
          <cell r="F87">
            <v>-13.131999999999991</v>
          </cell>
          <cell r="G87">
            <v>110</v>
          </cell>
          <cell r="I87">
            <v>103.684</v>
          </cell>
          <cell r="K87">
            <v>112.42</v>
          </cell>
          <cell r="L87">
            <v>103.684</v>
          </cell>
          <cell r="M87">
            <v>-8.7360000000000042</v>
          </cell>
          <cell r="O87">
            <v>0</v>
          </cell>
          <cell r="P87">
            <v>0</v>
          </cell>
          <cell r="Q87">
            <v>0</v>
          </cell>
        </row>
        <row r="88">
          <cell r="A88">
            <v>0</v>
          </cell>
          <cell r="B88" t="str">
            <v>C01MH48</v>
          </cell>
          <cell r="C88" t="str">
            <v>ING.BAS.ELIM.COND.SUBEST.SIST.ELECTR</v>
          </cell>
          <cell r="D88">
            <v>103.655</v>
          </cell>
          <cell r="E88">
            <v>126.288</v>
          </cell>
          <cell r="F88">
            <v>22.632999999999996</v>
          </cell>
          <cell r="G88">
            <v>82</v>
          </cell>
          <cell r="I88">
            <v>125</v>
          </cell>
          <cell r="K88">
            <v>101.655</v>
          </cell>
          <cell r="L88">
            <v>125</v>
          </cell>
          <cell r="M88">
            <v>23.344999999999999</v>
          </cell>
          <cell r="O88">
            <v>33.203000000000003</v>
          </cell>
          <cell r="P88">
            <v>0</v>
          </cell>
          <cell r="Q88">
            <v>-33.203000000000003</v>
          </cell>
        </row>
        <row r="89">
          <cell r="A89">
            <v>0</v>
          </cell>
          <cell r="B89" t="str">
            <v>C01MH49</v>
          </cell>
          <cell r="C89" t="str">
            <v>ING.CONC.INSTAL.TERCER CHANCADOR</v>
          </cell>
          <cell r="D89">
            <v>54.106999999999999</v>
          </cell>
          <cell r="E89">
            <v>49.673000000000002</v>
          </cell>
          <cell r="F89">
            <v>-4.4339999999999975</v>
          </cell>
          <cell r="G89">
            <v>109</v>
          </cell>
          <cell r="I89">
            <v>35.000999999999998</v>
          </cell>
          <cell r="K89">
            <v>38.106999999999999</v>
          </cell>
          <cell r="L89">
            <v>35.000999999999998</v>
          </cell>
          <cell r="M89">
            <v>-3.1060000000000016</v>
          </cell>
          <cell r="O89">
            <v>0</v>
          </cell>
          <cell r="P89">
            <v>0</v>
          </cell>
          <cell r="Q89">
            <v>0</v>
          </cell>
        </row>
        <row r="90">
          <cell r="A90">
            <v>0</v>
          </cell>
          <cell r="B90" t="str">
            <v>C01MM34</v>
          </cell>
          <cell r="C90" t="str">
            <v>TRASLADO CASA CAMBIO CHANCADO PRIM.</v>
          </cell>
          <cell r="D90">
            <v>62.834000000000003</v>
          </cell>
          <cell r="E90">
            <v>424.32900000000001</v>
          </cell>
          <cell r="F90">
            <v>361.495</v>
          </cell>
          <cell r="G90">
            <v>15</v>
          </cell>
          <cell r="I90">
            <v>255.001</v>
          </cell>
          <cell r="K90">
            <v>58.834000000000003</v>
          </cell>
          <cell r="L90">
            <v>154.345</v>
          </cell>
          <cell r="M90">
            <v>95.510999999999996</v>
          </cell>
          <cell r="O90">
            <v>7.67</v>
          </cell>
          <cell r="P90">
            <v>40</v>
          </cell>
          <cell r="Q90">
            <v>32.33</v>
          </cell>
        </row>
        <row r="91">
          <cell r="A91">
            <v>0</v>
          </cell>
          <cell r="B91" t="str">
            <v>C01MT19</v>
          </cell>
          <cell r="C91" t="str">
            <v>ANALISIS LUGAR INSTAL.EQUIPOS MINERO</v>
          </cell>
          <cell r="D91">
            <v>128.99700000000001</v>
          </cell>
          <cell r="E91">
            <v>127.97199999999999</v>
          </cell>
          <cell r="F91">
            <v>-1.0250000000000199</v>
          </cell>
          <cell r="G91">
            <v>101</v>
          </cell>
          <cell r="I91">
            <v>128.001</v>
          </cell>
          <cell r="K91">
            <v>128.99700000000001</v>
          </cell>
          <cell r="L91">
            <v>128.001</v>
          </cell>
          <cell r="M91">
            <v>-0.99600000000000932</v>
          </cell>
          <cell r="O91">
            <v>0</v>
          </cell>
          <cell r="P91">
            <v>0</v>
          </cell>
          <cell r="Q91">
            <v>0</v>
          </cell>
        </row>
        <row r="92">
          <cell r="A92">
            <v>0</v>
          </cell>
          <cell r="B92" t="str">
            <v>C01MT41</v>
          </cell>
          <cell r="C92" t="str">
            <v>ING.BAS.MODIF.SIST.ELECTR.MINA CHUQ.</v>
          </cell>
          <cell r="D92">
            <v>9.16</v>
          </cell>
          <cell r="E92">
            <v>80.825000000000003</v>
          </cell>
          <cell r="F92">
            <v>71.665000000000006</v>
          </cell>
          <cell r="G92">
            <v>11</v>
          </cell>
          <cell r="I92">
            <v>77.132000000000005</v>
          </cell>
          <cell r="K92">
            <v>7.16</v>
          </cell>
          <cell r="L92">
            <v>77.132000000000005</v>
          </cell>
          <cell r="M92">
            <v>69.972000000000008</v>
          </cell>
          <cell r="O92">
            <v>0</v>
          </cell>
          <cell r="P92">
            <v>0</v>
          </cell>
          <cell r="Q92">
            <v>0</v>
          </cell>
        </row>
        <row r="93">
          <cell r="A93">
            <v>0</v>
          </cell>
          <cell r="B93" t="str">
            <v>C01MT42</v>
          </cell>
          <cell r="C93" t="str">
            <v>DISEÑO PLAN DE NEGOCIOS MANT.MINA</v>
          </cell>
          <cell r="D93">
            <v>70.938000000000002</v>
          </cell>
          <cell r="E93">
            <v>75.772999999999996</v>
          </cell>
          <cell r="F93">
            <v>4.8349999999999937</v>
          </cell>
          <cell r="G93">
            <v>94</v>
          </cell>
          <cell r="I93">
            <v>17</v>
          </cell>
          <cell r="K93">
            <v>19.937999999999999</v>
          </cell>
          <cell r="L93">
            <v>17.001000000000001</v>
          </cell>
          <cell r="M93">
            <v>-2.9369999999999976</v>
          </cell>
          <cell r="O93">
            <v>0</v>
          </cell>
          <cell r="P93">
            <v>0</v>
          </cell>
          <cell r="Q93">
            <v>0</v>
          </cell>
        </row>
        <row r="94">
          <cell r="A94">
            <v>0</v>
          </cell>
          <cell r="B94" t="str">
            <v>C01MX12</v>
          </cell>
          <cell r="C94" t="str">
            <v>HABILIT.TESTIGOTEGA EX-COLEGIO SJ</v>
          </cell>
          <cell r="D94">
            <v>141.869</v>
          </cell>
          <cell r="E94">
            <v>210.48099999999999</v>
          </cell>
          <cell r="F94">
            <v>68.611999999999995</v>
          </cell>
          <cell r="G94">
            <v>67</v>
          </cell>
          <cell r="I94">
            <v>210</v>
          </cell>
          <cell r="K94">
            <v>141.869</v>
          </cell>
          <cell r="L94">
            <v>188</v>
          </cell>
          <cell r="M94">
            <v>46.131</v>
          </cell>
          <cell r="O94">
            <v>13.170999999999999</v>
          </cell>
          <cell r="P94">
            <v>6</v>
          </cell>
          <cell r="Q94">
            <v>-7.1709999999999994</v>
          </cell>
        </row>
        <row r="95">
          <cell r="A95">
            <v>0</v>
          </cell>
          <cell r="B95" t="str">
            <v>C02AC03</v>
          </cell>
          <cell r="C95" t="str">
            <v>VERTEDERO RESIDUOS PELIGRO MONTECRIS</v>
          </cell>
          <cell r="D95">
            <v>7.2880000000000003</v>
          </cell>
          <cell r="E95">
            <v>280</v>
          </cell>
          <cell r="F95">
            <v>272.71199999999999</v>
          </cell>
          <cell r="G95">
            <v>3</v>
          </cell>
          <cell r="I95">
            <v>280</v>
          </cell>
          <cell r="K95">
            <v>7.2880000000000003</v>
          </cell>
          <cell r="L95">
            <v>5</v>
          </cell>
          <cell r="M95">
            <v>-2.2880000000000003</v>
          </cell>
          <cell r="O95">
            <v>4.141</v>
          </cell>
          <cell r="P95">
            <v>3</v>
          </cell>
          <cell r="Q95">
            <v>-1.141</v>
          </cell>
        </row>
        <row r="96">
          <cell r="A96">
            <v>0</v>
          </cell>
          <cell r="B96" t="str">
            <v>C02AC03</v>
          </cell>
          <cell r="C96" t="str">
            <v xml:space="preserve">                                          SUB - TOTAL</v>
          </cell>
          <cell r="D96">
            <v>926.41</v>
          </cell>
          <cell r="E96">
            <v>1894.598</v>
          </cell>
          <cell r="F96">
            <v>968.18799999999999</v>
          </cell>
          <cell r="G96">
            <v>49</v>
          </cell>
          <cell r="I96">
            <v>1597.0539999999999</v>
          </cell>
          <cell r="K96">
            <v>789.41</v>
          </cell>
          <cell r="L96">
            <v>1152.3989999999999</v>
          </cell>
          <cell r="M96">
            <v>362.98899999999992</v>
          </cell>
          <cell r="O96">
            <v>58.185000000000002</v>
          </cell>
          <cell r="P96">
            <v>97</v>
          </cell>
          <cell r="Q96">
            <v>38.814999999999998</v>
          </cell>
        </row>
        <row r="97">
          <cell r="B97" t="str">
            <v>EXTRAORDINARIOS</v>
          </cell>
          <cell r="C97" t="str">
            <v xml:space="preserve">                                          SUB - TOTAL</v>
          </cell>
          <cell r="D97">
            <v>1033.646</v>
          </cell>
          <cell r="E97">
            <v>2020.598</v>
          </cell>
          <cell r="F97">
            <v>986.952</v>
          </cell>
          <cell r="G97">
            <v>51</v>
          </cell>
          <cell r="I97">
            <v>1431.0539999999999</v>
          </cell>
          <cell r="K97">
            <v>896.64599999999996</v>
          </cell>
          <cell r="L97">
            <v>1277.3989999999999</v>
          </cell>
          <cell r="M97">
            <v>380.75300000000004</v>
          </cell>
          <cell r="O97">
            <v>107.23599999999999</v>
          </cell>
          <cell r="P97">
            <v>125</v>
          </cell>
          <cell r="Q97">
            <v>17.764000000000006</v>
          </cell>
        </row>
        <row r="98">
          <cell r="A98">
            <v>0</v>
          </cell>
          <cell r="B98" t="str">
            <v>C02MM29</v>
          </cell>
          <cell r="C98" t="str">
            <v>EXPL.SUBTERRA. SULFUROS PROFUNDOS</v>
          </cell>
          <cell r="D98">
            <v>0</v>
          </cell>
          <cell r="E98">
            <v>19414</v>
          </cell>
          <cell r="F98">
            <v>19414</v>
          </cell>
          <cell r="G98">
            <v>0</v>
          </cell>
          <cell r="I98">
            <v>452</v>
          </cell>
          <cell r="K98">
            <v>0</v>
          </cell>
          <cell r="L98">
            <v>0</v>
          </cell>
          <cell r="M98">
            <v>0</v>
          </cell>
          <cell r="O98">
            <v>0</v>
          </cell>
          <cell r="P98">
            <v>0</v>
          </cell>
          <cell r="Q98">
            <v>0</v>
          </cell>
        </row>
        <row r="99">
          <cell r="B99" t="str">
            <v>C02MM45</v>
          </cell>
          <cell r="C99" t="str">
            <v>ING.CONC.OPTIM.GESTION Y CAPAC.PROD.</v>
          </cell>
          <cell r="D99">
            <v>1.3169999999999999</v>
          </cell>
          <cell r="E99">
            <v>417</v>
          </cell>
          <cell r="F99">
            <v>415.68299999999999</v>
          </cell>
          <cell r="G99">
            <v>0</v>
          </cell>
          <cell r="I99">
            <v>284.63099999999997</v>
          </cell>
          <cell r="K99">
            <v>1.3169999999999999</v>
          </cell>
          <cell r="L99">
            <v>78.286000000000001</v>
          </cell>
          <cell r="M99">
            <v>76.969000000000008</v>
          </cell>
          <cell r="O99">
            <v>0.34</v>
          </cell>
          <cell r="P99">
            <v>78.286000000000001</v>
          </cell>
          <cell r="Q99">
            <v>77.945999999999998</v>
          </cell>
        </row>
        <row r="100">
          <cell r="B100">
            <v>0</v>
          </cell>
          <cell r="C100">
            <v>0</v>
          </cell>
          <cell r="D100">
            <v>0</v>
          </cell>
          <cell r="E100">
            <v>0</v>
          </cell>
          <cell r="F100">
            <v>0</v>
          </cell>
          <cell r="G100">
            <v>0</v>
          </cell>
          <cell r="I100">
            <v>0</v>
          </cell>
          <cell r="K100">
            <v>0</v>
          </cell>
          <cell r="L100">
            <v>0</v>
          </cell>
          <cell r="M100">
            <v>0</v>
          </cell>
          <cell r="O100">
            <v>0</v>
          </cell>
          <cell r="P100">
            <v>0</v>
          </cell>
          <cell r="Q100">
            <v>0</v>
          </cell>
        </row>
        <row r="101">
          <cell r="B101">
            <v>0</v>
          </cell>
          <cell r="C101">
            <v>0</v>
          </cell>
          <cell r="D101">
            <v>0</v>
          </cell>
          <cell r="E101">
            <v>0</v>
          </cell>
          <cell r="F101">
            <v>0</v>
          </cell>
          <cell r="G101">
            <v>0</v>
          </cell>
          <cell r="I101">
            <v>0</v>
          </cell>
          <cell r="K101">
            <v>0</v>
          </cell>
          <cell r="L101">
            <v>0</v>
          </cell>
          <cell r="M101">
            <v>0</v>
          </cell>
          <cell r="O101">
            <v>0</v>
          </cell>
          <cell r="P101">
            <v>0</v>
          </cell>
          <cell r="Q101">
            <v>0</v>
          </cell>
        </row>
        <row r="102">
          <cell r="B102" t="str">
            <v>C02MM45</v>
          </cell>
          <cell r="C102" t="str">
            <v xml:space="preserve">                                          SUB - TOTAL</v>
          </cell>
          <cell r="D102">
            <v>1.3169999999999999</v>
          </cell>
          <cell r="E102">
            <v>19831</v>
          </cell>
          <cell r="F102">
            <v>19829.683000000001</v>
          </cell>
          <cell r="G102">
            <v>0</v>
          </cell>
          <cell r="I102">
            <v>736.63099999999997</v>
          </cell>
          <cell r="K102">
            <v>1.3169999999999999</v>
          </cell>
          <cell r="L102">
            <v>78.286000000000001</v>
          </cell>
          <cell r="M102">
            <v>76.969000000000008</v>
          </cell>
          <cell r="O102">
            <v>0.34</v>
          </cell>
          <cell r="P102">
            <v>78.286000000000001</v>
          </cell>
          <cell r="Q102">
            <v>77.945999999999998</v>
          </cell>
        </row>
        <row r="103">
          <cell r="B103" t="str">
            <v>SIN PRESUPUESTO</v>
          </cell>
        </row>
        <row r="104">
          <cell r="A104">
            <v>0</v>
          </cell>
          <cell r="B104" t="str">
            <v>C00MM22</v>
          </cell>
          <cell r="C104" t="str">
            <v>REEMPL.CAMIONES EXTRACCION AÑO 2000</v>
          </cell>
          <cell r="D104">
            <v>4.55</v>
          </cell>
          <cell r="E104">
            <v>0</v>
          </cell>
          <cell r="F104">
            <v>-4.55</v>
          </cell>
          <cell r="G104">
            <v>0</v>
          </cell>
          <cell r="I104">
            <v>0</v>
          </cell>
          <cell r="K104">
            <v>4.55</v>
          </cell>
          <cell r="L104">
            <v>0</v>
          </cell>
          <cell r="M104">
            <v>-4.55</v>
          </cell>
          <cell r="O104">
            <v>0</v>
          </cell>
          <cell r="P104">
            <v>0</v>
          </cell>
          <cell r="Q104">
            <v>0</v>
          </cell>
        </row>
        <row r="105">
          <cell r="A105">
            <v>0</v>
          </cell>
          <cell r="B105" t="str">
            <v>C00MM23</v>
          </cell>
          <cell r="C105" t="str">
            <v>AUMENTO CAMIONES EXTRACCION 2000</v>
          </cell>
          <cell r="D105">
            <v>44.484999999999999</v>
          </cell>
          <cell r="E105">
            <v>0</v>
          </cell>
          <cell r="F105">
            <v>-44.484999999999999</v>
          </cell>
          <cell r="G105">
            <v>0</v>
          </cell>
          <cell r="I105">
            <v>0</v>
          </cell>
          <cell r="K105">
            <v>44.484999999999999</v>
          </cell>
          <cell r="L105">
            <v>0</v>
          </cell>
          <cell r="M105">
            <v>-44.484999999999999</v>
          </cell>
          <cell r="O105">
            <v>0</v>
          </cell>
          <cell r="P105">
            <v>0</v>
          </cell>
          <cell r="Q105">
            <v>0</v>
          </cell>
        </row>
        <row r="106">
          <cell r="A106">
            <v>0</v>
          </cell>
          <cell r="B106" t="str">
            <v>C00MM24</v>
          </cell>
          <cell r="C106" t="str">
            <v>ACTUALIZ.PALAS ELECTROMECANICAS 2000</v>
          </cell>
          <cell r="D106">
            <v>-18.288</v>
          </cell>
          <cell r="E106">
            <v>0</v>
          </cell>
          <cell r="F106">
            <v>18.288</v>
          </cell>
          <cell r="G106">
            <v>0</v>
          </cell>
          <cell r="I106">
            <v>0</v>
          </cell>
          <cell r="K106">
            <v>-18.288</v>
          </cell>
          <cell r="L106">
            <v>0</v>
          </cell>
          <cell r="M106">
            <v>18.288</v>
          </cell>
          <cell r="O106">
            <v>0</v>
          </cell>
          <cell r="P106">
            <v>0</v>
          </cell>
          <cell r="Q106">
            <v>0</v>
          </cell>
        </row>
        <row r="107">
          <cell r="A107">
            <v>0</v>
          </cell>
          <cell r="B107" t="str">
            <v>C00MM30</v>
          </cell>
          <cell r="C107" t="str">
            <v>REUBIC.ALIM.AGUA IND.FONDO MINA CHUQ</v>
          </cell>
          <cell r="D107">
            <v>0.95899999999999996</v>
          </cell>
          <cell r="E107">
            <v>0</v>
          </cell>
          <cell r="F107">
            <v>-0.95899999999999996</v>
          </cell>
          <cell r="G107">
            <v>0</v>
          </cell>
          <cell r="I107">
            <v>0</v>
          </cell>
          <cell r="K107">
            <v>0.95899999999999996</v>
          </cell>
          <cell r="L107">
            <v>0</v>
          </cell>
          <cell r="M107">
            <v>-0.95899999999999996</v>
          </cell>
          <cell r="O107">
            <v>0</v>
          </cell>
          <cell r="P107">
            <v>0</v>
          </cell>
          <cell r="Q107">
            <v>0</v>
          </cell>
        </row>
        <row r="108">
          <cell r="A108">
            <v>0</v>
          </cell>
          <cell r="B108" t="str">
            <v>C01MT16</v>
          </cell>
          <cell r="C108" t="str">
            <v>ALIN.Y NIV.RIELES PTES.GRUA PATIO 39</v>
          </cell>
          <cell r="D108">
            <v>1.5029999999999999</v>
          </cell>
          <cell r="E108">
            <v>0</v>
          </cell>
          <cell r="F108">
            <v>-1.5029999999999999</v>
          </cell>
          <cell r="G108">
            <v>0</v>
          </cell>
          <cell r="I108">
            <v>0</v>
          </cell>
          <cell r="K108">
            <v>1.5029999999999999</v>
          </cell>
          <cell r="L108">
            <v>0</v>
          </cell>
          <cell r="M108">
            <v>-1.5029999999999999</v>
          </cell>
          <cell r="O108">
            <v>0</v>
          </cell>
          <cell r="P108">
            <v>0</v>
          </cell>
          <cell r="Q108">
            <v>0</v>
          </cell>
        </row>
        <row r="109">
          <cell r="A109">
            <v>0</v>
          </cell>
          <cell r="B109" t="str">
            <v>C6041</v>
          </cell>
          <cell r="C109" t="str">
            <v>TRASLADO ESTACION CHANCADO K1 A E4</v>
          </cell>
          <cell r="D109">
            <v>40.206000000000003</v>
          </cell>
          <cell r="E109">
            <v>0</v>
          </cell>
          <cell r="F109">
            <v>-40.206000000000003</v>
          </cell>
          <cell r="G109">
            <v>0</v>
          </cell>
          <cell r="I109">
            <v>0</v>
          </cell>
          <cell r="K109">
            <v>40.206000000000003</v>
          </cell>
          <cell r="L109">
            <v>0</v>
          </cell>
          <cell r="M109">
            <v>-40.206000000000003</v>
          </cell>
          <cell r="O109">
            <v>0</v>
          </cell>
          <cell r="P109">
            <v>0</v>
          </cell>
          <cell r="Q109">
            <v>0</v>
          </cell>
        </row>
        <row r="110">
          <cell r="A110">
            <v>0</v>
          </cell>
          <cell r="B110" t="str">
            <v>C99MM15</v>
          </cell>
          <cell r="C110" t="str">
            <v>AUMENTO CAMIONES DE EXTRACCION 1999</v>
          </cell>
          <cell r="D110">
            <v>-0.8</v>
          </cell>
          <cell r="E110">
            <v>0</v>
          </cell>
          <cell r="F110">
            <v>0.8</v>
          </cell>
          <cell r="G110">
            <v>0</v>
          </cell>
          <cell r="I110">
            <v>0</v>
          </cell>
          <cell r="K110">
            <v>-0.8</v>
          </cell>
          <cell r="L110">
            <v>0</v>
          </cell>
          <cell r="M110">
            <v>0.8</v>
          </cell>
          <cell r="O110">
            <v>0</v>
          </cell>
          <cell r="P110">
            <v>0</v>
          </cell>
          <cell r="Q110">
            <v>0</v>
          </cell>
        </row>
        <row r="111">
          <cell r="A111">
            <v>0</v>
          </cell>
          <cell r="B111" t="str">
            <v>C01MT16</v>
          </cell>
          <cell r="C111" t="str">
            <v xml:space="preserve">                                          SUB - TOTAL</v>
          </cell>
          <cell r="D111" t="str">
            <v xml:space="preserve">-  </v>
          </cell>
          <cell r="E111" t="str">
            <v xml:space="preserve">-  </v>
          </cell>
          <cell r="F111" t="str">
            <v xml:space="preserve">-  </v>
          </cell>
          <cell r="G111" t="str">
            <v xml:space="preserve">-  </v>
          </cell>
          <cell r="I111">
            <v>0</v>
          </cell>
          <cell r="K111">
            <v>72.614999999999995</v>
          </cell>
          <cell r="L111">
            <v>0</v>
          </cell>
          <cell r="M111">
            <v>-72.614999999999995</v>
          </cell>
          <cell r="O111">
            <v>0</v>
          </cell>
          <cell r="P111">
            <v>0</v>
          </cell>
          <cell r="Q111">
            <v>0</v>
          </cell>
        </row>
        <row r="112">
          <cell r="A112">
            <v>0</v>
          </cell>
          <cell r="B112" t="str">
            <v>C6041</v>
          </cell>
          <cell r="C112" t="str">
            <v>TRASLADO ESTACION CHANCADO K1 A E4</v>
          </cell>
          <cell r="D112">
            <v>40.206000000000003</v>
          </cell>
          <cell r="E112">
            <v>0</v>
          </cell>
          <cell r="F112">
            <v>-40.206000000000003</v>
          </cell>
          <cell r="G112">
            <v>0</v>
          </cell>
          <cell r="I112">
            <v>0</v>
          </cell>
          <cell r="K112">
            <v>40.206000000000003</v>
          </cell>
          <cell r="L112">
            <v>0</v>
          </cell>
          <cell r="M112">
            <v>-40.206000000000003</v>
          </cell>
          <cell r="O112">
            <v>0</v>
          </cell>
          <cell r="P112">
            <v>0</v>
          </cell>
          <cell r="Q112">
            <v>0</v>
          </cell>
        </row>
        <row r="113">
          <cell r="A113">
            <v>0</v>
          </cell>
          <cell r="B113" t="str">
            <v>C99MM15</v>
          </cell>
          <cell r="C113" t="str">
            <v>T O T A L   P R O G R A M A</v>
          </cell>
          <cell r="D113">
            <v>83271.007999999987</v>
          </cell>
          <cell r="E113">
            <v>173873.598</v>
          </cell>
          <cell r="F113">
            <v>90602.590000000011</v>
          </cell>
          <cell r="G113">
            <v>48</v>
          </cell>
          <cell r="I113">
            <v>67542.652999999991</v>
          </cell>
          <cell r="K113">
            <v>49927.623000000014</v>
          </cell>
          <cell r="L113">
            <v>62373.652999999991</v>
          </cell>
          <cell r="M113">
            <v>12446.029999999992</v>
          </cell>
          <cell r="O113">
            <v>10955.593000000001</v>
          </cell>
          <cell r="P113">
            <v>1345.2860000000001</v>
          </cell>
          <cell r="Q113">
            <v>-9610.3070000000007</v>
          </cell>
        </row>
        <row r="114">
          <cell r="C114" t="str">
            <v>(**)  REAL  AJUSTADO  DE  ACUERDO  AL  IPC  Y  DOLAR  PROMEDIO  PROGRAMADO  PARA  2002</v>
          </cell>
          <cell r="D114" t="str">
            <v xml:space="preserve">-  </v>
          </cell>
          <cell r="E114" t="str">
            <v xml:space="preserve">-  </v>
          </cell>
          <cell r="F114" t="str">
            <v xml:space="preserve">-  </v>
          </cell>
          <cell r="G114" t="str">
            <v xml:space="preserve">-  </v>
          </cell>
          <cell r="I114">
            <v>0</v>
          </cell>
          <cell r="K114">
            <v>72.614999999999995</v>
          </cell>
          <cell r="L114">
            <v>0</v>
          </cell>
          <cell r="M114">
            <v>-72.614999999999995</v>
          </cell>
          <cell r="O114">
            <v>0</v>
          </cell>
          <cell r="P114">
            <v>0</v>
          </cell>
          <cell r="Q114">
            <v>0</v>
          </cell>
        </row>
        <row r="116">
          <cell r="C116" t="str">
            <v>T O T A L   P R O G R A M A</v>
          </cell>
          <cell r="D116">
            <v>90651.726999999999</v>
          </cell>
          <cell r="E116">
            <v>179247.598</v>
          </cell>
          <cell r="F116">
            <v>88595.870999999999</v>
          </cell>
          <cell r="G116">
            <v>51</v>
          </cell>
          <cell r="I116">
            <v>67431.652999999991</v>
          </cell>
          <cell r="K116">
            <v>57308.342000000004</v>
          </cell>
          <cell r="L116">
            <v>65333.322999999989</v>
          </cell>
          <cell r="M116">
            <v>8024.9809999999961</v>
          </cell>
          <cell r="O116">
            <v>7402.607</v>
          </cell>
          <cell r="P116">
            <v>2959.67</v>
          </cell>
          <cell r="Q116">
            <v>-4442.9369999999999</v>
          </cell>
        </row>
        <row r="117">
          <cell r="C117" t="str">
            <v>(**)  REAL  AJUSTADO  DE  ACUERDO  AL  IPC  Y  DOLAR  PROMEDIO  PROGRAMADO  PARA  2002</v>
          </cell>
        </row>
        <row r="119">
          <cell r="F119" t="str">
            <v xml:space="preserve">  A V A N C E   D E   I N V E R S I O N E S</v>
          </cell>
        </row>
        <row r="120">
          <cell r="F120" t="str">
            <v xml:space="preserve">      ( Valor en miles de dólares USA )</v>
          </cell>
        </row>
        <row r="122">
          <cell r="B122" t="str">
            <v>U. G. A. :</v>
          </cell>
          <cell r="C122" t="str">
            <v xml:space="preserve">  SUBGERENCIA  CONCENTRADORA</v>
          </cell>
          <cell r="F122" t="str">
            <v xml:space="preserve">  A V A N C E   D E   I N V E R S I O N E S</v>
          </cell>
        </row>
        <row r="123">
          <cell r="F123" t="str">
            <v xml:space="preserve">      ( Valor en miles de dólares USA )</v>
          </cell>
        </row>
        <row r="124">
          <cell r="D124" t="str">
            <v>CONTROL AVANCE DE INVERSIONES GLOBAL</v>
          </cell>
          <cell r="I124" t="str">
            <v xml:space="preserve">PPTO    </v>
          </cell>
          <cell r="K124" t="str">
            <v xml:space="preserve">CONTROL AVANCE DE  INVERSIONES  2002 </v>
          </cell>
        </row>
        <row r="125">
          <cell r="B125" t="str">
            <v>Nº API</v>
          </cell>
          <cell r="C125" t="str">
            <v>D E S C R I P C I O N</v>
          </cell>
          <cell r="D125" t="str">
            <v>ACUMULADO **</v>
          </cell>
          <cell r="E125" t="str">
            <v>PPTO.GLOBAL</v>
          </cell>
          <cell r="F125" t="str">
            <v>DISPONIBLE</v>
          </cell>
          <cell r="G125" t="str">
            <v xml:space="preserve"> % CUMPL.</v>
          </cell>
          <cell r="I125" t="str">
            <v>AUTORIZ.</v>
          </cell>
          <cell r="K125" t="str">
            <v xml:space="preserve">PERIODO : ENERO A  SEPTIEMBRE </v>
          </cell>
          <cell r="O125" t="str">
            <v xml:space="preserve">MES:     SEPTIEMBRE </v>
          </cell>
        </row>
        <row r="126">
          <cell r="D126" t="str">
            <v xml:space="preserve">  a  SEP  2002 </v>
          </cell>
          <cell r="E126" t="str">
            <v xml:space="preserve">AJUSTADO   </v>
          </cell>
          <cell r="F126" t="str">
            <v xml:space="preserve">  a  SEP  2002 </v>
          </cell>
          <cell r="G126" t="str">
            <v>GLOBAL</v>
          </cell>
          <cell r="I126" t="str">
            <v xml:space="preserve">2002    </v>
          </cell>
          <cell r="J126" t="str">
            <v xml:space="preserve"> </v>
          </cell>
          <cell r="K126" t="str">
            <v>REAL **</v>
          </cell>
          <cell r="L126" t="str">
            <v>PPTO.</v>
          </cell>
          <cell r="M126" t="str">
            <v>DISPONIBLE</v>
          </cell>
          <cell r="O126" t="str">
            <v>REAL  **</v>
          </cell>
          <cell r="P126" t="str">
            <v>PPTO.</v>
          </cell>
          <cell r="Q126" t="str">
            <v>DISPONIBLE</v>
          </cell>
        </row>
        <row r="127">
          <cell r="B127" t="str">
            <v>PRINCIPALES</v>
          </cell>
          <cell r="D127" t="str">
            <v>CONTROL AVANCE DE INVERSIONES GLOBAL</v>
          </cell>
          <cell r="I127" t="str">
            <v xml:space="preserve">PPTO    </v>
          </cell>
          <cell r="K127" t="str">
            <v xml:space="preserve">CONTROL AVANCE DE  INVERSIONES  2002 </v>
          </cell>
        </row>
        <row r="128">
          <cell r="A128">
            <v>0</v>
          </cell>
          <cell r="B128" t="str">
            <v>C01MC02</v>
          </cell>
          <cell r="C128" t="str">
            <v>MODERNIZACION SECADO FILTRADO PTA MO</v>
          </cell>
          <cell r="D128">
            <v>254.476</v>
          </cell>
          <cell r="E128">
            <v>2528</v>
          </cell>
          <cell r="F128">
            <v>2273.5239999999999</v>
          </cell>
          <cell r="G128">
            <v>10</v>
          </cell>
          <cell r="I128">
            <v>1552.84</v>
          </cell>
          <cell r="K128">
            <v>201.476</v>
          </cell>
          <cell r="L128">
            <v>185.06299999999999</v>
          </cell>
          <cell r="M128">
            <v>-16.413000000000011</v>
          </cell>
          <cell r="O128">
            <v>118.929</v>
          </cell>
          <cell r="P128">
            <v>40.1</v>
          </cell>
          <cell r="Q128">
            <v>-78.829000000000008</v>
          </cell>
        </row>
        <row r="129">
          <cell r="A129">
            <v>0</v>
          </cell>
          <cell r="B129" t="str">
            <v>C01MC07</v>
          </cell>
          <cell r="C129" t="str">
            <v>MODERNIZACION CASA REACTIVOS</v>
          </cell>
          <cell r="D129">
            <v>117.995</v>
          </cell>
          <cell r="E129">
            <v>3587</v>
          </cell>
          <cell r="F129">
            <v>3469.0050000000001</v>
          </cell>
          <cell r="G129">
            <v>3</v>
          </cell>
          <cell r="I129">
            <v>3062.1019999999999</v>
          </cell>
          <cell r="J129" t="str">
            <v xml:space="preserve"> </v>
          </cell>
          <cell r="K129">
            <v>103.995</v>
          </cell>
          <cell r="L129">
            <v>1947.2260000000001</v>
          </cell>
          <cell r="M129">
            <v>1843.2310000000002</v>
          </cell>
          <cell r="O129">
            <v>27.513999999999999</v>
          </cell>
          <cell r="P129">
            <v>446.35500000000002</v>
          </cell>
          <cell r="Q129">
            <v>418.84100000000001</v>
          </cell>
        </row>
        <row r="130">
          <cell r="A130">
            <v>0</v>
          </cell>
          <cell r="B130" t="str">
            <v>C01MC10</v>
          </cell>
          <cell r="C130" t="str">
            <v>MEJ SIST ALIMEN/CONTR ELEC MOLIN CON</v>
          </cell>
          <cell r="D130">
            <v>346.88900000000001</v>
          </cell>
          <cell r="E130">
            <v>5574</v>
          </cell>
          <cell r="F130">
            <v>5227.1109999999999</v>
          </cell>
          <cell r="G130">
            <v>6</v>
          </cell>
          <cell r="I130">
            <v>3632.9</v>
          </cell>
          <cell r="K130">
            <v>327.88900000000001</v>
          </cell>
          <cell r="L130">
            <v>576.79999999999995</v>
          </cell>
          <cell r="M130">
            <v>248.91099999999994</v>
          </cell>
          <cell r="O130">
            <v>7.3109999999999999</v>
          </cell>
          <cell r="P130">
            <v>23.9</v>
          </cell>
          <cell r="Q130">
            <v>16.588999999999999</v>
          </cell>
        </row>
        <row r="131">
          <cell r="A131">
            <v>0</v>
          </cell>
          <cell r="B131" t="str">
            <v>C01MC25</v>
          </cell>
          <cell r="C131" t="str">
            <v>CANALES ALTERNATIVOS COLAS PLANTAS C</v>
          </cell>
          <cell r="D131">
            <v>1083.568</v>
          </cell>
          <cell r="E131">
            <v>2071</v>
          </cell>
          <cell r="F131">
            <v>987.43200000000002</v>
          </cell>
          <cell r="G131">
            <v>52</v>
          </cell>
          <cell r="I131">
            <v>1679.1</v>
          </cell>
          <cell r="K131">
            <v>840.56799999999998</v>
          </cell>
          <cell r="L131">
            <v>1010.4</v>
          </cell>
          <cell r="M131">
            <v>169.83199999999999</v>
          </cell>
          <cell r="O131">
            <v>65.483000000000004</v>
          </cell>
          <cell r="P131">
            <v>167.05</v>
          </cell>
          <cell r="Q131">
            <v>101.56700000000001</v>
          </cell>
        </row>
        <row r="132">
          <cell r="A132">
            <v>0</v>
          </cell>
          <cell r="B132" t="str">
            <v>C01MC35</v>
          </cell>
          <cell r="C132" t="str">
            <v>NORMALIZ CONT MOTRS SALAS ELECT PTA</v>
          </cell>
          <cell r="D132">
            <v>305.459</v>
          </cell>
          <cell r="E132">
            <v>1440</v>
          </cell>
          <cell r="F132">
            <v>1134.5409999999999</v>
          </cell>
          <cell r="G132">
            <v>21</v>
          </cell>
          <cell r="I132">
            <v>1198.1849999999999</v>
          </cell>
          <cell r="K132">
            <v>177.459</v>
          </cell>
          <cell r="L132">
            <v>283.53899999999999</v>
          </cell>
          <cell r="M132">
            <v>106.07999999999998</v>
          </cell>
          <cell r="O132">
            <v>95.766999999999996</v>
          </cell>
          <cell r="P132">
            <v>145.9</v>
          </cell>
          <cell r="Q132">
            <v>50.13300000000001</v>
          </cell>
        </row>
        <row r="133">
          <cell r="A133">
            <v>0</v>
          </cell>
          <cell r="B133" t="str">
            <v>C01MC63</v>
          </cell>
          <cell r="C133" t="str">
            <v>AUMENTO TIEMPO FLOTACION PLTAS CONC.</v>
          </cell>
          <cell r="D133">
            <v>11237.504000000001</v>
          </cell>
          <cell r="E133">
            <v>30130</v>
          </cell>
          <cell r="F133">
            <v>18892.495999999999</v>
          </cell>
          <cell r="G133">
            <v>37</v>
          </cell>
          <cell r="I133">
            <v>13688</v>
          </cell>
          <cell r="K133">
            <v>8787.5040000000008</v>
          </cell>
          <cell r="L133">
            <v>11759</v>
          </cell>
          <cell r="M133">
            <v>2971.4959999999992</v>
          </cell>
          <cell r="O133">
            <v>621.49800000000005</v>
          </cell>
          <cell r="P133">
            <v>987</v>
          </cell>
          <cell r="Q133">
            <v>365.50199999999995</v>
          </cell>
        </row>
        <row r="134">
          <cell r="A134">
            <v>0</v>
          </cell>
          <cell r="B134" t="str">
            <v>C01MC65</v>
          </cell>
          <cell r="C134" t="str">
            <v>OPTIM.CAPAC.CONC.POR REUTILIZ.EQUIPO</v>
          </cell>
          <cell r="D134">
            <v>5984.098</v>
          </cell>
          <cell r="E134">
            <v>8761</v>
          </cell>
          <cell r="F134">
            <v>2776.902</v>
          </cell>
          <cell r="G134">
            <v>68</v>
          </cell>
          <cell r="I134">
            <v>8275.0010000000002</v>
          </cell>
          <cell r="K134">
            <v>5506.098</v>
          </cell>
          <cell r="L134">
            <v>8012.1189999999997</v>
          </cell>
          <cell r="M134">
            <v>2506.0209999999997</v>
          </cell>
          <cell r="O134">
            <v>479.42200000000003</v>
          </cell>
          <cell r="P134">
            <v>34.838000000000001</v>
          </cell>
          <cell r="Q134">
            <v>-444.584</v>
          </cell>
        </row>
        <row r="135">
          <cell r="A135">
            <v>0</v>
          </cell>
          <cell r="B135" t="str">
            <v>C02MC04</v>
          </cell>
          <cell r="C135" t="str">
            <v>REEM SWITCH GEAR Y SIST SINCR MOL CO</v>
          </cell>
          <cell r="D135">
            <v>30.632999999999999</v>
          </cell>
          <cell r="E135">
            <v>2247</v>
          </cell>
          <cell r="F135">
            <v>2216.3670000000002</v>
          </cell>
          <cell r="G135">
            <v>1</v>
          </cell>
          <cell r="I135">
            <v>391</v>
          </cell>
          <cell r="K135">
            <v>30.632999999999999</v>
          </cell>
          <cell r="L135">
            <v>0</v>
          </cell>
          <cell r="M135">
            <v>-30.632999999999999</v>
          </cell>
          <cell r="O135">
            <v>9.3040000000000003</v>
          </cell>
          <cell r="P135">
            <v>0</v>
          </cell>
          <cell r="Q135">
            <v>-9.3040000000000003</v>
          </cell>
        </row>
        <row r="136">
          <cell r="A136">
            <v>0</v>
          </cell>
          <cell r="B136" t="str">
            <v>C02MC22</v>
          </cell>
          <cell r="C136" t="str">
            <v>OPTIM INTEGRAL CONCENTRADORA A-2</v>
          </cell>
          <cell r="D136">
            <v>915.77300000000002</v>
          </cell>
          <cell r="E136">
            <v>47312</v>
          </cell>
          <cell r="F136">
            <v>46396.226999999999</v>
          </cell>
          <cell r="G136">
            <v>2</v>
          </cell>
          <cell r="I136">
            <v>10000.001</v>
          </cell>
          <cell r="K136">
            <v>915.77300000000002</v>
          </cell>
          <cell r="L136">
            <v>362.49200000000002</v>
          </cell>
          <cell r="M136">
            <v>-553.28099999999995</v>
          </cell>
          <cell r="O136">
            <v>288.13200000000001</v>
          </cell>
          <cell r="P136">
            <v>158.82400000000001</v>
          </cell>
          <cell r="Q136">
            <v>-129.30799999999999</v>
          </cell>
        </row>
        <row r="137">
          <cell r="A137">
            <v>0</v>
          </cell>
          <cell r="B137" t="str">
            <v>C02MC48</v>
          </cell>
          <cell r="C137" t="str">
            <v>AUMENTO RECUP.AGUA TRANQUE TALABRE</v>
          </cell>
          <cell r="D137">
            <v>812.97299999999996</v>
          </cell>
          <cell r="E137">
            <v>6541</v>
          </cell>
          <cell r="F137">
            <v>5728.027</v>
          </cell>
          <cell r="G137">
            <v>12</v>
          </cell>
          <cell r="I137">
            <v>2529</v>
          </cell>
          <cell r="K137">
            <v>812.97299999999996</v>
          </cell>
          <cell r="L137">
            <v>495</v>
          </cell>
          <cell r="M137">
            <v>-317.97299999999996</v>
          </cell>
          <cell r="O137">
            <v>754.20899999999995</v>
          </cell>
          <cell r="P137">
            <v>295</v>
          </cell>
          <cell r="Q137">
            <v>-459.20899999999995</v>
          </cell>
        </row>
        <row r="138">
          <cell r="A138">
            <v>0</v>
          </cell>
          <cell r="B138" t="str">
            <v>C02MC04</v>
          </cell>
          <cell r="C138" t="str">
            <v xml:space="preserve">                                          SUB - TOTAL</v>
          </cell>
          <cell r="D138">
            <v>21089.368000000002</v>
          </cell>
          <cell r="E138">
            <v>110191</v>
          </cell>
          <cell r="F138">
            <v>89101.631999999998</v>
          </cell>
          <cell r="G138">
            <v>19</v>
          </cell>
          <cell r="I138">
            <v>46008.129000000001</v>
          </cell>
          <cell r="K138">
            <v>17704.368000000002</v>
          </cell>
          <cell r="L138">
            <v>24631.638999999999</v>
          </cell>
          <cell r="M138">
            <v>6927.2709999999988</v>
          </cell>
          <cell r="O138">
            <v>2467.569</v>
          </cell>
          <cell r="P138">
            <v>2298.9669999999996</v>
          </cell>
          <cell r="Q138">
            <v>-168.60199999999992</v>
          </cell>
        </row>
        <row r="139">
          <cell r="A139">
            <v>0</v>
          </cell>
          <cell r="B139" t="str">
            <v>SECUNDARIOS</v>
          </cell>
          <cell r="C139" t="str">
            <v>OPTIM INTEGRAL CONCENTRADORA A-2</v>
          </cell>
          <cell r="D139">
            <v>1794.0160000000001</v>
          </cell>
          <cell r="E139">
            <v>47312</v>
          </cell>
          <cell r="F139">
            <v>45517.983999999997</v>
          </cell>
          <cell r="G139">
            <v>4</v>
          </cell>
          <cell r="I139">
            <v>10000.001</v>
          </cell>
          <cell r="K139">
            <v>1794.0160000000001</v>
          </cell>
          <cell r="L139">
            <v>2677.8980000000001</v>
          </cell>
          <cell r="M139">
            <v>883.88200000000006</v>
          </cell>
          <cell r="O139">
            <v>878.50400000000002</v>
          </cell>
          <cell r="P139">
            <v>2315.4059999999999</v>
          </cell>
          <cell r="Q139">
            <v>1436.902</v>
          </cell>
        </row>
        <row r="140">
          <cell r="A140">
            <v>0</v>
          </cell>
          <cell r="B140" t="str">
            <v>C00MC13</v>
          </cell>
          <cell r="C140" t="str">
            <v>ACCION LENT MOLI BARRAS Y BOL CONCA1</v>
          </cell>
          <cell r="D140">
            <v>260.64800000000002</v>
          </cell>
          <cell r="E140">
            <v>267</v>
          </cell>
          <cell r="F140">
            <v>6.3519999999999754</v>
          </cell>
          <cell r="G140">
            <v>98</v>
          </cell>
          <cell r="I140">
            <v>57.341999999999999</v>
          </cell>
          <cell r="K140">
            <v>50.648000000000003</v>
          </cell>
          <cell r="L140">
            <v>57.341999999999999</v>
          </cell>
          <cell r="M140">
            <v>6.6939999999999955</v>
          </cell>
          <cell r="O140">
            <v>2.371</v>
          </cell>
          <cell r="P140">
            <v>1.4119999999999999</v>
          </cell>
          <cell r="Q140">
            <v>-0.95900000000000007</v>
          </cell>
        </row>
        <row r="141">
          <cell r="A141">
            <v>0</v>
          </cell>
          <cell r="B141" t="str">
            <v>C01MC08</v>
          </cell>
          <cell r="C141" t="str">
            <v>NORMAL SIST MANEJ BARRAS Y BOLAS CON</v>
          </cell>
          <cell r="D141">
            <v>481.92700000000002</v>
          </cell>
          <cell r="E141">
            <v>570</v>
          </cell>
          <cell r="F141">
            <v>88.072999999999979</v>
          </cell>
          <cell r="G141">
            <v>85</v>
          </cell>
          <cell r="I141">
            <v>418.92399999999998</v>
          </cell>
          <cell r="K141">
            <v>457.92700000000002</v>
          </cell>
          <cell r="L141">
            <v>418.92399999999998</v>
          </cell>
          <cell r="M141">
            <v>-39.003000000000043</v>
          </cell>
          <cell r="O141">
            <v>24.015999999999998</v>
          </cell>
          <cell r="P141">
            <v>0</v>
          </cell>
          <cell r="Q141">
            <v>-24.015999999999998</v>
          </cell>
        </row>
        <row r="142">
          <cell r="A142">
            <v>0</v>
          </cell>
          <cell r="B142" t="str">
            <v>C01MC20</v>
          </cell>
          <cell r="C142" t="str">
            <v>VEN.EXTRAC.GASES CONTR.CONTAM.NAVE F</v>
          </cell>
          <cell r="D142">
            <v>163.536</v>
          </cell>
          <cell r="E142">
            <v>539</v>
          </cell>
          <cell r="F142">
            <v>375.464</v>
          </cell>
          <cell r="G142">
            <v>30</v>
          </cell>
          <cell r="I142">
            <v>533.57500000000005</v>
          </cell>
          <cell r="K142">
            <v>158.536</v>
          </cell>
          <cell r="L142">
            <v>405.35899999999998</v>
          </cell>
          <cell r="M142">
            <v>246.82299999999998</v>
          </cell>
          <cell r="O142">
            <v>62.872</v>
          </cell>
          <cell r="P142">
            <v>76.486000000000004</v>
          </cell>
          <cell r="Q142">
            <v>13.614000000000004</v>
          </cell>
        </row>
        <row r="143">
          <cell r="A143">
            <v>0</v>
          </cell>
          <cell r="B143" t="str">
            <v>C01MC27</v>
          </cell>
          <cell r="C143" t="str">
            <v>AUMENTO CAPACIDAD FILTROS LAROX</v>
          </cell>
          <cell r="D143">
            <v>633.47699999999998</v>
          </cell>
          <cell r="E143">
            <v>597</v>
          </cell>
          <cell r="F143">
            <v>-36.476999999999975</v>
          </cell>
          <cell r="G143">
            <v>106</v>
          </cell>
          <cell r="I143">
            <v>72.929000000000002</v>
          </cell>
          <cell r="K143">
            <v>76.477000000000004</v>
          </cell>
          <cell r="L143">
            <v>72.929000000000002</v>
          </cell>
          <cell r="M143">
            <v>-3.5480000000000018</v>
          </cell>
          <cell r="O143">
            <v>-5.8000000000000003E-2</v>
          </cell>
          <cell r="P143">
            <v>0</v>
          </cell>
          <cell r="Q143">
            <v>5.8000000000000003E-2</v>
          </cell>
        </row>
        <row r="144">
          <cell r="A144">
            <v>0</v>
          </cell>
          <cell r="B144" t="str">
            <v>C01MC34</v>
          </cell>
          <cell r="C144" t="str">
            <v>NORMALIZ CONT MOTS SALA ELECT N1 PTA</v>
          </cell>
          <cell r="D144">
            <v>188.89500000000001</v>
          </cell>
          <cell r="E144">
            <v>686</v>
          </cell>
          <cell r="F144">
            <v>497.10500000000002</v>
          </cell>
          <cell r="G144">
            <v>28</v>
          </cell>
          <cell r="I144">
            <v>427.99799999999999</v>
          </cell>
          <cell r="K144">
            <v>163.89500000000001</v>
          </cell>
          <cell r="L144">
            <v>400.06099999999998</v>
          </cell>
          <cell r="M144">
            <v>236.16599999999997</v>
          </cell>
          <cell r="O144">
            <v>72.97</v>
          </cell>
          <cell r="P144">
            <v>5.3929999999999998</v>
          </cell>
          <cell r="Q144">
            <v>-67.576999999999998</v>
          </cell>
        </row>
        <row r="145">
          <cell r="A145">
            <v>0</v>
          </cell>
          <cell r="B145" t="str">
            <v>C01MC50</v>
          </cell>
          <cell r="C145" t="str">
            <v>ING BAS TRANSFORMACION PLANTA ESCORI</v>
          </cell>
          <cell r="D145">
            <v>565.63</v>
          </cell>
          <cell r="E145">
            <v>555</v>
          </cell>
          <cell r="F145">
            <v>-10.629999999999995</v>
          </cell>
          <cell r="G145">
            <v>102</v>
          </cell>
          <cell r="I145">
            <v>352.67500000000001</v>
          </cell>
          <cell r="K145">
            <v>397.63</v>
          </cell>
          <cell r="L145">
            <v>352.67500000000001</v>
          </cell>
          <cell r="M145">
            <v>-44.954999999999984</v>
          </cell>
          <cell r="O145">
            <v>1.08</v>
          </cell>
          <cell r="P145">
            <v>0</v>
          </cell>
          <cell r="Q145">
            <v>-1.08</v>
          </cell>
        </row>
        <row r="146">
          <cell r="A146">
            <v>0</v>
          </cell>
          <cell r="B146" t="str">
            <v>C01MC68</v>
          </cell>
          <cell r="C146" t="str">
            <v>ING BAS MEJ CONC A2 MOLIEN CHANC PEB</v>
          </cell>
          <cell r="D146">
            <v>630.21799999999996</v>
          </cell>
          <cell r="E146">
            <v>586</v>
          </cell>
          <cell r="F146">
            <v>-44.217999999999961</v>
          </cell>
          <cell r="G146">
            <v>108</v>
          </cell>
          <cell r="I146">
            <v>219.99700000000001</v>
          </cell>
          <cell r="K146">
            <v>313.21800000000002</v>
          </cell>
          <cell r="L146">
            <v>219.99700000000001</v>
          </cell>
          <cell r="M146">
            <v>-93.221000000000004</v>
          </cell>
          <cell r="O146">
            <v>0.432</v>
          </cell>
          <cell r="P146">
            <v>0</v>
          </cell>
          <cell r="Q146">
            <v>-0.432</v>
          </cell>
        </row>
        <row r="147">
          <cell r="A147">
            <v>0</v>
          </cell>
          <cell r="B147" t="str">
            <v>C01MC34</v>
          </cell>
          <cell r="C147" t="str">
            <v xml:space="preserve">                                          SUB - TOTAL</v>
          </cell>
          <cell r="D147">
            <v>2924.3310000000001</v>
          </cell>
          <cell r="E147">
            <v>3800</v>
          </cell>
          <cell r="F147">
            <v>875.66899999999987</v>
          </cell>
          <cell r="G147">
            <v>77</v>
          </cell>
          <cell r="I147">
            <v>2083.44</v>
          </cell>
          <cell r="K147">
            <v>1618.3310000000001</v>
          </cell>
          <cell r="L147">
            <v>1927.287</v>
          </cell>
          <cell r="M147">
            <v>308.9559999999999</v>
          </cell>
          <cell r="O147">
            <v>163.68299999999999</v>
          </cell>
          <cell r="P147">
            <v>83.291000000000011</v>
          </cell>
          <cell r="Q147">
            <v>-80.391999999999996</v>
          </cell>
        </row>
        <row r="148">
          <cell r="A148">
            <v>0</v>
          </cell>
          <cell r="B148" t="str">
            <v>DIVISIONALES</v>
          </cell>
          <cell r="C148" t="str">
            <v>ING BAS TRANSFORMACION PLANTA ESCORI</v>
          </cell>
          <cell r="D148">
            <v>565.63</v>
          </cell>
          <cell r="E148">
            <v>555</v>
          </cell>
          <cell r="F148">
            <v>-10.629999999999995</v>
          </cell>
          <cell r="G148">
            <v>102</v>
          </cell>
          <cell r="I148">
            <v>352.67500000000001</v>
          </cell>
          <cell r="K148">
            <v>397.63</v>
          </cell>
          <cell r="L148">
            <v>352.67500000000001</v>
          </cell>
          <cell r="M148">
            <v>-44.954999999999984</v>
          </cell>
          <cell r="O148">
            <v>0</v>
          </cell>
          <cell r="P148">
            <v>0</v>
          </cell>
          <cell r="Q148">
            <v>0</v>
          </cell>
        </row>
        <row r="149">
          <cell r="A149">
            <v>0</v>
          </cell>
          <cell r="B149" t="str">
            <v>C01MC28</v>
          </cell>
          <cell r="C149" t="str">
            <v>NORM.ALIM.ELECTR.13,8 KV C.B.CONC</v>
          </cell>
          <cell r="D149">
            <v>41.813000000000002</v>
          </cell>
          <cell r="E149">
            <v>461.76600000000002</v>
          </cell>
          <cell r="F149">
            <v>419.95300000000003</v>
          </cell>
          <cell r="G149">
            <v>9</v>
          </cell>
          <cell r="I149">
            <v>313.89999999999998</v>
          </cell>
          <cell r="K149">
            <v>31.812999999999999</v>
          </cell>
          <cell r="L149">
            <v>41.966999999999999</v>
          </cell>
          <cell r="M149">
            <v>10.154</v>
          </cell>
          <cell r="O149">
            <v>1.9139999999999999</v>
          </cell>
          <cell r="P149">
            <v>1</v>
          </cell>
          <cell r="Q149">
            <v>-0.91399999999999992</v>
          </cell>
        </row>
        <row r="150">
          <cell r="A150">
            <v>0</v>
          </cell>
          <cell r="B150" t="str">
            <v>C01MC41</v>
          </cell>
          <cell r="C150" t="str">
            <v>SIST.AGUA CALIENTE C.CAMBIO MEC.CONC</v>
          </cell>
          <cell r="D150">
            <v>146.97999999999999</v>
          </cell>
          <cell r="E150">
            <v>133.86600000000001</v>
          </cell>
          <cell r="F150">
            <v>-13.113999999999976</v>
          </cell>
          <cell r="G150">
            <v>110</v>
          </cell>
          <cell r="I150">
            <v>108.111</v>
          </cell>
          <cell r="K150">
            <v>116.98</v>
          </cell>
          <cell r="L150">
            <v>108.111</v>
          </cell>
          <cell r="M150">
            <v>-8.8689999999999998</v>
          </cell>
          <cell r="O150">
            <v>0</v>
          </cell>
          <cell r="P150">
            <v>0</v>
          </cell>
          <cell r="Q150">
            <v>0</v>
          </cell>
        </row>
        <row r="151">
          <cell r="A151">
            <v>0</v>
          </cell>
          <cell r="B151" t="str">
            <v>C01MC43</v>
          </cell>
          <cell r="C151" t="str">
            <v>CAMBIO PUENTE GRUA CASA DE BOMBAS 1</v>
          </cell>
          <cell r="D151">
            <v>31.213999999999999</v>
          </cell>
          <cell r="E151">
            <v>134.20699999999999</v>
          </cell>
          <cell r="F151">
            <v>102.99299999999999</v>
          </cell>
          <cell r="G151">
            <v>23</v>
          </cell>
          <cell r="I151">
            <v>133.001</v>
          </cell>
          <cell r="K151">
            <v>30.213999999999999</v>
          </cell>
          <cell r="L151">
            <v>89.233999999999995</v>
          </cell>
          <cell r="M151">
            <v>59.019999999999996</v>
          </cell>
          <cell r="O151">
            <v>8.4179999999999993</v>
          </cell>
          <cell r="P151">
            <v>40</v>
          </cell>
          <cell r="Q151">
            <v>31.582000000000001</v>
          </cell>
        </row>
        <row r="152">
          <cell r="A152">
            <v>0</v>
          </cell>
          <cell r="B152" t="str">
            <v>C01MC45</v>
          </cell>
          <cell r="C152" t="str">
            <v>ING.CONC.REMPL.PTE.GRUA 100/100 CONC</v>
          </cell>
          <cell r="D152">
            <v>40.165999999999997</v>
          </cell>
          <cell r="E152">
            <v>47.99</v>
          </cell>
          <cell r="F152">
            <v>7.8240000000000052</v>
          </cell>
          <cell r="G152">
            <v>84</v>
          </cell>
          <cell r="I152">
            <v>45.982999999999997</v>
          </cell>
          <cell r="K152">
            <v>38.165999999999997</v>
          </cell>
          <cell r="L152">
            <v>45.982999999999997</v>
          </cell>
          <cell r="M152">
            <v>7.8170000000000002</v>
          </cell>
          <cell r="O152">
            <v>9.3309999999999995</v>
          </cell>
          <cell r="P152">
            <v>0</v>
          </cell>
          <cell r="Q152">
            <v>-9.3309999999999995</v>
          </cell>
        </row>
        <row r="153">
          <cell r="A153">
            <v>0</v>
          </cell>
          <cell r="B153" t="str">
            <v>C01MC54</v>
          </cell>
          <cell r="C153" t="str">
            <v>ING.BAS.MEJOR.SIST.ELECTR.FLOT.CONC</v>
          </cell>
          <cell r="D153">
            <v>115.714</v>
          </cell>
          <cell r="E153">
            <v>120.395</v>
          </cell>
          <cell r="F153">
            <v>4.6809999999999974</v>
          </cell>
          <cell r="G153">
            <v>96</v>
          </cell>
          <cell r="I153">
            <v>113.6</v>
          </cell>
          <cell r="K153">
            <v>108.714</v>
          </cell>
          <cell r="L153">
            <v>113.6</v>
          </cell>
          <cell r="M153">
            <v>4.8859999999999957</v>
          </cell>
          <cell r="O153">
            <v>26.282</v>
          </cell>
          <cell r="P153">
            <v>0</v>
          </cell>
          <cell r="Q153">
            <v>-26.282</v>
          </cell>
        </row>
        <row r="154">
          <cell r="A154">
            <v>0</v>
          </cell>
          <cell r="B154" t="str">
            <v>C01MC60</v>
          </cell>
          <cell r="C154" t="str">
            <v>ELIM.COND.SUBEST.C.CAMBIO 8 P.MOLY</v>
          </cell>
          <cell r="D154">
            <v>110.458</v>
          </cell>
          <cell r="E154">
            <v>215.715</v>
          </cell>
          <cell r="F154">
            <v>105.25700000000001</v>
          </cell>
          <cell r="G154">
            <v>51</v>
          </cell>
          <cell r="I154">
            <v>207.25299999999999</v>
          </cell>
          <cell r="K154">
            <v>103.458</v>
          </cell>
          <cell r="L154">
            <v>207.25299999999999</v>
          </cell>
          <cell r="M154">
            <v>103.79499999999999</v>
          </cell>
          <cell r="O154">
            <v>24.344000000000001</v>
          </cell>
          <cell r="P154">
            <v>28.954999999999998</v>
          </cell>
          <cell r="Q154">
            <v>4.6109999999999971</v>
          </cell>
        </row>
        <row r="155">
          <cell r="A155" t="e">
            <v>#REF!</v>
          </cell>
          <cell r="B155" t="str">
            <v>C02MC53</v>
          </cell>
          <cell r="C155" t="str">
            <v>ING.CONC.REEMPL.PRECIPITADORES ELECT</v>
          </cell>
          <cell r="D155">
            <v>23.202999999999999</v>
          </cell>
          <cell r="E155">
            <v>42</v>
          </cell>
          <cell r="F155">
            <v>18.797000000000001</v>
          </cell>
          <cell r="G155">
            <v>55</v>
          </cell>
          <cell r="I155">
            <v>42</v>
          </cell>
          <cell r="K155">
            <v>23.202999999999999</v>
          </cell>
          <cell r="L155">
            <v>42</v>
          </cell>
          <cell r="M155">
            <v>18.797000000000001</v>
          </cell>
          <cell r="O155">
            <v>17.288</v>
          </cell>
          <cell r="P155">
            <v>0</v>
          </cell>
          <cell r="Q155">
            <v>-17.288</v>
          </cell>
        </row>
        <row r="156">
          <cell r="A156" t="e">
            <v>#REF!</v>
          </cell>
          <cell r="B156" t="str">
            <v>C02MC64</v>
          </cell>
          <cell r="C156" t="str">
            <v>ING.CONC.SIST.AISLAM.SILOS MOL.CONV.</v>
          </cell>
          <cell r="D156">
            <v>2.4660000000000002</v>
          </cell>
          <cell r="E156">
            <v>29</v>
          </cell>
          <cell r="F156">
            <v>26.533999999999999</v>
          </cell>
          <cell r="G156">
            <v>9</v>
          </cell>
          <cell r="I156">
            <v>29</v>
          </cell>
          <cell r="K156">
            <v>2.4660000000000002</v>
          </cell>
          <cell r="L156">
            <v>13</v>
          </cell>
          <cell r="M156">
            <v>10.533999999999999</v>
          </cell>
          <cell r="O156">
            <v>2.1389999999999998</v>
          </cell>
          <cell r="P156">
            <v>12</v>
          </cell>
          <cell r="Q156">
            <v>9.8610000000000007</v>
          </cell>
        </row>
        <row r="157">
          <cell r="A157">
            <v>0</v>
          </cell>
          <cell r="B157" t="str">
            <v>C01MC60</v>
          </cell>
          <cell r="C157" t="str">
            <v xml:space="preserve">                                          SUB - TOTAL</v>
          </cell>
          <cell r="D157">
            <v>512.01400000000001</v>
          </cell>
          <cell r="E157">
            <v>1184.9390000000001</v>
          </cell>
          <cell r="F157">
            <v>672.92500000000007</v>
          </cell>
          <cell r="G157">
            <v>43</v>
          </cell>
          <cell r="I157">
            <v>992.84799999999996</v>
          </cell>
          <cell r="K157">
            <v>455.01400000000001</v>
          </cell>
          <cell r="L157">
            <v>661.14799999999991</v>
          </cell>
          <cell r="M157">
            <v>206.13399999999996</v>
          </cell>
          <cell r="O157">
            <v>89.71599999999998</v>
          </cell>
          <cell r="P157">
            <v>81.954999999999998</v>
          </cell>
          <cell r="Q157">
            <v>-7.7610000000000028</v>
          </cell>
        </row>
        <row r="158">
          <cell r="B158" t="str">
            <v xml:space="preserve">EXTRAORDINARIOS  </v>
          </cell>
          <cell r="C158" t="str">
            <v>ING.BAS.REEMPL.SIST.AGUA FRE.Y RECUP. C</v>
          </cell>
          <cell r="D158">
            <v>0</v>
          </cell>
          <cell r="E158">
            <v>126</v>
          </cell>
          <cell r="F158">
            <v>126</v>
          </cell>
          <cell r="G158">
            <v>0</v>
          </cell>
          <cell r="I158">
            <v>84</v>
          </cell>
          <cell r="K158">
            <v>0</v>
          </cell>
          <cell r="L158">
            <v>0</v>
          </cell>
          <cell r="M158">
            <v>0</v>
          </cell>
          <cell r="O158">
            <v>0</v>
          </cell>
          <cell r="P158">
            <v>0</v>
          </cell>
          <cell r="Q158">
            <v>0</v>
          </cell>
        </row>
        <row r="159">
          <cell r="A159">
            <v>0</v>
          </cell>
          <cell r="B159" t="str">
            <v>C02MC42</v>
          </cell>
          <cell r="C159" t="str">
            <v>ING.CONC.OPTIM.PLTAS.CHANC.Y CONCENT</v>
          </cell>
          <cell r="D159">
            <v>1.337</v>
          </cell>
          <cell r="E159">
            <v>920</v>
          </cell>
          <cell r="F159">
            <v>918.66300000000001</v>
          </cell>
          <cell r="G159">
            <v>0</v>
          </cell>
          <cell r="I159">
            <v>624</v>
          </cell>
          <cell r="K159">
            <v>1.337</v>
          </cell>
          <cell r="L159">
            <v>190</v>
          </cell>
          <cell r="M159">
            <v>188.66300000000001</v>
          </cell>
          <cell r="O159">
            <v>1.306</v>
          </cell>
          <cell r="P159">
            <v>146</v>
          </cell>
          <cell r="Q159">
            <v>144.69399999999999</v>
          </cell>
        </row>
        <row r="160">
          <cell r="A160" t="e">
            <v>#REF!</v>
          </cell>
          <cell r="B160">
            <v>0</v>
          </cell>
          <cell r="C160">
            <v>0</v>
          </cell>
          <cell r="D160">
            <v>0</v>
          </cell>
          <cell r="E160">
            <v>0</v>
          </cell>
          <cell r="F160">
            <v>0</v>
          </cell>
          <cell r="G160">
            <v>0</v>
          </cell>
          <cell r="I160">
            <v>0</v>
          </cell>
          <cell r="K160">
            <v>0</v>
          </cell>
          <cell r="L160">
            <v>0</v>
          </cell>
          <cell r="M160">
            <v>0</v>
          </cell>
          <cell r="O160">
            <v>0</v>
          </cell>
          <cell r="P160">
            <v>0</v>
          </cell>
          <cell r="Q160">
            <v>0</v>
          </cell>
        </row>
        <row r="161">
          <cell r="B161">
            <v>0</v>
          </cell>
          <cell r="C161">
            <v>0</v>
          </cell>
          <cell r="D161">
            <v>0</v>
          </cell>
          <cell r="E161">
            <v>0</v>
          </cell>
          <cell r="F161">
            <v>0</v>
          </cell>
          <cell r="G161">
            <v>0</v>
          </cell>
          <cell r="I161">
            <v>0</v>
          </cell>
          <cell r="K161">
            <v>0</v>
          </cell>
          <cell r="L161">
            <v>0</v>
          </cell>
          <cell r="M161">
            <v>0</v>
          </cell>
          <cell r="O161">
            <v>0</v>
          </cell>
          <cell r="P161">
            <v>0</v>
          </cell>
          <cell r="Q161">
            <v>0</v>
          </cell>
        </row>
        <row r="162">
          <cell r="B162">
            <v>0</v>
          </cell>
          <cell r="C162">
            <v>0</v>
          </cell>
          <cell r="D162">
            <v>0</v>
          </cell>
          <cell r="E162">
            <v>0</v>
          </cell>
          <cell r="F162">
            <v>0</v>
          </cell>
          <cell r="G162">
            <v>0</v>
          </cell>
          <cell r="I162">
            <v>0</v>
          </cell>
          <cell r="K162">
            <v>0</v>
          </cell>
          <cell r="L162">
            <v>0</v>
          </cell>
          <cell r="M162">
            <v>0</v>
          </cell>
          <cell r="O162">
            <v>0</v>
          </cell>
          <cell r="P162">
            <v>0</v>
          </cell>
          <cell r="Q162">
            <v>0</v>
          </cell>
        </row>
        <row r="163">
          <cell r="A163">
            <v>0</v>
          </cell>
          <cell r="B163">
            <v>0</v>
          </cell>
          <cell r="C163">
            <v>0</v>
          </cell>
          <cell r="D163">
            <v>0</v>
          </cell>
          <cell r="E163">
            <v>0</v>
          </cell>
          <cell r="F163">
            <v>0</v>
          </cell>
          <cell r="G163">
            <v>0</v>
          </cell>
          <cell r="I163">
            <v>0</v>
          </cell>
          <cell r="K163">
            <v>0</v>
          </cell>
          <cell r="L163">
            <v>0</v>
          </cell>
          <cell r="M163">
            <v>0</v>
          </cell>
          <cell r="O163">
            <v>0</v>
          </cell>
          <cell r="P163">
            <v>0</v>
          </cell>
          <cell r="Q163">
            <v>0</v>
          </cell>
        </row>
        <row r="164">
          <cell r="B164">
            <v>0</v>
          </cell>
          <cell r="C164" t="str">
            <v xml:space="preserve">                                          SUB - TOTAL</v>
          </cell>
          <cell r="D164">
            <v>1.337</v>
          </cell>
          <cell r="E164">
            <v>920</v>
          </cell>
          <cell r="F164">
            <v>918.66300000000001</v>
          </cell>
          <cell r="G164">
            <v>0</v>
          </cell>
          <cell r="I164">
            <v>624</v>
          </cell>
          <cell r="K164">
            <v>1.337</v>
          </cell>
          <cell r="L164">
            <v>190</v>
          </cell>
          <cell r="M164">
            <v>188.66300000000001</v>
          </cell>
          <cell r="O164">
            <v>1.306</v>
          </cell>
          <cell r="P164">
            <v>146</v>
          </cell>
          <cell r="Q164">
            <v>144.69399999999999</v>
          </cell>
        </row>
        <row r="165">
          <cell r="B165" t="str">
            <v>SIN PRESUPUESTO</v>
          </cell>
          <cell r="C165">
            <v>0</v>
          </cell>
          <cell r="D165">
            <v>0</v>
          </cell>
          <cell r="E165">
            <v>0</v>
          </cell>
          <cell r="F165">
            <v>0</v>
          </cell>
          <cell r="G165">
            <v>0</v>
          </cell>
          <cell r="I165">
            <v>0</v>
          </cell>
          <cell r="K165">
            <v>0</v>
          </cell>
          <cell r="L165">
            <v>0</v>
          </cell>
          <cell r="M165">
            <v>0</v>
          </cell>
          <cell r="O165">
            <v>0</v>
          </cell>
          <cell r="P165">
            <v>0</v>
          </cell>
          <cell r="Q165">
            <v>0</v>
          </cell>
        </row>
        <row r="166">
          <cell r="A166">
            <v>0</v>
          </cell>
          <cell r="B166" t="str">
            <v>C00MC45</v>
          </cell>
          <cell r="C166" t="str">
            <v>ING.BAS.HABIL.LIN.BY.PASS RELAVES 2T</v>
          </cell>
          <cell r="D166">
            <v>-5.3380000000000001</v>
          </cell>
          <cell r="E166">
            <v>0</v>
          </cell>
          <cell r="F166">
            <v>5.3380000000000001</v>
          </cell>
          <cell r="G166">
            <v>0</v>
          </cell>
          <cell r="I166">
            <v>0</v>
          </cell>
          <cell r="K166">
            <v>-5.3380000000000001</v>
          </cell>
          <cell r="L166">
            <v>0</v>
          </cell>
          <cell r="M166">
            <v>5.3380000000000001</v>
          </cell>
          <cell r="O166">
            <v>0</v>
          </cell>
          <cell r="P166">
            <v>0</v>
          </cell>
          <cell r="Q166">
            <v>0</v>
          </cell>
        </row>
        <row r="167">
          <cell r="A167">
            <v>0</v>
          </cell>
          <cell r="B167" t="str">
            <v>C7115</v>
          </cell>
          <cell r="C167" t="str">
            <v>SIST.CONTRA INCEND.LUBRIC.CHANCADO</v>
          </cell>
          <cell r="D167">
            <v>-1.143</v>
          </cell>
          <cell r="E167">
            <v>0</v>
          </cell>
          <cell r="F167">
            <v>1.143</v>
          </cell>
          <cell r="G167">
            <v>0</v>
          </cell>
          <cell r="I167">
            <v>0</v>
          </cell>
          <cell r="K167">
            <v>-1.143</v>
          </cell>
          <cell r="L167">
            <v>0</v>
          </cell>
          <cell r="M167">
            <v>1.143</v>
          </cell>
          <cell r="O167">
            <v>0</v>
          </cell>
          <cell r="P167">
            <v>0</v>
          </cell>
          <cell r="Q167">
            <v>0</v>
          </cell>
        </row>
        <row r="168">
          <cell r="A168">
            <v>0</v>
          </cell>
          <cell r="B168" t="str">
            <v>C99MC15</v>
          </cell>
          <cell r="C168" t="str">
            <v>SIST MUESTREO PLANTA MOLIBDENO</v>
          </cell>
          <cell r="D168">
            <v>-3.3490000000000002</v>
          </cell>
          <cell r="E168">
            <v>0</v>
          </cell>
          <cell r="F168">
            <v>3.3490000000000002</v>
          </cell>
          <cell r="G168">
            <v>0</v>
          </cell>
          <cell r="I168">
            <v>0</v>
          </cell>
          <cell r="K168">
            <v>-3.3490000000000002</v>
          </cell>
          <cell r="L168">
            <v>0</v>
          </cell>
          <cell r="M168">
            <v>3.3490000000000002</v>
          </cell>
          <cell r="O168">
            <v>5.8000000000000003E-2</v>
          </cell>
          <cell r="P168">
            <v>0</v>
          </cell>
          <cell r="Q168">
            <v>-5.8000000000000003E-2</v>
          </cell>
        </row>
        <row r="169">
          <cell r="A169">
            <v>0</v>
          </cell>
          <cell r="B169" t="str">
            <v>C99MC40</v>
          </cell>
          <cell r="C169" t="str">
            <v>ING BASICA AUMENTO REC CU Y MO</v>
          </cell>
          <cell r="D169">
            <v>2.7919999999999998</v>
          </cell>
          <cell r="E169">
            <v>0</v>
          </cell>
          <cell r="F169">
            <v>-2.7919999999999998</v>
          </cell>
          <cell r="G169">
            <v>0</v>
          </cell>
          <cell r="I169">
            <v>0</v>
          </cell>
          <cell r="K169">
            <v>2.7919999999999998</v>
          </cell>
          <cell r="L169">
            <v>0</v>
          </cell>
          <cell r="M169">
            <v>-2.7919999999999998</v>
          </cell>
          <cell r="O169">
            <v>0</v>
          </cell>
          <cell r="P169">
            <v>0</v>
          </cell>
          <cell r="Q169">
            <v>0</v>
          </cell>
        </row>
        <row r="170">
          <cell r="A170">
            <v>0</v>
          </cell>
          <cell r="B170" t="str">
            <v>C99MC47</v>
          </cell>
          <cell r="C170" t="str">
            <v>REV.ING.CONC.Y BAS.M.AREA FILTR/SEC</v>
          </cell>
          <cell r="D170">
            <v>-10.933999999999999</v>
          </cell>
          <cell r="E170">
            <v>0</v>
          </cell>
          <cell r="F170">
            <v>10.933999999999999</v>
          </cell>
          <cell r="G170">
            <v>0</v>
          </cell>
          <cell r="I170">
            <v>0</v>
          </cell>
          <cell r="K170">
            <v>-10.933999999999999</v>
          </cell>
          <cell r="L170">
            <v>0</v>
          </cell>
          <cell r="M170">
            <v>10.933999999999999</v>
          </cell>
          <cell r="O170">
            <v>10.824</v>
          </cell>
          <cell r="P170">
            <v>0</v>
          </cell>
          <cell r="Q170">
            <v>-10.824</v>
          </cell>
        </row>
        <row r="171">
          <cell r="A171">
            <v>0</v>
          </cell>
          <cell r="B171" t="str">
            <v>C99MT02</v>
          </cell>
          <cell r="C171" t="str">
            <v>MEJORAM CONDIC SUBEST MODER PUENT G</v>
          </cell>
          <cell r="D171">
            <v>-3.6469999999999998</v>
          </cell>
          <cell r="E171">
            <v>0</v>
          </cell>
          <cell r="F171">
            <v>3.6469999999999998</v>
          </cell>
          <cell r="G171">
            <v>0</v>
          </cell>
          <cell r="I171">
            <v>0</v>
          </cell>
          <cell r="K171">
            <v>-3.6469999999999998</v>
          </cell>
          <cell r="L171">
            <v>0</v>
          </cell>
          <cell r="M171">
            <v>3.6469999999999998</v>
          </cell>
          <cell r="O171">
            <v>0</v>
          </cell>
          <cell r="P171">
            <v>0</v>
          </cell>
          <cell r="Q171">
            <v>0</v>
          </cell>
        </row>
        <row r="172">
          <cell r="A172">
            <v>0</v>
          </cell>
          <cell r="B172" t="str">
            <v>C99MC15</v>
          </cell>
          <cell r="C172" t="str">
            <v xml:space="preserve">                                          SUB - TOTAL</v>
          </cell>
          <cell r="D172" t="str">
            <v xml:space="preserve">-  </v>
          </cell>
          <cell r="E172" t="str">
            <v xml:space="preserve">-  </v>
          </cell>
          <cell r="F172" t="str">
            <v xml:space="preserve">-  </v>
          </cell>
          <cell r="G172" t="str">
            <v xml:space="preserve">-  </v>
          </cell>
          <cell r="I172">
            <v>0</v>
          </cell>
          <cell r="K172">
            <v>-21.619</v>
          </cell>
          <cell r="L172">
            <v>0</v>
          </cell>
          <cell r="M172">
            <v>21.619</v>
          </cell>
          <cell r="O172">
            <v>10.882</v>
          </cell>
          <cell r="P172">
            <v>0</v>
          </cell>
          <cell r="Q172">
            <v>-10.882</v>
          </cell>
        </row>
        <row r="173">
          <cell r="A173">
            <v>0</v>
          </cell>
          <cell r="B173" t="str">
            <v>C99MC40</v>
          </cell>
          <cell r="C173" t="str">
            <v>ING BASICA AUMENTO REC CU Y MO</v>
          </cell>
          <cell r="D173">
            <v>2.7919999999999998</v>
          </cell>
          <cell r="E173">
            <v>0</v>
          </cell>
          <cell r="F173">
            <v>-2.7919999999999998</v>
          </cell>
          <cell r="G173">
            <v>0</v>
          </cell>
          <cell r="I173">
            <v>0</v>
          </cell>
          <cell r="K173">
            <v>2.7919999999999998</v>
          </cell>
          <cell r="L173">
            <v>0</v>
          </cell>
          <cell r="M173">
            <v>-2.7919999999999998</v>
          </cell>
          <cell r="O173">
            <v>0</v>
          </cell>
          <cell r="P173">
            <v>0</v>
          </cell>
          <cell r="Q173">
            <v>0</v>
          </cell>
        </row>
        <row r="174">
          <cell r="A174">
            <v>0</v>
          </cell>
          <cell r="B174" t="str">
            <v>C99MC47</v>
          </cell>
          <cell r="C174" t="str">
            <v>T O T A L   P R O G R A M A</v>
          </cell>
          <cell r="D174">
            <v>24527.05</v>
          </cell>
          <cell r="E174">
            <v>116095.939</v>
          </cell>
          <cell r="F174">
            <v>91568.888999999996</v>
          </cell>
          <cell r="G174">
            <v>21</v>
          </cell>
          <cell r="I174">
            <v>49708.417000000001</v>
          </cell>
          <cell r="K174">
            <v>19757.431</v>
          </cell>
          <cell r="L174">
            <v>27410.074000000001</v>
          </cell>
          <cell r="M174">
            <v>7652.6429999999982</v>
          </cell>
          <cell r="O174">
            <v>2733.1559999999999</v>
          </cell>
          <cell r="P174">
            <v>2610.2129999999997</v>
          </cell>
          <cell r="Q174">
            <v>-122.94299999999996</v>
          </cell>
        </row>
        <row r="175">
          <cell r="A175">
            <v>0</v>
          </cell>
          <cell r="B175" t="str">
            <v>C99MT02</v>
          </cell>
          <cell r="C175" t="str">
            <v>(**)  REAL  AJUSTADO  DE  ACUERDO  AL  IPC  Y  DOLAR  PROMEDIO  PROGRAMADO  PARA  2002</v>
          </cell>
          <cell r="D175">
            <v>-3.6469999999999998</v>
          </cell>
          <cell r="E175">
            <v>0</v>
          </cell>
          <cell r="F175">
            <v>3.6469999999999998</v>
          </cell>
          <cell r="G175">
            <v>0</v>
          </cell>
          <cell r="I175">
            <v>0</v>
          </cell>
          <cell r="K175">
            <v>-3.6469999999999998</v>
          </cell>
          <cell r="L175">
            <v>0</v>
          </cell>
          <cell r="M175">
            <v>3.6469999999999998</v>
          </cell>
          <cell r="O175">
            <v>0</v>
          </cell>
          <cell r="P175">
            <v>0</v>
          </cell>
          <cell r="Q175">
            <v>0</v>
          </cell>
        </row>
        <row r="176">
          <cell r="C176" t="str">
            <v xml:space="preserve">         </v>
          </cell>
          <cell r="D176" t="str">
            <v xml:space="preserve">-  </v>
          </cell>
          <cell r="E176" t="str">
            <v xml:space="preserve">-  </v>
          </cell>
          <cell r="F176" t="str">
            <v xml:space="preserve">-  </v>
          </cell>
          <cell r="G176" t="str">
            <v xml:space="preserve">-  </v>
          </cell>
          <cell r="I176">
            <v>0</v>
          </cell>
          <cell r="K176">
            <v>-21.619</v>
          </cell>
          <cell r="L176">
            <v>0</v>
          </cell>
          <cell r="M176">
            <v>21.619</v>
          </cell>
          <cell r="O176">
            <v>0</v>
          </cell>
          <cell r="P176">
            <v>0</v>
          </cell>
          <cell r="Q176">
            <v>0</v>
          </cell>
        </row>
        <row r="178">
          <cell r="C178" t="str">
            <v>T O T A L   P R O G R A M A</v>
          </cell>
          <cell r="D178">
            <v>32361.465000000004</v>
          </cell>
          <cell r="E178">
            <v>116221.939</v>
          </cell>
          <cell r="F178" t="str">
            <v xml:space="preserve">  A V A N C E   D E   I N V E R S I O N E S</v>
          </cell>
          <cell r="G178">
            <v>28</v>
          </cell>
          <cell r="I178">
            <v>49792.417000000001</v>
          </cell>
          <cell r="K178">
            <v>27591.846000000005</v>
          </cell>
          <cell r="L178">
            <v>35677.341</v>
          </cell>
          <cell r="M178">
            <v>8085.4950000000008</v>
          </cell>
          <cell r="O178">
            <v>7835.3589999999995</v>
          </cell>
          <cell r="P178">
            <v>8267.2669999999998</v>
          </cell>
          <cell r="Q178">
            <v>431.90800000000013</v>
          </cell>
        </row>
        <row r="179">
          <cell r="C179" t="str">
            <v>(**)  REAL  AJUSTADO  DE  ACUERDO  AL  IPC  Y  DOLAR  PROMEDIO  PROGRAMADO  PARA  2002</v>
          </cell>
          <cell r="F179" t="str">
            <v xml:space="preserve">   ( Valor en miles de dólares USA )</v>
          </cell>
        </row>
        <row r="180">
          <cell r="C180" t="str">
            <v xml:space="preserve">         </v>
          </cell>
        </row>
        <row r="181">
          <cell r="B181" t="str">
            <v>U. G. A. :</v>
          </cell>
          <cell r="C181" t="str">
            <v>SUBGERENCIA MINA SUR OXIDOS</v>
          </cell>
        </row>
        <row r="182">
          <cell r="F182" t="str">
            <v xml:space="preserve">  A V A N C E   D E   I N V E R S I O N E S</v>
          </cell>
        </row>
        <row r="183">
          <cell r="D183" t="str">
            <v>CONTROL AVANCE DE INVERSIONES GLOBAL</v>
          </cell>
          <cell r="F183" t="str">
            <v xml:space="preserve">   ( Valor en miles de dólares USA )</v>
          </cell>
          <cell r="I183" t="str">
            <v xml:space="preserve">PPTO    </v>
          </cell>
          <cell r="K183" t="str">
            <v xml:space="preserve">CONTROL AVANCE DE  INVERSIONES  2002 </v>
          </cell>
        </row>
        <row r="184">
          <cell r="B184" t="str">
            <v>Nº API</v>
          </cell>
          <cell r="C184" t="str">
            <v>D E S C R I P C I O N</v>
          </cell>
          <cell r="D184" t="str">
            <v>ACUMULADO **</v>
          </cell>
          <cell r="E184" t="str">
            <v>PPTO.GLOBAL</v>
          </cell>
          <cell r="F184" t="str">
            <v>DISPONIBLE</v>
          </cell>
          <cell r="G184" t="str">
            <v xml:space="preserve"> % CUMPL.</v>
          </cell>
          <cell r="I184" t="str">
            <v>AUTORIZ.</v>
          </cell>
          <cell r="K184" t="str">
            <v xml:space="preserve">PERIODO : ENERO A  SEPTIEMBRE </v>
          </cell>
          <cell r="O184" t="str">
            <v xml:space="preserve">MES:     SEPTIEMBRE </v>
          </cell>
        </row>
        <row r="185">
          <cell r="B185" t="str">
            <v>U. G. A. :</v>
          </cell>
          <cell r="C185" t="str">
            <v>SUBGERENCIA MINA SUR OXIDOS</v>
          </cell>
          <cell r="D185" t="str">
            <v xml:space="preserve">  a  SEP  2002 </v>
          </cell>
          <cell r="E185" t="str">
            <v xml:space="preserve">AJUSTADO   </v>
          </cell>
          <cell r="F185" t="str">
            <v xml:space="preserve">  a  SEP  2002 </v>
          </cell>
          <cell r="G185" t="str">
            <v>GLOBAL</v>
          </cell>
          <cell r="I185" t="str">
            <v xml:space="preserve">2002    </v>
          </cell>
          <cell r="J185" t="str">
            <v xml:space="preserve"> </v>
          </cell>
          <cell r="K185" t="str">
            <v>REAL **</v>
          </cell>
          <cell r="L185" t="str">
            <v>PPTO.</v>
          </cell>
          <cell r="M185" t="str">
            <v>DISPONIBLE</v>
          </cell>
          <cell r="O185" t="str">
            <v>REAL  **</v>
          </cell>
          <cell r="P185" t="str">
            <v>PPTO.</v>
          </cell>
          <cell r="Q185" t="str">
            <v>DISPONIBLE</v>
          </cell>
        </row>
        <row r="186">
          <cell r="B186" t="str">
            <v>PRINCIPALES</v>
          </cell>
        </row>
        <row r="187">
          <cell r="A187">
            <v>0</v>
          </cell>
          <cell r="B187" t="str">
            <v>C01XM06</v>
          </cell>
          <cell r="C187" t="str">
            <v>REPARACION PISO SUBTERRANEO PLANTA E</v>
          </cell>
          <cell r="D187">
            <v>516.98500000000001</v>
          </cell>
          <cell r="E187">
            <v>1128</v>
          </cell>
          <cell r="F187">
            <v>611.01499999999999</v>
          </cell>
          <cell r="G187">
            <v>46</v>
          </cell>
          <cell r="I187">
            <v>1068</v>
          </cell>
          <cell r="K187">
            <v>474.98500000000001</v>
          </cell>
          <cell r="L187">
            <v>555.98099999999999</v>
          </cell>
          <cell r="M187">
            <v>80.995999999999981</v>
          </cell>
          <cell r="O187">
            <v>196.10900000000001</v>
          </cell>
          <cell r="P187">
            <v>125.15900000000001</v>
          </cell>
          <cell r="Q187">
            <v>-70.95</v>
          </cell>
        </row>
        <row r="188">
          <cell r="A188">
            <v>0</v>
          </cell>
          <cell r="B188" t="str">
            <v>C01XM18</v>
          </cell>
          <cell r="C188" t="str">
            <v>READECUACION PIQUE OESTE MINA SUR</v>
          </cell>
          <cell r="D188">
            <v>64.248999999999995</v>
          </cell>
          <cell r="E188">
            <v>1161</v>
          </cell>
          <cell r="F188">
            <v>1096.751</v>
          </cell>
          <cell r="G188">
            <v>6</v>
          </cell>
          <cell r="I188">
            <v>482.80200000000002</v>
          </cell>
          <cell r="K188">
            <v>61.249000000000002</v>
          </cell>
          <cell r="L188">
            <v>121.95399999999999</v>
          </cell>
          <cell r="M188">
            <v>60.704999999999991</v>
          </cell>
          <cell r="O188">
            <v>13.169</v>
          </cell>
          <cell r="P188">
            <v>15.067</v>
          </cell>
          <cell r="Q188">
            <v>1.8979999999999997</v>
          </cell>
        </row>
        <row r="189">
          <cell r="B189" t="str">
            <v>C01XM26</v>
          </cell>
          <cell r="C189" t="str">
            <v>REEMPLAZO TRACTOR NEUMATICO 23 YD3</v>
          </cell>
          <cell r="D189">
            <v>1156.54</v>
          </cell>
          <cell r="E189">
            <v>1274</v>
          </cell>
          <cell r="F189">
            <v>117.46000000000004</v>
          </cell>
          <cell r="G189">
            <v>91</v>
          </cell>
          <cell r="I189">
            <v>1270</v>
          </cell>
          <cell r="J189" t="str">
            <v xml:space="preserve"> </v>
          </cell>
          <cell r="K189">
            <v>1156.54</v>
          </cell>
          <cell r="L189">
            <v>1270</v>
          </cell>
          <cell r="M189">
            <v>113.46000000000004</v>
          </cell>
          <cell r="O189">
            <v>0</v>
          </cell>
          <cell r="P189">
            <v>0</v>
          </cell>
          <cell r="Q189">
            <v>0</v>
          </cell>
        </row>
        <row r="190">
          <cell r="A190">
            <v>0</v>
          </cell>
          <cell r="B190" t="str">
            <v>C01XM27</v>
          </cell>
          <cell r="C190" t="str">
            <v>REEMPLAZO  CARGADOR  FRONTRAL  28 YD</v>
          </cell>
          <cell r="D190">
            <v>3445</v>
          </cell>
          <cell r="E190">
            <v>3159</v>
          </cell>
          <cell r="F190">
            <v>-286</v>
          </cell>
          <cell r="G190">
            <v>109</v>
          </cell>
          <cell r="I190">
            <v>3151</v>
          </cell>
          <cell r="K190">
            <v>3445</v>
          </cell>
          <cell r="L190">
            <v>3151</v>
          </cell>
          <cell r="M190">
            <v>-294</v>
          </cell>
          <cell r="O190">
            <v>0</v>
          </cell>
          <cell r="P190">
            <v>0</v>
          </cell>
          <cell r="Q190">
            <v>0</v>
          </cell>
        </row>
        <row r="191">
          <cell r="A191">
            <v>0</v>
          </cell>
          <cell r="B191" t="str">
            <v>C01XM28</v>
          </cell>
          <cell r="C191" t="str">
            <v>MEJOR SIST CONTR E INSTRUM PLANT SX/</v>
          </cell>
          <cell r="D191">
            <v>1760.009</v>
          </cell>
          <cell r="E191">
            <v>2166</v>
          </cell>
          <cell r="F191">
            <v>405.99099999999999</v>
          </cell>
          <cell r="G191">
            <v>81</v>
          </cell>
          <cell r="I191">
            <v>1359.9970000000001</v>
          </cell>
          <cell r="K191">
            <v>1170.009</v>
          </cell>
          <cell r="L191">
            <v>1268.8800000000001</v>
          </cell>
          <cell r="M191">
            <v>98.871000000000095</v>
          </cell>
          <cell r="O191">
            <v>495.33</v>
          </cell>
          <cell r="P191">
            <v>65.915999999999997</v>
          </cell>
          <cell r="Q191">
            <v>-429.41399999999999</v>
          </cell>
        </row>
        <row r="192">
          <cell r="A192">
            <v>0</v>
          </cell>
          <cell r="B192" t="str">
            <v>C01XX01</v>
          </cell>
          <cell r="C192" t="str">
            <v>REEMPLAZO ANODOS ELECTROOBTENCION OX</v>
          </cell>
          <cell r="D192">
            <v>1233.5429999999999</v>
          </cell>
          <cell r="E192">
            <v>1277</v>
          </cell>
          <cell r="F192">
            <v>43.457000000000107</v>
          </cell>
          <cell r="G192">
            <v>97</v>
          </cell>
          <cell r="I192">
            <v>1047</v>
          </cell>
          <cell r="K192">
            <v>1233.5429999999999</v>
          </cell>
          <cell r="L192">
            <v>1047</v>
          </cell>
          <cell r="M192">
            <v>-186.54299999999989</v>
          </cell>
          <cell r="O192">
            <v>0</v>
          </cell>
          <cell r="P192">
            <v>0</v>
          </cell>
          <cell r="Q192">
            <v>0</v>
          </cell>
        </row>
        <row r="193">
          <cell r="A193">
            <v>0</v>
          </cell>
          <cell r="B193" t="str">
            <v>C02XM10</v>
          </cell>
          <cell r="C193" t="str">
            <v>RECUPERACION SOLUCIONES BOTADERO RIP</v>
          </cell>
          <cell r="D193">
            <v>19.035</v>
          </cell>
          <cell r="E193">
            <v>1006</v>
          </cell>
          <cell r="F193">
            <v>986.96500000000003</v>
          </cell>
          <cell r="G193">
            <v>2</v>
          </cell>
          <cell r="I193">
            <v>230.55</v>
          </cell>
          <cell r="K193">
            <v>19.035</v>
          </cell>
          <cell r="L193">
            <v>46.247999999999998</v>
          </cell>
          <cell r="M193">
            <v>27.212999999999997</v>
          </cell>
          <cell r="O193">
            <v>5.21</v>
          </cell>
          <cell r="P193">
            <v>17.654</v>
          </cell>
          <cell r="Q193">
            <v>12.443999999999999</v>
          </cell>
        </row>
        <row r="194">
          <cell r="A194">
            <v>0</v>
          </cell>
          <cell r="B194" t="str">
            <v>C01XM27</v>
          </cell>
          <cell r="C194" t="str">
            <v xml:space="preserve">                                          SUB - TOTAL</v>
          </cell>
          <cell r="D194">
            <v>8195.360999999999</v>
          </cell>
          <cell r="E194">
            <v>11171</v>
          </cell>
          <cell r="F194">
            <v>2975.639000000001</v>
          </cell>
          <cell r="G194">
            <v>73</v>
          </cell>
          <cell r="I194">
            <v>8609.3489999999983</v>
          </cell>
          <cell r="K194">
            <v>7560.360999999999</v>
          </cell>
          <cell r="L194">
            <v>7461.0629999999992</v>
          </cell>
          <cell r="M194">
            <v>-99.297999999999803</v>
          </cell>
          <cell r="O194">
            <v>709.81799999999998</v>
          </cell>
          <cell r="P194">
            <v>223.79599999999999</v>
          </cell>
          <cell r="Q194">
            <v>-486.02199999999999</v>
          </cell>
        </row>
        <row r="195">
          <cell r="A195">
            <v>0</v>
          </cell>
          <cell r="B195" t="str">
            <v>SECUNDARIOS</v>
          </cell>
          <cell r="C195" t="str">
            <v>MEJOR SIST CONTR E INSTRUM PLANT SX/</v>
          </cell>
          <cell r="D195">
            <v>1921.77</v>
          </cell>
          <cell r="E195">
            <v>2166</v>
          </cell>
          <cell r="F195">
            <v>244.23000000000002</v>
          </cell>
          <cell r="G195">
            <v>89</v>
          </cell>
          <cell r="I195">
            <v>1359.9970000000001</v>
          </cell>
          <cell r="K195">
            <v>1331.77</v>
          </cell>
          <cell r="L195">
            <v>1325.0150000000001</v>
          </cell>
          <cell r="M195">
            <v>-6.7549999999998818</v>
          </cell>
          <cell r="O195">
            <v>163.316</v>
          </cell>
          <cell r="P195">
            <v>56.134999999999998</v>
          </cell>
          <cell r="Q195">
            <v>-107.18100000000001</v>
          </cell>
        </row>
        <row r="196">
          <cell r="A196">
            <v>0</v>
          </cell>
          <cell r="B196" t="str">
            <v>C00XX04</v>
          </cell>
          <cell r="C196" t="str">
            <v>RECUPERACION ORGANICO DE BORRAS SX</v>
          </cell>
          <cell r="D196">
            <v>663.399</v>
          </cell>
          <cell r="E196">
            <v>691</v>
          </cell>
          <cell r="F196">
            <v>27.600999999999999</v>
          </cell>
          <cell r="G196">
            <v>96</v>
          </cell>
          <cell r="I196">
            <v>194.001</v>
          </cell>
          <cell r="K196">
            <v>224.399</v>
          </cell>
          <cell r="L196">
            <v>193.80099999999999</v>
          </cell>
          <cell r="M196">
            <v>-30.598000000000013</v>
          </cell>
          <cell r="O196">
            <v>12.641999999999999</v>
          </cell>
          <cell r="P196">
            <v>0.1</v>
          </cell>
          <cell r="Q196">
            <v>-12.542</v>
          </cell>
        </row>
        <row r="197">
          <cell r="A197">
            <v>0</v>
          </cell>
          <cell r="B197" t="str">
            <v>C01XF04</v>
          </cell>
          <cell r="C197" t="str">
            <v>REEMPLAZO ELECTRODOS SBL</v>
          </cell>
          <cell r="D197">
            <v>589.71199999999999</v>
          </cell>
          <cell r="E197">
            <v>639</v>
          </cell>
          <cell r="F197">
            <v>49.288000000000011</v>
          </cell>
          <cell r="G197">
            <v>92</v>
          </cell>
          <cell r="I197">
            <v>575</v>
          </cell>
          <cell r="K197">
            <v>589.71199999999999</v>
          </cell>
          <cell r="L197">
            <v>575</v>
          </cell>
          <cell r="M197">
            <v>-14.711999999999989</v>
          </cell>
          <cell r="O197">
            <v>0</v>
          </cell>
          <cell r="P197">
            <v>0</v>
          </cell>
          <cell r="Q197">
            <v>0</v>
          </cell>
        </row>
        <row r="198">
          <cell r="A198">
            <v>0</v>
          </cell>
          <cell r="B198" t="str">
            <v>C01XL44</v>
          </cell>
          <cell r="C198" t="str">
            <v>ING CONCEP EXT NORTE MINA SUR-ETAPA</v>
          </cell>
          <cell r="D198">
            <v>482.55099999999999</v>
          </cell>
          <cell r="E198">
            <v>451</v>
          </cell>
          <cell r="F198">
            <v>-31.550999999999988</v>
          </cell>
          <cell r="G198">
            <v>107</v>
          </cell>
          <cell r="I198">
            <v>163.21899999999999</v>
          </cell>
          <cell r="K198">
            <v>312.55099999999999</v>
          </cell>
          <cell r="L198">
            <v>163.21899999999999</v>
          </cell>
          <cell r="M198">
            <v>-149.33199999999999</v>
          </cell>
          <cell r="O198">
            <v>3.9329999999999998</v>
          </cell>
          <cell r="P198">
            <v>0</v>
          </cell>
          <cell r="Q198">
            <v>-3.9329999999999998</v>
          </cell>
        </row>
        <row r="199">
          <cell r="A199">
            <v>0</v>
          </cell>
          <cell r="B199" t="str">
            <v>C02XF01</v>
          </cell>
          <cell r="C199" t="str">
            <v>REEMPLAZO ANODOS Y CATODOS  EN SBL</v>
          </cell>
          <cell r="D199">
            <v>0</v>
          </cell>
          <cell r="E199">
            <v>583</v>
          </cell>
          <cell r="F199">
            <v>583</v>
          </cell>
          <cell r="G199">
            <v>0</v>
          </cell>
          <cell r="I199">
            <v>583</v>
          </cell>
          <cell r="K199">
            <v>0</v>
          </cell>
          <cell r="L199">
            <v>0</v>
          </cell>
          <cell r="M199">
            <v>0</v>
          </cell>
          <cell r="O199">
            <v>0</v>
          </cell>
          <cell r="P199">
            <v>0</v>
          </cell>
          <cell r="Q199">
            <v>0</v>
          </cell>
        </row>
        <row r="200">
          <cell r="A200">
            <v>0</v>
          </cell>
          <cell r="B200" t="str">
            <v>C00XX04</v>
          </cell>
          <cell r="C200" t="str">
            <v xml:space="preserve">                                          SUB - TOTAL</v>
          </cell>
          <cell r="D200">
            <v>1735.6619999999998</v>
          </cell>
          <cell r="E200">
            <v>2364</v>
          </cell>
          <cell r="F200">
            <v>628.33800000000019</v>
          </cell>
          <cell r="G200">
            <v>73</v>
          </cell>
          <cell r="I200">
            <v>1515.22</v>
          </cell>
          <cell r="K200">
            <v>1126.662</v>
          </cell>
          <cell r="L200">
            <v>932.02</v>
          </cell>
          <cell r="M200">
            <v>-194.642</v>
          </cell>
          <cell r="O200">
            <v>16.574999999999999</v>
          </cell>
          <cell r="P200">
            <v>0.1</v>
          </cell>
          <cell r="Q200">
            <v>-16.475000000000001</v>
          </cell>
        </row>
        <row r="201">
          <cell r="A201">
            <v>0</v>
          </cell>
          <cell r="B201" t="str">
            <v>DIVISIONALES</v>
          </cell>
          <cell r="C201" t="str">
            <v>REEMPLAZO ELECTRODOS SBL</v>
          </cell>
          <cell r="D201">
            <v>589.71199999999999</v>
          </cell>
          <cell r="E201">
            <v>639</v>
          </cell>
          <cell r="F201">
            <v>49.288000000000011</v>
          </cell>
          <cell r="G201">
            <v>92</v>
          </cell>
          <cell r="I201">
            <v>575</v>
          </cell>
          <cell r="K201">
            <v>589.71199999999999</v>
          </cell>
          <cell r="L201">
            <v>575</v>
          </cell>
          <cell r="M201">
            <v>-14.711999999999989</v>
          </cell>
          <cell r="O201">
            <v>0</v>
          </cell>
          <cell r="P201">
            <v>0</v>
          </cell>
          <cell r="Q201">
            <v>0</v>
          </cell>
        </row>
        <row r="202">
          <cell r="A202">
            <v>0</v>
          </cell>
          <cell r="B202" t="str">
            <v>C01XL44</v>
          </cell>
          <cell r="C202" t="str">
            <v>ING CONCEP EXT NORTE MINA SUR-ETAPA</v>
          </cell>
          <cell r="D202">
            <v>492.642</v>
          </cell>
          <cell r="E202">
            <v>451</v>
          </cell>
          <cell r="F202">
            <v>-41.641999999999996</v>
          </cell>
          <cell r="G202">
            <v>109</v>
          </cell>
          <cell r="I202">
            <v>163.21899999999999</v>
          </cell>
          <cell r="K202">
            <v>322.642</v>
          </cell>
          <cell r="L202">
            <v>163.21899999999999</v>
          </cell>
          <cell r="M202">
            <v>-159.423</v>
          </cell>
          <cell r="O202">
            <v>10.090999999999999</v>
          </cell>
          <cell r="P202">
            <v>0</v>
          </cell>
          <cell r="Q202">
            <v>-10.090999999999999</v>
          </cell>
        </row>
        <row r="203">
          <cell r="A203">
            <v>0</v>
          </cell>
          <cell r="B203" t="str">
            <v>C02XF01</v>
          </cell>
          <cell r="C203" t="str">
            <v>REEMPLAZO ANODOS Y CATODOS  EN SBL</v>
          </cell>
          <cell r="D203">
            <v>0</v>
          </cell>
          <cell r="E203">
            <v>583</v>
          </cell>
          <cell r="F203">
            <v>583</v>
          </cell>
          <cell r="G203">
            <v>0</v>
          </cell>
          <cell r="I203">
            <v>583</v>
          </cell>
          <cell r="K203">
            <v>0</v>
          </cell>
          <cell r="L203">
            <v>0</v>
          </cell>
          <cell r="M203">
            <v>0</v>
          </cell>
          <cell r="O203">
            <v>0</v>
          </cell>
          <cell r="P203">
            <v>0</v>
          </cell>
          <cell r="Q203">
            <v>0</v>
          </cell>
        </row>
        <row r="204">
          <cell r="C204" t="str">
            <v xml:space="preserve">                                          SUB - TOTAL</v>
          </cell>
          <cell r="D204">
            <v>1842.0740000000001</v>
          </cell>
          <cell r="E204">
            <v>2364</v>
          </cell>
          <cell r="F204">
            <v>521.92599999999993</v>
          </cell>
          <cell r="G204">
            <v>78</v>
          </cell>
          <cell r="I204">
            <v>1515.22</v>
          </cell>
          <cell r="K204">
            <v>1233.0740000000001</v>
          </cell>
          <cell r="L204">
            <v>932.22</v>
          </cell>
          <cell r="M204">
            <v>-300.85400000000004</v>
          </cell>
          <cell r="O204">
            <v>106.41199999999999</v>
          </cell>
          <cell r="P204">
            <v>0.2</v>
          </cell>
          <cell r="Q204">
            <v>-106.21199999999999</v>
          </cell>
        </row>
        <row r="205">
          <cell r="A205">
            <v>0</v>
          </cell>
          <cell r="B205" t="str">
            <v>C01XF41</v>
          </cell>
          <cell r="C205" t="str">
            <v>ING.BAS.PLTA.REMOCION CLORO EO SBL</v>
          </cell>
          <cell r="D205">
            <v>28.062000000000001</v>
          </cell>
          <cell r="E205">
            <v>74.531999999999996</v>
          </cell>
          <cell r="F205">
            <v>46.47</v>
          </cell>
          <cell r="G205">
            <v>38</v>
          </cell>
          <cell r="I205">
            <v>4</v>
          </cell>
          <cell r="K205">
            <v>4.0620000000000003</v>
          </cell>
          <cell r="L205">
            <v>4</v>
          </cell>
          <cell r="M205">
            <v>-6.2000000000000277E-2</v>
          </cell>
          <cell r="O205">
            <v>0</v>
          </cell>
          <cell r="P205">
            <v>0</v>
          </cell>
          <cell r="Q205">
            <v>0</v>
          </cell>
        </row>
        <row r="206">
          <cell r="A206">
            <v>0</v>
          </cell>
          <cell r="B206" t="str">
            <v>C01XF43</v>
          </cell>
          <cell r="C206" t="str">
            <v>PRUEB.METAL.AMPL.CAPAC.PROD SBL</v>
          </cell>
          <cell r="D206">
            <v>117.277</v>
          </cell>
          <cell r="E206">
            <v>115.343</v>
          </cell>
          <cell r="F206">
            <v>-1.9339999999999975</v>
          </cell>
          <cell r="G206">
            <v>102</v>
          </cell>
          <cell r="I206">
            <v>67</v>
          </cell>
          <cell r="K206">
            <v>104.277</v>
          </cell>
          <cell r="L206">
            <v>67</v>
          </cell>
          <cell r="M206">
            <v>-37.277000000000001</v>
          </cell>
          <cell r="O206">
            <v>0</v>
          </cell>
          <cell r="P206">
            <v>0</v>
          </cell>
          <cell r="Q206">
            <v>0</v>
          </cell>
        </row>
        <row r="207">
          <cell r="A207">
            <v>0</v>
          </cell>
          <cell r="B207" t="str">
            <v>C01XF44</v>
          </cell>
          <cell r="C207" t="str">
            <v>ING.BAS.AUMENTO CAPACIDAD EN SBL</v>
          </cell>
          <cell r="D207">
            <v>118.44799999999999</v>
          </cell>
          <cell r="E207">
            <v>127.97199999999999</v>
          </cell>
          <cell r="F207">
            <v>9.5240000000000009</v>
          </cell>
          <cell r="G207">
            <v>93</v>
          </cell>
          <cell r="I207">
            <v>47.405000000000001</v>
          </cell>
          <cell r="K207">
            <v>48.448</v>
          </cell>
          <cell r="L207">
            <v>47.405000000000001</v>
          </cell>
          <cell r="M207">
            <v>-1.0429999999999993</v>
          </cell>
          <cell r="O207">
            <v>0.56299999999999994</v>
          </cell>
          <cell r="P207">
            <v>0</v>
          </cell>
          <cell r="Q207">
            <v>-0.56299999999999994</v>
          </cell>
        </row>
        <row r="208">
          <cell r="A208">
            <v>0</v>
          </cell>
          <cell r="B208" t="str">
            <v>C01XL45</v>
          </cell>
          <cell r="C208" t="str">
            <v>LIXIV.RIPIOS SUBYACENTES PRUEBA EXP.</v>
          </cell>
          <cell r="D208">
            <v>15.047000000000001</v>
          </cell>
          <cell r="E208">
            <v>127.97199999999999</v>
          </cell>
          <cell r="F208">
            <v>112.925</v>
          </cell>
          <cell r="G208">
            <v>12</v>
          </cell>
          <cell r="I208">
            <v>122</v>
          </cell>
          <cell r="K208">
            <v>13.047000000000001</v>
          </cell>
          <cell r="L208">
            <v>96.158000000000001</v>
          </cell>
          <cell r="M208">
            <v>83.111000000000004</v>
          </cell>
          <cell r="O208">
            <v>6.2709999999999999</v>
          </cell>
          <cell r="P208">
            <v>14</v>
          </cell>
          <cell r="Q208">
            <v>7.7290000000000001</v>
          </cell>
        </row>
        <row r="209">
          <cell r="A209">
            <v>0</v>
          </cell>
          <cell r="B209" t="str">
            <v>C01XM01</v>
          </cell>
          <cell r="C209" t="str">
            <v>DISPOSITIVO PORTALON CAMIONES EXTRAC</v>
          </cell>
          <cell r="D209">
            <v>86.521000000000001</v>
          </cell>
          <cell r="E209">
            <v>280.82</v>
          </cell>
          <cell r="F209">
            <v>194.29899999999998</v>
          </cell>
          <cell r="G209">
            <v>31</v>
          </cell>
          <cell r="I209">
            <v>260</v>
          </cell>
          <cell r="K209">
            <v>74.521000000000001</v>
          </cell>
          <cell r="L209">
            <v>245.892</v>
          </cell>
          <cell r="M209">
            <v>171.37099999999998</v>
          </cell>
          <cell r="O209">
            <v>0.29199999999999998</v>
          </cell>
          <cell r="P209">
            <v>171.572</v>
          </cell>
          <cell r="Q209">
            <v>171.28</v>
          </cell>
        </row>
        <row r="210">
          <cell r="A210">
            <v>0</v>
          </cell>
          <cell r="B210" t="str">
            <v>C01XM44</v>
          </cell>
          <cell r="C210" t="str">
            <v>PROTOTIPO INSP.DIG.CATODOS PLTA.EW</v>
          </cell>
          <cell r="D210">
            <v>59.331000000000003</v>
          </cell>
          <cell r="E210">
            <v>69.971000000000004</v>
          </cell>
          <cell r="F210">
            <v>10.64</v>
          </cell>
          <cell r="G210">
            <v>85</v>
          </cell>
          <cell r="I210">
            <v>26.77</v>
          </cell>
          <cell r="K210">
            <v>16.331</v>
          </cell>
          <cell r="L210">
            <v>26.77</v>
          </cell>
          <cell r="M210">
            <v>10.439</v>
          </cell>
          <cell r="O210">
            <v>0.56899999999999995</v>
          </cell>
          <cell r="P210">
            <v>0</v>
          </cell>
          <cell r="Q210">
            <v>-0.56899999999999995</v>
          </cell>
        </row>
        <row r="211">
          <cell r="A211">
            <v>0</v>
          </cell>
          <cell r="B211" t="str">
            <v>C01XM45</v>
          </cell>
          <cell r="C211" t="str">
            <v>ING.BAS.CTRL.EFLUENTES TUNEL ESTE MS</v>
          </cell>
          <cell r="D211">
            <v>29.228000000000002</v>
          </cell>
          <cell r="E211">
            <v>34.518999999999998</v>
          </cell>
          <cell r="F211">
            <v>5.2909999999999968</v>
          </cell>
          <cell r="G211">
            <v>85</v>
          </cell>
          <cell r="I211">
            <v>32</v>
          </cell>
          <cell r="K211">
            <v>27.228000000000002</v>
          </cell>
          <cell r="L211">
            <v>32</v>
          </cell>
          <cell r="M211">
            <v>4.7719999999999985</v>
          </cell>
          <cell r="O211">
            <v>0</v>
          </cell>
          <cell r="P211">
            <v>0</v>
          </cell>
          <cell r="Q211">
            <v>0</v>
          </cell>
        </row>
        <row r="212">
          <cell r="A212">
            <v>0</v>
          </cell>
          <cell r="B212" t="str">
            <v>C01XM46</v>
          </cell>
          <cell r="C212" t="str">
            <v>CONS.ING.CONC.PLTA.PROC.MIN.FUT.M.S.</v>
          </cell>
          <cell r="D212">
            <v>131.773</v>
          </cell>
          <cell r="E212">
            <v>127.97199999999999</v>
          </cell>
          <cell r="F212">
            <v>-3.8010000000000019</v>
          </cell>
          <cell r="G212">
            <v>103</v>
          </cell>
          <cell r="I212">
            <v>13.747999999999999</v>
          </cell>
          <cell r="K212">
            <v>13.773</v>
          </cell>
          <cell r="L212">
            <v>13.747999999999999</v>
          </cell>
          <cell r="M212">
            <v>-2.5000000000000355E-2</v>
          </cell>
          <cell r="O212">
            <v>0</v>
          </cell>
          <cell r="P212">
            <v>0</v>
          </cell>
          <cell r="Q212">
            <v>0</v>
          </cell>
        </row>
        <row r="213">
          <cell r="A213">
            <v>0</v>
          </cell>
          <cell r="B213" t="str">
            <v>C01XM47</v>
          </cell>
          <cell r="C213" t="str">
            <v>ING.CONC.BALANCE SOLUC.MINA SUR OXID</v>
          </cell>
          <cell r="D213">
            <v>129.95599999999999</v>
          </cell>
          <cell r="E213">
            <v>124.605</v>
          </cell>
          <cell r="F213">
            <v>-5.3509999999999849</v>
          </cell>
          <cell r="G213">
            <v>104</v>
          </cell>
          <cell r="I213">
            <v>120.379</v>
          </cell>
          <cell r="K213">
            <v>127.956</v>
          </cell>
          <cell r="L213">
            <v>120.379</v>
          </cell>
          <cell r="M213">
            <v>-7.5769999999999982</v>
          </cell>
          <cell r="O213">
            <v>0</v>
          </cell>
          <cell r="P213">
            <v>0</v>
          </cell>
          <cell r="Q213">
            <v>0</v>
          </cell>
        </row>
        <row r="214">
          <cell r="A214">
            <v>0</v>
          </cell>
          <cell r="B214" t="str">
            <v>C01XX10</v>
          </cell>
          <cell r="C214" t="str">
            <v>AUTOMAT.FILTROS PLTA.INDUSTRIAL SX</v>
          </cell>
          <cell r="D214">
            <v>66.742999999999995</v>
          </cell>
          <cell r="E214">
            <v>105.68300000000001</v>
          </cell>
          <cell r="F214">
            <v>38.940000000000012</v>
          </cell>
          <cell r="G214">
            <v>63</v>
          </cell>
          <cell r="I214">
            <v>84.462000000000003</v>
          </cell>
          <cell r="K214">
            <v>44.743000000000002</v>
          </cell>
          <cell r="L214">
            <v>84.462000000000003</v>
          </cell>
          <cell r="M214">
            <v>39.719000000000001</v>
          </cell>
          <cell r="O214">
            <v>22.940999999999999</v>
          </cell>
          <cell r="P214">
            <v>24</v>
          </cell>
          <cell r="Q214">
            <v>1.0590000000000011</v>
          </cell>
        </row>
        <row r="215">
          <cell r="A215">
            <v>0</v>
          </cell>
          <cell r="B215" t="str">
            <v>C02XF45</v>
          </cell>
          <cell r="C215" t="str">
            <v>BALANCE SOLUCIONES EN SBL</v>
          </cell>
          <cell r="D215">
            <v>0</v>
          </cell>
          <cell r="E215">
            <v>120</v>
          </cell>
          <cell r="F215">
            <v>120</v>
          </cell>
          <cell r="G215">
            <v>0</v>
          </cell>
          <cell r="I215">
            <v>120</v>
          </cell>
          <cell r="K215">
            <v>0</v>
          </cell>
          <cell r="L215">
            <v>20</v>
          </cell>
          <cell r="M215">
            <v>20</v>
          </cell>
          <cell r="O215">
            <v>0</v>
          </cell>
          <cell r="P215">
            <v>20</v>
          </cell>
          <cell r="Q215">
            <v>20</v>
          </cell>
        </row>
        <row r="216">
          <cell r="A216">
            <v>0</v>
          </cell>
          <cell r="B216" t="str">
            <v>C02XX42</v>
          </cell>
          <cell r="C216" t="str">
            <v>ING.BAS.RECUP.CAPAC.OPERATIVA E.W.</v>
          </cell>
          <cell r="D216">
            <v>2.012</v>
          </cell>
          <cell r="E216">
            <v>126</v>
          </cell>
          <cell r="F216">
            <v>123.988</v>
          </cell>
          <cell r="G216">
            <v>2</v>
          </cell>
          <cell r="I216">
            <v>126.22799999999999</v>
          </cell>
          <cell r="K216">
            <v>2.012</v>
          </cell>
          <cell r="L216">
            <v>36</v>
          </cell>
          <cell r="M216">
            <v>33.988</v>
          </cell>
          <cell r="O216">
            <v>2.012</v>
          </cell>
          <cell r="P216">
            <v>23</v>
          </cell>
          <cell r="Q216">
            <v>20.988</v>
          </cell>
        </row>
        <row r="217">
          <cell r="B217" t="str">
            <v>C01XM47</v>
          </cell>
          <cell r="C217" t="str">
            <v xml:space="preserve">                                          SUB - TOTAL</v>
          </cell>
          <cell r="D217">
            <v>784.39799999999991</v>
          </cell>
          <cell r="E217">
            <v>1435.3889999999999</v>
          </cell>
          <cell r="F217">
            <v>650.99099999999999</v>
          </cell>
          <cell r="G217">
            <v>55</v>
          </cell>
          <cell r="I217">
            <v>1023.992</v>
          </cell>
          <cell r="K217">
            <v>476.39800000000008</v>
          </cell>
          <cell r="L217">
            <v>793.81399999999996</v>
          </cell>
          <cell r="M217">
            <v>317.416</v>
          </cell>
          <cell r="O217">
            <v>32.647999999999996</v>
          </cell>
          <cell r="P217">
            <v>252.572</v>
          </cell>
          <cell r="Q217">
            <v>219.92400000000001</v>
          </cell>
        </row>
        <row r="218">
          <cell r="B218" t="str">
            <v>EXTRAORDINARIOS</v>
          </cell>
          <cell r="C218" t="str">
            <v>ING.BAS.RIPIOS TALUD REMOVID.POR  ENMS</v>
          </cell>
          <cell r="D218">
            <v>0</v>
          </cell>
          <cell r="E218">
            <v>134</v>
          </cell>
          <cell r="F218">
            <v>134</v>
          </cell>
          <cell r="G218">
            <v>0</v>
          </cell>
          <cell r="I218">
            <v>63</v>
          </cell>
          <cell r="K218">
            <v>0</v>
          </cell>
          <cell r="L218">
            <v>0</v>
          </cell>
          <cell r="M218">
            <v>0</v>
          </cell>
          <cell r="O218">
            <v>0</v>
          </cell>
          <cell r="P218">
            <v>0</v>
          </cell>
          <cell r="Q218">
            <v>0</v>
          </cell>
        </row>
        <row r="219">
          <cell r="A219">
            <v>0</v>
          </cell>
          <cell r="B219" t="str">
            <v>C02XL41</v>
          </cell>
          <cell r="C219" t="str">
            <v>ING.CONC.TRATAM.MINERAL ALTERADO M.S</v>
          </cell>
          <cell r="D219">
            <v>134.596</v>
          </cell>
          <cell r="E219">
            <v>769</v>
          </cell>
          <cell r="F219">
            <v>634.404</v>
          </cell>
          <cell r="G219">
            <v>18</v>
          </cell>
          <cell r="I219">
            <v>500</v>
          </cell>
          <cell r="K219">
            <v>134.596</v>
          </cell>
          <cell r="L219">
            <v>262</v>
          </cell>
          <cell r="M219">
            <v>127.404</v>
          </cell>
          <cell r="O219">
            <v>54.49</v>
          </cell>
          <cell r="P219">
            <v>154</v>
          </cell>
          <cell r="Q219">
            <v>99.509999999999991</v>
          </cell>
        </row>
        <row r="220">
          <cell r="A220">
            <v>0</v>
          </cell>
          <cell r="B220" t="str">
            <v>C02XF45</v>
          </cell>
          <cell r="C220" t="str">
            <v xml:space="preserve">                                          SUB - TOTAL</v>
          </cell>
          <cell r="D220">
            <v>134.596</v>
          </cell>
          <cell r="E220">
            <v>769</v>
          </cell>
          <cell r="F220">
            <v>634.404</v>
          </cell>
          <cell r="G220">
            <v>18</v>
          </cell>
          <cell r="I220">
            <v>500</v>
          </cell>
          <cell r="K220">
            <v>134.596</v>
          </cell>
          <cell r="L220">
            <v>262</v>
          </cell>
          <cell r="M220">
            <v>127.404</v>
          </cell>
          <cell r="O220">
            <v>54.49</v>
          </cell>
          <cell r="P220">
            <v>154</v>
          </cell>
          <cell r="Q220">
            <v>99.509999999999991</v>
          </cell>
        </row>
        <row r="221">
          <cell r="A221">
            <v>0</v>
          </cell>
          <cell r="B221" t="str">
            <v>SIN PRESUPUESTO</v>
          </cell>
          <cell r="C221" t="str">
            <v>ING.BAS.RECUP.CAPAC.OPERATIVA E.W.</v>
          </cell>
          <cell r="D221">
            <v>2.2610000000000001</v>
          </cell>
          <cell r="E221">
            <v>126</v>
          </cell>
          <cell r="F221">
            <v>123.739</v>
          </cell>
          <cell r="G221">
            <v>2</v>
          </cell>
          <cell r="I221">
            <v>126.22799999999999</v>
          </cell>
          <cell r="K221">
            <v>2.2610000000000001</v>
          </cell>
          <cell r="L221">
            <v>59</v>
          </cell>
          <cell r="M221">
            <v>56.738999999999997</v>
          </cell>
          <cell r="O221">
            <v>0.249</v>
          </cell>
          <cell r="P221">
            <v>23</v>
          </cell>
          <cell r="Q221">
            <v>22.751000000000001</v>
          </cell>
        </row>
        <row r="222">
          <cell r="A222">
            <v>0</v>
          </cell>
          <cell r="B222" t="str">
            <v>C00XL41</v>
          </cell>
          <cell r="C222" t="str">
            <v>ING.CONC.TRAT.MINERAL ALTER,MINA SUR</v>
          </cell>
          <cell r="D222">
            <v>2.5720000000000001</v>
          </cell>
          <cell r="E222">
            <v>0</v>
          </cell>
          <cell r="F222">
            <v>-2.5720000000000001</v>
          </cell>
          <cell r="G222">
            <v>0</v>
          </cell>
          <cell r="I222">
            <v>0</v>
          </cell>
          <cell r="K222">
            <v>2.5720000000000001</v>
          </cell>
          <cell r="L222">
            <v>0</v>
          </cell>
          <cell r="M222">
            <v>-2.5720000000000001</v>
          </cell>
          <cell r="O222">
            <v>0</v>
          </cell>
          <cell r="P222">
            <v>0</v>
          </cell>
          <cell r="Q222">
            <v>0</v>
          </cell>
        </row>
        <row r="223">
          <cell r="A223">
            <v>0</v>
          </cell>
          <cell r="B223" t="str">
            <v>C00XL44</v>
          </cell>
          <cell r="C223" t="str">
            <v>ING.CONC.EXT.NORTE MINA SUR ETAPA II</v>
          </cell>
          <cell r="D223">
            <v>39.548000000000002</v>
          </cell>
          <cell r="E223">
            <v>0</v>
          </cell>
          <cell r="F223">
            <v>-39.548000000000002</v>
          </cell>
          <cell r="G223">
            <v>0</v>
          </cell>
          <cell r="I223">
            <v>0</v>
          </cell>
          <cell r="K223">
            <v>39.548000000000002</v>
          </cell>
          <cell r="L223">
            <v>0</v>
          </cell>
          <cell r="M223">
            <v>-39.548000000000002</v>
          </cell>
          <cell r="O223">
            <v>0</v>
          </cell>
          <cell r="P223">
            <v>0</v>
          </cell>
          <cell r="Q223">
            <v>0</v>
          </cell>
        </row>
        <row r="224">
          <cell r="A224">
            <v>0</v>
          </cell>
          <cell r="B224" t="str">
            <v>C01XM43</v>
          </cell>
          <cell r="C224" t="str">
            <v>ING.CONC.MODERNIZACION PLANTA EW</v>
          </cell>
          <cell r="D224">
            <v>-21.561</v>
          </cell>
          <cell r="E224">
            <v>0</v>
          </cell>
          <cell r="F224">
            <v>21.561</v>
          </cell>
          <cell r="G224">
            <v>0</v>
          </cell>
          <cell r="I224">
            <v>0</v>
          </cell>
          <cell r="K224">
            <v>-21.561</v>
          </cell>
          <cell r="L224">
            <v>0</v>
          </cell>
          <cell r="M224">
            <v>21.561</v>
          </cell>
          <cell r="O224">
            <v>0</v>
          </cell>
          <cell r="P224">
            <v>0</v>
          </cell>
          <cell r="Q224">
            <v>0</v>
          </cell>
        </row>
        <row r="225">
          <cell r="A225">
            <v>0</v>
          </cell>
          <cell r="B225" t="str">
            <v>C01XX40</v>
          </cell>
          <cell r="C225" t="str">
            <v>INVEST.SIST.CONTROL AVANZADO CATODOS</v>
          </cell>
          <cell r="D225">
            <v>-4.2190000000000003</v>
          </cell>
          <cell r="E225">
            <v>0</v>
          </cell>
          <cell r="F225">
            <v>4.2190000000000003</v>
          </cell>
          <cell r="G225">
            <v>0</v>
          </cell>
          <cell r="I225">
            <v>0</v>
          </cell>
          <cell r="K225">
            <v>-4.2190000000000003</v>
          </cell>
          <cell r="L225">
            <v>0</v>
          </cell>
          <cell r="M225">
            <v>4.2190000000000003</v>
          </cell>
          <cell r="O225">
            <v>0</v>
          </cell>
          <cell r="P225">
            <v>0</v>
          </cell>
          <cell r="Q225">
            <v>0</v>
          </cell>
        </row>
        <row r="226">
          <cell r="A226">
            <v>0</v>
          </cell>
          <cell r="B226" t="str">
            <v>C7971</v>
          </cell>
          <cell r="C226" t="str">
            <v>EST OPTIMIZACION TRATAM SBL</v>
          </cell>
          <cell r="D226">
            <v>5.4729999999999999</v>
          </cell>
          <cell r="E226">
            <v>0</v>
          </cell>
          <cell r="F226">
            <v>-5.4729999999999999</v>
          </cell>
          <cell r="G226">
            <v>0</v>
          </cell>
          <cell r="I226">
            <v>0</v>
          </cell>
          <cell r="K226">
            <v>5.4729999999999999</v>
          </cell>
          <cell r="L226">
            <v>0</v>
          </cell>
          <cell r="M226">
            <v>-5.4729999999999999</v>
          </cell>
          <cell r="O226">
            <v>0</v>
          </cell>
          <cell r="P226">
            <v>0</v>
          </cell>
          <cell r="Q226">
            <v>0</v>
          </cell>
        </row>
        <row r="227">
          <cell r="C227" t="str">
            <v xml:space="preserve">                                          SUB - TOTAL</v>
          </cell>
          <cell r="D227" t="str">
            <v xml:space="preserve">-  </v>
          </cell>
          <cell r="E227" t="str">
            <v xml:space="preserve">-  </v>
          </cell>
          <cell r="F227" t="str">
            <v xml:space="preserve">-  </v>
          </cell>
          <cell r="G227" t="str">
            <v xml:space="preserve">-  </v>
          </cell>
          <cell r="I227">
            <v>0</v>
          </cell>
          <cell r="K227">
            <v>21.813000000000002</v>
          </cell>
          <cell r="L227">
            <v>0</v>
          </cell>
          <cell r="M227">
            <v>-21.813000000000002</v>
          </cell>
          <cell r="O227">
            <v>0</v>
          </cell>
          <cell r="P227">
            <v>0</v>
          </cell>
          <cell r="Q227">
            <v>0</v>
          </cell>
        </row>
        <row r="228">
          <cell r="B228" t="str">
            <v>SIN PRESUPUESTO</v>
          </cell>
        </row>
        <row r="229">
          <cell r="A229">
            <v>0</v>
          </cell>
          <cell r="B229" t="str">
            <v>C00XL41</v>
          </cell>
          <cell r="C229" t="str">
            <v>T O T A L   P R O G R A M A</v>
          </cell>
          <cell r="D229">
            <v>10850.016999999998</v>
          </cell>
          <cell r="E229">
            <v>15739.388999999999</v>
          </cell>
          <cell r="F229">
            <v>4889.3720000000012</v>
          </cell>
          <cell r="G229">
            <v>69</v>
          </cell>
          <cell r="I229">
            <v>11648.560999999998</v>
          </cell>
          <cell r="K229">
            <v>9319.8299999999981</v>
          </cell>
          <cell r="L229">
            <v>9448.896999999999</v>
          </cell>
          <cell r="M229">
            <v>129.06700000000018</v>
          </cell>
          <cell r="O229">
            <v>813.53100000000006</v>
          </cell>
          <cell r="P229">
            <v>630.46799999999996</v>
          </cell>
          <cell r="Q229">
            <v>-183.06299999999999</v>
          </cell>
        </row>
        <row r="230">
          <cell r="A230">
            <v>0</v>
          </cell>
          <cell r="B230" t="str">
            <v>C00XL44</v>
          </cell>
          <cell r="C230" t="str">
            <v>(**)  REAL  AJUSTADO  DE  ACUERDO  AL  IPC  Y  DOLAR  PROMEDIO  PROGRAMADO  PARA  2002</v>
          </cell>
          <cell r="D230">
            <v>39.548000000000002</v>
          </cell>
          <cell r="E230">
            <v>0</v>
          </cell>
          <cell r="F230">
            <v>-39.548000000000002</v>
          </cell>
          <cell r="G230">
            <v>0</v>
          </cell>
          <cell r="I230">
            <v>0</v>
          </cell>
          <cell r="K230">
            <v>39.548000000000002</v>
          </cell>
          <cell r="L230">
            <v>0</v>
          </cell>
          <cell r="M230">
            <v>-39.548000000000002</v>
          </cell>
          <cell r="O230">
            <v>0</v>
          </cell>
          <cell r="P230">
            <v>0</v>
          </cell>
          <cell r="Q230">
            <v>0</v>
          </cell>
        </row>
        <row r="231">
          <cell r="A231">
            <v>0</v>
          </cell>
          <cell r="B231" t="str">
            <v>C01XM43</v>
          </cell>
          <cell r="C231" t="str">
            <v>ING.CONC.MODERNIZACION PLANTA EW</v>
          </cell>
          <cell r="D231">
            <v>-21.561</v>
          </cell>
          <cell r="E231">
            <v>0</v>
          </cell>
          <cell r="F231">
            <v>21.561</v>
          </cell>
          <cell r="G231">
            <v>0</v>
          </cell>
          <cell r="I231">
            <v>0</v>
          </cell>
          <cell r="K231">
            <v>-21.561</v>
          </cell>
          <cell r="L231">
            <v>0</v>
          </cell>
          <cell r="M231">
            <v>21.561</v>
          </cell>
          <cell r="O231">
            <v>0</v>
          </cell>
          <cell r="P231">
            <v>0</v>
          </cell>
          <cell r="Q231">
            <v>0</v>
          </cell>
        </row>
        <row r="232">
          <cell r="A232">
            <v>0</v>
          </cell>
          <cell r="B232" t="str">
            <v>C01XX40</v>
          </cell>
          <cell r="C232" t="str">
            <v>INVEST.SIST.CONTROL AVANZADO CATODOS</v>
          </cell>
          <cell r="D232">
            <v>-4.2190000000000003</v>
          </cell>
          <cell r="E232">
            <v>0</v>
          </cell>
          <cell r="F232">
            <v>4.2190000000000003</v>
          </cell>
          <cell r="G232">
            <v>0</v>
          </cell>
          <cell r="I232">
            <v>0</v>
          </cell>
          <cell r="K232">
            <v>-4.2190000000000003</v>
          </cell>
          <cell r="L232">
            <v>0</v>
          </cell>
          <cell r="M232">
            <v>4.2190000000000003</v>
          </cell>
          <cell r="O232">
            <v>0</v>
          </cell>
          <cell r="P232">
            <v>0</v>
          </cell>
          <cell r="Q232">
            <v>0</v>
          </cell>
        </row>
        <row r="233">
          <cell r="A233">
            <v>0</v>
          </cell>
          <cell r="B233" t="str">
            <v>C7971</v>
          </cell>
          <cell r="C233" t="str">
            <v>EST OPTIMIZACION TRATAM SBL</v>
          </cell>
          <cell r="D233">
            <v>5.4729999999999999</v>
          </cell>
          <cell r="E233">
            <v>0</v>
          </cell>
          <cell r="F233" t="str">
            <v xml:space="preserve">  A V A N C E   D E   I N V E R S I O N E S</v>
          </cell>
          <cell r="G233">
            <v>0</v>
          </cell>
          <cell r="I233">
            <v>0</v>
          </cell>
          <cell r="K233">
            <v>5.4729999999999999</v>
          </cell>
          <cell r="L233">
            <v>0</v>
          </cell>
          <cell r="M233">
            <v>-5.4729999999999999</v>
          </cell>
          <cell r="O233">
            <v>0</v>
          </cell>
          <cell r="P233">
            <v>0</v>
          </cell>
          <cell r="Q233">
            <v>0</v>
          </cell>
        </row>
        <row r="234">
          <cell r="C234" t="str">
            <v xml:space="preserve">                                          SUB - TOTAL</v>
          </cell>
          <cell r="D234" t="str">
            <v xml:space="preserve">-  </v>
          </cell>
          <cell r="E234" t="str">
            <v xml:space="preserve">-  </v>
          </cell>
          <cell r="F234" t="str">
            <v xml:space="preserve">     ( Valor en miles de dólares USA )</v>
          </cell>
          <cell r="G234" t="str">
            <v xml:space="preserve">-  </v>
          </cell>
          <cell r="I234">
            <v>0</v>
          </cell>
          <cell r="K234">
            <v>21.813000000000002</v>
          </cell>
          <cell r="L234">
            <v>0</v>
          </cell>
          <cell r="M234">
            <v>-21.813000000000002</v>
          </cell>
          <cell r="O234">
            <v>0</v>
          </cell>
          <cell r="P234">
            <v>0</v>
          </cell>
          <cell r="Q234">
            <v>0</v>
          </cell>
        </row>
        <row r="236">
          <cell r="B236" t="str">
            <v>U. G. A. :</v>
          </cell>
          <cell r="C236" t="str">
            <v xml:space="preserve">  SUBGERENCIA REFINERIAS</v>
          </cell>
          <cell r="D236">
            <v>11336.234</v>
          </cell>
          <cell r="E236">
            <v>18853.388999999999</v>
          </cell>
          <cell r="F236">
            <v>7517.1549999999988</v>
          </cell>
          <cell r="G236">
            <v>60</v>
          </cell>
          <cell r="I236">
            <v>12557.560999999998</v>
          </cell>
          <cell r="K236">
            <v>9806.0469999999987</v>
          </cell>
          <cell r="L236">
            <v>9828.7340000000004</v>
          </cell>
          <cell r="M236">
            <v>22.687000000000253</v>
          </cell>
          <cell r="O236">
            <v>442.447</v>
          </cell>
          <cell r="P236">
            <v>379.83699999999999</v>
          </cell>
          <cell r="Q236">
            <v>-62.609999999999971</v>
          </cell>
        </row>
        <row r="237">
          <cell r="C237" t="str">
            <v>(**)  REAL  AJUSTADO  DE  ACUERDO  AL  IPC  Y  DOLAR  PROMEDIO  PROGRAMADO  PARA  2002</v>
          </cell>
        </row>
        <row r="238">
          <cell r="D238" t="str">
            <v>CONTROL AVANCE DE INVERSIONES GLOBAL</v>
          </cell>
          <cell r="I238" t="str">
            <v xml:space="preserve">PPTO    </v>
          </cell>
          <cell r="K238" t="str">
            <v xml:space="preserve">CONTROL AVANCE DE  INVERSIONES  2002 </v>
          </cell>
        </row>
        <row r="239">
          <cell r="B239" t="str">
            <v>Nº API</v>
          </cell>
          <cell r="C239" t="str">
            <v>D E S C R I P C I O N</v>
          </cell>
          <cell r="D239" t="str">
            <v>ACUMULADO **</v>
          </cell>
          <cell r="E239" t="str">
            <v>PPTO.GLOBAL</v>
          </cell>
          <cell r="F239" t="str">
            <v>DISPONIBLE</v>
          </cell>
          <cell r="G239" t="str">
            <v xml:space="preserve"> % CUMPL.</v>
          </cell>
          <cell r="I239" t="str">
            <v>AUTORIZ.</v>
          </cell>
          <cell r="K239" t="str">
            <v xml:space="preserve">PERIODO : ENERO A  SEPTIEMBRE </v>
          </cell>
          <cell r="O239" t="str">
            <v xml:space="preserve">MES:     SEPTIEMBRE </v>
          </cell>
        </row>
        <row r="240">
          <cell r="D240" t="str">
            <v xml:space="preserve">  a  SEP  2002 </v>
          </cell>
          <cell r="E240" t="str">
            <v xml:space="preserve">AJUSTADO   </v>
          </cell>
          <cell r="F240" t="str">
            <v xml:space="preserve">  a  SEP  2002 </v>
          </cell>
          <cell r="G240" t="str">
            <v>GLOBAL</v>
          </cell>
          <cell r="I240" t="str">
            <v xml:space="preserve">2002    </v>
          </cell>
          <cell r="J240" t="str">
            <v xml:space="preserve"> </v>
          </cell>
          <cell r="K240" t="str">
            <v>REAL **</v>
          </cell>
          <cell r="L240" t="str">
            <v>PPTO.</v>
          </cell>
          <cell r="M240" t="str">
            <v>DISPONIBLE</v>
          </cell>
          <cell r="O240" t="str">
            <v>REAL  **</v>
          </cell>
          <cell r="P240" t="str">
            <v>PPTO.</v>
          </cell>
          <cell r="Q240" t="str">
            <v>DISPONIBLE</v>
          </cell>
        </row>
        <row r="241">
          <cell r="B241" t="str">
            <v>PRINCIPALES</v>
          </cell>
          <cell r="F241" t="str">
            <v xml:space="preserve">     ( Valor en miles de dólares USA )</v>
          </cell>
        </row>
        <row r="242">
          <cell r="A242">
            <v>0</v>
          </cell>
          <cell r="B242" t="str">
            <v>C00RE02</v>
          </cell>
          <cell r="C242" t="str">
            <v>REFACCION INTEGRAL PISOS SUBTERR REF</v>
          </cell>
          <cell r="D242">
            <v>2630.1320000000001</v>
          </cell>
          <cell r="E242">
            <v>2763</v>
          </cell>
          <cell r="F242">
            <v>132.86799999999994</v>
          </cell>
          <cell r="G242">
            <v>95</v>
          </cell>
          <cell r="I242">
            <v>1382</v>
          </cell>
          <cell r="K242">
            <v>1249.1320000000001</v>
          </cell>
          <cell r="L242">
            <v>1363.9110000000001</v>
          </cell>
          <cell r="M242">
            <v>114.779</v>
          </cell>
          <cell r="O242">
            <v>101.851</v>
          </cell>
          <cell r="P242">
            <v>182.5</v>
          </cell>
          <cell r="Q242">
            <v>80.649000000000001</v>
          </cell>
        </row>
        <row r="243">
          <cell r="A243">
            <v>0</v>
          </cell>
          <cell r="B243" t="str">
            <v>C00RE41</v>
          </cell>
          <cell r="C243" t="str">
            <v>FACT.CAMBIO TECNOLOGICO REFINERIA</v>
          </cell>
          <cell r="D243">
            <v>2348.136</v>
          </cell>
          <cell r="E243">
            <v>2316</v>
          </cell>
          <cell r="F243">
            <v>-32.135999999999967</v>
          </cell>
          <cell r="G243">
            <v>101</v>
          </cell>
          <cell r="I243">
            <v>274.55500000000001</v>
          </cell>
          <cell r="K243">
            <v>134.136</v>
          </cell>
          <cell r="L243">
            <v>274.55500000000001</v>
          </cell>
          <cell r="M243">
            <v>140.41900000000001</v>
          </cell>
          <cell r="O243">
            <v>6.0629999999999997</v>
          </cell>
          <cell r="P243">
            <v>0</v>
          </cell>
          <cell r="Q243">
            <v>-6.0629999999999997</v>
          </cell>
        </row>
        <row r="244">
          <cell r="A244">
            <v>0</v>
          </cell>
          <cell r="B244" t="str">
            <v>C01RE01</v>
          </cell>
          <cell r="C244" t="str">
            <v>REEMP CELDAS CIRCUITOS 16  Y SEC.13-</v>
          </cell>
          <cell r="D244">
            <v>1856.8040000000001</v>
          </cell>
          <cell r="E244">
            <v>2234</v>
          </cell>
          <cell r="F244">
            <v>377.19599999999991</v>
          </cell>
          <cell r="G244">
            <v>83</v>
          </cell>
          <cell r="I244">
            <v>1163.607</v>
          </cell>
          <cell r="K244">
            <v>786.80399999999997</v>
          </cell>
          <cell r="L244">
            <v>1163.607</v>
          </cell>
          <cell r="M244">
            <v>376.803</v>
          </cell>
          <cell r="O244">
            <v>30.777000000000001</v>
          </cell>
          <cell r="P244">
            <v>0</v>
          </cell>
          <cell r="Q244">
            <v>-30.777000000000001</v>
          </cell>
        </row>
        <row r="245">
          <cell r="A245">
            <v>0</v>
          </cell>
          <cell r="B245" t="str">
            <v>C01RE13</v>
          </cell>
          <cell r="C245" t="str">
            <v>REEMP CELDAS Y SIST HIDRAUL CIRC 15</v>
          </cell>
          <cell r="D245">
            <v>2581.6950000000002</v>
          </cell>
          <cell r="E245">
            <v>5173</v>
          </cell>
          <cell r="F245">
            <v>2591.3049999999998</v>
          </cell>
          <cell r="G245">
            <v>50</v>
          </cell>
          <cell r="I245">
            <v>4825</v>
          </cell>
          <cell r="K245">
            <v>2441.6950000000002</v>
          </cell>
          <cell r="L245">
            <v>3237.8009999999999</v>
          </cell>
          <cell r="M245">
            <v>796.10599999999977</v>
          </cell>
          <cell r="O245">
            <v>306.161</v>
          </cell>
          <cell r="P245">
            <v>451.75</v>
          </cell>
          <cell r="Q245">
            <v>145.589</v>
          </cell>
        </row>
        <row r="246">
          <cell r="A246">
            <v>0</v>
          </cell>
          <cell r="B246" t="str">
            <v>C02RE24</v>
          </cell>
          <cell r="C246" t="str">
            <v>CAMBIO TECNOL PROCESO ELECTRO-REFINA</v>
          </cell>
          <cell r="D246">
            <v>6887.4589999999998</v>
          </cell>
          <cell r="E246">
            <v>146360</v>
          </cell>
          <cell r="F246">
            <v>139472.541</v>
          </cell>
          <cell r="G246">
            <v>5</v>
          </cell>
          <cell r="I246">
            <v>2000</v>
          </cell>
          <cell r="K246">
            <v>6887.4589999999998</v>
          </cell>
          <cell r="L246">
            <v>2000</v>
          </cell>
          <cell r="M246">
            <v>-4887.4589999999998</v>
          </cell>
          <cell r="O246">
            <v>126.185</v>
          </cell>
          <cell r="P246">
            <v>0</v>
          </cell>
          <cell r="Q246">
            <v>-126.185</v>
          </cell>
        </row>
        <row r="247">
          <cell r="C247" t="str">
            <v xml:space="preserve">                                          SUB - TOTAL</v>
          </cell>
          <cell r="D247">
            <v>16304.225999999999</v>
          </cell>
          <cell r="E247">
            <v>158846</v>
          </cell>
          <cell r="F247">
            <v>142541.774</v>
          </cell>
          <cell r="G247">
            <v>10</v>
          </cell>
          <cell r="I247">
            <v>9645.1620000000003</v>
          </cell>
          <cell r="J247" t="str">
            <v xml:space="preserve"> </v>
          </cell>
          <cell r="K247">
            <v>11499.225999999999</v>
          </cell>
          <cell r="L247">
            <v>8039.8739999999998</v>
          </cell>
          <cell r="M247">
            <v>-3459.3519999999999</v>
          </cell>
          <cell r="O247">
            <v>571.03700000000003</v>
          </cell>
          <cell r="P247">
            <v>634.25</v>
          </cell>
          <cell r="Q247">
            <v>63.212999999999994</v>
          </cell>
        </row>
        <row r="248">
          <cell r="B248" t="str">
            <v>SECUNDARIOS</v>
          </cell>
        </row>
        <row r="249">
          <cell r="A249">
            <v>0</v>
          </cell>
          <cell r="B249" t="str">
            <v>C00RE04</v>
          </cell>
          <cell r="C249" t="str">
            <v>REPRAC.LOSAS PASILLOS MAQ.ORIE/PONIE</v>
          </cell>
          <cell r="D249">
            <v>690.98299999999995</v>
          </cell>
          <cell r="E249">
            <v>657</v>
          </cell>
          <cell r="F249">
            <v>-33.982999999999947</v>
          </cell>
          <cell r="G249">
            <v>105</v>
          </cell>
          <cell r="I249">
            <v>214.49100000000001</v>
          </cell>
          <cell r="K249">
            <v>247.983</v>
          </cell>
          <cell r="L249">
            <v>214.49100000000001</v>
          </cell>
          <cell r="M249">
            <v>-33.49199999999999</v>
          </cell>
          <cell r="O249">
            <v>0</v>
          </cell>
          <cell r="P249">
            <v>0</v>
          </cell>
          <cell r="Q249">
            <v>0</v>
          </cell>
        </row>
        <row r="250">
          <cell r="A250">
            <v>0</v>
          </cell>
          <cell r="B250" t="str">
            <v>C01RE11</v>
          </cell>
          <cell r="C250" t="str">
            <v>REPARACION ESTRUCTURAL EDIFICIO REF</v>
          </cell>
          <cell r="D250">
            <v>856.96699999999998</v>
          </cell>
          <cell r="E250">
            <v>848</v>
          </cell>
          <cell r="F250">
            <v>-8.9669999999999845</v>
          </cell>
          <cell r="G250">
            <v>101</v>
          </cell>
          <cell r="I250">
            <v>457.00099999999998</v>
          </cell>
          <cell r="K250">
            <v>543.96699999999998</v>
          </cell>
          <cell r="L250">
            <v>457.00099999999998</v>
          </cell>
          <cell r="M250">
            <v>-86.966000000000008</v>
          </cell>
          <cell r="O250">
            <v>0</v>
          </cell>
          <cell r="P250">
            <v>0</v>
          </cell>
          <cell r="Q250">
            <v>0</v>
          </cell>
        </row>
        <row r="251">
          <cell r="A251">
            <v>0</v>
          </cell>
          <cell r="B251" t="str">
            <v>C01RE19</v>
          </cell>
          <cell r="C251" t="str">
            <v>REEMP CELDAS SIST HIDRAUL ASOC CIRC</v>
          </cell>
          <cell r="D251">
            <v>514.89700000000005</v>
          </cell>
          <cell r="E251">
            <v>578</v>
          </cell>
          <cell r="F251">
            <v>63.102999999999952</v>
          </cell>
          <cell r="G251">
            <v>89</v>
          </cell>
          <cell r="I251">
            <v>57.000999999999998</v>
          </cell>
          <cell r="K251">
            <v>59.896999999999998</v>
          </cell>
          <cell r="L251">
            <v>57.000999999999998</v>
          </cell>
          <cell r="M251">
            <v>-2.8960000000000008</v>
          </cell>
          <cell r="O251">
            <v>0</v>
          </cell>
          <cell r="P251">
            <v>0</v>
          </cell>
          <cell r="Q251">
            <v>0</v>
          </cell>
        </row>
        <row r="252">
          <cell r="A252">
            <v>0</v>
          </cell>
          <cell r="B252" t="str">
            <v>C99RP00</v>
          </cell>
          <cell r="C252" t="str">
            <v>MEJOR LIMP BARRO ANOD PTA MET NOBL.</v>
          </cell>
          <cell r="D252">
            <v>748.33399999999995</v>
          </cell>
          <cell r="E252">
            <v>762</v>
          </cell>
          <cell r="F252">
            <v>13.666000000000054</v>
          </cell>
          <cell r="G252">
            <v>98</v>
          </cell>
          <cell r="I252">
            <v>84.001000000000005</v>
          </cell>
          <cell r="K252">
            <v>87.334000000000003</v>
          </cell>
          <cell r="L252">
            <v>84.001000000000005</v>
          </cell>
          <cell r="M252">
            <v>-3.3329999999999984</v>
          </cell>
          <cell r="O252">
            <v>5.5060000000000002</v>
          </cell>
          <cell r="P252">
            <v>0</v>
          </cell>
          <cell r="Q252">
            <v>-5.5060000000000002</v>
          </cell>
        </row>
        <row r="253">
          <cell r="A253">
            <v>0</v>
          </cell>
          <cell r="B253" t="str">
            <v>C02RE24</v>
          </cell>
          <cell r="C253" t="str">
            <v xml:space="preserve">                                          SUB - TOTAL</v>
          </cell>
          <cell r="D253">
            <v>2811.1809999999996</v>
          </cell>
          <cell r="E253">
            <v>2845</v>
          </cell>
          <cell r="F253">
            <v>33.819000000000415</v>
          </cell>
          <cell r="G253">
            <v>99</v>
          </cell>
          <cell r="I253">
            <v>812.49399999999991</v>
          </cell>
          <cell r="K253">
            <v>939.18100000000004</v>
          </cell>
          <cell r="L253">
            <v>812.49399999999991</v>
          </cell>
          <cell r="M253">
            <v>-126.687</v>
          </cell>
          <cell r="O253">
            <v>5.5060000000000002</v>
          </cell>
          <cell r="P253">
            <v>0</v>
          </cell>
          <cell r="Q253">
            <v>-5.5060000000000002</v>
          </cell>
        </row>
        <row r="254">
          <cell r="B254" t="str">
            <v>DIVISIONALES</v>
          </cell>
          <cell r="C254" t="str">
            <v xml:space="preserve">                                          SUB - TOTAL</v>
          </cell>
          <cell r="D254">
            <v>17494.826000000001</v>
          </cell>
          <cell r="E254">
            <v>158846</v>
          </cell>
          <cell r="F254">
            <v>141351.174</v>
          </cell>
          <cell r="G254">
            <v>11</v>
          </cell>
          <cell r="I254">
            <v>9645.1620000000003</v>
          </cell>
          <cell r="K254">
            <v>12689.826000000001</v>
          </cell>
          <cell r="L254">
            <v>8512.9189999999999</v>
          </cell>
          <cell r="M254">
            <v>-4176.9070000000002</v>
          </cell>
          <cell r="O254">
            <v>1190.6400000000001</v>
          </cell>
          <cell r="P254">
            <v>473.04500000000002</v>
          </cell>
          <cell r="Q254">
            <v>-717.59500000000003</v>
          </cell>
        </row>
        <row r="255">
          <cell r="A255">
            <v>0</v>
          </cell>
          <cell r="B255" t="str">
            <v>C01RC03</v>
          </cell>
          <cell r="C255" t="str">
            <v>SEÑALES SEGURIDAD Y PASOS PEATONALES</v>
          </cell>
          <cell r="D255">
            <v>15.997999999999999</v>
          </cell>
          <cell r="E255">
            <v>112.818</v>
          </cell>
          <cell r="F255">
            <v>96.82</v>
          </cell>
          <cell r="G255">
            <v>14</v>
          </cell>
          <cell r="I255">
            <v>113</v>
          </cell>
          <cell r="K255">
            <v>15.997999999999999</v>
          </cell>
          <cell r="L255">
            <v>113</v>
          </cell>
          <cell r="M255">
            <v>97.001999999999995</v>
          </cell>
          <cell r="O255">
            <v>4.0250000000000004</v>
          </cell>
          <cell r="P255">
            <v>1</v>
          </cell>
          <cell r="Q255">
            <v>-3.0250000000000004</v>
          </cell>
        </row>
        <row r="256">
          <cell r="A256">
            <v>0</v>
          </cell>
          <cell r="B256" t="str">
            <v>C01RE14</v>
          </cell>
          <cell r="C256" t="str">
            <v>SIST.FRENADO EMERG.PTES.GRUA REF.2</v>
          </cell>
          <cell r="D256">
            <v>17.651</v>
          </cell>
          <cell r="E256">
            <v>167.54300000000001</v>
          </cell>
          <cell r="F256">
            <v>149.892</v>
          </cell>
          <cell r="G256">
            <v>11</v>
          </cell>
          <cell r="I256">
            <v>139</v>
          </cell>
          <cell r="K256">
            <v>16.651</v>
          </cell>
          <cell r="L256">
            <v>19</v>
          </cell>
          <cell r="M256">
            <v>2.3490000000000002</v>
          </cell>
          <cell r="O256">
            <v>1.155</v>
          </cell>
          <cell r="P256">
            <v>1</v>
          </cell>
          <cell r="Q256">
            <v>-0.15500000000000003</v>
          </cell>
        </row>
        <row r="257">
          <cell r="A257">
            <v>0</v>
          </cell>
          <cell r="B257" t="str">
            <v>C01RE21</v>
          </cell>
          <cell r="C257" t="str">
            <v>INST.INTERC.CALOR MAQ.LAV.CAT.Y CHAT</v>
          </cell>
          <cell r="D257">
            <v>60.890999999999998</v>
          </cell>
          <cell r="E257">
            <v>55.567</v>
          </cell>
          <cell r="F257">
            <v>-5.3239999999999981</v>
          </cell>
          <cell r="G257">
            <v>110</v>
          </cell>
          <cell r="I257">
            <v>3.0009999999999999</v>
          </cell>
          <cell r="K257">
            <v>39.890999999999998</v>
          </cell>
          <cell r="L257">
            <v>39.732999999999997</v>
          </cell>
          <cell r="M257">
            <v>-0.15800000000000125</v>
          </cell>
          <cell r="O257">
            <v>-3.5000000000000003E-2</v>
          </cell>
          <cell r="P257">
            <v>0</v>
          </cell>
          <cell r="Q257">
            <v>3.5000000000000003E-2</v>
          </cell>
        </row>
        <row r="258">
          <cell r="A258">
            <v>0</v>
          </cell>
          <cell r="B258" t="str">
            <v>C01RE51</v>
          </cell>
          <cell r="C258" t="str">
            <v>ING.BAS.MEJ.SIST.ALUMBR.INSTAL.REFIN</v>
          </cell>
          <cell r="D258">
            <v>48.670999999999999</v>
          </cell>
          <cell r="E258">
            <v>55.567</v>
          </cell>
          <cell r="F258">
            <v>6.8960000000000008</v>
          </cell>
          <cell r="G258">
            <v>88</v>
          </cell>
          <cell r="I258">
            <v>23.219000000000001</v>
          </cell>
          <cell r="K258">
            <v>29.670999999999999</v>
          </cell>
          <cell r="L258">
            <v>23.219000000000001</v>
          </cell>
          <cell r="M258">
            <v>-6.4519999999999982</v>
          </cell>
          <cell r="O258">
            <v>0.27200000000000002</v>
          </cell>
          <cell r="P258">
            <v>0</v>
          </cell>
          <cell r="Q258">
            <v>-0.27200000000000002</v>
          </cell>
        </row>
        <row r="259">
          <cell r="A259">
            <v>0</v>
          </cell>
          <cell r="B259" t="str">
            <v>C01RE53</v>
          </cell>
          <cell r="C259" t="str">
            <v>PILOTAJE DE TECNOLOGIA CELDAS EMEW</v>
          </cell>
          <cell r="D259">
            <v>4.5949999999999998</v>
          </cell>
          <cell r="E259">
            <v>75.09</v>
          </cell>
          <cell r="F259">
            <v>70.495000000000005</v>
          </cell>
          <cell r="G259">
            <v>6</v>
          </cell>
          <cell r="I259">
            <v>73</v>
          </cell>
          <cell r="K259">
            <v>2.5950000000000002</v>
          </cell>
          <cell r="L259">
            <v>61</v>
          </cell>
          <cell r="M259">
            <v>58.405000000000001</v>
          </cell>
          <cell r="O259">
            <v>0</v>
          </cell>
          <cell r="P259">
            <v>29.5</v>
          </cell>
          <cell r="Q259">
            <v>29.5</v>
          </cell>
        </row>
        <row r="260">
          <cell r="A260">
            <v>0</v>
          </cell>
          <cell r="B260" t="str">
            <v>C01RF42</v>
          </cell>
          <cell r="C260" t="str">
            <v>ING.BAS.MEJ.COND.SUBEST.HORNO VERT.</v>
          </cell>
          <cell r="D260">
            <v>82.581000000000003</v>
          </cell>
          <cell r="E260">
            <v>111.134</v>
          </cell>
          <cell r="F260">
            <v>28.552999999999997</v>
          </cell>
          <cell r="G260">
            <v>74</v>
          </cell>
          <cell r="I260">
            <v>38</v>
          </cell>
          <cell r="K260">
            <v>74.581000000000003</v>
          </cell>
          <cell r="L260">
            <v>38</v>
          </cell>
          <cell r="M260">
            <v>-36.581000000000003</v>
          </cell>
          <cell r="O260">
            <v>0</v>
          </cell>
          <cell r="P260">
            <v>0</v>
          </cell>
          <cell r="Q260">
            <v>0</v>
          </cell>
        </row>
        <row r="261">
          <cell r="A261">
            <v>0</v>
          </cell>
          <cell r="B261" t="str">
            <v>C02RC41</v>
          </cell>
          <cell r="C261" t="str">
            <v>ING.BAS.MEJOR.TECHO Y OTROS REF.2</v>
          </cell>
          <cell r="D261">
            <v>1.6819999999999999</v>
          </cell>
          <cell r="E261">
            <v>39</v>
          </cell>
          <cell r="F261">
            <v>37.317999999999998</v>
          </cell>
          <cell r="G261">
            <v>4</v>
          </cell>
          <cell r="I261">
            <v>39</v>
          </cell>
          <cell r="K261">
            <v>1.6819999999999999</v>
          </cell>
          <cell r="L261">
            <v>6</v>
          </cell>
          <cell r="M261">
            <v>4.3179999999999996</v>
          </cell>
          <cell r="O261">
            <v>1.069</v>
          </cell>
          <cell r="P261">
            <v>6</v>
          </cell>
          <cell r="Q261">
            <v>4.931</v>
          </cell>
        </row>
        <row r="262">
          <cell r="A262">
            <v>0</v>
          </cell>
          <cell r="B262" t="str">
            <v>C02RP44</v>
          </cell>
          <cell r="C262" t="str">
            <v>PILOTAJE E ING.CONC.TRAT.BARROS ANOD</v>
          </cell>
          <cell r="D262">
            <v>1.367</v>
          </cell>
          <cell r="E262">
            <v>128</v>
          </cell>
          <cell r="F262">
            <v>126.633</v>
          </cell>
          <cell r="G262">
            <v>1</v>
          </cell>
          <cell r="I262">
            <v>102.8</v>
          </cell>
          <cell r="K262">
            <v>1.367</v>
          </cell>
          <cell r="L262">
            <v>27.233000000000001</v>
          </cell>
          <cell r="M262">
            <v>25.866</v>
          </cell>
          <cell r="O262">
            <v>0.53500000000000003</v>
          </cell>
          <cell r="P262">
            <v>26.233000000000001</v>
          </cell>
          <cell r="Q262">
            <v>25.698</v>
          </cell>
        </row>
        <row r="263">
          <cell r="A263">
            <v>0</v>
          </cell>
          <cell r="B263" t="str">
            <v>C01RE14</v>
          </cell>
          <cell r="C263" t="str">
            <v xml:space="preserve">                                          SUB - TOTAL</v>
          </cell>
          <cell r="D263">
            <v>233.43599999999998</v>
          </cell>
          <cell r="E263">
            <v>744.71900000000005</v>
          </cell>
          <cell r="F263">
            <v>511.28300000000007</v>
          </cell>
          <cell r="G263">
            <v>31</v>
          </cell>
          <cell r="I263">
            <v>531.02</v>
          </cell>
          <cell r="K263">
            <v>182.43599999999998</v>
          </cell>
          <cell r="L263">
            <v>327.185</v>
          </cell>
          <cell r="M263">
            <v>144.74900000000002</v>
          </cell>
          <cell r="O263">
            <v>7.0210000000000008</v>
          </cell>
          <cell r="P263">
            <v>63.733000000000004</v>
          </cell>
          <cell r="Q263">
            <v>56.712000000000003</v>
          </cell>
        </row>
        <row r="264">
          <cell r="A264">
            <v>0</v>
          </cell>
          <cell r="B264" t="str">
            <v>EXTRAORDINARIOS</v>
          </cell>
          <cell r="C264" t="str">
            <v>INST.INTERC.CALOR MAQ.LAV.CAT.Y CHAT</v>
          </cell>
          <cell r="D264">
            <v>60.890999999999998</v>
          </cell>
          <cell r="E264">
            <v>55.567</v>
          </cell>
          <cell r="F264">
            <v>-5.3239999999999981</v>
          </cell>
          <cell r="G264">
            <v>110</v>
          </cell>
          <cell r="I264">
            <v>3.0009999999999999</v>
          </cell>
          <cell r="K264">
            <v>39.890999999999998</v>
          </cell>
          <cell r="L264">
            <v>39.732999999999997</v>
          </cell>
          <cell r="M264">
            <v>-0.15800000000000125</v>
          </cell>
          <cell r="O264">
            <v>0</v>
          </cell>
          <cell r="P264">
            <v>0</v>
          </cell>
          <cell r="Q264">
            <v>0</v>
          </cell>
        </row>
        <row r="265">
          <cell r="A265">
            <v>0</v>
          </cell>
          <cell r="B265" t="str">
            <v>C01RE51</v>
          </cell>
          <cell r="C265" t="str">
            <v xml:space="preserve">                                          SUB - TOTAL</v>
          </cell>
          <cell r="D265">
            <v>48.670999999999999</v>
          </cell>
          <cell r="E265">
            <v>55.567</v>
          </cell>
          <cell r="F265">
            <v>6.8960000000000008</v>
          </cell>
          <cell r="G265">
            <v>88</v>
          </cell>
          <cell r="I265">
            <v>23.219000000000001</v>
          </cell>
          <cell r="K265">
            <v>29.670999999999999</v>
          </cell>
          <cell r="L265">
            <v>23.219000000000001</v>
          </cell>
          <cell r="M265">
            <v>-6.4519999999999982</v>
          </cell>
          <cell r="O265">
            <v>0</v>
          </cell>
          <cell r="P265">
            <v>0</v>
          </cell>
          <cell r="Q265">
            <v>0</v>
          </cell>
        </row>
        <row r="266">
          <cell r="A266">
            <v>0</v>
          </cell>
          <cell r="B266" t="str">
            <v>SIN PRESUPUESTO</v>
          </cell>
          <cell r="C266" t="str">
            <v>PILOTAJE DE TECNOLOGIA CELDAS EMEW</v>
          </cell>
          <cell r="D266">
            <v>10.039999999999999</v>
          </cell>
          <cell r="E266">
            <v>75.09</v>
          </cell>
          <cell r="F266">
            <v>65.050000000000011</v>
          </cell>
          <cell r="G266">
            <v>13</v>
          </cell>
          <cell r="I266">
            <v>73</v>
          </cell>
          <cell r="K266">
            <v>8.0399999999999991</v>
          </cell>
          <cell r="L266">
            <v>73</v>
          </cell>
          <cell r="M266">
            <v>64.960000000000008</v>
          </cell>
          <cell r="O266">
            <v>5.4450000000000003</v>
          </cell>
          <cell r="P266">
            <v>12</v>
          </cell>
          <cell r="Q266">
            <v>6.5549999999999997</v>
          </cell>
        </row>
        <row r="267">
          <cell r="A267">
            <v>0</v>
          </cell>
          <cell r="B267">
            <v>0</v>
          </cell>
          <cell r="C267">
            <v>0</v>
          </cell>
          <cell r="D267">
            <v>0</v>
          </cell>
          <cell r="E267">
            <v>0</v>
          </cell>
          <cell r="F267">
            <v>0</v>
          </cell>
          <cell r="G267">
            <v>0</v>
          </cell>
          <cell r="I267">
            <v>0</v>
          </cell>
          <cell r="K267">
            <v>0</v>
          </cell>
          <cell r="L267">
            <v>0</v>
          </cell>
          <cell r="M267">
            <v>0</v>
          </cell>
          <cell r="O267">
            <v>0</v>
          </cell>
          <cell r="P267">
            <v>0</v>
          </cell>
          <cell r="Q267">
            <v>0</v>
          </cell>
        </row>
        <row r="268">
          <cell r="A268">
            <v>0</v>
          </cell>
          <cell r="B268" t="str">
            <v>C02RC41</v>
          </cell>
          <cell r="C268" t="str">
            <v xml:space="preserve">                                          SUB - TOTAL</v>
          </cell>
          <cell r="D268" t="str">
            <v xml:space="preserve">-  </v>
          </cell>
          <cell r="E268" t="str">
            <v xml:space="preserve">-  </v>
          </cell>
          <cell r="F268" t="str">
            <v xml:space="preserve">-  </v>
          </cell>
          <cell r="G268" t="str">
            <v xml:space="preserve">-  </v>
          </cell>
          <cell r="I268">
            <v>0</v>
          </cell>
          <cell r="K268">
            <v>0</v>
          </cell>
          <cell r="L268">
            <v>0</v>
          </cell>
          <cell r="M268">
            <v>0</v>
          </cell>
          <cell r="O268">
            <v>0</v>
          </cell>
          <cell r="P268">
            <v>0</v>
          </cell>
          <cell r="Q268">
            <v>0</v>
          </cell>
        </row>
        <row r="269">
          <cell r="A269">
            <v>0</v>
          </cell>
          <cell r="B269" t="str">
            <v>C02RP44</v>
          </cell>
          <cell r="C269" t="str">
            <v>PILOTAJE E ING.CONC.TRAT.BARROS ANOD</v>
          </cell>
          <cell r="D269">
            <v>1.9079999999999999</v>
          </cell>
          <cell r="E269">
            <v>128</v>
          </cell>
          <cell r="F269">
            <v>126.092</v>
          </cell>
          <cell r="G269">
            <v>1</v>
          </cell>
          <cell r="I269">
            <v>102.8</v>
          </cell>
          <cell r="K269">
            <v>1.9079999999999999</v>
          </cell>
          <cell r="L269">
            <v>53.466000000000001</v>
          </cell>
          <cell r="M269">
            <v>51.558</v>
          </cell>
          <cell r="O269">
            <v>0.54100000000000004</v>
          </cell>
          <cell r="P269">
            <v>26.233000000000001</v>
          </cell>
          <cell r="Q269">
            <v>25.692</v>
          </cell>
        </row>
        <row r="270">
          <cell r="C270" t="str">
            <v>T O T A L   P R O G R A M A</v>
          </cell>
          <cell r="D270">
            <v>19348.843000000001</v>
          </cell>
          <cell r="E270">
            <v>162435.71900000001</v>
          </cell>
          <cell r="F270">
            <v>143086.87600000002</v>
          </cell>
          <cell r="G270">
            <v>12</v>
          </cell>
          <cell r="I270">
            <v>10988.676000000001</v>
          </cell>
          <cell r="K270">
            <v>12620.842999999999</v>
          </cell>
          <cell r="L270">
            <v>9179.5529999999999</v>
          </cell>
          <cell r="M270">
            <v>-3441.29</v>
          </cell>
          <cell r="O270">
            <v>583.56399999999996</v>
          </cell>
          <cell r="P270">
            <v>697.98299999999995</v>
          </cell>
          <cell r="Q270">
            <v>114.419</v>
          </cell>
        </row>
        <row r="271">
          <cell r="B271" t="str">
            <v>EXTRAORDINARIOS</v>
          </cell>
          <cell r="C271" t="str">
            <v>(**)  REAL  AJUSTADO  DE  ACUERDO  AL  IPC  Y  DOLAR  PROMEDIO  PROGRAMADO  PARA  2002</v>
          </cell>
        </row>
        <row r="272">
          <cell r="C272" t="str">
            <v xml:space="preserve">                                          SUB - TOTAL</v>
          </cell>
        </row>
        <row r="273">
          <cell r="B273" t="str">
            <v>SIN PRESUPUESTO</v>
          </cell>
        </row>
        <row r="274">
          <cell r="A274">
            <v>0</v>
          </cell>
          <cell r="B274">
            <v>0</v>
          </cell>
          <cell r="C274">
            <v>0</v>
          </cell>
          <cell r="D274">
            <v>0</v>
          </cell>
          <cell r="E274">
            <v>0</v>
          </cell>
          <cell r="F274" t="str">
            <v xml:space="preserve">  A V A N C E   D E   I N V E R S I O N E S</v>
          </cell>
          <cell r="G274">
            <v>0</v>
          </cell>
          <cell r="I274">
            <v>0</v>
          </cell>
          <cell r="K274">
            <v>0</v>
          </cell>
          <cell r="L274">
            <v>0</v>
          </cell>
          <cell r="M274">
            <v>0</v>
          </cell>
          <cell r="O274">
            <v>0</v>
          </cell>
          <cell r="P274">
            <v>0</v>
          </cell>
          <cell r="Q274">
            <v>0</v>
          </cell>
        </row>
        <row r="275">
          <cell r="C275" t="str">
            <v xml:space="preserve">                                          SUB - TOTAL</v>
          </cell>
          <cell r="D275" t="str">
            <v xml:space="preserve">-  </v>
          </cell>
          <cell r="E275" t="str">
            <v xml:space="preserve">-  </v>
          </cell>
          <cell r="F275" t="str">
            <v xml:space="preserve">     ( Valor en miles de dólares USA )</v>
          </cell>
          <cell r="G275" t="str">
            <v xml:space="preserve">-  </v>
          </cell>
          <cell r="I275">
            <v>0</v>
          </cell>
          <cell r="K275">
            <v>0</v>
          </cell>
          <cell r="L275">
            <v>0</v>
          </cell>
          <cell r="M275">
            <v>0</v>
          </cell>
          <cell r="O275">
            <v>0</v>
          </cell>
          <cell r="P275">
            <v>0</v>
          </cell>
          <cell r="Q275">
            <v>0</v>
          </cell>
        </row>
        <row r="277">
          <cell r="B277" t="str">
            <v>U. G. A. :</v>
          </cell>
          <cell r="C277" t="str">
            <v xml:space="preserve">  SUBGERENCIA DE SUMINISTROS</v>
          </cell>
          <cell r="D277">
            <v>20574.683000000001</v>
          </cell>
          <cell r="E277">
            <v>162435.71900000001</v>
          </cell>
          <cell r="F277">
            <v>141861.03600000002</v>
          </cell>
          <cell r="G277">
            <v>13</v>
          </cell>
          <cell r="I277">
            <v>10988.676000000001</v>
          </cell>
          <cell r="K277">
            <v>13846.683000000001</v>
          </cell>
          <cell r="L277">
            <v>9703.3310000000001</v>
          </cell>
          <cell r="M277">
            <v>-4143.3519999999999</v>
          </cell>
          <cell r="O277">
            <v>1225.8800000000001</v>
          </cell>
          <cell r="P277">
            <v>523.77800000000002</v>
          </cell>
          <cell r="Q277">
            <v>-702.10199999999998</v>
          </cell>
        </row>
        <row r="278">
          <cell r="C278" t="str">
            <v>(**)  REAL  AJUSTADO  DE  ACUERDO  AL  IPC  Y  DOLAR  PROMEDIO  PROGRAMADO  PARA  2002</v>
          </cell>
        </row>
        <row r="279">
          <cell r="D279" t="str">
            <v>CONTROL AVANCE DE INVERSIONES GLOBAL</v>
          </cell>
          <cell r="I279" t="str">
            <v xml:space="preserve">PPTO    </v>
          </cell>
          <cell r="K279" t="str">
            <v xml:space="preserve">CONTROL AVANCE DE  INVERSIONES  2002 </v>
          </cell>
        </row>
        <row r="280">
          <cell r="B280" t="str">
            <v>Nº API</v>
          </cell>
          <cell r="C280" t="str">
            <v>D E S C R I P C I O N</v>
          </cell>
          <cell r="D280" t="str">
            <v>ACUMULADO **</v>
          </cell>
          <cell r="E280" t="str">
            <v>PPTO.GLOBAL</v>
          </cell>
          <cell r="F280" t="str">
            <v>DISPONIBLE</v>
          </cell>
          <cell r="G280" t="str">
            <v xml:space="preserve"> % CUMPL.</v>
          </cell>
          <cell r="I280" t="str">
            <v>AUTORIZ.</v>
          </cell>
          <cell r="K280" t="str">
            <v xml:space="preserve">PERIODO : ENERO A  SEPTIEMBRE </v>
          </cell>
          <cell r="O280" t="str">
            <v xml:space="preserve">MES:     SEPTIEMBRE </v>
          </cell>
        </row>
        <row r="281">
          <cell r="D281" t="str">
            <v xml:space="preserve">  a  SEP  2002 </v>
          </cell>
          <cell r="E281" t="str">
            <v xml:space="preserve">AJUSTADO   </v>
          </cell>
          <cell r="F281" t="str">
            <v xml:space="preserve">  a  SEP  2002 </v>
          </cell>
          <cell r="G281" t="str">
            <v>GLOBAL</v>
          </cell>
          <cell r="I281" t="str">
            <v xml:space="preserve">2002    </v>
          </cell>
          <cell r="J281" t="str">
            <v xml:space="preserve"> </v>
          </cell>
          <cell r="K281" t="str">
            <v>REAL **</v>
          </cell>
          <cell r="L281" t="str">
            <v>PPTO.</v>
          </cell>
          <cell r="M281" t="str">
            <v>DISPONIBLE</v>
          </cell>
          <cell r="O281" t="str">
            <v>REAL  **</v>
          </cell>
          <cell r="P281" t="str">
            <v>PPTO.</v>
          </cell>
          <cell r="Q281" t="str">
            <v>DISPONIBLE</v>
          </cell>
        </row>
        <row r="282">
          <cell r="B282" t="str">
            <v>PRINCIPALES</v>
          </cell>
          <cell r="F282" t="str">
            <v xml:space="preserve">     ( Valor en miles de dólares USA )</v>
          </cell>
        </row>
        <row r="283">
          <cell r="A283">
            <v>0</v>
          </cell>
          <cell r="B283" t="str">
            <v>C00UT02</v>
          </cell>
          <cell r="C283" t="str">
            <v>MODER.RED.DISTRIB.AIRE.COM.PLTA.TERM</v>
          </cell>
          <cell r="D283">
            <v>1067.6210000000001</v>
          </cell>
          <cell r="E283">
            <v>1193</v>
          </cell>
          <cell r="F283">
            <v>125.37899999999991</v>
          </cell>
          <cell r="G283">
            <v>89</v>
          </cell>
          <cell r="I283">
            <v>576.99699999999996</v>
          </cell>
          <cell r="K283">
            <v>448.62099999999998</v>
          </cell>
          <cell r="L283">
            <v>576.99699999999996</v>
          </cell>
          <cell r="M283">
            <v>128.37599999999998</v>
          </cell>
          <cell r="O283">
            <v>81.516000000000005</v>
          </cell>
          <cell r="P283">
            <v>0</v>
          </cell>
          <cell r="Q283">
            <v>-81.516000000000005</v>
          </cell>
        </row>
        <row r="284">
          <cell r="A284">
            <v>0</v>
          </cell>
          <cell r="B284" t="str">
            <v>C01UD02</v>
          </cell>
          <cell r="C284" t="str">
            <v>MEJORAM COND S/E SIST ELEC 5 KV Y 50</v>
          </cell>
          <cell r="D284">
            <v>998.25400000000002</v>
          </cell>
          <cell r="E284">
            <v>1244</v>
          </cell>
          <cell r="F284">
            <v>245.74599999999998</v>
          </cell>
          <cell r="G284">
            <v>80</v>
          </cell>
          <cell r="I284">
            <v>1185.002</v>
          </cell>
          <cell r="K284">
            <v>954.25400000000002</v>
          </cell>
          <cell r="L284">
            <v>1059.7539999999999</v>
          </cell>
          <cell r="M284">
            <v>105.49999999999989</v>
          </cell>
          <cell r="O284">
            <v>457.79599999999999</v>
          </cell>
          <cell r="P284">
            <v>165</v>
          </cell>
          <cell r="Q284">
            <v>-292.79599999999999</v>
          </cell>
        </row>
        <row r="285">
          <cell r="A285">
            <v>0</v>
          </cell>
          <cell r="B285" t="str">
            <v>C01UD06</v>
          </cell>
          <cell r="C285" t="str">
            <v>NORMALIZ SIST SEG CONTRAINCEND SUBES</v>
          </cell>
          <cell r="D285">
            <v>296.08800000000002</v>
          </cell>
          <cell r="E285">
            <v>1147</v>
          </cell>
          <cell r="F285">
            <v>850.91200000000003</v>
          </cell>
          <cell r="G285">
            <v>26</v>
          </cell>
          <cell r="I285">
            <v>983.42</v>
          </cell>
          <cell r="K285">
            <v>205.08799999999999</v>
          </cell>
          <cell r="L285">
            <v>398.517</v>
          </cell>
          <cell r="M285">
            <v>193.429</v>
          </cell>
          <cell r="O285">
            <v>49.755000000000003</v>
          </cell>
          <cell r="P285">
            <v>66</v>
          </cell>
          <cell r="Q285">
            <v>16.244999999999997</v>
          </cell>
        </row>
        <row r="286">
          <cell r="A286">
            <v>0</v>
          </cell>
          <cell r="B286" t="str">
            <v>C01UH06</v>
          </cell>
          <cell r="C286" t="str">
            <v>POTENCIAMIENTO FUENTE AGUA SAN PEDRO</v>
          </cell>
          <cell r="D286">
            <v>5624.7389999999996</v>
          </cell>
          <cell r="E286">
            <v>5535</v>
          </cell>
          <cell r="F286">
            <v>-89.738999999999578</v>
          </cell>
          <cell r="G286">
            <v>102</v>
          </cell>
          <cell r="I286">
            <v>1896.998</v>
          </cell>
          <cell r="K286">
            <v>1845.739</v>
          </cell>
          <cell r="L286">
            <v>1825.7059999999999</v>
          </cell>
          <cell r="M286">
            <v>-20.033000000000129</v>
          </cell>
          <cell r="O286">
            <v>140.04</v>
          </cell>
          <cell r="P286">
            <v>34.976999999999997</v>
          </cell>
          <cell r="Q286">
            <v>-105.06299999999999</v>
          </cell>
        </row>
        <row r="287">
          <cell r="A287">
            <v>0</v>
          </cell>
          <cell r="B287" t="str">
            <v>C01UP02</v>
          </cell>
          <cell r="C287" t="str">
            <v>REEMP SIST INTERC CALOR PTA OXIGENO</v>
          </cell>
          <cell r="D287">
            <v>3820.5520000000001</v>
          </cell>
          <cell r="E287">
            <v>5751</v>
          </cell>
          <cell r="F287">
            <v>1930.4479999999999</v>
          </cell>
          <cell r="G287">
            <v>66</v>
          </cell>
          <cell r="I287">
            <v>3914.0010000000002</v>
          </cell>
          <cell r="K287">
            <v>2943.5520000000001</v>
          </cell>
          <cell r="L287">
            <v>1993.527</v>
          </cell>
          <cell r="M287">
            <v>-950.02500000000009</v>
          </cell>
          <cell r="O287">
            <v>1593.617</v>
          </cell>
          <cell r="P287">
            <v>584</v>
          </cell>
          <cell r="Q287">
            <v>-1009.617</v>
          </cell>
        </row>
        <row r="288">
          <cell r="A288">
            <v>0</v>
          </cell>
          <cell r="B288" t="str">
            <v>C01UQ06</v>
          </cell>
          <cell r="C288" t="str">
            <v>INTERNALIZACION  SERVICIO MOVIM TIER</v>
          </cell>
          <cell r="D288">
            <v>1095.703</v>
          </cell>
          <cell r="E288">
            <v>1213</v>
          </cell>
          <cell r="F288">
            <v>117.29700000000003</v>
          </cell>
          <cell r="G288">
            <v>90</v>
          </cell>
          <cell r="I288">
            <v>1099</v>
          </cell>
          <cell r="J288" t="str">
            <v xml:space="preserve"> </v>
          </cell>
          <cell r="K288">
            <v>1095.703</v>
          </cell>
          <cell r="L288">
            <v>1099</v>
          </cell>
          <cell r="M288">
            <v>3.2970000000000255</v>
          </cell>
          <cell r="O288">
            <v>1.677</v>
          </cell>
          <cell r="P288">
            <v>0</v>
          </cell>
          <cell r="Q288">
            <v>-1.677</v>
          </cell>
        </row>
        <row r="289">
          <cell r="A289">
            <v>0</v>
          </cell>
          <cell r="B289" t="str">
            <v>C99UT09</v>
          </cell>
          <cell r="C289" t="str">
            <v>MODERNIZ.DE LA GENERACION ELECTRICA</v>
          </cell>
          <cell r="D289">
            <v>10835.047</v>
          </cell>
          <cell r="E289">
            <v>10787</v>
          </cell>
          <cell r="F289">
            <v>-48.04700000000048</v>
          </cell>
          <cell r="G289">
            <v>100</v>
          </cell>
          <cell r="I289">
            <v>1631.2170000000001</v>
          </cell>
          <cell r="K289">
            <v>2112.047</v>
          </cell>
          <cell r="L289">
            <v>1631.2170000000001</v>
          </cell>
          <cell r="M289">
            <v>-480.82999999999993</v>
          </cell>
          <cell r="O289">
            <v>49.634</v>
          </cell>
          <cell r="P289">
            <v>3.802</v>
          </cell>
          <cell r="Q289">
            <v>-45.832000000000001</v>
          </cell>
        </row>
        <row r="290">
          <cell r="A290">
            <v>0</v>
          </cell>
          <cell r="B290" t="str">
            <v>C00UT02</v>
          </cell>
          <cell r="C290" t="str">
            <v xml:space="preserve">                                          SUB - TOTAL</v>
          </cell>
          <cell r="D290">
            <v>23738.004000000001</v>
          </cell>
          <cell r="E290">
            <v>26870</v>
          </cell>
          <cell r="F290">
            <v>3131.9959999999992</v>
          </cell>
          <cell r="G290">
            <v>88</v>
          </cell>
          <cell r="I290">
            <v>11286.635</v>
          </cell>
          <cell r="K290">
            <v>9605.0040000000008</v>
          </cell>
          <cell r="L290">
            <v>8584.7180000000008</v>
          </cell>
          <cell r="M290">
            <v>-1020.2860000000003</v>
          </cell>
          <cell r="O290">
            <v>2374.0350000000003</v>
          </cell>
          <cell r="P290">
            <v>853.779</v>
          </cell>
          <cell r="Q290">
            <v>-1520.2559999999999</v>
          </cell>
        </row>
        <row r="291">
          <cell r="A291">
            <v>0</v>
          </cell>
          <cell r="B291" t="str">
            <v>SECUNDARIOS</v>
          </cell>
          <cell r="C291" t="str">
            <v>MEJORAM COND S/E SIST ELEC 5 KV Y 50</v>
          </cell>
          <cell r="D291">
            <v>1207.5609999999999</v>
          </cell>
          <cell r="E291">
            <v>1244</v>
          </cell>
          <cell r="F291">
            <v>36.439000000000078</v>
          </cell>
          <cell r="G291">
            <v>97</v>
          </cell>
          <cell r="I291">
            <v>1185.002</v>
          </cell>
          <cell r="K291">
            <v>1163.5609999999999</v>
          </cell>
          <cell r="L291">
            <v>1149.7539999999999</v>
          </cell>
          <cell r="M291">
            <v>-13.807000000000016</v>
          </cell>
          <cell r="O291">
            <v>209.30699999999999</v>
          </cell>
          <cell r="P291">
            <v>90</v>
          </cell>
          <cell r="Q291">
            <v>-119.30699999999999</v>
          </cell>
        </row>
        <row r="292">
          <cell r="A292">
            <v>0</v>
          </cell>
          <cell r="B292" t="str">
            <v>C01UH48</v>
          </cell>
          <cell r="C292" t="str">
            <v>ING CONC.EXTRACCION AGUA MINA SUR</v>
          </cell>
          <cell r="D292">
            <v>431.92099999999999</v>
          </cell>
          <cell r="E292">
            <v>398</v>
          </cell>
          <cell r="F292">
            <v>-33.920999999999992</v>
          </cell>
          <cell r="G292">
            <v>109</v>
          </cell>
          <cell r="I292">
            <v>292.37200000000001</v>
          </cell>
          <cell r="K292">
            <v>306.92099999999999</v>
          </cell>
          <cell r="L292">
            <v>292.37200000000001</v>
          </cell>
          <cell r="M292">
            <v>-14.548999999999978</v>
          </cell>
          <cell r="O292">
            <v>0</v>
          </cell>
          <cell r="P292">
            <v>0</v>
          </cell>
          <cell r="Q292">
            <v>0</v>
          </cell>
        </row>
        <row r="293">
          <cell r="A293">
            <v>0</v>
          </cell>
          <cell r="B293" t="str">
            <v>C01UQ07</v>
          </cell>
          <cell r="C293" t="str">
            <v>REEM GRUAS HORQUILLA 19000 LBS REFIN</v>
          </cell>
          <cell r="D293">
            <v>544.19399999999996</v>
          </cell>
          <cell r="E293">
            <v>669</v>
          </cell>
          <cell r="F293">
            <v>124.80600000000004</v>
          </cell>
          <cell r="G293">
            <v>81</v>
          </cell>
          <cell r="I293">
            <v>607</v>
          </cell>
          <cell r="K293">
            <v>544.19399999999996</v>
          </cell>
          <cell r="L293">
            <v>607</v>
          </cell>
          <cell r="M293">
            <v>62.80600000000004</v>
          </cell>
          <cell r="O293">
            <v>0</v>
          </cell>
          <cell r="P293">
            <v>0</v>
          </cell>
          <cell r="Q293">
            <v>0</v>
          </cell>
        </row>
        <row r="294">
          <cell r="A294">
            <v>0</v>
          </cell>
          <cell r="B294" t="str">
            <v>C02UT15</v>
          </cell>
          <cell r="C294" t="str">
            <v>REEM COMPRESORES ALTER N:6 Y 9 PTA T</v>
          </cell>
          <cell r="D294">
            <v>184.52600000000001</v>
          </cell>
          <cell r="E294">
            <v>837</v>
          </cell>
          <cell r="F294">
            <v>652.47399999999993</v>
          </cell>
          <cell r="G294">
            <v>22</v>
          </cell>
          <cell r="I294">
            <v>469</v>
          </cell>
          <cell r="K294">
            <v>184.52600000000001</v>
          </cell>
          <cell r="L294">
            <v>136</v>
          </cell>
          <cell r="M294">
            <v>-48.52600000000001</v>
          </cell>
          <cell r="O294">
            <v>94.947000000000003</v>
          </cell>
          <cell r="P294">
            <v>55</v>
          </cell>
          <cell r="Q294">
            <v>-39.947000000000003</v>
          </cell>
        </row>
        <row r="295">
          <cell r="A295">
            <v>0</v>
          </cell>
          <cell r="B295" t="str">
            <v>C01UQ06</v>
          </cell>
          <cell r="C295" t="str">
            <v xml:space="preserve">                                          SUB - TOTAL</v>
          </cell>
          <cell r="D295">
            <v>1160.6410000000001</v>
          </cell>
          <cell r="E295">
            <v>1904</v>
          </cell>
          <cell r="F295">
            <v>743.35899999999992</v>
          </cell>
          <cell r="G295">
            <v>61</v>
          </cell>
          <cell r="I295">
            <v>1368.3720000000001</v>
          </cell>
          <cell r="K295">
            <v>1035.6410000000001</v>
          </cell>
          <cell r="L295">
            <v>1035.3720000000001</v>
          </cell>
          <cell r="M295">
            <v>-0.26899999999994861</v>
          </cell>
          <cell r="O295">
            <v>94.947000000000003</v>
          </cell>
          <cell r="P295">
            <v>55</v>
          </cell>
          <cell r="Q295">
            <v>-39.947000000000003</v>
          </cell>
        </row>
        <row r="296">
          <cell r="A296">
            <v>0</v>
          </cell>
          <cell r="B296" t="str">
            <v>DIVISIONALES</v>
          </cell>
          <cell r="C296" t="str">
            <v>MODERNIZ.DE LA GENERACION ELECTRICA</v>
          </cell>
          <cell r="D296">
            <v>11063.859</v>
          </cell>
          <cell r="E296">
            <v>10787</v>
          </cell>
          <cell r="F296">
            <v>-276.85900000000038</v>
          </cell>
          <cell r="G296">
            <v>103</v>
          </cell>
          <cell r="I296">
            <v>1631.2170000000001</v>
          </cell>
          <cell r="K296">
            <v>2340.8589999999999</v>
          </cell>
          <cell r="L296">
            <v>1631.2170000000001</v>
          </cell>
          <cell r="M296">
            <v>-709.64199999999983</v>
          </cell>
          <cell r="O296">
            <v>228.82900000000001</v>
          </cell>
          <cell r="P296">
            <v>0</v>
          </cell>
          <cell r="Q296">
            <v>-228.82900000000001</v>
          </cell>
        </row>
        <row r="297">
          <cell r="A297">
            <v>0</v>
          </cell>
          <cell r="B297" t="str">
            <v>C01AF04</v>
          </cell>
          <cell r="C297" t="str">
            <v>REPARAC.ESTRUC.GALPON 1 BODEG.CONC.</v>
          </cell>
          <cell r="D297">
            <v>144.23099999999999</v>
          </cell>
          <cell r="E297">
            <v>149.02000000000001</v>
          </cell>
          <cell r="F297">
            <v>4.7890000000000157</v>
          </cell>
          <cell r="G297">
            <v>97</v>
          </cell>
          <cell r="I297">
            <v>99.491</v>
          </cell>
          <cell r="K297">
            <v>115.23099999999999</v>
          </cell>
          <cell r="L297">
            <v>129.49100000000001</v>
          </cell>
          <cell r="M297">
            <v>14.260000000000019</v>
          </cell>
          <cell r="O297">
            <v>0</v>
          </cell>
          <cell r="P297">
            <v>0</v>
          </cell>
          <cell r="Q297">
            <v>0</v>
          </cell>
        </row>
        <row r="298">
          <cell r="A298">
            <v>0</v>
          </cell>
          <cell r="B298" t="str">
            <v>C01UD42</v>
          </cell>
          <cell r="C298" t="str">
            <v>ING.BAS.REMPL.MEJ.SIST.SCADA CHUQUI</v>
          </cell>
          <cell r="D298">
            <v>50.968000000000004</v>
          </cell>
          <cell r="E298">
            <v>47.99</v>
          </cell>
          <cell r="F298">
            <v>-2.9780000000000015</v>
          </cell>
          <cell r="G298">
            <v>106</v>
          </cell>
          <cell r="I298">
            <v>12.831</v>
          </cell>
          <cell r="K298">
            <v>10.968</v>
          </cell>
          <cell r="L298">
            <v>12.831</v>
          </cell>
          <cell r="M298">
            <v>1.8629999999999995</v>
          </cell>
          <cell r="O298">
            <v>0</v>
          </cell>
          <cell r="P298">
            <v>0</v>
          </cell>
          <cell r="Q298">
            <v>0</v>
          </cell>
        </row>
        <row r="299">
          <cell r="A299">
            <v>0</v>
          </cell>
          <cell r="B299" t="str">
            <v>C01UD43</v>
          </cell>
          <cell r="C299" t="str">
            <v>ING.BAS.INSTAL 3" AUTOTRANSFORMADOR</v>
          </cell>
          <cell r="D299">
            <v>109.301</v>
          </cell>
          <cell r="E299">
            <v>119.553</v>
          </cell>
          <cell r="F299">
            <v>10.251999999999995</v>
          </cell>
          <cell r="G299">
            <v>91</v>
          </cell>
          <cell r="I299">
            <v>67</v>
          </cell>
          <cell r="K299">
            <v>105.301</v>
          </cell>
          <cell r="L299">
            <v>67</v>
          </cell>
          <cell r="M299">
            <v>-38.301000000000002</v>
          </cell>
          <cell r="O299">
            <v>15.414</v>
          </cell>
          <cell r="P299">
            <v>0</v>
          </cell>
          <cell r="Q299">
            <v>-15.414</v>
          </cell>
        </row>
        <row r="300">
          <cell r="A300">
            <v>0</v>
          </cell>
          <cell r="B300" t="str">
            <v>C01UG41</v>
          </cell>
          <cell r="C300" t="str">
            <v>ING.CON.MEJ.COND.TERMINAL ACIDO SULF</v>
          </cell>
          <cell r="D300">
            <v>57.334000000000003</v>
          </cell>
          <cell r="E300">
            <v>126.288</v>
          </cell>
          <cell r="F300">
            <v>68.953999999999994</v>
          </cell>
          <cell r="G300">
            <v>45</v>
          </cell>
          <cell r="I300">
            <v>75.709000000000003</v>
          </cell>
          <cell r="K300">
            <v>57.334000000000003</v>
          </cell>
          <cell r="L300">
            <v>75.709000000000003</v>
          </cell>
          <cell r="M300">
            <v>18.375</v>
          </cell>
          <cell r="O300">
            <v>-6.0999999999999999E-2</v>
          </cell>
          <cell r="P300">
            <v>0</v>
          </cell>
          <cell r="Q300">
            <v>6.0999999999999999E-2</v>
          </cell>
        </row>
        <row r="301">
          <cell r="A301">
            <v>0</v>
          </cell>
          <cell r="B301" t="str">
            <v>C01UH07</v>
          </cell>
          <cell r="C301" t="str">
            <v>R.ING.BAS.Y CONC.EFLUENTES EL INDIO</v>
          </cell>
          <cell r="D301">
            <v>27.175999999999998</v>
          </cell>
          <cell r="E301">
            <v>52.198999999999998</v>
          </cell>
          <cell r="F301">
            <v>25.023</v>
          </cell>
          <cell r="G301">
            <v>52</v>
          </cell>
          <cell r="I301">
            <v>44</v>
          </cell>
          <cell r="K301">
            <v>21.175999999999998</v>
          </cell>
          <cell r="L301">
            <v>44</v>
          </cell>
          <cell r="M301">
            <v>22.824000000000002</v>
          </cell>
          <cell r="O301">
            <v>5.0999999999999997E-2</v>
          </cell>
          <cell r="P301">
            <v>0</v>
          </cell>
          <cell r="Q301">
            <v>-5.0999999999999997E-2</v>
          </cell>
        </row>
        <row r="302">
          <cell r="A302">
            <v>0</v>
          </cell>
          <cell r="B302" t="str">
            <v>C01UH41</v>
          </cell>
          <cell r="C302" t="str">
            <v>ING.BAS.EST.ALMAC.COMBUST.AREA CAPT.</v>
          </cell>
          <cell r="D302">
            <v>20.917000000000002</v>
          </cell>
          <cell r="E302">
            <v>29.466999999999999</v>
          </cell>
          <cell r="F302">
            <v>8.5499999999999972</v>
          </cell>
          <cell r="G302">
            <v>71</v>
          </cell>
          <cell r="I302">
            <v>16.013999999999999</v>
          </cell>
          <cell r="K302">
            <v>7.9169999999999998</v>
          </cell>
          <cell r="L302">
            <v>16.013999999999999</v>
          </cell>
          <cell r="M302">
            <v>8.0969999999999995</v>
          </cell>
          <cell r="O302">
            <v>0</v>
          </cell>
          <cell r="P302">
            <v>0</v>
          </cell>
          <cell r="Q302">
            <v>0</v>
          </cell>
        </row>
        <row r="303">
          <cell r="A303">
            <v>0</v>
          </cell>
          <cell r="B303" t="str">
            <v>C01UH42</v>
          </cell>
          <cell r="C303" t="str">
            <v>EST.SIST.MED.CONSUMO AGUA CHUQ. 1 FA</v>
          </cell>
          <cell r="D303">
            <v>20.695</v>
          </cell>
          <cell r="E303">
            <v>61.46</v>
          </cell>
          <cell r="F303">
            <v>40.765000000000001</v>
          </cell>
          <cell r="G303">
            <v>34</v>
          </cell>
          <cell r="I303">
            <v>60.274999999999999</v>
          </cell>
          <cell r="K303">
            <v>19.695</v>
          </cell>
          <cell r="L303">
            <v>60.274999999999999</v>
          </cell>
          <cell r="M303">
            <v>40.58</v>
          </cell>
          <cell r="O303">
            <v>9.3089999999999993</v>
          </cell>
          <cell r="P303">
            <v>0</v>
          </cell>
          <cell r="Q303">
            <v>-9.3089999999999993</v>
          </cell>
        </row>
        <row r="304">
          <cell r="A304">
            <v>0</v>
          </cell>
          <cell r="B304" t="str">
            <v>C01UH44</v>
          </cell>
          <cell r="C304" t="str">
            <v>EST.AUMENT.RECUP.Y OPT.USO DE AGUAS</v>
          </cell>
          <cell r="D304">
            <v>139.46600000000001</v>
          </cell>
          <cell r="E304">
            <v>127.97199999999999</v>
          </cell>
          <cell r="F304">
            <v>-11.494000000000014</v>
          </cell>
          <cell r="G304">
            <v>109</v>
          </cell>
          <cell r="I304">
            <v>113</v>
          </cell>
          <cell r="K304">
            <v>113.46599999999999</v>
          </cell>
          <cell r="L304">
            <v>113</v>
          </cell>
          <cell r="M304">
            <v>-0.46599999999999397</v>
          </cell>
          <cell r="O304">
            <v>0.38200000000000001</v>
          </cell>
          <cell r="P304">
            <v>0</v>
          </cell>
          <cell r="Q304">
            <v>-0.38200000000000001</v>
          </cell>
        </row>
        <row r="305">
          <cell r="A305">
            <v>0</v>
          </cell>
          <cell r="B305" t="str">
            <v>C01UH45</v>
          </cell>
          <cell r="C305" t="str">
            <v>ING.CONC.EXPL.FUENTE AGUA PAMPA PUNO</v>
          </cell>
          <cell r="D305">
            <v>130.62</v>
          </cell>
          <cell r="E305">
            <v>127.97199999999999</v>
          </cell>
          <cell r="F305">
            <v>-2.6480000000000103</v>
          </cell>
          <cell r="G305">
            <v>102</v>
          </cell>
          <cell r="I305">
            <v>111.001</v>
          </cell>
          <cell r="K305">
            <v>100.62</v>
          </cell>
          <cell r="L305">
            <v>111</v>
          </cell>
          <cell r="M305">
            <v>10.379999999999995</v>
          </cell>
          <cell r="O305">
            <v>0</v>
          </cell>
          <cell r="P305">
            <v>0</v>
          </cell>
          <cell r="Q305">
            <v>0</v>
          </cell>
        </row>
        <row r="306">
          <cell r="A306">
            <v>0</v>
          </cell>
          <cell r="B306" t="str">
            <v>C01UH47</v>
          </cell>
          <cell r="C306" t="str">
            <v>ING.CONC.EXPL.FUENTE DE AGUA OLLAGUE</v>
          </cell>
          <cell r="D306">
            <v>108.375</v>
          </cell>
          <cell r="E306">
            <v>127.97199999999999</v>
          </cell>
          <cell r="F306">
            <v>19.596999999999994</v>
          </cell>
          <cell r="G306">
            <v>85</v>
          </cell>
          <cell r="I306">
            <v>127.999</v>
          </cell>
          <cell r="K306">
            <v>108.375</v>
          </cell>
          <cell r="L306">
            <v>127.999</v>
          </cell>
          <cell r="M306">
            <v>19.623999999999995</v>
          </cell>
          <cell r="O306">
            <v>25.84</v>
          </cell>
          <cell r="P306">
            <v>20</v>
          </cell>
          <cell r="Q306">
            <v>-5.84</v>
          </cell>
        </row>
        <row r="307">
          <cell r="A307">
            <v>0</v>
          </cell>
          <cell r="B307" t="str">
            <v>C01UL01</v>
          </cell>
          <cell r="C307" t="str">
            <v>ELIM.COND.SUBEST.OP.EQ.ELEC.PLTA.OX</v>
          </cell>
          <cell r="D307">
            <v>97.768000000000001</v>
          </cell>
          <cell r="E307">
            <v>153.63800000000001</v>
          </cell>
          <cell r="F307">
            <v>55.870000000000005</v>
          </cell>
          <cell r="G307">
            <v>64</v>
          </cell>
          <cell r="I307">
            <v>124.51600000000001</v>
          </cell>
          <cell r="K307">
            <v>76.768000000000001</v>
          </cell>
          <cell r="L307">
            <v>124.51600000000001</v>
          </cell>
          <cell r="M307">
            <v>47.748000000000005</v>
          </cell>
          <cell r="O307">
            <v>5.7160000000000002</v>
          </cell>
          <cell r="P307">
            <v>0</v>
          </cell>
          <cell r="Q307">
            <v>-5.7160000000000002</v>
          </cell>
        </row>
        <row r="308">
          <cell r="A308">
            <v>0</v>
          </cell>
          <cell r="B308" t="str">
            <v>C01UM02</v>
          </cell>
          <cell r="C308" t="str">
            <v>ELIM.COND.SUBEST.EQ.ELECTR.TALL.MEC.</v>
          </cell>
          <cell r="D308">
            <v>188.24</v>
          </cell>
          <cell r="E308">
            <v>216.79300000000001</v>
          </cell>
          <cell r="F308">
            <v>28.552999999999997</v>
          </cell>
          <cell r="G308">
            <v>87</v>
          </cell>
          <cell r="I308">
            <v>164.61099999999999</v>
          </cell>
          <cell r="K308">
            <v>120.24</v>
          </cell>
          <cell r="L308">
            <v>151.61099999999999</v>
          </cell>
          <cell r="M308">
            <v>31.370999999999995</v>
          </cell>
          <cell r="O308">
            <v>58.087000000000003</v>
          </cell>
          <cell r="P308">
            <v>61</v>
          </cell>
          <cell r="Q308">
            <v>2.9129999999999967</v>
          </cell>
        </row>
        <row r="309">
          <cell r="A309">
            <v>0</v>
          </cell>
          <cell r="B309" t="str">
            <v>C01UM04</v>
          </cell>
          <cell r="C309" t="str">
            <v>MODERN.PTE.GRUA.CALD.REP.TALL.MEC.C</v>
          </cell>
          <cell r="D309">
            <v>95.045000000000002</v>
          </cell>
          <cell r="E309">
            <v>471.51299999999998</v>
          </cell>
          <cell r="F309">
            <v>376.46799999999996</v>
          </cell>
          <cell r="G309">
            <v>20</v>
          </cell>
          <cell r="I309">
            <v>465</v>
          </cell>
          <cell r="K309">
            <v>91.045000000000002</v>
          </cell>
          <cell r="L309">
            <v>381.23099999999999</v>
          </cell>
          <cell r="M309">
            <v>290.18599999999998</v>
          </cell>
          <cell r="O309">
            <v>13.759</v>
          </cell>
          <cell r="P309">
            <v>27.952999999999999</v>
          </cell>
          <cell r="Q309">
            <v>14.193999999999999</v>
          </cell>
        </row>
        <row r="310">
          <cell r="A310">
            <v>0</v>
          </cell>
          <cell r="B310" t="str">
            <v>C01UM07</v>
          </cell>
          <cell r="C310" t="str">
            <v>MEJOR.ALUMBRADO FUNDICION DE FIERRO</v>
          </cell>
          <cell r="D310">
            <v>119.283</v>
          </cell>
          <cell r="E310">
            <v>206.8</v>
          </cell>
          <cell r="F310">
            <v>87.51700000000001</v>
          </cell>
          <cell r="G310">
            <v>58</v>
          </cell>
          <cell r="I310">
            <v>201.86600000000001</v>
          </cell>
          <cell r="K310">
            <v>115.283</v>
          </cell>
          <cell r="L310">
            <v>201.86600000000001</v>
          </cell>
          <cell r="M310">
            <v>86.583000000000013</v>
          </cell>
          <cell r="O310">
            <v>27.795000000000002</v>
          </cell>
          <cell r="P310">
            <v>27.359000000000002</v>
          </cell>
          <cell r="Q310">
            <v>-0.43599999999999994</v>
          </cell>
        </row>
        <row r="311">
          <cell r="A311">
            <v>0</v>
          </cell>
          <cell r="B311" t="str">
            <v>C01UM08</v>
          </cell>
          <cell r="C311" t="str">
            <v>MEJOR.ALUMBRADO SECCION CALDERERIA</v>
          </cell>
          <cell r="D311">
            <v>111.212</v>
          </cell>
          <cell r="E311">
            <v>163.84299999999999</v>
          </cell>
          <cell r="F311">
            <v>52.630999999999986</v>
          </cell>
          <cell r="G311">
            <v>68</v>
          </cell>
          <cell r="I311">
            <v>158.81899999999999</v>
          </cell>
          <cell r="K311">
            <v>107.212</v>
          </cell>
          <cell r="L311">
            <v>158.81899999999999</v>
          </cell>
          <cell r="M311">
            <v>51.606999999999985</v>
          </cell>
          <cell r="O311">
            <v>25.6</v>
          </cell>
          <cell r="P311">
            <v>15.821</v>
          </cell>
          <cell r="Q311">
            <v>-9.7790000000000017</v>
          </cell>
        </row>
        <row r="312">
          <cell r="A312">
            <v>0</v>
          </cell>
          <cell r="B312" t="str">
            <v>C01UM11</v>
          </cell>
          <cell r="C312" t="str">
            <v>COMEDOR Y MEJ.CASA CAMBIO MAESTR.CEN</v>
          </cell>
          <cell r="D312">
            <v>54.573</v>
          </cell>
          <cell r="E312">
            <v>301</v>
          </cell>
          <cell r="F312">
            <v>246.42699999999999</v>
          </cell>
          <cell r="G312">
            <v>18</v>
          </cell>
          <cell r="I312">
            <v>166</v>
          </cell>
          <cell r="K312">
            <v>54.573</v>
          </cell>
          <cell r="L312">
            <v>12.481999999999999</v>
          </cell>
          <cell r="M312">
            <v>-42.091000000000001</v>
          </cell>
          <cell r="O312">
            <v>4.1319999999999997</v>
          </cell>
          <cell r="P312">
            <v>2</v>
          </cell>
          <cell r="Q312">
            <v>-2.1319999999999997</v>
          </cell>
        </row>
        <row r="313">
          <cell r="A313">
            <v>0</v>
          </cell>
          <cell r="B313" t="str">
            <v>C01UM13</v>
          </cell>
          <cell r="C313" t="str">
            <v>REEMPL.GATOS LEVANTE LOCOMOTORAS CC</v>
          </cell>
          <cell r="D313">
            <v>9.2780000000000005</v>
          </cell>
          <cell r="E313">
            <v>180.19399999999999</v>
          </cell>
          <cell r="F313">
            <v>170.916</v>
          </cell>
          <cell r="G313">
            <v>5</v>
          </cell>
          <cell r="I313">
            <v>171</v>
          </cell>
          <cell r="K313">
            <v>5.2779999999999996</v>
          </cell>
          <cell r="L313">
            <v>171</v>
          </cell>
          <cell r="M313">
            <v>165.72200000000001</v>
          </cell>
          <cell r="O313">
            <v>0</v>
          </cell>
          <cell r="P313">
            <v>0</v>
          </cell>
          <cell r="Q313">
            <v>0</v>
          </cell>
        </row>
        <row r="314">
          <cell r="A314">
            <v>0</v>
          </cell>
          <cell r="B314" t="str">
            <v>C01UM41</v>
          </cell>
          <cell r="C314" t="str">
            <v>ING.CONC.ALT.DES.FUT.TALLERES MECAN.</v>
          </cell>
          <cell r="D314">
            <v>37.701999999999998</v>
          </cell>
          <cell r="E314">
            <v>72.405000000000001</v>
          </cell>
          <cell r="F314">
            <v>34.703000000000003</v>
          </cell>
          <cell r="G314">
            <v>52</v>
          </cell>
          <cell r="I314">
            <v>69.983000000000004</v>
          </cell>
          <cell r="K314">
            <v>35.701999999999998</v>
          </cell>
          <cell r="L314">
            <v>69.983000000000004</v>
          </cell>
          <cell r="M314">
            <v>34.281000000000006</v>
          </cell>
          <cell r="O314">
            <v>1.6579999999999999</v>
          </cell>
          <cell r="P314">
            <v>0</v>
          </cell>
          <cell r="Q314">
            <v>-1.6579999999999999</v>
          </cell>
        </row>
        <row r="315">
          <cell r="A315">
            <v>0</v>
          </cell>
          <cell r="B315" t="str">
            <v>C01UP01</v>
          </cell>
          <cell r="C315" t="str">
            <v>REEMPL.CROMATOGRAFO PLTA.OXIGENO</v>
          </cell>
          <cell r="D315">
            <v>56.011000000000003</v>
          </cell>
          <cell r="E315">
            <v>61.898000000000003</v>
          </cell>
          <cell r="F315">
            <v>5.8870000000000005</v>
          </cell>
          <cell r="G315">
            <v>90</v>
          </cell>
          <cell r="I315">
            <v>59.37</v>
          </cell>
          <cell r="K315">
            <v>53.011000000000003</v>
          </cell>
          <cell r="L315">
            <v>59.37</v>
          </cell>
          <cell r="M315">
            <v>6.3589999999999947</v>
          </cell>
          <cell r="O315">
            <v>0.36399999999999999</v>
          </cell>
          <cell r="P315">
            <v>0</v>
          </cell>
          <cell r="Q315">
            <v>-0.36399999999999999</v>
          </cell>
        </row>
        <row r="316">
          <cell r="A316">
            <v>0</v>
          </cell>
          <cell r="B316" t="str">
            <v>C01UQ04</v>
          </cell>
          <cell r="C316" t="str">
            <v>ELIM.COND.SUBESTADAR TERMINAL VIAL</v>
          </cell>
          <cell r="D316">
            <v>23.812999999999999</v>
          </cell>
          <cell r="E316">
            <v>107.76600000000001</v>
          </cell>
          <cell r="F316">
            <v>83.953000000000003</v>
          </cell>
          <cell r="G316">
            <v>22</v>
          </cell>
          <cell r="I316">
            <v>108</v>
          </cell>
          <cell r="K316">
            <v>23.812999999999999</v>
          </cell>
          <cell r="L316">
            <v>107</v>
          </cell>
          <cell r="M316">
            <v>83.186999999999998</v>
          </cell>
          <cell r="O316">
            <v>3.1640000000000001</v>
          </cell>
          <cell r="P316">
            <v>38</v>
          </cell>
          <cell r="Q316">
            <v>34.835999999999999</v>
          </cell>
        </row>
        <row r="317">
          <cell r="A317">
            <v>0</v>
          </cell>
          <cell r="B317" t="str">
            <v>C01UT04</v>
          </cell>
          <cell r="C317" t="str">
            <v>MODER.SIST.ENFR.AGUA CONDENS. P.T.</v>
          </cell>
          <cell r="D317">
            <v>243.42500000000001</v>
          </cell>
          <cell r="E317">
            <v>243.381</v>
          </cell>
          <cell r="F317">
            <v>-4.4000000000011141E-2</v>
          </cell>
          <cell r="G317">
            <v>100</v>
          </cell>
          <cell r="I317">
            <v>101.25700000000001</v>
          </cell>
          <cell r="K317">
            <v>127.425</v>
          </cell>
          <cell r="L317">
            <v>101.25700000000001</v>
          </cell>
          <cell r="M317">
            <v>-26.167999999999992</v>
          </cell>
          <cell r="O317">
            <v>21.792000000000002</v>
          </cell>
          <cell r="P317">
            <v>0</v>
          </cell>
          <cell r="Q317">
            <v>-21.792000000000002</v>
          </cell>
        </row>
        <row r="318">
          <cell r="A318">
            <v>0</v>
          </cell>
          <cell r="B318" t="str">
            <v>C02IN01</v>
          </cell>
          <cell r="C318" t="str">
            <v>CASA CAMBIO Y COMEDOR ELECTRON.OXIDO</v>
          </cell>
          <cell r="D318">
            <v>1.069</v>
          </cell>
          <cell r="E318">
            <v>101</v>
          </cell>
          <cell r="F318">
            <v>99.930999999999997</v>
          </cell>
          <cell r="G318">
            <v>1</v>
          </cell>
          <cell r="I318">
            <v>101</v>
          </cell>
          <cell r="K318">
            <v>1.069</v>
          </cell>
          <cell r="L318">
            <v>4</v>
          </cell>
          <cell r="M318">
            <v>2.931</v>
          </cell>
          <cell r="O318">
            <v>1.069</v>
          </cell>
          <cell r="P318">
            <v>4</v>
          </cell>
          <cell r="Q318">
            <v>2.931</v>
          </cell>
        </row>
        <row r="319">
          <cell r="A319">
            <v>0</v>
          </cell>
          <cell r="B319" t="str">
            <v>C02UD41</v>
          </cell>
          <cell r="C319" t="str">
            <v>ING.CONC.INFRAESTR.ENERG.ELECTR.CN</v>
          </cell>
          <cell r="D319">
            <v>7.5670000000000002</v>
          </cell>
          <cell r="E319">
            <v>125</v>
          </cell>
          <cell r="F319">
            <v>117.43299999999999</v>
          </cell>
          <cell r="G319">
            <v>6</v>
          </cell>
          <cell r="I319">
            <v>125</v>
          </cell>
          <cell r="K319">
            <v>7.5670000000000002</v>
          </cell>
          <cell r="L319">
            <v>93.5</v>
          </cell>
          <cell r="M319">
            <v>85.932999999999993</v>
          </cell>
          <cell r="O319">
            <v>2.1389999999999998</v>
          </cell>
          <cell r="P319">
            <v>34.5</v>
          </cell>
          <cell r="Q319">
            <v>32.360999999999997</v>
          </cell>
        </row>
        <row r="320">
          <cell r="A320">
            <v>0</v>
          </cell>
          <cell r="B320" t="str">
            <v>C02UH18</v>
          </cell>
          <cell r="C320" t="str">
            <v>RECUP.AGUAS EFLUENTES PLTA.DE CAL</v>
          </cell>
          <cell r="D320">
            <v>5.9669999999999996</v>
          </cell>
          <cell r="E320">
            <v>206</v>
          </cell>
          <cell r="F320">
            <v>200.03299999999999</v>
          </cell>
          <cell r="G320">
            <v>3</v>
          </cell>
          <cell r="I320">
            <v>173.85900000000001</v>
          </cell>
          <cell r="K320">
            <v>5.9669999999999996</v>
          </cell>
          <cell r="L320">
            <v>90.646000000000001</v>
          </cell>
          <cell r="M320">
            <v>84.679000000000002</v>
          </cell>
          <cell r="O320">
            <v>3.7730000000000001</v>
          </cell>
          <cell r="P320">
            <v>45.744</v>
          </cell>
          <cell r="Q320">
            <v>41.970999999999997</v>
          </cell>
        </row>
        <row r="321">
          <cell r="A321">
            <v>0</v>
          </cell>
          <cell r="B321" t="str">
            <v>C02UH43</v>
          </cell>
          <cell r="C321" t="str">
            <v>ING.CONC.REPOS.CAPAC.PORTEO ADUCCION</v>
          </cell>
          <cell r="D321">
            <v>1.7</v>
          </cell>
          <cell r="E321">
            <v>99</v>
          </cell>
          <cell r="F321">
            <v>97.3</v>
          </cell>
          <cell r="G321">
            <v>2</v>
          </cell>
          <cell r="I321">
            <v>80.099999999999994</v>
          </cell>
          <cell r="K321">
            <v>1.7</v>
          </cell>
          <cell r="L321">
            <v>30.8</v>
          </cell>
          <cell r="M321">
            <v>29.1</v>
          </cell>
          <cell r="O321">
            <v>0.47099999999999997</v>
          </cell>
          <cell r="P321">
            <v>18.3</v>
          </cell>
          <cell r="Q321">
            <v>17.829000000000001</v>
          </cell>
        </row>
        <row r="322">
          <cell r="A322" t="e">
            <v>#REF!</v>
          </cell>
          <cell r="B322" t="str">
            <v>C02UP41</v>
          </cell>
          <cell r="C322" t="str">
            <v>ING.BAS.MEJ.COND.SUBEST.PLTA.OXIGENO</v>
          </cell>
          <cell r="D322">
            <v>14.988</v>
          </cell>
          <cell r="E322">
            <v>54</v>
          </cell>
          <cell r="F322">
            <v>39.012</v>
          </cell>
          <cell r="G322">
            <v>28</v>
          </cell>
          <cell r="I322">
            <v>54</v>
          </cell>
          <cell r="K322">
            <v>14.988</v>
          </cell>
          <cell r="L322">
            <v>31.2</v>
          </cell>
          <cell r="M322">
            <v>16.212</v>
          </cell>
          <cell r="O322">
            <v>10.362</v>
          </cell>
          <cell r="P322">
            <v>20.8</v>
          </cell>
          <cell r="Q322">
            <v>10.438000000000001</v>
          </cell>
        </row>
        <row r="323">
          <cell r="B323" t="str">
            <v>C01UQ04</v>
          </cell>
          <cell r="C323" t="str">
            <v xml:space="preserve">                                          SUB - TOTAL</v>
          </cell>
          <cell r="D323">
            <v>1876.7240000000002</v>
          </cell>
          <cell r="E323">
            <v>3734.1240000000003</v>
          </cell>
          <cell r="F323">
            <v>1857.4</v>
          </cell>
          <cell r="G323">
            <v>50</v>
          </cell>
          <cell r="I323">
            <v>3051.701</v>
          </cell>
          <cell r="K323">
            <v>1501.7240000000002</v>
          </cell>
          <cell r="L323">
            <v>2546.6</v>
          </cell>
          <cell r="M323">
            <v>1044.876</v>
          </cell>
          <cell r="O323">
            <v>230.816</v>
          </cell>
          <cell r="P323">
            <v>315.47700000000003</v>
          </cell>
          <cell r="Q323">
            <v>84.660999999999987</v>
          </cell>
        </row>
        <row r="324">
          <cell r="A324">
            <v>0</v>
          </cell>
          <cell r="B324" t="str">
            <v>EXTRAORDINARIOS</v>
          </cell>
          <cell r="C324" t="str">
            <v>MODER.SIST.ENFR.AGUA CONDENS. P.T.</v>
          </cell>
          <cell r="D324">
            <v>246.51499999999999</v>
          </cell>
          <cell r="E324">
            <v>243.381</v>
          </cell>
          <cell r="F324">
            <v>-3.1339999999999861</v>
          </cell>
          <cell r="G324">
            <v>101</v>
          </cell>
          <cell r="I324">
            <v>101.25700000000001</v>
          </cell>
          <cell r="K324">
            <v>130.51499999999999</v>
          </cell>
          <cell r="L324">
            <v>101.25700000000001</v>
          </cell>
          <cell r="M324">
            <v>-29.257999999999981</v>
          </cell>
          <cell r="O324">
            <v>3.09</v>
          </cell>
          <cell r="P324">
            <v>0</v>
          </cell>
          <cell r="Q324">
            <v>-3.09</v>
          </cell>
        </row>
        <row r="325">
          <cell r="A325">
            <v>0</v>
          </cell>
          <cell r="B325" t="str">
            <v>C02UH17</v>
          </cell>
          <cell r="C325" t="str">
            <v>EXTRAC.AGUAS INDUSTR.SECTOR MS MM</v>
          </cell>
          <cell r="D325">
            <v>54.713000000000001</v>
          </cell>
          <cell r="E325">
            <v>1280</v>
          </cell>
          <cell r="F325">
            <v>1225.287</v>
          </cell>
          <cell r="G325">
            <v>4</v>
          </cell>
          <cell r="I325">
            <v>299</v>
          </cell>
          <cell r="K325">
            <v>54.713000000000001</v>
          </cell>
          <cell r="L325">
            <v>0</v>
          </cell>
          <cell r="M325">
            <v>-54.713000000000001</v>
          </cell>
          <cell r="O325">
            <v>54.713000000000001</v>
          </cell>
          <cell r="P325">
            <v>0</v>
          </cell>
          <cell r="Q325">
            <v>-54.713000000000001</v>
          </cell>
        </row>
        <row r="326">
          <cell r="B326" t="str">
            <v>C02UD41</v>
          </cell>
          <cell r="C326" t="str">
            <v xml:space="preserve">                                          SUB - TOTAL</v>
          </cell>
          <cell r="D326">
            <v>54.713000000000001</v>
          </cell>
          <cell r="E326">
            <v>1280</v>
          </cell>
          <cell r="F326">
            <v>1225.287</v>
          </cell>
          <cell r="G326">
            <v>4</v>
          </cell>
          <cell r="I326">
            <v>299</v>
          </cell>
          <cell r="K326">
            <v>54.713000000000001</v>
          </cell>
          <cell r="L326">
            <v>0</v>
          </cell>
          <cell r="M326">
            <v>-54.713000000000001</v>
          </cell>
          <cell r="O326">
            <v>54.713000000000001</v>
          </cell>
          <cell r="P326">
            <v>0</v>
          </cell>
          <cell r="Q326">
            <v>-54.713000000000001</v>
          </cell>
        </row>
        <row r="327">
          <cell r="A327">
            <v>0</v>
          </cell>
          <cell r="B327" t="str">
            <v>SIN PRESUPUESTO</v>
          </cell>
          <cell r="C327" t="str">
            <v>RECUP.AGUAS EFLUENTES PLTA.DE CAL</v>
          </cell>
          <cell r="D327">
            <v>8.7469999999999999</v>
          </cell>
          <cell r="E327">
            <v>206</v>
          </cell>
          <cell r="F327">
            <v>197.25299999999999</v>
          </cell>
          <cell r="G327">
            <v>4</v>
          </cell>
          <cell r="I327">
            <v>186.209</v>
          </cell>
          <cell r="K327">
            <v>8.7469999999999999</v>
          </cell>
          <cell r="L327">
            <v>118.423</v>
          </cell>
          <cell r="M327">
            <v>109.676</v>
          </cell>
          <cell r="O327">
            <v>2.78</v>
          </cell>
          <cell r="P327">
            <v>27.777000000000001</v>
          </cell>
          <cell r="Q327">
            <v>24.997</v>
          </cell>
        </row>
        <row r="328">
          <cell r="A328">
            <v>0</v>
          </cell>
          <cell r="B328" t="str">
            <v>C00UD03</v>
          </cell>
          <cell r="C328" t="str">
            <v>RESGUARDO CONTRAINCENDIO TRANF S/E A</v>
          </cell>
          <cell r="D328">
            <v>-1.472</v>
          </cell>
          <cell r="E328">
            <v>0</v>
          </cell>
          <cell r="F328">
            <v>1.472</v>
          </cell>
          <cell r="G328">
            <v>0</v>
          </cell>
          <cell r="I328">
            <v>0</v>
          </cell>
          <cell r="K328">
            <v>-1.472</v>
          </cell>
          <cell r="L328">
            <v>0</v>
          </cell>
          <cell r="M328">
            <v>1.472</v>
          </cell>
          <cell r="O328">
            <v>0</v>
          </cell>
          <cell r="P328">
            <v>0</v>
          </cell>
          <cell r="Q328">
            <v>0</v>
          </cell>
        </row>
        <row r="329">
          <cell r="A329">
            <v>0</v>
          </cell>
          <cell r="B329" t="str">
            <v>C01UH11</v>
          </cell>
          <cell r="C329" t="str">
            <v>RECUP.SOLUC.ACIDA DE SALAR EL INDIO</v>
          </cell>
          <cell r="D329">
            <v>-14.46</v>
          </cell>
          <cell r="E329">
            <v>0</v>
          </cell>
          <cell r="F329">
            <v>14.46</v>
          </cell>
          <cell r="G329">
            <v>0</v>
          </cell>
          <cell r="I329">
            <v>0</v>
          </cell>
          <cell r="K329">
            <v>-14.46</v>
          </cell>
          <cell r="L329">
            <v>0</v>
          </cell>
          <cell r="M329">
            <v>14.46</v>
          </cell>
          <cell r="O329">
            <v>0</v>
          </cell>
          <cell r="P329">
            <v>0</v>
          </cell>
          <cell r="Q329">
            <v>0</v>
          </cell>
        </row>
        <row r="330">
          <cell r="A330">
            <v>0</v>
          </cell>
          <cell r="B330" t="str">
            <v>C99UT02</v>
          </cell>
          <cell r="C330" t="str">
            <v>REEMPL.SWGR.2,4 KV.PLTA.TERMOELECTR.</v>
          </cell>
          <cell r="D330">
            <v>-116.249</v>
          </cell>
          <cell r="E330">
            <v>0</v>
          </cell>
          <cell r="F330">
            <v>116.249</v>
          </cell>
          <cell r="G330">
            <v>0</v>
          </cell>
          <cell r="I330">
            <v>0</v>
          </cell>
          <cell r="K330">
            <v>-116.249</v>
          </cell>
          <cell r="L330">
            <v>0</v>
          </cell>
          <cell r="M330">
            <v>116.249</v>
          </cell>
          <cell r="O330">
            <v>0.20399999999999999</v>
          </cell>
          <cell r="P330">
            <v>0</v>
          </cell>
          <cell r="Q330">
            <v>-0.20399999999999999</v>
          </cell>
        </row>
        <row r="331">
          <cell r="A331" t="e">
            <v>#REF!</v>
          </cell>
          <cell r="B331" t="str">
            <v>C99UT06</v>
          </cell>
          <cell r="C331" t="str">
            <v>MODERN.SIST.ELECTR. 440 VOLT.P.TERM</v>
          </cell>
          <cell r="D331">
            <v>-34.298999999999999</v>
          </cell>
          <cell r="E331">
            <v>0</v>
          </cell>
          <cell r="F331">
            <v>34.298999999999999</v>
          </cell>
          <cell r="G331">
            <v>0</v>
          </cell>
          <cell r="I331">
            <v>0</v>
          </cell>
          <cell r="K331">
            <v>-34.298999999999999</v>
          </cell>
          <cell r="L331">
            <v>0</v>
          </cell>
          <cell r="M331">
            <v>34.298999999999999</v>
          </cell>
          <cell r="O331">
            <v>0</v>
          </cell>
          <cell r="P331">
            <v>0</v>
          </cell>
          <cell r="Q331">
            <v>0</v>
          </cell>
        </row>
        <row r="332">
          <cell r="B332" t="str">
            <v>C02UH10</v>
          </cell>
          <cell r="C332" t="str">
            <v xml:space="preserve">                                          SUB - TOTAL</v>
          </cell>
          <cell r="D332" t="str">
            <v xml:space="preserve">-  </v>
          </cell>
          <cell r="E332" t="str">
            <v xml:space="preserve">-  </v>
          </cell>
          <cell r="F332" t="str">
            <v xml:space="preserve">-  </v>
          </cell>
          <cell r="G332" t="str">
            <v xml:space="preserve">-  </v>
          </cell>
          <cell r="I332">
            <v>0</v>
          </cell>
          <cell r="K332">
            <v>-166.48</v>
          </cell>
          <cell r="L332">
            <v>0</v>
          </cell>
          <cell r="M332">
            <v>166.48</v>
          </cell>
          <cell r="O332">
            <v>0.20399999999999999</v>
          </cell>
          <cell r="P332">
            <v>0</v>
          </cell>
          <cell r="Q332">
            <v>-0.20399999999999999</v>
          </cell>
        </row>
        <row r="333">
          <cell r="B333" t="str">
            <v>C02UH17</v>
          </cell>
          <cell r="C333" t="str">
            <v>EXTRAC.AGUAS INDUSTR.SECTOR MS MM</v>
          </cell>
          <cell r="D333">
            <v>70.671999999999997</v>
          </cell>
          <cell r="E333">
            <v>1280</v>
          </cell>
          <cell r="F333">
            <v>1209.328</v>
          </cell>
          <cell r="G333">
            <v>6</v>
          </cell>
          <cell r="I333">
            <v>298.89999999999998</v>
          </cell>
          <cell r="K333">
            <v>70.671999999999997</v>
          </cell>
          <cell r="L333">
            <v>23.55</v>
          </cell>
          <cell r="M333">
            <v>-47.122</v>
          </cell>
          <cell r="O333">
            <v>15.959</v>
          </cell>
          <cell r="P333">
            <v>23.55</v>
          </cell>
          <cell r="Q333">
            <v>7.5910000000000011</v>
          </cell>
        </row>
        <row r="334">
          <cell r="B334" t="str">
            <v>C02UH41</v>
          </cell>
          <cell r="C334" t="str">
            <v>T O T A L   P R O G R A M A</v>
          </cell>
          <cell r="D334">
            <v>26830.081999999999</v>
          </cell>
          <cell r="E334">
            <v>33788.123999999996</v>
          </cell>
          <cell r="F334">
            <v>6958.0419999999976</v>
          </cell>
          <cell r="G334">
            <v>79</v>
          </cell>
          <cell r="I334">
            <v>16005.707999999999</v>
          </cell>
          <cell r="K334">
            <v>12030.602000000001</v>
          </cell>
          <cell r="L334">
            <v>12166.69</v>
          </cell>
          <cell r="M334">
            <v>136.08799999999968</v>
          </cell>
          <cell r="O334">
            <v>2754.7150000000006</v>
          </cell>
          <cell r="P334">
            <v>1224.2560000000001</v>
          </cell>
          <cell r="Q334">
            <v>-1530.4589999999998</v>
          </cell>
        </row>
        <row r="335">
          <cell r="B335" t="str">
            <v>C02UH45</v>
          </cell>
          <cell r="C335" t="str">
            <v>(**)  REAL  AJUSTADO  DE  ACUERDO  AL  IPC  Y  DOLAR  PROMEDIO  PROGRAMADO  PARA  2002</v>
          </cell>
          <cell r="D335">
            <v>0</v>
          </cell>
          <cell r="E335">
            <v>325</v>
          </cell>
          <cell r="F335">
            <v>325</v>
          </cell>
          <cell r="G335">
            <v>0</v>
          </cell>
          <cell r="I335">
            <v>0</v>
          </cell>
          <cell r="K335">
            <v>0</v>
          </cell>
          <cell r="L335">
            <v>0</v>
          </cell>
          <cell r="M335">
            <v>0</v>
          </cell>
          <cell r="O335">
            <v>0</v>
          </cell>
          <cell r="P335">
            <v>0</v>
          </cell>
          <cell r="Q335">
            <v>0</v>
          </cell>
        </row>
        <row r="336">
          <cell r="C336" t="str">
            <v xml:space="preserve">                                          SUB - TOTAL</v>
          </cell>
          <cell r="D336">
            <v>2296.81</v>
          </cell>
          <cell r="E336">
            <v>2068</v>
          </cell>
          <cell r="F336">
            <v>-228.80999999999995</v>
          </cell>
          <cell r="G336">
            <v>111</v>
          </cell>
          <cell r="I336">
            <v>3096.5329999999999</v>
          </cell>
          <cell r="K336">
            <v>2296.81</v>
          </cell>
          <cell r="L336">
            <v>2076.6990000000001</v>
          </cell>
          <cell r="M336">
            <v>-220.11100000000005</v>
          </cell>
          <cell r="O336">
            <v>2242.0969999999998</v>
          </cell>
          <cell r="P336">
            <v>2076.6990000000001</v>
          </cell>
          <cell r="Q336">
            <v>-165.39800000000002</v>
          </cell>
        </row>
        <row r="337">
          <cell r="B337" t="str">
            <v>SIN PRESUPUESTO</v>
          </cell>
        </row>
        <row r="338">
          <cell r="A338">
            <v>0</v>
          </cell>
          <cell r="B338" t="str">
            <v>C00UD03</v>
          </cell>
          <cell r="C338" t="str">
            <v>RESGUARDO CONTRAINCENDIO TRANF S/E A</v>
          </cell>
          <cell r="D338">
            <v>-1.472</v>
          </cell>
          <cell r="E338">
            <v>0</v>
          </cell>
          <cell r="F338">
            <v>1.472</v>
          </cell>
          <cell r="G338">
            <v>0</v>
          </cell>
          <cell r="I338">
            <v>0</v>
          </cell>
          <cell r="K338">
            <v>-1.472</v>
          </cell>
          <cell r="L338">
            <v>0</v>
          </cell>
          <cell r="M338">
            <v>1.472</v>
          </cell>
          <cell r="O338">
            <v>0</v>
          </cell>
          <cell r="P338">
            <v>0</v>
          </cell>
          <cell r="Q338">
            <v>0</v>
          </cell>
        </row>
        <row r="339">
          <cell r="A339" t="str">
            <v xml:space="preserve"> </v>
          </cell>
          <cell r="B339" t="str">
            <v>C01UH11</v>
          </cell>
          <cell r="C339" t="str">
            <v xml:space="preserve"> </v>
          </cell>
          <cell r="D339">
            <v>-14.46</v>
          </cell>
          <cell r="E339">
            <v>0</v>
          </cell>
          <cell r="F339">
            <v>14.46</v>
          </cell>
          <cell r="G339">
            <v>0</v>
          </cell>
          <cell r="I339">
            <v>0</v>
          </cell>
          <cell r="K339">
            <v>-14.46</v>
          </cell>
          <cell r="L339">
            <v>0</v>
          </cell>
          <cell r="M339">
            <v>14.46</v>
          </cell>
          <cell r="O339">
            <v>0</v>
          </cell>
          <cell r="P339">
            <v>0</v>
          </cell>
          <cell r="Q339">
            <v>0</v>
          </cell>
        </row>
        <row r="340">
          <cell r="A340">
            <v>0</v>
          </cell>
          <cell r="B340" t="str">
            <v>C99UT02</v>
          </cell>
          <cell r="C340" t="str">
            <v>REEMPL.SWGR.2,4 KV.PLTA.TERMOELECTR.</v>
          </cell>
          <cell r="D340">
            <v>-116.249</v>
          </cell>
          <cell r="E340">
            <v>0</v>
          </cell>
          <cell r="F340" t="str">
            <v xml:space="preserve">  A V A N C E   D E   I N V E R S I O N E S</v>
          </cell>
          <cell r="G340">
            <v>0</v>
          </cell>
          <cell r="I340">
            <v>0</v>
          </cell>
          <cell r="K340">
            <v>-116.249</v>
          </cell>
          <cell r="L340">
            <v>0</v>
          </cell>
          <cell r="M340">
            <v>116.249</v>
          </cell>
          <cell r="O340">
            <v>0</v>
          </cell>
          <cell r="P340">
            <v>0</v>
          </cell>
          <cell r="Q340">
            <v>0</v>
          </cell>
        </row>
        <row r="341">
          <cell r="A341" t="e">
            <v>#REF!</v>
          </cell>
          <cell r="B341" t="str">
            <v>C99UT06</v>
          </cell>
          <cell r="C341" t="str">
            <v>MODERN.SIST.ELECTR. 440 VOLT.P.TERM</v>
          </cell>
          <cell r="D341">
            <v>-34.298999999999999</v>
          </cell>
          <cell r="E341" t="str">
            <v xml:space="preserve">                     P R O Y E C T O S        D I V I S I O N A L E S </v>
          </cell>
          <cell r="F341" t="str">
            <v xml:space="preserve">     ( Valor en miles de dólares USA )</v>
          </cell>
          <cell r="G341">
            <v>0</v>
          </cell>
          <cell r="I341">
            <v>0</v>
          </cell>
          <cell r="K341">
            <v>-34.298999999999999</v>
          </cell>
          <cell r="L341">
            <v>0</v>
          </cell>
          <cell r="M341">
            <v>34.298999999999999</v>
          </cell>
          <cell r="O341">
            <v>0</v>
          </cell>
          <cell r="P341">
            <v>0</v>
          </cell>
          <cell r="Q341">
            <v>0</v>
          </cell>
        </row>
        <row r="342">
          <cell r="C342" t="str">
            <v xml:space="preserve">                                          SUB - TOTAL</v>
          </cell>
          <cell r="D342" t="str">
            <v xml:space="preserve">-  </v>
          </cell>
          <cell r="E342" t="str">
            <v xml:space="preserve">-  </v>
          </cell>
          <cell r="F342" t="str">
            <v xml:space="preserve">-  </v>
          </cell>
          <cell r="G342" t="str">
            <v xml:space="preserve">-  </v>
          </cell>
          <cell r="I342">
            <v>0</v>
          </cell>
          <cell r="K342">
            <v>-166.48</v>
          </cell>
          <cell r="L342">
            <v>0</v>
          </cell>
          <cell r="M342">
            <v>166.48</v>
          </cell>
          <cell r="O342">
            <v>0</v>
          </cell>
          <cell r="P342">
            <v>0</v>
          </cell>
          <cell r="Q342">
            <v>0</v>
          </cell>
        </row>
        <row r="343">
          <cell r="B343" t="str">
            <v>U. G. A. :</v>
          </cell>
          <cell r="C343" t="str">
            <v>SUBGERENCIA DE PLANIFICACION Y GESTION ESTRATEGICA</v>
          </cell>
        </row>
        <row r="344">
          <cell r="C344" t="str">
            <v>T O T A L   P R O G R A M A</v>
          </cell>
          <cell r="D344">
            <v>30194.203999999998</v>
          </cell>
          <cell r="E344">
            <v>34576.123999999996</v>
          </cell>
          <cell r="F344">
            <v>4381.9199999999983</v>
          </cell>
          <cell r="G344">
            <v>87</v>
          </cell>
          <cell r="I344">
            <v>18793.940999999999</v>
          </cell>
          <cell r="K344">
            <v>15394.724000000002</v>
          </cell>
          <cell r="L344">
            <v>15151.516</v>
          </cell>
          <cell r="M344">
            <v>-243.20799999999994</v>
          </cell>
          <cell r="O344">
            <v>3370.6839999999997</v>
          </cell>
          <cell r="P344">
            <v>2984.826</v>
          </cell>
          <cell r="Q344">
            <v>-385.85799999999995</v>
          </cell>
        </row>
        <row r="345">
          <cell r="C345" t="str">
            <v>(**)  REAL  AJUSTADO  DE  ACUERDO  AL  IPC  Y  DOLAR  PROMEDIO  PROGRAMADO  PARA  2002</v>
          </cell>
          <cell r="D345" t="str">
            <v>CONTROL AVANCE DE INVERSIONES GLOBAL</v>
          </cell>
          <cell r="I345" t="str">
            <v xml:space="preserve">PPTO    </v>
          </cell>
          <cell r="K345" t="str">
            <v xml:space="preserve">CONTROL AVANCE DE  INVERSIONES  2002 </v>
          </cell>
        </row>
        <row r="346">
          <cell r="B346" t="str">
            <v>Nº API</v>
          </cell>
          <cell r="C346" t="str">
            <v>D E S C R I P C I O N</v>
          </cell>
          <cell r="D346" t="str">
            <v>ACUMULADO **</v>
          </cell>
          <cell r="E346" t="str">
            <v>PPTO.GLOBAL</v>
          </cell>
          <cell r="F346" t="str">
            <v>DISPONIBLE</v>
          </cell>
          <cell r="G346" t="str">
            <v xml:space="preserve"> % CUMPL.</v>
          </cell>
          <cell r="I346" t="str">
            <v>AUTORIZ.</v>
          </cell>
          <cell r="K346" t="str">
            <v xml:space="preserve">PERIODO : ENERO A  SEPTIEMBRE </v>
          </cell>
          <cell r="O346" t="str">
            <v xml:space="preserve">MES:     SEPTIEMBRE </v>
          </cell>
        </row>
        <row r="347">
          <cell r="D347" t="str">
            <v xml:space="preserve">  a  SEP  2002 </v>
          </cell>
          <cell r="E347" t="str">
            <v xml:space="preserve">AJUSTADO   </v>
          </cell>
          <cell r="F347" t="str">
            <v xml:space="preserve">  a  SEP  2002 </v>
          </cell>
          <cell r="G347" t="str">
            <v>GLOBAL</v>
          </cell>
          <cell r="I347" t="str">
            <v xml:space="preserve">2002    </v>
          </cell>
          <cell r="J347" t="str">
            <v xml:space="preserve"> </v>
          </cell>
          <cell r="K347" t="str">
            <v>REAL **</v>
          </cell>
          <cell r="L347" t="str">
            <v>PPTO.</v>
          </cell>
          <cell r="M347" t="str">
            <v>DISPONIBLE</v>
          </cell>
          <cell r="O347" t="str">
            <v>REAL  **</v>
          </cell>
          <cell r="P347" t="str">
            <v>PPTO.</v>
          </cell>
          <cell r="Q347" t="str">
            <v>DISPONIBLE</v>
          </cell>
        </row>
        <row r="348">
          <cell r="B348" t="str">
            <v>PRINCIPALES</v>
          </cell>
        </row>
        <row r="349">
          <cell r="A349">
            <v>0</v>
          </cell>
          <cell r="B349">
            <v>0</v>
          </cell>
          <cell r="C349">
            <v>0</v>
          </cell>
          <cell r="D349">
            <v>0</v>
          </cell>
          <cell r="E349">
            <v>0</v>
          </cell>
          <cell r="F349">
            <v>0</v>
          </cell>
          <cell r="G349">
            <v>0</v>
          </cell>
          <cell r="I349">
            <v>0</v>
          </cell>
          <cell r="K349">
            <v>0</v>
          </cell>
          <cell r="L349">
            <v>0</v>
          </cell>
          <cell r="M349">
            <v>0</v>
          </cell>
          <cell r="O349">
            <v>0</v>
          </cell>
          <cell r="P349">
            <v>0</v>
          </cell>
          <cell r="Q349">
            <v>0</v>
          </cell>
        </row>
        <row r="350">
          <cell r="C350" t="str">
            <v xml:space="preserve">                                          SUB - TOTAL</v>
          </cell>
          <cell r="D350">
            <v>0</v>
          </cell>
          <cell r="E350">
            <v>0</v>
          </cell>
          <cell r="F350">
            <v>0</v>
          </cell>
          <cell r="G350">
            <v>0</v>
          </cell>
          <cell r="I350">
            <v>0</v>
          </cell>
          <cell r="K350">
            <v>0</v>
          </cell>
          <cell r="L350">
            <v>0</v>
          </cell>
          <cell r="M350">
            <v>0</v>
          </cell>
          <cell r="O350">
            <v>0</v>
          </cell>
          <cell r="P350">
            <v>0</v>
          </cell>
          <cell r="Q350">
            <v>0</v>
          </cell>
        </row>
        <row r="351">
          <cell r="B351" t="str">
            <v>DIVISIONALES</v>
          </cell>
          <cell r="E351" t="str">
            <v xml:space="preserve">                     P R O Y E C T O S        D I V I S I O N A L E S </v>
          </cell>
          <cell r="F351" t="str">
            <v xml:space="preserve">     ( Valor en miles de dólares USA )</v>
          </cell>
        </row>
        <row r="352">
          <cell r="A352" t="str">
            <v xml:space="preserve"> </v>
          </cell>
          <cell r="B352">
            <v>0</v>
          </cell>
          <cell r="C352">
            <v>0</v>
          </cell>
          <cell r="D352">
            <v>0</v>
          </cell>
          <cell r="E352">
            <v>0</v>
          </cell>
          <cell r="F352">
            <v>0</v>
          </cell>
          <cell r="G352">
            <v>0</v>
          </cell>
          <cell r="I352">
            <v>0</v>
          </cell>
          <cell r="K352">
            <v>0</v>
          </cell>
          <cell r="L352">
            <v>0</v>
          </cell>
          <cell r="M352">
            <v>0</v>
          </cell>
          <cell r="O352">
            <v>0</v>
          </cell>
          <cell r="P352">
            <v>0</v>
          </cell>
          <cell r="Q352">
            <v>0</v>
          </cell>
        </row>
        <row r="353">
          <cell r="B353" t="str">
            <v>U. G. A. :</v>
          </cell>
          <cell r="C353" t="str">
            <v xml:space="preserve">                                          SUB - TOTAL</v>
          </cell>
          <cell r="D353">
            <v>0</v>
          </cell>
          <cell r="E353">
            <v>0</v>
          </cell>
          <cell r="F353">
            <v>0</v>
          </cell>
          <cell r="G353">
            <v>0</v>
          </cell>
          <cell r="I353">
            <v>0</v>
          </cell>
          <cell r="K353">
            <v>0</v>
          </cell>
          <cell r="L353">
            <v>0</v>
          </cell>
          <cell r="M353">
            <v>0</v>
          </cell>
          <cell r="O353">
            <v>0</v>
          </cell>
          <cell r="P353">
            <v>0</v>
          </cell>
          <cell r="Q353">
            <v>0</v>
          </cell>
        </row>
        <row r="354">
          <cell r="C354" t="str">
            <v>T O T A L   P R O G R A M A</v>
          </cell>
          <cell r="D354">
            <v>0</v>
          </cell>
          <cell r="E354">
            <v>0</v>
          </cell>
          <cell r="F354">
            <v>0</v>
          </cell>
          <cell r="G354">
            <v>0</v>
          </cell>
          <cell r="I354">
            <v>0</v>
          </cell>
          <cell r="K354">
            <v>0</v>
          </cell>
          <cell r="L354">
            <v>0</v>
          </cell>
          <cell r="M354">
            <v>0</v>
          </cell>
          <cell r="O354">
            <v>0</v>
          </cell>
          <cell r="P354">
            <v>0</v>
          </cell>
          <cell r="Q354">
            <v>0</v>
          </cell>
        </row>
        <row r="355">
          <cell r="C355" t="str">
            <v>(**)  REAL  AJUSTADO  DE  ACUERDO  AL  IPC  Y  DOLAR  PROMEDIO  PROGRAMADO  PARA  2002</v>
          </cell>
          <cell r="D355" t="str">
            <v>CONTROL AVANCE DE INVERSIONES GLOBAL</v>
          </cell>
          <cell r="I355" t="str">
            <v xml:space="preserve">PPTO    </v>
          </cell>
          <cell r="K355" t="str">
            <v xml:space="preserve">CONTROL AVANCE DE  INVERSIONES  2002 </v>
          </cell>
        </row>
        <row r="356">
          <cell r="B356" t="str">
            <v>Nº API</v>
          </cell>
          <cell r="C356" t="str">
            <v>D E S C R I P C I O N</v>
          </cell>
          <cell r="D356" t="str">
            <v>ACUMULADO **</v>
          </cell>
          <cell r="E356" t="str">
            <v>PPTO.GLOBAL</v>
          </cell>
          <cell r="F356" t="str">
            <v>DISPONIBLE</v>
          </cell>
          <cell r="G356" t="str">
            <v xml:space="preserve"> % CUMPL.</v>
          </cell>
          <cell r="I356" t="str">
            <v>AUTORIZ.</v>
          </cell>
          <cell r="K356" t="str">
            <v xml:space="preserve">PERIODO : ENERO A  OCTUBRE </v>
          </cell>
          <cell r="O356" t="str">
            <v xml:space="preserve">MES:     OCTUBRE </v>
          </cell>
        </row>
        <row r="357">
          <cell r="D357" t="str">
            <v xml:space="preserve">  a  OCT  2002 </v>
          </cell>
          <cell r="E357" t="str">
            <v xml:space="preserve">AJUSTADO   </v>
          </cell>
          <cell r="F357" t="str">
            <v xml:space="preserve">  a  OCT  2002 </v>
          </cell>
          <cell r="G357" t="str">
            <v>GLOBAL</v>
          </cell>
          <cell r="I357" t="str">
            <v xml:space="preserve">2002    </v>
          </cell>
          <cell r="J357" t="str">
            <v xml:space="preserve"> </v>
          </cell>
          <cell r="K357" t="str">
            <v>REAL **</v>
          </cell>
          <cell r="L357" t="str">
            <v>PPTO.</v>
          </cell>
          <cell r="M357" t="str">
            <v>DISPONIBLE</v>
          </cell>
          <cell r="O357" t="str">
            <v>REAL  **</v>
          </cell>
          <cell r="P357" t="str">
            <v>PPTO.</v>
          </cell>
          <cell r="Q357" t="str">
            <v>DISPONIBLE</v>
          </cell>
        </row>
        <row r="358">
          <cell r="B358" t="str">
            <v>PRINCIPALES</v>
          </cell>
          <cell r="F358" t="str">
            <v xml:space="preserve">  A V A N C E   D E   I N V E R S I O N E S</v>
          </cell>
        </row>
        <row r="359">
          <cell r="A359">
            <v>0</v>
          </cell>
          <cell r="B359">
            <v>0</v>
          </cell>
          <cell r="C359">
            <v>0</v>
          </cell>
          <cell r="D359">
            <v>0</v>
          </cell>
          <cell r="E359" t="str">
            <v xml:space="preserve">                      P R O Y E C T O S      S E C U N D A R I O S</v>
          </cell>
          <cell r="F359" t="str">
            <v xml:space="preserve">      ( Valor en miles de dólares USA )</v>
          </cell>
          <cell r="G359">
            <v>0</v>
          </cell>
          <cell r="I359">
            <v>0</v>
          </cell>
          <cell r="K359">
            <v>0</v>
          </cell>
          <cell r="L359">
            <v>0</v>
          </cell>
          <cell r="M359">
            <v>0</v>
          </cell>
          <cell r="O359">
            <v>0</v>
          </cell>
          <cell r="P359">
            <v>0</v>
          </cell>
          <cell r="Q359">
            <v>0</v>
          </cell>
        </row>
        <row r="360">
          <cell r="C360" t="str">
            <v xml:space="preserve">                                          SUB - TOTAL</v>
          </cell>
          <cell r="D360">
            <v>0</v>
          </cell>
          <cell r="E360">
            <v>0</v>
          </cell>
          <cell r="F360">
            <v>0</v>
          </cell>
          <cell r="G360">
            <v>0</v>
          </cell>
          <cell r="I360">
            <v>0</v>
          </cell>
          <cell r="K360">
            <v>0</v>
          </cell>
          <cell r="L360">
            <v>0</v>
          </cell>
          <cell r="M360">
            <v>0</v>
          </cell>
          <cell r="O360">
            <v>0</v>
          </cell>
          <cell r="P360">
            <v>0</v>
          </cell>
          <cell r="Q360">
            <v>0</v>
          </cell>
        </row>
        <row r="361">
          <cell r="B361" t="str">
            <v>DIVISIONALES</v>
          </cell>
        </row>
        <row r="362">
          <cell r="A362" t="str">
            <v xml:space="preserve"> </v>
          </cell>
          <cell r="B362" t="str">
            <v/>
          </cell>
          <cell r="C362" t="str">
            <v xml:space="preserve">    GERENCIA GENERAL</v>
          </cell>
          <cell r="D362">
            <v>0</v>
          </cell>
          <cell r="E362">
            <v>0</v>
          </cell>
          <cell r="F362">
            <v>0</v>
          </cell>
          <cell r="G362">
            <v>0</v>
          </cell>
          <cell r="I362">
            <v>0</v>
          </cell>
          <cell r="K362">
            <v>0</v>
          </cell>
          <cell r="L362">
            <v>0</v>
          </cell>
          <cell r="M362">
            <v>0</v>
          </cell>
          <cell r="O362">
            <v>0</v>
          </cell>
          <cell r="P362">
            <v>0</v>
          </cell>
          <cell r="Q362">
            <v>0</v>
          </cell>
        </row>
        <row r="363">
          <cell r="C363" t="str">
            <v xml:space="preserve">                                          SUB - TOTAL</v>
          </cell>
          <cell r="D363">
            <v>0</v>
          </cell>
          <cell r="E363">
            <v>0</v>
          </cell>
          <cell r="F363">
            <v>0</v>
          </cell>
          <cell r="G363">
            <v>0</v>
          </cell>
          <cell r="I363">
            <v>0</v>
          </cell>
          <cell r="K363">
            <v>0</v>
          </cell>
          <cell r="L363">
            <v>0</v>
          </cell>
          <cell r="M363">
            <v>0</v>
          </cell>
          <cell r="O363">
            <v>0</v>
          </cell>
          <cell r="P363">
            <v>0</v>
          </cell>
          <cell r="Q363">
            <v>0</v>
          </cell>
        </row>
        <row r="364">
          <cell r="C364" t="str">
            <v>T O T A L   P R O G R A M A</v>
          </cell>
          <cell r="D364" t="str">
            <v>CONTROL AVANCE DE INVERSIONES GLOBAL</v>
          </cell>
          <cell r="E364">
            <v>0</v>
          </cell>
          <cell r="F364">
            <v>0</v>
          </cell>
          <cell r="G364">
            <v>0</v>
          </cell>
          <cell r="I364" t="str">
            <v xml:space="preserve">PPTO    </v>
          </cell>
          <cell r="K364" t="str">
            <v xml:space="preserve">CONTROL AVANCE DE  INVERSIONES  2002 </v>
          </cell>
          <cell r="L364">
            <v>0</v>
          </cell>
          <cell r="M364">
            <v>0</v>
          </cell>
          <cell r="O364">
            <v>0</v>
          </cell>
          <cell r="P364">
            <v>0</v>
          </cell>
          <cell r="Q364">
            <v>0</v>
          </cell>
        </row>
        <row r="365">
          <cell r="B365" t="str">
            <v>Nº API</v>
          </cell>
          <cell r="C365" t="str">
            <v>D E S C R I P C I O N</v>
          </cell>
          <cell r="D365" t="str">
            <v>ACUMULADO **</v>
          </cell>
          <cell r="E365" t="str">
            <v>PPTO.GLOBAL</v>
          </cell>
          <cell r="F365" t="str">
            <v>DISPONIBLE</v>
          </cell>
          <cell r="G365" t="str">
            <v xml:space="preserve"> % CUMPL.</v>
          </cell>
          <cell r="I365" t="str">
            <v>AUTORIZ.</v>
          </cell>
          <cell r="K365" t="str">
            <v xml:space="preserve">PERIODO : ENERO A  SEPTIEMBRE </v>
          </cell>
          <cell r="O365" t="str">
            <v xml:space="preserve">MES:     SEPTIEMBRE </v>
          </cell>
        </row>
        <row r="366">
          <cell r="D366" t="str">
            <v xml:space="preserve">  a  SEP  2002 </v>
          </cell>
          <cell r="E366" t="str">
            <v xml:space="preserve">AJUSTADO   </v>
          </cell>
          <cell r="F366" t="str">
            <v xml:space="preserve">  a  SEP  2002 </v>
          </cell>
          <cell r="G366" t="str">
            <v>GLOBAL</v>
          </cell>
          <cell r="I366" t="str">
            <v xml:space="preserve">2002    </v>
          </cell>
          <cell r="J366" t="str">
            <v xml:space="preserve"> </v>
          </cell>
          <cell r="K366" t="str">
            <v>REAL **</v>
          </cell>
          <cell r="L366" t="str">
            <v>PPTO.</v>
          </cell>
          <cell r="M366" t="str">
            <v>DISPONIBLE</v>
          </cell>
          <cell r="O366" t="str">
            <v>REAL  **</v>
          </cell>
          <cell r="P366" t="str">
            <v>PPTO.</v>
          </cell>
          <cell r="Q366" t="str">
            <v>DISPONIBLE</v>
          </cell>
        </row>
        <row r="367">
          <cell r="B367" t="str">
            <v>DIVISIONALES</v>
          </cell>
        </row>
        <row r="368">
          <cell r="A368">
            <v>0</v>
          </cell>
          <cell r="B368" t="str">
            <v>C01AC44</v>
          </cell>
          <cell r="C368" t="str">
            <v>CATASTRO COND.SUBESTAND.DIV.CHUQUI</v>
          </cell>
          <cell r="D368">
            <v>121.70399999999999</v>
          </cell>
          <cell r="E368">
            <v>127.13</v>
          </cell>
          <cell r="F368">
            <v>5.4260000000000019</v>
          </cell>
          <cell r="G368">
            <v>96</v>
          </cell>
          <cell r="I368">
            <v>122.69</v>
          </cell>
          <cell r="K368">
            <v>116.70399999999999</v>
          </cell>
          <cell r="L368">
            <v>122.69</v>
          </cell>
          <cell r="M368">
            <v>5.9860000000000042</v>
          </cell>
          <cell r="O368">
            <v>0</v>
          </cell>
          <cell r="P368">
            <v>0</v>
          </cell>
          <cell r="Q368">
            <v>0</v>
          </cell>
        </row>
        <row r="369">
          <cell r="B369" t="str">
            <v>C02AC05</v>
          </cell>
          <cell r="C369" t="str">
            <v>REEMPL.EQ.ANAL.ASOMA Y RAYOS X VM</v>
          </cell>
          <cell r="D369">
            <v>0</v>
          </cell>
          <cell r="E369">
            <v>60</v>
          </cell>
          <cell r="F369">
            <v>60</v>
          </cell>
          <cell r="G369">
            <v>0</v>
          </cell>
          <cell r="I369">
            <v>60</v>
          </cell>
          <cell r="K369">
            <v>0</v>
          </cell>
          <cell r="L369">
            <v>60</v>
          </cell>
          <cell r="M369">
            <v>60</v>
          </cell>
          <cell r="O369">
            <v>0</v>
          </cell>
          <cell r="P369">
            <v>60</v>
          </cell>
          <cell r="Q369">
            <v>60</v>
          </cell>
        </row>
        <row r="370">
          <cell r="A370">
            <v>0</v>
          </cell>
          <cell r="B370" t="str">
            <v>C02AC45</v>
          </cell>
          <cell r="C370" t="str">
            <v>PLAN MAESTRO MANEJO RESID.PELIGROSOS</v>
          </cell>
          <cell r="D370">
            <v>0</v>
          </cell>
          <cell r="E370">
            <v>125</v>
          </cell>
          <cell r="F370">
            <v>125</v>
          </cell>
          <cell r="G370">
            <v>0</v>
          </cell>
          <cell r="I370">
            <v>98</v>
          </cell>
          <cell r="K370">
            <v>0</v>
          </cell>
          <cell r="L370">
            <v>24.5</v>
          </cell>
          <cell r="M370">
            <v>24.5</v>
          </cell>
          <cell r="O370">
            <v>0</v>
          </cell>
          <cell r="P370">
            <v>24.5</v>
          </cell>
          <cell r="Q370">
            <v>24.5</v>
          </cell>
        </row>
        <row r="371">
          <cell r="B371" t="str">
            <v>C02AP01</v>
          </cell>
          <cell r="C371" t="str">
            <v>ESTUDIO LOGIST.CORP.DITRIB. DE ACIDO</v>
          </cell>
          <cell r="D371">
            <v>30.43</v>
          </cell>
          <cell r="E371">
            <v>72</v>
          </cell>
          <cell r="F371">
            <v>41.57</v>
          </cell>
          <cell r="G371">
            <v>42</v>
          </cell>
          <cell r="I371">
            <v>72</v>
          </cell>
          <cell r="K371">
            <v>30.43</v>
          </cell>
          <cell r="L371">
            <v>72</v>
          </cell>
          <cell r="M371">
            <v>41.57</v>
          </cell>
          <cell r="O371">
            <v>3.7890000000000001</v>
          </cell>
          <cell r="P371">
            <v>12.121</v>
          </cell>
          <cell r="Q371">
            <v>8.3320000000000007</v>
          </cell>
        </row>
        <row r="372">
          <cell r="B372" t="str">
            <v/>
          </cell>
          <cell r="C372" t="str">
            <v xml:space="preserve">                                          SUB - TOTAL</v>
          </cell>
          <cell r="D372">
            <v>152.13399999999999</v>
          </cell>
          <cell r="E372">
            <v>384.13</v>
          </cell>
          <cell r="F372">
            <v>231.99600000000001</v>
          </cell>
          <cell r="G372">
            <v>40</v>
          </cell>
          <cell r="I372">
            <v>352.69</v>
          </cell>
          <cell r="K372">
            <v>147.13399999999999</v>
          </cell>
          <cell r="L372">
            <v>279.19</v>
          </cell>
          <cell r="M372">
            <v>132.05600000000001</v>
          </cell>
          <cell r="O372">
            <v>3.7890000000000001</v>
          </cell>
          <cell r="P372">
            <v>96.620999999999995</v>
          </cell>
          <cell r="Q372">
            <v>92.831999999999994</v>
          </cell>
        </row>
        <row r="373">
          <cell r="B373" t="str">
            <v>SIN PRESUPUESTO</v>
          </cell>
        </row>
        <row r="374">
          <cell r="A374">
            <v>0</v>
          </cell>
          <cell r="B374" t="str">
            <v>C6619</v>
          </cell>
          <cell r="C374" t="str">
            <v>RAC.Y NORM.INSTAL.COMBUST.EN PELA</v>
          </cell>
          <cell r="D374">
            <v>-1.083</v>
          </cell>
          <cell r="E374">
            <v>0</v>
          </cell>
          <cell r="F374">
            <v>1.083</v>
          </cell>
          <cell r="G374">
            <v>0</v>
          </cell>
          <cell r="I374">
            <v>0</v>
          </cell>
          <cell r="K374">
            <v>-1.083</v>
          </cell>
          <cell r="L374">
            <v>0</v>
          </cell>
          <cell r="M374">
            <v>1.083</v>
          </cell>
          <cell r="O374">
            <v>0</v>
          </cell>
          <cell r="P374">
            <v>0</v>
          </cell>
          <cell r="Q374">
            <v>0</v>
          </cell>
        </row>
        <row r="375">
          <cell r="A375">
            <v>0</v>
          </cell>
          <cell r="B375" t="str">
            <v>Nº API</v>
          </cell>
          <cell r="C375" t="str">
            <v>D E S C R I P C I O N</v>
          </cell>
          <cell r="D375" t="str">
            <v>ACUMULADO **</v>
          </cell>
          <cell r="E375" t="str">
            <v>PPTO.GLOBAL</v>
          </cell>
          <cell r="F375" t="str">
            <v>DISPONIBLE</v>
          </cell>
          <cell r="G375" t="str">
            <v xml:space="preserve"> % CUMPL.</v>
          </cell>
          <cell r="I375" t="str">
            <v>AUTORIZ.</v>
          </cell>
          <cell r="K375" t="str">
            <v xml:space="preserve">PERIODO : ENERO A  OCTUBRE </v>
          </cell>
          <cell r="O375" t="str">
            <v xml:space="preserve">MES:     OCTUBRE </v>
          </cell>
        </row>
        <row r="376">
          <cell r="B376">
            <v>0</v>
          </cell>
          <cell r="C376">
            <v>0</v>
          </cell>
          <cell r="D376">
            <v>0</v>
          </cell>
          <cell r="E376">
            <v>0</v>
          </cell>
          <cell r="F376">
            <v>0</v>
          </cell>
          <cell r="G376">
            <v>0</v>
          </cell>
          <cell r="I376">
            <v>0</v>
          </cell>
          <cell r="J376" t="str">
            <v xml:space="preserve"> </v>
          </cell>
          <cell r="K376">
            <v>0</v>
          </cell>
          <cell r="L376">
            <v>0</v>
          </cell>
          <cell r="M376">
            <v>0</v>
          </cell>
          <cell r="O376">
            <v>0</v>
          </cell>
          <cell r="P376">
            <v>0</v>
          </cell>
          <cell r="Q376">
            <v>0</v>
          </cell>
        </row>
        <row r="377">
          <cell r="A377">
            <v>0</v>
          </cell>
          <cell r="B377">
            <v>0</v>
          </cell>
          <cell r="C377">
            <v>0</v>
          </cell>
          <cell r="D377">
            <v>0</v>
          </cell>
          <cell r="E377">
            <v>0</v>
          </cell>
          <cell r="F377">
            <v>0</v>
          </cell>
          <cell r="G377">
            <v>0</v>
          </cell>
          <cell r="I377">
            <v>0</v>
          </cell>
          <cell r="K377">
            <v>0</v>
          </cell>
          <cell r="L377">
            <v>0</v>
          </cell>
          <cell r="M377">
            <v>0</v>
          </cell>
          <cell r="O377">
            <v>0</v>
          </cell>
          <cell r="P377">
            <v>0</v>
          </cell>
          <cell r="Q377">
            <v>0</v>
          </cell>
        </row>
        <row r="378">
          <cell r="A378">
            <v>0</v>
          </cell>
          <cell r="B378" t="str">
            <v>C01AC44</v>
          </cell>
          <cell r="C378" t="str">
            <v xml:space="preserve">                                          SUB - TOTAL</v>
          </cell>
          <cell r="D378" t="str">
            <v xml:space="preserve">-  </v>
          </cell>
          <cell r="E378" t="str">
            <v xml:space="preserve">-  </v>
          </cell>
          <cell r="F378" t="str">
            <v xml:space="preserve">-  </v>
          </cell>
          <cell r="G378" t="str">
            <v xml:space="preserve">-  </v>
          </cell>
          <cell r="I378">
            <v>0</v>
          </cell>
          <cell r="K378">
            <v>-1.083</v>
          </cell>
          <cell r="L378">
            <v>0</v>
          </cell>
          <cell r="M378">
            <v>1.083</v>
          </cell>
          <cell r="O378">
            <v>0</v>
          </cell>
          <cell r="P378">
            <v>0</v>
          </cell>
          <cell r="Q378">
            <v>0</v>
          </cell>
        </row>
        <row r="379">
          <cell r="B379" t="str">
            <v>C02AC05</v>
          </cell>
          <cell r="C379" t="str">
            <v>REEMPL.EQ.ANAL.ASOMA Y RAYOS X VM</v>
          </cell>
          <cell r="D379">
            <v>64.956000000000003</v>
          </cell>
          <cell r="E379">
            <v>60</v>
          </cell>
          <cell r="F379">
            <v>-4.9560000000000031</v>
          </cell>
          <cell r="G379">
            <v>108</v>
          </cell>
          <cell r="I379">
            <v>60</v>
          </cell>
          <cell r="K379">
            <v>64.956000000000003</v>
          </cell>
          <cell r="L379">
            <v>60</v>
          </cell>
          <cell r="M379">
            <v>-4.9560000000000031</v>
          </cell>
          <cell r="O379">
            <v>64.956000000000003</v>
          </cell>
          <cell r="P379">
            <v>0</v>
          </cell>
          <cell r="Q379">
            <v>-64.956000000000003</v>
          </cell>
        </row>
        <row r="380">
          <cell r="A380">
            <v>0</v>
          </cell>
          <cell r="B380" t="str">
            <v>C02AC45</v>
          </cell>
          <cell r="C380" t="str">
            <v>T O T A L   P R O G R A M A</v>
          </cell>
          <cell r="D380">
            <v>152.13399999999999</v>
          </cell>
          <cell r="E380">
            <v>384.13</v>
          </cell>
          <cell r="F380">
            <v>231.99600000000001</v>
          </cell>
          <cell r="G380">
            <v>40</v>
          </cell>
          <cell r="I380">
            <v>352.69</v>
          </cell>
          <cell r="K380">
            <v>146.05099999999999</v>
          </cell>
          <cell r="L380">
            <v>279.19</v>
          </cell>
          <cell r="M380">
            <v>133.13900000000001</v>
          </cell>
          <cell r="O380">
            <v>3.7890000000000001</v>
          </cell>
          <cell r="P380">
            <v>96.620999999999995</v>
          </cell>
          <cell r="Q380">
            <v>92.831999999999994</v>
          </cell>
        </row>
        <row r="381">
          <cell r="B381" t="str">
            <v>C02AP01</v>
          </cell>
          <cell r="C381" t="str">
            <v>(**)  REAL  AJUSTADO  DE  ACUERDO  AL  IPC  Y  DOLAR  PROMEDIO  PROGRAMADO  PARA  2002</v>
          </cell>
          <cell r="D381">
            <v>44.418999999999997</v>
          </cell>
          <cell r="E381">
            <v>72</v>
          </cell>
          <cell r="F381">
            <v>27.581000000000003</v>
          </cell>
          <cell r="G381">
            <v>62</v>
          </cell>
          <cell r="I381">
            <v>72</v>
          </cell>
          <cell r="K381">
            <v>44.418999999999997</v>
          </cell>
          <cell r="L381">
            <v>72</v>
          </cell>
          <cell r="M381">
            <v>27.581000000000003</v>
          </cell>
          <cell r="O381">
            <v>13.989000000000001</v>
          </cell>
          <cell r="P381">
            <v>0</v>
          </cell>
          <cell r="Q381">
            <v>-13.989000000000001</v>
          </cell>
        </row>
        <row r="382">
          <cell r="C382" t="str">
            <v xml:space="preserve">                                          SUB - TOTAL</v>
          </cell>
          <cell r="D382">
            <v>232.34800000000001</v>
          </cell>
          <cell r="E382">
            <v>384.13</v>
          </cell>
          <cell r="F382">
            <v>151.78199999999998</v>
          </cell>
          <cell r="G382">
            <v>60</v>
          </cell>
          <cell r="I382">
            <v>352.69</v>
          </cell>
          <cell r="K382">
            <v>227.34800000000001</v>
          </cell>
          <cell r="L382">
            <v>303.69</v>
          </cell>
          <cell r="M382">
            <v>76.341999999999999</v>
          </cell>
          <cell r="O382">
            <v>80.214000000000013</v>
          </cell>
          <cell r="P382">
            <v>24.5</v>
          </cell>
          <cell r="Q382">
            <v>-55.714000000000013</v>
          </cell>
        </row>
        <row r="383">
          <cell r="B383" t="str">
            <v>SIN PRESUPUESTO</v>
          </cell>
        </row>
        <row r="384">
          <cell r="A384">
            <v>0</v>
          </cell>
          <cell r="B384" t="str">
            <v>C6619</v>
          </cell>
          <cell r="C384" t="str">
            <v>RAC.Y NORM.INSTAL.COMBUST.EN PELA</v>
          </cell>
          <cell r="D384">
            <v>-1.083</v>
          </cell>
          <cell r="E384">
            <v>0</v>
          </cell>
          <cell r="F384">
            <v>1.083</v>
          </cell>
          <cell r="G384">
            <v>0</v>
          </cell>
          <cell r="I384">
            <v>0</v>
          </cell>
          <cell r="K384">
            <v>-1.083</v>
          </cell>
          <cell r="L384">
            <v>0</v>
          </cell>
          <cell r="M384">
            <v>1.083</v>
          </cell>
          <cell r="O384">
            <v>0</v>
          </cell>
          <cell r="P384">
            <v>0</v>
          </cell>
          <cell r="Q384">
            <v>0</v>
          </cell>
        </row>
        <row r="385">
          <cell r="A385">
            <v>0</v>
          </cell>
          <cell r="B385">
            <v>0</v>
          </cell>
          <cell r="C385">
            <v>0</v>
          </cell>
          <cell r="D385">
            <v>0</v>
          </cell>
          <cell r="E385">
            <v>0</v>
          </cell>
          <cell r="F385" t="str">
            <v xml:space="preserve">  A V A N C E   D E   I N V E R S I O N E S</v>
          </cell>
          <cell r="G385">
            <v>0</v>
          </cell>
          <cell r="I385">
            <v>0</v>
          </cell>
          <cell r="K385">
            <v>0</v>
          </cell>
          <cell r="L385">
            <v>0</v>
          </cell>
          <cell r="M385">
            <v>0</v>
          </cell>
          <cell r="O385">
            <v>0</v>
          </cell>
          <cell r="P385">
            <v>0</v>
          </cell>
          <cell r="Q385">
            <v>0</v>
          </cell>
        </row>
        <row r="386">
          <cell r="B386">
            <v>0</v>
          </cell>
          <cell r="C386">
            <v>0</v>
          </cell>
          <cell r="D386">
            <v>0</v>
          </cell>
          <cell r="E386">
            <v>0</v>
          </cell>
          <cell r="F386" t="str">
            <v xml:space="preserve">     ( Valor en miles de dólares USA )</v>
          </cell>
          <cell r="G386">
            <v>0</v>
          </cell>
          <cell r="I386">
            <v>0</v>
          </cell>
          <cell r="K386">
            <v>0</v>
          </cell>
          <cell r="L386">
            <v>0</v>
          </cell>
          <cell r="M386">
            <v>0</v>
          </cell>
          <cell r="O386">
            <v>0</v>
          </cell>
          <cell r="P386">
            <v>0</v>
          </cell>
          <cell r="Q386">
            <v>0</v>
          </cell>
        </row>
        <row r="387">
          <cell r="A387">
            <v>0</v>
          </cell>
          <cell r="B387">
            <v>0</v>
          </cell>
          <cell r="C387">
            <v>0</v>
          </cell>
          <cell r="D387">
            <v>0</v>
          </cell>
          <cell r="E387">
            <v>0</v>
          </cell>
          <cell r="F387">
            <v>0</v>
          </cell>
          <cell r="G387">
            <v>0</v>
          </cell>
          <cell r="I387">
            <v>0</v>
          </cell>
          <cell r="K387">
            <v>0</v>
          </cell>
          <cell r="L387">
            <v>0</v>
          </cell>
          <cell r="M387">
            <v>0</v>
          </cell>
          <cell r="O387">
            <v>0</v>
          </cell>
          <cell r="P387">
            <v>0</v>
          </cell>
          <cell r="Q387">
            <v>0</v>
          </cell>
        </row>
        <row r="388">
          <cell r="B388" t="str">
            <v>U. G. A. :</v>
          </cell>
          <cell r="C388" t="str">
            <v>PROYECTOS DE GASTO DIFERIDO</v>
          </cell>
          <cell r="D388" t="str">
            <v xml:space="preserve">-  </v>
          </cell>
          <cell r="E388" t="str">
            <v xml:space="preserve">-  </v>
          </cell>
          <cell r="F388" t="str">
            <v xml:space="preserve">-  </v>
          </cell>
          <cell r="G388" t="str">
            <v xml:space="preserve">-  </v>
          </cell>
          <cell r="I388">
            <v>0</v>
          </cell>
          <cell r="K388">
            <v>-1.083</v>
          </cell>
          <cell r="L388">
            <v>0</v>
          </cell>
          <cell r="M388">
            <v>1.083</v>
          </cell>
          <cell r="O388">
            <v>0</v>
          </cell>
          <cell r="P388">
            <v>0</v>
          </cell>
          <cell r="Q388">
            <v>0</v>
          </cell>
        </row>
        <row r="390">
          <cell r="C390" t="str">
            <v>T O T A L   P R O G R A M A</v>
          </cell>
          <cell r="D390" t="str">
            <v>CONTROL AVANCE DE INVERSIONES GLOBAL</v>
          </cell>
          <cell r="E390">
            <v>384.13</v>
          </cell>
          <cell r="F390">
            <v>151.78199999999998</v>
          </cell>
          <cell r="G390">
            <v>60</v>
          </cell>
          <cell r="I390" t="str">
            <v xml:space="preserve">PPTO    </v>
          </cell>
          <cell r="K390" t="str">
            <v xml:space="preserve">CONTROL AVANCE DE  INVERSIONES  2002 </v>
          </cell>
          <cell r="L390">
            <v>303.69</v>
          </cell>
          <cell r="M390">
            <v>77.424999999999997</v>
          </cell>
          <cell r="O390">
            <v>80.214000000000013</v>
          </cell>
          <cell r="P390">
            <v>24.5</v>
          </cell>
          <cell r="Q390">
            <v>-55.714000000000013</v>
          </cell>
        </row>
        <row r="391">
          <cell r="B391" t="str">
            <v>Nº API</v>
          </cell>
          <cell r="C391" t="str">
            <v>D E S C R I P C I O N</v>
          </cell>
          <cell r="D391" t="str">
            <v>ACUMULADO **</v>
          </cell>
          <cell r="E391" t="str">
            <v>PPTO.GLOBAL</v>
          </cell>
          <cell r="F391" t="str">
            <v>DISPONIBLE</v>
          </cell>
          <cell r="G391" t="str">
            <v xml:space="preserve"> % CUMPL.</v>
          </cell>
          <cell r="I391" t="str">
            <v>AUTORIZ.</v>
          </cell>
          <cell r="K391" t="str">
            <v xml:space="preserve">PERIODO : ENERO A  SEPTIEMBRE </v>
          </cell>
          <cell r="O391" t="str">
            <v xml:space="preserve">MES:     SEPTIEMBRE </v>
          </cell>
        </row>
        <row r="392">
          <cell r="D392" t="str">
            <v xml:space="preserve">  a  SEP  2002 </v>
          </cell>
          <cell r="E392" t="str">
            <v xml:space="preserve">AJUSTADO   </v>
          </cell>
          <cell r="F392" t="str">
            <v xml:space="preserve">  a  SEP  2002 </v>
          </cell>
          <cell r="G392" t="str">
            <v>GLOBAL</v>
          </cell>
          <cell r="I392" t="str">
            <v xml:space="preserve">2002    </v>
          </cell>
          <cell r="J392" t="str">
            <v xml:space="preserve"> </v>
          </cell>
          <cell r="K392" t="str">
            <v>REAL **</v>
          </cell>
          <cell r="L392" t="str">
            <v>PPTO.</v>
          </cell>
          <cell r="M392" t="str">
            <v>DISPONIBLE</v>
          </cell>
          <cell r="O392" t="str">
            <v>REAL  **</v>
          </cell>
          <cell r="P392" t="str">
            <v>PPTO.</v>
          </cell>
          <cell r="Q392" t="str">
            <v>DISPONIBLE</v>
          </cell>
        </row>
        <row r="393">
          <cell r="B393" t="str">
            <v>MINA CHUQUI</v>
          </cell>
        </row>
        <row r="394">
          <cell r="A394">
            <v>0</v>
          </cell>
          <cell r="B394" t="str">
            <v>C00AH72</v>
          </cell>
          <cell r="C394" t="str">
            <v>DELIN.YACIM.DESCARTE AREA DIV.CHUQUI</v>
          </cell>
          <cell r="D394">
            <v>3904.3679999999999</v>
          </cell>
          <cell r="E394">
            <v>6527.22</v>
          </cell>
          <cell r="F394">
            <v>2622.8520000000003</v>
          </cell>
          <cell r="G394">
            <v>60</v>
          </cell>
          <cell r="I394">
            <v>2375.9630000000002</v>
          </cell>
          <cell r="K394">
            <v>970.27200000000005</v>
          </cell>
          <cell r="L394">
            <v>1876.1510000000001</v>
          </cell>
          <cell r="M394">
            <v>905.87900000000002</v>
          </cell>
          <cell r="O394">
            <v>101.196</v>
          </cell>
          <cell r="P394">
            <v>234.64</v>
          </cell>
          <cell r="Q394">
            <v>133.44399999999999</v>
          </cell>
        </row>
        <row r="395">
          <cell r="A395">
            <v>0</v>
          </cell>
          <cell r="B395" t="str">
            <v>C00AH88</v>
          </cell>
          <cell r="C395" t="str">
            <v>SULFUROS PROFUNDOS FASE 1</v>
          </cell>
          <cell r="D395">
            <v>2422.29</v>
          </cell>
          <cell r="E395">
            <v>2253.5349999999999</v>
          </cell>
          <cell r="F395">
            <v>-168.75500000000011</v>
          </cell>
          <cell r="G395">
            <v>107</v>
          </cell>
          <cell r="I395">
            <v>1020</v>
          </cell>
          <cell r="K395">
            <v>1099.1590000000001</v>
          </cell>
          <cell r="L395">
            <v>856.16499999999996</v>
          </cell>
          <cell r="M395">
            <v>-242.99400000000014</v>
          </cell>
          <cell r="O395">
            <v>0</v>
          </cell>
          <cell r="P395">
            <v>0</v>
          </cell>
          <cell r="Q395">
            <v>0</v>
          </cell>
        </row>
        <row r="396">
          <cell r="A396">
            <v>0</v>
          </cell>
          <cell r="B396" t="str">
            <v>C00MC70</v>
          </cell>
          <cell r="C396" t="str">
            <v>TRANQUE DE RELAVES TALABRE V ETAPA</v>
          </cell>
          <cell r="D396">
            <v>6056.9380000000001</v>
          </cell>
          <cell r="E396">
            <v>14815.522999999999</v>
          </cell>
          <cell r="F396">
            <v>8758.5849999999991</v>
          </cell>
          <cell r="G396">
            <v>41</v>
          </cell>
          <cell r="I396">
            <v>7815.1670000000004</v>
          </cell>
          <cell r="K396">
            <v>3738.1179999999999</v>
          </cell>
          <cell r="L396">
            <v>5158.6670000000004</v>
          </cell>
          <cell r="M396">
            <v>1420.5490000000004</v>
          </cell>
          <cell r="O396">
            <v>31.062000000000001</v>
          </cell>
          <cell r="P396">
            <v>822.5</v>
          </cell>
          <cell r="Q396">
            <v>791.43799999999999</v>
          </cell>
        </row>
        <row r="397">
          <cell r="A397">
            <v>0</v>
          </cell>
          <cell r="B397" t="str">
            <v>C01MC73</v>
          </cell>
          <cell r="C397" t="str">
            <v>OPTIM.SIST.COND.DISTR.RELAVE TALABRE</v>
          </cell>
          <cell r="D397">
            <v>2267.2399999999998</v>
          </cell>
          <cell r="E397">
            <v>27388.087</v>
          </cell>
          <cell r="F397">
            <v>25120.847000000002</v>
          </cell>
          <cell r="G397">
            <v>8</v>
          </cell>
          <cell r="I397">
            <v>16397</v>
          </cell>
          <cell r="K397">
            <v>2178.8150000000001</v>
          </cell>
          <cell r="L397">
            <v>4574.7179999999998</v>
          </cell>
          <cell r="M397">
            <v>2395.9029999999998</v>
          </cell>
          <cell r="O397">
            <v>1537.194</v>
          </cell>
          <cell r="P397">
            <v>2403.395</v>
          </cell>
          <cell r="Q397">
            <v>866.20100000000002</v>
          </cell>
        </row>
        <row r="398">
          <cell r="A398">
            <v>0</v>
          </cell>
          <cell r="B398" t="str">
            <v>C01MM71</v>
          </cell>
          <cell r="C398" t="str">
            <v>OPTIMIZAR DISEÑO TALUDES MINA CHUQUI</v>
          </cell>
          <cell r="D398">
            <v>3416.7440000000001</v>
          </cell>
          <cell r="E398">
            <v>5757.9620000000004</v>
          </cell>
          <cell r="F398">
            <v>2341.2180000000003</v>
          </cell>
          <cell r="G398">
            <v>59</v>
          </cell>
          <cell r="I398">
            <v>2200.241</v>
          </cell>
          <cell r="K398">
            <v>1329.758</v>
          </cell>
          <cell r="L398">
            <v>1034.191</v>
          </cell>
          <cell r="M398">
            <v>-295.56700000000001</v>
          </cell>
          <cell r="O398">
            <v>171.333</v>
          </cell>
          <cell r="P398">
            <v>703.28300000000002</v>
          </cell>
          <cell r="Q398">
            <v>531.95000000000005</v>
          </cell>
        </row>
        <row r="399">
          <cell r="A399">
            <v>0</v>
          </cell>
          <cell r="B399" t="str">
            <v>C02MX71</v>
          </cell>
          <cell r="C399" t="str">
            <v>PROY. RBL FASE I: BOTAD.Y STOCKS COM</v>
          </cell>
          <cell r="D399">
            <v>546.90700000000004</v>
          </cell>
          <cell r="E399">
            <v>2497.6260000000002</v>
          </cell>
          <cell r="F399">
            <v>1950.7190000000001</v>
          </cell>
          <cell r="G399">
            <v>22</v>
          </cell>
          <cell r="I399">
            <v>2408.3249999999998</v>
          </cell>
          <cell r="K399">
            <v>546.90700000000004</v>
          </cell>
          <cell r="L399">
            <v>1822.924</v>
          </cell>
          <cell r="M399">
            <v>1276.0169999999998</v>
          </cell>
          <cell r="O399">
            <v>183.26300000000001</v>
          </cell>
          <cell r="P399">
            <v>333.459</v>
          </cell>
          <cell r="Q399">
            <v>150.196</v>
          </cell>
        </row>
        <row r="400">
          <cell r="A400">
            <v>0</v>
          </cell>
          <cell r="B400" t="str">
            <v>C02MX72</v>
          </cell>
          <cell r="C400" t="str">
            <v>DELIN.SULF. NORTE DE LA MINA CHUQUI</v>
          </cell>
          <cell r="D400">
            <v>1229.2560000000001</v>
          </cell>
          <cell r="E400">
            <v>3719.2910000000002</v>
          </cell>
          <cell r="F400">
            <v>2490.0349999999999</v>
          </cell>
          <cell r="G400">
            <v>33</v>
          </cell>
          <cell r="I400">
            <v>2270.0100000000002</v>
          </cell>
          <cell r="K400">
            <v>1229.2560000000001</v>
          </cell>
          <cell r="L400">
            <v>1670.586</v>
          </cell>
          <cell r="M400">
            <v>441.32999999999993</v>
          </cell>
          <cell r="O400">
            <v>492.19200000000001</v>
          </cell>
          <cell r="P400">
            <v>253.56100000000001</v>
          </cell>
          <cell r="Q400">
            <v>-238.631</v>
          </cell>
        </row>
        <row r="401">
          <cell r="A401">
            <v>0</v>
          </cell>
          <cell r="B401" t="str">
            <v>C02MX73</v>
          </cell>
          <cell r="C401" t="str">
            <v>PROYECTO PEXI, FASE I PARA CBV MINA</v>
          </cell>
          <cell r="D401">
            <v>976.92200000000003</v>
          </cell>
          <cell r="E401">
            <v>3374.41</v>
          </cell>
          <cell r="F401">
            <v>2397.4879999999998</v>
          </cell>
          <cell r="G401">
            <v>29</v>
          </cell>
          <cell r="I401">
            <v>1759.954</v>
          </cell>
          <cell r="K401">
            <v>976.92200000000003</v>
          </cell>
          <cell r="L401">
            <v>1246.192</v>
          </cell>
          <cell r="M401">
            <v>269.27</v>
          </cell>
          <cell r="O401">
            <v>314.14299999999997</v>
          </cell>
          <cell r="P401">
            <v>231.97900000000001</v>
          </cell>
          <cell r="Q401">
            <v>-82.163999999999959</v>
          </cell>
        </row>
        <row r="402">
          <cell r="A402">
            <v>0</v>
          </cell>
          <cell r="B402" t="str">
            <v>C02MX74</v>
          </cell>
          <cell r="C402" t="str">
            <v>RECONOC. MINERALIZACION PROFUNDA MIN</v>
          </cell>
          <cell r="D402">
            <v>1337.1679999999999</v>
          </cell>
          <cell r="E402">
            <v>5015.3620000000001</v>
          </cell>
          <cell r="F402">
            <v>3678.1940000000004</v>
          </cell>
          <cell r="G402">
            <v>27</v>
          </cell>
          <cell r="I402">
            <v>4500.1559999999999</v>
          </cell>
          <cell r="J402" t="str">
            <v xml:space="preserve"> </v>
          </cell>
          <cell r="K402">
            <v>1337.1679999999999</v>
          </cell>
          <cell r="L402">
            <v>3355.1320000000001</v>
          </cell>
          <cell r="M402">
            <v>2017.9640000000002</v>
          </cell>
          <cell r="O402">
            <v>431.68200000000002</v>
          </cell>
          <cell r="P402">
            <v>517.68700000000001</v>
          </cell>
          <cell r="Q402">
            <v>86.004999999999995</v>
          </cell>
        </row>
        <row r="403">
          <cell r="A403">
            <v>0</v>
          </cell>
          <cell r="B403" t="str">
            <v>C02MX75</v>
          </cell>
          <cell r="C403" t="str">
            <v>BASES GEOLOGICAS  YACIMIENTO CHUQUIC</v>
          </cell>
          <cell r="D403">
            <v>208.12899999999999</v>
          </cell>
          <cell r="E403">
            <v>1231.72</v>
          </cell>
          <cell r="F403">
            <v>1023.591</v>
          </cell>
          <cell r="G403">
            <v>17</v>
          </cell>
          <cell r="I403">
            <v>1162.393</v>
          </cell>
          <cell r="K403">
            <v>208.12899999999999</v>
          </cell>
          <cell r="L403">
            <v>845.88800000000003</v>
          </cell>
          <cell r="M403">
            <v>637.75900000000001</v>
          </cell>
          <cell r="O403">
            <v>93.016999999999996</v>
          </cell>
          <cell r="P403">
            <v>126.80200000000001</v>
          </cell>
          <cell r="Q403">
            <v>33.785000000000011</v>
          </cell>
        </row>
        <row r="404">
          <cell r="A404">
            <v>0</v>
          </cell>
          <cell r="B404" t="str">
            <v>C8046-83</v>
          </cell>
          <cell r="C404" t="str">
            <v>EXPLORAC. Y MODEL. GEOTECNICO PERIOD</v>
          </cell>
          <cell r="D404">
            <v>136.52799999999999</v>
          </cell>
          <cell r="E404">
            <v>4577</v>
          </cell>
          <cell r="F404">
            <v>4440.4719999999998</v>
          </cell>
          <cell r="G404">
            <v>3</v>
          </cell>
          <cell r="I404">
            <v>0</v>
          </cell>
          <cell r="K404">
            <v>136.52799999999999</v>
          </cell>
          <cell r="L404">
            <v>0</v>
          </cell>
          <cell r="M404">
            <v>-136.52799999999999</v>
          </cell>
          <cell r="O404">
            <v>12.382</v>
          </cell>
          <cell r="P404">
            <v>0</v>
          </cell>
          <cell r="Q404">
            <v>-12.382</v>
          </cell>
        </row>
        <row r="405">
          <cell r="A405">
            <v>0</v>
          </cell>
          <cell r="B405" t="str">
            <v>C00AH88</v>
          </cell>
          <cell r="C405" t="str">
            <v xml:space="preserve">                                          SUB - TOTAL</v>
          </cell>
          <cell r="D405">
            <v>22502.489999999998</v>
          </cell>
          <cell r="E405">
            <v>77157.73599999999</v>
          </cell>
          <cell r="F405">
            <v>54655.245999999992</v>
          </cell>
          <cell r="G405">
            <v>29</v>
          </cell>
          <cell r="I405">
            <v>41909.209000000003</v>
          </cell>
          <cell r="K405">
            <v>13751.031999999999</v>
          </cell>
          <cell r="L405">
            <v>22440.614000000001</v>
          </cell>
          <cell r="M405">
            <v>8689.5819999999985</v>
          </cell>
          <cell r="O405">
            <v>3367.4639999999995</v>
          </cell>
          <cell r="P405">
            <v>5627.3059999999996</v>
          </cell>
          <cell r="Q405">
            <v>2259.8420000000006</v>
          </cell>
        </row>
        <row r="406">
          <cell r="A406">
            <v>0</v>
          </cell>
          <cell r="B406" t="str">
            <v>FUNDICION</v>
          </cell>
          <cell r="C406" t="str">
            <v>TRANQUE DE RELAVES TALABRE V ETAPA</v>
          </cell>
          <cell r="D406">
            <v>6762.8149999999996</v>
          </cell>
          <cell r="E406">
            <v>14815.522999999999</v>
          </cell>
          <cell r="F406">
            <v>8052.7079999999996</v>
          </cell>
          <cell r="G406">
            <v>46</v>
          </cell>
          <cell r="I406">
            <v>7815.1670000000004</v>
          </cell>
          <cell r="K406">
            <v>4443.9949999999999</v>
          </cell>
          <cell r="L406">
            <v>5982.1670000000004</v>
          </cell>
          <cell r="M406">
            <v>1538.1720000000005</v>
          </cell>
          <cell r="O406">
            <v>705.87699999999995</v>
          </cell>
          <cell r="P406">
            <v>823.5</v>
          </cell>
          <cell r="Q406">
            <v>117.62300000000005</v>
          </cell>
        </row>
        <row r="407">
          <cell r="A407">
            <v>0</v>
          </cell>
          <cell r="B407" t="str">
            <v>C02FA71</v>
          </cell>
          <cell r="C407" t="str">
            <v>CONT.OPERACIONAL PTAS. DE ACIDO : LI</v>
          </cell>
          <cell r="D407">
            <v>927.65</v>
          </cell>
          <cell r="E407">
            <v>3406.4740000000002</v>
          </cell>
          <cell r="F407">
            <v>2478.8240000000001</v>
          </cell>
          <cell r="G407">
            <v>27</v>
          </cell>
          <cell r="I407">
            <v>1711</v>
          </cell>
          <cell r="K407">
            <v>927.65</v>
          </cell>
          <cell r="L407">
            <v>894</v>
          </cell>
          <cell r="M407">
            <v>-33.649999999999977</v>
          </cell>
          <cell r="O407">
            <v>197.22200000000001</v>
          </cell>
          <cell r="P407">
            <v>307</v>
          </cell>
          <cell r="Q407">
            <v>109.77799999999999</v>
          </cell>
        </row>
        <row r="408">
          <cell r="A408">
            <v>0</v>
          </cell>
          <cell r="B408" t="str">
            <v>C02FA72</v>
          </cell>
          <cell r="C408" t="str">
            <v>CONT.OPERAC.PTAS. DE ACIDO : ACIDO C</v>
          </cell>
          <cell r="D408">
            <v>1465.7629999999999</v>
          </cell>
          <cell r="E408">
            <v>4501.982</v>
          </cell>
          <cell r="F408">
            <v>3036.2190000000001</v>
          </cell>
          <cell r="G408">
            <v>33</v>
          </cell>
          <cell r="I408">
            <v>2251</v>
          </cell>
          <cell r="K408">
            <v>1465.7629999999999</v>
          </cell>
          <cell r="L408">
            <v>1253</v>
          </cell>
          <cell r="M408">
            <v>-212.76299999999992</v>
          </cell>
          <cell r="O408">
            <v>442.46499999999997</v>
          </cell>
          <cell r="P408">
            <v>405</v>
          </cell>
          <cell r="Q408">
            <v>-37.464999999999975</v>
          </cell>
        </row>
        <row r="409">
          <cell r="A409">
            <v>0</v>
          </cell>
          <cell r="B409" t="str">
            <v>C02FA73</v>
          </cell>
          <cell r="C409" t="str">
            <v>CONT.OPERAC. PTAS. DE ACIDO : GASES</v>
          </cell>
          <cell r="D409">
            <v>703.12300000000005</v>
          </cell>
          <cell r="E409">
            <v>2266.4679999999998</v>
          </cell>
          <cell r="F409">
            <v>1563.3449999999998</v>
          </cell>
          <cell r="G409">
            <v>31</v>
          </cell>
          <cell r="I409">
            <v>1141</v>
          </cell>
          <cell r="K409">
            <v>703.12300000000005</v>
          </cell>
          <cell r="L409">
            <v>612</v>
          </cell>
          <cell r="M409">
            <v>-91.123000000000047</v>
          </cell>
          <cell r="O409">
            <v>354.67700000000002</v>
          </cell>
          <cell r="P409">
            <v>187</v>
          </cell>
          <cell r="Q409">
            <v>-167.67700000000002</v>
          </cell>
        </row>
        <row r="410">
          <cell r="A410">
            <v>0</v>
          </cell>
          <cell r="B410" t="str">
            <v>C02FA74</v>
          </cell>
          <cell r="C410" t="str">
            <v>CONT.OPERAC. PTAS. DE ACIDO : PRODUC</v>
          </cell>
          <cell r="D410">
            <v>452.51900000000001</v>
          </cell>
          <cell r="E410">
            <v>2313.9569999999999</v>
          </cell>
          <cell r="F410">
            <v>1861.4379999999999</v>
          </cell>
          <cell r="G410">
            <v>20</v>
          </cell>
          <cell r="I410">
            <v>1140</v>
          </cell>
          <cell r="K410">
            <v>452.51900000000001</v>
          </cell>
          <cell r="L410">
            <v>616</v>
          </cell>
          <cell r="M410">
            <v>163.48099999999999</v>
          </cell>
          <cell r="O410">
            <v>119.51</v>
          </cell>
          <cell r="P410">
            <v>169</v>
          </cell>
          <cell r="Q410">
            <v>49.489999999999995</v>
          </cell>
        </row>
        <row r="411">
          <cell r="A411">
            <v>0</v>
          </cell>
          <cell r="B411" t="str">
            <v>C02FA75</v>
          </cell>
          <cell r="C411" t="str">
            <v>CONT.OPERAC.PTAS. DE ACIDO : SERV. A</v>
          </cell>
          <cell r="D411">
            <v>139.37299999999999</v>
          </cell>
          <cell r="E411">
            <v>3093.8249999999998</v>
          </cell>
          <cell r="F411">
            <v>2954.4519999999998</v>
          </cell>
          <cell r="G411">
            <v>5</v>
          </cell>
          <cell r="I411">
            <v>1501</v>
          </cell>
          <cell r="K411">
            <v>139.37299999999999</v>
          </cell>
          <cell r="L411">
            <v>834</v>
          </cell>
          <cell r="M411">
            <v>694.62699999999995</v>
          </cell>
          <cell r="O411">
            <v>17.286000000000001</v>
          </cell>
          <cell r="P411">
            <v>228</v>
          </cell>
          <cell r="Q411">
            <v>210.714</v>
          </cell>
        </row>
        <row r="412">
          <cell r="A412" t="e">
            <v>#REF!</v>
          </cell>
          <cell r="B412" t="str">
            <v>C8046-83</v>
          </cell>
          <cell r="C412" t="str">
            <v xml:space="preserve">                                          SUB - TOTAL</v>
          </cell>
          <cell r="D412">
            <v>3688.4280000000003</v>
          </cell>
          <cell r="E412">
            <v>15582.705999999998</v>
          </cell>
          <cell r="F412">
            <v>11894.277999999998</v>
          </cell>
          <cell r="G412">
            <v>24</v>
          </cell>
          <cell r="I412">
            <v>7744</v>
          </cell>
          <cell r="K412">
            <v>3688.4280000000003</v>
          </cell>
          <cell r="L412">
            <v>4209</v>
          </cell>
          <cell r="M412">
            <v>520.572</v>
          </cell>
          <cell r="O412">
            <v>1131.1600000000001</v>
          </cell>
          <cell r="P412">
            <v>1296</v>
          </cell>
          <cell r="Q412">
            <v>164.83999999999997</v>
          </cell>
        </row>
        <row r="413">
          <cell r="B413" t="str">
            <v>MINA SUR OXIDOS</v>
          </cell>
          <cell r="C413" t="str">
            <v xml:space="preserve">                                          SUB - TOTAL</v>
          </cell>
          <cell r="D413">
            <v>24994.166999999998</v>
          </cell>
          <cell r="E413">
            <v>66708.7</v>
          </cell>
          <cell r="F413">
            <v>41714.532999999996</v>
          </cell>
          <cell r="G413">
            <v>37</v>
          </cell>
          <cell r="I413">
            <v>37740.930000000008</v>
          </cell>
          <cell r="K413">
            <v>16392.963</v>
          </cell>
          <cell r="L413">
            <v>24813.192999999999</v>
          </cell>
          <cell r="M413">
            <v>8420.23</v>
          </cell>
          <cell r="O413">
            <v>4174.146999999999</v>
          </cell>
          <cell r="P413">
            <v>5441.6950000000006</v>
          </cell>
          <cell r="Q413">
            <v>1267.548</v>
          </cell>
        </row>
        <row r="414">
          <cell r="A414">
            <v>0</v>
          </cell>
          <cell r="B414" t="str">
            <v>C01XM77</v>
          </cell>
          <cell r="C414" t="str">
            <v>DELINEACION Y MODELAMIENTO DE ENMS</v>
          </cell>
          <cell r="D414">
            <v>6855.8789999999999</v>
          </cell>
          <cell r="E414">
            <v>6239.5919999999996</v>
          </cell>
          <cell r="F414">
            <v>-616.28700000000026</v>
          </cell>
          <cell r="G414">
            <v>110</v>
          </cell>
          <cell r="I414">
            <v>729.11599999999999</v>
          </cell>
          <cell r="K414">
            <v>742.524</v>
          </cell>
          <cell r="L414">
            <v>729.41</v>
          </cell>
          <cell r="M414">
            <v>-13.114000000000033</v>
          </cell>
          <cell r="O414">
            <v>0</v>
          </cell>
          <cell r="P414">
            <v>0</v>
          </cell>
          <cell r="Q414">
            <v>0</v>
          </cell>
        </row>
        <row r="415">
          <cell r="A415">
            <v>0</v>
          </cell>
          <cell r="B415" t="str">
            <v>C02XM72</v>
          </cell>
          <cell r="C415" t="str">
            <v>COMPLEMENTO DELIN.YACIM.MINA SUR</v>
          </cell>
          <cell r="D415">
            <v>1859.777</v>
          </cell>
          <cell r="E415">
            <v>1917</v>
          </cell>
          <cell r="F415">
            <v>57.222999999999956</v>
          </cell>
          <cell r="G415">
            <v>97</v>
          </cell>
          <cell r="I415">
            <v>1702</v>
          </cell>
          <cell r="K415">
            <v>1643.845</v>
          </cell>
          <cell r="L415">
            <v>1330.471</v>
          </cell>
          <cell r="M415">
            <v>-313.37400000000002</v>
          </cell>
          <cell r="O415">
            <v>212.01499999999999</v>
          </cell>
          <cell r="P415">
            <v>42.47</v>
          </cell>
          <cell r="Q415">
            <v>-169.54499999999999</v>
          </cell>
        </row>
        <row r="416">
          <cell r="A416">
            <v>0</v>
          </cell>
          <cell r="B416" t="str">
            <v>C02XM73</v>
          </cell>
          <cell r="C416" t="str">
            <v>IMPLEM.DISEÑO A RAJO FINAL EXTENS SE</v>
          </cell>
          <cell r="D416">
            <v>314.15499999999997</v>
          </cell>
          <cell r="E416">
            <v>769.58799999999997</v>
          </cell>
          <cell r="F416">
            <v>455.43299999999999</v>
          </cell>
          <cell r="G416">
            <v>41</v>
          </cell>
          <cell r="I416">
            <v>473</v>
          </cell>
          <cell r="K416">
            <v>314.15499999999997</v>
          </cell>
          <cell r="L416">
            <v>225.06100000000001</v>
          </cell>
          <cell r="M416">
            <v>-89.093999999999966</v>
          </cell>
          <cell r="O416">
            <v>19.053000000000001</v>
          </cell>
          <cell r="P416">
            <v>46</v>
          </cell>
          <cell r="Q416">
            <v>26.946999999999999</v>
          </cell>
        </row>
        <row r="417">
          <cell r="A417">
            <v>0</v>
          </cell>
          <cell r="B417" t="str">
            <v>C02XX71</v>
          </cell>
          <cell r="C417" t="str">
            <v>REPARAC.Y MODIF.INTERIOR BATEAS</v>
          </cell>
          <cell r="D417">
            <v>0</v>
          </cell>
          <cell r="E417">
            <v>2440.7330000000002</v>
          </cell>
          <cell r="F417">
            <v>2440.7330000000002</v>
          </cell>
          <cell r="G417">
            <v>0</v>
          </cell>
          <cell r="I417">
            <v>955.2</v>
          </cell>
          <cell r="K417">
            <v>0</v>
          </cell>
          <cell r="L417">
            <v>432.3</v>
          </cell>
          <cell r="M417">
            <v>432.3</v>
          </cell>
          <cell r="O417">
            <v>0</v>
          </cell>
          <cell r="P417">
            <v>174.3</v>
          </cell>
          <cell r="Q417">
            <v>174.3</v>
          </cell>
        </row>
        <row r="418">
          <cell r="A418">
            <v>0</v>
          </cell>
          <cell r="B418" t="str">
            <v>C01XM72</v>
          </cell>
          <cell r="C418" t="str">
            <v>CONTINUIDAD OPERAC. PROYECTO RMSA</v>
          </cell>
          <cell r="D418">
            <v>3.2309999999999999</v>
          </cell>
          <cell r="E418">
            <v>7608</v>
          </cell>
          <cell r="F418">
            <v>7604.7690000000002</v>
          </cell>
          <cell r="G418">
            <v>0</v>
          </cell>
          <cell r="I418">
            <v>0</v>
          </cell>
          <cell r="K418">
            <v>3.2309999999999999</v>
          </cell>
          <cell r="L418">
            <v>0</v>
          </cell>
          <cell r="M418">
            <v>-3.2309999999999999</v>
          </cell>
          <cell r="O418">
            <v>0</v>
          </cell>
          <cell r="P418">
            <v>0</v>
          </cell>
          <cell r="Q418">
            <v>0</v>
          </cell>
        </row>
        <row r="419">
          <cell r="A419">
            <v>0</v>
          </cell>
          <cell r="B419" t="str">
            <v>C99XM70</v>
          </cell>
          <cell r="C419" t="str">
            <v>GASTOS PREOPERACION RAMS</v>
          </cell>
          <cell r="D419">
            <v>17.826000000000001</v>
          </cell>
          <cell r="E419">
            <v>23306</v>
          </cell>
          <cell r="F419">
            <v>23288.173999999999</v>
          </cell>
          <cell r="G419">
            <v>0</v>
          </cell>
          <cell r="I419">
            <v>0</v>
          </cell>
          <cell r="K419">
            <v>17.826000000000001</v>
          </cell>
          <cell r="L419">
            <v>0</v>
          </cell>
          <cell r="M419">
            <v>-17.826000000000001</v>
          </cell>
          <cell r="O419">
            <v>1.198</v>
          </cell>
          <cell r="P419">
            <v>0</v>
          </cell>
          <cell r="Q419">
            <v>-1.198</v>
          </cell>
        </row>
        <row r="420">
          <cell r="A420">
            <v>0</v>
          </cell>
          <cell r="B420" t="str">
            <v>C99XM83</v>
          </cell>
          <cell r="C420" t="str">
            <v>EXPL Y CARÁCT. GEOTEC. MOD. HIDROGEO</v>
          </cell>
          <cell r="D420">
            <v>36.447000000000003</v>
          </cell>
          <cell r="E420">
            <v>1287</v>
          </cell>
          <cell r="F420">
            <v>1250.5529999999999</v>
          </cell>
          <cell r="G420">
            <v>3</v>
          </cell>
          <cell r="I420">
            <v>0</v>
          </cell>
          <cell r="K420">
            <v>36.447000000000003</v>
          </cell>
          <cell r="L420">
            <v>0</v>
          </cell>
          <cell r="M420">
            <v>-36.447000000000003</v>
          </cell>
          <cell r="O420">
            <v>6.6000000000000003E-2</v>
          </cell>
          <cell r="P420">
            <v>0</v>
          </cell>
          <cell r="Q420">
            <v>-6.6000000000000003E-2</v>
          </cell>
        </row>
        <row r="421">
          <cell r="B421" t="str">
            <v>MINA SUR OXIDOS</v>
          </cell>
          <cell r="C421" t="str">
            <v xml:space="preserve">                                          SUB - TOTAL</v>
          </cell>
          <cell r="D421">
            <v>9087.3149999999987</v>
          </cell>
          <cell r="E421">
            <v>43567.913</v>
          </cell>
          <cell r="F421">
            <v>34480.597999999998</v>
          </cell>
          <cell r="G421">
            <v>21</v>
          </cell>
          <cell r="I421">
            <v>3859.3159999999998</v>
          </cell>
          <cell r="K421">
            <v>2758.0280000000007</v>
          </cell>
          <cell r="L421">
            <v>2717.2420000000002</v>
          </cell>
          <cell r="M421">
            <v>-40.785999999999987</v>
          </cell>
          <cell r="O421">
            <v>232.33199999999999</v>
          </cell>
          <cell r="P421">
            <v>262.77</v>
          </cell>
          <cell r="Q421">
            <v>30.438000000000027</v>
          </cell>
        </row>
        <row r="422">
          <cell r="A422">
            <v>0</v>
          </cell>
          <cell r="B422" t="str">
            <v>SUMINISTROS</v>
          </cell>
          <cell r="C422" t="str">
            <v>DELINEACION Y MODELAMIENTO DE ENMS</v>
          </cell>
          <cell r="D422">
            <v>6855.8789999999999</v>
          </cell>
          <cell r="E422">
            <v>6239.5919999999996</v>
          </cell>
          <cell r="F422">
            <v>-616.28700000000026</v>
          </cell>
          <cell r="G422">
            <v>110</v>
          </cell>
          <cell r="I422">
            <v>729.11599999999999</v>
          </cell>
          <cell r="K422">
            <v>742.524</v>
          </cell>
          <cell r="L422">
            <v>729.41</v>
          </cell>
          <cell r="M422">
            <v>-13.114000000000033</v>
          </cell>
          <cell r="O422">
            <v>0</v>
          </cell>
          <cell r="P422">
            <v>0</v>
          </cell>
          <cell r="Q422">
            <v>0</v>
          </cell>
        </row>
        <row r="423">
          <cell r="A423">
            <v>0</v>
          </cell>
          <cell r="B423" t="str">
            <v>C00UH70</v>
          </cell>
          <cell r="C423" t="str">
            <v>PLANTA TRAT. As  MOD-B.O.T. CAMPAMEN</v>
          </cell>
          <cell r="D423">
            <v>490.90100000000001</v>
          </cell>
          <cell r="E423">
            <v>537.56299999999999</v>
          </cell>
          <cell r="F423">
            <v>46.661999999999978</v>
          </cell>
          <cell r="G423">
            <v>91</v>
          </cell>
          <cell r="I423">
            <v>106.92400000000001</v>
          </cell>
          <cell r="K423">
            <v>84.656000000000006</v>
          </cell>
          <cell r="L423">
            <v>107.09099999999999</v>
          </cell>
          <cell r="M423">
            <v>22.434999999999988</v>
          </cell>
          <cell r="O423">
            <v>4.194</v>
          </cell>
          <cell r="P423">
            <v>0</v>
          </cell>
          <cell r="Q423">
            <v>-4.194</v>
          </cell>
        </row>
        <row r="424">
          <cell r="A424">
            <v>0</v>
          </cell>
          <cell r="B424" t="str">
            <v>C01UH74</v>
          </cell>
          <cell r="C424" t="str">
            <v>EXPLORACIONES HIDROGEOLOGICAS N 2 RG</v>
          </cell>
          <cell r="D424">
            <v>1785.9760000000001</v>
          </cell>
          <cell r="E424">
            <v>2597.1880000000001</v>
          </cell>
          <cell r="F424">
            <v>811.21199999999999</v>
          </cell>
          <cell r="G424">
            <v>69</v>
          </cell>
          <cell r="I424">
            <v>827.51499999999999</v>
          </cell>
          <cell r="K424">
            <v>91.22</v>
          </cell>
          <cell r="L424">
            <v>518.20899999999995</v>
          </cell>
          <cell r="M424">
            <v>426.98899999999992</v>
          </cell>
          <cell r="O424">
            <v>0.69799999999999995</v>
          </cell>
          <cell r="P424">
            <v>122.304</v>
          </cell>
          <cell r="Q424">
            <v>121.60600000000001</v>
          </cell>
        </row>
        <row r="425">
          <cell r="A425">
            <v>0</v>
          </cell>
          <cell r="B425" t="str">
            <v>C02XM72</v>
          </cell>
          <cell r="C425" t="str">
            <v xml:space="preserve">                                          SUB - TOTAL</v>
          </cell>
          <cell r="D425">
            <v>2276.877</v>
          </cell>
          <cell r="E425">
            <v>3134.7510000000002</v>
          </cell>
          <cell r="F425">
            <v>857.87400000000025</v>
          </cell>
          <cell r="G425">
            <v>73</v>
          </cell>
          <cell r="I425">
            <v>934.43899999999996</v>
          </cell>
          <cell r="K425">
            <v>175.876</v>
          </cell>
          <cell r="L425">
            <v>625.29999999999995</v>
          </cell>
          <cell r="M425">
            <v>449.42399999999992</v>
          </cell>
          <cell r="O425">
            <v>4.8919999999999995</v>
          </cell>
          <cell r="P425">
            <v>122.304</v>
          </cell>
          <cell r="Q425">
            <v>117.41200000000001</v>
          </cell>
        </row>
        <row r="426">
          <cell r="B426" t="str">
            <v>PLANIF.Y GESTION ESTRATEGICA</v>
          </cell>
          <cell r="C426" t="str">
            <v>IMPLEM.DISEÑO A RAJO FINAL EXTENS SE</v>
          </cell>
          <cell r="D426">
            <v>314.154</v>
          </cell>
          <cell r="E426">
            <v>769.58799999999997</v>
          </cell>
          <cell r="F426">
            <v>455.43399999999997</v>
          </cell>
          <cell r="G426">
            <v>41</v>
          </cell>
          <cell r="I426">
            <v>473</v>
          </cell>
          <cell r="K426">
            <v>314.154</v>
          </cell>
          <cell r="L426">
            <v>320.06099999999998</v>
          </cell>
          <cell r="M426">
            <v>5.9069999999999823</v>
          </cell>
          <cell r="O426">
            <v>-1E-3</v>
          </cell>
          <cell r="P426">
            <v>95</v>
          </cell>
          <cell r="Q426">
            <v>95.001000000000005</v>
          </cell>
        </row>
        <row r="427">
          <cell r="A427">
            <v>0</v>
          </cell>
          <cell r="B427" t="str">
            <v>C99AP74</v>
          </cell>
          <cell r="C427" t="str">
            <v>ING.CONTRAPARTE - PROY. CONVERSION A</v>
          </cell>
          <cell r="D427">
            <v>170.04400000000001</v>
          </cell>
          <cell r="E427">
            <v>433.98700000000002</v>
          </cell>
          <cell r="F427">
            <v>263.94299999999998</v>
          </cell>
          <cell r="G427">
            <v>39</v>
          </cell>
          <cell r="I427">
            <v>227.31899999999999</v>
          </cell>
          <cell r="K427">
            <v>57.468000000000004</v>
          </cell>
          <cell r="L427">
            <v>182.625</v>
          </cell>
          <cell r="M427">
            <v>125.157</v>
          </cell>
          <cell r="O427">
            <v>15.484999999999999</v>
          </cell>
          <cell r="P427">
            <v>9</v>
          </cell>
          <cell r="Q427">
            <v>-6.4849999999999994</v>
          </cell>
        </row>
        <row r="428">
          <cell r="A428">
            <v>0</v>
          </cell>
          <cell r="B428" t="str">
            <v>C99AP72</v>
          </cell>
          <cell r="C428" t="str">
            <v>DELINEAC. Y MODEL. PROYECTO CHUQUI N</v>
          </cell>
          <cell r="D428">
            <v>0.755</v>
          </cell>
          <cell r="E428">
            <v>1268</v>
          </cell>
          <cell r="F428">
            <v>1267.2449999999999</v>
          </cell>
          <cell r="G428">
            <v>0</v>
          </cell>
          <cell r="I428">
            <v>0</v>
          </cell>
          <cell r="K428">
            <v>0.755</v>
          </cell>
          <cell r="L428">
            <v>0</v>
          </cell>
          <cell r="M428">
            <v>-0.755</v>
          </cell>
          <cell r="O428">
            <v>5.0999999999999997E-2</v>
          </cell>
          <cell r="P428">
            <v>0</v>
          </cell>
          <cell r="Q428">
            <v>-5.0999999999999997E-2</v>
          </cell>
        </row>
        <row r="429">
          <cell r="A429">
            <v>0</v>
          </cell>
          <cell r="B429" t="str">
            <v>C99AP73</v>
          </cell>
          <cell r="C429" t="str">
            <v xml:space="preserve">                                          SUB - TOTAL</v>
          </cell>
          <cell r="D429">
            <v>170.79900000000001</v>
          </cell>
          <cell r="E429">
            <v>1701.9870000000001</v>
          </cell>
          <cell r="F429">
            <v>1531.1880000000001</v>
          </cell>
          <cell r="G429">
            <v>10</v>
          </cell>
          <cell r="I429">
            <v>227.31899999999999</v>
          </cell>
          <cell r="K429">
            <v>58.223000000000006</v>
          </cell>
          <cell r="L429">
            <v>182.625</v>
          </cell>
          <cell r="M429">
            <v>124.402</v>
          </cell>
          <cell r="O429">
            <v>15.536</v>
          </cell>
          <cell r="P429">
            <v>9</v>
          </cell>
          <cell r="Q429">
            <v>-6.5359999999999996</v>
          </cell>
        </row>
        <row r="430">
          <cell r="A430">
            <v>0</v>
          </cell>
          <cell r="B430" t="str">
            <v>C99XM70</v>
          </cell>
          <cell r="C430" t="str">
            <v>GASTOS PREOPERACION RAMS</v>
          </cell>
          <cell r="D430" t="str">
            <v>-</v>
          </cell>
          <cell r="E430" t="str">
            <v xml:space="preserve">-   </v>
          </cell>
          <cell r="F430" t="str">
            <v xml:space="preserve">-  </v>
          </cell>
          <cell r="G430" t="str">
            <v xml:space="preserve">-  </v>
          </cell>
          <cell r="I430">
            <v>0</v>
          </cell>
          <cell r="K430">
            <v>16.613</v>
          </cell>
          <cell r="L430">
            <v>0</v>
          </cell>
          <cell r="M430">
            <v>-16.613</v>
          </cell>
          <cell r="O430">
            <v>-1.2130000000000001</v>
          </cell>
          <cell r="P430">
            <v>0</v>
          </cell>
          <cell r="Q430">
            <v>1.2130000000000001</v>
          </cell>
        </row>
        <row r="431">
          <cell r="A431">
            <v>0</v>
          </cell>
          <cell r="B431" t="str">
            <v>C99XM83</v>
          </cell>
          <cell r="C431" t="str">
            <v>T O T A L   P R O G R A M A</v>
          </cell>
          <cell r="D431">
            <v>37725.908999999992</v>
          </cell>
          <cell r="E431">
            <v>141145.09299999996</v>
          </cell>
          <cell r="F431">
            <v>103419.18399999998</v>
          </cell>
          <cell r="G431">
            <v>27</v>
          </cell>
          <cell r="I431">
            <v>54674.283000000003</v>
          </cell>
          <cell r="K431">
            <v>20431.587000000003</v>
          </cell>
          <cell r="L431">
            <v>30174.780999999999</v>
          </cell>
          <cell r="M431">
            <v>9743.1939999999977</v>
          </cell>
          <cell r="O431">
            <v>4751.384</v>
          </cell>
          <cell r="P431">
            <v>7317.3799999999992</v>
          </cell>
          <cell r="Q431">
            <v>2565.9960000000005</v>
          </cell>
        </row>
        <row r="432">
          <cell r="C432" t="str">
            <v>(**)  REAL  AJUSTADO  DE  ACUERDO  AL  IPC  Y  DOLAR  PROMEDIO  PROGRAMADO  PARA  2002</v>
          </cell>
          <cell r="D432">
            <v>11445.656999999999</v>
          </cell>
          <cell r="E432">
            <v>17238.949000000001</v>
          </cell>
          <cell r="F432">
            <v>5793.2920000000013</v>
          </cell>
          <cell r="G432">
            <v>66</v>
          </cell>
          <cell r="I432">
            <v>8027.5949999999993</v>
          </cell>
          <cell r="K432">
            <v>5173.3779999999997</v>
          </cell>
          <cell r="L432">
            <v>6656.8019999999997</v>
          </cell>
          <cell r="M432">
            <v>1483.424</v>
          </cell>
          <cell r="O432">
            <v>893.18100000000004</v>
          </cell>
          <cell r="P432">
            <v>870.44399999999996</v>
          </cell>
          <cell r="Q432">
            <v>-22.73700000000002</v>
          </cell>
        </row>
        <row r="433">
          <cell r="B433" t="str">
            <v>SUMINISTROS</v>
          </cell>
        </row>
      </sheetData>
      <sheetData sheetId="4"/>
      <sheetData sheetId="5" refreshError="1">
        <row r="2">
          <cell r="B2" t="str">
            <v>ANEXO Nº  2</v>
          </cell>
        </row>
        <row r="5">
          <cell r="B5" t="str">
            <v xml:space="preserve"> A V A N C E   D E   I N V E R S I O N E S</v>
          </cell>
        </row>
        <row r="6">
          <cell r="B6" t="str">
            <v>U N I D A D E S   D E   G E S T I O N    A U T O N O M A</v>
          </cell>
        </row>
        <row r="7">
          <cell r="B7" t="str">
            <v>( Valor en miles de dólares USA )</v>
          </cell>
        </row>
        <row r="9">
          <cell r="B9" t="str">
            <v xml:space="preserve">          R  E  S  U  M  E  N      G  E  N  E   R  A  L     </v>
          </cell>
        </row>
        <row r="11">
          <cell r="C11" t="str">
            <v>CONTROL AVANCE DE INVERSIONES GLOBAL</v>
          </cell>
          <cell r="H11" t="str">
            <v xml:space="preserve">PPTO    </v>
          </cell>
          <cell r="J11" t="str">
            <v xml:space="preserve">CONTROL AVANCE DE  INVERSIONES  2002 </v>
          </cell>
        </row>
        <row r="12">
          <cell r="B12" t="str">
            <v>U  G  A  S</v>
          </cell>
          <cell r="C12" t="str">
            <v>ACUMULADO **</v>
          </cell>
          <cell r="D12" t="str">
            <v>PPTO.GLOBAL</v>
          </cell>
          <cell r="E12" t="str">
            <v>DISPONIBLE</v>
          </cell>
          <cell r="F12" t="str">
            <v xml:space="preserve"> % CUMPL.</v>
          </cell>
          <cell r="H12" t="str">
            <v>AUTORIZ.</v>
          </cell>
          <cell r="J12" t="str">
            <v xml:space="preserve">PERIODO : ENERO A  SEPTIEMBRE </v>
          </cell>
          <cell r="N12" t="str">
            <v xml:space="preserve">MES:     SEPTIEMBRE </v>
          </cell>
        </row>
        <row r="13">
          <cell r="C13" t="str">
            <v xml:space="preserve">  a  SEP  2002 </v>
          </cell>
          <cell r="D13" t="str">
            <v xml:space="preserve">AJUSTADO   </v>
          </cell>
          <cell r="E13" t="str">
            <v xml:space="preserve">  a  SEP  2002 </v>
          </cell>
          <cell r="F13" t="str">
            <v>GLOBAL</v>
          </cell>
          <cell r="H13" t="str">
            <v xml:space="preserve">2002   </v>
          </cell>
          <cell r="I13" t="str">
            <v xml:space="preserve"> </v>
          </cell>
          <cell r="J13" t="str">
            <v>REAL **</v>
          </cell>
          <cell r="K13" t="str">
            <v>PPTO.</v>
          </cell>
          <cell r="L13" t="str">
            <v>DISPONIBLE</v>
          </cell>
          <cell r="N13" t="str">
            <v>REAL  **</v>
          </cell>
          <cell r="O13" t="str">
            <v>PPTO.</v>
          </cell>
          <cell r="P13" t="str">
            <v>DISPONIBLE</v>
          </cell>
        </row>
        <row r="15">
          <cell r="B15" t="str">
            <v xml:space="preserve">      MINA-CHUQUI</v>
          </cell>
          <cell r="C15">
            <v>83271.007999999987</v>
          </cell>
          <cell r="D15">
            <v>173873.598</v>
          </cell>
          <cell r="E15">
            <v>90602.590000000011</v>
          </cell>
          <cell r="F15">
            <v>48</v>
          </cell>
          <cell r="G15">
            <v>0</v>
          </cell>
          <cell r="H15">
            <v>67542.652999999991</v>
          </cell>
          <cell r="I15">
            <v>0</v>
          </cell>
          <cell r="J15">
            <v>49927.623000000014</v>
          </cell>
          <cell r="K15">
            <v>62373.652999999991</v>
          </cell>
          <cell r="L15">
            <v>12446.029999999992</v>
          </cell>
          <cell r="M15">
            <v>0</v>
          </cell>
          <cell r="N15">
            <v>10955.593000000001</v>
          </cell>
          <cell r="O15">
            <v>1345.2860000000001</v>
          </cell>
          <cell r="P15">
            <v>-9610.3070000000007</v>
          </cell>
        </row>
        <row r="16">
          <cell r="B16" t="str">
            <v xml:space="preserve">      CONCENTRADORA</v>
          </cell>
          <cell r="C16">
            <v>24527.05</v>
          </cell>
          <cell r="D16">
            <v>116095.939</v>
          </cell>
          <cell r="E16">
            <v>91568.888999999996</v>
          </cell>
          <cell r="F16">
            <v>21</v>
          </cell>
          <cell r="G16">
            <v>0</v>
          </cell>
          <cell r="H16">
            <v>49708.417000000001</v>
          </cell>
          <cell r="I16">
            <v>0</v>
          </cell>
          <cell r="J16">
            <v>19757.431</v>
          </cell>
          <cell r="K16">
            <v>27410.074000000001</v>
          </cell>
          <cell r="L16">
            <v>7652.6429999999982</v>
          </cell>
          <cell r="M16">
            <v>0</v>
          </cell>
          <cell r="N16">
            <v>2733.1559999999999</v>
          </cell>
          <cell r="O16">
            <v>2610.2129999999997</v>
          </cell>
          <cell r="P16">
            <v>-122.94299999999996</v>
          </cell>
        </row>
        <row r="17">
          <cell r="B17" t="str">
            <v xml:space="preserve">      FUNDICION</v>
          </cell>
          <cell r="C17">
            <v>81991.941000000006</v>
          </cell>
          <cell r="D17">
            <v>90937.736999999994</v>
          </cell>
          <cell r="E17">
            <v>8945.7959999999875</v>
          </cell>
          <cell r="F17">
            <v>90</v>
          </cell>
          <cell r="G17">
            <v>0</v>
          </cell>
          <cell r="H17">
            <v>64375.051999999996</v>
          </cell>
          <cell r="I17">
            <v>0</v>
          </cell>
          <cell r="J17">
            <v>57718.451000000001</v>
          </cell>
          <cell r="K17">
            <v>53601.006000000001</v>
          </cell>
          <cell r="L17">
            <v>-4117.4450000000006</v>
          </cell>
          <cell r="M17">
            <v>0</v>
          </cell>
          <cell r="N17">
            <v>7900.1170000000002</v>
          </cell>
          <cell r="O17">
            <v>5417.4459999999999</v>
          </cell>
          <cell r="P17">
            <v>-2482.6709999999994</v>
          </cell>
        </row>
        <row r="18">
          <cell r="B18" t="str">
            <v xml:space="preserve">      REFINERIAS</v>
          </cell>
          <cell r="C18">
            <v>19348.843000000001</v>
          </cell>
          <cell r="D18">
            <v>162435.71900000001</v>
          </cell>
          <cell r="E18">
            <v>143086.87600000002</v>
          </cell>
          <cell r="F18">
            <v>12</v>
          </cell>
          <cell r="G18">
            <v>0</v>
          </cell>
          <cell r="H18">
            <v>10988.676000000001</v>
          </cell>
          <cell r="I18">
            <v>0</v>
          </cell>
          <cell r="J18">
            <v>12620.842999999999</v>
          </cell>
          <cell r="K18">
            <v>9179.5529999999999</v>
          </cell>
          <cell r="L18">
            <v>-3441.29</v>
          </cell>
          <cell r="M18">
            <v>0</v>
          </cell>
          <cell r="N18">
            <v>583.56399999999996</v>
          </cell>
          <cell r="O18">
            <v>697.98299999999995</v>
          </cell>
          <cell r="P18">
            <v>114.419</v>
          </cell>
        </row>
        <row r="19">
          <cell r="B19" t="str">
            <v xml:space="preserve">      MINA SUR OXIDOS</v>
          </cell>
          <cell r="C19">
            <v>10850.016999999998</v>
          </cell>
          <cell r="D19">
            <v>15739.388999999999</v>
          </cell>
          <cell r="E19">
            <v>4889.3720000000012</v>
          </cell>
          <cell r="F19">
            <v>69</v>
          </cell>
          <cell r="G19">
            <v>0</v>
          </cell>
          <cell r="H19">
            <v>11648.560999999998</v>
          </cell>
          <cell r="I19">
            <v>0</v>
          </cell>
          <cell r="J19">
            <v>9319.8299999999981</v>
          </cell>
          <cell r="K19">
            <v>9448.896999999999</v>
          </cell>
          <cell r="L19">
            <v>129.06700000000018</v>
          </cell>
          <cell r="M19">
            <v>0</v>
          </cell>
          <cell r="N19">
            <v>813.53100000000006</v>
          </cell>
          <cell r="O19">
            <v>630.46799999999996</v>
          </cell>
          <cell r="P19">
            <v>-183.06299999999999</v>
          </cell>
        </row>
        <row r="20">
          <cell r="B20" t="str">
            <v xml:space="preserve">      SUMINISTROS</v>
          </cell>
          <cell r="C20">
            <v>26830.081999999999</v>
          </cell>
          <cell r="D20">
            <v>33788.123999999996</v>
          </cell>
          <cell r="E20">
            <v>6958.0419999999976</v>
          </cell>
          <cell r="F20">
            <v>79</v>
          </cell>
          <cell r="G20">
            <v>0</v>
          </cell>
          <cell r="H20">
            <v>16005.707999999999</v>
          </cell>
          <cell r="I20">
            <v>0</v>
          </cell>
          <cell r="J20">
            <v>12030.602000000001</v>
          </cell>
          <cell r="K20">
            <v>12166.69</v>
          </cell>
          <cell r="L20">
            <v>136.08799999999968</v>
          </cell>
          <cell r="M20">
            <v>0</v>
          </cell>
          <cell r="N20">
            <v>2754.7150000000006</v>
          </cell>
          <cell r="O20">
            <v>1224.2560000000001</v>
          </cell>
          <cell r="P20">
            <v>-1530.4589999999998</v>
          </cell>
        </row>
        <row r="21">
          <cell r="B21" t="str">
            <v xml:space="preserve">      PLANIF.GEST.ESTRAT.</v>
          </cell>
          <cell r="C21">
            <v>0</v>
          </cell>
          <cell r="D21">
            <v>0</v>
          </cell>
          <cell r="E21">
            <v>0</v>
          </cell>
          <cell r="F21">
            <v>0</v>
          </cell>
          <cell r="G21">
            <v>0</v>
          </cell>
          <cell r="H21">
            <v>0</v>
          </cell>
          <cell r="I21">
            <v>0</v>
          </cell>
          <cell r="J21">
            <v>0</v>
          </cell>
          <cell r="K21">
            <v>0</v>
          </cell>
          <cell r="L21">
            <v>0</v>
          </cell>
          <cell r="M21">
            <v>0</v>
          </cell>
          <cell r="N21">
            <v>0</v>
          </cell>
          <cell r="O21">
            <v>0</v>
          </cell>
          <cell r="P21">
            <v>0</v>
          </cell>
        </row>
        <row r="22">
          <cell r="B22" t="str">
            <v xml:space="preserve">      INGENIERIA</v>
          </cell>
          <cell r="C22">
            <v>0</v>
          </cell>
          <cell r="D22">
            <v>0</v>
          </cell>
          <cell r="E22">
            <v>0</v>
          </cell>
          <cell r="F22">
            <v>0</v>
          </cell>
          <cell r="G22" t="e">
            <v>#REF!</v>
          </cell>
          <cell r="H22">
            <v>0</v>
          </cell>
          <cell r="J22">
            <v>0</v>
          </cell>
          <cell r="K22">
            <v>0</v>
          </cell>
          <cell r="L22">
            <v>0</v>
          </cell>
          <cell r="N22">
            <v>0</v>
          </cell>
          <cell r="O22">
            <v>0</v>
          </cell>
          <cell r="P22">
            <v>0</v>
          </cell>
        </row>
        <row r="23">
          <cell r="B23" t="str">
            <v xml:space="preserve">      GERENCIA  GENERAL</v>
          </cell>
          <cell r="C23">
            <v>152.13399999999999</v>
          </cell>
          <cell r="D23">
            <v>384.13</v>
          </cell>
          <cell r="E23">
            <v>231.99600000000001</v>
          </cell>
          <cell r="F23">
            <v>40</v>
          </cell>
          <cell r="G23">
            <v>0</v>
          </cell>
          <cell r="H23">
            <v>352.69</v>
          </cell>
          <cell r="I23">
            <v>0</v>
          </cell>
          <cell r="J23">
            <v>146.05099999999999</v>
          </cell>
          <cell r="K23">
            <v>279.19</v>
          </cell>
          <cell r="L23">
            <v>133.13900000000001</v>
          </cell>
          <cell r="M23">
            <v>0</v>
          </cell>
          <cell r="N23">
            <v>3.7890000000000001</v>
          </cell>
          <cell r="O23">
            <v>96.620999999999995</v>
          </cell>
          <cell r="P23">
            <v>92.831999999999994</v>
          </cell>
        </row>
        <row r="24">
          <cell r="B24" t="str">
            <v xml:space="preserve">      PPTO. POR ASIGNAR</v>
          </cell>
          <cell r="D24">
            <v>2308</v>
          </cell>
          <cell r="H24">
            <v>2308</v>
          </cell>
        </row>
        <row r="26">
          <cell r="B26" t="str">
            <v xml:space="preserve">                        T O T A L </v>
          </cell>
          <cell r="C26">
            <v>246971.07499999998</v>
          </cell>
          <cell r="D26">
            <v>595562.63599999994</v>
          </cell>
          <cell r="E26">
            <v>348591.56099999999</v>
          </cell>
          <cell r="F26">
            <v>41</v>
          </cell>
          <cell r="H26">
            <v>222929.75699999998</v>
          </cell>
          <cell r="J26">
            <v>161520.83100000003</v>
          </cell>
          <cell r="K26">
            <v>174459.06299999997</v>
          </cell>
          <cell r="L26">
            <v>12938.231999999931</v>
          </cell>
          <cell r="N26">
            <v>25744.465</v>
          </cell>
          <cell r="O26">
            <v>12022.272999999999</v>
          </cell>
          <cell r="P26">
            <v>-13722.192000000001</v>
          </cell>
        </row>
        <row r="28">
          <cell r="B28" t="str">
            <v xml:space="preserve">                    (**)  REAL  AJUSTADO  DE  ACUERDO  AL  IPC  Y  DOLAR  PROMEDIO  PROGRAMADO  PARA  2002</v>
          </cell>
        </row>
        <row r="32">
          <cell r="B32" t="str">
            <v>CODELCO CHUQUICAMATA</v>
          </cell>
        </row>
        <row r="33">
          <cell r="B33" t="str">
            <v>CONTROL INVERSIONES</v>
          </cell>
        </row>
        <row r="34">
          <cell r="B34" t="str">
            <v xml:space="preserve"> A V A N C E   D E   I N V E R S I O N E S</v>
          </cell>
        </row>
        <row r="35">
          <cell r="B35" t="str">
            <v>U N I D A D E S   D E   G E S T I O N    A U T O N O M A</v>
          </cell>
        </row>
        <row r="36">
          <cell r="B36" t="str">
            <v>( Valor en miles de dólares USA )</v>
          </cell>
        </row>
        <row r="38">
          <cell r="B38" t="str">
            <v xml:space="preserve">          R  E  S  U  M  E  N      G  E  N  E   R  A  L     </v>
          </cell>
        </row>
        <row r="40">
          <cell r="C40" t="str">
            <v>CONTROL AVANCE DE INVERSIONES GLOBAL</v>
          </cell>
          <cell r="H40" t="str">
            <v xml:space="preserve">PPTO    </v>
          </cell>
          <cell r="J40" t="str">
            <v xml:space="preserve">CONTROL AVANCE DE  INVERSIONES  2002 </v>
          </cell>
        </row>
        <row r="41">
          <cell r="B41" t="str">
            <v xml:space="preserve">      U G A S</v>
          </cell>
          <cell r="C41" t="str">
            <v>ACUMULADO **</v>
          </cell>
          <cell r="D41" t="str">
            <v>PPTO.GLOBAL</v>
          </cell>
          <cell r="E41" t="str">
            <v>DISPONIBLE</v>
          </cell>
          <cell r="F41" t="str">
            <v xml:space="preserve"> % CUMPL.</v>
          </cell>
          <cell r="H41" t="str">
            <v>AUTORIZ.</v>
          </cell>
          <cell r="J41" t="str">
            <v xml:space="preserve">PERIODO : ENERO A  SEPTIEMBRE </v>
          </cell>
          <cell r="N41" t="str">
            <v xml:space="preserve">MES:     SEPTIEMBRE </v>
          </cell>
        </row>
        <row r="42">
          <cell r="C42" t="str">
            <v xml:space="preserve">  a  SEP  2002 </v>
          </cell>
          <cell r="D42" t="str">
            <v xml:space="preserve">AJUSTADO   </v>
          </cell>
          <cell r="E42" t="str">
            <v xml:space="preserve">  a  SEP  2002 </v>
          </cell>
          <cell r="F42" t="str">
            <v>GLOBAL</v>
          </cell>
          <cell r="H42" t="str">
            <v xml:space="preserve">2002   </v>
          </cell>
          <cell r="I42" t="str">
            <v xml:space="preserve"> </v>
          </cell>
          <cell r="J42" t="str">
            <v>REAL **</v>
          </cell>
          <cell r="K42" t="str">
            <v>PPTO.</v>
          </cell>
          <cell r="L42" t="str">
            <v>DISPONIBLE</v>
          </cell>
          <cell r="N42" t="str">
            <v>REAL  **</v>
          </cell>
          <cell r="O42" t="str">
            <v>PPTO.</v>
          </cell>
          <cell r="P42" t="str">
            <v>DISPONIBLE</v>
          </cell>
        </row>
        <row r="44">
          <cell r="B44" t="str">
            <v xml:space="preserve">   OPERACIONES</v>
          </cell>
        </row>
        <row r="45">
          <cell r="B45" t="str">
            <v xml:space="preserve">      MINA-CHUQUI</v>
          </cell>
          <cell r="C45">
            <v>83271.007999999987</v>
          </cell>
          <cell r="D45">
            <v>173873.598</v>
          </cell>
          <cell r="E45">
            <v>90602.590000000011</v>
          </cell>
          <cell r="F45">
            <v>48</v>
          </cell>
          <cell r="G45">
            <v>0</v>
          </cell>
          <cell r="H45">
            <v>67542.652999999991</v>
          </cell>
          <cell r="I45">
            <v>0</v>
          </cell>
          <cell r="J45">
            <v>49927.623000000014</v>
          </cell>
          <cell r="K45">
            <v>62373.652999999991</v>
          </cell>
          <cell r="L45">
            <v>12446.029999999992</v>
          </cell>
          <cell r="M45">
            <v>0</v>
          </cell>
          <cell r="N45">
            <v>10955.593000000001</v>
          </cell>
          <cell r="O45">
            <v>1345.2860000000001</v>
          </cell>
          <cell r="P45">
            <v>-9610.3070000000007</v>
          </cell>
        </row>
        <row r="46">
          <cell r="B46" t="str">
            <v xml:space="preserve">      CONCENTRADORA</v>
          </cell>
          <cell r="C46">
            <v>24527.05</v>
          </cell>
          <cell r="D46">
            <v>116095.939</v>
          </cell>
          <cell r="E46">
            <v>91568.888999999996</v>
          </cell>
          <cell r="F46">
            <v>21</v>
          </cell>
          <cell r="G46">
            <v>0</v>
          </cell>
          <cell r="H46">
            <v>49708.417000000001</v>
          </cell>
          <cell r="I46">
            <v>0</v>
          </cell>
          <cell r="J46">
            <v>19757.431</v>
          </cell>
          <cell r="K46">
            <v>27410.074000000001</v>
          </cell>
          <cell r="L46">
            <v>7652.6429999999982</v>
          </cell>
          <cell r="M46">
            <v>0</v>
          </cell>
          <cell r="N46">
            <v>2733.1559999999999</v>
          </cell>
          <cell r="O46">
            <v>2610.2129999999997</v>
          </cell>
          <cell r="P46">
            <v>-122.94299999999996</v>
          </cell>
        </row>
        <row r="47">
          <cell r="B47" t="str">
            <v xml:space="preserve">      FUNDICION</v>
          </cell>
          <cell r="C47">
            <v>81991.941000000006</v>
          </cell>
          <cell r="D47">
            <v>90937.736999999994</v>
          </cell>
          <cell r="E47">
            <v>8945.7959999999875</v>
          </cell>
          <cell r="F47">
            <v>90</v>
          </cell>
          <cell r="G47">
            <v>0</v>
          </cell>
          <cell r="H47">
            <v>64375.051999999996</v>
          </cell>
          <cell r="I47">
            <v>0</v>
          </cell>
          <cell r="J47">
            <v>57718.451000000001</v>
          </cell>
          <cell r="K47">
            <v>53601.006000000001</v>
          </cell>
          <cell r="L47">
            <v>-4117.4450000000006</v>
          </cell>
          <cell r="M47">
            <v>0</v>
          </cell>
          <cell r="N47">
            <v>7900.1170000000002</v>
          </cell>
          <cell r="O47">
            <v>5417.4459999999999</v>
          </cell>
          <cell r="P47">
            <v>-2482.6709999999994</v>
          </cell>
        </row>
        <row r="48">
          <cell r="B48" t="str">
            <v xml:space="preserve">      REFINERIAS</v>
          </cell>
          <cell r="C48">
            <v>19348.843000000001</v>
          </cell>
          <cell r="D48">
            <v>162435.71900000001</v>
          </cell>
          <cell r="E48">
            <v>143086.87600000002</v>
          </cell>
          <cell r="F48">
            <v>12</v>
          </cell>
          <cell r="G48">
            <v>0</v>
          </cell>
          <cell r="H48">
            <v>10988.676000000001</v>
          </cell>
          <cell r="I48">
            <v>0</v>
          </cell>
          <cell r="J48">
            <v>12620.842999999999</v>
          </cell>
          <cell r="K48">
            <v>9179.5529999999999</v>
          </cell>
          <cell r="L48">
            <v>-3441.29</v>
          </cell>
          <cell r="M48">
            <v>0</v>
          </cell>
          <cell r="N48">
            <v>583.56399999999996</v>
          </cell>
          <cell r="O48">
            <v>697.98299999999995</v>
          </cell>
          <cell r="P48">
            <v>114.419</v>
          </cell>
        </row>
        <row r="49">
          <cell r="B49" t="str">
            <v xml:space="preserve">      MINA SUR OXIDOS</v>
          </cell>
          <cell r="C49">
            <v>10850.016999999998</v>
          </cell>
          <cell r="D49">
            <v>15739.388999999999</v>
          </cell>
          <cell r="E49">
            <v>4889.3720000000012</v>
          </cell>
          <cell r="F49">
            <v>69</v>
          </cell>
          <cell r="G49">
            <v>0</v>
          </cell>
          <cell r="H49">
            <v>11648.560999999998</v>
          </cell>
          <cell r="I49">
            <v>0</v>
          </cell>
          <cell r="J49">
            <v>9319.8299999999981</v>
          </cell>
          <cell r="K49">
            <v>9448.896999999999</v>
          </cell>
          <cell r="L49">
            <v>129.06700000000018</v>
          </cell>
          <cell r="M49">
            <v>0</v>
          </cell>
          <cell r="N49">
            <v>813.53100000000006</v>
          </cell>
          <cell r="O49">
            <v>630.46799999999996</v>
          </cell>
          <cell r="P49">
            <v>-183.06299999999999</v>
          </cell>
        </row>
        <row r="51">
          <cell r="B51" t="str">
            <v xml:space="preserve">             S U B -  T O T A L </v>
          </cell>
          <cell r="C51">
            <v>219988.859</v>
          </cell>
          <cell r="D51">
            <v>559082.38199999998</v>
          </cell>
          <cell r="E51">
            <v>339093.52299999993</v>
          </cell>
          <cell r="F51">
            <v>39</v>
          </cell>
          <cell r="H51">
            <v>204263.35899999997</v>
          </cell>
          <cell r="J51">
            <v>149344.17800000001</v>
          </cell>
          <cell r="K51">
            <v>162013.18299999996</v>
          </cell>
          <cell r="L51">
            <v>12669.004999999988</v>
          </cell>
          <cell r="N51">
            <v>22985.960999999999</v>
          </cell>
          <cell r="O51">
            <v>10701.396000000001</v>
          </cell>
          <cell r="P51">
            <v>-12284.564999999999</v>
          </cell>
        </row>
        <row r="52">
          <cell r="B52" t="str">
            <v xml:space="preserve">   OTRAS AREAS</v>
          </cell>
        </row>
        <row r="53">
          <cell r="B53" t="str">
            <v xml:space="preserve">      SUMINISTROS</v>
          </cell>
          <cell r="C53">
            <v>26830.081999999999</v>
          </cell>
          <cell r="D53">
            <v>33788.123999999996</v>
          </cell>
          <cell r="E53">
            <v>6958.0419999999976</v>
          </cell>
          <cell r="F53">
            <v>79</v>
          </cell>
          <cell r="G53">
            <v>0</v>
          </cell>
          <cell r="H53">
            <v>16005.707999999999</v>
          </cell>
          <cell r="I53">
            <v>0</v>
          </cell>
          <cell r="J53">
            <v>12030.602000000001</v>
          </cell>
          <cell r="K53">
            <v>12166.69</v>
          </cell>
          <cell r="L53">
            <v>136.08799999999968</v>
          </cell>
          <cell r="M53">
            <v>0</v>
          </cell>
          <cell r="N53">
            <v>2754.7150000000006</v>
          </cell>
          <cell r="O53">
            <v>1224.2560000000001</v>
          </cell>
          <cell r="P53">
            <v>-1530.4589999999998</v>
          </cell>
        </row>
        <row r="54">
          <cell r="B54" t="str">
            <v xml:space="preserve">      PLANIF.GEST.ESTR.</v>
          </cell>
          <cell r="C54">
            <v>0</v>
          </cell>
          <cell r="D54">
            <v>0</v>
          </cell>
          <cell r="E54">
            <v>0</v>
          </cell>
          <cell r="F54">
            <v>0</v>
          </cell>
          <cell r="G54">
            <v>0</v>
          </cell>
          <cell r="H54">
            <v>0</v>
          </cell>
          <cell r="I54">
            <v>0</v>
          </cell>
          <cell r="J54">
            <v>0</v>
          </cell>
          <cell r="K54">
            <v>0</v>
          </cell>
          <cell r="L54">
            <v>0</v>
          </cell>
          <cell r="M54">
            <v>0</v>
          </cell>
          <cell r="N54">
            <v>0</v>
          </cell>
          <cell r="O54">
            <v>0</v>
          </cell>
          <cell r="P54">
            <v>0</v>
          </cell>
        </row>
        <row r="55">
          <cell r="B55" t="str">
            <v xml:space="preserve">      INGENIERIA</v>
          </cell>
          <cell r="C55">
            <v>0</v>
          </cell>
          <cell r="D55">
            <v>0</v>
          </cell>
          <cell r="E55">
            <v>0</v>
          </cell>
          <cell r="F55">
            <v>0</v>
          </cell>
          <cell r="G55" t="e">
            <v>#REF!</v>
          </cell>
          <cell r="H55">
            <v>0</v>
          </cell>
          <cell r="I55">
            <v>0</v>
          </cell>
          <cell r="J55">
            <v>0</v>
          </cell>
          <cell r="K55">
            <v>0</v>
          </cell>
          <cell r="L55">
            <v>0</v>
          </cell>
          <cell r="M55">
            <v>0</v>
          </cell>
          <cell r="N55">
            <v>0</v>
          </cell>
          <cell r="O55">
            <v>0</v>
          </cell>
          <cell r="P55">
            <v>0</v>
          </cell>
        </row>
        <row r="56">
          <cell r="B56" t="str">
            <v xml:space="preserve">      GERENCIA  GENERAL</v>
          </cell>
          <cell r="C56">
            <v>152.13399999999999</v>
          </cell>
          <cell r="D56">
            <v>384.13</v>
          </cell>
          <cell r="E56">
            <v>231.99600000000001</v>
          </cell>
          <cell r="F56">
            <v>40</v>
          </cell>
          <cell r="G56">
            <v>0</v>
          </cell>
          <cell r="H56">
            <v>352.69</v>
          </cell>
          <cell r="I56">
            <v>0</v>
          </cell>
          <cell r="J56">
            <v>146.05099999999999</v>
          </cell>
          <cell r="K56">
            <v>279.19</v>
          </cell>
          <cell r="L56">
            <v>133.13900000000001</v>
          </cell>
          <cell r="M56">
            <v>0</v>
          </cell>
          <cell r="N56">
            <v>3.7890000000000001</v>
          </cell>
          <cell r="O56">
            <v>96.620999999999995</v>
          </cell>
          <cell r="P56">
            <v>92.831999999999994</v>
          </cell>
        </row>
        <row r="58">
          <cell r="B58" t="str">
            <v xml:space="preserve">                        T O T A L </v>
          </cell>
          <cell r="C58">
            <v>246971.07499999998</v>
          </cell>
          <cell r="D58">
            <v>595562.63599999994</v>
          </cell>
          <cell r="E58">
            <v>348591.56099999999</v>
          </cell>
          <cell r="F58">
            <v>41</v>
          </cell>
          <cell r="G58">
            <v>0</v>
          </cell>
          <cell r="H58">
            <v>222929.75699999998</v>
          </cell>
          <cell r="I58">
            <v>0</v>
          </cell>
          <cell r="J58">
            <v>161520.83100000003</v>
          </cell>
          <cell r="K58">
            <v>174459.06299999997</v>
          </cell>
          <cell r="L58">
            <v>12938.231999999931</v>
          </cell>
          <cell r="M58">
            <v>0</v>
          </cell>
          <cell r="N58">
            <v>25744.465</v>
          </cell>
          <cell r="O58">
            <v>12022.272999999999</v>
          </cell>
          <cell r="P58">
            <v>-13722.192000000001</v>
          </cell>
        </row>
        <row r="60">
          <cell r="B60" t="str">
            <v xml:space="preserve">              (**)  REAL  AJUSTADO  DE  ACUERDO  AL  IPC  Y  DOLAR  PROMEDIO  PROGRAMADO  PARA  2002</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nería"/>
      <sheetName val="minería sin fort"/>
      <sheetName val="2 frentes"/>
      <sheetName val="2 frentes SF"/>
      <sheetName val="marina frente"/>
      <sheetName val="carguio"/>
      <sheetName val="transporte"/>
      <sheetName val="explosivos"/>
      <sheetName val="explosivos-Anfo"/>
      <sheetName val="perno"/>
      <sheetName val="Split Set"/>
      <sheetName val="malla"/>
      <sheetName val="shotcrete"/>
      <sheetName val="marco"/>
      <sheetName val="Perno Parrilla"/>
      <sheetName val="refuerzo"/>
      <sheetName val="shotcrete revest"/>
    </sheetNames>
    <sheetDataSet>
      <sheetData sheetId="0">
        <row r="15">
          <cell r="D15">
            <v>4.24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Metodología de Cálculo"/>
      <sheetName val="Detalle"/>
      <sheetName val="Diagrama MB Ch Local"/>
      <sheetName val="Diagrama de Flujo"/>
      <sheetName val="Insumos"/>
      <sheetName val="Plan Minero"/>
      <sheetName val="Ingreso Datos Extracción"/>
      <sheetName val="Ingreso Datos Reducción"/>
      <sheetName val="Ingreso Datos Traspaso"/>
      <sheetName val="Ingreso Datos TI Camiones"/>
      <sheetName val="Ingreso Datos TI FFCC"/>
      <sheetName val="Ingreso Datos Chancado Primario"/>
      <sheetName val="Ingreso Datos Transporte Secund"/>
      <sheetName val="Ingreso Datos Transporte Princi"/>
      <sheetName val="Ingreso Datos Ventilación"/>
      <sheetName val="Ingreso Datos Bus Personal"/>
      <sheetName val="Ingreso Servicios Mina"/>
      <sheetName val="Ingreso Datos RRHH"/>
      <sheetName val="Factor de Reemplazo"/>
      <sheetName val="Cálculo de Equipos"/>
      <sheetName val="Extracción"/>
      <sheetName val="Reducción"/>
      <sheetName val="Traspaso"/>
      <sheetName val="Transporte Intermedio"/>
      <sheetName val="Chancado Primario"/>
      <sheetName val="Transporte Secundario"/>
      <sheetName val="Transporte Principal"/>
      <sheetName val="Ventilación"/>
      <sheetName val="Bus Personal"/>
      <sheetName val="Servicios Mina"/>
      <sheetName val="Administración Directa Mina"/>
      <sheetName val="Resumen Consumos"/>
      <sheetName val="Resumen Gastos y Costos"/>
      <sheetName val="Análisis Consumos"/>
      <sheetName val="Análisis Económico"/>
      <sheetName val="Anexo Escalamientos"/>
    </sheetNames>
    <sheetDataSet>
      <sheetData sheetId="0" refreshError="1"/>
      <sheetData sheetId="1" refreshError="1"/>
      <sheetData sheetId="2">
        <row r="17">
          <cell r="C17">
            <v>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C7">
            <v>90</v>
          </cell>
        </row>
        <row r="9">
          <cell r="C9">
            <v>85</v>
          </cell>
        </row>
      </sheetData>
      <sheetData sheetId="15" refreshError="1"/>
      <sheetData sheetId="16" refreshError="1"/>
      <sheetData sheetId="17" refreshError="1"/>
      <sheetData sheetId="18">
        <row r="25">
          <cell r="D25">
            <v>1.6722408026755855</v>
          </cell>
        </row>
        <row r="26">
          <cell r="D26">
            <v>1.6722408026755855</v>
          </cell>
        </row>
        <row r="27">
          <cell r="D27">
            <v>3.5000000000000003E-2</v>
          </cell>
        </row>
        <row r="28">
          <cell r="D28">
            <v>2009</v>
          </cell>
        </row>
        <row r="29">
          <cell r="D29">
            <v>2032</v>
          </cell>
        </row>
      </sheetData>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HITO"/>
      <sheetName val="INC"/>
      <sheetName val="RES"/>
      <sheetName val="AVF"/>
      <sheetName val="CMON"/>
      <sheetName val="RESU"/>
      <sheetName val="RH"/>
      <sheetName val="RGL"/>
      <sheetName val="RG"/>
      <sheetName val="RF"/>
      <sheetName val="RD"/>
    </sheetNames>
    <sheetDataSet>
      <sheetData sheetId="0">
        <row r="1">
          <cell r="C1" t="str">
            <v>R01X110</v>
          </cell>
        </row>
        <row r="3">
          <cell r="C3" t="str">
            <v>GERENCIA GEOLOGIA</v>
          </cell>
        </row>
        <row r="4">
          <cell r="C4" t="str">
            <v>DIVISION CODELCO -NORTE</v>
          </cell>
        </row>
      </sheetData>
      <sheetData sheetId="1">
        <row r="2">
          <cell r="B2" t="str">
            <v>1-IN-1</v>
          </cell>
          <cell r="C2">
            <v>1</v>
          </cell>
          <cell r="D2">
            <v>1</v>
          </cell>
          <cell r="E2" t="str">
            <v>IN</v>
          </cell>
          <cell r="F2">
            <v>1</v>
          </cell>
          <cell r="G2" t="str">
            <v>Aprobación PGD</v>
          </cell>
          <cell r="H2">
            <v>37257</v>
          </cell>
          <cell r="J2">
            <v>37280</v>
          </cell>
          <cell r="M2" t="str">
            <v>1-1</v>
          </cell>
          <cell r="N2">
            <v>36892</v>
          </cell>
          <cell r="O2">
            <v>1</v>
          </cell>
        </row>
        <row r="3">
          <cell r="B3" t="str">
            <v>1-IN-2</v>
          </cell>
          <cell r="C3">
            <v>2</v>
          </cell>
          <cell r="D3">
            <v>1</v>
          </cell>
          <cell r="E3" t="str">
            <v>IN</v>
          </cell>
          <cell r="F3">
            <v>2</v>
          </cell>
          <cell r="G3" t="str">
            <v>Validación Base Datos</v>
          </cell>
          <cell r="H3">
            <v>37257</v>
          </cell>
          <cell r="I3">
            <v>37315</v>
          </cell>
          <cell r="J3">
            <v>37377</v>
          </cell>
          <cell r="K3">
            <v>37467</v>
          </cell>
          <cell r="M3" t="str">
            <v>1-2</v>
          </cell>
          <cell r="N3">
            <v>36923</v>
          </cell>
          <cell r="O3">
            <v>1</v>
          </cell>
        </row>
        <row r="4">
          <cell r="B4" t="str">
            <v>1-IN-3</v>
          </cell>
          <cell r="C4">
            <v>3</v>
          </cell>
          <cell r="D4">
            <v>1</v>
          </cell>
          <cell r="E4" t="str">
            <v>IN</v>
          </cell>
          <cell r="F4">
            <v>3</v>
          </cell>
          <cell r="G4" t="str">
            <v>Inicio Campaña Perforación</v>
          </cell>
          <cell r="H4">
            <v>37316</v>
          </cell>
          <cell r="J4">
            <v>37444</v>
          </cell>
          <cell r="M4" t="str">
            <v>1-3</v>
          </cell>
          <cell r="N4">
            <v>36951</v>
          </cell>
          <cell r="O4">
            <v>1</v>
          </cell>
          <cell r="R4" t="str">
            <v>Ctto. De Sondajes: Se continua con proceso de licitación, se espera efectuar la adjudicación durante Abril-2002, Ctto. De Tierra: Licitación se encuentra en evaluación de ofertas.</v>
          </cell>
          <cell r="T4" t="str">
            <v>** Modalidad de Servicios de Análisis Quimico  no ha sido definida aun</v>
          </cell>
        </row>
        <row r="5">
          <cell r="B5" t="str">
            <v>1-IN-4</v>
          </cell>
          <cell r="C5">
            <v>4</v>
          </cell>
          <cell r="D5">
            <v>1</v>
          </cell>
          <cell r="E5" t="str">
            <v>IN</v>
          </cell>
          <cell r="F5">
            <v>4</v>
          </cell>
          <cell r="G5" t="str">
            <v>Inicio Modelamiento Geologico</v>
          </cell>
          <cell r="H5">
            <v>37316</v>
          </cell>
          <cell r="J5">
            <v>37444</v>
          </cell>
          <cell r="M5" t="str">
            <v>1-4</v>
          </cell>
          <cell r="N5">
            <v>36982</v>
          </cell>
          <cell r="O5">
            <v>1</v>
          </cell>
        </row>
        <row r="6">
          <cell r="B6" t="str">
            <v>1-IN-5</v>
          </cell>
          <cell r="C6">
            <v>5</v>
          </cell>
          <cell r="D6">
            <v>1</v>
          </cell>
          <cell r="E6" t="str">
            <v>IN</v>
          </cell>
          <cell r="F6">
            <v>5</v>
          </cell>
          <cell r="G6" t="str">
            <v xml:space="preserve">Finaliza 17.485 m de sondajes diamantinos </v>
          </cell>
          <cell r="I6">
            <v>37772</v>
          </cell>
          <cell r="K6">
            <v>37772</v>
          </cell>
          <cell r="M6" t="str">
            <v>1-5</v>
          </cell>
          <cell r="N6">
            <v>37012</v>
          </cell>
          <cell r="O6">
            <v>1</v>
          </cell>
        </row>
        <row r="7">
          <cell r="B7" t="str">
            <v>1-IN-6</v>
          </cell>
          <cell r="C7">
            <v>6</v>
          </cell>
          <cell r="D7">
            <v>1</v>
          </cell>
          <cell r="E7" t="str">
            <v>IN</v>
          </cell>
          <cell r="F7">
            <v>6</v>
          </cell>
          <cell r="G7" t="str">
            <v>Finaliza 1.920 m de sondajes Aire Reverso</v>
          </cell>
          <cell r="I7">
            <v>37772</v>
          </cell>
          <cell r="K7">
            <v>37772</v>
          </cell>
          <cell r="M7" t="str">
            <v>1-6</v>
          </cell>
          <cell r="N7">
            <v>37043</v>
          </cell>
          <cell r="O7">
            <v>1</v>
          </cell>
          <cell r="P7" t="str">
            <v>1- El proyecto se encuentra a la espera de la formalización del contrato de perforación de Geotec,. 2- Situación similar acontece con contrato FORACO.</v>
          </cell>
          <cell r="Q7" t="str">
            <v>1- Durante el período se replanteo en terreno 12 estaciones, así como la construcción de 8 plataformas  y 8 piscinas de decantación. 2- Se encuentra realizado un 15% de los remapeos correspondientes al Proyecto.</v>
          </cell>
          <cell r="R7" t="str">
            <v xml:space="preserve">1- Durante los último períodod solo se han efectuado adquisiciones menores, principalmente efectuadas por el área de Geotecnia. </v>
          </cell>
          <cell r="T7" t="str">
            <v>1- Se proyecta iniciar faenas de perforacdión durante Julio, esperandose una realizar 1500 m a fines del período.</v>
          </cell>
        </row>
        <row r="8">
          <cell r="B8" t="str">
            <v>1-IN-7</v>
          </cell>
          <cell r="C8">
            <v>7</v>
          </cell>
          <cell r="D8">
            <v>1</v>
          </cell>
          <cell r="E8" t="str">
            <v>IN</v>
          </cell>
          <cell r="F8">
            <v>7</v>
          </cell>
          <cell r="G8" t="str">
            <v>Finaliza 6.150 Analisis Quimicos</v>
          </cell>
          <cell r="I8">
            <v>37772</v>
          </cell>
          <cell r="K8">
            <v>37772</v>
          </cell>
          <cell r="M8" t="str">
            <v>1-7</v>
          </cell>
          <cell r="N8">
            <v>37073</v>
          </cell>
          <cell r="O8">
            <v>1</v>
          </cell>
        </row>
        <row r="9">
          <cell r="B9" t="str">
            <v>1-IN-8</v>
          </cell>
          <cell r="C9">
            <v>8</v>
          </cell>
          <cell r="D9">
            <v>1</v>
          </cell>
          <cell r="E9" t="str">
            <v>IN</v>
          </cell>
          <cell r="F9">
            <v>8</v>
          </cell>
          <cell r="G9" t="str">
            <v>Finaliza Modelamiento Geologico</v>
          </cell>
          <cell r="I9">
            <v>37802</v>
          </cell>
          <cell r="K9">
            <v>37802</v>
          </cell>
          <cell r="M9" t="str">
            <v>1-8</v>
          </cell>
          <cell r="N9">
            <v>37104</v>
          </cell>
          <cell r="O9">
            <v>1</v>
          </cell>
          <cell r="P9" t="str">
            <v>Consultores Metaproject, Fluor Daniel, Esedei, Infografia</v>
          </cell>
          <cell r="R9" t="str">
            <v>Emitidas OC:4500174977  que incluye Ingenieria, Instalaciones y Pta. En Marcha, Procesadores Equipos Moviles  Signos Vitales y OC: 450016155 por Tag's</v>
          </cell>
          <cell r="T9" t="str">
            <v>Como evento importante se debe mensionar que el proceso de adquisición experimento un atraso producto de la  asignación unica a empresa CONTAC, de manera de aprovechar ventajas de ambito y oportunidad, debido a que se encuentra realizando trabajos de natu</v>
          </cell>
        </row>
        <row r="10">
          <cell r="B10" t="str">
            <v>1-IN-9</v>
          </cell>
          <cell r="C10">
            <v>9</v>
          </cell>
          <cell r="D10">
            <v>1</v>
          </cell>
          <cell r="E10" t="str">
            <v>IN</v>
          </cell>
          <cell r="F10">
            <v>9</v>
          </cell>
          <cell r="G10" t="str">
            <v>Finaliza Modelamiento Geotecnico</v>
          </cell>
          <cell r="I10">
            <v>37802</v>
          </cell>
          <cell r="K10">
            <v>37802</v>
          </cell>
          <cell r="M10" t="str">
            <v>1-9</v>
          </cell>
          <cell r="N10">
            <v>37135</v>
          </cell>
          <cell r="O10">
            <v>1</v>
          </cell>
        </row>
        <row r="11">
          <cell r="B11" t="str">
            <v>1-IN-10</v>
          </cell>
          <cell r="C11">
            <v>10</v>
          </cell>
          <cell r="D11">
            <v>1</v>
          </cell>
          <cell r="E11" t="str">
            <v>IN</v>
          </cell>
          <cell r="F11">
            <v>10</v>
          </cell>
          <cell r="G11" t="str">
            <v>Estimación de Recursos</v>
          </cell>
          <cell r="I11">
            <v>37802</v>
          </cell>
          <cell r="K11">
            <v>37802</v>
          </cell>
          <cell r="M11" t="str">
            <v>1-10</v>
          </cell>
          <cell r="N11">
            <v>37165</v>
          </cell>
          <cell r="O11">
            <v>1</v>
          </cell>
        </row>
        <row r="12">
          <cell r="B12" t="str">
            <v>1-IN-11</v>
          </cell>
          <cell r="C12">
            <v>11</v>
          </cell>
          <cell r="D12">
            <v>1</v>
          </cell>
          <cell r="E12" t="str">
            <v>IN</v>
          </cell>
          <cell r="F12">
            <v>11</v>
          </cell>
          <cell r="M12" t="str">
            <v>1-11</v>
          </cell>
          <cell r="N12">
            <v>37196</v>
          </cell>
          <cell r="O12">
            <v>1</v>
          </cell>
        </row>
        <row r="13">
          <cell r="B13" t="str">
            <v>1-IN-12</v>
          </cell>
          <cell r="C13">
            <v>12</v>
          </cell>
          <cell r="D13">
            <v>1</v>
          </cell>
          <cell r="E13" t="str">
            <v>IN</v>
          </cell>
          <cell r="F13">
            <v>12</v>
          </cell>
          <cell r="M13" t="str">
            <v>1-12</v>
          </cell>
          <cell r="N13">
            <v>37226</v>
          </cell>
          <cell r="O13">
            <v>1</v>
          </cell>
        </row>
        <row r="14">
          <cell r="B14" t="str">
            <v>1-IN-13</v>
          </cell>
          <cell r="C14">
            <v>13</v>
          </cell>
          <cell r="D14">
            <v>1</v>
          </cell>
          <cell r="E14" t="str">
            <v>IN</v>
          </cell>
          <cell r="F14">
            <v>13</v>
          </cell>
          <cell r="M14" t="str">
            <v>1-1</v>
          </cell>
          <cell r="N14">
            <v>37257</v>
          </cell>
          <cell r="O14">
            <v>1</v>
          </cell>
        </row>
        <row r="15">
          <cell r="B15" t="str">
            <v>1-IN-14</v>
          </cell>
          <cell r="C15">
            <v>14</v>
          </cell>
          <cell r="D15">
            <v>1</v>
          </cell>
          <cell r="E15" t="str">
            <v>IN</v>
          </cell>
          <cell r="F15">
            <v>14</v>
          </cell>
          <cell r="M15" t="str">
            <v>1-2</v>
          </cell>
          <cell r="N15">
            <v>37288</v>
          </cell>
          <cell r="O15">
            <v>1</v>
          </cell>
        </row>
        <row r="16">
          <cell r="B16" t="str">
            <v>1-IN-15</v>
          </cell>
          <cell r="C16">
            <v>15</v>
          </cell>
          <cell r="D16">
            <v>1</v>
          </cell>
          <cell r="E16" t="str">
            <v>IN</v>
          </cell>
          <cell r="F16">
            <v>15</v>
          </cell>
          <cell r="M16" t="str">
            <v>2-3</v>
          </cell>
          <cell r="N16">
            <v>37316</v>
          </cell>
          <cell r="O16">
            <v>2</v>
          </cell>
        </row>
        <row r="17">
          <cell r="B17" t="str">
            <v>1-IN-16</v>
          </cell>
          <cell r="C17">
            <v>16</v>
          </cell>
          <cell r="D17">
            <v>1</v>
          </cell>
          <cell r="E17" t="str">
            <v>IN</v>
          </cell>
          <cell r="F17">
            <v>16</v>
          </cell>
          <cell r="M17" t="str">
            <v>2-4</v>
          </cell>
          <cell r="N17">
            <v>37347</v>
          </cell>
          <cell r="O17">
            <v>2</v>
          </cell>
        </row>
        <row r="18">
          <cell r="B18" t="str">
            <v>1-IN-17</v>
          </cell>
          <cell r="C18">
            <v>17</v>
          </cell>
          <cell r="D18">
            <v>1</v>
          </cell>
          <cell r="E18" t="str">
            <v>IN</v>
          </cell>
          <cell r="F18">
            <v>17</v>
          </cell>
          <cell r="M18" t="str">
            <v>2-5</v>
          </cell>
          <cell r="N18">
            <v>37377</v>
          </cell>
          <cell r="O18">
            <v>2</v>
          </cell>
        </row>
        <row r="19">
          <cell r="B19" t="str">
            <v>1-IN-18</v>
          </cell>
          <cell r="C19">
            <v>18</v>
          </cell>
          <cell r="D19">
            <v>1</v>
          </cell>
          <cell r="E19" t="str">
            <v>IN</v>
          </cell>
          <cell r="F19">
            <v>18</v>
          </cell>
          <cell r="M19" t="str">
            <v>2-6</v>
          </cell>
          <cell r="N19">
            <v>37408</v>
          </cell>
          <cell r="O19">
            <v>2</v>
          </cell>
        </row>
        <row r="20">
          <cell r="B20" t="str">
            <v>1-IN-19</v>
          </cell>
          <cell r="C20">
            <v>19</v>
          </cell>
          <cell r="D20">
            <v>1</v>
          </cell>
          <cell r="E20" t="str">
            <v>IN</v>
          </cell>
          <cell r="F20">
            <v>19</v>
          </cell>
          <cell r="M20" t="str">
            <v>2-7</v>
          </cell>
          <cell r="N20">
            <v>37438</v>
          </cell>
          <cell r="O20">
            <v>2</v>
          </cell>
        </row>
        <row r="21">
          <cell r="B21" t="str">
            <v>1-IN-20</v>
          </cell>
          <cell r="C21">
            <v>20</v>
          </cell>
          <cell r="D21">
            <v>1</v>
          </cell>
          <cell r="E21" t="str">
            <v>IN</v>
          </cell>
          <cell r="F21">
            <v>20</v>
          </cell>
          <cell r="M21" t="str">
            <v>2-8</v>
          </cell>
          <cell r="N21">
            <v>37469</v>
          </cell>
          <cell r="O21">
            <v>2</v>
          </cell>
        </row>
        <row r="22">
          <cell r="B22" t="str">
            <v>1-IN-21</v>
          </cell>
          <cell r="C22">
            <v>21</v>
          </cell>
          <cell r="D22">
            <v>1</v>
          </cell>
          <cell r="E22" t="str">
            <v>IN</v>
          </cell>
          <cell r="F22">
            <v>21</v>
          </cell>
          <cell r="M22" t="str">
            <v>2-9</v>
          </cell>
          <cell r="N22">
            <v>37500</v>
          </cell>
          <cell r="O22">
            <v>2</v>
          </cell>
        </row>
        <row r="23">
          <cell r="B23" t="str">
            <v>1-IN-22</v>
          </cell>
          <cell r="C23">
            <v>22</v>
          </cell>
          <cell r="D23">
            <v>1</v>
          </cell>
          <cell r="E23" t="str">
            <v>IN</v>
          </cell>
          <cell r="F23">
            <v>22</v>
          </cell>
          <cell r="M23" t="str">
            <v>2-10</v>
          </cell>
          <cell r="N23">
            <v>37530</v>
          </cell>
          <cell r="O23">
            <v>2</v>
          </cell>
        </row>
        <row r="24">
          <cell r="B24" t="str">
            <v>1-IN-23</v>
          </cell>
          <cell r="C24">
            <v>23</v>
          </cell>
          <cell r="D24">
            <v>1</v>
          </cell>
          <cell r="E24" t="str">
            <v>IN</v>
          </cell>
          <cell r="F24">
            <v>23</v>
          </cell>
          <cell r="M24" t="str">
            <v>2-11</v>
          </cell>
          <cell r="N24">
            <v>37561</v>
          </cell>
          <cell r="O24">
            <v>2</v>
          </cell>
        </row>
        <row r="25">
          <cell r="F25">
            <v>24</v>
          </cell>
          <cell r="M25" t="str">
            <v>2-12</v>
          </cell>
          <cell r="N25">
            <v>37591</v>
          </cell>
          <cell r="O25">
            <v>2</v>
          </cell>
        </row>
        <row r="26">
          <cell r="F26">
            <v>25</v>
          </cell>
          <cell r="M26" t="str">
            <v>2-1</v>
          </cell>
          <cell r="N26">
            <v>37622</v>
          </cell>
          <cell r="O26">
            <v>2</v>
          </cell>
        </row>
        <row r="27">
          <cell r="F27">
            <v>26</v>
          </cell>
          <cell r="M27" t="str">
            <v>2-2</v>
          </cell>
          <cell r="N27">
            <v>37653</v>
          </cell>
          <cell r="O27">
            <v>2</v>
          </cell>
        </row>
        <row r="28">
          <cell r="F28">
            <v>27</v>
          </cell>
          <cell r="M28" t="str">
            <v>2-3</v>
          </cell>
          <cell r="N28">
            <v>37681</v>
          </cell>
          <cell r="O28">
            <v>2</v>
          </cell>
        </row>
        <row r="29">
          <cell r="F29">
            <v>1</v>
          </cell>
        </row>
        <row r="30">
          <cell r="F30">
            <v>2</v>
          </cell>
        </row>
        <row r="31">
          <cell r="F31">
            <v>3</v>
          </cell>
        </row>
        <row r="32">
          <cell r="F32">
            <v>4</v>
          </cell>
        </row>
        <row r="33">
          <cell r="F33">
            <v>5</v>
          </cell>
        </row>
        <row r="34">
          <cell r="F34">
            <v>6</v>
          </cell>
        </row>
        <row r="35">
          <cell r="F35">
            <v>7</v>
          </cell>
        </row>
        <row r="36">
          <cell r="F36">
            <v>1</v>
          </cell>
        </row>
        <row r="37">
          <cell r="F37">
            <v>2</v>
          </cell>
        </row>
        <row r="38">
          <cell r="F38">
            <v>3</v>
          </cell>
        </row>
        <row r="39">
          <cell r="F39">
            <v>4</v>
          </cell>
        </row>
        <row r="40">
          <cell r="F40">
            <v>5</v>
          </cell>
        </row>
        <row r="41">
          <cell r="F41">
            <v>6</v>
          </cell>
        </row>
        <row r="42">
          <cell r="F42">
            <v>1</v>
          </cell>
        </row>
        <row r="43">
          <cell r="F43">
            <v>2</v>
          </cell>
        </row>
      </sheetData>
      <sheetData sheetId="2">
        <row r="1">
          <cell r="B1" t="str">
            <v>GRAFO</v>
          </cell>
          <cell r="C1" t="str">
            <v>FA</v>
          </cell>
          <cell r="D1" t="str">
            <v>IT</v>
          </cell>
          <cell r="E1" t="str">
            <v>CDATE</v>
          </cell>
          <cell r="F1" t="str">
            <v>AÑO</v>
          </cell>
          <cell r="G1" t="str">
            <v>MES</v>
          </cell>
          <cell r="H1" t="str">
            <v>M</v>
          </cell>
          <cell r="I1" t="str">
            <v>COSTO</v>
          </cell>
          <cell r="J1" t="str">
            <v>CONT</v>
          </cell>
          <cell r="K1" t="str">
            <v>TOTAL</v>
          </cell>
          <cell r="L1" t="str">
            <v>COSTO</v>
          </cell>
          <cell r="M1" t="str">
            <v>CONT</v>
          </cell>
          <cell r="N1" t="str">
            <v>TOTAL</v>
          </cell>
          <cell r="O1" t="str">
            <v>RCOSTO</v>
          </cell>
          <cell r="P1" t="str">
            <v>RCONT</v>
          </cell>
          <cell r="Q1" t="str">
            <v>RTOTAL</v>
          </cell>
          <cell r="R1" t="str">
            <v>SAP</v>
          </cell>
          <cell r="S1" t="str">
            <v>TRAF</v>
          </cell>
          <cell r="T1" t="str">
            <v>OC</v>
          </cell>
          <cell r="U1" t="str">
            <v>EC</v>
          </cell>
          <cell r="V1" t="str">
            <v>COMP</v>
          </cell>
          <cell r="W1" t="str">
            <v>XCOMP</v>
          </cell>
          <cell r="X1" t="str">
            <v>ORG</v>
          </cell>
          <cell r="Y1" t="str">
            <v>CORG</v>
          </cell>
        </row>
        <row r="2">
          <cell r="B2" t="str">
            <v>9019585 0010</v>
          </cell>
          <cell r="C2" t="str">
            <v>IN</v>
          </cell>
          <cell r="D2" t="str">
            <v>9019585 0010</v>
          </cell>
          <cell r="E2">
            <v>37257</v>
          </cell>
          <cell r="F2">
            <v>2002</v>
          </cell>
          <cell r="G2">
            <v>1</v>
          </cell>
          <cell r="H2" t="str">
            <v>N</v>
          </cell>
          <cell r="I2">
            <v>0</v>
          </cell>
          <cell r="K2">
            <v>0</v>
          </cell>
          <cell r="L2">
            <v>0</v>
          </cell>
          <cell r="N2">
            <v>0</v>
          </cell>
          <cell r="O2">
            <v>0</v>
          </cell>
          <cell r="Q2">
            <v>0</v>
          </cell>
          <cell r="V2">
            <v>0</v>
          </cell>
          <cell r="X2">
            <v>241558.32179976237</v>
          </cell>
        </row>
        <row r="3">
          <cell r="B3" t="str">
            <v>9019585 0020</v>
          </cell>
          <cell r="C3" t="str">
            <v>IN</v>
          </cell>
          <cell r="D3" t="str">
            <v>9019585 0020</v>
          </cell>
          <cell r="E3">
            <v>37257</v>
          </cell>
          <cell r="F3">
            <v>2002</v>
          </cell>
          <cell r="G3">
            <v>1</v>
          </cell>
          <cell r="H3" t="str">
            <v>N</v>
          </cell>
          <cell r="I3">
            <v>0</v>
          </cell>
          <cell r="K3">
            <v>0</v>
          </cell>
          <cell r="L3">
            <v>0</v>
          </cell>
          <cell r="N3">
            <v>0</v>
          </cell>
          <cell r="O3">
            <v>0</v>
          </cell>
          <cell r="Q3">
            <v>0</v>
          </cell>
          <cell r="V3">
            <v>0</v>
          </cell>
          <cell r="X3">
            <v>3508369.655049175</v>
          </cell>
        </row>
        <row r="4">
          <cell r="B4" t="str">
            <v>9019585 0030</v>
          </cell>
          <cell r="C4" t="str">
            <v>IN</v>
          </cell>
          <cell r="D4" t="str">
            <v>9019585 0030</v>
          </cell>
          <cell r="E4">
            <v>37257</v>
          </cell>
          <cell r="F4">
            <v>2002</v>
          </cell>
          <cell r="G4">
            <v>1</v>
          </cell>
          <cell r="H4" t="str">
            <v>N</v>
          </cell>
          <cell r="I4">
            <v>0</v>
          </cell>
          <cell r="K4">
            <v>0</v>
          </cell>
          <cell r="L4">
            <v>0</v>
          </cell>
          <cell r="N4">
            <v>0</v>
          </cell>
          <cell r="O4">
            <v>0</v>
          </cell>
          <cell r="Q4">
            <v>0</v>
          </cell>
          <cell r="V4">
            <v>0</v>
          </cell>
          <cell r="X4">
            <v>631820.1124926972</v>
          </cell>
        </row>
        <row r="5">
          <cell r="B5" t="str">
            <v>9019585 0040</v>
          </cell>
          <cell r="C5" t="str">
            <v>IN</v>
          </cell>
          <cell r="D5" t="str">
            <v>9019585 0040</v>
          </cell>
          <cell r="E5">
            <v>37257</v>
          </cell>
          <cell r="F5">
            <v>2002</v>
          </cell>
          <cell r="G5">
            <v>1</v>
          </cell>
          <cell r="H5" t="str">
            <v>N</v>
          </cell>
          <cell r="I5">
            <v>0</v>
          </cell>
          <cell r="K5">
            <v>0</v>
          </cell>
          <cell r="L5">
            <v>0</v>
          </cell>
          <cell r="N5">
            <v>0</v>
          </cell>
          <cell r="O5">
            <v>0</v>
          </cell>
          <cell r="Q5">
            <v>0</v>
          </cell>
          <cell r="V5">
            <v>0</v>
          </cell>
          <cell r="X5">
            <v>479751.46457757195</v>
          </cell>
        </row>
        <row r="6">
          <cell r="B6" t="str">
            <v>9019585 0050</v>
          </cell>
          <cell r="C6" t="str">
            <v>IN</v>
          </cell>
          <cell r="D6" t="str">
            <v>9019585 0050</v>
          </cell>
          <cell r="E6">
            <v>37257</v>
          </cell>
          <cell r="F6">
            <v>2002</v>
          </cell>
          <cell r="G6">
            <v>1</v>
          </cell>
          <cell r="H6" t="str">
            <v>N</v>
          </cell>
          <cell r="I6">
            <v>0</v>
          </cell>
          <cell r="K6">
            <v>0</v>
          </cell>
          <cell r="L6">
            <v>0</v>
          </cell>
          <cell r="N6">
            <v>0</v>
          </cell>
          <cell r="O6">
            <v>0</v>
          </cell>
          <cell r="Q6">
            <v>0</v>
          </cell>
          <cell r="V6">
            <v>0</v>
          </cell>
          <cell r="X6">
            <v>424389.38049777766</v>
          </cell>
        </row>
        <row r="7">
          <cell r="B7" t="str">
            <v>9019585 0060</v>
          </cell>
          <cell r="C7" t="str">
            <v>IN</v>
          </cell>
          <cell r="D7" t="str">
            <v>9019585 0060</v>
          </cell>
          <cell r="E7">
            <v>37257</v>
          </cell>
          <cell r="F7">
            <v>2002</v>
          </cell>
          <cell r="G7">
            <v>1</v>
          </cell>
          <cell r="H7" t="str">
            <v>N</v>
          </cell>
          <cell r="I7">
            <v>0</v>
          </cell>
          <cell r="K7">
            <v>0</v>
          </cell>
          <cell r="L7">
            <v>0</v>
          </cell>
          <cell r="N7">
            <v>0</v>
          </cell>
          <cell r="O7">
            <v>0</v>
          </cell>
          <cell r="Q7">
            <v>0</v>
          </cell>
          <cell r="V7">
            <v>0</v>
          </cell>
          <cell r="X7">
            <v>94184.468289111959</v>
          </cell>
        </row>
        <row r="8">
          <cell r="B8" t="str">
            <v>9019585 0070</v>
          </cell>
          <cell r="C8" t="str">
            <v>IN</v>
          </cell>
          <cell r="D8" t="str">
            <v>9019585 0070</v>
          </cell>
          <cell r="E8">
            <v>37257</v>
          </cell>
          <cell r="F8">
            <v>2002</v>
          </cell>
          <cell r="G8">
            <v>1</v>
          </cell>
          <cell r="H8" t="str">
            <v>N</v>
          </cell>
          <cell r="I8">
            <v>0</v>
          </cell>
          <cell r="K8">
            <v>0</v>
          </cell>
          <cell r="L8">
            <v>0</v>
          </cell>
          <cell r="N8">
            <v>0</v>
          </cell>
          <cell r="O8">
            <v>0</v>
          </cell>
          <cell r="Q8">
            <v>0</v>
          </cell>
          <cell r="V8">
            <v>0</v>
          </cell>
          <cell r="X8">
            <v>39243.329707102697</v>
          </cell>
        </row>
        <row r="9">
          <cell r="B9" t="str">
            <v>9019585 0080</v>
          </cell>
          <cell r="C9" t="str">
            <v>AD</v>
          </cell>
          <cell r="D9" t="str">
            <v>9019585 0080</v>
          </cell>
          <cell r="E9">
            <v>37257</v>
          </cell>
          <cell r="F9">
            <v>2002</v>
          </cell>
          <cell r="G9">
            <v>1</v>
          </cell>
          <cell r="H9" t="str">
            <v>N</v>
          </cell>
          <cell r="I9">
            <v>0</v>
          </cell>
          <cell r="K9">
            <v>0</v>
          </cell>
          <cell r="L9">
            <v>0</v>
          </cell>
          <cell r="N9">
            <v>0</v>
          </cell>
          <cell r="O9">
            <v>0</v>
          </cell>
          <cell r="Q9">
            <v>0</v>
          </cell>
          <cell r="V9">
            <v>0</v>
          </cell>
          <cell r="X9">
            <v>346534.73557033169</v>
          </cell>
        </row>
        <row r="10">
          <cell r="B10" t="str">
            <v>9019585 0010</v>
          </cell>
          <cell r="C10" t="str">
            <v>IN</v>
          </cell>
          <cell r="D10" t="str">
            <v>9019585 0010</v>
          </cell>
          <cell r="E10">
            <v>37288</v>
          </cell>
          <cell r="F10">
            <v>2002</v>
          </cell>
          <cell r="G10">
            <v>2</v>
          </cell>
          <cell r="H10" t="str">
            <v>N</v>
          </cell>
          <cell r="I10">
            <v>0</v>
          </cell>
          <cell r="K10">
            <v>0</v>
          </cell>
          <cell r="L10">
            <v>0</v>
          </cell>
          <cell r="N10">
            <v>0</v>
          </cell>
          <cell r="O10">
            <v>0</v>
          </cell>
          <cell r="Q10">
            <v>0</v>
          </cell>
          <cell r="V10">
            <v>0</v>
          </cell>
        </row>
        <row r="11">
          <cell r="B11" t="str">
            <v>9019585 0020</v>
          </cell>
          <cell r="C11" t="str">
            <v>IN</v>
          </cell>
          <cell r="D11" t="str">
            <v>9019585 0020</v>
          </cell>
          <cell r="E11">
            <v>37288</v>
          </cell>
          <cell r="F11">
            <v>2002</v>
          </cell>
          <cell r="G11">
            <v>2</v>
          </cell>
          <cell r="H11" t="str">
            <v>N</v>
          </cell>
          <cell r="I11">
            <v>0</v>
          </cell>
          <cell r="K11">
            <v>0</v>
          </cell>
          <cell r="L11">
            <v>0</v>
          </cell>
          <cell r="N11">
            <v>0</v>
          </cell>
          <cell r="O11">
            <v>0</v>
          </cell>
          <cell r="Q11">
            <v>0</v>
          </cell>
          <cell r="V11">
            <v>0</v>
          </cell>
        </row>
        <row r="12">
          <cell r="B12" t="str">
            <v>9019585 0030</v>
          </cell>
          <cell r="C12" t="str">
            <v>IN</v>
          </cell>
          <cell r="D12" t="str">
            <v>9019585 0030</v>
          </cell>
          <cell r="E12">
            <v>37288</v>
          </cell>
          <cell r="F12">
            <v>2002</v>
          </cell>
          <cell r="G12">
            <v>2</v>
          </cell>
          <cell r="H12" t="str">
            <v>N</v>
          </cell>
          <cell r="I12">
            <v>0</v>
          </cell>
          <cell r="K12">
            <v>0</v>
          </cell>
          <cell r="L12">
            <v>0</v>
          </cell>
          <cell r="N12">
            <v>0</v>
          </cell>
          <cell r="O12">
            <v>0</v>
          </cell>
          <cell r="Q12">
            <v>0</v>
          </cell>
          <cell r="V12">
            <v>0</v>
          </cell>
        </row>
        <row r="13">
          <cell r="B13" t="str">
            <v>9019585 0040</v>
          </cell>
          <cell r="C13" t="str">
            <v>IN</v>
          </cell>
          <cell r="D13" t="str">
            <v>9019585 0040</v>
          </cell>
          <cell r="E13">
            <v>37288</v>
          </cell>
          <cell r="F13">
            <v>2002</v>
          </cell>
          <cell r="G13">
            <v>2</v>
          </cell>
          <cell r="H13" t="str">
            <v>N</v>
          </cell>
          <cell r="I13">
            <v>0</v>
          </cell>
          <cell r="K13">
            <v>0</v>
          </cell>
          <cell r="L13">
            <v>0</v>
          </cell>
          <cell r="N13">
            <v>0</v>
          </cell>
          <cell r="O13">
            <v>0</v>
          </cell>
          <cell r="Q13">
            <v>0</v>
          </cell>
          <cell r="V13">
            <v>0</v>
          </cell>
        </row>
        <row r="14">
          <cell r="B14" t="str">
            <v>9019585 0050</v>
          </cell>
          <cell r="C14" t="str">
            <v>IN</v>
          </cell>
          <cell r="D14" t="str">
            <v>9019585 0050</v>
          </cell>
          <cell r="E14">
            <v>37288</v>
          </cell>
          <cell r="F14">
            <v>2002</v>
          </cell>
          <cell r="G14">
            <v>2</v>
          </cell>
          <cell r="H14" t="str">
            <v>N</v>
          </cell>
          <cell r="I14">
            <v>0</v>
          </cell>
          <cell r="K14">
            <v>0</v>
          </cell>
          <cell r="L14">
            <v>0</v>
          </cell>
          <cell r="N14">
            <v>0</v>
          </cell>
          <cell r="O14">
            <v>0</v>
          </cell>
          <cell r="Q14">
            <v>0</v>
          </cell>
          <cell r="V14">
            <v>0</v>
          </cell>
        </row>
        <row r="15">
          <cell r="B15" t="str">
            <v>9019585 0060</v>
          </cell>
          <cell r="C15" t="str">
            <v>IN</v>
          </cell>
          <cell r="D15" t="str">
            <v>9019585 0060</v>
          </cell>
          <cell r="E15">
            <v>37288</v>
          </cell>
          <cell r="F15">
            <v>2002</v>
          </cell>
          <cell r="G15">
            <v>2</v>
          </cell>
          <cell r="H15" t="str">
            <v>N</v>
          </cell>
          <cell r="I15">
            <v>0</v>
          </cell>
          <cell r="K15">
            <v>0</v>
          </cell>
          <cell r="L15">
            <v>0</v>
          </cell>
          <cell r="N15">
            <v>0</v>
          </cell>
          <cell r="O15">
            <v>0</v>
          </cell>
          <cell r="Q15">
            <v>0</v>
          </cell>
          <cell r="V15">
            <v>0</v>
          </cell>
        </row>
        <row r="16">
          <cell r="B16" t="str">
            <v>9019585 0070</v>
          </cell>
          <cell r="C16" t="str">
            <v>IN</v>
          </cell>
          <cell r="D16" t="str">
            <v>9019585 0070</v>
          </cell>
          <cell r="E16">
            <v>37288</v>
          </cell>
          <cell r="F16">
            <v>2002</v>
          </cell>
          <cell r="G16">
            <v>2</v>
          </cell>
          <cell r="H16" t="str">
            <v>N</v>
          </cell>
          <cell r="I16">
            <v>0</v>
          </cell>
          <cell r="K16">
            <v>0</v>
          </cell>
          <cell r="L16">
            <v>0</v>
          </cell>
          <cell r="N16">
            <v>0</v>
          </cell>
          <cell r="O16">
            <v>0</v>
          </cell>
          <cell r="Q16">
            <v>0</v>
          </cell>
          <cell r="V16">
            <v>0</v>
          </cell>
        </row>
        <row r="17">
          <cell r="B17" t="str">
            <v>9019585 0080</v>
          </cell>
          <cell r="C17" t="str">
            <v>AD</v>
          </cell>
          <cell r="D17" t="str">
            <v>9019585 0080</v>
          </cell>
          <cell r="E17">
            <v>37288</v>
          </cell>
          <cell r="F17">
            <v>2002</v>
          </cell>
          <cell r="G17">
            <v>2</v>
          </cell>
          <cell r="H17" t="str">
            <v>N</v>
          </cell>
          <cell r="I17">
            <v>0</v>
          </cell>
          <cell r="K17">
            <v>0</v>
          </cell>
          <cell r="L17">
            <v>0</v>
          </cell>
          <cell r="N17">
            <v>0</v>
          </cell>
          <cell r="O17">
            <v>0</v>
          </cell>
          <cell r="Q17">
            <v>0</v>
          </cell>
          <cell r="V17">
            <v>0</v>
          </cell>
        </row>
        <row r="18">
          <cell r="B18" t="str">
            <v>9019585 0010</v>
          </cell>
          <cell r="C18" t="str">
            <v>IN</v>
          </cell>
          <cell r="D18" t="str">
            <v>9019585 0010</v>
          </cell>
          <cell r="E18">
            <v>37316</v>
          </cell>
          <cell r="F18">
            <v>2002</v>
          </cell>
          <cell r="G18">
            <v>3</v>
          </cell>
          <cell r="H18" t="str">
            <v>N</v>
          </cell>
          <cell r="I18">
            <v>0</v>
          </cell>
          <cell r="K18">
            <v>0</v>
          </cell>
          <cell r="L18">
            <v>0</v>
          </cell>
          <cell r="N18">
            <v>0</v>
          </cell>
          <cell r="O18">
            <v>0</v>
          </cell>
          <cell r="Q18">
            <v>0</v>
          </cell>
          <cell r="V18">
            <v>0</v>
          </cell>
        </row>
        <row r="19">
          <cell r="B19" t="str">
            <v>9019585 0020</v>
          </cell>
          <cell r="C19" t="str">
            <v>IN</v>
          </cell>
          <cell r="D19" t="str">
            <v>9019585 0020</v>
          </cell>
          <cell r="E19">
            <v>37316</v>
          </cell>
          <cell r="F19">
            <v>2002</v>
          </cell>
          <cell r="G19">
            <v>3</v>
          </cell>
          <cell r="H19" t="str">
            <v>N</v>
          </cell>
          <cell r="I19">
            <v>0</v>
          </cell>
          <cell r="K19">
            <v>0</v>
          </cell>
          <cell r="L19">
            <v>0</v>
          </cell>
          <cell r="N19">
            <v>0</v>
          </cell>
          <cell r="O19">
            <v>0</v>
          </cell>
          <cell r="Q19">
            <v>0</v>
          </cell>
          <cell r="V19">
            <v>0</v>
          </cell>
        </row>
        <row r="20">
          <cell r="B20" t="str">
            <v>9019585 0030</v>
          </cell>
          <cell r="C20" t="str">
            <v>IN</v>
          </cell>
          <cell r="D20" t="str">
            <v>9019585 0030</v>
          </cell>
          <cell r="E20">
            <v>37316</v>
          </cell>
          <cell r="F20">
            <v>2002</v>
          </cell>
          <cell r="G20">
            <v>3</v>
          </cell>
          <cell r="H20" t="str">
            <v>N</v>
          </cell>
          <cell r="I20">
            <v>0</v>
          </cell>
          <cell r="K20">
            <v>0</v>
          </cell>
          <cell r="L20">
            <v>0</v>
          </cell>
          <cell r="N20">
            <v>0</v>
          </cell>
          <cell r="O20">
            <v>0</v>
          </cell>
          <cell r="Q20">
            <v>0</v>
          </cell>
          <cell r="V20">
            <v>0</v>
          </cell>
        </row>
        <row r="21">
          <cell r="B21" t="str">
            <v>9019585 0040</v>
          </cell>
          <cell r="C21" t="str">
            <v>IN</v>
          </cell>
          <cell r="D21" t="str">
            <v>9019585 0040</v>
          </cell>
          <cell r="E21">
            <v>37316</v>
          </cell>
          <cell r="F21">
            <v>2002</v>
          </cell>
          <cell r="G21">
            <v>3</v>
          </cell>
          <cell r="H21" t="str">
            <v>N</v>
          </cell>
          <cell r="I21">
            <v>0</v>
          </cell>
          <cell r="K21">
            <v>0</v>
          </cell>
          <cell r="L21">
            <v>0</v>
          </cell>
          <cell r="N21">
            <v>0</v>
          </cell>
          <cell r="O21">
            <v>0</v>
          </cell>
          <cell r="Q21">
            <v>0</v>
          </cell>
          <cell r="V21">
            <v>0</v>
          </cell>
        </row>
        <row r="22">
          <cell r="B22" t="str">
            <v>9019585 0050</v>
          </cell>
          <cell r="C22" t="str">
            <v>IN</v>
          </cell>
          <cell r="D22" t="str">
            <v>9019585 0050</v>
          </cell>
          <cell r="E22">
            <v>37316</v>
          </cell>
          <cell r="F22">
            <v>2002</v>
          </cell>
          <cell r="G22">
            <v>3</v>
          </cell>
          <cell r="H22" t="str">
            <v>N</v>
          </cell>
          <cell r="I22">
            <v>0</v>
          </cell>
          <cell r="K22">
            <v>0</v>
          </cell>
          <cell r="L22">
            <v>0</v>
          </cell>
          <cell r="N22">
            <v>0</v>
          </cell>
          <cell r="O22">
            <v>0</v>
          </cell>
          <cell r="Q22">
            <v>0</v>
          </cell>
          <cell r="V22">
            <v>0</v>
          </cell>
        </row>
        <row r="23">
          <cell r="B23" t="str">
            <v>9019585 0060</v>
          </cell>
          <cell r="C23" t="str">
            <v>IN</v>
          </cell>
          <cell r="D23" t="str">
            <v>9019585 0060</v>
          </cell>
          <cell r="E23">
            <v>37316</v>
          </cell>
          <cell r="F23">
            <v>2002</v>
          </cell>
          <cell r="G23">
            <v>3</v>
          </cell>
          <cell r="H23" t="str">
            <v>N</v>
          </cell>
          <cell r="I23">
            <v>0</v>
          </cell>
          <cell r="K23">
            <v>0</v>
          </cell>
          <cell r="L23">
            <v>0</v>
          </cell>
          <cell r="N23">
            <v>0</v>
          </cell>
          <cell r="O23">
            <v>0</v>
          </cell>
          <cell r="Q23">
            <v>0</v>
          </cell>
          <cell r="V23">
            <v>0</v>
          </cell>
        </row>
        <row r="24">
          <cell r="B24" t="str">
            <v>9019585 0070</v>
          </cell>
          <cell r="C24" t="str">
            <v>IN</v>
          </cell>
          <cell r="D24" t="str">
            <v>9019585 0070</v>
          </cell>
          <cell r="E24">
            <v>37316</v>
          </cell>
          <cell r="F24">
            <v>2002</v>
          </cell>
          <cell r="G24">
            <v>3</v>
          </cell>
          <cell r="H24" t="str">
            <v>N</v>
          </cell>
          <cell r="I24">
            <v>0</v>
          </cell>
          <cell r="K24">
            <v>0</v>
          </cell>
          <cell r="L24">
            <v>0</v>
          </cell>
          <cell r="N24">
            <v>0</v>
          </cell>
          <cell r="O24">
            <v>0</v>
          </cell>
          <cell r="Q24">
            <v>0</v>
          </cell>
          <cell r="V24">
            <v>0</v>
          </cell>
        </row>
        <row r="25">
          <cell r="B25" t="str">
            <v>9019585 0080</v>
          </cell>
          <cell r="C25" t="str">
            <v>AD</v>
          </cell>
          <cell r="D25" t="str">
            <v>9019585 0080</v>
          </cell>
          <cell r="E25">
            <v>37316</v>
          </cell>
          <cell r="F25">
            <v>2002</v>
          </cell>
          <cell r="G25">
            <v>3</v>
          </cell>
          <cell r="H25" t="str">
            <v>N</v>
          </cell>
          <cell r="I25">
            <v>0</v>
          </cell>
          <cell r="K25">
            <v>0</v>
          </cell>
          <cell r="L25">
            <v>0</v>
          </cell>
          <cell r="N25">
            <v>0</v>
          </cell>
          <cell r="O25">
            <v>0</v>
          </cell>
          <cell r="Q25">
            <v>0</v>
          </cell>
          <cell r="V25">
            <v>0</v>
          </cell>
        </row>
        <row r="26">
          <cell r="B26" t="str">
            <v>9019585 0010</v>
          </cell>
          <cell r="C26" t="str">
            <v>IN</v>
          </cell>
          <cell r="D26" t="str">
            <v>9019585 0010</v>
          </cell>
          <cell r="E26">
            <v>37347</v>
          </cell>
          <cell r="F26">
            <v>2002</v>
          </cell>
          <cell r="G26">
            <v>4</v>
          </cell>
          <cell r="H26" t="str">
            <v>N</v>
          </cell>
          <cell r="I26">
            <v>0</v>
          </cell>
          <cell r="K26">
            <v>0</v>
          </cell>
          <cell r="L26">
            <v>0</v>
          </cell>
          <cell r="N26">
            <v>0</v>
          </cell>
          <cell r="O26">
            <v>0</v>
          </cell>
          <cell r="Q26">
            <v>0</v>
          </cell>
          <cell r="V26">
            <v>0</v>
          </cell>
        </row>
        <row r="27">
          <cell r="B27" t="str">
            <v>9019585 0020</v>
          </cell>
          <cell r="C27" t="str">
            <v>IN</v>
          </cell>
          <cell r="D27" t="str">
            <v>9019585 0020</v>
          </cell>
          <cell r="E27">
            <v>37347</v>
          </cell>
          <cell r="F27">
            <v>2002</v>
          </cell>
          <cell r="G27">
            <v>4</v>
          </cell>
          <cell r="H27" t="str">
            <v>N</v>
          </cell>
          <cell r="I27">
            <v>0</v>
          </cell>
          <cell r="K27">
            <v>0</v>
          </cell>
          <cell r="L27">
            <v>0</v>
          </cell>
          <cell r="N27">
            <v>0</v>
          </cell>
          <cell r="O27">
            <v>0</v>
          </cell>
          <cell r="Q27">
            <v>0</v>
          </cell>
          <cell r="V27">
            <v>0</v>
          </cell>
        </row>
        <row r="28">
          <cell r="B28" t="str">
            <v>9019585 0030</v>
          </cell>
          <cell r="C28" t="str">
            <v>IN</v>
          </cell>
          <cell r="D28" t="str">
            <v>9019585 0030</v>
          </cell>
          <cell r="E28">
            <v>37347</v>
          </cell>
          <cell r="F28">
            <v>2002</v>
          </cell>
          <cell r="G28">
            <v>4</v>
          </cell>
          <cell r="H28" t="str">
            <v>N</v>
          </cell>
          <cell r="I28">
            <v>37653</v>
          </cell>
          <cell r="K28">
            <v>37653</v>
          </cell>
          <cell r="L28">
            <v>0</v>
          </cell>
          <cell r="N28">
            <v>0</v>
          </cell>
          <cell r="O28">
            <v>0</v>
          </cell>
          <cell r="Q28">
            <v>0</v>
          </cell>
          <cell r="V28">
            <v>0</v>
          </cell>
        </row>
        <row r="29">
          <cell r="B29" t="str">
            <v>9019585 0040</v>
          </cell>
          <cell r="C29" t="str">
            <v>IN</v>
          </cell>
          <cell r="D29" t="str">
            <v>9019585 0040</v>
          </cell>
          <cell r="E29">
            <v>37347</v>
          </cell>
          <cell r="F29">
            <v>2002</v>
          </cell>
          <cell r="G29">
            <v>4</v>
          </cell>
          <cell r="H29" t="str">
            <v>N</v>
          </cell>
          <cell r="I29">
            <v>0</v>
          </cell>
          <cell r="K29">
            <v>0</v>
          </cell>
          <cell r="L29">
            <v>0</v>
          </cell>
          <cell r="N29">
            <v>0</v>
          </cell>
          <cell r="O29">
            <v>0</v>
          </cell>
          <cell r="Q29">
            <v>0</v>
          </cell>
          <cell r="V29">
            <v>0</v>
          </cell>
        </row>
        <row r="30">
          <cell r="B30" t="str">
            <v>9019585 0050</v>
          </cell>
          <cell r="C30" t="str">
            <v>IN</v>
          </cell>
          <cell r="D30" t="str">
            <v>9019585 0050</v>
          </cell>
          <cell r="E30">
            <v>37347</v>
          </cell>
          <cell r="F30">
            <v>2002</v>
          </cell>
          <cell r="G30">
            <v>4</v>
          </cell>
          <cell r="H30" t="str">
            <v>N</v>
          </cell>
          <cell r="I30">
            <v>24280</v>
          </cell>
          <cell r="K30">
            <v>24280</v>
          </cell>
          <cell r="L30">
            <v>0</v>
          </cell>
          <cell r="N30">
            <v>0</v>
          </cell>
          <cell r="O30">
            <v>0</v>
          </cell>
          <cell r="Q30">
            <v>0</v>
          </cell>
          <cell r="V30">
            <v>0</v>
          </cell>
        </row>
        <row r="31">
          <cell r="B31" t="str">
            <v>9019585 0060</v>
          </cell>
          <cell r="C31" t="str">
            <v>IN</v>
          </cell>
          <cell r="D31" t="str">
            <v>9019585 0060</v>
          </cell>
          <cell r="E31">
            <v>37347</v>
          </cell>
          <cell r="F31">
            <v>2002</v>
          </cell>
          <cell r="G31">
            <v>4</v>
          </cell>
          <cell r="H31" t="str">
            <v>N</v>
          </cell>
          <cell r="I31">
            <v>4973</v>
          </cell>
          <cell r="K31">
            <v>4973</v>
          </cell>
          <cell r="L31">
            <v>0</v>
          </cell>
          <cell r="N31">
            <v>0</v>
          </cell>
          <cell r="O31">
            <v>0</v>
          </cell>
          <cell r="Q31">
            <v>0</v>
          </cell>
          <cell r="V31">
            <v>0</v>
          </cell>
        </row>
        <row r="32">
          <cell r="B32" t="str">
            <v>9019585 0070</v>
          </cell>
          <cell r="C32" t="str">
            <v>IN</v>
          </cell>
          <cell r="D32" t="str">
            <v>9019585 0070</v>
          </cell>
          <cell r="E32">
            <v>37347</v>
          </cell>
          <cell r="F32">
            <v>2002</v>
          </cell>
          <cell r="G32">
            <v>4</v>
          </cell>
          <cell r="H32" t="str">
            <v>N</v>
          </cell>
          <cell r="I32">
            <v>2105</v>
          </cell>
          <cell r="K32">
            <v>2105</v>
          </cell>
          <cell r="L32">
            <v>0</v>
          </cell>
          <cell r="N32">
            <v>0</v>
          </cell>
          <cell r="O32">
            <v>0</v>
          </cell>
          <cell r="Q32">
            <v>0</v>
          </cell>
          <cell r="V32">
            <v>0</v>
          </cell>
        </row>
        <row r="33">
          <cell r="B33" t="str">
            <v>9019585 0080</v>
          </cell>
          <cell r="C33" t="str">
            <v>AD</v>
          </cell>
          <cell r="D33" t="str">
            <v>9019585 0080</v>
          </cell>
          <cell r="E33">
            <v>37347</v>
          </cell>
          <cell r="F33">
            <v>2002</v>
          </cell>
          <cell r="G33">
            <v>4</v>
          </cell>
          <cell r="H33" t="str">
            <v>N</v>
          </cell>
          <cell r="I33">
            <v>19825</v>
          </cell>
          <cell r="K33">
            <v>19825</v>
          </cell>
          <cell r="L33">
            <v>0</v>
          </cell>
          <cell r="N33">
            <v>0</v>
          </cell>
          <cell r="O33">
            <v>0</v>
          </cell>
          <cell r="Q33">
            <v>0</v>
          </cell>
          <cell r="V33">
            <v>0</v>
          </cell>
        </row>
        <row r="34">
          <cell r="B34" t="str">
            <v>9019585 0010</v>
          </cell>
          <cell r="C34" t="str">
            <v>IN</v>
          </cell>
          <cell r="D34" t="str">
            <v>9019585 0010</v>
          </cell>
          <cell r="E34">
            <v>37377</v>
          </cell>
          <cell r="F34">
            <v>2002</v>
          </cell>
          <cell r="G34">
            <v>5</v>
          </cell>
          <cell r="H34" t="str">
            <v>N</v>
          </cell>
          <cell r="I34">
            <v>0</v>
          </cell>
          <cell r="K34">
            <v>0</v>
          </cell>
          <cell r="L34">
            <v>0</v>
          </cell>
          <cell r="N34">
            <v>0</v>
          </cell>
          <cell r="O34">
            <v>0</v>
          </cell>
          <cell r="Q34">
            <v>0</v>
          </cell>
          <cell r="V34">
            <v>0</v>
          </cell>
        </row>
        <row r="35">
          <cell r="B35" t="str">
            <v>9019585 0020</v>
          </cell>
          <cell r="C35" t="str">
            <v>IN</v>
          </cell>
          <cell r="D35" t="str">
            <v>9019585 0020</v>
          </cell>
          <cell r="E35">
            <v>37377</v>
          </cell>
          <cell r="F35">
            <v>2002</v>
          </cell>
          <cell r="G35">
            <v>5</v>
          </cell>
          <cell r="H35" t="str">
            <v>N</v>
          </cell>
          <cell r="I35">
            <v>22834</v>
          </cell>
          <cell r="K35">
            <v>22834</v>
          </cell>
          <cell r="L35">
            <v>0</v>
          </cell>
          <cell r="N35">
            <v>0</v>
          </cell>
          <cell r="O35">
            <v>0</v>
          </cell>
          <cell r="Q35">
            <v>0</v>
          </cell>
          <cell r="V35">
            <v>0</v>
          </cell>
        </row>
        <row r="36">
          <cell r="B36" t="str">
            <v>9019585 0030</v>
          </cell>
          <cell r="C36" t="str">
            <v>IN</v>
          </cell>
          <cell r="D36" t="str">
            <v>9019585 0030</v>
          </cell>
          <cell r="E36">
            <v>37377</v>
          </cell>
          <cell r="F36">
            <v>2002</v>
          </cell>
          <cell r="G36">
            <v>5</v>
          </cell>
          <cell r="H36" t="str">
            <v>N</v>
          </cell>
          <cell r="I36">
            <v>37653</v>
          </cell>
          <cell r="K36">
            <v>37653</v>
          </cell>
          <cell r="L36">
            <v>0</v>
          </cell>
          <cell r="N36">
            <v>0</v>
          </cell>
          <cell r="O36">
            <v>0</v>
          </cell>
          <cell r="Q36">
            <v>0</v>
          </cell>
          <cell r="V36">
            <v>0</v>
          </cell>
        </row>
        <row r="37">
          <cell r="B37" t="str">
            <v>9019585 0040</v>
          </cell>
          <cell r="C37" t="str">
            <v>IN</v>
          </cell>
          <cell r="D37" t="str">
            <v>9019585 0040</v>
          </cell>
          <cell r="E37">
            <v>37377</v>
          </cell>
          <cell r="F37">
            <v>2002</v>
          </cell>
          <cell r="G37">
            <v>5</v>
          </cell>
          <cell r="H37" t="str">
            <v>N</v>
          </cell>
          <cell r="I37">
            <v>0</v>
          </cell>
          <cell r="K37">
            <v>0</v>
          </cell>
          <cell r="L37">
            <v>0</v>
          </cell>
          <cell r="N37">
            <v>0</v>
          </cell>
          <cell r="O37">
            <v>0</v>
          </cell>
          <cell r="Q37">
            <v>0</v>
          </cell>
          <cell r="V37">
            <v>0</v>
          </cell>
        </row>
        <row r="38">
          <cell r="B38" t="str">
            <v>9019585 0050</v>
          </cell>
          <cell r="C38" t="str">
            <v>IN</v>
          </cell>
          <cell r="D38" t="str">
            <v>9019585 0050</v>
          </cell>
          <cell r="E38">
            <v>37377</v>
          </cell>
          <cell r="F38">
            <v>2002</v>
          </cell>
          <cell r="G38">
            <v>5</v>
          </cell>
          <cell r="H38" t="str">
            <v>N</v>
          </cell>
          <cell r="I38">
            <v>24280</v>
          </cell>
          <cell r="K38">
            <v>24280</v>
          </cell>
          <cell r="L38">
            <v>0</v>
          </cell>
          <cell r="N38">
            <v>0</v>
          </cell>
          <cell r="O38">
            <v>0</v>
          </cell>
          <cell r="Q38">
            <v>0</v>
          </cell>
          <cell r="V38">
            <v>0</v>
          </cell>
        </row>
        <row r="39">
          <cell r="B39" t="str">
            <v>9019585 0060</v>
          </cell>
          <cell r="C39" t="str">
            <v>IN</v>
          </cell>
          <cell r="D39" t="str">
            <v>9019585 0060</v>
          </cell>
          <cell r="E39">
            <v>37377</v>
          </cell>
          <cell r="F39">
            <v>2002</v>
          </cell>
          <cell r="G39">
            <v>5</v>
          </cell>
          <cell r="H39" t="str">
            <v>N</v>
          </cell>
          <cell r="I39">
            <v>4973</v>
          </cell>
          <cell r="K39">
            <v>4973</v>
          </cell>
          <cell r="L39">
            <v>0</v>
          </cell>
          <cell r="N39">
            <v>0</v>
          </cell>
          <cell r="O39">
            <v>0</v>
          </cell>
          <cell r="Q39">
            <v>0</v>
          </cell>
          <cell r="V39">
            <v>0</v>
          </cell>
        </row>
        <row r="40">
          <cell r="B40" t="str">
            <v>9019585 0070</v>
          </cell>
          <cell r="C40" t="str">
            <v>IN</v>
          </cell>
          <cell r="D40" t="str">
            <v>9019585 0070</v>
          </cell>
          <cell r="E40">
            <v>37377</v>
          </cell>
          <cell r="F40">
            <v>2002</v>
          </cell>
          <cell r="G40">
            <v>5</v>
          </cell>
          <cell r="H40" t="str">
            <v>N</v>
          </cell>
          <cell r="I40">
            <v>2105</v>
          </cell>
          <cell r="K40">
            <v>2105</v>
          </cell>
          <cell r="L40">
            <v>0</v>
          </cell>
          <cell r="N40">
            <v>0</v>
          </cell>
          <cell r="O40">
            <v>0</v>
          </cell>
          <cell r="Q40">
            <v>0</v>
          </cell>
          <cell r="V40">
            <v>0</v>
          </cell>
        </row>
        <row r="41">
          <cell r="B41" t="str">
            <v>9019585 0080</v>
          </cell>
          <cell r="C41" t="str">
            <v>AD</v>
          </cell>
          <cell r="D41" t="str">
            <v>9019585 0080</v>
          </cell>
          <cell r="E41">
            <v>37377</v>
          </cell>
          <cell r="F41">
            <v>2002</v>
          </cell>
          <cell r="G41">
            <v>5</v>
          </cell>
          <cell r="H41" t="str">
            <v>N</v>
          </cell>
          <cell r="I41">
            <v>19825</v>
          </cell>
          <cell r="K41">
            <v>19825</v>
          </cell>
          <cell r="L41">
            <v>0</v>
          </cell>
          <cell r="N41">
            <v>0</v>
          </cell>
          <cell r="O41">
            <v>0</v>
          </cell>
          <cell r="Q41">
            <v>0</v>
          </cell>
          <cell r="V41">
            <v>0</v>
          </cell>
        </row>
        <row r="42">
          <cell r="B42" t="str">
            <v>9019585 0010</v>
          </cell>
          <cell r="C42" t="str">
            <v>IN</v>
          </cell>
          <cell r="D42" t="str">
            <v>9019585 0010</v>
          </cell>
          <cell r="E42">
            <v>37408</v>
          </cell>
          <cell r="F42">
            <v>2002</v>
          </cell>
          <cell r="G42">
            <v>6</v>
          </cell>
          <cell r="H42" t="str">
            <v>N</v>
          </cell>
          <cell r="I42">
            <v>0</v>
          </cell>
          <cell r="K42">
            <v>0</v>
          </cell>
          <cell r="L42">
            <v>0</v>
          </cell>
          <cell r="N42">
            <v>0</v>
          </cell>
          <cell r="O42">
            <v>0</v>
          </cell>
          <cell r="Q42">
            <v>0</v>
          </cell>
          <cell r="V42">
            <v>0</v>
          </cell>
        </row>
        <row r="43">
          <cell r="B43" t="str">
            <v>9019585 0020</v>
          </cell>
          <cell r="C43" t="str">
            <v>IN</v>
          </cell>
          <cell r="D43" t="str">
            <v>9019585 0020</v>
          </cell>
          <cell r="E43">
            <v>37408</v>
          </cell>
          <cell r="F43">
            <v>2002</v>
          </cell>
          <cell r="G43">
            <v>6</v>
          </cell>
          <cell r="H43" t="str">
            <v>N</v>
          </cell>
          <cell r="I43">
            <v>167261</v>
          </cell>
          <cell r="K43">
            <v>167261</v>
          </cell>
          <cell r="L43">
            <v>0</v>
          </cell>
          <cell r="N43">
            <v>0</v>
          </cell>
          <cell r="O43">
            <v>0</v>
          </cell>
          <cell r="Q43">
            <v>0</v>
          </cell>
          <cell r="V43">
            <v>0</v>
          </cell>
        </row>
        <row r="44">
          <cell r="B44" t="str">
            <v>9019585 0030</v>
          </cell>
          <cell r="C44" t="str">
            <v>IN</v>
          </cell>
          <cell r="D44" t="str">
            <v>9019585 0030</v>
          </cell>
          <cell r="E44">
            <v>37408</v>
          </cell>
          <cell r="F44">
            <v>2002</v>
          </cell>
          <cell r="G44">
            <v>6</v>
          </cell>
          <cell r="H44" t="str">
            <v>N</v>
          </cell>
          <cell r="I44">
            <v>37653</v>
          </cell>
          <cell r="K44">
            <v>37653</v>
          </cell>
          <cell r="L44">
            <v>0</v>
          </cell>
          <cell r="N44">
            <v>0</v>
          </cell>
          <cell r="O44">
            <v>0</v>
          </cell>
          <cell r="Q44">
            <v>0</v>
          </cell>
          <cell r="V44">
            <v>0</v>
          </cell>
        </row>
        <row r="45">
          <cell r="B45" t="str">
            <v>9019585 0040</v>
          </cell>
          <cell r="C45" t="str">
            <v>IN</v>
          </cell>
          <cell r="D45" t="str">
            <v>9019585 0040</v>
          </cell>
          <cell r="E45">
            <v>37408</v>
          </cell>
          <cell r="F45">
            <v>2002</v>
          </cell>
          <cell r="G45">
            <v>6</v>
          </cell>
          <cell r="H45" t="str">
            <v>N</v>
          </cell>
          <cell r="I45">
            <v>0</v>
          </cell>
          <cell r="K45">
            <v>0</v>
          </cell>
          <cell r="L45">
            <v>0</v>
          </cell>
          <cell r="N45">
            <v>0</v>
          </cell>
          <cell r="O45">
            <v>0</v>
          </cell>
          <cell r="Q45">
            <v>0</v>
          </cell>
          <cell r="V45">
            <v>0</v>
          </cell>
        </row>
        <row r="46">
          <cell r="B46" t="str">
            <v>9019585 0050</v>
          </cell>
          <cell r="C46" t="str">
            <v>IN</v>
          </cell>
          <cell r="D46" t="str">
            <v>9019585 0050</v>
          </cell>
          <cell r="E46">
            <v>37408</v>
          </cell>
          <cell r="F46">
            <v>2002</v>
          </cell>
          <cell r="G46">
            <v>6</v>
          </cell>
          <cell r="H46" t="str">
            <v>N</v>
          </cell>
          <cell r="I46">
            <v>24280</v>
          </cell>
          <cell r="K46">
            <v>24280</v>
          </cell>
          <cell r="L46">
            <v>0</v>
          </cell>
          <cell r="N46">
            <v>0</v>
          </cell>
          <cell r="O46">
            <v>0</v>
          </cell>
          <cell r="Q46">
            <v>0</v>
          </cell>
          <cell r="V46">
            <v>0</v>
          </cell>
        </row>
        <row r="47">
          <cell r="B47" t="str">
            <v>9019585 0060</v>
          </cell>
          <cell r="C47" t="str">
            <v>IN</v>
          </cell>
          <cell r="D47" t="str">
            <v>9019585 0060</v>
          </cell>
          <cell r="E47">
            <v>37408</v>
          </cell>
          <cell r="F47">
            <v>2002</v>
          </cell>
          <cell r="G47">
            <v>6</v>
          </cell>
          <cell r="H47" t="str">
            <v>N</v>
          </cell>
          <cell r="I47">
            <v>4973</v>
          </cell>
          <cell r="K47">
            <v>4973</v>
          </cell>
          <cell r="L47">
            <v>0</v>
          </cell>
          <cell r="N47">
            <v>0</v>
          </cell>
          <cell r="O47">
            <v>0</v>
          </cell>
          <cell r="Q47">
            <v>0</v>
          </cell>
          <cell r="V47">
            <v>0</v>
          </cell>
        </row>
        <row r="48">
          <cell r="B48" t="str">
            <v>9019585 0070</v>
          </cell>
          <cell r="C48" t="str">
            <v>IN</v>
          </cell>
          <cell r="D48" t="str">
            <v>9019585 0070</v>
          </cell>
          <cell r="E48">
            <v>37408</v>
          </cell>
          <cell r="F48">
            <v>2002</v>
          </cell>
          <cell r="G48">
            <v>6</v>
          </cell>
          <cell r="H48" t="str">
            <v>N</v>
          </cell>
          <cell r="I48">
            <v>2105</v>
          </cell>
          <cell r="K48">
            <v>2105</v>
          </cell>
          <cell r="L48">
            <v>0</v>
          </cell>
          <cell r="N48">
            <v>0</v>
          </cell>
          <cell r="O48">
            <v>0</v>
          </cell>
          <cell r="Q48">
            <v>0</v>
          </cell>
          <cell r="V48">
            <v>0</v>
          </cell>
        </row>
        <row r="49">
          <cell r="B49" t="str">
            <v>9019585 0080</v>
          </cell>
          <cell r="C49" t="str">
            <v>AD</v>
          </cell>
          <cell r="D49" t="str">
            <v>9019585 0080</v>
          </cell>
          <cell r="E49">
            <v>37408</v>
          </cell>
          <cell r="F49">
            <v>2002</v>
          </cell>
          <cell r="G49">
            <v>6</v>
          </cell>
          <cell r="H49" t="str">
            <v>N</v>
          </cell>
          <cell r="I49">
            <v>19825</v>
          </cell>
          <cell r="K49">
            <v>19825</v>
          </cell>
          <cell r="L49">
            <v>0</v>
          </cell>
          <cell r="N49">
            <v>0</v>
          </cell>
          <cell r="O49">
            <v>0</v>
          </cell>
          <cell r="Q49">
            <v>0</v>
          </cell>
          <cell r="V49">
            <v>0</v>
          </cell>
        </row>
        <row r="50">
          <cell r="B50" t="str">
            <v>9019585 0010</v>
          </cell>
          <cell r="C50" t="str">
            <v>IN</v>
          </cell>
          <cell r="D50" t="str">
            <v>9019585 0010</v>
          </cell>
          <cell r="E50">
            <v>37438</v>
          </cell>
          <cell r="F50">
            <v>2002</v>
          </cell>
          <cell r="G50">
            <v>7</v>
          </cell>
          <cell r="H50" t="str">
            <v>N</v>
          </cell>
          <cell r="I50">
            <v>33872</v>
          </cell>
          <cell r="K50">
            <v>33872</v>
          </cell>
          <cell r="L50">
            <v>0</v>
          </cell>
          <cell r="N50">
            <v>0</v>
          </cell>
          <cell r="O50">
            <v>0</v>
          </cell>
          <cell r="Q50">
            <v>0</v>
          </cell>
          <cell r="V50">
            <v>0</v>
          </cell>
        </row>
        <row r="51">
          <cell r="B51" t="str">
            <v>9019585 0020</v>
          </cell>
          <cell r="C51" t="str">
            <v>IN</v>
          </cell>
          <cell r="D51" t="str">
            <v>9019585 0020</v>
          </cell>
          <cell r="E51">
            <v>37438</v>
          </cell>
          <cell r="F51">
            <v>2002</v>
          </cell>
          <cell r="G51">
            <v>7</v>
          </cell>
          <cell r="H51" t="str">
            <v>N</v>
          </cell>
          <cell r="I51">
            <v>167261</v>
          </cell>
          <cell r="K51">
            <v>167261</v>
          </cell>
          <cell r="L51">
            <v>61402.3</v>
          </cell>
          <cell r="N51">
            <v>61402.3</v>
          </cell>
          <cell r="O51">
            <v>61402.3</v>
          </cell>
          <cell r="Q51">
            <v>61402.3</v>
          </cell>
          <cell r="R51">
            <v>50817.96</v>
          </cell>
          <cell r="V51">
            <v>61402.3</v>
          </cell>
        </row>
        <row r="52">
          <cell r="B52" t="str">
            <v>9019585 0030</v>
          </cell>
          <cell r="C52" t="str">
            <v>IN</v>
          </cell>
          <cell r="D52" t="str">
            <v>9019585 0030</v>
          </cell>
          <cell r="E52">
            <v>37438</v>
          </cell>
          <cell r="F52">
            <v>2002</v>
          </cell>
          <cell r="G52">
            <v>7</v>
          </cell>
          <cell r="H52" t="str">
            <v>N</v>
          </cell>
          <cell r="I52">
            <v>37653</v>
          </cell>
          <cell r="K52">
            <v>37653</v>
          </cell>
          <cell r="L52">
            <v>20703.400000000001</v>
          </cell>
          <cell r="N52">
            <v>20703.400000000001</v>
          </cell>
          <cell r="O52">
            <v>20703.400000000001</v>
          </cell>
          <cell r="Q52">
            <v>20703.400000000001</v>
          </cell>
          <cell r="R52">
            <v>17134.64</v>
          </cell>
          <cell r="V52">
            <v>20703.400000000001</v>
          </cell>
        </row>
        <row r="53">
          <cell r="B53" t="str">
            <v>9019585 0040</v>
          </cell>
          <cell r="C53" t="str">
            <v>IN</v>
          </cell>
          <cell r="D53" t="str">
            <v>9019585 0040</v>
          </cell>
          <cell r="E53">
            <v>37438</v>
          </cell>
          <cell r="F53">
            <v>2002</v>
          </cell>
          <cell r="G53">
            <v>7</v>
          </cell>
          <cell r="H53" t="str">
            <v>N</v>
          </cell>
          <cell r="I53">
            <v>20585</v>
          </cell>
          <cell r="K53">
            <v>20585</v>
          </cell>
          <cell r="L53">
            <v>0</v>
          </cell>
          <cell r="N53">
            <v>0</v>
          </cell>
          <cell r="O53">
            <v>0</v>
          </cell>
          <cell r="Q53">
            <v>0</v>
          </cell>
          <cell r="V53">
            <v>0</v>
          </cell>
        </row>
        <row r="54">
          <cell r="B54" t="str">
            <v>9019585 0050</v>
          </cell>
          <cell r="C54" t="str">
            <v>IN</v>
          </cell>
          <cell r="D54" t="str">
            <v>9019585 0050</v>
          </cell>
          <cell r="E54">
            <v>37438</v>
          </cell>
          <cell r="F54">
            <v>2002</v>
          </cell>
          <cell r="G54">
            <v>7</v>
          </cell>
          <cell r="H54" t="str">
            <v>N</v>
          </cell>
          <cell r="I54">
            <v>24280</v>
          </cell>
          <cell r="K54">
            <v>24280</v>
          </cell>
          <cell r="L54">
            <v>0</v>
          </cell>
          <cell r="N54">
            <v>0</v>
          </cell>
          <cell r="O54">
            <v>0</v>
          </cell>
          <cell r="Q54">
            <v>0</v>
          </cell>
          <cell r="V54">
            <v>0</v>
          </cell>
        </row>
        <row r="55">
          <cell r="B55" t="str">
            <v>9019585 0060</v>
          </cell>
          <cell r="C55" t="str">
            <v>IN</v>
          </cell>
          <cell r="D55" t="str">
            <v>9019585 0060</v>
          </cell>
          <cell r="E55">
            <v>37438</v>
          </cell>
          <cell r="F55">
            <v>2002</v>
          </cell>
          <cell r="G55">
            <v>7</v>
          </cell>
          <cell r="H55" t="str">
            <v>N</v>
          </cell>
          <cell r="I55">
            <v>4973</v>
          </cell>
          <cell r="K55">
            <v>4973</v>
          </cell>
          <cell r="L55">
            <v>0</v>
          </cell>
          <cell r="N55">
            <v>0</v>
          </cell>
          <cell r="O55">
            <v>0</v>
          </cell>
          <cell r="Q55">
            <v>0</v>
          </cell>
          <cell r="V55">
            <v>0</v>
          </cell>
        </row>
        <row r="56">
          <cell r="B56" t="str">
            <v>9019585 0070</v>
          </cell>
          <cell r="C56" t="str">
            <v>IN</v>
          </cell>
          <cell r="D56" t="str">
            <v>9019585 0070</v>
          </cell>
          <cell r="E56">
            <v>37438</v>
          </cell>
          <cell r="F56">
            <v>2002</v>
          </cell>
          <cell r="G56">
            <v>7</v>
          </cell>
          <cell r="H56" t="str">
            <v>N</v>
          </cell>
          <cell r="I56">
            <v>2105</v>
          </cell>
          <cell r="K56">
            <v>2105</v>
          </cell>
          <cell r="L56">
            <v>0</v>
          </cell>
          <cell r="N56">
            <v>0</v>
          </cell>
          <cell r="O56">
            <v>0</v>
          </cell>
          <cell r="Q56">
            <v>0</v>
          </cell>
          <cell r="V56">
            <v>0</v>
          </cell>
        </row>
        <row r="57">
          <cell r="B57" t="str">
            <v>9019585 0080</v>
          </cell>
          <cell r="C57" t="str">
            <v>AD</v>
          </cell>
          <cell r="D57" t="str">
            <v>9019585 0080</v>
          </cell>
          <cell r="E57">
            <v>37438</v>
          </cell>
          <cell r="F57">
            <v>2002</v>
          </cell>
          <cell r="G57">
            <v>7</v>
          </cell>
          <cell r="H57" t="str">
            <v>N</v>
          </cell>
          <cell r="I57">
            <v>19825</v>
          </cell>
          <cell r="K57">
            <v>19825</v>
          </cell>
          <cell r="L57">
            <v>0</v>
          </cell>
          <cell r="N57">
            <v>0</v>
          </cell>
          <cell r="O57">
            <v>0</v>
          </cell>
          <cell r="Q57">
            <v>0</v>
          </cell>
          <cell r="V57">
            <v>0</v>
          </cell>
        </row>
        <row r="58">
          <cell r="B58" t="str">
            <v>9019585 0010</v>
          </cell>
          <cell r="C58" t="str">
            <v>IN</v>
          </cell>
          <cell r="D58" t="str">
            <v>9019585 0010</v>
          </cell>
          <cell r="E58">
            <v>37469</v>
          </cell>
          <cell r="F58">
            <v>2002</v>
          </cell>
          <cell r="G58">
            <v>8</v>
          </cell>
          <cell r="H58" t="str">
            <v>N</v>
          </cell>
          <cell r="I58">
            <v>0</v>
          </cell>
          <cell r="K58">
            <v>0</v>
          </cell>
          <cell r="L58">
            <v>0</v>
          </cell>
          <cell r="N58">
            <v>0</v>
          </cell>
          <cell r="O58">
            <v>0</v>
          </cell>
          <cell r="Q58">
            <v>0</v>
          </cell>
          <cell r="V58">
            <v>0</v>
          </cell>
        </row>
        <row r="59">
          <cell r="B59" t="str">
            <v>9019585 0020</v>
          </cell>
          <cell r="C59" t="str">
            <v>IN</v>
          </cell>
          <cell r="D59" t="str">
            <v>9019585 0020</v>
          </cell>
          <cell r="E59">
            <v>37469</v>
          </cell>
          <cell r="F59">
            <v>2002</v>
          </cell>
          <cell r="G59">
            <v>8</v>
          </cell>
          <cell r="H59" t="str">
            <v>N</v>
          </cell>
          <cell r="I59">
            <v>167261</v>
          </cell>
          <cell r="K59">
            <v>167261</v>
          </cell>
          <cell r="L59">
            <v>125970.6</v>
          </cell>
          <cell r="N59">
            <v>125970.6</v>
          </cell>
          <cell r="O59">
            <v>125970.6</v>
          </cell>
          <cell r="Q59">
            <v>125970.6</v>
          </cell>
          <cell r="R59">
            <v>103760.6</v>
          </cell>
          <cell r="V59">
            <v>125970.6</v>
          </cell>
        </row>
        <row r="60">
          <cell r="B60" t="str">
            <v>9019585 0030</v>
          </cell>
          <cell r="C60" t="str">
            <v>IN</v>
          </cell>
          <cell r="D60" t="str">
            <v>9019585 0030</v>
          </cell>
          <cell r="E60">
            <v>37469</v>
          </cell>
          <cell r="F60">
            <v>2002</v>
          </cell>
          <cell r="G60">
            <v>8</v>
          </cell>
          <cell r="H60" t="str">
            <v>N</v>
          </cell>
          <cell r="I60">
            <v>37653</v>
          </cell>
          <cell r="K60">
            <v>37653</v>
          </cell>
          <cell r="L60">
            <v>26893.39999999851</v>
          </cell>
          <cell r="N60">
            <v>26893.39999999851</v>
          </cell>
          <cell r="O60">
            <v>26893.39999999851</v>
          </cell>
          <cell r="Q60">
            <v>26893.39999999851</v>
          </cell>
          <cell r="R60">
            <v>22151.820000000298</v>
          </cell>
          <cell r="V60">
            <v>26893.39999999851</v>
          </cell>
        </row>
        <row r="61">
          <cell r="B61" t="str">
            <v>9019585 0040</v>
          </cell>
          <cell r="C61" t="str">
            <v>IN</v>
          </cell>
          <cell r="D61" t="str">
            <v>9019585 0040</v>
          </cell>
          <cell r="E61">
            <v>37469</v>
          </cell>
          <cell r="F61">
            <v>2002</v>
          </cell>
          <cell r="G61">
            <v>8</v>
          </cell>
          <cell r="H61" t="str">
            <v>N</v>
          </cell>
          <cell r="I61">
            <v>20585</v>
          </cell>
          <cell r="K61">
            <v>20585</v>
          </cell>
          <cell r="L61">
            <v>0</v>
          </cell>
          <cell r="N61">
            <v>0</v>
          </cell>
          <cell r="O61">
            <v>0</v>
          </cell>
          <cell r="Q61">
            <v>0</v>
          </cell>
          <cell r="V61">
            <v>0</v>
          </cell>
        </row>
        <row r="62">
          <cell r="B62" t="str">
            <v>9019585 0050</v>
          </cell>
          <cell r="C62" t="str">
            <v>IN</v>
          </cell>
          <cell r="D62" t="str">
            <v>9019585 0050</v>
          </cell>
          <cell r="E62">
            <v>37469</v>
          </cell>
          <cell r="F62">
            <v>2002</v>
          </cell>
          <cell r="G62">
            <v>8</v>
          </cell>
          <cell r="H62" t="str">
            <v>N</v>
          </cell>
          <cell r="I62">
            <v>24280</v>
          </cell>
          <cell r="K62">
            <v>24280</v>
          </cell>
          <cell r="L62">
            <v>7388.8</v>
          </cell>
          <cell r="N62">
            <v>7388.8</v>
          </cell>
          <cell r="O62">
            <v>7388.8</v>
          </cell>
          <cell r="Q62">
            <v>7388.8</v>
          </cell>
          <cell r="R62">
            <v>6086.11</v>
          </cell>
          <cell r="V62">
            <v>7388.8</v>
          </cell>
        </row>
        <row r="63">
          <cell r="B63" t="str">
            <v>9019585 0060</v>
          </cell>
          <cell r="C63" t="str">
            <v>IN</v>
          </cell>
          <cell r="D63" t="str">
            <v>9019585 0060</v>
          </cell>
          <cell r="E63">
            <v>37469</v>
          </cell>
          <cell r="F63">
            <v>2002</v>
          </cell>
          <cell r="G63">
            <v>8</v>
          </cell>
          <cell r="H63" t="str">
            <v>N</v>
          </cell>
          <cell r="I63">
            <v>4973</v>
          </cell>
          <cell r="K63">
            <v>4973</v>
          </cell>
          <cell r="L63">
            <v>167</v>
          </cell>
          <cell r="N63">
            <v>167</v>
          </cell>
          <cell r="O63">
            <v>167</v>
          </cell>
          <cell r="Q63">
            <v>167</v>
          </cell>
          <cell r="R63">
            <v>137.53</v>
          </cell>
          <cell r="V63">
            <v>167</v>
          </cell>
        </row>
        <row r="64">
          <cell r="B64" t="str">
            <v>9019585 0070</v>
          </cell>
          <cell r="C64" t="str">
            <v>IN</v>
          </cell>
          <cell r="D64" t="str">
            <v>9019585 0070</v>
          </cell>
          <cell r="E64">
            <v>37469</v>
          </cell>
          <cell r="F64">
            <v>2002</v>
          </cell>
          <cell r="G64">
            <v>8</v>
          </cell>
          <cell r="H64" t="str">
            <v>N</v>
          </cell>
          <cell r="I64">
            <v>2105</v>
          </cell>
          <cell r="K64">
            <v>2105</v>
          </cell>
          <cell r="L64">
            <v>0</v>
          </cell>
          <cell r="N64">
            <v>0</v>
          </cell>
          <cell r="O64">
            <v>0</v>
          </cell>
          <cell r="Q64">
            <v>0</v>
          </cell>
          <cell r="V64">
            <v>0</v>
          </cell>
        </row>
        <row r="65">
          <cell r="B65" t="str">
            <v>9019585 0080</v>
          </cell>
          <cell r="C65" t="str">
            <v>AD</v>
          </cell>
          <cell r="D65" t="str">
            <v>9019585 0080</v>
          </cell>
          <cell r="E65">
            <v>37469</v>
          </cell>
          <cell r="F65">
            <v>2002</v>
          </cell>
          <cell r="G65">
            <v>8</v>
          </cell>
          <cell r="H65" t="str">
            <v>N</v>
          </cell>
          <cell r="I65">
            <v>19825</v>
          </cell>
          <cell r="K65">
            <v>19825</v>
          </cell>
          <cell r="L65">
            <v>7347</v>
          </cell>
          <cell r="N65">
            <v>7347</v>
          </cell>
          <cell r="O65">
            <v>7347</v>
          </cell>
          <cell r="Q65">
            <v>7347</v>
          </cell>
          <cell r="R65">
            <v>6051.58</v>
          </cell>
          <cell r="V65">
            <v>7347</v>
          </cell>
        </row>
        <row r="66">
          <cell r="B66" t="str">
            <v>9019585 0010</v>
          </cell>
          <cell r="C66" t="str">
            <v>IN</v>
          </cell>
          <cell r="D66" t="str">
            <v>9019585 0010</v>
          </cell>
          <cell r="E66">
            <v>37500</v>
          </cell>
          <cell r="F66">
            <v>2002</v>
          </cell>
          <cell r="G66">
            <v>9</v>
          </cell>
          <cell r="H66" t="str">
            <v>N</v>
          </cell>
          <cell r="I66">
            <v>0</v>
          </cell>
          <cell r="K66">
            <v>0</v>
          </cell>
          <cell r="L66">
            <v>0</v>
          </cell>
          <cell r="N66">
            <v>0</v>
          </cell>
          <cell r="O66">
            <v>0</v>
          </cell>
          <cell r="Q66">
            <v>0</v>
          </cell>
          <cell r="V66">
            <v>0</v>
          </cell>
        </row>
        <row r="67">
          <cell r="B67" t="str">
            <v>9019585 0020</v>
          </cell>
          <cell r="C67" t="str">
            <v>IN</v>
          </cell>
          <cell r="D67" t="str">
            <v>9019585 0020</v>
          </cell>
          <cell r="E67">
            <v>37500</v>
          </cell>
          <cell r="F67">
            <v>2002</v>
          </cell>
          <cell r="G67">
            <v>9</v>
          </cell>
          <cell r="H67" t="str">
            <v>N</v>
          </cell>
          <cell r="I67">
            <v>167261</v>
          </cell>
          <cell r="K67">
            <v>167261</v>
          </cell>
          <cell r="L67">
            <v>148655.29999999999</v>
          </cell>
          <cell r="N67">
            <v>148655.29999999999</v>
          </cell>
          <cell r="O67">
            <v>148655.29999999999</v>
          </cell>
          <cell r="Q67">
            <v>148655.29999999999</v>
          </cell>
          <cell r="R67">
            <v>119285.74</v>
          </cell>
          <cell r="V67">
            <v>148655.29999999999</v>
          </cell>
        </row>
        <row r="68">
          <cell r="B68" t="str">
            <v>9019585 0030</v>
          </cell>
          <cell r="C68" t="str">
            <v>IN</v>
          </cell>
          <cell r="D68" t="str">
            <v>9019585 0030</v>
          </cell>
          <cell r="E68">
            <v>37500</v>
          </cell>
          <cell r="F68">
            <v>2002</v>
          </cell>
          <cell r="G68">
            <v>9</v>
          </cell>
          <cell r="H68" t="str">
            <v>N</v>
          </cell>
          <cell r="I68">
            <v>37653</v>
          </cell>
          <cell r="K68">
            <v>37653</v>
          </cell>
          <cell r="L68">
            <v>30424.6</v>
          </cell>
          <cell r="N68">
            <v>30424.6</v>
          </cell>
          <cell r="O68">
            <v>30424.6</v>
          </cell>
          <cell r="Q68">
            <v>30424.6</v>
          </cell>
          <cell r="R68">
            <v>24413.7</v>
          </cell>
          <cell r="V68">
            <v>30424.6</v>
          </cell>
        </row>
        <row r="69">
          <cell r="B69" t="str">
            <v>9019585 0040</v>
          </cell>
          <cell r="C69" t="str">
            <v>IN</v>
          </cell>
          <cell r="D69" t="str">
            <v>9019585 0040</v>
          </cell>
          <cell r="E69">
            <v>37500</v>
          </cell>
          <cell r="F69">
            <v>2002</v>
          </cell>
          <cell r="G69">
            <v>9</v>
          </cell>
          <cell r="H69" t="str">
            <v>N</v>
          </cell>
          <cell r="I69">
            <v>20585</v>
          </cell>
          <cell r="K69">
            <v>20585</v>
          </cell>
          <cell r="L69">
            <v>0</v>
          </cell>
          <cell r="N69">
            <v>0</v>
          </cell>
          <cell r="O69">
            <v>0</v>
          </cell>
          <cell r="Q69">
            <v>0</v>
          </cell>
          <cell r="V69">
            <v>0</v>
          </cell>
        </row>
        <row r="70">
          <cell r="B70" t="str">
            <v>9019585 0050</v>
          </cell>
          <cell r="C70" t="str">
            <v>IN</v>
          </cell>
          <cell r="D70" t="str">
            <v>9019585 0050</v>
          </cell>
          <cell r="E70">
            <v>37500</v>
          </cell>
          <cell r="F70">
            <v>2002</v>
          </cell>
          <cell r="G70">
            <v>9</v>
          </cell>
          <cell r="H70" t="str">
            <v>N</v>
          </cell>
          <cell r="I70">
            <v>24280</v>
          </cell>
          <cell r="K70">
            <v>24280</v>
          </cell>
          <cell r="L70">
            <v>7259.7</v>
          </cell>
          <cell r="N70">
            <v>7259.7</v>
          </cell>
          <cell r="O70">
            <v>7259.7</v>
          </cell>
          <cell r="Q70">
            <v>7259.7</v>
          </cell>
          <cell r="R70">
            <v>5825.41</v>
          </cell>
          <cell r="V70">
            <v>7259.7</v>
          </cell>
        </row>
        <row r="71">
          <cell r="B71" t="str">
            <v>9019585 0060</v>
          </cell>
          <cell r="C71" t="str">
            <v>IN</v>
          </cell>
          <cell r="D71" t="str">
            <v>9019585 0060</v>
          </cell>
          <cell r="E71">
            <v>37500</v>
          </cell>
          <cell r="F71">
            <v>2002</v>
          </cell>
          <cell r="G71">
            <v>9</v>
          </cell>
          <cell r="H71" t="str">
            <v>N</v>
          </cell>
          <cell r="I71">
            <v>4973</v>
          </cell>
          <cell r="K71">
            <v>4973</v>
          </cell>
          <cell r="L71">
            <v>0</v>
          </cell>
          <cell r="N71">
            <v>0</v>
          </cell>
          <cell r="O71">
            <v>0</v>
          </cell>
          <cell r="Q71">
            <v>0</v>
          </cell>
          <cell r="V71">
            <v>0</v>
          </cell>
        </row>
        <row r="72">
          <cell r="B72" t="str">
            <v>9019585 0070</v>
          </cell>
          <cell r="C72" t="str">
            <v>IN</v>
          </cell>
          <cell r="D72" t="str">
            <v>9019585 0070</v>
          </cell>
          <cell r="E72">
            <v>37500</v>
          </cell>
          <cell r="F72">
            <v>2002</v>
          </cell>
          <cell r="G72">
            <v>9</v>
          </cell>
          <cell r="H72" t="str">
            <v>N</v>
          </cell>
          <cell r="I72">
            <v>2105</v>
          </cell>
          <cell r="K72">
            <v>2105</v>
          </cell>
          <cell r="L72">
            <v>0</v>
          </cell>
          <cell r="N72">
            <v>0</v>
          </cell>
          <cell r="O72">
            <v>0</v>
          </cell>
          <cell r="Q72">
            <v>0</v>
          </cell>
          <cell r="V72">
            <v>0</v>
          </cell>
        </row>
        <row r="73">
          <cell r="B73" t="str">
            <v>9019585 0080</v>
          </cell>
          <cell r="C73" t="str">
            <v>AD</v>
          </cell>
          <cell r="D73" t="str">
            <v>9019585 0080</v>
          </cell>
          <cell r="E73">
            <v>37500</v>
          </cell>
          <cell r="F73">
            <v>2002</v>
          </cell>
          <cell r="G73">
            <v>9</v>
          </cell>
          <cell r="H73" t="str">
            <v>N</v>
          </cell>
          <cell r="I73">
            <v>19825</v>
          </cell>
          <cell r="K73">
            <v>19825</v>
          </cell>
          <cell r="L73">
            <v>5109.3999999999996</v>
          </cell>
          <cell r="N73">
            <v>5109.3999999999996</v>
          </cell>
          <cell r="O73">
            <v>5109.3999999999996</v>
          </cell>
          <cell r="Q73">
            <v>5109.3999999999996</v>
          </cell>
          <cell r="R73">
            <v>4100.05</v>
          </cell>
          <cell r="V73">
            <v>5109.3999999999996</v>
          </cell>
        </row>
        <row r="74">
          <cell r="B74" t="str">
            <v>9019585 0010</v>
          </cell>
          <cell r="C74" t="str">
            <v>IN</v>
          </cell>
          <cell r="D74" t="str">
            <v>9019585 0010</v>
          </cell>
          <cell r="E74">
            <v>37530</v>
          </cell>
          <cell r="F74">
            <v>2002</v>
          </cell>
          <cell r="G74">
            <v>10</v>
          </cell>
          <cell r="H74" t="str">
            <v>N</v>
          </cell>
          <cell r="I74">
            <v>0</v>
          </cell>
          <cell r="K74">
            <v>0</v>
          </cell>
          <cell r="L74">
            <v>10.199999999999999</v>
          </cell>
          <cell r="N74">
            <v>10.199999999999999</v>
          </cell>
          <cell r="O74">
            <v>10.199999999999999</v>
          </cell>
          <cell r="Q74">
            <v>10.199999999999999</v>
          </cell>
          <cell r="R74">
            <v>8.02</v>
          </cell>
          <cell r="V74">
            <v>10.199999999999999</v>
          </cell>
        </row>
        <row r="75">
          <cell r="B75" t="str">
            <v>9019585 0020</v>
          </cell>
          <cell r="C75" t="str">
            <v>IN</v>
          </cell>
          <cell r="D75" t="str">
            <v>9019585 0020</v>
          </cell>
          <cell r="E75">
            <v>37530</v>
          </cell>
          <cell r="F75">
            <v>2002</v>
          </cell>
          <cell r="G75">
            <v>10</v>
          </cell>
          <cell r="H75" t="str">
            <v>N</v>
          </cell>
          <cell r="I75">
            <v>167261</v>
          </cell>
          <cell r="K75">
            <v>167261</v>
          </cell>
          <cell r="L75">
            <v>2.2999999999999998</v>
          </cell>
          <cell r="N75">
            <v>2.2999999999999998</v>
          </cell>
          <cell r="O75">
            <v>2.2999999999999998</v>
          </cell>
          <cell r="Q75">
            <v>2.2999999999999998</v>
          </cell>
          <cell r="R75">
            <v>1.78</v>
          </cell>
          <cell r="V75">
            <v>2.2999999999999998</v>
          </cell>
        </row>
        <row r="76">
          <cell r="B76" t="str">
            <v>9019585 0030</v>
          </cell>
          <cell r="C76" t="str">
            <v>IN</v>
          </cell>
          <cell r="D76" t="str">
            <v>9019585 0030</v>
          </cell>
          <cell r="E76">
            <v>37530</v>
          </cell>
          <cell r="F76">
            <v>2002</v>
          </cell>
          <cell r="G76">
            <v>10</v>
          </cell>
          <cell r="H76" t="str">
            <v>N</v>
          </cell>
          <cell r="I76">
            <v>37653</v>
          </cell>
          <cell r="K76">
            <v>37653</v>
          </cell>
          <cell r="L76">
            <v>41314.6</v>
          </cell>
          <cell r="N76">
            <v>41314.6</v>
          </cell>
          <cell r="O76">
            <v>41314.6</v>
          </cell>
          <cell r="Q76">
            <v>41314.6</v>
          </cell>
          <cell r="R76">
            <v>32749.9</v>
          </cell>
          <cell r="V76">
            <v>41314.6</v>
          </cell>
        </row>
        <row r="77">
          <cell r="B77" t="str">
            <v>9019585 0040</v>
          </cell>
          <cell r="C77" t="str">
            <v>IN</v>
          </cell>
          <cell r="D77" t="str">
            <v>9019585 0040</v>
          </cell>
          <cell r="E77">
            <v>37530</v>
          </cell>
          <cell r="F77">
            <v>2002</v>
          </cell>
          <cell r="G77">
            <v>10</v>
          </cell>
          <cell r="H77" t="str">
            <v>N</v>
          </cell>
          <cell r="I77">
            <v>20585</v>
          </cell>
          <cell r="K77">
            <v>20585</v>
          </cell>
          <cell r="L77">
            <v>10141.6</v>
          </cell>
          <cell r="N77">
            <v>10141.6</v>
          </cell>
          <cell r="O77">
            <v>10141.6</v>
          </cell>
          <cell r="Q77">
            <v>10141.6</v>
          </cell>
          <cell r="R77">
            <v>8039.19</v>
          </cell>
          <cell r="V77">
            <v>10141.6</v>
          </cell>
        </row>
        <row r="78">
          <cell r="B78" t="str">
            <v>9019585 0050</v>
          </cell>
          <cell r="C78" t="str">
            <v>IN</v>
          </cell>
          <cell r="D78" t="str">
            <v>9019585 0050</v>
          </cell>
          <cell r="E78">
            <v>37530</v>
          </cell>
          <cell r="F78">
            <v>2002</v>
          </cell>
          <cell r="G78">
            <v>10</v>
          </cell>
          <cell r="H78" t="str">
            <v>N</v>
          </cell>
          <cell r="I78">
            <v>24280</v>
          </cell>
          <cell r="K78">
            <v>24280</v>
          </cell>
          <cell r="L78">
            <v>12023.4</v>
          </cell>
          <cell r="N78">
            <v>12023.4</v>
          </cell>
          <cell r="O78">
            <v>12023.4</v>
          </cell>
          <cell r="Q78">
            <v>12023.4</v>
          </cell>
          <cell r="R78">
            <v>9530.75</v>
          </cell>
          <cell r="V78">
            <v>12023.4</v>
          </cell>
        </row>
        <row r="79">
          <cell r="B79" t="str">
            <v>9019585 0060</v>
          </cell>
          <cell r="C79" t="str">
            <v>IN</v>
          </cell>
          <cell r="D79" t="str">
            <v>9019585 0060</v>
          </cell>
          <cell r="E79">
            <v>37530</v>
          </cell>
          <cell r="F79">
            <v>2002</v>
          </cell>
          <cell r="G79">
            <v>10</v>
          </cell>
          <cell r="H79" t="str">
            <v>N</v>
          </cell>
          <cell r="I79">
            <v>4973</v>
          </cell>
          <cell r="K79">
            <v>4973</v>
          </cell>
          <cell r="L79">
            <v>0</v>
          </cell>
          <cell r="N79">
            <v>0</v>
          </cell>
          <cell r="O79">
            <v>0</v>
          </cell>
          <cell r="Q79">
            <v>0</v>
          </cell>
          <cell r="V79">
            <v>0</v>
          </cell>
        </row>
        <row r="80">
          <cell r="B80" t="str">
            <v>9019585 0070</v>
          </cell>
          <cell r="C80" t="str">
            <v>IN</v>
          </cell>
          <cell r="D80" t="str">
            <v>9019585 0070</v>
          </cell>
          <cell r="E80">
            <v>37530</v>
          </cell>
          <cell r="F80">
            <v>2002</v>
          </cell>
          <cell r="G80">
            <v>10</v>
          </cell>
          <cell r="H80" t="str">
            <v>N</v>
          </cell>
          <cell r="I80">
            <v>2105</v>
          </cell>
          <cell r="K80">
            <v>2105</v>
          </cell>
          <cell r="L80">
            <v>0</v>
          </cell>
          <cell r="N80">
            <v>0</v>
          </cell>
          <cell r="O80">
            <v>0</v>
          </cell>
          <cell r="Q80">
            <v>0</v>
          </cell>
          <cell r="V80">
            <v>0</v>
          </cell>
        </row>
        <row r="81">
          <cell r="B81" t="str">
            <v>9019585 0080</v>
          </cell>
          <cell r="C81" t="str">
            <v>AD</v>
          </cell>
          <cell r="D81" t="str">
            <v>9019585 0080</v>
          </cell>
          <cell r="E81">
            <v>37530</v>
          </cell>
          <cell r="F81">
            <v>2002</v>
          </cell>
          <cell r="G81">
            <v>10</v>
          </cell>
          <cell r="H81" t="str">
            <v>N</v>
          </cell>
          <cell r="I81">
            <v>19825</v>
          </cell>
          <cell r="K81">
            <v>19825</v>
          </cell>
          <cell r="L81">
            <v>7679.8</v>
          </cell>
          <cell r="N81">
            <v>7679.8</v>
          </cell>
          <cell r="O81">
            <v>7679.8</v>
          </cell>
          <cell r="Q81">
            <v>7679.8</v>
          </cell>
          <cell r="R81">
            <v>6087.7</v>
          </cell>
          <cell r="V81">
            <v>7679.8</v>
          </cell>
        </row>
        <row r="82">
          <cell r="B82" t="str">
            <v>9019585 0010</v>
          </cell>
          <cell r="C82" t="str">
            <v>IN</v>
          </cell>
          <cell r="D82" t="str">
            <v>9019585 0010</v>
          </cell>
          <cell r="E82">
            <v>37561</v>
          </cell>
          <cell r="F82">
            <v>2002</v>
          </cell>
          <cell r="G82">
            <v>11</v>
          </cell>
          <cell r="H82" t="str">
            <v>N</v>
          </cell>
          <cell r="I82">
            <v>0</v>
          </cell>
          <cell r="K82">
            <v>0</v>
          </cell>
          <cell r="L82">
            <v>-1434.1</v>
          </cell>
          <cell r="N82">
            <v>-1434.1</v>
          </cell>
          <cell r="O82">
            <v>-1434.1</v>
          </cell>
          <cell r="Q82">
            <v>-1434.1</v>
          </cell>
          <cell r="R82">
            <v>-1188.3699999999999</v>
          </cell>
          <cell r="V82">
            <v>-1434.1</v>
          </cell>
        </row>
        <row r="83">
          <cell r="B83" t="str">
            <v>9019585 0020</v>
          </cell>
          <cell r="C83" t="str">
            <v>IN</v>
          </cell>
          <cell r="D83" t="str">
            <v>9019585 0020</v>
          </cell>
          <cell r="E83">
            <v>37561</v>
          </cell>
          <cell r="F83">
            <v>2002</v>
          </cell>
          <cell r="G83">
            <v>11</v>
          </cell>
          <cell r="H83" t="str">
            <v>N</v>
          </cell>
          <cell r="I83">
            <v>167261</v>
          </cell>
          <cell r="K83">
            <v>167261</v>
          </cell>
          <cell r="L83">
            <v>382841.59999999998</v>
          </cell>
          <cell r="N83">
            <v>382841.59999999998</v>
          </cell>
          <cell r="O83">
            <v>382841.59999999998</v>
          </cell>
          <cell r="Q83">
            <v>382841.59999999998</v>
          </cell>
          <cell r="R83">
            <v>317244.62</v>
          </cell>
          <cell r="V83">
            <v>382841.59999999998</v>
          </cell>
        </row>
        <row r="84">
          <cell r="B84" t="str">
            <v>9019585 0030</v>
          </cell>
          <cell r="C84" t="str">
            <v>IN</v>
          </cell>
          <cell r="D84" t="str">
            <v>9019585 0030</v>
          </cell>
          <cell r="E84">
            <v>37561</v>
          </cell>
          <cell r="F84">
            <v>2002</v>
          </cell>
          <cell r="G84">
            <v>11</v>
          </cell>
          <cell r="H84" t="str">
            <v>N</v>
          </cell>
          <cell r="I84">
            <v>37653</v>
          </cell>
          <cell r="K84">
            <v>37653</v>
          </cell>
          <cell r="L84">
            <v>46493</v>
          </cell>
          <cell r="N84">
            <v>46493</v>
          </cell>
          <cell r="O84">
            <v>46493</v>
          </cell>
          <cell r="Q84">
            <v>46493</v>
          </cell>
          <cell r="R84">
            <v>38526.76</v>
          </cell>
          <cell r="V84">
            <v>46493</v>
          </cell>
        </row>
        <row r="85">
          <cell r="B85" t="str">
            <v>9019585 0040</v>
          </cell>
          <cell r="C85" t="str">
            <v>IN</v>
          </cell>
          <cell r="D85" t="str">
            <v>9019585 0040</v>
          </cell>
          <cell r="E85">
            <v>37561</v>
          </cell>
          <cell r="F85">
            <v>2002</v>
          </cell>
          <cell r="G85">
            <v>11</v>
          </cell>
          <cell r="H85" t="str">
            <v>N</v>
          </cell>
          <cell r="I85">
            <v>20585</v>
          </cell>
          <cell r="K85">
            <v>20585</v>
          </cell>
          <cell r="L85">
            <v>22641.8</v>
          </cell>
          <cell r="N85">
            <v>22641.8</v>
          </cell>
          <cell r="O85">
            <v>22641.8</v>
          </cell>
          <cell r="Q85">
            <v>22641.8</v>
          </cell>
          <cell r="R85">
            <v>18762.330000000002</v>
          </cell>
          <cell r="V85">
            <v>22641.8</v>
          </cell>
        </row>
        <row r="86">
          <cell r="B86" t="str">
            <v>9019585 0050</v>
          </cell>
          <cell r="C86" t="str">
            <v>IN</v>
          </cell>
          <cell r="D86" t="str">
            <v>9019585 0050</v>
          </cell>
          <cell r="E86">
            <v>37561</v>
          </cell>
          <cell r="F86">
            <v>2002</v>
          </cell>
          <cell r="G86">
            <v>11</v>
          </cell>
          <cell r="H86" t="str">
            <v>N</v>
          </cell>
          <cell r="I86">
            <v>24280</v>
          </cell>
          <cell r="K86">
            <v>24280</v>
          </cell>
          <cell r="L86">
            <v>7764.9</v>
          </cell>
          <cell r="N86">
            <v>7764.9</v>
          </cell>
          <cell r="O86">
            <v>7764.9</v>
          </cell>
          <cell r="Q86">
            <v>7764.9</v>
          </cell>
          <cell r="R86">
            <v>6434.47</v>
          </cell>
          <cell r="V86">
            <v>7764.9</v>
          </cell>
        </row>
        <row r="87">
          <cell r="B87" t="str">
            <v>9019585 0060</v>
          </cell>
          <cell r="C87" t="str">
            <v>IN</v>
          </cell>
          <cell r="D87" t="str">
            <v>9019585 0060</v>
          </cell>
          <cell r="E87">
            <v>37561</v>
          </cell>
          <cell r="F87">
            <v>2002</v>
          </cell>
          <cell r="G87">
            <v>11</v>
          </cell>
          <cell r="H87" t="str">
            <v>N</v>
          </cell>
          <cell r="I87">
            <v>4973</v>
          </cell>
          <cell r="K87">
            <v>4973</v>
          </cell>
          <cell r="L87">
            <v>0</v>
          </cell>
          <cell r="N87">
            <v>0</v>
          </cell>
          <cell r="O87">
            <v>0</v>
          </cell>
          <cell r="Q87">
            <v>0</v>
          </cell>
          <cell r="V87">
            <v>0</v>
          </cell>
        </row>
        <row r="88">
          <cell r="B88" t="str">
            <v>9019585 0070</v>
          </cell>
          <cell r="C88" t="str">
            <v>IN</v>
          </cell>
          <cell r="D88" t="str">
            <v>9019585 0070</v>
          </cell>
          <cell r="E88">
            <v>37561</v>
          </cell>
          <cell r="F88">
            <v>2002</v>
          </cell>
          <cell r="G88">
            <v>11</v>
          </cell>
          <cell r="H88" t="str">
            <v>N</v>
          </cell>
          <cell r="I88">
            <v>2105</v>
          </cell>
          <cell r="K88">
            <v>2105</v>
          </cell>
          <cell r="L88">
            <v>0</v>
          </cell>
          <cell r="N88">
            <v>0</v>
          </cell>
          <cell r="O88">
            <v>0</v>
          </cell>
          <cell r="Q88">
            <v>0</v>
          </cell>
          <cell r="V88">
            <v>0</v>
          </cell>
        </row>
        <row r="89">
          <cell r="B89" t="str">
            <v>9019585 0080</v>
          </cell>
          <cell r="C89" t="str">
            <v>AD</v>
          </cell>
          <cell r="D89" t="str">
            <v>9019585 0080</v>
          </cell>
          <cell r="E89">
            <v>37561</v>
          </cell>
          <cell r="F89">
            <v>2002</v>
          </cell>
          <cell r="G89">
            <v>11</v>
          </cell>
          <cell r="H89" t="str">
            <v>N</v>
          </cell>
          <cell r="I89">
            <v>19825</v>
          </cell>
          <cell r="K89">
            <v>19825</v>
          </cell>
          <cell r="L89">
            <v>6719.4</v>
          </cell>
          <cell r="N89">
            <v>6719.4</v>
          </cell>
          <cell r="O89">
            <v>6719.4</v>
          </cell>
          <cell r="Q89">
            <v>6719.4</v>
          </cell>
          <cell r="R89">
            <v>5568.16</v>
          </cell>
          <cell r="V89">
            <v>6719.4</v>
          </cell>
        </row>
        <row r="90">
          <cell r="B90" t="str">
            <v>9019585 0010</v>
          </cell>
          <cell r="C90" t="str">
            <v>IN</v>
          </cell>
          <cell r="D90" t="str">
            <v>9019585 0010</v>
          </cell>
          <cell r="E90">
            <v>37591</v>
          </cell>
          <cell r="F90">
            <v>2002</v>
          </cell>
          <cell r="G90">
            <v>12</v>
          </cell>
          <cell r="H90" t="str">
            <v>N</v>
          </cell>
          <cell r="I90">
            <v>0</v>
          </cell>
          <cell r="K90">
            <v>0</v>
          </cell>
          <cell r="L90">
            <v>16.2</v>
          </cell>
          <cell r="N90">
            <v>16.2</v>
          </cell>
          <cell r="O90">
            <v>16.2</v>
          </cell>
          <cell r="Q90">
            <v>16.2</v>
          </cell>
          <cell r="R90">
            <v>13.43</v>
          </cell>
          <cell r="V90">
            <v>16.2</v>
          </cell>
        </row>
        <row r="91">
          <cell r="B91" t="str">
            <v>9019585 0020</v>
          </cell>
          <cell r="C91" t="str">
            <v>IN</v>
          </cell>
          <cell r="D91" t="str">
            <v>9019585 0020</v>
          </cell>
          <cell r="E91">
            <v>37591</v>
          </cell>
          <cell r="F91">
            <v>2002</v>
          </cell>
          <cell r="G91">
            <v>12</v>
          </cell>
          <cell r="H91" t="str">
            <v>N</v>
          </cell>
          <cell r="I91">
            <v>167261</v>
          </cell>
          <cell r="K91">
            <v>167261</v>
          </cell>
          <cell r="L91">
            <v>273806.2</v>
          </cell>
          <cell r="N91">
            <v>273806.2</v>
          </cell>
          <cell r="O91">
            <v>273806.2</v>
          </cell>
          <cell r="Q91">
            <v>273806.2</v>
          </cell>
          <cell r="R91">
            <v>228313.97</v>
          </cell>
          <cell r="V91">
            <v>273806.2</v>
          </cell>
        </row>
        <row r="92">
          <cell r="B92" t="str">
            <v>9019585 0030</v>
          </cell>
          <cell r="C92" t="str">
            <v>IN</v>
          </cell>
          <cell r="D92" t="str">
            <v>9019585 0030</v>
          </cell>
          <cell r="E92">
            <v>37591</v>
          </cell>
          <cell r="F92">
            <v>2002</v>
          </cell>
          <cell r="G92">
            <v>12</v>
          </cell>
          <cell r="H92" t="str">
            <v>N</v>
          </cell>
          <cell r="I92">
            <v>37653</v>
          </cell>
          <cell r="K92">
            <v>37653</v>
          </cell>
          <cell r="L92">
            <v>50192.4</v>
          </cell>
          <cell r="N92">
            <v>50192.4</v>
          </cell>
          <cell r="O92">
            <v>50192.4</v>
          </cell>
          <cell r="Q92">
            <v>50192.4</v>
          </cell>
          <cell r="R92">
            <v>41853.03</v>
          </cell>
          <cell r="V92">
            <v>50192.4</v>
          </cell>
        </row>
        <row r="93">
          <cell r="B93" t="str">
            <v>9019585 0040</v>
          </cell>
          <cell r="C93" t="str">
            <v>IN</v>
          </cell>
          <cell r="D93" t="str">
            <v>9019585 0040</v>
          </cell>
          <cell r="E93">
            <v>37591</v>
          </cell>
          <cell r="F93">
            <v>2002</v>
          </cell>
          <cell r="G93">
            <v>12</v>
          </cell>
          <cell r="H93" t="str">
            <v>N</v>
          </cell>
          <cell r="I93">
            <v>20585</v>
          </cell>
          <cell r="K93">
            <v>20585</v>
          </cell>
          <cell r="L93">
            <v>72.5</v>
          </cell>
          <cell r="N93">
            <v>72.5</v>
          </cell>
          <cell r="O93">
            <v>72.5</v>
          </cell>
          <cell r="Q93">
            <v>72.5</v>
          </cell>
          <cell r="R93">
            <v>60.49</v>
          </cell>
          <cell r="V93">
            <v>72.5</v>
          </cell>
        </row>
        <row r="94">
          <cell r="B94" t="str">
            <v>9019585 0050</v>
          </cell>
          <cell r="C94" t="str">
            <v>IN</v>
          </cell>
          <cell r="D94" t="str">
            <v>9019585 0050</v>
          </cell>
          <cell r="E94">
            <v>37591</v>
          </cell>
          <cell r="F94">
            <v>2002</v>
          </cell>
          <cell r="G94">
            <v>12</v>
          </cell>
          <cell r="H94" t="str">
            <v>N</v>
          </cell>
          <cell r="I94">
            <v>24280</v>
          </cell>
          <cell r="K94">
            <v>24280</v>
          </cell>
          <cell r="L94">
            <v>52108.9</v>
          </cell>
          <cell r="N94">
            <v>52108.9</v>
          </cell>
          <cell r="O94">
            <v>52108.9</v>
          </cell>
          <cell r="Q94">
            <v>52108.9</v>
          </cell>
          <cell r="R94">
            <v>43451.14</v>
          </cell>
          <cell r="V94">
            <v>52108.9</v>
          </cell>
        </row>
        <row r="95">
          <cell r="B95" t="str">
            <v>9019585 0060</v>
          </cell>
          <cell r="C95" t="str">
            <v>IN</v>
          </cell>
          <cell r="D95" t="str">
            <v>9019585 0060</v>
          </cell>
          <cell r="E95">
            <v>37591</v>
          </cell>
          <cell r="F95">
            <v>2002</v>
          </cell>
          <cell r="G95">
            <v>12</v>
          </cell>
          <cell r="H95" t="str">
            <v>N</v>
          </cell>
          <cell r="I95">
            <v>8708</v>
          </cell>
          <cell r="K95">
            <v>8708</v>
          </cell>
          <cell r="L95">
            <v>5.0999999999999996</v>
          </cell>
          <cell r="N95">
            <v>5.0999999999999996</v>
          </cell>
          <cell r="O95">
            <v>5.0999999999999996</v>
          </cell>
          <cell r="Q95">
            <v>5.0999999999999996</v>
          </cell>
          <cell r="R95">
            <v>4.2699999999999996</v>
          </cell>
          <cell r="V95">
            <v>5.0999999999999996</v>
          </cell>
        </row>
        <row r="96">
          <cell r="B96" t="str">
            <v>9019585 0070</v>
          </cell>
          <cell r="C96" t="str">
            <v>IN</v>
          </cell>
          <cell r="D96" t="str">
            <v>9019585 0070</v>
          </cell>
          <cell r="E96">
            <v>37591</v>
          </cell>
          <cell r="F96">
            <v>2002</v>
          </cell>
          <cell r="G96">
            <v>12</v>
          </cell>
          <cell r="H96" t="str">
            <v>N</v>
          </cell>
          <cell r="I96">
            <v>3368</v>
          </cell>
          <cell r="K96">
            <v>3368</v>
          </cell>
          <cell r="L96">
            <v>0</v>
          </cell>
          <cell r="N96">
            <v>0</v>
          </cell>
          <cell r="O96">
            <v>0</v>
          </cell>
          <cell r="Q96">
            <v>0</v>
          </cell>
          <cell r="V96">
            <v>0</v>
          </cell>
        </row>
        <row r="97">
          <cell r="B97" t="str">
            <v>9019585 0080</v>
          </cell>
          <cell r="C97" t="str">
            <v>AD</v>
          </cell>
          <cell r="D97" t="str">
            <v>9019585 0080</v>
          </cell>
          <cell r="E97">
            <v>37591</v>
          </cell>
          <cell r="F97">
            <v>2002</v>
          </cell>
          <cell r="G97">
            <v>12</v>
          </cell>
          <cell r="H97" t="str">
            <v>N</v>
          </cell>
          <cell r="I97">
            <v>19583</v>
          </cell>
          <cell r="K97">
            <v>19583</v>
          </cell>
          <cell r="L97">
            <v>3021.4</v>
          </cell>
          <cell r="N97">
            <v>3021.4</v>
          </cell>
          <cell r="O97">
            <v>3021.4</v>
          </cell>
          <cell r="Q97">
            <v>3021.4</v>
          </cell>
          <cell r="R97">
            <v>2519.7300000000068</v>
          </cell>
          <cell r="V97">
            <v>3021.4</v>
          </cell>
        </row>
        <row r="98">
          <cell r="B98" t="str">
            <v>9019585 0010</v>
          </cell>
          <cell r="C98" t="str">
            <v>IN</v>
          </cell>
          <cell r="D98" t="str">
            <v>9019585 0010</v>
          </cell>
          <cell r="E98">
            <v>37622</v>
          </cell>
          <cell r="F98">
            <v>2003</v>
          </cell>
          <cell r="G98">
            <v>1</v>
          </cell>
          <cell r="H98" t="str">
            <v>N</v>
          </cell>
          <cell r="I98">
            <v>128.5</v>
          </cell>
          <cell r="K98">
            <v>128.5</v>
          </cell>
          <cell r="L98">
            <v>158.5</v>
          </cell>
          <cell r="N98">
            <v>158.5</v>
          </cell>
          <cell r="O98">
            <v>158.5</v>
          </cell>
          <cell r="Q98">
            <v>158.5</v>
          </cell>
          <cell r="R98">
            <v>128.51</v>
          </cell>
          <cell r="V98">
            <v>158.5</v>
          </cell>
        </row>
        <row r="99">
          <cell r="B99" t="str">
            <v>9019585 0020</v>
          </cell>
          <cell r="C99" t="str">
            <v>IN</v>
          </cell>
          <cell r="D99" t="str">
            <v>9019585 0020</v>
          </cell>
          <cell r="E99">
            <v>37622</v>
          </cell>
          <cell r="F99">
            <v>2003</v>
          </cell>
          <cell r="G99">
            <v>1</v>
          </cell>
          <cell r="H99" t="str">
            <v>N</v>
          </cell>
          <cell r="I99">
            <v>160324</v>
          </cell>
          <cell r="K99">
            <v>160324</v>
          </cell>
          <cell r="L99">
            <v>197699.6</v>
          </cell>
          <cell r="N99">
            <v>197699.6</v>
          </cell>
          <cell r="O99">
            <v>197699.6</v>
          </cell>
          <cell r="Q99">
            <v>197699.6</v>
          </cell>
          <cell r="R99">
            <v>160324.01</v>
          </cell>
          <cell r="V99">
            <v>197699.6</v>
          </cell>
        </row>
        <row r="100">
          <cell r="B100" t="str">
            <v>9019585 0030</v>
          </cell>
          <cell r="C100" t="str">
            <v>IN</v>
          </cell>
          <cell r="D100" t="str">
            <v>9019585 0030</v>
          </cell>
          <cell r="E100">
            <v>37622</v>
          </cell>
          <cell r="F100">
            <v>2003</v>
          </cell>
          <cell r="G100">
            <v>1</v>
          </cell>
          <cell r="H100" t="str">
            <v>N</v>
          </cell>
          <cell r="I100">
            <v>32318.9</v>
          </cell>
          <cell r="K100">
            <v>32318.9</v>
          </cell>
          <cell r="L100">
            <v>39853.300000000003</v>
          </cell>
          <cell r="N100">
            <v>39853.300000000003</v>
          </cell>
          <cell r="O100">
            <v>39853.300000000003</v>
          </cell>
          <cell r="Q100">
            <v>39853.300000000003</v>
          </cell>
          <cell r="R100">
            <v>32318.93</v>
          </cell>
          <cell r="V100">
            <v>39853.300000000003</v>
          </cell>
        </row>
        <row r="101">
          <cell r="B101" t="str">
            <v>9019585 0040</v>
          </cell>
          <cell r="C101" t="str">
            <v>IN</v>
          </cell>
          <cell r="D101" t="str">
            <v>9019585 0040</v>
          </cell>
          <cell r="E101">
            <v>37622</v>
          </cell>
          <cell r="F101">
            <v>2003</v>
          </cell>
          <cell r="G101">
            <v>1</v>
          </cell>
          <cell r="H101" t="str">
            <v>N</v>
          </cell>
          <cell r="I101">
            <v>0</v>
          </cell>
          <cell r="K101">
            <v>0</v>
          </cell>
          <cell r="L101">
            <v>0</v>
          </cell>
          <cell r="N101">
            <v>0</v>
          </cell>
          <cell r="O101">
            <v>0</v>
          </cell>
          <cell r="Q101">
            <v>0</v>
          </cell>
          <cell r="V101">
            <v>0</v>
          </cell>
        </row>
        <row r="102">
          <cell r="B102" t="str">
            <v>9019585 0050</v>
          </cell>
          <cell r="C102" t="str">
            <v>IN</v>
          </cell>
          <cell r="D102" t="str">
            <v>9019585 0050</v>
          </cell>
          <cell r="E102">
            <v>37622</v>
          </cell>
          <cell r="F102">
            <v>2003</v>
          </cell>
          <cell r="G102">
            <v>1</v>
          </cell>
          <cell r="H102" t="str">
            <v>N</v>
          </cell>
          <cell r="I102">
            <v>16473.5</v>
          </cell>
          <cell r="K102">
            <v>16473.5</v>
          </cell>
          <cell r="L102">
            <v>23134</v>
          </cell>
          <cell r="N102">
            <v>23134</v>
          </cell>
          <cell r="O102">
            <v>23134</v>
          </cell>
          <cell r="Q102">
            <v>23134</v>
          </cell>
          <cell r="R102">
            <v>18760.63</v>
          </cell>
          <cell r="V102">
            <v>23134</v>
          </cell>
        </row>
        <row r="103">
          <cell r="B103" t="str">
            <v>9019585 0060</v>
          </cell>
          <cell r="C103" t="str">
            <v>IN</v>
          </cell>
          <cell r="D103" t="str">
            <v>9019585 0060</v>
          </cell>
          <cell r="E103">
            <v>37622</v>
          </cell>
          <cell r="F103">
            <v>2003</v>
          </cell>
          <cell r="G103">
            <v>1</v>
          </cell>
          <cell r="H103" t="str">
            <v>N</v>
          </cell>
          <cell r="I103">
            <v>108.4</v>
          </cell>
          <cell r="K103">
            <v>108.4</v>
          </cell>
          <cell r="L103">
            <v>133.69999999999999</v>
          </cell>
          <cell r="N103">
            <v>133.69999999999999</v>
          </cell>
          <cell r="O103">
            <v>133.69999999999999</v>
          </cell>
          <cell r="Q103">
            <v>133.69999999999999</v>
          </cell>
          <cell r="R103">
            <v>108.43</v>
          </cell>
          <cell r="V103">
            <v>133.69999999999999</v>
          </cell>
        </row>
        <row r="104">
          <cell r="B104" t="str">
            <v>9019585 0070</v>
          </cell>
          <cell r="C104" t="str">
            <v>IN</v>
          </cell>
          <cell r="D104" t="str">
            <v>9019585 0070</v>
          </cell>
          <cell r="E104">
            <v>37622</v>
          </cell>
          <cell r="F104">
            <v>2003</v>
          </cell>
          <cell r="G104">
            <v>1</v>
          </cell>
          <cell r="H104" t="str">
            <v>N</v>
          </cell>
          <cell r="I104">
            <v>0</v>
          </cell>
          <cell r="K104">
            <v>0</v>
          </cell>
          <cell r="L104">
            <v>0</v>
          </cell>
          <cell r="N104">
            <v>0</v>
          </cell>
          <cell r="O104">
            <v>0</v>
          </cell>
          <cell r="Q104">
            <v>0</v>
          </cell>
          <cell r="V104">
            <v>0</v>
          </cell>
        </row>
        <row r="105">
          <cell r="B105" t="str">
            <v>9019585 0080</v>
          </cell>
          <cell r="C105" t="str">
            <v>AD</v>
          </cell>
          <cell r="D105" t="str">
            <v>9019585 0080</v>
          </cell>
          <cell r="E105">
            <v>37622</v>
          </cell>
          <cell r="F105">
            <v>2003</v>
          </cell>
          <cell r="G105">
            <v>1</v>
          </cell>
          <cell r="H105" t="str">
            <v>N</v>
          </cell>
          <cell r="I105">
            <v>5096.5</v>
          </cell>
          <cell r="K105">
            <v>5096.5</v>
          </cell>
          <cell r="L105">
            <v>11032.4</v>
          </cell>
          <cell r="N105">
            <v>11032.4</v>
          </cell>
          <cell r="O105">
            <v>11032.4</v>
          </cell>
          <cell r="Q105">
            <v>11032.4</v>
          </cell>
          <cell r="R105">
            <v>8946.48</v>
          </cell>
          <cell r="V105">
            <v>11032.4</v>
          </cell>
        </row>
        <row r="106">
          <cell r="B106" t="str">
            <v>9019585 0010</v>
          </cell>
          <cell r="C106" t="str">
            <v>IN</v>
          </cell>
          <cell r="D106" t="str">
            <v>9019585 0010</v>
          </cell>
          <cell r="E106">
            <v>37653</v>
          </cell>
          <cell r="F106">
            <v>2003</v>
          </cell>
          <cell r="G106">
            <v>2</v>
          </cell>
          <cell r="H106" t="str">
            <v>N</v>
          </cell>
          <cell r="I106">
            <v>0</v>
          </cell>
          <cell r="K106">
            <v>0</v>
          </cell>
          <cell r="L106">
            <v>91.1</v>
          </cell>
          <cell r="N106">
            <v>91.1</v>
          </cell>
          <cell r="O106">
            <v>91.1</v>
          </cell>
          <cell r="Q106">
            <v>91.1</v>
          </cell>
          <cell r="R106">
            <v>72.19</v>
          </cell>
          <cell r="V106">
            <v>91.1</v>
          </cell>
        </row>
        <row r="107">
          <cell r="B107" t="str">
            <v>9019585 0020</v>
          </cell>
          <cell r="C107" t="str">
            <v>IN</v>
          </cell>
          <cell r="D107" t="str">
            <v>9019585 0020</v>
          </cell>
          <cell r="E107">
            <v>37653</v>
          </cell>
          <cell r="F107">
            <v>2003</v>
          </cell>
          <cell r="G107">
            <v>2</v>
          </cell>
          <cell r="H107" t="str">
            <v>N</v>
          </cell>
          <cell r="I107">
            <v>167261</v>
          </cell>
          <cell r="K107">
            <v>167261</v>
          </cell>
          <cell r="L107">
            <v>546182.69999999995</v>
          </cell>
          <cell r="N107">
            <v>546182.69999999995</v>
          </cell>
          <cell r="O107">
            <v>546182.69999999995</v>
          </cell>
          <cell r="Q107">
            <v>546182.69999999995</v>
          </cell>
          <cell r="R107">
            <v>432874.69</v>
          </cell>
          <cell r="V107">
            <v>546182.69999999995</v>
          </cell>
        </row>
        <row r="108">
          <cell r="B108" t="str">
            <v>9019585 0030</v>
          </cell>
          <cell r="C108" t="str">
            <v>IN</v>
          </cell>
          <cell r="D108" t="str">
            <v>9019585 0030</v>
          </cell>
          <cell r="E108">
            <v>37653</v>
          </cell>
          <cell r="F108">
            <v>2003</v>
          </cell>
          <cell r="G108">
            <v>2</v>
          </cell>
          <cell r="H108" t="str">
            <v>N</v>
          </cell>
          <cell r="I108">
            <v>37653</v>
          </cell>
          <cell r="K108">
            <v>37653</v>
          </cell>
          <cell r="L108">
            <v>77906</v>
          </cell>
          <cell r="N108">
            <v>77906</v>
          </cell>
          <cell r="O108">
            <v>77906</v>
          </cell>
          <cell r="Q108">
            <v>77906</v>
          </cell>
          <cell r="R108">
            <v>61744.17</v>
          </cell>
          <cell r="V108">
            <v>77906</v>
          </cell>
        </row>
        <row r="109">
          <cell r="B109" t="str">
            <v>9019585 0040</v>
          </cell>
          <cell r="C109" t="str">
            <v>IN</v>
          </cell>
          <cell r="D109" t="str">
            <v>9019585 0040</v>
          </cell>
          <cell r="E109">
            <v>37653</v>
          </cell>
          <cell r="F109">
            <v>2003</v>
          </cell>
          <cell r="G109">
            <v>2</v>
          </cell>
          <cell r="H109" t="str">
            <v>N</v>
          </cell>
          <cell r="I109">
            <v>20585</v>
          </cell>
          <cell r="K109">
            <v>20585</v>
          </cell>
          <cell r="L109">
            <v>203413.3</v>
          </cell>
          <cell r="N109">
            <v>203413.3</v>
          </cell>
          <cell r="O109">
            <v>203413.3</v>
          </cell>
          <cell r="Q109">
            <v>203413.3</v>
          </cell>
          <cell r="R109">
            <v>161214.41</v>
          </cell>
          <cell r="V109">
            <v>203413.3</v>
          </cell>
        </row>
        <row r="110">
          <cell r="B110" t="str">
            <v>9019585 0050</v>
          </cell>
          <cell r="C110" t="str">
            <v>IN</v>
          </cell>
          <cell r="D110" t="str">
            <v>9019585 0050</v>
          </cell>
          <cell r="E110">
            <v>37653</v>
          </cell>
          <cell r="F110">
            <v>2003</v>
          </cell>
          <cell r="G110">
            <v>2</v>
          </cell>
          <cell r="H110" t="str">
            <v>N</v>
          </cell>
          <cell r="I110">
            <v>18210</v>
          </cell>
          <cell r="K110">
            <v>18210</v>
          </cell>
          <cell r="L110">
            <v>28907.599999999999</v>
          </cell>
          <cell r="N110">
            <v>28907.599999999999</v>
          </cell>
          <cell r="O110">
            <v>28907.599999999999</v>
          </cell>
          <cell r="Q110">
            <v>28907.599999999999</v>
          </cell>
          <cell r="R110">
            <v>22910.48</v>
          </cell>
          <cell r="V110">
            <v>28907.599999999999</v>
          </cell>
        </row>
        <row r="111">
          <cell r="B111" t="str">
            <v>9019585 0060</v>
          </cell>
          <cell r="C111" t="str">
            <v>IN</v>
          </cell>
          <cell r="D111" t="str">
            <v>9019585 0060</v>
          </cell>
          <cell r="E111">
            <v>37653</v>
          </cell>
          <cell r="F111">
            <v>2003</v>
          </cell>
          <cell r="G111">
            <v>2</v>
          </cell>
          <cell r="H111" t="str">
            <v>N</v>
          </cell>
          <cell r="I111">
            <v>4041</v>
          </cell>
          <cell r="K111">
            <v>4041</v>
          </cell>
          <cell r="L111">
            <v>0</v>
          </cell>
          <cell r="N111">
            <v>0</v>
          </cell>
          <cell r="O111">
            <v>0</v>
          </cell>
          <cell r="Q111">
            <v>0</v>
          </cell>
          <cell r="V111">
            <v>0</v>
          </cell>
        </row>
        <row r="112">
          <cell r="B112" t="str">
            <v>9019585 0070</v>
          </cell>
          <cell r="C112" t="str">
            <v>IN</v>
          </cell>
          <cell r="D112" t="str">
            <v>9019585 0070</v>
          </cell>
          <cell r="E112">
            <v>37653</v>
          </cell>
          <cell r="F112">
            <v>2003</v>
          </cell>
          <cell r="G112">
            <v>2</v>
          </cell>
          <cell r="H112" t="str">
            <v>N</v>
          </cell>
          <cell r="I112">
            <v>1684</v>
          </cell>
          <cell r="K112">
            <v>1684</v>
          </cell>
          <cell r="L112">
            <v>0</v>
          </cell>
          <cell r="N112">
            <v>0</v>
          </cell>
          <cell r="O112">
            <v>0</v>
          </cell>
          <cell r="Q112">
            <v>0</v>
          </cell>
          <cell r="V112">
            <v>0</v>
          </cell>
        </row>
        <row r="113">
          <cell r="B113" t="str">
            <v>9019585 0080</v>
          </cell>
          <cell r="C113" t="str">
            <v>AD</v>
          </cell>
          <cell r="D113" t="str">
            <v>9019585 0080</v>
          </cell>
          <cell r="E113">
            <v>37653</v>
          </cell>
          <cell r="F113">
            <v>2003</v>
          </cell>
          <cell r="G113">
            <v>2</v>
          </cell>
          <cell r="H113" t="str">
            <v>N</v>
          </cell>
          <cell r="I113">
            <v>14869</v>
          </cell>
          <cell r="K113">
            <v>14869</v>
          </cell>
          <cell r="L113">
            <v>11229.7</v>
          </cell>
          <cell r="N113">
            <v>11229.7</v>
          </cell>
          <cell r="O113">
            <v>11229.7</v>
          </cell>
          <cell r="Q113">
            <v>11229.7</v>
          </cell>
          <cell r="R113">
            <v>8900</v>
          </cell>
          <cell r="V113">
            <v>11229.7</v>
          </cell>
        </row>
        <row r="114">
          <cell r="B114" t="str">
            <v>9019585 0010</v>
          </cell>
          <cell r="C114" t="str">
            <v>IN</v>
          </cell>
          <cell r="D114" t="str">
            <v>9019585 0010</v>
          </cell>
          <cell r="E114">
            <v>37681</v>
          </cell>
          <cell r="F114">
            <v>2003</v>
          </cell>
          <cell r="G114">
            <v>3</v>
          </cell>
          <cell r="H114" t="str">
            <v>N</v>
          </cell>
          <cell r="I114">
            <v>0</v>
          </cell>
          <cell r="K114">
            <v>0</v>
          </cell>
          <cell r="L114">
            <v>-5.4</v>
          </cell>
          <cell r="N114">
            <v>-5.4</v>
          </cell>
          <cell r="O114">
            <v>-5.4</v>
          </cell>
          <cell r="Q114">
            <v>-5.4</v>
          </cell>
          <cell r="R114">
            <v>-4.34</v>
          </cell>
          <cell r="V114">
            <v>-5.4</v>
          </cell>
        </row>
        <row r="115">
          <cell r="B115" t="str">
            <v>9019585 0020</v>
          </cell>
          <cell r="C115" t="str">
            <v>IN</v>
          </cell>
          <cell r="D115" t="str">
            <v>9019585 0020</v>
          </cell>
          <cell r="E115">
            <v>37681</v>
          </cell>
          <cell r="F115">
            <v>2003</v>
          </cell>
          <cell r="G115">
            <v>3</v>
          </cell>
          <cell r="H115" t="str">
            <v>N</v>
          </cell>
          <cell r="I115">
            <v>167261</v>
          </cell>
          <cell r="K115">
            <v>167261</v>
          </cell>
          <cell r="L115">
            <v>500970.5</v>
          </cell>
          <cell r="N115">
            <v>500970.5</v>
          </cell>
          <cell r="O115">
            <v>500970.5</v>
          </cell>
          <cell r="Q115">
            <v>500970.5</v>
          </cell>
          <cell r="R115">
            <v>402722.03</v>
          </cell>
          <cell r="V115">
            <v>500970.5</v>
          </cell>
        </row>
        <row r="116">
          <cell r="B116" t="str">
            <v>9019585 0030</v>
          </cell>
          <cell r="C116" t="str">
            <v>IN</v>
          </cell>
          <cell r="D116" t="str">
            <v>9019585 0030</v>
          </cell>
          <cell r="E116">
            <v>37681</v>
          </cell>
          <cell r="F116">
            <v>2003</v>
          </cell>
          <cell r="G116">
            <v>3</v>
          </cell>
          <cell r="H116" t="str">
            <v>N</v>
          </cell>
          <cell r="I116">
            <v>37653</v>
          </cell>
          <cell r="K116">
            <v>37653</v>
          </cell>
          <cell r="L116">
            <v>70154.5</v>
          </cell>
          <cell r="N116">
            <v>70154.5</v>
          </cell>
          <cell r="O116">
            <v>70154.5</v>
          </cell>
          <cell r="Q116">
            <v>70154.5</v>
          </cell>
          <cell r="R116">
            <v>56396.04</v>
          </cell>
          <cell r="V116">
            <v>70154.5</v>
          </cell>
        </row>
        <row r="117">
          <cell r="B117" t="str">
            <v>9019585 0040</v>
          </cell>
          <cell r="C117" t="str">
            <v>IN</v>
          </cell>
          <cell r="D117" t="str">
            <v>9019585 0040</v>
          </cell>
          <cell r="E117">
            <v>37681</v>
          </cell>
          <cell r="F117">
            <v>2003</v>
          </cell>
          <cell r="G117">
            <v>3</v>
          </cell>
          <cell r="H117" t="str">
            <v>N</v>
          </cell>
          <cell r="I117">
            <v>20585</v>
          </cell>
          <cell r="K117">
            <v>20585</v>
          </cell>
          <cell r="L117">
            <v>53231.3</v>
          </cell>
          <cell r="N117">
            <v>53231.3</v>
          </cell>
          <cell r="O117">
            <v>53231.3</v>
          </cell>
          <cell r="Q117">
            <v>53231.3</v>
          </cell>
          <cell r="R117">
            <v>42791.78</v>
          </cell>
          <cell r="V117">
            <v>53231.3</v>
          </cell>
        </row>
        <row r="118">
          <cell r="B118" t="str">
            <v>9019585 0050</v>
          </cell>
          <cell r="C118" t="str">
            <v>IN</v>
          </cell>
          <cell r="D118" t="str">
            <v>9019585 0050</v>
          </cell>
          <cell r="E118">
            <v>37681</v>
          </cell>
          <cell r="F118">
            <v>2003</v>
          </cell>
          <cell r="G118">
            <v>3</v>
          </cell>
          <cell r="H118" t="str">
            <v>N</v>
          </cell>
          <cell r="I118">
            <v>18210</v>
          </cell>
          <cell r="K118">
            <v>18210</v>
          </cell>
          <cell r="L118">
            <v>33996</v>
          </cell>
          <cell r="N118">
            <v>33996</v>
          </cell>
          <cell r="O118">
            <v>33996</v>
          </cell>
          <cell r="Q118">
            <v>33996</v>
          </cell>
          <cell r="R118">
            <v>27329</v>
          </cell>
          <cell r="V118">
            <v>33996</v>
          </cell>
        </row>
        <row r="119">
          <cell r="B119" t="str">
            <v>9019585 0060</v>
          </cell>
          <cell r="C119" t="str">
            <v>IN</v>
          </cell>
          <cell r="D119" t="str">
            <v>9019585 0060</v>
          </cell>
          <cell r="E119">
            <v>37681</v>
          </cell>
          <cell r="F119">
            <v>2003</v>
          </cell>
          <cell r="G119">
            <v>3</v>
          </cell>
          <cell r="H119" t="str">
            <v>N</v>
          </cell>
          <cell r="I119">
            <v>4041</v>
          </cell>
          <cell r="K119">
            <v>4041</v>
          </cell>
          <cell r="L119">
            <v>0</v>
          </cell>
          <cell r="N119">
            <v>0</v>
          </cell>
          <cell r="O119">
            <v>0</v>
          </cell>
          <cell r="Q119">
            <v>0</v>
          </cell>
          <cell r="V119">
            <v>0</v>
          </cell>
        </row>
        <row r="120">
          <cell r="B120" t="str">
            <v>9019585 0070</v>
          </cell>
          <cell r="C120" t="str">
            <v>IN</v>
          </cell>
          <cell r="D120" t="str">
            <v>9019585 0070</v>
          </cell>
          <cell r="E120">
            <v>37681</v>
          </cell>
          <cell r="F120">
            <v>2003</v>
          </cell>
          <cell r="G120">
            <v>3</v>
          </cell>
          <cell r="H120" t="str">
            <v>N</v>
          </cell>
          <cell r="I120">
            <v>1684</v>
          </cell>
          <cell r="K120">
            <v>1684</v>
          </cell>
          <cell r="L120">
            <v>0</v>
          </cell>
          <cell r="N120">
            <v>0</v>
          </cell>
          <cell r="O120">
            <v>0</v>
          </cell>
          <cell r="Q120">
            <v>0</v>
          </cell>
          <cell r="V120">
            <v>0</v>
          </cell>
        </row>
        <row r="121">
          <cell r="B121" t="str">
            <v>9019585 0080</v>
          </cell>
          <cell r="C121" t="str">
            <v>AD</v>
          </cell>
          <cell r="D121" t="str">
            <v>9019585 0080</v>
          </cell>
          <cell r="E121">
            <v>37681</v>
          </cell>
          <cell r="F121">
            <v>2003</v>
          </cell>
          <cell r="G121">
            <v>3</v>
          </cell>
          <cell r="H121" t="str">
            <v>N</v>
          </cell>
          <cell r="I121">
            <v>14869</v>
          </cell>
          <cell r="K121">
            <v>14869</v>
          </cell>
          <cell r="L121">
            <v>16730.7</v>
          </cell>
          <cell r="N121">
            <v>16730.7</v>
          </cell>
          <cell r="O121">
            <v>16730.7</v>
          </cell>
          <cell r="Q121">
            <v>16730.7</v>
          </cell>
          <cell r="R121">
            <v>13449.57</v>
          </cell>
          <cell r="V121">
            <v>16730.7</v>
          </cell>
        </row>
        <row r="122">
          <cell r="B122" t="str">
            <v>9019585 0010</v>
          </cell>
          <cell r="C122" t="str">
            <v>IN</v>
          </cell>
          <cell r="D122" t="str">
            <v>9019585 0010</v>
          </cell>
          <cell r="E122">
            <v>37712</v>
          </cell>
          <cell r="F122">
            <v>2003</v>
          </cell>
          <cell r="G122">
            <v>4</v>
          </cell>
          <cell r="H122" t="str">
            <v>N</v>
          </cell>
          <cell r="I122">
            <v>0</v>
          </cell>
          <cell r="K122">
            <v>0</v>
          </cell>
          <cell r="L122">
            <v>0</v>
          </cell>
          <cell r="N122">
            <v>0</v>
          </cell>
          <cell r="O122">
            <v>0</v>
          </cell>
          <cell r="Q122">
            <v>0</v>
          </cell>
          <cell r="V122">
            <v>0</v>
          </cell>
        </row>
        <row r="123">
          <cell r="B123" t="str">
            <v>9019585 0020</v>
          </cell>
          <cell r="C123" t="str">
            <v>IN</v>
          </cell>
          <cell r="D123" t="str">
            <v>9019585 0020</v>
          </cell>
          <cell r="E123">
            <v>37712</v>
          </cell>
          <cell r="F123">
            <v>2003</v>
          </cell>
          <cell r="G123">
            <v>4</v>
          </cell>
          <cell r="H123" t="str">
            <v>N</v>
          </cell>
          <cell r="I123">
            <v>287456</v>
          </cell>
          <cell r="K123">
            <v>287456</v>
          </cell>
          <cell r="L123">
            <v>695983.2</v>
          </cell>
          <cell r="N123">
            <v>695983.2</v>
          </cell>
          <cell r="O123">
            <v>695983.2</v>
          </cell>
          <cell r="Q123">
            <v>695983.2</v>
          </cell>
          <cell r="R123">
            <v>578433.91</v>
          </cell>
          <cell r="V123">
            <v>695983.2</v>
          </cell>
        </row>
        <row r="124">
          <cell r="B124" t="str">
            <v>9019585 0030</v>
          </cell>
          <cell r="C124" t="str">
            <v>IN</v>
          </cell>
          <cell r="D124" t="str">
            <v>9019585 0030</v>
          </cell>
          <cell r="E124">
            <v>37712</v>
          </cell>
          <cell r="F124">
            <v>2003</v>
          </cell>
          <cell r="G124">
            <v>4</v>
          </cell>
          <cell r="H124" t="str">
            <v>N</v>
          </cell>
          <cell r="I124">
            <v>30122</v>
          </cell>
          <cell r="K124">
            <v>30122</v>
          </cell>
          <cell r="L124">
            <v>98399.1</v>
          </cell>
          <cell r="N124">
            <v>98399.1</v>
          </cell>
          <cell r="O124">
            <v>98399.1</v>
          </cell>
          <cell r="Q124">
            <v>98399.1</v>
          </cell>
          <cell r="R124">
            <v>81779.820000000007</v>
          </cell>
          <cell r="V124">
            <v>98399.1</v>
          </cell>
        </row>
        <row r="125">
          <cell r="B125" t="str">
            <v>9019585 0040</v>
          </cell>
          <cell r="C125" t="str">
            <v>IN</v>
          </cell>
          <cell r="D125" t="str">
            <v>9019585 0040</v>
          </cell>
          <cell r="E125">
            <v>37712</v>
          </cell>
          <cell r="F125">
            <v>2003</v>
          </cell>
          <cell r="G125">
            <v>4</v>
          </cell>
          <cell r="H125" t="str">
            <v>N</v>
          </cell>
          <cell r="I125">
            <v>20585</v>
          </cell>
          <cell r="K125">
            <v>20585</v>
          </cell>
          <cell r="L125">
            <v>37789</v>
          </cell>
          <cell r="N125">
            <v>37789</v>
          </cell>
          <cell r="O125">
            <v>37789</v>
          </cell>
          <cell r="Q125">
            <v>37789</v>
          </cell>
          <cell r="R125">
            <v>31406.55</v>
          </cell>
          <cell r="V125">
            <v>37789</v>
          </cell>
        </row>
        <row r="126">
          <cell r="B126" t="str">
            <v>9019585 0050</v>
          </cell>
          <cell r="C126" t="str">
            <v>IN</v>
          </cell>
          <cell r="D126" t="str">
            <v>9019585 0050</v>
          </cell>
          <cell r="E126">
            <v>37712</v>
          </cell>
          <cell r="F126">
            <v>2003</v>
          </cell>
          <cell r="G126">
            <v>4</v>
          </cell>
          <cell r="H126" t="str">
            <v>N</v>
          </cell>
          <cell r="I126">
            <v>18210</v>
          </cell>
          <cell r="K126">
            <v>18210</v>
          </cell>
          <cell r="L126">
            <v>21849.8</v>
          </cell>
          <cell r="N126">
            <v>21849.8</v>
          </cell>
          <cell r="O126">
            <v>21849.8</v>
          </cell>
          <cell r="Q126">
            <v>21849.8</v>
          </cell>
          <cell r="R126">
            <v>18159.39</v>
          </cell>
          <cell r="V126">
            <v>21849.8</v>
          </cell>
        </row>
        <row r="127">
          <cell r="B127" t="str">
            <v>9019585 0060</v>
          </cell>
          <cell r="C127" t="str">
            <v>IN</v>
          </cell>
          <cell r="D127" t="str">
            <v>9019585 0060</v>
          </cell>
          <cell r="E127">
            <v>37712</v>
          </cell>
          <cell r="F127">
            <v>2003</v>
          </cell>
          <cell r="G127">
            <v>4</v>
          </cell>
          <cell r="H127" t="str">
            <v>N</v>
          </cell>
          <cell r="I127">
            <v>4041</v>
          </cell>
          <cell r="K127">
            <v>4041</v>
          </cell>
          <cell r="L127">
            <v>0</v>
          </cell>
          <cell r="N127">
            <v>0</v>
          </cell>
          <cell r="O127">
            <v>0</v>
          </cell>
          <cell r="Q127">
            <v>0</v>
          </cell>
          <cell r="V127">
            <v>0</v>
          </cell>
        </row>
        <row r="128">
          <cell r="B128" t="str">
            <v>9019585 0070</v>
          </cell>
          <cell r="C128" t="str">
            <v>IN</v>
          </cell>
          <cell r="D128" t="str">
            <v>9019585 0070</v>
          </cell>
          <cell r="E128">
            <v>37712</v>
          </cell>
          <cell r="F128">
            <v>2003</v>
          </cell>
          <cell r="G128">
            <v>4</v>
          </cell>
          <cell r="H128" t="str">
            <v>N</v>
          </cell>
          <cell r="I128">
            <v>1684</v>
          </cell>
          <cell r="K128">
            <v>1684</v>
          </cell>
          <cell r="L128">
            <v>0</v>
          </cell>
          <cell r="N128">
            <v>0</v>
          </cell>
          <cell r="O128">
            <v>0</v>
          </cell>
          <cell r="Q128">
            <v>0</v>
          </cell>
          <cell r="V128">
            <v>0</v>
          </cell>
        </row>
        <row r="129">
          <cell r="B129" t="str">
            <v>9019585 0080</v>
          </cell>
          <cell r="C129" t="str">
            <v>AD</v>
          </cell>
          <cell r="D129" t="str">
            <v>9019585 0080</v>
          </cell>
          <cell r="E129">
            <v>37712</v>
          </cell>
          <cell r="F129">
            <v>2003</v>
          </cell>
          <cell r="G129">
            <v>4</v>
          </cell>
          <cell r="H129" t="str">
            <v>N</v>
          </cell>
          <cell r="I129">
            <v>14869</v>
          </cell>
          <cell r="K129">
            <v>14869</v>
          </cell>
          <cell r="L129">
            <v>20055.900000000001</v>
          </cell>
          <cell r="N129">
            <v>20055.900000000001</v>
          </cell>
          <cell r="O129">
            <v>20055.900000000001</v>
          </cell>
          <cell r="Q129">
            <v>20055.900000000001</v>
          </cell>
          <cell r="R129">
            <v>16668.63</v>
          </cell>
          <cell r="V129">
            <v>20055.900000000001</v>
          </cell>
        </row>
        <row r="130">
          <cell r="B130" t="str">
            <v>9019585 0010</v>
          </cell>
          <cell r="C130" t="str">
            <v>IN</v>
          </cell>
          <cell r="D130" t="str">
            <v>9019585 0010</v>
          </cell>
          <cell r="E130">
            <v>37742</v>
          </cell>
          <cell r="F130">
            <v>2003</v>
          </cell>
          <cell r="G130">
            <v>5</v>
          </cell>
          <cell r="H130" t="str">
            <v>N</v>
          </cell>
          <cell r="I130">
            <v>102896</v>
          </cell>
          <cell r="K130">
            <v>102896</v>
          </cell>
          <cell r="L130">
            <v>0</v>
          </cell>
          <cell r="N130">
            <v>0</v>
          </cell>
          <cell r="O130">
            <v>0</v>
          </cell>
          <cell r="Q130">
            <v>0</v>
          </cell>
          <cell r="V130">
            <v>0</v>
          </cell>
        </row>
        <row r="131">
          <cell r="B131" t="str">
            <v>9019585 0020</v>
          </cell>
          <cell r="C131" t="str">
            <v>IN</v>
          </cell>
          <cell r="D131" t="str">
            <v>9019585 0020</v>
          </cell>
          <cell r="E131">
            <v>37742</v>
          </cell>
          <cell r="F131">
            <v>2003</v>
          </cell>
          <cell r="G131">
            <v>5</v>
          </cell>
          <cell r="H131" t="str">
            <v>N</v>
          </cell>
          <cell r="I131">
            <v>1148040</v>
          </cell>
          <cell r="K131">
            <v>1148040</v>
          </cell>
          <cell r="L131">
            <v>733329.8</v>
          </cell>
          <cell r="N131">
            <v>733329.8</v>
          </cell>
          <cell r="O131">
            <v>733329.8</v>
          </cell>
          <cell r="Q131">
            <v>733329.8</v>
          </cell>
          <cell r="R131">
            <v>619802.48</v>
          </cell>
          <cell r="V131">
            <v>733329.8</v>
          </cell>
        </row>
        <row r="132">
          <cell r="B132" t="str">
            <v>9019585 0030</v>
          </cell>
          <cell r="C132" t="str">
            <v>IN</v>
          </cell>
          <cell r="D132" t="str">
            <v>9019585 0030</v>
          </cell>
          <cell r="E132">
            <v>37742</v>
          </cell>
          <cell r="F132">
            <v>2003</v>
          </cell>
          <cell r="G132">
            <v>5</v>
          </cell>
          <cell r="H132" t="str">
            <v>N</v>
          </cell>
          <cell r="I132">
            <v>30122</v>
          </cell>
          <cell r="K132">
            <v>30122</v>
          </cell>
          <cell r="L132">
            <v>94821.8</v>
          </cell>
          <cell r="N132">
            <v>94821.8</v>
          </cell>
          <cell r="O132">
            <v>94821.8</v>
          </cell>
          <cell r="Q132">
            <v>94821.8</v>
          </cell>
          <cell r="R132">
            <v>80142.37</v>
          </cell>
          <cell r="V132">
            <v>94821.8</v>
          </cell>
        </row>
        <row r="133">
          <cell r="B133" t="str">
            <v>9019585 0040</v>
          </cell>
          <cell r="C133" t="str">
            <v>IN</v>
          </cell>
          <cell r="D133" t="str">
            <v>9019585 0040</v>
          </cell>
          <cell r="E133">
            <v>37742</v>
          </cell>
          <cell r="F133">
            <v>2003</v>
          </cell>
          <cell r="G133">
            <v>5</v>
          </cell>
          <cell r="H133" t="str">
            <v>N</v>
          </cell>
          <cell r="I133">
            <v>20585</v>
          </cell>
          <cell r="K133">
            <v>20585</v>
          </cell>
          <cell r="L133">
            <v>27640</v>
          </cell>
          <cell r="N133">
            <v>27640</v>
          </cell>
          <cell r="O133">
            <v>27640</v>
          </cell>
          <cell r="Q133">
            <v>27640</v>
          </cell>
          <cell r="R133">
            <v>23361.01</v>
          </cell>
          <cell r="V133">
            <v>27640</v>
          </cell>
        </row>
        <row r="134">
          <cell r="B134" t="str">
            <v>9019585 0050</v>
          </cell>
          <cell r="C134" t="str">
            <v>IN</v>
          </cell>
          <cell r="D134" t="str">
            <v>9019585 0050</v>
          </cell>
          <cell r="E134">
            <v>37742</v>
          </cell>
          <cell r="F134">
            <v>2003</v>
          </cell>
          <cell r="G134">
            <v>5</v>
          </cell>
          <cell r="H134" t="str">
            <v>N</v>
          </cell>
          <cell r="I134">
            <v>18210</v>
          </cell>
          <cell r="K134">
            <v>18210</v>
          </cell>
          <cell r="L134">
            <v>26847.4</v>
          </cell>
          <cell r="N134">
            <v>26847.4</v>
          </cell>
          <cell r="O134">
            <v>26847.4</v>
          </cell>
          <cell r="Q134">
            <v>26847.4</v>
          </cell>
          <cell r="R134">
            <v>22690.97</v>
          </cell>
          <cell r="V134">
            <v>26847.4</v>
          </cell>
        </row>
        <row r="135">
          <cell r="B135" t="str">
            <v>9019585 0060</v>
          </cell>
          <cell r="C135" t="str">
            <v>IN</v>
          </cell>
          <cell r="D135" t="str">
            <v>9019585 0060</v>
          </cell>
          <cell r="E135">
            <v>37742</v>
          </cell>
          <cell r="F135">
            <v>2003</v>
          </cell>
          <cell r="G135">
            <v>5</v>
          </cell>
          <cell r="H135" t="str">
            <v>N</v>
          </cell>
          <cell r="I135">
            <v>4041</v>
          </cell>
          <cell r="K135">
            <v>4041</v>
          </cell>
          <cell r="L135">
            <v>0</v>
          </cell>
          <cell r="N135">
            <v>0</v>
          </cell>
          <cell r="O135">
            <v>0</v>
          </cell>
          <cell r="Q135">
            <v>0</v>
          </cell>
          <cell r="V135">
            <v>0</v>
          </cell>
        </row>
        <row r="136">
          <cell r="B136" t="str">
            <v>9019585 0070</v>
          </cell>
          <cell r="C136" t="str">
            <v>IN</v>
          </cell>
          <cell r="D136" t="str">
            <v>9019585 0070</v>
          </cell>
          <cell r="E136">
            <v>37742</v>
          </cell>
          <cell r="F136">
            <v>2003</v>
          </cell>
          <cell r="G136">
            <v>5</v>
          </cell>
          <cell r="H136" t="str">
            <v>N</v>
          </cell>
          <cell r="I136">
            <v>1684</v>
          </cell>
          <cell r="K136">
            <v>1684</v>
          </cell>
          <cell r="L136">
            <v>0</v>
          </cell>
          <cell r="N136">
            <v>0</v>
          </cell>
          <cell r="O136">
            <v>0</v>
          </cell>
          <cell r="Q136">
            <v>0</v>
          </cell>
          <cell r="V136">
            <v>0</v>
          </cell>
        </row>
        <row r="137">
          <cell r="B137" t="str">
            <v>9019585 0080</v>
          </cell>
          <cell r="C137" t="str">
            <v>AD</v>
          </cell>
          <cell r="D137" t="str">
            <v>9019585 0080</v>
          </cell>
          <cell r="E137">
            <v>37742</v>
          </cell>
          <cell r="F137">
            <v>2003</v>
          </cell>
          <cell r="G137">
            <v>5</v>
          </cell>
          <cell r="H137" t="str">
            <v>N</v>
          </cell>
          <cell r="I137">
            <v>14869</v>
          </cell>
          <cell r="K137">
            <v>14869</v>
          </cell>
          <cell r="L137">
            <v>16036.7</v>
          </cell>
          <cell r="N137">
            <v>16036.7</v>
          </cell>
          <cell r="O137">
            <v>16036.7</v>
          </cell>
          <cell r="Q137">
            <v>16036.7</v>
          </cell>
          <cell r="R137">
            <v>13553.92</v>
          </cell>
          <cell r="V137">
            <v>16036.7</v>
          </cell>
        </row>
        <row r="138">
          <cell r="B138" t="str">
            <v>9019585 0010</v>
          </cell>
          <cell r="C138" t="str">
            <v>IN</v>
          </cell>
          <cell r="D138" t="str">
            <v>9019585 0010</v>
          </cell>
          <cell r="E138">
            <v>37773</v>
          </cell>
          <cell r="F138">
            <v>2003</v>
          </cell>
          <cell r="G138">
            <v>6</v>
          </cell>
          <cell r="H138" t="str">
            <v>N</v>
          </cell>
          <cell r="I138">
            <v>0</v>
          </cell>
          <cell r="K138">
            <v>0</v>
          </cell>
          <cell r="L138">
            <v>-988.9</v>
          </cell>
          <cell r="N138">
            <v>-988.9</v>
          </cell>
          <cell r="O138">
            <v>-988.9</v>
          </cell>
          <cell r="Q138">
            <v>-988.9</v>
          </cell>
          <cell r="R138">
            <v>0</v>
          </cell>
          <cell r="V138">
            <v>-988.9</v>
          </cell>
        </row>
        <row r="139">
          <cell r="B139" t="str">
            <v>9019585 0020</v>
          </cell>
          <cell r="C139" t="str">
            <v>IN</v>
          </cell>
          <cell r="D139" t="str">
            <v>9019585 0020</v>
          </cell>
          <cell r="E139">
            <v>37773</v>
          </cell>
          <cell r="F139">
            <v>2003</v>
          </cell>
          <cell r="G139">
            <v>6</v>
          </cell>
          <cell r="H139" t="str">
            <v>N</v>
          </cell>
          <cell r="I139">
            <v>119627</v>
          </cell>
          <cell r="K139">
            <v>119627</v>
          </cell>
          <cell r="L139">
            <v>407415.9</v>
          </cell>
          <cell r="N139">
            <v>407415.9</v>
          </cell>
          <cell r="O139">
            <v>407415.9</v>
          </cell>
          <cell r="Q139">
            <v>407415.9</v>
          </cell>
          <cell r="R139">
            <v>341624.49</v>
          </cell>
          <cell r="V139">
            <v>407415.9</v>
          </cell>
        </row>
        <row r="140">
          <cell r="B140" t="str">
            <v>9019585 0030</v>
          </cell>
          <cell r="C140" t="str">
            <v>IN</v>
          </cell>
          <cell r="D140" t="str">
            <v>9019585 0030</v>
          </cell>
          <cell r="E140">
            <v>37773</v>
          </cell>
          <cell r="F140">
            <v>2003</v>
          </cell>
          <cell r="G140">
            <v>6</v>
          </cell>
          <cell r="H140" t="str">
            <v>N</v>
          </cell>
          <cell r="I140">
            <v>30118</v>
          </cell>
          <cell r="K140">
            <v>30118</v>
          </cell>
          <cell r="L140">
            <v>80719.899999999994</v>
          </cell>
          <cell r="N140">
            <v>80719.899999999994</v>
          </cell>
          <cell r="O140">
            <v>80719.899999999994</v>
          </cell>
          <cell r="Q140">
            <v>80719.899999999994</v>
          </cell>
          <cell r="R140">
            <v>67684.86</v>
          </cell>
          <cell r="V140">
            <v>80719.899999999994</v>
          </cell>
        </row>
        <row r="141">
          <cell r="B141" t="str">
            <v>9019585 0040</v>
          </cell>
          <cell r="C141" t="str">
            <v>IN</v>
          </cell>
          <cell r="D141" t="str">
            <v>9019585 0040</v>
          </cell>
          <cell r="E141">
            <v>37773</v>
          </cell>
          <cell r="F141">
            <v>2003</v>
          </cell>
          <cell r="G141">
            <v>6</v>
          </cell>
          <cell r="H141" t="str">
            <v>N</v>
          </cell>
          <cell r="I141">
            <v>20585</v>
          </cell>
          <cell r="K141">
            <v>20585</v>
          </cell>
          <cell r="L141">
            <v>22470.2</v>
          </cell>
          <cell r="N141">
            <v>22470.2</v>
          </cell>
          <cell r="O141">
            <v>22470.2</v>
          </cell>
          <cell r="Q141">
            <v>22470.2</v>
          </cell>
          <cell r="R141">
            <v>18841.669999999998</v>
          </cell>
          <cell r="V141">
            <v>22470.2</v>
          </cell>
        </row>
        <row r="142">
          <cell r="B142" t="str">
            <v>9019585 0050</v>
          </cell>
          <cell r="C142" t="str">
            <v>IN</v>
          </cell>
          <cell r="D142" t="str">
            <v>9019585 0050</v>
          </cell>
          <cell r="E142">
            <v>37773</v>
          </cell>
          <cell r="F142">
            <v>2003</v>
          </cell>
          <cell r="G142">
            <v>6</v>
          </cell>
          <cell r="H142" t="str">
            <v>N</v>
          </cell>
          <cell r="I142">
            <v>18210</v>
          </cell>
          <cell r="K142">
            <v>18210</v>
          </cell>
          <cell r="L142">
            <v>21643.3</v>
          </cell>
          <cell r="N142">
            <v>21643.3</v>
          </cell>
          <cell r="O142">
            <v>21643.3</v>
          </cell>
          <cell r="Q142">
            <v>21643.3</v>
          </cell>
          <cell r="R142">
            <v>18148.09</v>
          </cell>
          <cell r="V142">
            <v>21643.3</v>
          </cell>
        </row>
        <row r="143">
          <cell r="B143" t="str">
            <v>9019585 0060</v>
          </cell>
          <cell r="C143" t="str">
            <v>IN</v>
          </cell>
          <cell r="D143" t="str">
            <v>9019585 0060</v>
          </cell>
          <cell r="E143">
            <v>37773</v>
          </cell>
          <cell r="F143">
            <v>2003</v>
          </cell>
          <cell r="G143">
            <v>6</v>
          </cell>
          <cell r="H143" t="str">
            <v>N</v>
          </cell>
          <cell r="I143">
            <v>4041</v>
          </cell>
          <cell r="K143">
            <v>4041</v>
          </cell>
          <cell r="L143">
            <v>324.3</v>
          </cell>
          <cell r="N143">
            <v>324.3</v>
          </cell>
          <cell r="O143">
            <v>324.3</v>
          </cell>
          <cell r="Q143">
            <v>324.3</v>
          </cell>
          <cell r="R143">
            <v>320</v>
          </cell>
          <cell r="V143">
            <v>324.3</v>
          </cell>
        </row>
        <row r="144">
          <cell r="B144" t="str">
            <v>9019585 0070</v>
          </cell>
          <cell r="C144" t="str">
            <v>IN</v>
          </cell>
          <cell r="D144" t="str">
            <v>9019585 0070</v>
          </cell>
          <cell r="E144">
            <v>37773</v>
          </cell>
          <cell r="F144">
            <v>2003</v>
          </cell>
          <cell r="G144">
            <v>6</v>
          </cell>
          <cell r="H144" t="str">
            <v>N</v>
          </cell>
          <cell r="I144">
            <v>0</v>
          </cell>
          <cell r="K144">
            <v>0</v>
          </cell>
          <cell r="L144">
            <v>0</v>
          </cell>
          <cell r="N144">
            <v>0</v>
          </cell>
          <cell r="O144">
            <v>0</v>
          </cell>
          <cell r="Q144">
            <v>0</v>
          </cell>
          <cell r="V144">
            <v>0</v>
          </cell>
        </row>
        <row r="145">
          <cell r="B145" t="str">
            <v>9019585 0080</v>
          </cell>
          <cell r="C145" t="str">
            <v>AD</v>
          </cell>
          <cell r="D145" t="str">
            <v>9019585 0080</v>
          </cell>
          <cell r="E145">
            <v>37773</v>
          </cell>
          <cell r="F145">
            <v>2003</v>
          </cell>
          <cell r="G145">
            <v>6</v>
          </cell>
          <cell r="H145" t="str">
            <v>N</v>
          </cell>
          <cell r="I145">
            <v>14869</v>
          </cell>
          <cell r="K145">
            <v>14869</v>
          </cell>
          <cell r="L145">
            <v>5782.2</v>
          </cell>
          <cell r="N145">
            <v>5782.2</v>
          </cell>
          <cell r="O145">
            <v>5782.2</v>
          </cell>
          <cell r="Q145">
            <v>5782.2</v>
          </cell>
          <cell r="R145">
            <v>4848.41</v>
          </cell>
          <cell r="V145">
            <v>5782.2</v>
          </cell>
        </row>
        <row r="146">
          <cell r="B146" t="str">
            <v>9019585 0010</v>
          </cell>
          <cell r="C146" t="str">
            <v>IN</v>
          </cell>
          <cell r="D146" t="str">
            <v>9019585 0010</v>
          </cell>
          <cell r="E146">
            <v>37803</v>
          </cell>
          <cell r="F146">
            <v>2003</v>
          </cell>
          <cell r="G146">
            <v>7</v>
          </cell>
          <cell r="H146" t="str">
            <v>N</v>
          </cell>
          <cell r="I146">
            <v>0</v>
          </cell>
          <cell r="K146">
            <v>0</v>
          </cell>
          <cell r="L146">
            <v>116.4</v>
          </cell>
          <cell r="N146">
            <v>116.4</v>
          </cell>
          <cell r="O146">
            <v>116.4</v>
          </cell>
          <cell r="Q146">
            <v>116.4</v>
          </cell>
          <cell r="R146">
            <v>98.67</v>
          </cell>
          <cell r="V146">
            <v>116.4</v>
          </cell>
        </row>
        <row r="147">
          <cell r="B147" t="str">
            <v>9019585 0020</v>
          </cell>
          <cell r="C147" t="str">
            <v>IN</v>
          </cell>
          <cell r="D147" t="str">
            <v>9019585 0020</v>
          </cell>
          <cell r="E147">
            <v>37803</v>
          </cell>
          <cell r="F147">
            <v>2003</v>
          </cell>
          <cell r="G147">
            <v>7</v>
          </cell>
          <cell r="H147" t="str">
            <v>N</v>
          </cell>
          <cell r="I147">
            <v>0</v>
          </cell>
          <cell r="K147">
            <v>0</v>
          </cell>
          <cell r="L147">
            <v>-2783.4</v>
          </cell>
          <cell r="N147">
            <v>-2783.4</v>
          </cell>
          <cell r="O147">
            <v>-2783.4</v>
          </cell>
          <cell r="Q147">
            <v>-2783.4</v>
          </cell>
          <cell r="R147">
            <v>-2358.64</v>
          </cell>
          <cell r="V147">
            <v>-2783.4</v>
          </cell>
        </row>
        <row r="148">
          <cell r="B148" t="str">
            <v>9019585 0030</v>
          </cell>
          <cell r="C148" t="str">
            <v>IN</v>
          </cell>
          <cell r="D148" t="str">
            <v>9019585 0030</v>
          </cell>
          <cell r="E148">
            <v>37803</v>
          </cell>
          <cell r="F148">
            <v>2003</v>
          </cell>
          <cell r="G148">
            <v>7</v>
          </cell>
          <cell r="H148" t="str">
            <v>N</v>
          </cell>
          <cell r="I148">
            <v>0</v>
          </cell>
          <cell r="K148">
            <v>0</v>
          </cell>
          <cell r="L148">
            <v>33551.4</v>
          </cell>
          <cell r="N148">
            <v>33551.4</v>
          </cell>
          <cell r="O148">
            <v>33551.4</v>
          </cell>
          <cell r="Q148">
            <v>33551.4</v>
          </cell>
          <cell r="R148">
            <v>28431.21</v>
          </cell>
          <cell r="V148">
            <v>33551.4</v>
          </cell>
        </row>
        <row r="149">
          <cell r="B149" t="str">
            <v>9019585 0040</v>
          </cell>
          <cell r="C149" t="str">
            <v>IN</v>
          </cell>
          <cell r="D149" t="str">
            <v>9019585 0040</v>
          </cell>
          <cell r="E149">
            <v>37803</v>
          </cell>
          <cell r="F149">
            <v>2003</v>
          </cell>
          <cell r="G149">
            <v>7</v>
          </cell>
          <cell r="H149" t="str">
            <v>N</v>
          </cell>
          <cell r="I149">
            <v>20585</v>
          </cell>
          <cell r="K149">
            <v>20585</v>
          </cell>
          <cell r="L149">
            <v>-95303.5</v>
          </cell>
          <cell r="N149">
            <v>-95303.5</v>
          </cell>
          <cell r="O149">
            <v>-95303.5</v>
          </cell>
          <cell r="Q149">
            <v>-95303.5</v>
          </cell>
          <cell r="R149">
            <v>-80759.27</v>
          </cell>
          <cell r="V149">
            <v>-95303.5</v>
          </cell>
        </row>
        <row r="150">
          <cell r="B150" t="str">
            <v>9019585 0050</v>
          </cell>
          <cell r="C150" t="str">
            <v>IN</v>
          </cell>
          <cell r="D150" t="str">
            <v>9019585 0050</v>
          </cell>
          <cell r="E150">
            <v>37803</v>
          </cell>
          <cell r="F150">
            <v>2003</v>
          </cell>
          <cell r="G150">
            <v>7</v>
          </cell>
          <cell r="H150" t="str">
            <v>N</v>
          </cell>
          <cell r="I150">
            <v>18210</v>
          </cell>
          <cell r="K150">
            <v>18210</v>
          </cell>
          <cell r="L150">
            <v>23379.9</v>
          </cell>
          <cell r="N150">
            <v>23379.9</v>
          </cell>
          <cell r="O150">
            <v>23379.9</v>
          </cell>
          <cell r="Q150">
            <v>23379.9</v>
          </cell>
          <cell r="R150">
            <v>19812.240000000002</v>
          </cell>
          <cell r="V150">
            <v>23379.9</v>
          </cell>
        </row>
        <row r="151">
          <cell r="B151" t="str">
            <v>9019585 0060</v>
          </cell>
          <cell r="C151" t="str">
            <v>IN</v>
          </cell>
          <cell r="D151" t="str">
            <v>9019585 0060</v>
          </cell>
          <cell r="E151">
            <v>37803</v>
          </cell>
          <cell r="F151">
            <v>2003</v>
          </cell>
          <cell r="G151">
            <v>7</v>
          </cell>
          <cell r="H151" t="str">
            <v>N</v>
          </cell>
          <cell r="I151">
            <v>4041</v>
          </cell>
          <cell r="K151">
            <v>4041</v>
          </cell>
          <cell r="L151">
            <v>13221.1</v>
          </cell>
          <cell r="N151">
            <v>13221.1</v>
          </cell>
          <cell r="O151">
            <v>13221.1</v>
          </cell>
          <cell r="Q151">
            <v>13221.1</v>
          </cell>
          <cell r="R151">
            <v>13026.44</v>
          </cell>
          <cell r="V151">
            <v>13221.1</v>
          </cell>
        </row>
        <row r="152">
          <cell r="B152" t="str">
            <v>9019585 0070</v>
          </cell>
          <cell r="C152" t="str">
            <v>IN</v>
          </cell>
          <cell r="D152" t="str">
            <v>9019585 0070</v>
          </cell>
          <cell r="E152">
            <v>37803</v>
          </cell>
          <cell r="F152">
            <v>2003</v>
          </cell>
          <cell r="G152">
            <v>7</v>
          </cell>
          <cell r="H152" t="str">
            <v>N</v>
          </cell>
          <cell r="I152">
            <v>1684</v>
          </cell>
          <cell r="K152">
            <v>1684</v>
          </cell>
          <cell r="L152">
            <v>0</v>
          </cell>
          <cell r="N152">
            <v>0</v>
          </cell>
          <cell r="O152">
            <v>0</v>
          </cell>
          <cell r="Q152">
            <v>0</v>
          </cell>
          <cell r="V152">
            <v>0</v>
          </cell>
        </row>
        <row r="153">
          <cell r="B153" t="str">
            <v>9019585 0080</v>
          </cell>
          <cell r="C153" t="str">
            <v>AD</v>
          </cell>
          <cell r="D153" t="str">
            <v>9019585 0080</v>
          </cell>
          <cell r="E153">
            <v>37803</v>
          </cell>
          <cell r="F153">
            <v>2003</v>
          </cell>
          <cell r="G153">
            <v>7</v>
          </cell>
          <cell r="H153" t="str">
            <v>N</v>
          </cell>
          <cell r="I153">
            <v>14869</v>
          </cell>
          <cell r="K153">
            <v>14869</v>
          </cell>
          <cell r="L153">
            <v>7748.4</v>
          </cell>
          <cell r="N153">
            <v>7748.4</v>
          </cell>
          <cell r="O153">
            <v>7748.4</v>
          </cell>
          <cell r="Q153">
            <v>7748.4</v>
          </cell>
          <cell r="R153">
            <v>6565.91</v>
          </cell>
          <cell r="V153">
            <v>7748.4</v>
          </cell>
        </row>
        <row r="154">
          <cell r="B154" t="str">
            <v>9019585 0010</v>
          </cell>
          <cell r="C154" t="str">
            <v>IN</v>
          </cell>
          <cell r="D154" t="str">
            <v>9019585 0010</v>
          </cell>
          <cell r="E154">
            <v>37834</v>
          </cell>
          <cell r="F154">
            <v>2003</v>
          </cell>
          <cell r="G154">
            <v>8</v>
          </cell>
          <cell r="H154" t="str">
            <v>N</v>
          </cell>
          <cell r="I154">
            <v>30115</v>
          </cell>
          <cell r="K154">
            <v>30115</v>
          </cell>
          <cell r="L154">
            <v>36.299999999999997</v>
          </cell>
          <cell r="N154">
            <v>36.299999999999997</v>
          </cell>
          <cell r="O154">
            <v>36.299999999999997</v>
          </cell>
          <cell r="Q154">
            <v>36.299999999999997</v>
          </cell>
          <cell r="R154">
            <v>30.69</v>
          </cell>
          <cell r="V154">
            <v>36.299999999999997</v>
          </cell>
        </row>
        <row r="155">
          <cell r="B155" t="str">
            <v>9019585 0020</v>
          </cell>
          <cell r="C155" t="str">
            <v>IN</v>
          </cell>
          <cell r="D155" t="str">
            <v>9019585 0020</v>
          </cell>
          <cell r="E155">
            <v>37834</v>
          </cell>
          <cell r="F155">
            <v>2003</v>
          </cell>
          <cell r="G155">
            <v>8</v>
          </cell>
          <cell r="H155" t="str">
            <v>N</v>
          </cell>
          <cell r="I155">
            <v>0</v>
          </cell>
          <cell r="K155">
            <v>0</v>
          </cell>
          <cell r="L155">
            <v>0</v>
          </cell>
          <cell r="N155">
            <v>0</v>
          </cell>
          <cell r="O155">
            <v>0</v>
          </cell>
          <cell r="Q155">
            <v>0</v>
          </cell>
          <cell r="V155">
            <v>0</v>
          </cell>
        </row>
        <row r="156">
          <cell r="B156" t="str">
            <v>9019585 0030</v>
          </cell>
          <cell r="C156" t="str">
            <v>IN</v>
          </cell>
          <cell r="D156" t="str">
            <v>9019585 0030</v>
          </cell>
          <cell r="E156">
            <v>37834</v>
          </cell>
          <cell r="F156">
            <v>2003</v>
          </cell>
          <cell r="G156">
            <v>8</v>
          </cell>
          <cell r="H156" t="str">
            <v>N</v>
          </cell>
          <cell r="I156">
            <v>0</v>
          </cell>
          <cell r="K156">
            <v>0</v>
          </cell>
          <cell r="L156">
            <v>14351.2</v>
          </cell>
          <cell r="N156">
            <v>14351.2</v>
          </cell>
          <cell r="O156">
            <v>14351.2</v>
          </cell>
          <cell r="Q156">
            <v>14351.2</v>
          </cell>
          <cell r="R156">
            <v>12135.73</v>
          </cell>
          <cell r="V156">
            <v>14351.2</v>
          </cell>
        </row>
        <row r="157">
          <cell r="B157" t="str">
            <v>9019585 0040</v>
          </cell>
          <cell r="C157" t="str">
            <v>IN</v>
          </cell>
          <cell r="D157" t="str">
            <v>9019585 0040</v>
          </cell>
          <cell r="E157">
            <v>37834</v>
          </cell>
          <cell r="F157">
            <v>2003</v>
          </cell>
          <cell r="G157">
            <v>8</v>
          </cell>
          <cell r="H157" t="str">
            <v>N</v>
          </cell>
          <cell r="I157">
            <v>144095</v>
          </cell>
          <cell r="K157">
            <v>144095</v>
          </cell>
          <cell r="L157">
            <v>19969</v>
          </cell>
          <cell r="N157">
            <v>19969</v>
          </cell>
          <cell r="O157">
            <v>19969</v>
          </cell>
          <cell r="Q157">
            <v>19969</v>
          </cell>
          <cell r="R157">
            <v>16886.240000000002</v>
          </cell>
          <cell r="V157">
            <v>19969</v>
          </cell>
        </row>
        <row r="158">
          <cell r="B158" t="str">
            <v>9019585 0050</v>
          </cell>
          <cell r="C158" t="str">
            <v>IN</v>
          </cell>
          <cell r="D158" t="str">
            <v>9019585 0050</v>
          </cell>
          <cell r="E158">
            <v>37834</v>
          </cell>
          <cell r="F158">
            <v>2003</v>
          </cell>
          <cell r="G158">
            <v>8</v>
          </cell>
          <cell r="H158" t="str">
            <v>N</v>
          </cell>
          <cell r="I158">
            <v>18200</v>
          </cell>
          <cell r="K158">
            <v>18200</v>
          </cell>
          <cell r="L158">
            <v>24983.8</v>
          </cell>
          <cell r="N158">
            <v>24983.8</v>
          </cell>
          <cell r="O158">
            <v>24983.8</v>
          </cell>
          <cell r="Q158">
            <v>24983.8</v>
          </cell>
          <cell r="R158">
            <v>21126.75</v>
          </cell>
          <cell r="V158">
            <v>24983.8</v>
          </cell>
        </row>
        <row r="159">
          <cell r="B159" t="str">
            <v>9019585 0060</v>
          </cell>
          <cell r="C159" t="str">
            <v>IN</v>
          </cell>
          <cell r="D159" t="str">
            <v>9019585 0060</v>
          </cell>
          <cell r="E159">
            <v>37834</v>
          </cell>
          <cell r="F159">
            <v>2003</v>
          </cell>
          <cell r="G159">
            <v>8</v>
          </cell>
          <cell r="H159" t="str">
            <v>N</v>
          </cell>
          <cell r="I159">
            <v>4046</v>
          </cell>
          <cell r="K159">
            <v>4046</v>
          </cell>
          <cell r="L159">
            <v>0</v>
          </cell>
          <cell r="N159">
            <v>0</v>
          </cell>
          <cell r="O159">
            <v>0</v>
          </cell>
          <cell r="Q159">
            <v>0</v>
          </cell>
          <cell r="V159">
            <v>0</v>
          </cell>
        </row>
        <row r="160">
          <cell r="B160" t="str">
            <v>9019585 0070</v>
          </cell>
          <cell r="C160" t="str">
            <v>IN</v>
          </cell>
          <cell r="D160" t="str">
            <v>9019585 0070</v>
          </cell>
          <cell r="E160">
            <v>37834</v>
          </cell>
          <cell r="F160">
            <v>2003</v>
          </cell>
          <cell r="G160">
            <v>8</v>
          </cell>
          <cell r="H160" t="str">
            <v>N</v>
          </cell>
          <cell r="I160">
            <v>1681</v>
          </cell>
          <cell r="K160">
            <v>1681</v>
          </cell>
          <cell r="L160">
            <v>0</v>
          </cell>
          <cell r="N160">
            <v>0</v>
          </cell>
          <cell r="O160">
            <v>0</v>
          </cell>
          <cell r="Q160">
            <v>0</v>
          </cell>
          <cell r="V160">
            <v>0</v>
          </cell>
        </row>
        <row r="161">
          <cell r="B161" t="str">
            <v>9019585 0080</v>
          </cell>
          <cell r="C161" t="str">
            <v>AD</v>
          </cell>
          <cell r="D161" t="str">
            <v>9019585 0080</v>
          </cell>
          <cell r="E161">
            <v>37834</v>
          </cell>
          <cell r="F161">
            <v>2003</v>
          </cell>
          <cell r="G161">
            <v>8</v>
          </cell>
          <cell r="H161" t="str">
            <v>N</v>
          </cell>
          <cell r="I161">
            <v>14869</v>
          </cell>
          <cell r="K161">
            <v>14869</v>
          </cell>
          <cell r="L161">
            <v>2669.7</v>
          </cell>
          <cell r="N161">
            <v>2669.7</v>
          </cell>
          <cell r="O161">
            <v>2669.7</v>
          </cell>
          <cell r="Q161">
            <v>2669.7</v>
          </cell>
          <cell r="R161">
            <v>2257.56</v>
          </cell>
          <cell r="V161">
            <v>2669.7</v>
          </cell>
        </row>
        <row r="162">
          <cell r="B162" t="str">
            <v>9019585 0010</v>
          </cell>
          <cell r="C162" t="str">
            <v>IN</v>
          </cell>
          <cell r="D162" t="str">
            <v>9019585 0010</v>
          </cell>
          <cell r="E162">
            <v>37865</v>
          </cell>
          <cell r="F162">
            <v>2003</v>
          </cell>
          <cell r="G162">
            <v>9</v>
          </cell>
          <cell r="H162" t="str">
            <v>N</v>
          </cell>
          <cell r="I162">
            <v>0</v>
          </cell>
          <cell r="K162">
            <v>0</v>
          </cell>
          <cell r="L162">
            <v>0</v>
          </cell>
          <cell r="N162">
            <v>0</v>
          </cell>
          <cell r="O162">
            <v>0</v>
          </cell>
          <cell r="Q162">
            <v>0</v>
          </cell>
          <cell r="V162">
            <v>0</v>
          </cell>
        </row>
        <row r="163">
          <cell r="B163" t="str">
            <v>9019585 0020</v>
          </cell>
          <cell r="C163" t="str">
            <v>IN</v>
          </cell>
          <cell r="D163" t="str">
            <v>9019585 0020</v>
          </cell>
          <cell r="E163">
            <v>37865</v>
          </cell>
          <cell r="F163">
            <v>2003</v>
          </cell>
          <cell r="G163">
            <v>9</v>
          </cell>
          <cell r="H163" t="str">
            <v>N</v>
          </cell>
          <cell r="I163">
            <v>0</v>
          </cell>
          <cell r="K163">
            <v>0</v>
          </cell>
          <cell r="L163">
            <v>0</v>
          </cell>
          <cell r="N163">
            <v>0</v>
          </cell>
          <cell r="O163">
            <v>0</v>
          </cell>
          <cell r="Q163">
            <v>0</v>
          </cell>
          <cell r="V163">
            <v>0</v>
          </cell>
        </row>
        <row r="164">
          <cell r="B164" t="str">
            <v>9019585 0030</v>
          </cell>
          <cell r="C164" t="str">
            <v>IN</v>
          </cell>
          <cell r="D164" t="str">
            <v>9019585 0030</v>
          </cell>
          <cell r="E164">
            <v>37865</v>
          </cell>
          <cell r="F164">
            <v>2003</v>
          </cell>
          <cell r="G164">
            <v>9</v>
          </cell>
          <cell r="H164" t="str">
            <v>N</v>
          </cell>
          <cell r="I164">
            <v>0</v>
          </cell>
          <cell r="K164">
            <v>0</v>
          </cell>
          <cell r="L164">
            <v>0</v>
          </cell>
          <cell r="N164">
            <v>0</v>
          </cell>
          <cell r="O164">
            <v>0</v>
          </cell>
          <cell r="Q164">
            <v>0</v>
          </cell>
          <cell r="V164">
            <v>0</v>
          </cell>
        </row>
        <row r="165">
          <cell r="B165" t="str">
            <v>9019585 0040</v>
          </cell>
          <cell r="C165" t="str">
            <v>IN</v>
          </cell>
          <cell r="D165" t="str">
            <v>9019585 0040</v>
          </cell>
          <cell r="E165">
            <v>37865</v>
          </cell>
          <cell r="F165">
            <v>2003</v>
          </cell>
          <cell r="G165">
            <v>9</v>
          </cell>
          <cell r="H165" t="str">
            <v>N</v>
          </cell>
          <cell r="I165">
            <v>0</v>
          </cell>
          <cell r="K165">
            <v>0</v>
          </cell>
          <cell r="L165">
            <v>19244.400000000001</v>
          </cell>
          <cell r="N165">
            <v>19244.400000000001</v>
          </cell>
          <cell r="O165">
            <v>19244.400000000001</v>
          </cell>
          <cell r="Q165">
            <v>19244.400000000001</v>
          </cell>
          <cell r="R165">
            <v>16988.599999999999</v>
          </cell>
          <cell r="V165">
            <v>19244.400000000001</v>
          </cell>
        </row>
        <row r="166">
          <cell r="B166" t="str">
            <v>9019585 0050</v>
          </cell>
          <cell r="C166" t="str">
            <v>IN</v>
          </cell>
          <cell r="D166" t="str">
            <v>9019585 0050</v>
          </cell>
          <cell r="E166">
            <v>37865</v>
          </cell>
          <cell r="F166">
            <v>2003</v>
          </cell>
          <cell r="G166">
            <v>9</v>
          </cell>
          <cell r="H166" t="str">
            <v>N</v>
          </cell>
          <cell r="I166">
            <v>0</v>
          </cell>
          <cell r="K166">
            <v>0</v>
          </cell>
          <cell r="L166">
            <v>56588.5</v>
          </cell>
          <cell r="N166">
            <v>56588.5</v>
          </cell>
          <cell r="O166">
            <v>56588.5</v>
          </cell>
          <cell r="Q166">
            <v>56588.5</v>
          </cell>
          <cell r="R166">
            <v>49955.26</v>
          </cell>
          <cell r="V166">
            <v>56588.5</v>
          </cell>
        </row>
        <row r="167">
          <cell r="B167" t="str">
            <v>9019585 0060</v>
          </cell>
          <cell r="C167" t="str">
            <v>IN</v>
          </cell>
          <cell r="D167" t="str">
            <v>9019585 0060</v>
          </cell>
          <cell r="E167">
            <v>37865</v>
          </cell>
          <cell r="F167">
            <v>2003</v>
          </cell>
          <cell r="G167">
            <v>9</v>
          </cell>
          <cell r="H167" t="str">
            <v>N</v>
          </cell>
          <cell r="I167">
            <v>0</v>
          </cell>
          <cell r="K167">
            <v>0</v>
          </cell>
          <cell r="L167">
            <v>0</v>
          </cell>
          <cell r="N167">
            <v>0</v>
          </cell>
          <cell r="O167">
            <v>0</v>
          </cell>
          <cell r="Q167">
            <v>0</v>
          </cell>
          <cell r="V167">
            <v>0</v>
          </cell>
        </row>
        <row r="168">
          <cell r="B168" t="str">
            <v>9019585 0070</v>
          </cell>
          <cell r="C168" t="str">
            <v>IN</v>
          </cell>
          <cell r="D168" t="str">
            <v>9019585 0070</v>
          </cell>
          <cell r="E168">
            <v>37865</v>
          </cell>
          <cell r="F168">
            <v>2003</v>
          </cell>
          <cell r="G168">
            <v>9</v>
          </cell>
          <cell r="H168" t="str">
            <v>N</v>
          </cell>
          <cell r="I168">
            <v>1684</v>
          </cell>
          <cell r="K168">
            <v>1684</v>
          </cell>
          <cell r="L168">
            <v>0</v>
          </cell>
          <cell r="N168">
            <v>0</v>
          </cell>
          <cell r="O168">
            <v>0</v>
          </cell>
          <cell r="Q168">
            <v>0</v>
          </cell>
          <cell r="V168">
            <v>0</v>
          </cell>
        </row>
        <row r="169">
          <cell r="B169" t="str">
            <v>9019585 0080</v>
          </cell>
          <cell r="C169" t="str">
            <v>AD</v>
          </cell>
          <cell r="D169" t="str">
            <v>9019585 0080</v>
          </cell>
          <cell r="E169">
            <v>37865</v>
          </cell>
          <cell r="F169">
            <v>2003</v>
          </cell>
          <cell r="G169">
            <v>9</v>
          </cell>
          <cell r="H169" t="str">
            <v>N</v>
          </cell>
          <cell r="I169">
            <v>0</v>
          </cell>
          <cell r="K169">
            <v>0</v>
          </cell>
          <cell r="L169">
            <v>912</v>
          </cell>
          <cell r="N169">
            <v>912</v>
          </cell>
          <cell r="O169">
            <v>912</v>
          </cell>
          <cell r="Q169">
            <v>912</v>
          </cell>
          <cell r="R169">
            <v>805.05</v>
          </cell>
          <cell r="V169">
            <v>912</v>
          </cell>
        </row>
        <row r="170">
          <cell r="B170" t="str">
            <v>9019585 0010</v>
          </cell>
          <cell r="C170" t="str">
            <v>IN</v>
          </cell>
          <cell r="D170" t="str">
            <v>9019585 0010</v>
          </cell>
          <cell r="E170">
            <v>37895</v>
          </cell>
          <cell r="F170">
            <v>2003</v>
          </cell>
          <cell r="G170">
            <v>10</v>
          </cell>
          <cell r="H170" t="str">
            <v>N</v>
          </cell>
          <cell r="I170">
            <v>0</v>
          </cell>
          <cell r="K170">
            <v>0</v>
          </cell>
          <cell r="L170">
            <v>14.5</v>
          </cell>
          <cell r="N170">
            <v>14.5</v>
          </cell>
          <cell r="O170">
            <v>14.5</v>
          </cell>
          <cell r="Q170">
            <v>14.5</v>
          </cell>
          <cell r="R170">
            <v>13.35</v>
          </cell>
          <cell r="V170">
            <v>14.5</v>
          </cell>
        </row>
        <row r="171">
          <cell r="B171" t="str">
            <v>9019585 0020</v>
          </cell>
          <cell r="C171" t="str">
            <v>IN</v>
          </cell>
          <cell r="D171" t="str">
            <v>9019585 0020</v>
          </cell>
          <cell r="E171">
            <v>37895</v>
          </cell>
          <cell r="F171">
            <v>2003</v>
          </cell>
          <cell r="G171">
            <v>10</v>
          </cell>
          <cell r="H171" t="str">
            <v>N</v>
          </cell>
          <cell r="I171">
            <v>0</v>
          </cell>
          <cell r="K171">
            <v>0</v>
          </cell>
          <cell r="L171">
            <v>0</v>
          </cell>
          <cell r="N171">
            <v>0</v>
          </cell>
          <cell r="O171">
            <v>0</v>
          </cell>
          <cell r="Q171">
            <v>0</v>
          </cell>
          <cell r="V171">
            <v>0</v>
          </cell>
        </row>
        <row r="172">
          <cell r="B172" t="str">
            <v>9019585 0030</v>
          </cell>
          <cell r="C172" t="str">
            <v>IN</v>
          </cell>
          <cell r="D172" t="str">
            <v>9019585 0030</v>
          </cell>
          <cell r="E172">
            <v>37895</v>
          </cell>
          <cell r="F172">
            <v>2003</v>
          </cell>
          <cell r="G172">
            <v>10</v>
          </cell>
          <cell r="H172" t="str">
            <v>N</v>
          </cell>
          <cell r="I172">
            <v>0</v>
          </cell>
          <cell r="K172">
            <v>0</v>
          </cell>
          <cell r="L172">
            <v>1087.3</v>
          </cell>
          <cell r="N172">
            <v>1087.3</v>
          </cell>
          <cell r="O172">
            <v>1087.3</v>
          </cell>
          <cell r="Q172">
            <v>1087.3</v>
          </cell>
          <cell r="R172">
            <v>1001.92</v>
          </cell>
          <cell r="V172">
            <v>1087.3</v>
          </cell>
        </row>
        <row r="173">
          <cell r="B173" t="str">
            <v>9019585 0040</v>
          </cell>
          <cell r="C173" t="str">
            <v>IN</v>
          </cell>
          <cell r="D173" t="str">
            <v>9019585 0040</v>
          </cell>
          <cell r="E173">
            <v>37895</v>
          </cell>
          <cell r="F173">
            <v>2003</v>
          </cell>
          <cell r="G173">
            <v>10</v>
          </cell>
          <cell r="H173" t="str">
            <v>N</v>
          </cell>
          <cell r="I173">
            <v>0</v>
          </cell>
          <cell r="K173">
            <v>0</v>
          </cell>
          <cell r="L173">
            <v>78200</v>
          </cell>
          <cell r="N173">
            <v>78200</v>
          </cell>
          <cell r="O173">
            <v>78200</v>
          </cell>
          <cell r="Q173">
            <v>78200</v>
          </cell>
          <cell r="R173">
            <v>72058.850000000006</v>
          </cell>
          <cell r="V173">
            <v>78200</v>
          </cell>
        </row>
        <row r="174">
          <cell r="B174" t="str">
            <v>9019585 0050</v>
          </cell>
          <cell r="C174" t="str">
            <v>IN</v>
          </cell>
          <cell r="D174" t="str">
            <v>9019585 0050</v>
          </cell>
          <cell r="E174">
            <v>37895</v>
          </cell>
          <cell r="F174">
            <v>2003</v>
          </cell>
          <cell r="G174">
            <v>10</v>
          </cell>
          <cell r="H174" t="str">
            <v>N</v>
          </cell>
          <cell r="I174">
            <v>0</v>
          </cell>
          <cell r="K174">
            <v>0</v>
          </cell>
          <cell r="L174">
            <v>63296.800000000003</v>
          </cell>
          <cell r="N174">
            <v>63296.800000000003</v>
          </cell>
          <cell r="O174">
            <v>63296.800000000003</v>
          </cell>
          <cell r="Q174">
            <v>63296.800000000003</v>
          </cell>
          <cell r="R174">
            <v>58326.01</v>
          </cell>
          <cell r="V174">
            <v>63296.800000000003</v>
          </cell>
        </row>
        <row r="175">
          <cell r="B175" t="str">
            <v>9019585 0060</v>
          </cell>
          <cell r="C175" t="str">
            <v>IN</v>
          </cell>
          <cell r="D175" t="str">
            <v>9019585 0060</v>
          </cell>
          <cell r="E175">
            <v>37895</v>
          </cell>
          <cell r="F175">
            <v>2003</v>
          </cell>
          <cell r="G175">
            <v>10</v>
          </cell>
          <cell r="H175" t="str">
            <v>N</v>
          </cell>
          <cell r="I175">
            <v>0</v>
          </cell>
          <cell r="K175">
            <v>0</v>
          </cell>
          <cell r="L175">
            <v>0</v>
          </cell>
          <cell r="N175">
            <v>0</v>
          </cell>
          <cell r="O175">
            <v>0</v>
          </cell>
          <cell r="Q175">
            <v>0</v>
          </cell>
          <cell r="V175">
            <v>0</v>
          </cell>
        </row>
        <row r="176">
          <cell r="B176" t="str">
            <v>9019585 0070</v>
          </cell>
          <cell r="C176" t="str">
            <v>IN</v>
          </cell>
          <cell r="D176" t="str">
            <v>9019585 0070</v>
          </cell>
          <cell r="E176">
            <v>37895</v>
          </cell>
          <cell r="F176">
            <v>2003</v>
          </cell>
          <cell r="G176">
            <v>10</v>
          </cell>
          <cell r="H176" t="str">
            <v>N</v>
          </cell>
          <cell r="I176">
            <v>0</v>
          </cell>
          <cell r="K176">
            <v>0</v>
          </cell>
          <cell r="L176">
            <v>0</v>
          </cell>
          <cell r="N176">
            <v>0</v>
          </cell>
          <cell r="O176">
            <v>0</v>
          </cell>
          <cell r="Q176">
            <v>0</v>
          </cell>
          <cell r="V176">
            <v>0</v>
          </cell>
        </row>
        <row r="177">
          <cell r="B177" t="str">
            <v>9019585 0080</v>
          </cell>
          <cell r="C177" t="str">
            <v>AD</v>
          </cell>
          <cell r="D177" t="str">
            <v>9019585 0080</v>
          </cell>
          <cell r="E177">
            <v>37895</v>
          </cell>
          <cell r="F177">
            <v>2003</v>
          </cell>
          <cell r="G177">
            <v>10</v>
          </cell>
          <cell r="H177" t="str">
            <v>N</v>
          </cell>
          <cell r="I177">
            <v>0</v>
          </cell>
          <cell r="K177">
            <v>0</v>
          </cell>
          <cell r="L177">
            <v>63.7</v>
          </cell>
          <cell r="N177">
            <v>63.7</v>
          </cell>
          <cell r="O177">
            <v>63.7</v>
          </cell>
          <cell r="Q177">
            <v>63.7</v>
          </cell>
          <cell r="R177">
            <v>58.69</v>
          </cell>
          <cell r="V177">
            <v>63.7</v>
          </cell>
        </row>
        <row r="178">
          <cell r="B178" t="str">
            <v>9019585 0010</v>
          </cell>
          <cell r="C178" t="str">
            <v>IN</v>
          </cell>
          <cell r="D178" t="str">
            <v>9019585 0010</v>
          </cell>
          <cell r="E178">
            <v>37926</v>
          </cell>
          <cell r="F178">
            <v>2003</v>
          </cell>
          <cell r="G178">
            <v>11</v>
          </cell>
          <cell r="H178" t="str">
            <v>N</v>
          </cell>
          <cell r="I178">
            <v>0</v>
          </cell>
          <cell r="K178">
            <v>0</v>
          </cell>
          <cell r="L178">
            <v>0</v>
          </cell>
          <cell r="N178">
            <v>0</v>
          </cell>
          <cell r="O178">
            <v>0</v>
          </cell>
          <cell r="Q178">
            <v>0</v>
          </cell>
          <cell r="V178">
            <v>0</v>
          </cell>
        </row>
        <row r="179">
          <cell r="B179" t="str">
            <v>9019585 0020</v>
          </cell>
          <cell r="C179" t="str">
            <v>IN</v>
          </cell>
          <cell r="D179" t="str">
            <v>9019585 0020</v>
          </cell>
          <cell r="E179">
            <v>37926</v>
          </cell>
          <cell r="F179">
            <v>2003</v>
          </cell>
          <cell r="G179">
            <v>11</v>
          </cell>
          <cell r="H179" t="str">
            <v>N</v>
          </cell>
          <cell r="I179">
            <v>0</v>
          </cell>
          <cell r="K179">
            <v>0</v>
          </cell>
          <cell r="L179">
            <v>0</v>
          </cell>
          <cell r="N179">
            <v>0</v>
          </cell>
          <cell r="O179">
            <v>0</v>
          </cell>
          <cell r="Q179">
            <v>0</v>
          </cell>
          <cell r="V179">
            <v>0</v>
          </cell>
        </row>
        <row r="180">
          <cell r="B180" t="str">
            <v>9019585 0030</v>
          </cell>
          <cell r="C180" t="str">
            <v>IN</v>
          </cell>
          <cell r="D180" t="str">
            <v>9019585 0030</v>
          </cell>
          <cell r="E180">
            <v>37926</v>
          </cell>
          <cell r="F180">
            <v>2003</v>
          </cell>
          <cell r="G180">
            <v>11</v>
          </cell>
          <cell r="H180" t="str">
            <v>N</v>
          </cell>
          <cell r="I180">
            <v>0</v>
          </cell>
          <cell r="K180">
            <v>0</v>
          </cell>
          <cell r="L180">
            <v>0</v>
          </cell>
          <cell r="N180">
            <v>0</v>
          </cell>
          <cell r="O180">
            <v>0</v>
          </cell>
          <cell r="Q180">
            <v>0</v>
          </cell>
          <cell r="V180">
            <v>0</v>
          </cell>
        </row>
        <row r="181">
          <cell r="B181" t="str">
            <v>9019585 0040</v>
          </cell>
          <cell r="C181" t="str">
            <v>IN</v>
          </cell>
          <cell r="D181" t="str">
            <v>9019585 0040</v>
          </cell>
          <cell r="E181">
            <v>37926</v>
          </cell>
          <cell r="F181">
            <v>2003</v>
          </cell>
          <cell r="G181">
            <v>11</v>
          </cell>
          <cell r="H181" t="str">
            <v>N</v>
          </cell>
          <cell r="I181">
            <v>0</v>
          </cell>
          <cell r="K181">
            <v>0</v>
          </cell>
          <cell r="L181">
            <v>18277.2</v>
          </cell>
          <cell r="N181">
            <v>18277.2</v>
          </cell>
          <cell r="O181">
            <v>18277.2</v>
          </cell>
          <cell r="Q181">
            <v>18277.2</v>
          </cell>
          <cell r="R181">
            <v>17343.52</v>
          </cell>
          <cell r="V181">
            <v>18277.2</v>
          </cell>
        </row>
        <row r="182">
          <cell r="B182" t="str">
            <v>9019585 0050</v>
          </cell>
          <cell r="C182" t="str">
            <v>IN</v>
          </cell>
          <cell r="D182" t="str">
            <v>9019585 0050</v>
          </cell>
          <cell r="E182">
            <v>37926</v>
          </cell>
          <cell r="F182">
            <v>2003</v>
          </cell>
          <cell r="G182">
            <v>11</v>
          </cell>
          <cell r="H182" t="str">
            <v>N</v>
          </cell>
          <cell r="I182">
            <v>0</v>
          </cell>
          <cell r="K182">
            <v>0</v>
          </cell>
          <cell r="L182">
            <v>19547.3</v>
          </cell>
          <cell r="N182">
            <v>19547.3</v>
          </cell>
          <cell r="O182">
            <v>19547.3</v>
          </cell>
          <cell r="Q182">
            <v>19547.3</v>
          </cell>
          <cell r="R182">
            <v>18548.77</v>
          </cell>
          <cell r="V182">
            <v>19547.3</v>
          </cell>
        </row>
        <row r="183">
          <cell r="B183" t="str">
            <v>9019585 0060</v>
          </cell>
          <cell r="C183" t="str">
            <v>IN</v>
          </cell>
          <cell r="D183" t="str">
            <v>9019585 0060</v>
          </cell>
          <cell r="E183">
            <v>37926</v>
          </cell>
          <cell r="F183">
            <v>2003</v>
          </cell>
          <cell r="G183">
            <v>11</v>
          </cell>
          <cell r="H183" t="str">
            <v>N</v>
          </cell>
          <cell r="I183">
            <v>0</v>
          </cell>
          <cell r="K183">
            <v>0</v>
          </cell>
          <cell r="L183">
            <v>0</v>
          </cell>
          <cell r="N183">
            <v>0</v>
          </cell>
          <cell r="O183">
            <v>0</v>
          </cell>
          <cell r="Q183">
            <v>0</v>
          </cell>
          <cell r="V183">
            <v>0</v>
          </cell>
        </row>
        <row r="184">
          <cell r="B184" t="str">
            <v>9019585 0070</v>
          </cell>
          <cell r="C184" t="str">
            <v>IN</v>
          </cell>
          <cell r="D184" t="str">
            <v>9019585 0070</v>
          </cell>
          <cell r="E184">
            <v>37926</v>
          </cell>
          <cell r="F184">
            <v>2003</v>
          </cell>
          <cell r="G184">
            <v>11</v>
          </cell>
          <cell r="H184" t="str">
            <v>N</v>
          </cell>
          <cell r="I184">
            <v>0</v>
          </cell>
          <cell r="K184">
            <v>0</v>
          </cell>
          <cell r="L184">
            <v>0</v>
          </cell>
          <cell r="N184">
            <v>0</v>
          </cell>
          <cell r="O184">
            <v>0</v>
          </cell>
          <cell r="Q184">
            <v>0</v>
          </cell>
          <cell r="V184">
            <v>0</v>
          </cell>
        </row>
        <row r="185">
          <cell r="B185" t="str">
            <v>9019585 0080</v>
          </cell>
          <cell r="C185" t="str">
            <v>AD</v>
          </cell>
          <cell r="D185" t="str">
            <v>9019585 0080</v>
          </cell>
          <cell r="E185">
            <v>37926</v>
          </cell>
          <cell r="F185">
            <v>2003</v>
          </cell>
          <cell r="G185">
            <v>11</v>
          </cell>
          <cell r="H185" t="str">
            <v>N</v>
          </cell>
          <cell r="I185">
            <v>0</v>
          </cell>
          <cell r="K185">
            <v>0</v>
          </cell>
          <cell r="L185">
            <v>1718.4</v>
          </cell>
          <cell r="N185">
            <v>1718.4</v>
          </cell>
          <cell r="O185">
            <v>1718.4</v>
          </cell>
          <cell r="Q185">
            <v>1718.4</v>
          </cell>
          <cell r="R185">
            <v>1630.61</v>
          </cell>
          <cell r="V185">
            <v>1718.4</v>
          </cell>
        </row>
        <row r="186">
          <cell r="B186" t="str">
            <v>9019585 0010</v>
          </cell>
          <cell r="C186" t="str">
            <v>IN</v>
          </cell>
          <cell r="D186" t="str">
            <v>9019585 0010</v>
          </cell>
          <cell r="E186">
            <v>37956</v>
          </cell>
          <cell r="F186">
            <v>2003</v>
          </cell>
          <cell r="G186">
            <v>12</v>
          </cell>
          <cell r="H186" t="str">
            <v>N</v>
          </cell>
          <cell r="I186">
            <v>0</v>
          </cell>
          <cell r="K186">
            <v>0</v>
          </cell>
          <cell r="L186">
            <v>0</v>
          </cell>
          <cell r="N186">
            <v>0</v>
          </cell>
          <cell r="O186">
            <v>0</v>
          </cell>
          <cell r="Q186">
            <v>0</v>
          </cell>
          <cell r="V186">
            <v>0</v>
          </cell>
        </row>
        <row r="187">
          <cell r="B187" t="str">
            <v>9019585 0020</v>
          </cell>
          <cell r="C187" t="str">
            <v>IN</v>
          </cell>
          <cell r="D187" t="str">
            <v>9019585 0020</v>
          </cell>
          <cell r="E187">
            <v>37956</v>
          </cell>
          <cell r="F187">
            <v>2003</v>
          </cell>
          <cell r="G187">
            <v>12</v>
          </cell>
          <cell r="H187" t="str">
            <v>N</v>
          </cell>
          <cell r="I187">
            <v>0</v>
          </cell>
          <cell r="K187">
            <v>0</v>
          </cell>
          <cell r="L187">
            <v>0</v>
          </cell>
          <cell r="N187">
            <v>0</v>
          </cell>
          <cell r="O187">
            <v>0</v>
          </cell>
          <cell r="Q187">
            <v>0</v>
          </cell>
          <cell r="V187">
            <v>0</v>
          </cell>
        </row>
        <row r="188">
          <cell r="B188" t="str">
            <v>9019585 0030</v>
          </cell>
          <cell r="C188" t="str">
            <v>IN</v>
          </cell>
          <cell r="D188" t="str">
            <v>9019585 0030</v>
          </cell>
          <cell r="E188">
            <v>37956</v>
          </cell>
          <cell r="F188">
            <v>2003</v>
          </cell>
          <cell r="G188">
            <v>12</v>
          </cell>
          <cell r="H188" t="str">
            <v>N</v>
          </cell>
          <cell r="I188">
            <v>0</v>
          </cell>
          <cell r="K188">
            <v>0</v>
          </cell>
          <cell r="L188">
            <v>7223.6</v>
          </cell>
          <cell r="N188">
            <v>7223.6</v>
          </cell>
          <cell r="O188">
            <v>7223.6</v>
          </cell>
          <cell r="Q188">
            <v>7223.6</v>
          </cell>
          <cell r="R188">
            <v>7088.16</v>
          </cell>
          <cell r="V188">
            <v>7223.6</v>
          </cell>
        </row>
        <row r="189">
          <cell r="B189" t="str">
            <v>9019585 0040</v>
          </cell>
          <cell r="C189" t="str">
            <v>IN</v>
          </cell>
          <cell r="D189" t="str">
            <v>9019585 0040</v>
          </cell>
          <cell r="E189">
            <v>37956</v>
          </cell>
          <cell r="F189">
            <v>2003</v>
          </cell>
          <cell r="G189">
            <v>12</v>
          </cell>
          <cell r="H189" t="str">
            <v>N</v>
          </cell>
          <cell r="I189">
            <v>0</v>
          </cell>
          <cell r="K189">
            <v>0</v>
          </cell>
          <cell r="L189">
            <v>51010.7</v>
          </cell>
          <cell r="N189">
            <v>51010.7</v>
          </cell>
          <cell r="O189">
            <v>51010.7</v>
          </cell>
          <cell r="Q189">
            <v>51010.7</v>
          </cell>
          <cell r="R189">
            <v>50054.05</v>
          </cell>
          <cell r="V189">
            <v>51010.7</v>
          </cell>
        </row>
        <row r="190">
          <cell r="B190" t="str">
            <v>9019585 0050</v>
          </cell>
          <cell r="C190" t="str">
            <v>IN</v>
          </cell>
          <cell r="D190" t="str">
            <v>9019585 0050</v>
          </cell>
          <cell r="E190">
            <v>37956</v>
          </cell>
          <cell r="F190">
            <v>2003</v>
          </cell>
          <cell r="G190">
            <v>12</v>
          </cell>
          <cell r="H190" t="str">
            <v>N</v>
          </cell>
          <cell r="I190">
            <v>0</v>
          </cell>
          <cell r="K190">
            <v>0</v>
          </cell>
          <cell r="L190">
            <v>36913.4</v>
          </cell>
          <cell r="N190">
            <v>36913.4</v>
          </cell>
          <cell r="O190">
            <v>36913.4</v>
          </cell>
          <cell r="Q190">
            <v>36913.4</v>
          </cell>
          <cell r="R190">
            <v>36221.11</v>
          </cell>
          <cell r="V190">
            <v>36913.4</v>
          </cell>
        </row>
        <row r="191">
          <cell r="B191" t="str">
            <v>9019585 0060</v>
          </cell>
          <cell r="C191" t="str">
            <v>IN</v>
          </cell>
          <cell r="D191" t="str">
            <v>9019585 0060</v>
          </cell>
          <cell r="E191">
            <v>37956</v>
          </cell>
          <cell r="F191">
            <v>2003</v>
          </cell>
          <cell r="G191">
            <v>12</v>
          </cell>
          <cell r="H191" t="str">
            <v>N</v>
          </cell>
          <cell r="I191">
            <v>0</v>
          </cell>
          <cell r="K191">
            <v>0</v>
          </cell>
          <cell r="L191">
            <v>0</v>
          </cell>
          <cell r="N191">
            <v>0</v>
          </cell>
          <cell r="O191">
            <v>0</v>
          </cell>
          <cell r="Q191">
            <v>0</v>
          </cell>
          <cell r="V191">
            <v>0</v>
          </cell>
        </row>
        <row r="192">
          <cell r="B192" t="str">
            <v>9019585 0070</v>
          </cell>
          <cell r="C192" t="str">
            <v>IN</v>
          </cell>
          <cell r="D192" t="str">
            <v>9019585 0070</v>
          </cell>
          <cell r="E192">
            <v>37956</v>
          </cell>
          <cell r="F192">
            <v>2003</v>
          </cell>
          <cell r="G192">
            <v>12</v>
          </cell>
          <cell r="H192" t="str">
            <v>N</v>
          </cell>
          <cell r="I192">
            <v>0</v>
          </cell>
          <cell r="K192">
            <v>0</v>
          </cell>
          <cell r="L192">
            <v>0</v>
          </cell>
          <cell r="N192">
            <v>0</v>
          </cell>
          <cell r="O192">
            <v>0</v>
          </cell>
          <cell r="Q192">
            <v>0</v>
          </cell>
          <cell r="V192">
            <v>0</v>
          </cell>
        </row>
        <row r="193">
          <cell r="B193" t="str">
            <v>9019585 0080</v>
          </cell>
          <cell r="C193" t="str">
            <v>AD</v>
          </cell>
          <cell r="D193" t="str">
            <v>9019585 0080</v>
          </cell>
          <cell r="E193">
            <v>37956</v>
          </cell>
          <cell r="F193">
            <v>2003</v>
          </cell>
          <cell r="G193">
            <v>12</v>
          </cell>
          <cell r="H193" t="str">
            <v>N</v>
          </cell>
          <cell r="I193">
            <v>0</v>
          </cell>
          <cell r="K193">
            <v>0</v>
          </cell>
          <cell r="L193">
            <v>861</v>
          </cell>
          <cell r="N193">
            <v>861</v>
          </cell>
          <cell r="O193">
            <v>861</v>
          </cell>
          <cell r="Q193">
            <v>861</v>
          </cell>
          <cell r="R193">
            <v>844.9</v>
          </cell>
          <cell r="V193">
            <v>861</v>
          </cell>
        </row>
        <row r="194">
          <cell r="B194" t="str">
            <v>9019585 0010</v>
          </cell>
          <cell r="C194" t="str">
            <v>IN</v>
          </cell>
          <cell r="D194" t="str">
            <v>9019585 0010</v>
          </cell>
          <cell r="E194">
            <v>37987</v>
          </cell>
          <cell r="F194">
            <v>2004</v>
          </cell>
          <cell r="G194">
            <v>1</v>
          </cell>
          <cell r="H194" t="str">
            <v>N</v>
          </cell>
          <cell r="I194">
            <v>0</v>
          </cell>
          <cell r="K194">
            <v>0</v>
          </cell>
          <cell r="L194">
            <v>0</v>
          </cell>
          <cell r="N194">
            <v>0</v>
          </cell>
          <cell r="O194">
            <v>0</v>
          </cell>
          <cell r="Q194">
            <v>0</v>
          </cell>
          <cell r="V194">
            <v>0</v>
          </cell>
        </row>
        <row r="195">
          <cell r="B195" t="str">
            <v>9019585 0020</v>
          </cell>
          <cell r="C195" t="str">
            <v>IN</v>
          </cell>
          <cell r="D195" t="str">
            <v>9019585 0020</v>
          </cell>
          <cell r="E195">
            <v>37987</v>
          </cell>
          <cell r="F195">
            <v>2004</v>
          </cell>
          <cell r="G195">
            <v>1</v>
          </cell>
          <cell r="H195" t="str">
            <v>N</v>
          </cell>
          <cell r="I195">
            <v>0</v>
          </cell>
          <cell r="K195">
            <v>0</v>
          </cell>
          <cell r="L195">
            <v>0</v>
          </cell>
          <cell r="N195">
            <v>0</v>
          </cell>
          <cell r="O195">
            <v>0</v>
          </cell>
          <cell r="Q195">
            <v>0</v>
          </cell>
          <cell r="V195">
            <v>0</v>
          </cell>
        </row>
        <row r="196">
          <cell r="B196" t="str">
            <v>9019585 0030</v>
          </cell>
          <cell r="C196" t="str">
            <v>IN</v>
          </cell>
          <cell r="D196" t="str">
            <v>9019585 0030</v>
          </cell>
          <cell r="E196">
            <v>37987</v>
          </cell>
          <cell r="F196">
            <v>2004</v>
          </cell>
          <cell r="G196">
            <v>1</v>
          </cell>
          <cell r="H196" t="str">
            <v>N</v>
          </cell>
          <cell r="I196">
            <v>0</v>
          </cell>
          <cell r="K196">
            <v>0</v>
          </cell>
          <cell r="L196">
            <v>0</v>
          </cell>
          <cell r="N196">
            <v>0</v>
          </cell>
          <cell r="O196">
            <v>0</v>
          </cell>
          <cell r="Q196">
            <v>0</v>
          </cell>
          <cell r="V196">
            <v>0</v>
          </cell>
        </row>
        <row r="197">
          <cell r="B197" t="str">
            <v>9019585 0040</v>
          </cell>
          <cell r="C197" t="str">
            <v>IN</v>
          </cell>
          <cell r="D197" t="str">
            <v>9019585 0040</v>
          </cell>
          <cell r="E197">
            <v>37987</v>
          </cell>
          <cell r="F197">
            <v>2004</v>
          </cell>
          <cell r="G197">
            <v>1</v>
          </cell>
          <cell r="H197" t="str">
            <v>N</v>
          </cell>
          <cell r="I197">
            <v>-5850.1</v>
          </cell>
          <cell r="K197">
            <v>-5850.1</v>
          </cell>
          <cell r="L197">
            <v>-5850.1</v>
          </cell>
          <cell r="N197">
            <v>-5850.1</v>
          </cell>
          <cell r="O197">
            <v>-5850.1</v>
          </cell>
          <cell r="Q197">
            <v>-5850.1</v>
          </cell>
          <cell r="R197">
            <v>-6022.15</v>
          </cell>
          <cell r="V197">
            <v>-5850.1</v>
          </cell>
        </row>
        <row r="198">
          <cell r="B198" t="str">
            <v>9019585 0050</v>
          </cell>
          <cell r="C198" t="str">
            <v>IN</v>
          </cell>
          <cell r="D198" t="str">
            <v>9019585 0050</v>
          </cell>
          <cell r="E198">
            <v>37987</v>
          </cell>
          <cell r="F198">
            <v>2004</v>
          </cell>
          <cell r="G198">
            <v>1</v>
          </cell>
          <cell r="H198" t="str">
            <v>N</v>
          </cell>
          <cell r="I198">
            <v>2386.6999999999998</v>
          </cell>
          <cell r="K198">
            <v>2386.6999999999998</v>
          </cell>
          <cell r="L198">
            <v>2386.6999999999998</v>
          </cell>
          <cell r="N198">
            <v>2386.6999999999998</v>
          </cell>
          <cell r="O198">
            <v>2386.6999999999998</v>
          </cell>
          <cell r="Q198">
            <v>2386.6999999999998</v>
          </cell>
          <cell r="R198">
            <v>2456.92</v>
          </cell>
          <cell r="V198">
            <v>2386.6999999999998</v>
          </cell>
        </row>
        <row r="199">
          <cell r="B199" t="str">
            <v>9019585 0060</v>
          </cell>
          <cell r="C199" t="str">
            <v>IN</v>
          </cell>
          <cell r="D199" t="str">
            <v>9019585 0060</v>
          </cell>
          <cell r="E199">
            <v>37987</v>
          </cell>
          <cell r="F199">
            <v>2004</v>
          </cell>
          <cell r="G199">
            <v>1</v>
          </cell>
          <cell r="H199" t="str">
            <v>N</v>
          </cell>
          <cell r="I199">
            <v>0</v>
          </cell>
          <cell r="K199">
            <v>0</v>
          </cell>
          <cell r="L199">
            <v>0</v>
          </cell>
          <cell r="N199">
            <v>0</v>
          </cell>
          <cell r="O199">
            <v>0</v>
          </cell>
          <cell r="Q199">
            <v>0</v>
          </cell>
          <cell r="V199">
            <v>0</v>
          </cell>
        </row>
        <row r="200">
          <cell r="B200" t="str">
            <v>9019585 0070</v>
          </cell>
          <cell r="C200" t="str">
            <v>IN</v>
          </cell>
          <cell r="D200" t="str">
            <v>9019585 0070</v>
          </cell>
          <cell r="E200">
            <v>37987</v>
          </cell>
          <cell r="F200">
            <v>2004</v>
          </cell>
          <cell r="G200">
            <v>1</v>
          </cell>
          <cell r="H200" t="str">
            <v>N</v>
          </cell>
          <cell r="I200">
            <v>0</v>
          </cell>
          <cell r="K200">
            <v>0</v>
          </cell>
          <cell r="L200">
            <v>0</v>
          </cell>
          <cell r="N200">
            <v>0</v>
          </cell>
          <cell r="O200">
            <v>0</v>
          </cell>
          <cell r="Q200">
            <v>0</v>
          </cell>
          <cell r="V200">
            <v>0</v>
          </cell>
        </row>
        <row r="201">
          <cell r="B201" t="str">
            <v>9019585 0080</v>
          </cell>
          <cell r="C201" t="str">
            <v>AD</v>
          </cell>
          <cell r="D201" t="str">
            <v>9019585 0080</v>
          </cell>
          <cell r="E201">
            <v>37987</v>
          </cell>
          <cell r="F201">
            <v>2004</v>
          </cell>
          <cell r="G201">
            <v>1</v>
          </cell>
          <cell r="H201" t="str">
            <v>N</v>
          </cell>
          <cell r="I201">
            <v>0</v>
          </cell>
          <cell r="K201">
            <v>0</v>
          </cell>
          <cell r="L201">
            <v>0</v>
          </cell>
          <cell r="N201">
            <v>0</v>
          </cell>
          <cell r="O201">
            <v>0</v>
          </cell>
          <cell r="Q201">
            <v>0</v>
          </cell>
          <cell r="V201">
            <v>0</v>
          </cell>
        </row>
        <row r="202">
          <cell r="B202" t="str">
            <v>9019585 0010</v>
          </cell>
          <cell r="C202" t="str">
            <v>IN</v>
          </cell>
          <cell r="D202" t="str">
            <v>9019585 0010</v>
          </cell>
          <cell r="E202">
            <v>38018</v>
          </cell>
          <cell r="F202">
            <v>2004</v>
          </cell>
          <cell r="G202">
            <v>2</v>
          </cell>
          <cell r="H202" t="str">
            <v>N</v>
          </cell>
          <cell r="I202">
            <v>0</v>
          </cell>
          <cell r="K202">
            <v>0</v>
          </cell>
          <cell r="L202">
            <v>0</v>
          </cell>
          <cell r="N202">
            <v>0</v>
          </cell>
          <cell r="O202">
            <v>0</v>
          </cell>
          <cell r="Q202">
            <v>0</v>
          </cell>
          <cell r="V202">
            <v>0</v>
          </cell>
        </row>
        <row r="203">
          <cell r="B203" t="str">
            <v>9019585 0020</v>
          </cell>
          <cell r="C203" t="str">
            <v>IN</v>
          </cell>
          <cell r="D203" t="str">
            <v>9019585 0020</v>
          </cell>
          <cell r="E203">
            <v>38018</v>
          </cell>
          <cell r="F203">
            <v>2004</v>
          </cell>
          <cell r="G203">
            <v>2</v>
          </cell>
          <cell r="H203" t="str">
            <v>N</v>
          </cell>
          <cell r="I203">
            <v>0</v>
          </cell>
          <cell r="K203">
            <v>0</v>
          </cell>
          <cell r="L203">
            <v>0</v>
          </cell>
          <cell r="N203">
            <v>0</v>
          </cell>
          <cell r="O203">
            <v>0</v>
          </cell>
          <cell r="Q203">
            <v>0</v>
          </cell>
          <cell r="V203">
            <v>0</v>
          </cell>
        </row>
        <row r="204">
          <cell r="B204" t="str">
            <v>9019585 0030</v>
          </cell>
          <cell r="C204" t="str">
            <v>IN</v>
          </cell>
          <cell r="D204" t="str">
            <v>9019585 0030</v>
          </cell>
          <cell r="E204">
            <v>38018</v>
          </cell>
          <cell r="F204">
            <v>2004</v>
          </cell>
          <cell r="G204">
            <v>2</v>
          </cell>
          <cell r="H204" t="str">
            <v>N</v>
          </cell>
          <cell r="I204">
            <v>0</v>
          </cell>
          <cell r="K204">
            <v>0</v>
          </cell>
          <cell r="L204">
            <v>0</v>
          </cell>
          <cell r="N204">
            <v>0</v>
          </cell>
          <cell r="O204">
            <v>0</v>
          </cell>
          <cell r="Q204">
            <v>0</v>
          </cell>
          <cell r="V204">
            <v>0</v>
          </cell>
        </row>
        <row r="205">
          <cell r="B205" t="str">
            <v>9019585 0040</v>
          </cell>
          <cell r="C205" t="str">
            <v>IN</v>
          </cell>
          <cell r="D205" t="str">
            <v>9019585 0040</v>
          </cell>
          <cell r="E205">
            <v>38018</v>
          </cell>
          <cell r="F205">
            <v>2004</v>
          </cell>
          <cell r="G205">
            <v>2</v>
          </cell>
          <cell r="H205" t="str">
            <v>N</v>
          </cell>
          <cell r="I205">
            <v>7668.7</v>
          </cell>
          <cell r="K205">
            <v>7668.7</v>
          </cell>
          <cell r="L205">
            <v>7298.3</v>
          </cell>
          <cell r="N205">
            <v>7298.3</v>
          </cell>
          <cell r="O205">
            <v>7298.3</v>
          </cell>
          <cell r="Q205">
            <v>7298.3</v>
          </cell>
          <cell r="R205">
            <v>7745.38</v>
          </cell>
          <cell r="V205">
            <v>7298.3</v>
          </cell>
        </row>
        <row r="206">
          <cell r="B206" t="str">
            <v>9019585 0050</v>
          </cell>
          <cell r="C206" t="str">
            <v>IN</v>
          </cell>
          <cell r="D206" t="str">
            <v>9019585 0050</v>
          </cell>
          <cell r="E206">
            <v>38018</v>
          </cell>
          <cell r="F206">
            <v>2004</v>
          </cell>
          <cell r="G206">
            <v>2</v>
          </cell>
          <cell r="H206" t="str">
            <v>N</v>
          </cell>
          <cell r="I206">
            <v>0</v>
          </cell>
          <cell r="K206">
            <v>0</v>
          </cell>
          <cell r="L206">
            <v>0</v>
          </cell>
          <cell r="N206">
            <v>0</v>
          </cell>
          <cell r="O206">
            <v>0</v>
          </cell>
          <cell r="Q206">
            <v>0</v>
          </cell>
          <cell r="V206">
            <v>0</v>
          </cell>
        </row>
        <row r="207">
          <cell r="B207" t="str">
            <v>9019585 0060</v>
          </cell>
          <cell r="C207" t="str">
            <v>IN</v>
          </cell>
          <cell r="D207" t="str">
            <v>9019585 0060</v>
          </cell>
          <cell r="E207">
            <v>38018</v>
          </cell>
          <cell r="F207">
            <v>2004</v>
          </cell>
          <cell r="G207">
            <v>2</v>
          </cell>
          <cell r="H207" t="str">
            <v>N</v>
          </cell>
          <cell r="I207">
            <v>0</v>
          </cell>
          <cell r="K207">
            <v>0</v>
          </cell>
          <cell r="L207">
            <v>0</v>
          </cell>
          <cell r="N207">
            <v>0</v>
          </cell>
          <cell r="O207">
            <v>0</v>
          </cell>
          <cell r="Q207">
            <v>0</v>
          </cell>
          <cell r="V207">
            <v>0</v>
          </cell>
        </row>
        <row r="208">
          <cell r="B208" t="str">
            <v>9019585 0070</v>
          </cell>
          <cell r="C208" t="str">
            <v>IN</v>
          </cell>
          <cell r="D208" t="str">
            <v>9019585 0070</v>
          </cell>
          <cell r="E208">
            <v>38018</v>
          </cell>
          <cell r="F208">
            <v>2004</v>
          </cell>
          <cell r="G208">
            <v>2</v>
          </cell>
          <cell r="H208" t="str">
            <v>N</v>
          </cell>
          <cell r="I208">
            <v>0</v>
          </cell>
          <cell r="K208">
            <v>0</v>
          </cell>
          <cell r="L208">
            <v>0</v>
          </cell>
          <cell r="N208">
            <v>0</v>
          </cell>
          <cell r="O208">
            <v>0</v>
          </cell>
          <cell r="Q208">
            <v>0</v>
          </cell>
          <cell r="V208">
            <v>0</v>
          </cell>
        </row>
        <row r="209">
          <cell r="B209" t="str">
            <v>9019585 0080</v>
          </cell>
          <cell r="C209" t="str">
            <v>AD</v>
          </cell>
          <cell r="D209" t="str">
            <v>9019585 0080</v>
          </cell>
          <cell r="E209">
            <v>38018</v>
          </cell>
          <cell r="F209">
            <v>2004</v>
          </cell>
          <cell r="G209">
            <v>2</v>
          </cell>
          <cell r="H209" t="str">
            <v>N</v>
          </cell>
          <cell r="I209">
            <v>-10</v>
          </cell>
          <cell r="K209">
            <v>-10</v>
          </cell>
          <cell r="L209">
            <v>-9.5</v>
          </cell>
          <cell r="N209">
            <v>-9.5</v>
          </cell>
          <cell r="O209">
            <v>-9.5</v>
          </cell>
          <cell r="Q209">
            <v>-9.5</v>
          </cell>
          <cell r="R209">
            <v>-10.119999999999999</v>
          </cell>
          <cell r="V209">
            <v>-9.5</v>
          </cell>
        </row>
        <row r="210">
          <cell r="B210" t="str">
            <v>9019585 0010</v>
          </cell>
          <cell r="C210" t="str">
            <v>IN</v>
          </cell>
          <cell r="D210" t="str">
            <v>9019585 0010</v>
          </cell>
          <cell r="E210">
            <v>38047</v>
          </cell>
          <cell r="F210">
            <v>2004</v>
          </cell>
          <cell r="G210">
            <v>3</v>
          </cell>
          <cell r="H210" t="str">
            <v>N</v>
          </cell>
          <cell r="I210">
            <v>0</v>
          </cell>
          <cell r="K210">
            <v>0</v>
          </cell>
          <cell r="L210">
            <v>0</v>
          </cell>
          <cell r="N210">
            <v>0</v>
          </cell>
          <cell r="O210">
            <v>0</v>
          </cell>
          <cell r="Q210">
            <v>0</v>
          </cell>
          <cell r="V210">
            <v>0</v>
          </cell>
        </row>
        <row r="211">
          <cell r="B211" t="str">
            <v>9019585 0020</v>
          </cell>
          <cell r="C211" t="str">
            <v>IN</v>
          </cell>
          <cell r="D211" t="str">
            <v>9019585 0020</v>
          </cell>
          <cell r="E211">
            <v>38047</v>
          </cell>
          <cell r="F211">
            <v>2004</v>
          </cell>
          <cell r="G211">
            <v>3</v>
          </cell>
          <cell r="H211" t="str">
            <v>N</v>
          </cell>
          <cell r="I211">
            <v>0</v>
          </cell>
          <cell r="K211">
            <v>0</v>
          </cell>
          <cell r="L211">
            <v>0</v>
          </cell>
          <cell r="N211">
            <v>0</v>
          </cell>
          <cell r="O211">
            <v>0</v>
          </cell>
          <cell r="Q211">
            <v>0</v>
          </cell>
          <cell r="V211">
            <v>0</v>
          </cell>
        </row>
        <row r="212">
          <cell r="B212" t="str">
            <v>9019585 0030</v>
          </cell>
          <cell r="C212" t="str">
            <v>IN</v>
          </cell>
          <cell r="D212" t="str">
            <v>9019585 0030</v>
          </cell>
          <cell r="E212">
            <v>38047</v>
          </cell>
          <cell r="F212">
            <v>2004</v>
          </cell>
          <cell r="G212">
            <v>3</v>
          </cell>
          <cell r="H212" t="str">
            <v>N</v>
          </cell>
          <cell r="I212">
            <v>0</v>
          </cell>
          <cell r="K212">
            <v>0</v>
          </cell>
          <cell r="L212">
            <v>0</v>
          </cell>
          <cell r="N212">
            <v>0</v>
          </cell>
          <cell r="O212">
            <v>0</v>
          </cell>
          <cell r="Q212">
            <v>0</v>
          </cell>
          <cell r="V212">
            <v>0</v>
          </cell>
        </row>
        <row r="213">
          <cell r="B213" t="str">
            <v>9019585 0040</v>
          </cell>
          <cell r="C213" t="str">
            <v>IN</v>
          </cell>
          <cell r="D213" t="str">
            <v>9019585 0040</v>
          </cell>
          <cell r="E213">
            <v>38047</v>
          </cell>
          <cell r="F213">
            <v>2004</v>
          </cell>
          <cell r="G213">
            <v>3</v>
          </cell>
          <cell r="H213" t="str">
            <v>N</v>
          </cell>
          <cell r="I213">
            <v>100000</v>
          </cell>
          <cell r="K213">
            <v>100000</v>
          </cell>
          <cell r="L213">
            <v>0</v>
          </cell>
          <cell r="N213">
            <v>0</v>
          </cell>
          <cell r="O213">
            <v>0</v>
          </cell>
          <cell r="Q213">
            <v>0</v>
          </cell>
          <cell r="V213">
            <v>0</v>
          </cell>
        </row>
        <row r="214">
          <cell r="B214" t="str">
            <v>9019585 0050</v>
          </cell>
          <cell r="C214" t="str">
            <v>IN</v>
          </cell>
          <cell r="D214" t="str">
            <v>9019585 0050</v>
          </cell>
          <cell r="E214">
            <v>38047</v>
          </cell>
          <cell r="F214">
            <v>2004</v>
          </cell>
          <cell r="G214">
            <v>3</v>
          </cell>
          <cell r="H214" t="str">
            <v>N</v>
          </cell>
          <cell r="I214">
            <v>21330.03899042054</v>
          </cell>
          <cell r="K214">
            <v>21330.03899042054</v>
          </cell>
          <cell r="L214">
            <v>0</v>
          </cell>
          <cell r="N214">
            <v>0</v>
          </cell>
          <cell r="O214">
            <v>0</v>
          </cell>
          <cell r="Q214">
            <v>0</v>
          </cell>
          <cell r="V214">
            <v>0</v>
          </cell>
        </row>
        <row r="215">
          <cell r="B215" t="str">
            <v>9019585 0060</v>
          </cell>
          <cell r="C215" t="str">
            <v>IN</v>
          </cell>
          <cell r="D215" t="str">
            <v>9019585 0060</v>
          </cell>
          <cell r="E215">
            <v>38047</v>
          </cell>
          <cell r="F215">
            <v>2004</v>
          </cell>
          <cell r="G215">
            <v>3</v>
          </cell>
          <cell r="H215" t="str">
            <v>N</v>
          </cell>
          <cell r="I215">
            <v>0</v>
          </cell>
          <cell r="K215">
            <v>0</v>
          </cell>
          <cell r="L215">
            <v>0</v>
          </cell>
          <cell r="N215">
            <v>0</v>
          </cell>
          <cell r="O215">
            <v>0</v>
          </cell>
          <cell r="Q215">
            <v>0</v>
          </cell>
          <cell r="V215">
            <v>0</v>
          </cell>
        </row>
        <row r="216">
          <cell r="B216" t="str">
            <v>9019585 0070</v>
          </cell>
          <cell r="C216" t="str">
            <v>IN</v>
          </cell>
          <cell r="D216" t="str">
            <v>9019585 0070</v>
          </cell>
          <cell r="E216">
            <v>38047</v>
          </cell>
          <cell r="F216">
            <v>2004</v>
          </cell>
          <cell r="G216">
            <v>3</v>
          </cell>
          <cell r="H216" t="str">
            <v>N</v>
          </cell>
          <cell r="I216">
            <v>0</v>
          </cell>
          <cell r="K216">
            <v>0</v>
          </cell>
          <cell r="L216">
            <v>0</v>
          </cell>
          <cell r="N216">
            <v>0</v>
          </cell>
          <cell r="O216">
            <v>0</v>
          </cell>
          <cell r="Q216">
            <v>0</v>
          </cell>
          <cell r="V216">
            <v>0</v>
          </cell>
        </row>
        <row r="217">
          <cell r="B217" t="str">
            <v>9019585 0080</v>
          </cell>
          <cell r="C217" t="str">
            <v>AD</v>
          </cell>
          <cell r="D217" t="str">
            <v>9019585 0080</v>
          </cell>
          <cell r="E217">
            <v>38047</v>
          </cell>
          <cell r="F217">
            <v>2004</v>
          </cell>
          <cell r="G217">
            <v>3</v>
          </cell>
          <cell r="H217" t="str">
            <v>N</v>
          </cell>
          <cell r="I217">
            <v>800</v>
          </cell>
          <cell r="K217">
            <v>800</v>
          </cell>
          <cell r="L217">
            <v>31</v>
          </cell>
          <cell r="N217">
            <v>31</v>
          </cell>
          <cell r="O217">
            <v>31</v>
          </cell>
          <cell r="Q217">
            <v>31</v>
          </cell>
          <cell r="R217">
            <v>31.77</v>
          </cell>
          <cell r="V217">
            <v>31</v>
          </cell>
        </row>
        <row r="218">
          <cell r="B218" t="str">
            <v>9019585 0010</v>
          </cell>
          <cell r="C218" t="str">
            <v>IN</v>
          </cell>
          <cell r="D218" t="str">
            <v>9019585 0010</v>
          </cell>
          <cell r="E218">
            <v>38078</v>
          </cell>
          <cell r="F218">
            <v>2004</v>
          </cell>
          <cell r="G218">
            <v>4</v>
          </cell>
          <cell r="H218" t="str">
            <v>N</v>
          </cell>
          <cell r="I218">
            <v>0</v>
          </cell>
          <cell r="K218">
            <v>0</v>
          </cell>
          <cell r="L218">
            <v>0</v>
          </cell>
          <cell r="N218">
            <v>0</v>
          </cell>
          <cell r="O218">
            <v>0</v>
          </cell>
          <cell r="Q218">
            <v>0</v>
          </cell>
          <cell r="V218">
            <v>0</v>
          </cell>
        </row>
        <row r="219">
          <cell r="B219" t="str">
            <v>9019585 0020</v>
          </cell>
          <cell r="C219" t="str">
            <v>IN</v>
          </cell>
          <cell r="D219" t="str">
            <v>9019585 0020</v>
          </cell>
          <cell r="E219">
            <v>38078</v>
          </cell>
          <cell r="F219">
            <v>2004</v>
          </cell>
          <cell r="G219">
            <v>4</v>
          </cell>
          <cell r="H219" t="str">
            <v>N</v>
          </cell>
          <cell r="I219">
            <v>0</v>
          </cell>
          <cell r="K219">
            <v>0</v>
          </cell>
          <cell r="L219">
            <v>0</v>
          </cell>
          <cell r="N219">
            <v>0</v>
          </cell>
          <cell r="O219">
            <v>0</v>
          </cell>
          <cell r="Q219">
            <v>0</v>
          </cell>
          <cell r="V219">
            <v>0</v>
          </cell>
        </row>
        <row r="220">
          <cell r="B220" t="str">
            <v>9019585 0030</v>
          </cell>
          <cell r="C220" t="str">
            <v>IN</v>
          </cell>
          <cell r="D220" t="str">
            <v>9019585 0030</v>
          </cell>
          <cell r="E220">
            <v>38078</v>
          </cell>
          <cell r="F220">
            <v>2004</v>
          </cell>
          <cell r="G220">
            <v>4</v>
          </cell>
          <cell r="H220" t="str">
            <v>N</v>
          </cell>
          <cell r="I220">
            <v>0</v>
          </cell>
          <cell r="K220">
            <v>0</v>
          </cell>
          <cell r="L220">
            <v>0</v>
          </cell>
          <cell r="N220">
            <v>0</v>
          </cell>
          <cell r="O220">
            <v>0</v>
          </cell>
          <cell r="Q220">
            <v>0</v>
          </cell>
          <cell r="V220">
            <v>0</v>
          </cell>
        </row>
        <row r="221">
          <cell r="B221" t="str">
            <v>9019585 0040</v>
          </cell>
          <cell r="C221" t="str">
            <v>IN</v>
          </cell>
          <cell r="D221" t="str">
            <v>9019585 0040</v>
          </cell>
          <cell r="E221">
            <v>38078</v>
          </cell>
          <cell r="F221">
            <v>2004</v>
          </cell>
          <cell r="G221">
            <v>4</v>
          </cell>
          <cell r="H221" t="str">
            <v>N</v>
          </cell>
          <cell r="I221">
            <v>92000</v>
          </cell>
          <cell r="K221">
            <v>92000</v>
          </cell>
          <cell r="L221">
            <v>0</v>
          </cell>
          <cell r="N221">
            <v>0</v>
          </cell>
          <cell r="O221">
            <v>0</v>
          </cell>
          <cell r="Q221">
            <v>0</v>
          </cell>
          <cell r="R221">
            <v>27.9</v>
          </cell>
          <cell r="V221">
            <v>0</v>
          </cell>
        </row>
        <row r="222">
          <cell r="B222" t="str">
            <v>9019585 0050</v>
          </cell>
          <cell r="C222" t="str">
            <v>IN</v>
          </cell>
          <cell r="D222" t="str">
            <v>9019585 0050</v>
          </cell>
          <cell r="E222">
            <v>38078</v>
          </cell>
          <cell r="F222">
            <v>2004</v>
          </cell>
          <cell r="G222">
            <v>4</v>
          </cell>
          <cell r="H222" t="str">
            <v>N</v>
          </cell>
          <cell r="I222">
            <v>10665.03899042054</v>
          </cell>
          <cell r="K222">
            <v>10665.03899042054</v>
          </cell>
          <cell r="L222">
            <v>0</v>
          </cell>
          <cell r="N222">
            <v>0</v>
          </cell>
          <cell r="O222">
            <v>0</v>
          </cell>
          <cell r="Q222">
            <v>0</v>
          </cell>
          <cell r="V222">
            <v>0</v>
          </cell>
        </row>
        <row r="223">
          <cell r="B223" t="str">
            <v>9019585 0060</v>
          </cell>
          <cell r="C223" t="str">
            <v>IN</v>
          </cell>
          <cell r="D223" t="str">
            <v>9019585 0060</v>
          </cell>
          <cell r="E223">
            <v>38078</v>
          </cell>
          <cell r="F223">
            <v>2004</v>
          </cell>
          <cell r="G223">
            <v>4</v>
          </cell>
          <cell r="H223" t="str">
            <v>N</v>
          </cell>
          <cell r="I223">
            <v>0</v>
          </cell>
          <cell r="K223">
            <v>0</v>
          </cell>
          <cell r="L223">
            <v>0</v>
          </cell>
          <cell r="N223">
            <v>0</v>
          </cell>
          <cell r="O223">
            <v>0</v>
          </cell>
          <cell r="Q223">
            <v>0</v>
          </cell>
          <cell r="V223">
            <v>0</v>
          </cell>
        </row>
        <row r="224">
          <cell r="B224" t="str">
            <v>9019585 0070</v>
          </cell>
          <cell r="C224" t="str">
            <v>IN</v>
          </cell>
          <cell r="D224" t="str">
            <v>9019585 0070</v>
          </cell>
          <cell r="E224">
            <v>38078</v>
          </cell>
          <cell r="F224">
            <v>2004</v>
          </cell>
          <cell r="G224">
            <v>4</v>
          </cell>
          <cell r="H224" t="str">
            <v>N</v>
          </cell>
          <cell r="I224">
            <v>0</v>
          </cell>
          <cell r="K224">
            <v>0</v>
          </cell>
          <cell r="L224">
            <v>0</v>
          </cell>
          <cell r="N224">
            <v>0</v>
          </cell>
          <cell r="O224">
            <v>0</v>
          </cell>
          <cell r="Q224">
            <v>0</v>
          </cell>
          <cell r="V224">
            <v>0</v>
          </cell>
        </row>
        <row r="225">
          <cell r="B225" t="str">
            <v>9019585 0080</v>
          </cell>
          <cell r="C225" t="str">
            <v>AD</v>
          </cell>
          <cell r="D225" t="str">
            <v>9019585 0080</v>
          </cell>
          <cell r="E225">
            <v>38078</v>
          </cell>
          <cell r="F225">
            <v>2004</v>
          </cell>
          <cell r="G225">
            <v>4</v>
          </cell>
          <cell r="H225" t="str">
            <v>N</v>
          </cell>
          <cell r="I225">
            <v>800</v>
          </cell>
          <cell r="K225">
            <v>800</v>
          </cell>
          <cell r="L225">
            <v>0</v>
          </cell>
          <cell r="N225">
            <v>0</v>
          </cell>
          <cell r="O225">
            <v>0</v>
          </cell>
          <cell r="Q225">
            <v>0</v>
          </cell>
          <cell r="V225">
            <v>0</v>
          </cell>
        </row>
        <row r="226">
          <cell r="B226" t="str">
            <v>9019585 0010</v>
          </cell>
          <cell r="C226" t="str">
            <v>IN</v>
          </cell>
          <cell r="D226" t="str">
            <v>9019585 0010</v>
          </cell>
          <cell r="E226">
            <v>38108</v>
          </cell>
          <cell r="F226">
            <v>2004</v>
          </cell>
          <cell r="G226">
            <v>5</v>
          </cell>
          <cell r="H226" t="str">
            <v>N</v>
          </cell>
          <cell r="I226">
            <v>0</v>
          </cell>
          <cell r="K226">
            <v>0</v>
          </cell>
          <cell r="L226">
            <v>0</v>
          </cell>
          <cell r="N226">
            <v>0</v>
          </cell>
          <cell r="O226">
            <v>0</v>
          </cell>
          <cell r="Q226">
            <v>0</v>
          </cell>
          <cell r="V226">
            <v>0</v>
          </cell>
        </row>
        <row r="227">
          <cell r="B227" t="str">
            <v>9019585 0020</v>
          </cell>
          <cell r="C227" t="str">
            <v>IN</v>
          </cell>
          <cell r="D227" t="str">
            <v>9019585 0020</v>
          </cell>
          <cell r="E227">
            <v>38108</v>
          </cell>
          <cell r="F227">
            <v>2004</v>
          </cell>
          <cell r="G227">
            <v>5</v>
          </cell>
          <cell r="H227" t="str">
            <v>N</v>
          </cell>
          <cell r="I227">
            <v>0</v>
          </cell>
          <cell r="K227">
            <v>0</v>
          </cell>
          <cell r="L227">
            <v>0</v>
          </cell>
          <cell r="N227">
            <v>0</v>
          </cell>
          <cell r="O227">
            <v>0</v>
          </cell>
          <cell r="Q227">
            <v>0</v>
          </cell>
          <cell r="V227">
            <v>0</v>
          </cell>
        </row>
        <row r="228">
          <cell r="B228" t="str">
            <v>9019585 0030</v>
          </cell>
          <cell r="C228" t="str">
            <v>IN</v>
          </cell>
          <cell r="D228" t="str">
            <v>9019585 0030</v>
          </cell>
          <cell r="E228">
            <v>38108</v>
          </cell>
          <cell r="F228">
            <v>2004</v>
          </cell>
          <cell r="G228">
            <v>5</v>
          </cell>
          <cell r="H228" t="str">
            <v>N</v>
          </cell>
          <cell r="I228">
            <v>0</v>
          </cell>
          <cell r="K228">
            <v>0</v>
          </cell>
          <cell r="L228">
            <v>0</v>
          </cell>
          <cell r="N228">
            <v>0</v>
          </cell>
          <cell r="O228">
            <v>0</v>
          </cell>
          <cell r="Q228">
            <v>0</v>
          </cell>
          <cell r="V228">
            <v>0</v>
          </cell>
        </row>
        <row r="229">
          <cell r="B229" t="str">
            <v>9019585 0040</v>
          </cell>
          <cell r="C229" t="str">
            <v>IN</v>
          </cell>
          <cell r="D229" t="str">
            <v>9019585 0040</v>
          </cell>
          <cell r="E229">
            <v>38108</v>
          </cell>
          <cell r="F229">
            <v>2004</v>
          </cell>
          <cell r="G229">
            <v>5</v>
          </cell>
          <cell r="H229" t="str">
            <v>N</v>
          </cell>
          <cell r="I229">
            <v>0</v>
          </cell>
          <cell r="K229">
            <v>0</v>
          </cell>
          <cell r="L229">
            <v>0</v>
          </cell>
          <cell r="N229">
            <v>0</v>
          </cell>
          <cell r="O229">
            <v>0</v>
          </cell>
          <cell r="Q229">
            <v>0</v>
          </cell>
          <cell r="V229">
            <v>0</v>
          </cell>
        </row>
        <row r="230">
          <cell r="B230" t="str">
            <v>9019585 0050</v>
          </cell>
          <cell r="C230" t="str">
            <v>IN</v>
          </cell>
          <cell r="D230" t="str">
            <v>9019585 0050</v>
          </cell>
          <cell r="E230">
            <v>38108</v>
          </cell>
          <cell r="F230">
            <v>2004</v>
          </cell>
          <cell r="G230">
            <v>5</v>
          </cell>
          <cell r="H230" t="str">
            <v>N</v>
          </cell>
          <cell r="I230">
            <v>10665.03899042054</v>
          </cell>
          <cell r="K230">
            <v>10665.03899042054</v>
          </cell>
          <cell r="L230">
            <v>77000.3</v>
          </cell>
          <cell r="N230">
            <v>77000.3</v>
          </cell>
          <cell r="O230">
            <v>77000.3</v>
          </cell>
          <cell r="Q230">
            <v>77000.3</v>
          </cell>
          <cell r="V230">
            <v>77000.3</v>
          </cell>
        </row>
        <row r="231">
          <cell r="B231" t="str">
            <v>9019585 0060</v>
          </cell>
          <cell r="C231" t="str">
            <v>IN</v>
          </cell>
          <cell r="D231" t="str">
            <v>9019585 0060</v>
          </cell>
          <cell r="E231">
            <v>38108</v>
          </cell>
          <cell r="F231">
            <v>2004</v>
          </cell>
          <cell r="G231">
            <v>5</v>
          </cell>
          <cell r="H231" t="str">
            <v>N</v>
          </cell>
          <cell r="I231">
            <v>0</v>
          </cell>
          <cell r="K231">
            <v>0</v>
          </cell>
          <cell r="L231">
            <v>0</v>
          </cell>
          <cell r="N231">
            <v>0</v>
          </cell>
          <cell r="O231">
            <v>0</v>
          </cell>
          <cell r="Q231">
            <v>0</v>
          </cell>
          <cell r="V231">
            <v>0</v>
          </cell>
        </row>
        <row r="232">
          <cell r="B232" t="str">
            <v>9019585 0070</v>
          </cell>
          <cell r="C232" t="str">
            <v>IN</v>
          </cell>
          <cell r="D232" t="str">
            <v>9019585 0070</v>
          </cell>
          <cell r="E232">
            <v>38108</v>
          </cell>
          <cell r="F232">
            <v>2004</v>
          </cell>
          <cell r="G232">
            <v>5</v>
          </cell>
          <cell r="H232" t="str">
            <v>N</v>
          </cell>
          <cell r="I232">
            <v>0</v>
          </cell>
          <cell r="K232">
            <v>0</v>
          </cell>
          <cell r="L232">
            <v>0</v>
          </cell>
          <cell r="N232">
            <v>0</v>
          </cell>
          <cell r="O232">
            <v>0</v>
          </cell>
          <cell r="Q232">
            <v>0</v>
          </cell>
          <cell r="V232">
            <v>0</v>
          </cell>
        </row>
        <row r="233">
          <cell r="B233" t="str">
            <v>9019585 0080</v>
          </cell>
          <cell r="C233" t="str">
            <v>AD</v>
          </cell>
          <cell r="D233" t="str">
            <v>9019585 0080</v>
          </cell>
          <cell r="E233">
            <v>38108</v>
          </cell>
          <cell r="F233">
            <v>2004</v>
          </cell>
          <cell r="G233">
            <v>5</v>
          </cell>
          <cell r="H233" t="str">
            <v>N</v>
          </cell>
          <cell r="I233">
            <v>800</v>
          </cell>
          <cell r="K233">
            <v>800</v>
          </cell>
          <cell r="L233">
            <v>0</v>
          </cell>
          <cell r="N233">
            <v>0</v>
          </cell>
          <cell r="O233">
            <v>0</v>
          </cell>
          <cell r="Q233">
            <v>0</v>
          </cell>
          <cell r="V233">
            <v>0</v>
          </cell>
        </row>
        <row r="234">
          <cell r="B234" t="str">
            <v>9019585 0010</v>
          </cell>
          <cell r="C234" t="str">
            <v>IN</v>
          </cell>
          <cell r="D234" t="str">
            <v>9019585 0010</v>
          </cell>
          <cell r="E234">
            <v>38139</v>
          </cell>
          <cell r="F234">
            <v>2004</v>
          </cell>
          <cell r="G234">
            <v>6</v>
          </cell>
          <cell r="H234" t="str">
            <v>N</v>
          </cell>
          <cell r="I234">
            <v>0</v>
          </cell>
          <cell r="K234">
            <v>0</v>
          </cell>
          <cell r="L234">
            <v>0</v>
          </cell>
          <cell r="N234">
            <v>0</v>
          </cell>
          <cell r="O234">
            <v>0</v>
          </cell>
          <cell r="Q234">
            <v>0</v>
          </cell>
          <cell r="V234">
            <v>0</v>
          </cell>
        </row>
        <row r="235">
          <cell r="B235" t="str">
            <v>9019585 0020</v>
          </cell>
          <cell r="C235" t="str">
            <v>IN</v>
          </cell>
          <cell r="D235" t="str">
            <v>9019585 0020</v>
          </cell>
          <cell r="E235">
            <v>38139</v>
          </cell>
          <cell r="F235">
            <v>2004</v>
          </cell>
          <cell r="G235">
            <v>6</v>
          </cell>
          <cell r="H235" t="str">
            <v>N</v>
          </cell>
          <cell r="I235">
            <v>0</v>
          </cell>
          <cell r="K235">
            <v>0</v>
          </cell>
          <cell r="L235">
            <v>0</v>
          </cell>
          <cell r="N235">
            <v>0</v>
          </cell>
          <cell r="O235">
            <v>0</v>
          </cell>
          <cell r="Q235">
            <v>0</v>
          </cell>
        </row>
        <row r="236">
          <cell r="B236" t="str">
            <v>9019585 0030</v>
          </cell>
          <cell r="C236" t="str">
            <v>IN</v>
          </cell>
          <cell r="D236" t="str">
            <v>9019585 0030</v>
          </cell>
          <cell r="E236">
            <v>38139</v>
          </cell>
          <cell r="F236">
            <v>2004</v>
          </cell>
          <cell r="G236">
            <v>6</v>
          </cell>
          <cell r="H236" t="str">
            <v>N</v>
          </cell>
          <cell r="I236">
            <v>0</v>
          </cell>
          <cell r="K236">
            <v>0</v>
          </cell>
          <cell r="L236">
            <v>0</v>
          </cell>
          <cell r="N236">
            <v>0</v>
          </cell>
          <cell r="O236">
            <v>0</v>
          </cell>
          <cell r="Q236">
            <v>0</v>
          </cell>
        </row>
        <row r="237">
          <cell r="B237" t="str">
            <v>9019585 0040</v>
          </cell>
          <cell r="C237" t="str">
            <v>IN</v>
          </cell>
          <cell r="D237" t="str">
            <v>9019585 0040</v>
          </cell>
          <cell r="E237">
            <v>38139</v>
          </cell>
          <cell r="F237">
            <v>2004</v>
          </cell>
          <cell r="G237">
            <v>6</v>
          </cell>
          <cell r="H237" t="str">
            <v>N</v>
          </cell>
          <cell r="I237">
            <v>0</v>
          </cell>
          <cell r="K237">
            <v>0</v>
          </cell>
          <cell r="L237">
            <v>100000</v>
          </cell>
          <cell r="N237">
            <v>100000</v>
          </cell>
          <cell r="O237">
            <v>100000</v>
          </cell>
          <cell r="Q237">
            <v>100000</v>
          </cell>
          <cell r="W237">
            <v>100000</v>
          </cell>
        </row>
        <row r="238">
          <cell r="B238" t="str">
            <v>9019585 0050</v>
          </cell>
          <cell r="C238" t="str">
            <v>IN</v>
          </cell>
          <cell r="D238" t="str">
            <v>9019585 0050</v>
          </cell>
          <cell r="E238">
            <v>38139</v>
          </cell>
          <cell r="F238">
            <v>2004</v>
          </cell>
          <cell r="G238">
            <v>6</v>
          </cell>
          <cell r="H238" t="str">
            <v>N</v>
          </cell>
          <cell r="I238">
            <v>10665.03899042054</v>
          </cell>
          <cell r="K238">
            <v>10665.03899042054</v>
          </cell>
          <cell r="L238">
            <v>0</v>
          </cell>
          <cell r="N238">
            <v>0</v>
          </cell>
          <cell r="O238">
            <v>0</v>
          </cell>
          <cell r="Q238">
            <v>0</v>
          </cell>
          <cell r="W238">
            <v>0</v>
          </cell>
        </row>
        <row r="239">
          <cell r="B239" t="str">
            <v>9019585 0060</v>
          </cell>
          <cell r="C239" t="str">
            <v>IN</v>
          </cell>
          <cell r="D239" t="str">
            <v>9019585 0060</v>
          </cell>
          <cell r="E239">
            <v>38139</v>
          </cell>
          <cell r="F239">
            <v>2004</v>
          </cell>
          <cell r="G239">
            <v>6</v>
          </cell>
          <cell r="H239" t="str">
            <v>N</v>
          </cell>
          <cell r="I239">
            <v>0</v>
          </cell>
          <cell r="K239">
            <v>0</v>
          </cell>
          <cell r="L239">
            <v>0</v>
          </cell>
          <cell r="N239">
            <v>0</v>
          </cell>
          <cell r="O239">
            <v>0</v>
          </cell>
          <cell r="Q239">
            <v>0</v>
          </cell>
          <cell r="W239">
            <v>0</v>
          </cell>
        </row>
        <row r="240">
          <cell r="B240" t="str">
            <v>9019585 0070</v>
          </cell>
          <cell r="C240" t="str">
            <v>IN</v>
          </cell>
          <cell r="D240" t="str">
            <v>9019585 0070</v>
          </cell>
          <cell r="E240">
            <v>38139</v>
          </cell>
          <cell r="F240">
            <v>2004</v>
          </cell>
          <cell r="G240">
            <v>6</v>
          </cell>
          <cell r="H240" t="str">
            <v>N</v>
          </cell>
          <cell r="I240">
            <v>1349.4660574767768</v>
          </cell>
          <cell r="K240">
            <v>1349.4660574767768</v>
          </cell>
          <cell r="L240">
            <v>0</v>
          </cell>
          <cell r="N240">
            <v>0</v>
          </cell>
          <cell r="O240">
            <v>0</v>
          </cell>
          <cell r="Q240">
            <v>0</v>
          </cell>
          <cell r="W240">
            <v>0</v>
          </cell>
        </row>
        <row r="241">
          <cell r="B241" t="str">
            <v>9019585 0080</v>
          </cell>
          <cell r="C241" t="str">
            <v>AD</v>
          </cell>
          <cell r="D241" t="str">
            <v>9019585 0080</v>
          </cell>
          <cell r="E241">
            <v>38139</v>
          </cell>
          <cell r="F241">
            <v>2004</v>
          </cell>
          <cell r="G241">
            <v>6</v>
          </cell>
          <cell r="H241" t="str">
            <v>N</v>
          </cell>
          <cell r="I241">
            <v>800</v>
          </cell>
          <cell r="K241">
            <v>800</v>
          </cell>
          <cell r="L241">
            <v>0</v>
          </cell>
          <cell r="N241">
            <v>0</v>
          </cell>
          <cell r="O241">
            <v>0</v>
          </cell>
          <cell r="Q241">
            <v>0</v>
          </cell>
          <cell r="W241">
            <v>0</v>
          </cell>
        </row>
        <row r="242">
          <cell r="B242" t="str">
            <v>9019585 0010</v>
          </cell>
          <cell r="C242" t="str">
            <v>IN</v>
          </cell>
          <cell r="D242" t="str">
            <v>9019585 0010</v>
          </cell>
          <cell r="E242">
            <v>38169</v>
          </cell>
          <cell r="F242">
            <v>2004</v>
          </cell>
          <cell r="G242">
            <v>7</v>
          </cell>
          <cell r="H242" t="str">
            <v>N</v>
          </cell>
          <cell r="I242">
            <v>0</v>
          </cell>
          <cell r="K242">
            <v>0</v>
          </cell>
          <cell r="L242">
            <v>0</v>
          </cell>
          <cell r="N242">
            <v>0</v>
          </cell>
          <cell r="O242">
            <v>0</v>
          </cell>
          <cell r="Q242">
            <v>0</v>
          </cell>
          <cell r="W242">
            <v>0</v>
          </cell>
        </row>
        <row r="243">
          <cell r="B243" t="str">
            <v>9019585 0020</v>
          </cell>
          <cell r="C243" t="str">
            <v>IN</v>
          </cell>
          <cell r="D243" t="str">
            <v>9019585 0020</v>
          </cell>
          <cell r="E243">
            <v>38169</v>
          </cell>
          <cell r="F243">
            <v>2004</v>
          </cell>
          <cell r="G243">
            <v>7</v>
          </cell>
          <cell r="H243" t="str">
            <v>N</v>
          </cell>
          <cell r="I243">
            <v>0</v>
          </cell>
          <cell r="K243">
            <v>0</v>
          </cell>
          <cell r="L243">
            <v>0</v>
          </cell>
          <cell r="N243">
            <v>0</v>
          </cell>
          <cell r="O243">
            <v>0</v>
          </cell>
          <cell r="Q243">
            <v>0</v>
          </cell>
          <cell r="W243">
            <v>0</v>
          </cell>
        </row>
        <row r="244">
          <cell r="B244" t="str">
            <v>9019585 0030</v>
          </cell>
          <cell r="C244" t="str">
            <v>IN</v>
          </cell>
          <cell r="D244" t="str">
            <v>9019585 0030</v>
          </cell>
          <cell r="E244">
            <v>38169</v>
          </cell>
          <cell r="F244">
            <v>2004</v>
          </cell>
          <cell r="G244">
            <v>7</v>
          </cell>
          <cell r="H244" t="str">
            <v>N</v>
          </cell>
          <cell r="I244">
            <v>0</v>
          </cell>
          <cell r="K244">
            <v>0</v>
          </cell>
          <cell r="L244">
            <v>0</v>
          </cell>
          <cell r="N244">
            <v>0</v>
          </cell>
          <cell r="O244">
            <v>0</v>
          </cell>
          <cell r="Q244">
            <v>0</v>
          </cell>
          <cell r="W244">
            <v>0</v>
          </cell>
        </row>
        <row r="245">
          <cell r="B245" t="str">
            <v>9019585 0040</v>
          </cell>
          <cell r="C245" t="str">
            <v>IN</v>
          </cell>
          <cell r="D245" t="str">
            <v>9019585 0040</v>
          </cell>
          <cell r="E245">
            <v>38169</v>
          </cell>
          <cell r="F245">
            <v>2004</v>
          </cell>
          <cell r="G245">
            <v>7</v>
          </cell>
          <cell r="H245" t="str">
            <v>N</v>
          </cell>
          <cell r="I245">
            <v>0</v>
          </cell>
          <cell r="K245">
            <v>0</v>
          </cell>
          <cell r="L245">
            <v>92000</v>
          </cell>
          <cell r="N245">
            <v>92000</v>
          </cell>
          <cell r="O245">
            <v>92000</v>
          </cell>
          <cell r="Q245">
            <v>92000</v>
          </cell>
          <cell r="W245">
            <v>92000</v>
          </cell>
        </row>
        <row r="246">
          <cell r="B246" t="str">
            <v>9019585 0050</v>
          </cell>
          <cell r="C246" t="str">
            <v>IN</v>
          </cell>
          <cell r="D246" t="str">
            <v>9019585 0050</v>
          </cell>
          <cell r="E246">
            <v>38169</v>
          </cell>
          <cell r="F246">
            <v>2004</v>
          </cell>
          <cell r="G246">
            <v>7</v>
          </cell>
          <cell r="H246" t="str">
            <v>N</v>
          </cell>
          <cell r="I246">
            <v>10665.03899042054</v>
          </cell>
          <cell r="K246">
            <v>10665.03899042054</v>
          </cell>
          <cell r="L246">
            <v>0</v>
          </cell>
          <cell r="N246">
            <v>0</v>
          </cell>
          <cell r="O246">
            <v>0</v>
          </cell>
          <cell r="Q246">
            <v>0</v>
          </cell>
        </row>
        <row r="247">
          <cell r="B247" t="str">
            <v>9019585 0060</v>
          </cell>
          <cell r="C247" t="str">
            <v>IN</v>
          </cell>
          <cell r="D247" t="str">
            <v>9019585 0060</v>
          </cell>
          <cell r="E247">
            <v>38169</v>
          </cell>
          <cell r="F247">
            <v>2004</v>
          </cell>
          <cell r="G247">
            <v>7</v>
          </cell>
          <cell r="H247" t="str">
            <v>N</v>
          </cell>
          <cell r="I247">
            <v>0</v>
          </cell>
          <cell r="K247">
            <v>0</v>
          </cell>
          <cell r="L247">
            <v>0</v>
          </cell>
          <cell r="N247">
            <v>0</v>
          </cell>
          <cell r="O247">
            <v>0</v>
          </cell>
          <cell r="Q247">
            <v>0</v>
          </cell>
        </row>
        <row r="248">
          <cell r="B248" t="str">
            <v>9019585 0070</v>
          </cell>
          <cell r="C248" t="str">
            <v>IN</v>
          </cell>
          <cell r="D248" t="str">
            <v>9019585 0070</v>
          </cell>
          <cell r="E248">
            <v>38169</v>
          </cell>
          <cell r="F248">
            <v>2004</v>
          </cell>
          <cell r="G248">
            <v>7</v>
          </cell>
          <cell r="H248" t="str">
            <v>N</v>
          </cell>
          <cell r="I248">
            <v>0</v>
          </cell>
          <cell r="K248">
            <v>0</v>
          </cell>
          <cell r="L248">
            <v>0</v>
          </cell>
          <cell r="N248">
            <v>0</v>
          </cell>
          <cell r="O248">
            <v>0</v>
          </cell>
          <cell r="Q248">
            <v>0</v>
          </cell>
        </row>
        <row r="249">
          <cell r="B249" t="str">
            <v>9019585 0080</v>
          </cell>
          <cell r="C249" t="str">
            <v>AD</v>
          </cell>
          <cell r="D249" t="str">
            <v>9019585 0080</v>
          </cell>
          <cell r="E249">
            <v>38169</v>
          </cell>
          <cell r="F249">
            <v>2004</v>
          </cell>
          <cell r="G249">
            <v>7</v>
          </cell>
          <cell r="H249" t="str">
            <v>N</v>
          </cell>
          <cell r="I249">
            <v>800</v>
          </cell>
          <cell r="K249">
            <v>800</v>
          </cell>
          <cell r="L249">
            <v>0</v>
          </cell>
          <cell r="N249">
            <v>0</v>
          </cell>
          <cell r="O249">
            <v>0</v>
          </cell>
          <cell r="Q249">
            <v>0</v>
          </cell>
        </row>
        <row r="250">
          <cell r="B250" t="str">
            <v>9019585 0010</v>
          </cell>
          <cell r="C250" t="str">
            <v>IN</v>
          </cell>
          <cell r="D250" t="str">
            <v>9019585 0010</v>
          </cell>
          <cell r="E250">
            <v>38200</v>
          </cell>
          <cell r="F250">
            <v>2004</v>
          </cell>
          <cell r="G250">
            <v>8</v>
          </cell>
          <cell r="H250" t="str">
            <v>N</v>
          </cell>
          <cell r="I250">
            <v>0</v>
          </cell>
          <cell r="K250">
            <v>0</v>
          </cell>
          <cell r="L250">
            <v>0</v>
          </cell>
          <cell r="N250">
            <v>0</v>
          </cell>
          <cell r="O250">
            <v>0</v>
          </cell>
          <cell r="Q250">
            <v>0</v>
          </cell>
        </row>
        <row r="251">
          <cell r="B251" t="str">
            <v>9019585 0020</v>
          </cell>
          <cell r="C251" t="str">
            <v>IN</v>
          </cell>
          <cell r="D251" t="str">
            <v>9019585 0020</v>
          </cell>
          <cell r="E251">
            <v>38200</v>
          </cell>
          <cell r="F251">
            <v>2004</v>
          </cell>
          <cell r="G251">
            <v>8</v>
          </cell>
          <cell r="H251" t="str">
            <v>N</v>
          </cell>
          <cell r="I251">
            <v>0</v>
          </cell>
          <cell r="K251">
            <v>0</v>
          </cell>
          <cell r="L251">
            <v>0</v>
          </cell>
          <cell r="N251">
            <v>0</v>
          </cell>
          <cell r="O251">
            <v>0</v>
          </cell>
          <cell r="Q251">
            <v>0</v>
          </cell>
        </row>
        <row r="252">
          <cell r="B252" t="str">
            <v>9019585 0030</v>
          </cell>
          <cell r="C252" t="str">
            <v>IN</v>
          </cell>
          <cell r="D252" t="str">
            <v>9019585 0030</v>
          </cell>
          <cell r="E252">
            <v>38200</v>
          </cell>
          <cell r="F252">
            <v>2004</v>
          </cell>
          <cell r="G252">
            <v>8</v>
          </cell>
          <cell r="H252" t="str">
            <v>N</v>
          </cell>
          <cell r="I252">
            <v>0</v>
          </cell>
          <cell r="K252">
            <v>0</v>
          </cell>
          <cell r="L252">
            <v>0</v>
          </cell>
          <cell r="N252">
            <v>0</v>
          </cell>
          <cell r="O252">
            <v>0</v>
          </cell>
          <cell r="Q252">
            <v>0</v>
          </cell>
        </row>
        <row r="253">
          <cell r="B253" t="str">
            <v>9019585 0040</v>
          </cell>
          <cell r="C253" t="str">
            <v>IN</v>
          </cell>
          <cell r="D253" t="str">
            <v>9019585 0040</v>
          </cell>
          <cell r="E253">
            <v>38200</v>
          </cell>
          <cell r="F253">
            <v>2004</v>
          </cell>
          <cell r="G253">
            <v>8</v>
          </cell>
          <cell r="H253" t="str">
            <v>N</v>
          </cell>
          <cell r="I253">
            <v>0</v>
          </cell>
          <cell r="K253">
            <v>0</v>
          </cell>
          <cell r="L253">
            <v>0</v>
          </cell>
          <cell r="N253">
            <v>0</v>
          </cell>
          <cell r="O253">
            <v>0</v>
          </cell>
          <cell r="Q253">
            <v>0</v>
          </cell>
        </row>
        <row r="254">
          <cell r="B254" t="str">
            <v>9019585 0050</v>
          </cell>
          <cell r="C254" t="str">
            <v>IN</v>
          </cell>
          <cell r="D254" t="str">
            <v>9019585 0050</v>
          </cell>
          <cell r="E254">
            <v>38200</v>
          </cell>
          <cell r="F254">
            <v>2004</v>
          </cell>
          <cell r="G254">
            <v>8</v>
          </cell>
          <cell r="H254" t="str">
            <v>N</v>
          </cell>
          <cell r="I254">
            <v>10665.03899042054</v>
          </cell>
          <cell r="K254">
            <v>10665.03899042054</v>
          </cell>
          <cell r="L254">
            <v>0</v>
          </cell>
          <cell r="N254">
            <v>0</v>
          </cell>
          <cell r="O254">
            <v>0</v>
          </cell>
          <cell r="Q254">
            <v>0</v>
          </cell>
          <cell r="V254">
            <v>0</v>
          </cell>
        </row>
        <row r="255">
          <cell r="B255" t="str">
            <v>9019585 0060</v>
          </cell>
          <cell r="C255" t="str">
            <v>IN</v>
          </cell>
          <cell r="D255" t="str">
            <v>9019585 0060</v>
          </cell>
          <cell r="E255">
            <v>38200</v>
          </cell>
          <cell r="F255">
            <v>2004</v>
          </cell>
          <cell r="G255">
            <v>8</v>
          </cell>
          <cell r="H255" t="str">
            <v>N</v>
          </cell>
          <cell r="I255">
            <v>0</v>
          </cell>
          <cell r="K255">
            <v>0</v>
          </cell>
          <cell r="L255">
            <v>0</v>
          </cell>
          <cell r="N255">
            <v>0</v>
          </cell>
          <cell r="O255">
            <v>0</v>
          </cell>
          <cell r="Q255">
            <v>0</v>
          </cell>
          <cell r="V255">
            <v>0</v>
          </cell>
        </row>
        <row r="256">
          <cell r="B256" t="str">
            <v>9019585 0070</v>
          </cell>
          <cell r="C256" t="str">
            <v>IN</v>
          </cell>
          <cell r="D256" t="str">
            <v>9019585 0070</v>
          </cell>
          <cell r="E256">
            <v>38200</v>
          </cell>
          <cell r="F256">
            <v>2004</v>
          </cell>
          <cell r="G256">
            <v>8</v>
          </cell>
          <cell r="H256" t="str">
            <v>N</v>
          </cell>
          <cell r="I256">
            <v>0</v>
          </cell>
          <cell r="K256">
            <v>0</v>
          </cell>
          <cell r="L256">
            <v>0</v>
          </cell>
          <cell r="N256">
            <v>0</v>
          </cell>
          <cell r="O256">
            <v>0</v>
          </cell>
          <cell r="Q256">
            <v>0</v>
          </cell>
          <cell r="V256">
            <v>0</v>
          </cell>
        </row>
        <row r="257">
          <cell r="B257" t="str">
            <v>9019585 0080</v>
          </cell>
          <cell r="C257" t="str">
            <v>AD</v>
          </cell>
          <cell r="D257" t="str">
            <v>9019585 0080</v>
          </cell>
          <cell r="E257">
            <v>38200</v>
          </cell>
          <cell r="F257">
            <v>2004</v>
          </cell>
          <cell r="G257">
            <v>8</v>
          </cell>
          <cell r="H257" t="str">
            <v>N</v>
          </cell>
          <cell r="I257">
            <v>800</v>
          </cell>
          <cell r="K257">
            <v>800</v>
          </cell>
          <cell r="L257">
            <v>0</v>
          </cell>
          <cell r="N257">
            <v>0</v>
          </cell>
          <cell r="O257">
            <v>0</v>
          </cell>
          <cell r="Q257">
            <v>0</v>
          </cell>
          <cell r="V257">
            <v>0</v>
          </cell>
        </row>
        <row r="258">
          <cell r="B258" t="str">
            <v>9019585 0010</v>
          </cell>
          <cell r="C258" t="str">
            <v>IN</v>
          </cell>
          <cell r="D258" t="str">
            <v>9019585 0010</v>
          </cell>
          <cell r="E258">
            <v>38231</v>
          </cell>
          <cell r="F258">
            <v>2004</v>
          </cell>
          <cell r="G258">
            <v>9</v>
          </cell>
          <cell r="H258" t="str">
            <v>N</v>
          </cell>
          <cell r="I258">
            <v>0</v>
          </cell>
          <cell r="K258">
            <v>0</v>
          </cell>
          <cell r="L258">
            <v>0</v>
          </cell>
          <cell r="N258">
            <v>0</v>
          </cell>
          <cell r="O258">
            <v>0</v>
          </cell>
          <cell r="Q258">
            <v>0</v>
          </cell>
          <cell r="V258">
            <v>0</v>
          </cell>
        </row>
        <row r="259">
          <cell r="B259" t="str">
            <v>9019585 0020</v>
          </cell>
          <cell r="C259" t="str">
            <v>IN</v>
          </cell>
          <cell r="D259" t="str">
            <v>9019585 0020</v>
          </cell>
          <cell r="E259">
            <v>38231</v>
          </cell>
          <cell r="F259">
            <v>2004</v>
          </cell>
          <cell r="G259">
            <v>9</v>
          </cell>
          <cell r="H259" t="str">
            <v>N</v>
          </cell>
          <cell r="I259">
            <v>0</v>
          </cell>
          <cell r="K259">
            <v>0</v>
          </cell>
          <cell r="L259">
            <v>0</v>
          </cell>
          <cell r="N259">
            <v>0</v>
          </cell>
          <cell r="O259">
            <v>0</v>
          </cell>
          <cell r="Q259">
            <v>0</v>
          </cell>
          <cell r="V259">
            <v>0</v>
          </cell>
        </row>
        <row r="260">
          <cell r="B260" t="str">
            <v>9019585 0030</v>
          </cell>
          <cell r="C260" t="str">
            <v>IN</v>
          </cell>
          <cell r="D260" t="str">
            <v>9019585 0030</v>
          </cell>
          <cell r="E260">
            <v>38231</v>
          </cell>
          <cell r="F260">
            <v>2004</v>
          </cell>
          <cell r="G260">
            <v>9</v>
          </cell>
          <cell r="H260" t="str">
            <v>N</v>
          </cell>
          <cell r="I260">
            <v>0</v>
          </cell>
          <cell r="K260">
            <v>0</v>
          </cell>
          <cell r="L260">
            <v>0</v>
          </cell>
          <cell r="N260">
            <v>0</v>
          </cell>
          <cell r="O260">
            <v>0</v>
          </cell>
          <cell r="Q260">
            <v>0</v>
          </cell>
          <cell r="V260">
            <v>0</v>
          </cell>
        </row>
        <row r="261">
          <cell r="B261" t="str">
            <v>9019585 0040</v>
          </cell>
          <cell r="C261" t="str">
            <v>IN</v>
          </cell>
          <cell r="D261" t="str">
            <v>9019585 0040</v>
          </cell>
          <cell r="E261">
            <v>38231</v>
          </cell>
          <cell r="F261">
            <v>2004</v>
          </cell>
          <cell r="G261">
            <v>9</v>
          </cell>
          <cell r="H261" t="str">
            <v>N</v>
          </cell>
          <cell r="I261">
            <v>0</v>
          </cell>
          <cell r="K261">
            <v>0</v>
          </cell>
          <cell r="L261">
            <v>0</v>
          </cell>
          <cell r="N261">
            <v>0</v>
          </cell>
          <cell r="O261">
            <v>0</v>
          </cell>
          <cell r="Q261">
            <v>0</v>
          </cell>
          <cell r="V261">
            <v>0</v>
          </cell>
        </row>
        <row r="262">
          <cell r="B262" t="str">
            <v>9019585 0050</v>
          </cell>
          <cell r="C262" t="str">
            <v>IN</v>
          </cell>
          <cell r="D262" t="str">
            <v>9019585 0050</v>
          </cell>
          <cell r="E262">
            <v>38231</v>
          </cell>
          <cell r="F262">
            <v>2004</v>
          </cell>
          <cell r="G262">
            <v>9</v>
          </cell>
          <cell r="H262" t="str">
            <v>N</v>
          </cell>
          <cell r="I262">
            <v>0</v>
          </cell>
          <cell r="K262">
            <v>0</v>
          </cell>
          <cell r="L262">
            <v>0</v>
          </cell>
          <cell r="N262">
            <v>0</v>
          </cell>
          <cell r="O262">
            <v>0</v>
          </cell>
          <cell r="Q262">
            <v>0</v>
          </cell>
          <cell r="V262">
            <v>0</v>
          </cell>
        </row>
        <row r="263">
          <cell r="B263" t="str">
            <v>9019585 0060</v>
          </cell>
          <cell r="C263" t="str">
            <v>IN</v>
          </cell>
          <cell r="D263" t="str">
            <v>9019585 0060</v>
          </cell>
          <cell r="E263">
            <v>38231</v>
          </cell>
          <cell r="F263">
            <v>2004</v>
          </cell>
          <cell r="G263">
            <v>9</v>
          </cell>
          <cell r="H263" t="str">
            <v>N</v>
          </cell>
          <cell r="I263">
            <v>0</v>
          </cell>
          <cell r="K263">
            <v>0</v>
          </cell>
          <cell r="L263">
            <v>0</v>
          </cell>
          <cell r="N263">
            <v>0</v>
          </cell>
          <cell r="O263">
            <v>0</v>
          </cell>
          <cell r="Q263">
            <v>0</v>
          </cell>
          <cell r="V263">
            <v>0</v>
          </cell>
        </row>
        <row r="264">
          <cell r="B264" t="str">
            <v>9019585 0070</v>
          </cell>
          <cell r="C264" t="str">
            <v>IN</v>
          </cell>
          <cell r="D264" t="str">
            <v>9019585 0070</v>
          </cell>
          <cell r="E264">
            <v>38231</v>
          </cell>
          <cell r="F264">
            <v>2004</v>
          </cell>
          <cell r="G264">
            <v>9</v>
          </cell>
          <cell r="H264" t="str">
            <v>N</v>
          </cell>
          <cell r="I264">
            <v>0</v>
          </cell>
          <cell r="K264">
            <v>0</v>
          </cell>
          <cell r="L264">
            <v>0</v>
          </cell>
          <cell r="N264">
            <v>0</v>
          </cell>
          <cell r="O264">
            <v>0</v>
          </cell>
          <cell r="Q264">
            <v>0</v>
          </cell>
          <cell r="V264">
            <v>0</v>
          </cell>
        </row>
        <row r="265">
          <cell r="B265" t="str">
            <v>9019585 0080</v>
          </cell>
          <cell r="C265" t="str">
            <v>AD</v>
          </cell>
          <cell r="D265" t="str">
            <v>9019585 0080</v>
          </cell>
          <cell r="E265">
            <v>38231</v>
          </cell>
          <cell r="F265">
            <v>2004</v>
          </cell>
          <cell r="G265">
            <v>9</v>
          </cell>
          <cell r="H265" t="str">
            <v>N</v>
          </cell>
          <cell r="I265">
            <v>0</v>
          </cell>
          <cell r="K265">
            <v>0</v>
          </cell>
          <cell r="L265">
            <v>0</v>
          </cell>
          <cell r="N265">
            <v>0</v>
          </cell>
          <cell r="O265">
            <v>0</v>
          </cell>
          <cell r="Q265">
            <v>0</v>
          </cell>
          <cell r="V265">
            <v>0</v>
          </cell>
        </row>
        <row r="266">
          <cell r="B266" t="str">
            <v>9019585 0010</v>
          </cell>
          <cell r="C266" t="str">
            <v>IN</v>
          </cell>
          <cell r="D266" t="str">
            <v>9019585 0010</v>
          </cell>
          <cell r="E266">
            <v>38261</v>
          </cell>
          <cell r="F266">
            <v>2004</v>
          </cell>
          <cell r="G266">
            <v>10</v>
          </cell>
          <cell r="H266" t="str">
            <v>N</v>
          </cell>
          <cell r="I266">
            <v>0</v>
          </cell>
          <cell r="K266">
            <v>0</v>
          </cell>
          <cell r="L266">
            <v>0</v>
          </cell>
          <cell r="N266">
            <v>0</v>
          </cell>
          <cell r="O266">
            <v>0</v>
          </cell>
          <cell r="Q266">
            <v>0</v>
          </cell>
          <cell r="V266">
            <v>0</v>
          </cell>
        </row>
        <row r="267">
          <cell r="B267" t="str">
            <v>9019585 0020</v>
          </cell>
          <cell r="C267" t="str">
            <v>IN</v>
          </cell>
          <cell r="D267" t="str">
            <v>9019585 0020</v>
          </cell>
          <cell r="E267">
            <v>38261</v>
          </cell>
          <cell r="F267">
            <v>2004</v>
          </cell>
          <cell r="G267">
            <v>10</v>
          </cell>
          <cell r="H267" t="str">
            <v>N</v>
          </cell>
          <cell r="I267">
            <v>0</v>
          </cell>
          <cell r="K267">
            <v>0</v>
          </cell>
          <cell r="L267">
            <v>0</v>
          </cell>
          <cell r="N267">
            <v>0</v>
          </cell>
          <cell r="O267">
            <v>0</v>
          </cell>
          <cell r="Q267">
            <v>0</v>
          </cell>
          <cell r="V267">
            <v>0</v>
          </cell>
        </row>
        <row r="268">
          <cell r="B268" t="str">
            <v>9019585 0030</v>
          </cell>
          <cell r="C268" t="str">
            <v>IN</v>
          </cell>
          <cell r="D268" t="str">
            <v>9019585 0030</v>
          </cell>
          <cell r="E268">
            <v>38261</v>
          </cell>
          <cell r="F268">
            <v>2004</v>
          </cell>
          <cell r="G268">
            <v>10</v>
          </cell>
          <cell r="H268" t="str">
            <v>N</v>
          </cell>
          <cell r="I268">
            <v>0</v>
          </cell>
          <cell r="K268">
            <v>0</v>
          </cell>
          <cell r="L268">
            <v>0</v>
          </cell>
          <cell r="N268">
            <v>0</v>
          </cell>
          <cell r="O268">
            <v>0</v>
          </cell>
          <cell r="Q268">
            <v>0</v>
          </cell>
          <cell r="V268">
            <v>0</v>
          </cell>
        </row>
        <row r="269">
          <cell r="B269" t="str">
            <v>9019585 0040</v>
          </cell>
          <cell r="C269" t="str">
            <v>IN</v>
          </cell>
          <cell r="D269" t="str">
            <v>9019585 0040</v>
          </cell>
          <cell r="E269">
            <v>38261</v>
          </cell>
          <cell r="F269">
            <v>2004</v>
          </cell>
          <cell r="G269">
            <v>10</v>
          </cell>
          <cell r="H269" t="str">
            <v>N</v>
          </cell>
          <cell r="I269">
            <v>0</v>
          </cell>
          <cell r="K269">
            <v>0</v>
          </cell>
          <cell r="L269">
            <v>0</v>
          </cell>
          <cell r="N269">
            <v>0</v>
          </cell>
          <cell r="O269">
            <v>0</v>
          </cell>
          <cell r="Q269">
            <v>0</v>
          </cell>
          <cell r="V269">
            <v>0</v>
          </cell>
        </row>
        <row r="270">
          <cell r="B270" t="str">
            <v>9019585 0050</v>
          </cell>
          <cell r="C270" t="str">
            <v>IN</v>
          </cell>
          <cell r="D270" t="str">
            <v>9019585 0050</v>
          </cell>
          <cell r="E270">
            <v>38261</v>
          </cell>
          <cell r="F270">
            <v>2004</v>
          </cell>
          <cell r="G270">
            <v>10</v>
          </cell>
          <cell r="H270" t="str">
            <v>N</v>
          </cell>
          <cell r="I270">
            <v>0</v>
          </cell>
          <cell r="K270">
            <v>0</v>
          </cell>
          <cell r="L270">
            <v>0</v>
          </cell>
          <cell r="N270">
            <v>0</v>
          </cell>
          <cell r="O270">
            <v>0</v>
          </cell>
          <cell r="Q270">
            <v>0</v>
          </cell>
          <cell r="V270">
            <v>0</v>
          </cell>
        </row>
        <row r="271">
          <cell r="B271" t="str">
            <v>9019585 0060</v>
          </cell>
          <cell r="C271" t="str">
            <v>IN</v>
          </cell>
          <cell r="D271" t="str">
            <v>9019585 0060</v>
          </cell>
          <cell r="E271">
            <v>38261</v>
          </cell>
          <cell r="F271">
            <v>2004</v>
          </cell>
          <cell r="G271">
            <v>10</v>
          </cell>
          <cell r="H271" t="str">
            <v>N</v>
          </cell>
          <cell r="I271">
            <v>0</v>
          </cell>
          <cell r="K271">
            <v>0</v>
          </cell>
          <cell r="L271">
            <v>0</v>
          </cell>
          <cell r="N271">
            <v>0</v>
          </cell>
          <cell r="O271">
            <v>0</v>
          </cell>
          <cell r="Q271">
            <v>0</v>
          </cell>
          <cell r="V271">
            <v>0</v>
          </cell>
        </row>
        <row r="272">
          <cell r="B272" t="str">
            <v>9019585 0070</v>
          </cell>
          <cell r="C272" t="str">
            <v>IN</v>
          </cell>
          <cell r="D272" t="str">
            <v>9019585 0070</v>
          </cell>
          <cell r="E272">
            <v>38261</v>
          </cell>
          <cell r="F272">
            <v>2004</v>
          </cell>
          <cell r="G272">
            <v>10</v>
          </cell>
          <cell r="H272" t="str">
            <v>N</v>
          </cell>
          <cell r="I272">
            <v>0</v>
          </cell>
          <cell r="K272">
            <v>0</v>
          </cell>
          <cell r="L272">
            <v>0</v>
          </cell>
          <cell r="N272">
            <v>0</v>
          </cell>
          <cell r="O272">
            <v>0</v>
          </cell>
          <cell r="Q272">
            <v>0</v>
          </cell>
          <cell r="V272">
            <v>0</v>
          </cell>
        </row>
        <row r="273">
          <cell r="B273" t="str">
            <v>9019585 0080</v>
          </cell>
          <cell r="C273" t="str">
            <v>AD</v>
          </cell>
          <cell r="D273" t="str">
            <v>9019585 0080</v>
          </cell>
          <cell r="E273">
            <v>38261</v>
          </cell>
          <cell r="F273">
            <v>2004</v>
          </cell>
          <cell r="G273">
            <v>10</v>
          </cell>
          <cell r="H273" t="str">
            <v>N</v>
          </cell>
          <cell r="I273">
            <v>0</v>
          </cell>
          <cell r="K273">
            <v>0</v>
          </cell>
          <cell r="L273">
            <v>0</v>
          </cell>
          <cell r="N273">
            <v>0</v>
          </cell>
          <cell r="O273">
            <v>0</v>
          </cell>
          <cell r="Q273">
            <v>0</v>
          </cell>
          <cell r="V273">
            <v>0</v>
          </cell>
        </row>
        <row r="274">
          <cell r="B274" t="str">
            <v>9019585 0010</v>
          </cell>
          <cell r="C274" t="str">
            <v>IN</v>
          </cell>
          <cell r="D274" t="str">
            <v>9019585 0010</v>
          </cell>
          <cell r="E274">
            <v>38292</v>
          </cell>
          <cell r="F274">
            <v>2004</v>
          </cell>
          <cell r="G274">
            <v>11</v>
          </cell>
          <cell r="H274" t="str">
            <v>N</v>
          </cell>
          <cell r="I274">
            <v>0</v>
          </cell>
          <cell r="K274">
            <v>0</v>
          </cell>
          <cell r="L274">
            <v>0</v>
          </cell>
          <cell r="N274">
            <v>0</v>
          </cell>
          <cell r="O274">
            <v>0</v>
          </cell>
          <cell r="Q274">
            <v>0</v>
          </cell>
          <cell r="V274">
            <v>0</v>
          </cell>
        </row>
        <row r="275">
          <cell r="B275" t="str">
            <v>9019585 0020</v>
          </cell>
          <cell r="C275" t="str">
            <v>IN</v>
          </cell>
          <cell r="D275" t="str">
            <v>9019585 0020</v>
          </cell>
          <cell r="E275">
            <v>38292</v>
          </cell>
          <cell r="F275">
            <v>2004</v>
          </cell>
          <cell r="G275">
            <v>11</v>
          </cell>
          <cell r="H275" t="str">
            <v>N</v>
          </cell>
          <cell r="I275">
            <v>0</v>
          </cell>
          <cell r="K275">
            <v>0</v>
          </cell>
          <cell r="L275">
            <v>0</v>
          </cell>
          <cell r="N275">
            <v>0</v>
          </cell>
          <cell r="O275">
            <v>0</v>
          </cell>
          <cell r="Q275">
            <v>0</v>
          </cell>
          <cell r="V275">
            <v>0</v>
          </cell>
        </row>
        <row r="276">
          <cell r="B276" t="str">
            <v>9019585 0030</v>
          </cell>
          <cell r="C276" t="str">
            <v>IN</v>
          </cell>
          <cell r="D276" t="str">
            <v>9019585 0030</v>
          </cell>
          <cell r="E276">
            <v>38292</v>
          </cell>
          <cell r="F276">
            <v>2004</v>
          </cell>
          <cell r="G276">
            <v>11</v>
          </cell>
          <cell r="H276" t="str">
            <v>N</v>
          </cell>
          <cell r="I276">
            <v>0</v>
          </cell>
          <cell r="K276">
            <v>0</v>
          </cell>
          <cell r="L276">
            <v>0</v>
          </cell>
          <cell r="N276">
            <v>0</v>
          </cell>
          <cell r="O276">
            <v>0</v>
          </cell>
          <cell r="Q276">
            <v>0</v>
          </cell>
          <cell r="V276">
            <v>0</v>
          </cell>
        </row>
        <row r="277">
          <cell r="B277" t="str">
            <v>9019585 0040</v>
          </cell>
          <cell r="C277" t="str">
            <v>IN</v>
          </cell>
          <cell r="D277" t="str">
            <v>9019585 0040</v>
          </cell>
          <cell r="E277">
            <v>38292</v>
          </cell>
          <cell r="F277">
            <v>2004</v>
          </cell>
          <cell r="G277">
            <v>11</v>
          </cell>
          <cell r="H277" t="str">
            <v>N</v>
          </cell>
          <cell r="I277">
            <v>0</v>
          </cell>
          <cell r="K277">
            <v>0</v>
          </cell>
          <cell r="L277">
            <v>0</v>
          </cell>
          <cell r="N277">
            <v>0</v>
          </cell>
          <cell r="O277">
            <v>0</v>
          </cell>
          <cell r="Q277">
            <v>0</v>
          </cell>
          <cell r="V277">
            <v>0</v>
          </cell>
        </row>
        <row r="278">
          <cell r="B278" t="str">
            <v>9019585 0050</v>
          </cell>
          <cell r="C278" t="str">
            <v>IN</v>
          </cell>
          <cell r="D278" t="str">
            <v>9019585 0050</v>
          </cell>
          <cell r="E278">
            <v>38292</v>
          </cell>
          <cell r="F278">
            <v>2004</v>
          </cell>
          <cell r="G278">
            <v>11</v>
          </cell>
          <cell r="H278" t="str">
            <v>N</v>
          </cell>
          <cell r="I278">
            <v>0</v>
          </cell>
          <cell r="K278">
            <v>0</v>
          </cell>
          <cell r="L278">
            <v>0</v>
          </cell>
          <cell r="N278">
            <v>0</v>
          </cell>
          <cell r="O278">
            <v>0</v>
          </cell>
          <cell r="Q278">
            <v>0</v>
          </cell>
          <cell r="V278">
            <v>0</v>
          </cell>
        </row>
        <row r="279">
          <cell r="B279" t="str">
            <v>9019585 0060</v>
          </cell>
          <cell r="C279" t="str">
            <v>IN</v>
          </cell>
          <cell r="D279" t="str">
            <v>9019585 0060</v>
          </cell>
          <cell r="E279">
            <v>38292</v>
          </cell>
          <cell r="F279">
            <v>2004</v>
          </cell>
          <cell r="G279">
            <v>11</v>
          </cell>
          <cell r="H279" t="str">
            <v>N</v>
          </cell>
          <cell r="I279">
            <v>0</v>
          </cell>
          <cell r="K279">
            <v>0</v>
          </cell>
          <cell r="L279">
            <v>0</v>
          </cell>
          <cell r="N279">
            <v>0</v>
          </cell>
          <cell r="O279">
            <v>0</v>
          </cell>
          <cell r="Q279">
            <v>0</v>
          </cell>
          <cell r="V279">
            <v>0</v>
          </cell>
        </row>
        <row r="280">
          <cell r="B280" t="str">
            <v>9019585 0070</v>
          </cell>
          <cell r="C280" t="str">
            <v>IN</v>
          </cell>
          <cell r="D280" t="str">
            <v>9019585 0070</v>
          </cell>
          <cell r="E280">
            <v>38292</v>
          </cell>
          <cell r="F280">
            <v>2004</v>
          </cell>
          <cell r="G280">
            <v>11</v>
          </cell>
          <cell r="H280" t="str">
            <v>N</v>
          </cell>
          <cell r="I280">
            <v>0</v>
          </cell>
          <cell r="K280">
            <v>0</v>
          </cell>
          <cell r="L280">
            <v>0</v>
          </cell>
          <cell r="N280">
            <v>0</v>
          </cell>
          <cell r="O280">
            <v>0</v>
          </cell>
          <cell r="Q280">
            <v>0</v>
          </cell>
          <cell r="V280">
            <v>0</v>
          </cell>
        </row>
        <row r="281">
          <cell r="B281" t="str">
            <v>9019585 0080</v>
          </cell>
          <cell r="C281" t="str">
            <v>AD</v>
          </cell>
          <cell r="D281" t="str">
            <v>9019585 0080</v>
          </cell>
          <cell r="E281">
            <v>38292</v>
          </cell>
          <cell r="F281">
            <v>2004</v>
          </cell>
          <cell r="G281">
            <v>11</v>
          </cell>
          <cell r="H281" t="str">
            <v>N</v>
          </cell>
          <cell r="I281">
            <v>0</v>
          </cell>
          <cell r="K281">
            <v>0</v>
          </cell>
          <cell r="L281">
            <v>0</v>
          </cell>
          <cell r="N281">
            <v>0</v>
          </cell>
          <cell r="O281">
            <v>0</v>
          </cell>
          <cell r="Q281">
            <v>0</v>
          </cell>
          <cell r="V281">
            <v>0</v>
          </cell>
        </row>
        <row r="282">
          <cell r="B282" t="str">
            <v>9019585 0010</v>
          </cell>
          <cell r="C282" t="str">
            <v>IN</v>
          </cell>
          <cell r="D282" t="str">
            <v>9019585 0010</v>
          </cell>
          <cell r="E282">
            <v>38322</v>
          </cell>
          <cell r="F282">
            <v>2004</v>
          </cell>
          <cell r="G282">
            <v>12</v>
          </cell>
          <cell r="H282" t="str">
            <v>N</v>
          </cell>
          <cell r="I282">
            <v>0</v>
          </cell>
          <cell r="K282">
            <v>0</v>
          </cell>
          <cell r="L282">
            <v>0</v>
          </cell>
          <cell r="N282">
            <v>0</v>
          </cell>
          <cell r="O282">
            <v>0</v>
          </cell>
          <cell r="Q282">
            <v>0</v>
          </cell>
          <cell r="V282">
            <v>0</v>
          </cell>
        </row>
        <row r="283">
          <cell r="B283" t="str">
            <v>9019585 0020</v>
          </cell>
          <cell r="C283" t="str">
            <v>IN</v>
          </cell>
          <cell r="D283" t="str">
            <v>9019585 0020</v>
          </cell>
          <cell r="E283">
            <v>38322</v>
          </cell>
          <cell r="F283">
            <v>2004</v>
          </cell>
          <cell r="G283">
            <v>12</v>
          </cell>
          <cell r="H283" t="str">
            <v>N</v>
          </cell>
          <cell r="I283">
            <v>0</v>
          </cell>
          <cell r="K283">
            <v>0</v>
          </cell>
          <cell r="L283">
            <v>0</v>
          </cell>
          <cell r="N283">
            <v>0</v>
          </cell>
          <cell r="O283">
            <v>0</v>
          </cell>
          <cell r="Q283">
            <v>0</v>
          </cell>
          <cell r="V283">
            <v>0</v>
          </cell>
        </row>
        <row r="284">
          <cell r="B284" t="str">
            <v>9019585 0030</v>
          </cell>
          <cell r="C284" t="str">
            <v>IN</v>
          </cell>
          <cell r="D284" t="str">
            <v>9019585 0030</v>
          </cell>
          <cell r="E284">
            <v>38322</v>
          </cell>
          <cell r="F284">
            <v>2004</v>
          </cell>
          <cell r="G284">
            <v>12</v>
          </cell>
          <cell r="H284" t="str">
            <v>N</v>
          </cell>
          <cell r="I284">
            <v>0</v>
          </cell>
          <cell r="K284">
            <v>0</v>
          </cell>
          <cell r="L284">
            <v>0</v>
          </cell>
          <cell r="N284">
            <v>0</v>
          </cell>
          <cell r="O284">
            <v>0</v>
          </cell>
          <cell r="Q284">
            <v>0</v>
          </cell>
          <cell r="V284">
            <v>0</v>
          </cell>
        </row>
        <row r="285">
          <cell r="B285" t="str">
            <v>9019585 0040</v>
          </cell>
          <cell r="C285" t="str">
            <v>IN</v>
          </cell>
          <cell r="D285" t="str">
            <v>9019585 0040</v>
          </cell>
          <cell r="E285">
            <v>38322</v>
          </cell>
          <cell r="F285">
            <v>2004</v>
          </cell>
          <cell r="G285">
            <v>12</v>
          </cell>
          <cell r="H285" t="str">
            <v>N</v>
          </cell>
          <cell r="I285">
            <v>0</v>
          </cell>
          <cell r="K285">
            <v>0</v>
          </cell>
          <cell r="L285">
            <v>0</v>
          </cell>
          <cell r="N285">
            <v>0</v>
          </cell>
          <cell r="O285">
            <v>0</v>
          </cell>
          <cell r="Q285">
            <v>0</v>
          </cell>
          <cell r="V285">
            <v>0</v>
          </cell>
        </row>
        <row r="286">
          <cell r="B286" t="str">
            <v>9019585 0050</v>
          </cell>
          <cell r="C286" t="str">
            <v>IN</v>
          </cell>
          <cell r="D286" t="str">
            <v>9019585 0050</v>
          </cell>
          <cell r="E286">
            <v>38322</v>
          </cell>
          <cell r="F286">
            <v>2004</v>
          </cell>
          <cell r="G286">
            <v>12</v>
          </cell>
          <cell r="H286" t="str">
            <v>N</v>
          </cell>
          <cell r="I286">
            <v>0</v>
          </cell>
          <cell r="K286">
            <v>0</v>
          </cell>
          <cell r="L286">
            <v>0</v>
          </cell>
          <cell r="N286">
            <v>0</v>
          </cell>
          <cell r="O286">
            <v>0</v>
          </cell>
          <cell r="Q286">
            <v>0</v>
          </cell>
          <cell r="V286">
            <v>0</v>
          </cell>
        </row>
        <row r="287">
          <cell r="B287" t="str">
            <v>9019585 0060</v>
          </cell>
          <cell r="C287" t="str">
            <v>IN</v>
          </cell>
          <cell r="D287" t="str">
            <v>9019585 0060</v>
          </cell>
          <cell r="E287">
            <v>38322</v>
          </cell>
          <cell r="F287">
            <v>2004</v>
          </cell>
          <cell r="G287">
            <v>12</v>
          </cell>
          <cell r="H287" t="str">
            <v>N</v>
          </cell>
          <cell r="I287">
            <v>0</v>
          </cell>
          <cell r="K287">
            <v>0</v>
          </cell>
          <cell r="L287">
            <v>0</v>
          </cell>
          <cell r="N287">
            <v>0</v>
          </cell>
          <cell r="O287">
            <v>0</v>
          </cell>
          <cell r="Q287">
            <v>0</v>
          </cell>
          <cell r="V287">
            <v>0</v>
          </cell>
        </row>
        <row r="288">
          <cell r="B288" t="str">
            <v>9019585 0070</v>
          </cell>
          <cell r="C288" t="str">
            <v>IN</v>
          </cell>
          <cell r="D288" t="str">
            <v>9019585 0070</v>
          </cell>
          <cell r="E288">
            <v>38322</v>
          </cell>
          <cell r="F288">
            <v>2004</v>
          </cell>
          <cell r="G288">
            <v>12</v>
          </cell>
          <cell r="H288" t="str">
            <v>N</v>
          </cell>
          <cell r="I288">
            <v>0</v>
          </cell>
          <cell r="K288">
            <v>0</v>
          </cell>
          <cell r="L288">
            <v>0</v>
          </cell>
          <cell r="N288">
            <v>0</v>
          </cell>
          <cell r="O288">
            <v>0</v>
          </cell>
          <cell r="Q288">
            <v>0</v>
          </cell>
          <cell r="V288">
            <v>0</v>
          </cell>
        </row>
        <row r="289">
          <cell r="B289" t="str">
            <v>9019585 0080</v>
          </cell>
          <cell r="C289" t="str">
            <v>AD</v>
          </cell>
          <cell r="D289" t="str">
            <v>9019585 0080</v>
          </cell>
          <cell r="E289">
            <v>38322</v>
          </cell>
          <cell r="F289">
            <v>2004</v>
          </cell>
          <cell r="G289">
            <v>12</v>
          </cell>
          <cell r="H289" t="str">
            <v>N</v>
          </cell>
          <cell r="I289">
            <v>0</v>
          </cell>
          <cell r="K289">
            <v>0</v>
          </cell>
          <cell r="L289">
            <v>0</v>
          </cell>
          <cell r="N289">
            <v>0</v>
          </cell>
          <cell r="O289">
            <v>0</v>
          </cell>
          <cell r="Q289">
            <v>0</v>
          </cell>
          <cell r="V289">
            <v>0</v>
          </cell>
        </row>
      </sheetData>
      <sheetData sheetId="3">
        <row r="3">
          <cell r="F3" t="str">
            <v>T</v>
          </cell>
        </row>
        <row r="5">
          <cell r="F5">
            <v>37257</v>
          </cell>
          <cell r="G5">
            <v>38352</v>
          </cell>
          <cell r="H5">
            <v>38107</v>
          </cell>
          <cell r="I5">
            <v>1</v>
          </cell>
          <cell r="J5">
            <v>2004</v>
          </cell>
          <cell r="K5" t="str">
            <v>R</v>
          </cell>
          <cell r="L5" t="str">
            <v>A</v>
          </cell>
        </row>
        <row r="8">
          <cell r="D8" t="str">
            <v>ACT</v>
          </cell>
          <cell r="E8" t="str">
            <v>ACTIVIDAD</v>
          </cell>
          <cell r="F8" t="str">
            <v>API</v>
          </cell>
          <cell r="G8" t="str">
            <v>TRAF</v>
          </cell>
          <cell r="H8" t="str">
            <v>OC</v>
          </cell>
          <cell r="I8" t="str">
            <v>EC</v>
          </cell>
          <cell r="J8" t="str">
            <v>COMP</v>
          </cell>
          <cell r="K8" t="str">
            <v>XCOMP</v>
          </cell>
          <cell r="L8" t="str">
            <v>GINC</v>
          </cell>
          <cell r="M8" t="str">
            <v>GREAL</v>
          </cell>
          <cell r="N8" t="str">
            <v>PROY</v>
          </cell>
          <cell r="O8" t="str">
            <v>DIF</v>
          </cell>
          <cell r="Q8" t="str">
            <v>BCWS</v>
          </cell>
          <cell r="V8" t="str">
            <v>IDATE</v>
          </cell>
        </row>
        <row r="9">
          <cell r="D9" t="str">
            <v>9019585 0010</v>
          </cell>
          <cell r="E9" t="str">
            <v>SONDAJES PQ</v>
          </cell>
          <cell r="F9">
            <v>241558.32179976237</v>
          </cell>
          <cell r="G9">
            <v>0</v>
          </cell>
          <cell r="H9">
            <v>0</v>
          </cell>
          <cell r="I9">
            <v>241558.32179976237</v>
          </cell>
          <cell r="J9">
            <v>-1985.2</v>
          </cell>
          <cell r="K9">
            <v>0</v>
          </cell>
          <cell r="L9">
            <v>-1985.2</v>
          </cell>
          <cell r="M9">
            <v>-1985.2</v>
          </cell>
          <cell r="N9">
            <v>-1985.2</v>
          </cell>
          <cell r="O9">
            <v>-243543.52179976238</v>
          </cell>
          <cell r="Q9">
            <v>167011.5</v>
          </cell>
          <cell r="V9" t="str">
            <v>IIT</v>
          </cell>
        </row>
        <row r="10">
          <cell r="D10" t="str">
            <v>9019585 0020</v>
          </cell>
          <cell r="E10" t="str">
            <v>PERFORACION SONDAJES</v>
          </cell>
          <cell r="F10">
            <v>3508369.655049175</v>
          </cell>
          <cell r="G10">
            <v>0</v>
          </cell>
          <cell r="H10">
            <v>0</v>
          </cell>
          <cell r="I10">
            <v>3508369.655049175</v>
          </cell>
          <cell r="J10">
            <v>4071476.5999999996</v>
          </cell>
          <cell r="K10">
            <v>0</v>
          </cell>
          <cell r="L10">
            <v>4071476.5999999996</v>
          </cell>
          <cell r="M10">
            <v>4071476.5999999996</v>
          </cell>
          <cell r="N10">
            <v>4071476.5999999996</v>
          </cell>
          <cell r="O10">
            <v>563106.9449508246</v>
          </cell>
          <cell r="Q10">
            <v>3243630</v>
          </cell>
        </row>
        <row r="11">
          <cell r="D11" t="str">
            <v>9019585 0030</v>
          </cell>
          <cell r="E11" t="str">
            <v>INSPECCION TECNICA</v>
          </cell>
          <cell r="F11">
            <v>631820.1124926972</v>
          </cell>
          <cell r="G11">
            <v>0</v>
          </cell>
          <cell r="H11">
            <v>0</v>
          </cell>
          <cell r="I11">
            <v>631820.1124926972</v>
          </cell>
          <cell r="J11">
            <v>734089.4999999986</v>
          </cell>
          <cell r="K11">
            <v>0</v>
          </cell>
          <cell r="L11">
            <v>734089.4999999986</v>
          </cell>
          <cell r="M11">
            <v>734089.4999999986</v>
          </cell>
          <cell r="N11">
            <v>734089.4999999986</v>
          </cell>
          <cell r="O11">
            <v>102269.38750730141</v>
          </cell>
          <cell r="Q11">
            <v>536863.9</v>
          </cell>
        </row>
        <row r="12">
          <cell r="D12" t="str">
            <v>9019585 0040</v>
          </cell>
          <cell r="E12" t="str">
            <v>PREPARACION Y ANALISIS</v>
          </cell>
          <cell r="F12">
            <v>479751.46457757195</v>
          </cell>
          <cell r="G12">
            <v>0</v>
          </cell>
          <cell r="H12">
            <v>0</v>
          </cell>
          <cell r="I12">
            <v>479751.46457757195</v>
          </cell>
          <cell r="J12">
            <v>470245.70000000007</v>
          </cell>
          <cell r="K12">
            <v>192000</v>
          </cell>
          <cell r="L12">
            <v>470245.70000000007</v>
          </cell>
          <cell r="M12">
            <v>470245.70000000007</v>
          </cell>
          <cell r="N12">
            <v>662245.70000000007</v>
          </cell>
          <cell r="O12">
            <v>182494.23542242812</v>
          </cell>
        </row>
        <row r="13">
          <cell r="D13" t="str">
            <v>9019585 0050</v>
          </cell>
          <cell r="E13" t="str">
            <v>PERSONAL</v>
          </cell>
          <cell r="F13">
            <v>424389.38049777766</v>
          </cell>
          <cell r="G13">
            <v>0</v>
          </cell>
          <cell r="H13">
            <v>0</v>
          </cell>
          <cell r="I13">
            <v>424389.38049777766</v>
          </cell>
          <cell r="J13">
            <v>547020.5</v>
          </cell>
          <cell r="K13">
            <v>0</v>
          </cell>
          <cell r="L13">
            <v>470020.2</v>
          </cell>
          <cell r="M13">
            <v>470020.2</v>
          </cell>
          <cell r="N13">
            <v>547020.5</v>
          </cell>
          <cell r="O13">
            <v>122631.11950222234</v>
          </cell>
        </row>
        <row r="14">
          <cell r="D14" t="str">
            <v>9019585 0060</v>
          </cell>
          <cell r="E14" t="str">
            <v>GEOTECNIA</v>
          </cell>
          <cell r="F14">
            <v>94184.468289111959</v>
          </cell>
          <cell r="G14">
            <v>0</v>
          </cell>
          <cell r="H14">
            <v>0</v>
          </cell>
          <cell r="I14">
            <v>94184.468289111959</v>
          </cell>
          <cell r="J14">
            <v>13851.2</v>
          </cell>
          <cell r="K14">
            <v>0</v>
          </cell>
          <cell r="L14">
            <v>13851.2</v>
          </cell>
          <cell r="M14">
            <v>13851.2</v>
          </cell>
          <cell r="N14">
            <v>13851.2</v>
          </cell>
          <cell r="O14">
            <v>-80333.268289111962</v>
          </cell>
          <cell r="Q14">
            <v>76892.399999999994</v>
          </cell>
        </row>
        <row r="15">
          <cell r="D15" t="str">
            <v>9019585 0070</v>
          </cell>
          <cell r="E15" t="str">
            <v>GEOMETALURGIA</v>
          </cell>
          <cell r="F15">
            <v>39243.329707102697</v>
          </cell>
          <cell r="G15">
            <v>0</v>
          </cell>
          <cell r="H15">
            <v>0</v>
          </cell>
          <cell r="I15">
            <v>39243.329707102697</v>
          </cell>
          <cell r="J15">
            <v>0</v>
          </cell>
          <cell r="K15">
            <v>0</v>
          </cell>
          <cell r="L15">
            <v>0</v>
          </cell>
          <cell r="M15">
            <v>0</v>
          </cell>
          <cell r="N15">
            <v>0</v>
          </cell>
          <cell r="O15">
            <v>-39243.329707102697</v>
          </cell>
          <cell r="Q15">
            <v>31993</v>
          </cell>
        </row>
        <row r="16">
          <cell r="D16" t="str">
            <v>9019585 0080</v>
          </cell>
          <cell r="E16" t="str">
            <v>INSUMOS, MATERIALES</v>
          </cell>
          <cell r="F16">
            <v>346534.73557033169</v>
          </cell>
          <cell r="G16">
            <v>0</v>
          </cell>
          <cell r="H16">
            <v>0</v>
          </cell>
          <cell r="I16">
            <v>346534.73557033169</v>
          </cell>
          <cell r="J16">
            <v>124739.29999999999</v>
          </cell>
          <cell r="K16">
            <v>0</v>
          </cell>
          <cell r="L16">
            <v>124739.29999999999</v>
          </cell>
          <cell r="M16">
            <v>124739.29999999999</v>
          </cell>
          <cell r="N16">
            <v>124739.29999999999</v>
          </cell>
          <cell r="O16">
            <v>-221795.4355703317</v>
          </cell>
          <cell r="Q16">
            <v>288952.5</v>
          </cell>
        </row>
        <row r="17">
          <cell r="F17">
            <v>0</v>
          </cell>
          <cell r="G17">
            <v>0</v>
          </cell>
          <cell r="H17">
            <v>0</v>
          </cell>
          <cell r="I17">
            <v>0</v>
          </cell>
          <cell r="J17">
            <v>0</v>
          </cell>
          <cell r="K17">
            <v>0</v>
          </cell>
          <cell r="L17">
            <v>0</v>
          </cell>
          <cell r="M17">
            <v>0</v>
          </cell>
          <cell r="N17">
            <v>0</v>
          </cell>
          <cell r="O17">
            <v>0</v>
          </cell>
        </row>
        <row r="18">
          <cell r="E18" t="str">
            <v>SUBTOTAL</v>
          </cell>
          <cell r="F18">
            <v>5765851.4679835318</v>
          </cell>
          <cell r="G18">
            <v>0</v>
          </cell>
          <cell r="H18">
            <v>0</v>
          </cell>
          <cell r="I18">
            <v>5765851.4679835318</v>
          </cell>
          <cell r="J18">
            <v>5959437.5999999987</v>
          </cell>
          <cell r="K18">
            <v>192000</v>
          </cell>
          <cell r="L18">
            <v>5882437.2999999989</v>
          </cell>
          <cell r="M18">
            <v>5882437.2999999989</v>
          </cell>
          <cell r="N18">
            <v>6151437.5999999987</v>
          </cell>
          <cell r="O18">
            <v>385586.13201646693</v>
          </cell>
          <cell r="Q18">
            <v>4345343.3</v>
          </cell>
        </row>
        <row r="19">
          <cell r="D19" t="str">
            <v>C01</v>
          </cell>
          <cell r="E19" t="str">
            <v>CONTINGENCIA</v>
          </cell>
          <cell r="F19">
            <v>0</v>
          </cell>
          <cell r="H19">
            <v>0</v>
          </cell>
          <cell r="I19">
            <v>0</v>
          </cell>
          <cell r="K19">
            <v>0</v>
          </cell>
          <cell r="N19">
            <v>0</v>
          </cell>
          <cell r="O19">
            <v>0</v>
          </cell>
        </row>
        <row r="20">
          <cell r="D20" t="str">
            <v>C02</v>
          </cell>
          <cell r="E20" t="str">
            <v>CONTINGENCIA</v>
          </cell>
          <cell r="F20">
            <v>0</v>
          </cell>
          <cell r="H20">
            <v>0</v>
          </cell>
          <cell r="I20">
            <v>0</v>
          </cell>
          <cell r="K20">
            <v>0</v>
          </cell>
          <cell r="N20">
            <v>0</v>
          </cell>
          <cell r="O20">
            <v>0</v>
          </cell>
        </row>
        <row r="21">
          <cell r="D21" t="str">
            <v>C03</v>
          </cell>
          <cell r="E21" t="str">
            <v>CONTINGENCIA</v>
          </cell>
          <cell r="F21">
            <v>0</v>
          </cell>
          <cell r="H21">
            <v>0</v>
          </cell>
          <cell r="I21">
            <v>0</v>
          </cell>
          <cell r="K21">
            <v>0</v>
          </cell>
          <cell r="N21">
            <v>0</v>
          </cell>
          <cell r="O21">
            <v>0</v>
          </cell>
        </row>
        <row r="22">
          <cell r="E22" t="str">
            <v>CONTINGENCIA</v>
          </cell>
          <cell r="F22">
            <v>0</v>
          </cell>
          <cell r="H22">
            <v>0</v>
          </cell>
          <cell r="I22">
            <v>0</v>
          </cell>
          <cell r="J22">
            <v>0</v>
          </cell>
          <cell r="K22">
            <v>0</v>
          </cell>
          <cell r="L22">
            <v>0</v>
          </cell>
          <cell r="M22">
            <v>0</v>
          </cell>
          <cell r="N22">
            <v>0</v>
          </cell>
          <cell r="O22">
            <v>0</v>
          </cell>
        </row>
        <row r="23">
          <cell r="E23" t="str">
            <v>TOTAL</v>
          </cell>
          <cell r="F23">
            <v>5765851.4679835318</v>
          </cell>
          <cell r="G23">
            <v>0</v>
          </cell>
          <cell r="H23">
            <v>0</v>
          </cell>
          <cell r="I23">
            <v>5765851.4679835318</v>
          </cell>
          <cell r="J23">
            <v>5959437.5999999987</v>
          </cell>
          <cell r="K23">
            <v>192000</v>
          </cell>
          <cell r="L23">
            <v>5882437.2999999989</v>
          </cell>
          <cell r="M23">
            <v>5882437.2999999989</v>
          </cell>
          <cell r="N23">
            <v>6151437.5999999987</v>
          </cell>
          <cell r="O23">
            <v>385586.13201646693</v>
          </cell>
        </row>
        <row r="25">
          <cell r="C25" t="str">
            <v>TABLA: RCFACE</v>
          </cell>
          <cell r="F25" t="str">
            <v>ORG</v>
          </cell>
          <cell r="G25" t="str">
            <v>TRAF</v>
          </cell>
          <cell r="H25" t="str">
            <v>OC</v>
          </cell>
          <cell r="I25" t="str">
            <v>EC</v>
          </cell>
          <cell r="J25" t="str">
            <v>COMP</v>
          </cell>
          <cell r="K25" t="str">
            <v>XCOMP</v>
          </cell>
          <cell r="L25" t="str">
            <v>GINC</v>
          </cell>
          <cell r="M25" t="str">
            <v>GREAL</v>
          </cell>
          <cell r="N25" t="str">
            <v>PROY</v>
          </cell>
          <cell r="O25" t="str">
            <v>DIF</v>
          </cell>
        </row>
        <row r="26">
          <cell r="C26" t="str">
            <v>IN</v>
          </cell>
          <cell r="D26">
            <v>0.93989877514282827</v>
          </cell>
          <cell r="F26">
            <v>5419316.7324131997</v>
          </cell>
          <cell r="G26">
            <v>0</v>
          </cell>
          <cell r="H26">
            <v>0</v>
          </cell>
          <cell r="I26">
            <v>5419316.7324131997</v>
          </cell>
          <cell r="J26">
            <v>5834698.2999999989</v>
          </cell>
          <cell r="K26">
            <v>192000</v>
          </cell>
          <cell r="L26">
            <v>5757697.9999999991</v>
          </cell>
          <cell r="M26">
            <v>5757697.9999999991</v>
          </cell>
          <cell r="N26">
            <v>6026698.2999999989</v>
          </cell>
          <cell r="O26">
            <v>607381.56758679927</v>
          </cell>
        </row>
        <row r="27">
          <cell r="C27" t="str">
            <v>AD</v>
          </cell>
          <cell r="D27">
            <v>6.0101224857171683E-2</v>
          </cell>
          <cell r="F27">
            <v>346534.73557033169</v>
          </cell>
          <cell r="G27">
            <v>0</v>
          </cell>
          <cell r="H27">
            <v>0</v>
          </cell>
          <cell r="I27">
            <v>346534.73557033169</v>
          </cell>
          <cell r="J27">
            <v>124739.29999999999</v>
          </cell>
          <cell r="K27">
            <v>0</v>
          </cell>
          <cell r="L27">
            <v>124739.29999999999</v>
          </cell>
          <cell r="M27">
            <v>124739.29999999999</v>
          </cell>
          <cell r="N27">
            <v>124739.29999999999</v>
          </cell>
          <cell r="O27">
            <v>-221795.4355703317</v>
          </cell>
        </row>
        <row r="28">
          <cell r="C28" t="str">
            <v>CO</v>
          </cell>
          <cell r="D28">
            <v>0</v>
          </cell>
          <cell r="F28">
            <v>0</v>
          </cell>
          <cell r="G28">
            <v>0</v>
          </cell>
          <cell r="H28">
            <v>0</v>
          </cell>
          <cell r="I28">
            <v>0</v>
          </cell>
          <cell r="J28">
            <v>0</v>
          </cell>
          <cell r="K28">
            <v>0</v>
          </cell>
          <cell r="L28">
            <v>0</v>
          </cell>
          <cell r="M28">
            <v>0</v>
          </cell>
          <cell r="N28">
            <v>0</v>
          </cell>
          <cell r="O28">
            <v>0</v>
          </cell>
        </row>
        <row r="29">
          <cell r="C29" t="str">
            <v>TO</v>
          </cell>
          <cell r="D29">
            <v>1</v>
          </cell>
          <cell r="F29">
            <v>5765851.4679835318</v>
          </cell>
          <cell r="G29">
            <v>0</v>
          </cell>
          <cell r="H29">
            <v>0</v>
          </cell>
          <cell r="I29">
            <v>5765851.4679835318</v>
          </cell>
          <cell r="J29">
            <v>5959437.5999999987</v>
          </cell>
          <cell r="K29">
            <v>192000</v>
          </cell>
          <cell r="L29">
            <v>5882437.2999999989</v>
          </cell>
          <cell r="M29">
            <v>5882437.2999999989</v>
          </cell>
          <cell r="N29">
            <v>6151437.5999999987</v>
          </cell>
          <cell r="O29">
            <v>385586.13201646757</v>
          </cell>
        </row>
      </sheetData>
      <sheetData sheetId="4">
        <row r="7">
          <cell r="C7" t="str">
            <v>A11</v>
          </cell>
          <cell r="D7" t="str">
            <v>A1</v>
          </cell>
          <cell r="E7">
            <v>0.6</v>
          </cell>
          <cell r="F7">
            <v>1</v>
          </cell>
          <cell r="G7">
            <v>0</v>
          </cell>
          <cell r="H7">
            <v>0</v>
          </cell>
          <cell r="I7">
            <v>0</v>
          </cell>
          <cell r="J7">
            <v>0</v>
          </cell>
          <cell r="K7">
            <v>0</v>
          </cell>
          <cell r="L7">
            <v>0</v>
          </cell>
          <cell r="M7">
            <v>0</v>
          </cell>
          <cell r="N7">
            <v>0</v>
          </cell>
          <cell r="S7">
            <v>0</v>
          </cell>
          <cell r="T7">
            <v>1</v>
          </cell>
          <cell r="U7">
            <v>1</v>
          </cell>
          <cell r="X7" t="str">
            <v>A11</v>
          </cell>
          <cell r="Y7" t="str">
            <v>A1</v>
          </cell>
          <cell r="Z7" t="str">
            <v>Sondajes</v>
          </cell>
        </row>
        <row r="8">
          <cell r="C8" t="str">
            <v>A12</v>
          </cell>
          <cell r="D8" t="str">
            <v>A1</v>
          </cell>
          <cell r="E8">
            <v>0.1</v>
          </cell>
          <cell r="F8">
            <v>0.80099999999999993</v>
          </cell>
          <cell r="G8">
            <v>0</v>
          </cell>
          <cell r="H8">
            <v>0</v>
          </cell>
          <cell r="I8">
            <v>0</v>
          </cell>
          <cell r="J8">
            <v>5.1999999999999998E-2</v>
          </cell>
          <cell r="K8">
            <v>0.14000000000000001</v>
          </cell>
          <cell r="L8">
            <v>7.0000000000000001E-3</v>
          </cell>
          <cell r="M8">
            <v>0</v>
          </cell>
          <cell r="N8">
            <v>0</v>
          </cell>
          <cell r="S8">
            <v>0</v>
          </cell>
          <cell r="T8">
            <v>1</v>
          </cell>
          <cell r="U8">
            <v>0.85299999999999998</v>
          </cell>
          <cell r="X8" t="str">
            <v>A12</v>
          </cell>
          <cell r="Y8" t="str">
            <v>A1</v>
          </cell>
          <cell r="Z8" t="str">
            <v>Determinacion De Leyes</v>
          </cell>
        </row>
        <row r="9">
          <cell r="C9" t="str">
            <v>A13</v>
          </cell>
          <cell r="D9" t="str">
            <v>A1</v>
          </cell>
          <cell r="E9">
            <v>0.05</v>
          </cell>
          <cell r="F9">
            <v>0.83600000000000008</v>
          </cell>
          <cell r="G9">
            <v>0.13400000000000001</v>
          </cell>
          <cell r="H9">
            <v>0.03</v>
          </cell>
          <cell r="I9">
            <v>0</v>
          </cell>
          <cell r="J9">
            <v>0</v>
          </cell>
          <cell r="K9">
            <v>0</v>
          </cell>
          <cell r="L9">
            <v>0</v>
          </cell>
          <cell r="M9">
            <v>0</v>
          </cell>
          <cell r="N9">
            <v>0</v>
          </cell>
          <cell r="S9">
            <v>0</v>
          </cell>
          <cell r="T9">
            <v>1</v>
          </cell>
          <cell r="U9">
            <v>1</v>
          </cell>
          <cell r="X9" t="str">
            <v>A13</v>
          </cell>
          <cell r="Y9" t="str">
            <v>A1</v>
          </cell>
          <cell r="Z9" t="str">
            <v>Caracterizacion Geotecnica</v>
          </cell>
        </row>
        <row r="10">
          <cell r="C10" t="str">
            <v>A14</v>
          </cell>
          <cell r="D10" t="str">
            <v>A1</v>
          </cell>
          <cell r="E10">
            <v>0.2</v>
          </cell>
          <cell r="F10">
            <v>0.76899999999999991</v>
          </cell>
          <cell r="G10">
            <v>2.4E-2</v>
          </cell>
          <cell r="H10">
            <v>1.2999999999999999E-2</v>
          </cell>
          <cell r="I10">
            <v>0.14399999999999999</v>
          </cell>
          <cell r="J10">
            <v>0.05</v>
          </cell>
          <cell r="K10">
            <v>0</v>
          </cell>
          <cell r="L10">
            <v>0</v>
          </cell>
          <cell r="M10">
            <v>0</v>
          </cell>
          <cell r="N10">
            <v>0</v>
          </cell>
          <cell r="S10">
            <v>0</v>
          </cell>
          <cell r="T10">
            <v>1</v>
          </cell>
          <cell r="U10">
            <v>1</v>
          </cell>
          <cell r="X10" t="str">
            <v>A14</v>
          </cell>
          <cell r="Y10" t="str">
            <v>A1</v>
          </cell>
          <cell r="Z10" t="str">
            <v>Mapeos Geológicos</v>
          </cell>
        </row>
        <row r="11">
          <cell r="C11" t="str">
            <v>A15</v>
          </cell>
          <cell r="D11" t="str">
            <v>A1</v>
          </cell>
          <cell r="E11">
            <v>0.02</v>
          </cell>
          <cell r="F11">
            <v>0.58599999999999997</v>
          </cell>
          <cell r="G11">
            <v>7.1999999999999995E-2</v>
          </cell>
          <cell r="H11">
            <v>0.04</v>
          </cell>
          <cell r="I11">
            <v>2.1999999999999999E-2</v>
          </cell>
          <cell r="J11">
            <v>0.20399999999999999</v>
          </cell>
          <cell r="K11">
            <v>7.5999999999999998E-2</v>
          </cell>
          <cell r="L11">
            <v>0</v>
          </cell>
          <cell r="M11">
            <v>0</v>
          </cell>
          <cell r="N11">
            <v>0</v>
          </cell>
          <cell r="S11">
            <v>0</v>
          </cell>
          <cell r="T11">
            <v>0.99999999999999989</v>
          </cell>
          <cell r="U11">
            <v>0.92399999999999993</v>
          </cell>
          <cell r="X11" t="str">
            <v>A15</v>
          </cell>
          <cell r="Y11" t="str">
            <v>A1</v>
          </cell>
          <cell r="Z11" t="str">
            <v>Petrocalcografia</v>
          </cell>
        </row>
        <row r="12">
          <cell r="C12" t="str">
            <v>A16</v>
          </cell>
          <cell r="D12" t="str">
            <v>A1</v>
          </cell>
          <cell r="E12">
            <v>0.03</v>
          </cell>
          <cell r="F12">
            <v>0</v>
          </cell>
          <cell r="G12">
            <v>0</v>
          </cell>
          <cell r="H12">
            <v>0</v>
          </cell>
          <cell r="I12">
            <v>0.02</v>
          </cell>
          <cell r="J12">
            <v>1.9E-2</v>
          </cell>
          <cell r="K12">
            <v>0.189</v>
          </cell>
          <cell r="L12">
            <v>0.45800000000000002</v>
          </cell>
          <cell r="M12">
            <v>0.16800000000000001</v>
          </cell>
          <cell r="N12">
            <v>0.14599999999999999</v>
          </cell>
          <cell r="S12">
            <v>0</v>
          </cell>
          <cell r="T12">
            <v>1</v>
          </cell>
          <cell r="U12">
            <v>3.9E-2</v>
          </cell>
          <cell r="X12" t="str">
            <v>A16</v>
          </cell>
          <cell r="Y12" t="str">
            <v>A1</v>
          </cell>
          <cell r="Z12" t="str">
            <v>Pruebas Metalurgicas</v>
          </cell>
        </row>
        <row r="13">
          <cell r="C13" t="str">
            <v>A21</v>
          </cell>
          <cell r="D13" t="str">
            <v>A2</v>
          </cell>
          <cell r="E13">
            <v>0.4</v>
          </cell>
          <cell r="F13">
            <v>0.1</v>
          </cell>
          <cell r="G13">
            <v>4.1000000000000002E-2</v>
          </cell>
          <cell r="H13">
            <v>0.20599999999999999</v>
          </cell>
          <cell r="I13">
            <v>0.47399999999999998</v>
          </cell>
          <cell r="J13">
            <v>0.151</v>
          </cell>
          <cell r="K13">
            <v>2.8000000000000001E-2</v>
          </cell>
          <cell r="M13">
            <v>0</v>
          </cell>
          <cell r="N13">
            <v>0</v>
          </cell>
          <cell r="S13">
            <v>0</v>
          </cell>
          <cell r="T13">
            <v>1</v>
          </cell>
          <cell r="U13">
            <v>0.97199999999999998</v>
          </cell>
          <cell r="X13" t="str">
            <v>A21</v>
          </cell>
          <cell r="Y13" t="str">
            <v>A2</v>
          </cell>
          <cell r="Z13" t="str">
            <v>Secciones Y Plantas Geológicas</v>
          </cell>
        </row>
        <row r="14">
          <cell r="C14" t="str">
            <v>A22</v>
          </cell>
          <cell r="D14" t="str">
            <v>A2</v>
          </cell>
          <cell r="E14">
            <v>0.6</v>
          </cell>
          <cell r="F14">
            <v>0</v>
          </cell>
          <cell r="G14">
            <v>0</v>
          </cell>
          <cell r="H14">
            <v>0</v>
          </cell>
          <cell r="I14">
            <v>0.17499999999999999</v>
          </cell>
          <cell r="J14">
            <v>0.20200000000000001</v>
          </cell>
          <cell r="K14">
            <v>0.26400000000000001</v>
          </cell>
          <cell r="L14">
            <v>0.25900000000000001</v>
          </cell>
          <cell r="M14">
            <v>0.1</v>
          </cell>
          <cell r="N14">
            <v>0</v>
          </cell>
          <cell r="S14">
            <v>0</v>
          </cell>
          <cell r="T14">
            <v>1</v>
          </cell>
          <cell r="U14">
            <v>0.377</v>
          </cell>
          <cell r="X14" t="str">
            <v>A22</v>
          </cell>
          <cell r="Y14" t="str">
            <v>A2</v>
          </cell>
          <cell r="Z14" t="str">
            <v>Desarrollo De Modelamiento</v>
          </cell>
        </row>
        <row r="15">
          <cell r="C15" t="str">
            <v>A31</v>
          </cell>
          <cell r="D15" t="str">
            <v>A3</v>
          </cell>
          <cell r="E15">
            <v>0.16</v>
          </cell>
          <cell r="F15">
            <v>0</v>
          </cell>
          <cell r="G15">
            <v>0</v>
          </cell>
          <cell r="H15">
            <v>0</v>
          </cell>
          <cell r="I15">
            <v>0</v>
          </cell>
          <cell r="J15">
            <v>0.67200000000000004</v>
          </cell>
          <cell r="K15">
            <v>0.32800000000000001</v>
          </cell>
          <cell r="L15">
            <v>0</v>
          </cell>
          <cell r="M15">
            <v>0</v>
          </cell>
          <cell r="N15">
            <v>0</v>
          </cell>
          <cell r="S15">
            <v>0</v>
          </cell>
          <cell r="T15">
            <v>1</v>
          </cell>
          <cell r="U15">
            <v>0.67200000000000004</v>
          </cell>
          <cell r="X15" t="str">
            <v>A31</v>
          </cell>
          <cell r="Y15" t="str">
            <v>A3</v>
          </cell>
          <cell r="Z15" t="str">
            <v>Validación De Datos</v>
          </cell>
        </row>
        <row r="16">
          <cell r="C16" t="str">
            <v>A32</v>
          </cell>
          <cell r="D16" t="str">
            <v>A3</v>
          </cell>
          <cell r="E16">
            <v>0.16</v>
          </cell>
          <cell r="F16">
            <v>0</v>
          </cell>
          <cell r="G16">
            <v>0</v>
          </cell>
          <cell r="H16">
            <v>0</v>
          </cell>
          <cell r="I16">
            <v>0</v>
          </cell>
          <cell r="J16">
            <v>0</v>
          </cell>
          <cell r="K16">
            <v>1</v>
          </cell>
          <cell r="L16">
            <v>0</v>
          </cell>
          <cell r="M16">
            <v>0</v>
          </cell>
          <cell r="N16">
            <v>0</v>
          </cell>
          <cell r="S16">
            <v>0</v>
          </cell>
          <cell r="T16">
            <v>1</v>
          </cell>
          <cell r="U16">
            <v>0</v>
          </cell>
          <cell r="X16" t="str">
            <v>A32</v>
          </cell>
          <cell r="Y16" t="str">
            <v>A3</v>
          </cell>
          <cell r="Z16" t="str">
            <v>Análisis Estadísticos</v>
          </cell>
        </row>
        <row r="17">
          <cell r="C17" t="str">
            <v>A33</v>
          </cell>
          <cell r="D17" t="str">
            <v>A3</v>
          </cell>
          <cell r="E17">
            <v>0.16</v>
          </cell>
          <cell r="F17">
            <v>0</v>
          </cell>
          <cell r="G17">
            <v>0</v>
          </cell>
          <cell r="H17">
            <v>0</v>
          </cell>
          <cell r="I17">
            <v>0</v>
          </cell>
          <cell r="J17">
            <v>0</v>
          </cell>
          <cell r="K17">
            <v>0.8</v>
          </cell>
          <cell r="L17">
            <v>0</v>
          </cell>
          <cell r="M17">
            <v>0.2</v>
          </cell>
          <cell r="N17">
            <v>0</v>
          </cell>
          <cell r="S17">
            <v>0</v>
          </cell>
          <cell r="T17">
            <v>1</v>
          </cell>
          <cell r="U17">
            <v>0</v>
          </cell>
          <cell r="X17" t="str">
            <v>A33</v>
          </cell>
          <cell r="Y17" t="str">
            <v>A3</v>
          </cell>
          <cell r="Z17" t="str">
            <v>Metodo De Estimación</v>
          </cell>
        </row>
        <row r="18">
          <cell r="C18" t="str">
            <v>A34</v>
          </cell>
          <cell r="D18" t="str">
            <v>A3</v>
          </cell>
          <cell r="E18">
            <v>0.16</v>
          </cell>
          <cell r="F18">
            <v>0</v>
          </cell>
          <cell r="G18">
            <v>0</v>
          </cell>
          <cell r="H18">
            <v>0</v>
          </cell>
          <cell r="I18">
            <v>0</v>
          </cell>
          <cell r="J18">
            <v>0</v>
          </cell>
          <cell r="K18">
            <v>0</v>
          </cell>
          <cell r="L18">
            <v>0</v>
          </cell>
          <cell r="M18">
            <v>1</v>
          </cell>
          <cell r="N18">
            <v>0</v>
          </cell>
          <cell r="S18">
            <v>0</v>
          </cell>
          <cell r="T18">
            <v>1</v>
          </cell>
          <cell r="U18">
            <v>0</v>
          </cell>
          <cell r="X18" t="str">
            <v>A34</v>
          </cell>
          <cell r="Y18" t="str">
            <v>A3</v>
          </cell>
          <cell r="Z18" t="str">
            <v>Modelo De Bloques</v>
          </cell>
        </row>
        <row r="19">
          <cell r="C19" t="str">
            <v>A35</v>
          </cell>
          <cell r="D19" t="str">
            <v>A3</v>
          </cell>
          <cell r="E19">
            <v>0.16</v>
          </cell>
          <cell r="F19">
            <v>0</v>
          </cell>
          <cell r="G19">
            <v>0</v>
          </cell>
          <cell r="H19">
            <v>0</v>
          </cell>
          <cell r="I19">
            <v>0</v>
          </cell>
          <cell r="J19">
            <v>0</v>
          </cell>
          <cell r="K19">
            <v>0</v>
          </cell>
          <cell r="L19">
            <v>0</v>
          </cell>
          <cell r="M19">
            <v>0.35099999999999998</v>
          </cell>
          <cell r="N19">
            <v>0.64900000000000002</v>
          </cell>
          <cell r="S19">
            <v>0</v>
          </cell>
          <cell r="T19">
            <v>1</v>
          </cell>
          <cell r="U19">
            <v>0</v>
          </cell>
          <cell r="X19" t="str">
            <v>A35</v>
          </cell>
          <cell r="Y19" t="str">
            <v>A3</v>
          </cell>
          <cell r="Z19" t="str">
            <v>Estimación De Leyes De Bloques</v>
          </cell>
        </row>
        <row r="20">
          <cell r="C20" t="str">
            <v>A36</v>
          </cell>
          <cell r="D20" t="str">
            <v>A3</v>
          </cell>
          <cell r="E20">
            <v>0.2</v>
          </cell>
          <cell r="F20">
            <v>0</v>
          </cell>
          <cell r="G20">
            <v>0</v>
          </cell>
          <cell r="H20">
            <v>0</v>
          </cell>
          <cell r="I20">
            <v>0</v>
          </cell>
          <cell r="J20">
            <v>0</v>
          </cell>
          <cell r="K20">
            <v>0</v>
          </cell>
          <cell r="L20">
            <v>0</v>
          </cell>
          <cell r="M20">
            <v>0</v>
          </cell>
          <cell r="N20">
            <v>1</v>
          </cell>
          <cell r="S20">
            <v>0</v>
          </cell>
          <cell r="T20">
            <v>1</v>
          </cell>
          <cell r="U20">
            <v>0</v>
          </cell>
          <cell r="X20" t="str">
            <v>A36</v>
          </cell>
          <cell r="Y20" t="str">
            <v>A3</v>
          </cell>
          <cell r="Z20" t="str">
            <v>Categorización De Recursos</v>
          </cell>
        </row>
        <row r="23">
          <cell r="D23" t="str">
            <v>A1</v>
          </cell>
          <cell r="E23">
            <v>0.8</v>
          </cell>
          <cell r="F23">
            <v>0.88741999999999988</v>
          </cell>
          <cell r="G23">
            <v>1.2940000000000002E-2</v>
          </cell>
          <cell r="H23">
            <v>4.8999999999999998E-3</v>
          </cell>
          <cell r="I23">
            <v>2.9839999999999998E-2</v>
          </cell>
          <cell r="J23">
            <v>1.9850000000000003E-2</v>
          </cell>
          <cell r="K23">
            <v>2.1190000000000001E-2</v>
          </cell>
          <cell r="L23">
            <v>1.4440000000000001E-2</v>
          </cell>
          <cell r="M23">
            <v>5.0400000000000002E-3</v>
          </cell>
          <cell r="N23">
            <v>4.3799999999999993E-3</v>
          </cell>
          <cell r="O23">
            <v>0</v>
          </cell>
          <cell r="P23">
            <v>0</v>
          </cell>
          <cell r="Q23">
            <v>0</v>
          </cell>
          <cell r="R23">
            <v>0</v>
          </cell>
          <cell r="S23">
            <v>0</v>
          </cell>
          <cell r="T23">
            <v>1</v>
          </cell>
          <cell r="U23">
            <v>0.95495000000000008</v>
          </cell>
        </row>
        <row r="24">
          <cell r="D24" t="str">
            <v>A2</v>
          </cell>
          <cell r="E24">
            <v>0.15</v>
          </cell>
          <cell r="F24">
            <v>4.0000000000000008E-2</v>
          </cell>
          <cell r="G24">
            <v>1.6400000000000001E-2</v>
          </cell>
          <cell r="H24">
            <v>8.2400000000000001E-2</v>
          </cell>
          <cell r="I24">
            <v>0.29459999999999997</v>
          </cell>
          <cell r="J24">
            <v>0.18160000000000001</v>
          </cell>
          <cell r="K24">
            <v>0.16960000000000003</v>
          </cell>
          <cell r="L24">
            <v>0.15540000000000001</v>
          </cell>
          <cell r="M24">
            <v>0.06</v>
          </cell>
          <cell r="N24">
            <v>0</v>
          </cell>
          <cell r="O24">
            <v>0</v>
          </cell>
          <cell r="P24">
            <v>0</v>
          </cell>
          <cell r="Q24">
            <v>0</v>
          </cell>
          <cell r="R24">
            <v>0</v>
          </cell>
          <cell r="S24">
            <v>0</v>
          </cell>
          <cell r="T24">
            <v>1</v>
          </cell>
          <cell r="U24">
            <v>0.61499999999999999</v>
          </cell>
        </row>
        <row r="25">
          <cell r="D25" t="str">
            <v>A3</v>
          </cell>
          <cell r="E25">
            <v>0.05</v>
          </cell>
          <cell r="F25">
            <v>0</v>
          </cell>
          <cell r="G25">
            <v>0</v>
          </cell>
          <cell r="H25">
            <v>0</v>
          </cell>
          <cell r="I25">
            <v>0</v>
          </cell>
          <cell r="J25">
            <v>0.10752</v>
          </cell>
          <cell r="K25">
            <v>0.34048</v>
          </cell>
          <cell r="L25">
            <v>0</v>
          </cell>
          <cell r="M25">
            <v>0.24815999999999999</v>
          </cell>
          <cell r="N25">
            <v>0.30384</v>
          </cell>
          <cell r="O25">
            <v>0</v>
          </cell>
          <cell r="P25">
            <v>0</v>
          </cell>
          <cell r="Q25">
            <v>0</v>
          </cell>
          <cell r="R25">
            <v>0</v>
          </cell>
          <cell r="S25">
            <v>0</v>
          </cell>
          <cell r="T25">
            <v>1</v>
          </cell>
          <cell r="U25">
            <v>0.10752</v>
          </cell>
        </row>
        <row r="27">
          <cell r="D27" t="str">
            <v>TO</v>
          </cell>
          <cell r="E27">
            <v>1</v>
          </cell>
          <cell r="F27">
            <v>0.71593599999999991</v>
          </cell>
          <cell r="G27">
            <v>1.2812000000000002E-2</v>
          </cell>
          <cell r="H27">
            <v>1.6279999999999999E-2</v>
          </cell>
          <cell r="I27">
            <v>6.8061999999999998E-2</v>
          </cell>
          <cell r="J27">
            <v>4.8496000000000004E-2</v>
          </cell>
          <cell r="K27">
            <v>5.941600000000001E-2</v>
          </cell>
          <cell r="L27">
            <v>3.4862000000000004E-2</v>
          </cell>
          <cell r="M27">
            <v>2.5439999999999997E-2</v>
          </cell>
          <cell r="N27">
            <v>1.8696000000000001E-2</v>
          </cell>
          <cell r="O27">
            <v>0</v>
          </cell>
          <cell r="P27">
            <v>0</v>
          </cell>
          <cell r="Q27">
            <v>0</v>
          </cell>
          <cell r="R27">
            <v>0</v>
          </cell>
          <cell r="S27">
            <v>0</v>
          </cell>
          <cell r="T27">
            <v>1</v>
          </cell>
          <cell r="U27">
            <v>0.86158600000000019</v>
          </cell>
        </row>
        <row r="32">
          <cell r="C32" t="str">
            <v>ACT</v>
          </cell>
          <cell r="D32" t="str">
            <v>FASE</v>
          </cell>
          <cell r="E32" t="str">
            <v>W</v>
          </cell>
          <cell r="F32">
            <v>37986</v>
          </cell>
          <cell r="G32">
            <v>37987</v>
          </cell>
          <cell r="H32">
            <v>38018</v>
          </cell>
          <cell r="I32">
            <v>38047</v>
          </cell>
          <cell r="J32">
            <v>38078</v>
          </cell>
          <cell r="K32">
            <v>38108</v>
          </cell>
          <cell r="L32">
            <v>38139</v>
          </cell>
          <cell r="M32">
            <v>38169</v>
          </cell>
          <cell r="N32">
            <v>38200</v>
          </cell>
          <cell r="O32">
            <v>38231</v>
          </cell>
          <cell r="P32">
            <v>38261</v>
          </cell>
          <cell r="Q32">
            <v>38292</v>
          </cell>
          <cell r="R32">
            <v>38322</v>
          </cell>
          <cell r="S32">
            <v>38353</v>
          </cell>
          <cell r="T32" t="str">
            <v>TOTAL</v>
          </cell>
          <cell r="U32" t="str">
            <v>MESCON</v>
          </cell>
        </row>
        <row r="33">
          <cell r="C33" t="str">
            <v>A11</v>
          </cell>
          <cell r="D33" t="str">
            <v>A1</v>
          </cell>
          <cell r="E33">
            <v>0.7</v>
          </cell>
          <cell r="F33">
            <v>1</v>
          </cell>
          <cell r="G33">
            <v>0</v>
          </cell>
          <cell r="H33">
            <v>0</v>
          </cell>
          <cell r="I33">
            <v>0</v>
          </cell>
          <cell r="J33">
            <v>0</v>
          </cell>
          <cell r="K33">
            <v>0</v>
          </cell>
          <cell r="L33">
            <v>0</v>
          </cell>
          <cell r="M33">
            <v>0</v>
          </cell>
          <cell r="N33">
            <v>0</v>
          </cell>
          <cell r="S33">
            <v>0</v>
          </cell>
          <cell r="T33">
            <v>1</v>
          </cell>
          <cell r="U33">
            <v>1</v>
          </cell>
        </row>
        <row r="34">
          <cell r="C34" t="str">
            <v>A12</v>
          </cell>
          <cell r="D34" t="str">
            <v>A1</v>
          </cell>
          <cell r="E34">
            <v>0.05</v>
          </cell>
          <cell r="F34">
            <v>0.80099999999999993</v>
          </cell>
          <cell r="G34">
            <v>0</v>
          </cell>
          <cell r="H34">
            <v>0</v>
          </cell>
          <cell r="I34">
            <v>0</v>
          </cell>
          <cell r="J34">
            <v>5.1999999999999998E-2</v>
          </cell>
          <cell r="K34">
            <v>0.14000000000000001</v>
          </cell>
          <cell r="L34">
            <v>7.0000000000000001E-3</v>
          </cell>
          <cell r="M34">
            <v>0</v>
          </cell>
          <cell r="N34">
            <v>0</v>
          </cell>
          <cell r="S34">
            <v>0</v>
          </cell>
          <cell r="T34">
            <v>1</v>
          </cell>
          <cell r="U34">
            <v>0.85299999999999998</v>
          </cell>
        </row>
        <row r="35">
          <cell r="C35" t="str">
            <v>A13</v>
          </cell>
          <cell r="D35" t="str">
            <v>A1</v>
          </cell>
          <cell r="E35">
            <v>0.05</v>
          </cell>
          <cell r="F35">
            <v>0.83600000000000008</v>
          </cell>
          <cell r="G35">
            <v>0.13400000000000001</v>
          </cell>
          <cell r="H35">
            <v>0.03</v>
          </cell>
          <cell r="I35">
            <v>0</v>
          </cell>
          <cell r="J35">
            <v>0</v>
          </cell>
          <cell r="K35">
            <v>0</v>
          </cell>
          <cell r="L35">
            <v>0</v>
          </cell>
          <cell r="M35">
            <v>0</v>
          </cell>
          <cell r="N35">
            <v>0</v>
          </cell>
          <cell r="S35">
            <v>0</v>
          </cell>
          <cell r="T35">
            <v>1</v>
          </cell>
          <cell r="U35">
            <v>1</v>
          </cell>
        </row>
        <row r="36">
          <cell r="C36" t="str">
            <v>A14</v>
          </cell>
          <cell r="D36" t="str">
            <v>A1</v>
          </cell>
          <cell r="E36">
            <v>0.1</v>
          </cell>
          <cell r="F36">
            <v>0.76899999999999991</v>
          </cell>
          <cell r="G36">
            <v>2.4E-2</v>
          </cell>
          <cell r="H36">
            <v>1.2999999999999999E-2</v>
          </cell>
          <cell r="I36">
            <v>0.14399999999999999</v>
          </cell>
          <cell r="J36">
            <v>0.05</v>
          </cell>
          <cell r="K36">
            <v>0</v>
          </cell>
          <cell r="L36">
            <v>0</v>
          </cell>
          <cell r="M36">
            <v>0</v>
          </cell>
          <cell r="N36">
            <v>0</v>
          </cell>
          <cell r="S36">
            <v>0</v>
          </cell>
          <cell r="T36">
            <v>1</v>
          </cell>
          <cell r="U36">
            <v>1</v>
          </cell>
        </row>
        <row r="37">
          <cell r="C37" t="str">
            <v>A15</v>
          </cell>
          <cell r="D37" t="str">
            <v>A1</v>
          </cell>
          <cell r="E37">
            <v>0.05</v>
          </cell>
          <cell r="F37">
            <v>0.58599999999999997</v>
          </cell>
          <cell r="G37">
            <v>7.1999999999999995E-2</v>
          </cell>
          <cell r="H37">
            <v>0.04</v>
          </cell>
          <cell r="I37">
            <v>2.1999999999999999E-2</v>
          </cell>
          <cell r="J37">
            <v>0.20399999999999999</v>
          </cell>
          <cell r="K37">
            <v>7.5999999999999998E-2</v>
          </cell>
          <cell r="L37">
            <v>0</v>
          </cell>
          <cell r="M37">
            <v>0</v>
          </cell>
          <cell r="N37">
            <v>0</v>
          </cell>
          <cell r="S37">
            <v>0</v>
          </cell>
          <cell r="T37">
            <v>0.99999999999999989</v>
          </cell>
          <cell r="U37">
            <v>0.92399999999999993</v>
          </cell>
        </row>
        <row r="38">
          <cell r="C38" t="str">
            <v>A16</v>
          </cell>
          <cell r="D38" t="str">
            <v>A1</v>
          </cell>
          <cell r="E38">
            <v>0.05</v>
          </cell>
          <cell r="F38">
            <v>0</v>
          </cell>
          <cell r="G38">
            <v>0</v>
          </cell>
          <cell r="H38">
            <v>0</v>
          </cell>
          <cell r="I38">
            <v>0.02</v>
          </cell>
          <cell r="J38">
            <v>1.9E-2</v>
          </cell>
          <cell r="K38">
            <v>0.189</v>
          </cell>
          <cell r="L38">
            <v>0.45800000000000002</v>
          </cell>
          <cell r="M38">
            <v>0.16800000000000001</v>
          </cell>
          <cell r="N38">
            <v>0.14599999999999999</v>
          </cell>
          <cell r="S38">
            <v>0</v>
          </cell>
          <cell r="T38">
            <v>1</v>
          </cell>
          <cell r="U38">
            <v>3.9E-2</v>
          </cell>
        </row>
        <row r="39">
          <cell r="C39" t="str">
            <v>A21</v>
          </cell>
          <cell r="D39" t="str">
            <v>A2</v>
          </cell>
          <cell r="E39">
            <v>0.6</v>
          </cell>
          <cell r="F39">
            <v>0.1</v>
          </cell>
          <cell r="G39">
            <v>4.1000000000000002E-2</v>
          </cell>
          <cell r="H39">
            <v>0.20599999999999999</v>
          </cell>
          <cell r="I39">
            <v>0.47399999999999998</v>
          </cell>
          <cell r="J39">
            <v>0.10569999999999999</v>
          </cell>
          <cell r="K39">
            <v>4.5300000000000007E-2</v>
          </cell>
          <cell r="L39">
            <v>2.8000000000000001E-2</v>
          </cell>
          <cell r="M39">
            <v>0</v>
          </cell>
          <cell r="N39">
            <v>0</v>
          </cell>
          <cell r="S39">
            <v>0</v>
          </cell>
          <cell r="T39">
            <v>1</v>
          </cell>
          <cell r="U39">
            <v>0.92669999999999997</v>
          </cell>
        </row>
        <row r="40">
          <cell r="C40" t="str">
            <v>A22</v>
          </cell>
          <cell r="D40" t="str">
            <v>A2</v>
          </cell>
          <cell r="E40">
            <v>0.4</v>
          </cell>
          <cell r="F40">
            <v>0</v>
          </cell>
          <cell r="G40">
            <v>0</v>
          </cell>
          <cell r="H40">
            <v>0</v>
          </cell>
          <cell r="I40">
            <v>0.17499999999999999</v>
          </cell>
          <cell r="J40">
            <v>0.20200000000000001</v>
          </cell>
          <cell r="K40">
            <v>0.26400000000000001</v>
          </cell>
          <cell r="L40">
            <v>0.25900000000000001</v>
          </cell>
          <cell r="M40">
            <v>0.1</v>
          </cell>
          <cell r="N40">
            <v>0</v>
          </cell>
          <cell r="S40">
            <v>0</v>
          </cell>
          <cell r="T40">
            <v>1</v>
          </cell>
          <cell r="U40">
            <v>0.377</v>
          </cell>
        </row>
        <row r="41">
          <cell r="C41" t="str">
            <v>A31</v>
          </cell>
          <cell r="D41" t="str">
            <v>A3</v>
          </cell>
          <cell r="E41">
            <v>0.1</v>
          </cell>
          <cell r="F41">
            <v>0</v>
          </cell>
          <cell r="G41">
            <v>0</v>
          </cell>
          <cell r="H41">
            <v>0</v>
          </cell>
          <cell r="I41">
            <v>0</v>
          </cell>
          <cell r="J41">
            <v>0.67200000000000004</v>
          </cell>
          <cell r="K41">
            <v>0.32800000000000001</v>
          </cell>
          <cell r="L41">
            <v>0</v>
          </cell>
          <cell r="M41">
            <v>0</v>
          </cell>
          <cell r="N41">
            <v>0</v>
          </cell>
          <cell r="S41">
            <v>0</v>
          </cell>
          <cell r="T41">
            <v>1</v>
          </cell>
          <cell r="U41">
            <v>0.67200000000000004</v>
          </cell>
        </row>
        <row r="42">
          <cell r="C42" t="str">
            <v>A32</v>
          </cell>
          <cell r="D42" t="str">
            <v>A3</v>
          </cell>
          <cell r="E42">
            <v>0.05</v>
          </cell>
          <cell r="F42">
            <v>0</v>
          </cell>
          <cell r="G42">
            <v>0</v>
          </cell>
          <cell r="H42">
            <v>0</v>
          </cell>
          <cell r="I42">
            <v>0</v>
          </cell>
          <cell r="J42">
            <v>0</v>
          </cell>
          <cell r="K42">
            <v>0.2</v>
          </cell>
          <cell r="L42">
            <v>0.3</v>
          </cell>
          <cell r="M42">
            <v>0.5</v>
          </cell>
          <cell r="N42">
            <v>0</v>
          </cell>
          <cell r="S42">
            <v>0</v>
          </cell>
          <cell r="T42">
            <v>1</v>
          </cell>
          <cell r="U42">
            <v>0</v>
          </cell>
        </row>
        <row r="43">
          <cell r="C43" t="str">
            <v>A33</v>
          </cell>
          <cell r="D43" t="str">
            <v>A3</v>
          </cell>
          <cell r="E43">
            <v>0.1</v>
          </cell>
          <cell r="F43">
            <v>0</v>
          </cell>
          <cell r="G43">
            <v>0</v>
          </cell>
          <cell r="H43">
            <v>0</v>
          </cell>
          <cell r="I43">
            <v>0</v>
          </cell>
          <cell r="J43">
            <v>0</v>
          </cell>
          <cell r="K43">
            <v>0.4</v>
          </cell>
          <cell r="L43">
            <v>0.4</v>
          </cell>
          <cell r="M43">
            <v>0.2</v>
          </cell>
          <cell r="N43">
            <v>0</v>
          </cell>
          <cell r="S43">
            <v>0</v>
          </cell>
          <cell r="T43">
            <v>1</v>
          </cell>
          <cell r="U43">
            <v>0</v>
          </cell>
        </row>
        <row r="44">
          <cell r="C44" t="str">
            <v>A34</v>
          </cell>
          <cell r="D44" t="str">
            <v>A3</v>
          </cell>
          <cell r="E44">
            <v>0.1</v>
          </cell>
          <cell r="F44">
            <v>0</v>
          </cell>
          <cell r="G44">
            <v>0</v>
          </cell>
          <cell r="H44">
            <v>0</v>
          </cell>
          <cell r="I44">
            <v>0</v>
          </cell>
          <cell r="J44">
            <v>0</v>
          </cell>
          <cell r="K44">
            <v>0</v>
          </cell>
          <cell r="L44">
            <v>0</v>
          </cell>
          <cell r="M44">
            <v>1</v>
          </cell>
          <cell r="N44">
            <v>0</v>
          </cell>
          <cell r="S44">
            <v>0</v>
          </cell>
          <cell r="T44">
            <v>1</v>
          </cell>
          <cell r="U44">
            <v>0</v>
          </cell>
        </row>
        <row r="45">
          <cell r="C45" t="str">
            <v>A35</v>
          </cell>
          <cell r="D45" t="str">
            <v>A3</v>
          </cell>
          <cell r="E45">
            <v>0.35</v>
          </cell>
          <cell r="F45">
            <v>0</v>
          </cell>
          <cell r="G45">
            <v>0</v>
          </cell>
          <cell r="H45">
            <v>0</v>
          </cell>
          <cell r="I45">
            <v>0</v>
          </cell>
          <cell r="J45">
            <v>0</v>
          </cell>
          <cell r="K45">
            <v>0</v>
          </cell>
          <cell r="L45">
            <v>0</v>
          </cell>
          <cell r="M45">
            <v>0.35099999999999998</v>
          </cell>
          <cell r="N45">
            <v>0.64900000000000002</v>
          </cell>
          <cell r="S45">
            <v>0</v>
          </cell>
          <cell r="T45">
            <v>1</v>
          </cell>
          <cell r="U45">
            <v>0</v>
          </cell>
        </row>
        <row r="46">
          <cell r="C46" t="str">
            <v>A36</v>
          </cell>
          <cell r="D46" t="str">
            <v>A3</v>
          </cell>
          <cell r="E46">
            <v>0.3</v>
          </cell>
          <cell r="F46">
            <v>0</v>
          </cell>
          <cell r="G46">
            <v>0</v>
          </cell>
          <cell r="H46">
            <v>0</v>
          </cell>
          <cell r="I46">
            <v>0</v>
          </cell>
          <cell r="J46">
            <v>0</v>
          </cell>
          <cell r="K46">
            <v>0</v>
          </cell>
          <cell r="L46">
            <v>0</v>
          </cell>
          <cell r="M46">
            <v>0</v>
          </cell>
          <cell r="N46">
            <v>1</v>
          </cell>
          <cell r="S46">
            <v>0</v>
          </cell>
          <cell r="T46">
            <v>1</v>
          </cell>
          <cell r="U46">
            <v>0</v>
          </cell>
        </row>
        <row r="49">
          <cell r="D49" t="str">
            <v>A1</v>
          </cell>
          <cell r="E49">
            <v>0.8</v>
          </cell>
          <cell r="F49">
            <v>0.88741999999999988</v>
          </cell>
          <cell r="G49">
            <v>1.2940000000000002E-2</v>
          </cell>
          <cell r="H49">
            <v>4.8999999999999998E-3</v>
          </cell>
          <cell r="I49">
            <v>2.9839999999999998E-2</v>
          </cell>
          <cell r="J49">
            <v>1.9850000000000003E-2</v>
          </cell>
          <cell r="K49">
            <v>2.1190000000000001E-2</v>
          </cell>
          <cell r="L49">
            <v>1.4440000000000001E-2</v>
          </cell>
          <cell r="M49">
            <v>5.0400000000000002E-3</v>
          </cell>
          <cell r="N49">
            <v>4.3799999999999993E-3</v>
          </cell>
          <cell r="O49">
            <v>0</v>
          </cell>
          <cell r="P49">
            <v>0</v>
          </cell>
          <cell r="Q49">
            <v>0</v>
          </cell>
          <cell r="R49">
            <v>0</v>
          </cell>
          <cell r="S49">
            <v>0</v>
          </cell>
          <cell r="T49">
            <v>1</v>
          </cell>
          <cell r="U49">
            <v>0.95495000000000008</v>
          </cell>
        </row>
        <row r="50">
          <cell r="D50" t="str">
            <v>A2</v>
          </cell>
          <cell r="E50">
            <v>0.15</v>
          </cell>
          <cell r="F50">
            <v>4.0000000000000008E-2</v>
          </cell>
          <cell r="G50">
            <v>1.6400000000000001E-2</v>
          </cell>
          <cell r="H50">
            <v>8.2400000000000001E-2</v>
          </cell>
          <cell r="I50">
            <v>0.29459999999999997</v>
          </cell>
          <cell r="J50">
            <v>0.16348000000000001</v>
          </cell>
          <cell r="K50">
            <v>0.17652000000000001</v>
          </cell>
          <cell r="L50">
            <v>0.16660000000000003</v>
          </cell>
          <cell r="M50">
            <v>0.06</v>
          </cell>
          <cell r="N50">
            <v>0</v>
          </cell>
          <cell r="O50">
            <v>0</v>
          </cell>
          <cell r="P50">
            <v>0</v>
          </cell>
          <cell r="Q50">
            <v>0</v>
          </cell>
          <cell r="R50">
            <v>0</v>
          </cell>
          <cell r="S50">
            <v>0</v>
          </cell>
          <cell r="T50">
            <v>1</v>
          </cell>
          <cell r="U50">
            <v>0.59687999999999997</v>
          </cell>
        </row>
        <row r="51">
          <cell r="D51" t="str">
            <v>A3</v>
          </cell>
          <cell r="E51">
            <v>0.05</v>
          </cell>
          <cell r="F51">
            <v>0</v>
          </cell>
          <cell r="G51">
            <v>0</v>
          </cell>
          <cell r="H51">
            <v>0</v>
          </cell>
          <cell r="I51">
            <v>0</v>
          </cell>
          <cell r="J51">
            <v>0.10752</v>
          </cell>
          <cell r="K51">
            <v>0.14848</v>
          </cell>
          <cell r="L51">
            <v>0.112</v>
          </cell>
          <cell r="M51">
            <v>0.32816000000000001</v>
          </cell>
          <cell r="N51">
            <v>0.30384</v>
          </cell>
          <cell r="O51">
            <v>0</v>
          </cell>
          <cell r="P51">
            <v>0</v>
          </cell>
          <cell r="Q51">
            <v>0</v>
          </cell>
          <cell r="R51">
            <v>0</v>
          </cell>
          <cell r="S51">
            <v>0</v>
          </cell>
          <cell r="T51">
            <v>1</v>
          </cell>
          <cell r="U51">
            <v>0.10752</v>
          </cell>
        </row>
        <row r="53">
          <cell r="D53" t="str">
            <v>TO</v>
          </cell>
          <cell r="E53">
            <v>1</v>
          </cell>
          <cell r="F53">
            <v>0.71593599999999991</v>
          </cell>
          <cell r="G53">
            <v>1.2812000000000002E-2</v>
          </cell>
          <cell r="H53">
            <v>1.6279999999999999E-2</v>
          </cell>
          <cell r="I53">
            <v>6.8061999999999998E-2</v>
          </cell>
          <cell r="J53">
            <v>4.5778000000000006E-2</v>
          </cell>
          <cell r="K53">
            <v>5.0854000000000003E-2</v>
          </cell>
          <cell r="L53">
            <v>4.2142000000000006E-2</v>
          </cell>
          <cell r="M53">
            <v>2.9440000000000001E-2</v>
          </cell>
          <cell r="N53">
            <v>1.8696000000000001E-2</v>
          </cell>
          <cell r="O53">
            <v>0</v>
          </cell>
          <cell r="P53">
            <v>0</v>
          </cell>
          <cell r="Q53">
            <v>0</v>
          </cell>
          <cell r="R53">
            <v>0</v>
          </cell>
          <cell r="S53">
            <v>0</v>
          </cell>
          <cell r="T53">
            <v>1</v>
          </cell>
          <cell r="U53">
            <v>0.85886800000000008</v>
          </cell>
        </row>
      </sheetData>
      <sheetData sheetId="5">
        <row r="6">
          <cell r="D6" t="str">
            <v>FASE</v>
          </cell>
          <cell r="E6" t="str">
            <v>FA</v>
          </cell>
          <cell r="F6">
            <v>37256</v>
          </cell>
          <cell r="G6">
            <v>37257</v>
          </cell>
          <cell r="H6">
            <v>37288</v>
          </cell>
          <cell r="I6">
            <v>37316</v>
          </cell>
          <cell r="J6">
            <v>37347</v>
          </cell>
          <cell r="K6">
            <v>37377</v>
          </cell>
          <cell r="L6">
            <v>37408</v>
          </cell>
          <cell r="M6">
            <v>37438</v>
          </cell>
          <cell r="N6">
            <v>37469</v>
          </cell>
          <cell r="O6">
            <v>37500</v>
          </cell>
          <cell r="P6">
            <v>37530</v>
          </cell>
          <cell r="Q6">
            <v>37561</v>
          </cell>
          <cell r="R6">
            <v>37591</v>
          </cell>
          <cell r="S6">
            <v>37622</v>
          </cell>
          <cell r="T6" t="str">
            <v>TOTAL</v>
          </cell>
          <cell r="U6" t="str">
            <v>MESCON</v>
          </cell>
          <cell r="V6" t="str">
            <v>PERIODO</v>
          </cell>
        </row>
        <row r="7">
          <cell r="C7" t="str">
            <v>IN-N</v>
          </cell>
          <cell r="D7" t="str">
            <v>IN</v>
          </cell>
          <cell r="E7" t="str">
            <v>N</v>
          </cell>
          <cell r="F7">
            <v>0</v>
          </cell>
          <cell r="G7">
            <v>0</v>
          </cell>
          <cell r="H7">
            <v>0</v>
          </cell>
          <cell r="I7">
            <v>0</v>
          </cell>
          <cell r="J7">
            <v>69011</v>
          </cell>
          <cell r="K7">
            <v>91845</v>
          </cell>
          <cell r="L7">
            <v>236272</v>
          </cell>
          <cell r="M7">
            <v>290729</v>
          </cell>
          <cell r="N7">
            <v>256857</v>
          </cell>
          <cell r="O7">
            <v>256857</v>
          </cell>
          <cell r="P7">
            <v>256857</v>
          </cell>
          <cell r="Q7">
            <v>256857</v>
          </cell>
          <cell r="R7">
            <v>261855</v>
          </cell>
          <cell r="S7">
            <v>3105029.3000000012</v>
          </cell>
          <cell r="T7">
            <v>5082169.3000000007</v>
          </cell>
          <cell r="U7">
            <v>1977140</v>
          </cell>
          <cell r="V7">
            <v>1977140</v>
          </cell>
        </row>
        <row r="8">
          <cell r="C8" t="str">
            <v>IN-E</v>
          </cell>
          <cell r="D8" t="str">
            <v>IN</v>
          </cell>
          <cell r="E8" t="str">
            <v>E</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row>
        <row r="9">
          <cell r="C9" t="str">
            <v>AD-N</v>
          </cell>
          <cell r="D9" t="str">
            <v>AD</v>
          </cell>
          <cell r="E9" t="str">
            <v>N</v>
          </cell>
          <cell r="F9">
            <v>0</v>
          </cell>
          <cell r="G9">
            <v>0</v>
          </cell>
          <cell r="H9">
            <v>0</v>
          </cell>
          <cell r="I9">
            <v>0</v>
          </cell>
          <cell r="J9">
            <v>19825</v>
          </cell>
          <cell r="K9">
            <v>19825</v>
          </cell>
          <cell r="L9">
            <v>19825</v>
          </cell>
          <cell r="M9">
            <v>19825</v>
          </cell>
          <cell r="N9">
            <v>19825</v>
          </cell>
          <cell r="O9">
            <v>19825</v>
          </cell>
          <cell r="P9">
            <v>19825</v>
          </cell>
          <cell r="Q9">
            <v>19825</v>
          </cell>
          <cell r="R9">
            <v>19583</v>
          </cell>
          <cell r="S9">
            <v>113969.5</v>
          </cell>
          <cell r="T9">
            <v>292152.5</v>
          </cell>
          <cell r="U9">
            <v>178183</v>
          </cell>
          <cell r="V9">
            <v>178183</v>
          </cell>
        </row>
        <row r="10">
          <cell r="C10" t="str">
            <v>AD-E</v>
          </cell>
          <cell r="D10" t="str">
            <v>AD</v>
          </cell>
          <cell r="E10" t="str">
            <v>E</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C11" t="str">
            <v>CO-N</v>
          </cell>
          <cell r="D11" t="str">
            <v>CO</v>
          </cell>
          <cell r="E11" t="str">
            <v>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C12" t="str">
            <v>CO-E</v>
          </cell>
          <cell r="D12" t="str">
            <v>CO</v>
          </cell>
          <cell r="E12" t="str">
            <v>E</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4">
          <cell r="D14" t="str">
            <v>IN</v>
          </cell>
          <cell r="F14">
            <v>0</v>
          </cell>
          <cell r="G14">
            <v>0</v>
          </cell>
          <cell r="H14">
            <v>0</v>
          </cell>
          <cell r="I14">
            <v>0</v>
          </cell>
          <cell r="J14">
            <v>69011</v>
          </cell>
          <cell r="K14">
            <v>91845</v>
          </cell>
          <cell r="L14">
            <v>236272</v>
          </cell>
          <cell r="M14">
            <v>290729</v>
          </cell>
          <cell r="N14">
            <v>256857</v>
          </cell>
          <cell r="O14">
            <v>256857</v>
          </cell>
          <cell r="P14">
            <v>256857</v>
          </cell>
          <cell r="Q14">
            <v>256857</v>
          </cell>
          <cell r="R14">
            <v>261855</v>
          </cell>
          <cell r="S14">
            <v>3105029.3000000012</v>
          </cell>
          <cell r="T14">
            <v>5082169.3000000007</v>
          </cell>
          <cell r="U14">
            <v>1977140</v>
          </cell>
          <cell r="V14">
            <v>1977140</v>
          </cell>
        </row>
        <row r="15">
          <cell r="D15" t="str">
            <v>AD</v>
          </cell>
          <cell r="F15">
            <v>0</v>
          </cell>
          <cell r="G15">
            <v>0</v>
          </cell>
          <cell r="H15">
            <v>0</v>
          </cell>
          <cell r="I15">
            <v>0</v>
          </cell>
          <cell r="J15">
            <v>19825</v>
          </cell>
          <cell r="K15">
            <v>19825</v>
          </cell>
          <cell r="L15">
            <v>19825</v>
          </cell>
          <cell r="M15">
            <v>19825</v>
          </cell>
          <cell r="N15">
            <v>19825</v>
          </cell>
          <cell r="O15">
            <v>19825</v>
          </cell>
          <cell r="P15">
            <v>19825</v>
          </cell>
          <cell r="Q15">
            <v>19825</v>
          </cell>
          <cell r="R15">
            <v>19583</v>
          </cell>
          <cell r="S15">
            <v>113969.5</v>
          </cell>
          <cell r="T15">
            <v>292152.5</v>
          </cell>
          <cell r="U15">
            <v>178183</v>
          </cell>
          <cell r="V15">
            <v>178183</v>
          </cell>
        </row>
        <row r="16">
          <cell r="D16" t="str">
            <v>CO</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D17" t="str">
            <v>TO</v>
          </cell>
          <cell r="F17">
            <v>0</v>
          </cell>
          <cell r="G17">
            <v>0</v>
          </cell>
          <cell r="H17">
            <v>0</v>
          </cell>
          <cell r="I17">
            <v>0</v>
          </cell>
          <cell r="J17">
            <v>88836</v>
          </cell>
          <cell r="K17">
            <v>111670</v>
          </cell>
          <cell r="L17">
            <v>256097</v>
          </cell>
          <cell r="M17">
            <v>310554</v>
          </cell>
          <cell r="N17">
            <v>276682</v>
          </cell>
          <cell r="O17">
            <v>276682</v>
          </cell>
          <cell r="P17">
            <v>276682</v>
          </cell>
          <cell r="Q17">
            <v>276682</v>
          </cell>
          <cell r="R17">
            <v>281438</v>
          </cell>
          <cell r="S17">
            <v>3218998.8000000012</v>
          </cell>
          <cell r="T17">
            <v>5374321.8000000007</v>
          </cell>
          <cell r="U17">
            <v>2155323</v>
          </cell>
          <cell r="V17">
            <v>2155323</v>
          </cell>
        </row>
        <row r="32">
          <cell r="D32" t="str">
            <v>IN</v>
          </cell>
          <cell r="F32">
            <v>0</v>
          </cell>
          <cell r="G32">
            <v>0</v>
          </cell>
          <cell r="H32">
            <v>0</v>
          </cell>
          <cell r="I32">
            <v>0</v>
          </cell>
          <cell r="J32">
            <v>0</v>
          </cell>
          <cell r="K32">
            <v>0</v>
          </cell>
          <cell r="L32">
            <v>0</v>
          </cell>
          <cell r="M32">
            <v>82105.700000000012</v>
          </cell>
          <cell r="N32">
            <v>160419.7999999985</v>
          </cell>
          <cell r="O32">
            <v>186339.6</v>
          </cell>
          <cell r="P32">
            <v>63492.1</v>
          </cell>
          <cell r="Q32">
            <v>458307.2</v>
          </cell>
          <cell r="R32">
            <v>376201.30000000005</v>
          </cell>
          <cell r="S32">
            <v>4699832.5999999996</v>
          </cell>
          <cell r="T32">
            <v>6026698.299999998</v>
          </cell>
          <cell r="U32">
            <v>1326865.6999999986</v>
          </cell>
          <cell r="V32">
            <v>1326865.6999999986</v>
          </cell>
        </row>
        <row r="33">
          <cell r="D33" t="str">
            <v>AD</v>
          </cell>
          <cell r="F33">
            <v>0</v>
          </cell>
          <cell r="G33">
            <v>0</v>
          </cell>
          <cell r="H33">
            <v>0</v>
          </cell>
          <cell r="I33">
            <v>0</v>
          </cell>
          <cell r="J33">
            <v>0</v>
          </cell>
          <cell r="K33">
            <v>0</v>
          </cell>
          <cell r="L33">
            <v>0</v>
          </cell>
          <cell r="M33">
            <v>0</v>
          </cell>
          <cell r="N33">
            <v>7347</v>
          </cell>
          <cell r="O33">
            <v>5109.3999999999996</v>
          </cell>
          <cell r="P33">
            <v>7679.8</v>
          </cell>
          <cell r="Q33">
            <v>6719.4</v>
          </cell>
          <cell r="R33">
            <v>3021.4</v>
          </cell>
          <cell r="S33">
            <v>94862.299999999988</v>
          </cell>
          <cell r="T33">
            <v>124739.29999999999</v>
          </cell>
          <cell r="U33">
            <v>29877</v>
          </cell>
          <cell r="V33">
            <v>29877</v>
          </cell>
        </row>
        <row r="34">
          <cell r="D34" t="str">
            <v>CO</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row>
        <row r="35">
          <cell r="D35" t="str">
            <v>TO</v>
          </cell>
          <cell r="F35">
            <v>0</v>
          </cell>
          <cell r="G35">
            <v>0</v>
          </cell>
          <cell r="H35">
            <v>0</v>
          </cell>
          <cell r="I35">
            <v>0</v>
          </cell>
          <cell r="J35">
            <v>0</v>
          </cell>
          <cell r="K35">
            <v>0</v>
          </cell>
          <cell r="L35">
            <v>0</v>
          </cell>
          <cell r="M35">
            <v>82105.700000000012</v>
          </cell>
          <cell r="N35">
            <v>167766.7999999985</v>
          </cell>
          <cell r="O35">
            <v>191449</v>
          </cell>
          <cell r="P35">
            <v>71171.899999999994</v>
          </cell>
          <cell r="Q35">
            <v>465026.60000000003</v>
          </cell>
          <cell r="R35">
            <v>379222.70000000007</v>
          </cell>
          <cell r="S35">
            <v>4794694.8999999994</v>
          </cell>
          <cell r="T35">
            <v>6151437.5999999978</v>
          </cell>
          <cell r="U35">
            <v>1356742.6999999986</v>
          </cell>
          <cell r="V35">
            <v>1356742.6999999986</v>
          </cell>
        </row>
        <row r="38">
          <cell r="C38" t="str">
            <v>IN-N</v>
          </cell>
          <cell r="D38" t="str">
            <v>IN</v>
          </cell>
          <cell r="E38" t="str">
            <v>N</v>
          </cell>
          <cell r="F38">
            <v>0</v>
          </cell>
          <cell r="G38">
            <v>0</v>
          </cell>
          <cell r="H38">
            <v>0</v>
          </cell>
          <cell r="I38">
            <v>0</v>
          </cell>
          <cell r="J38">
            <v>0</v>
          </cell>
          <cell r="K38">
            <v>0</v>
          </cell>
          <cell r="L38">
            <v>0</v>
          </cell>
          <cell r="M38">
            <v>67952.600000000006</v>
          </cell>
          <cell r="N38">
            <v>132136.06000000029</v>
          </cell>
          <cell r="O38">
            <v>149524.85</v>
          </cell>
          <cell r="P38">
            <v>50329.64</v>
          </cell>
          <cell r="Q38">
            <v>379779.81</v>
          </cell>
          <cell r="R38">
            <v>313696.33</v>
          </cell>
          <cell r="S38">
            <v>3682324.2799999993</v>
          </cell>
          <cell r="T38">
            <v>4775743.5699999994</v>
          </cell>
          <cell r="U38">
            <v>1093419.2900000003</v>
          </cell>
          <cell r="V38">
            <v>1093419.2900000003</v>
          </cell>
        </row>
        <row r="39">
          <cell r="C39" t="str">
            <v>IN-E</v>
          </cell>
          <cell r="D39" t="str">
            <v>IN</v>
          </cell>
          <cell r="E39" t="str">
            <v>E</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C40" t="str">
            <v>AD-N</v>
          </cell>
          <cell r="D40" t="str">
            <v>AD</v>
          </cell>
          <cell r="E40" t="str">
            <v>N</v>
          </cell>
          <cell r="F40">
            <v>0</v>
          </cell>
          <cell r="G40">
            <v>0</v>
          </cell>
          <cell r="H40">
            <v>0</v>
          </cell>
          <cell r="I40">
            <v>0</v>
          </cell>
          <cell r="J40">
            <v>0</v>
          </cell>
          <cell r="K40">
            <v>0</v>
          </cell>
          <cell r="L40">
            <v>0</v>
          </cell>
          <cell r="M40">
            <v>0</v>
          </cell>
          <cell r="N40">
            <v>6051.58</v>
          </cell>
          <cell r="O40">
            <v>4100.05</v>
          </cell>
          <cell r="P40">
            <v>6087.7</v>
          </cell>
          <cell r="Q40">
            <v>5568.16</v>
          </cell>
          <cell r="R40">
            <v>2519.7300000000068</v>
          </cell>
          <cell r="S40">
            <v>78551.38</v>
          </cell>
          <cell r="T40">
            <v>102878.6</v>
          </cell>
          <cell r="U40">
            <v>24327.220000000008</v>
          </cell>
          <cell r="V40">
            <v>24327.220000000008</v>
          </cell>
        </row>
        <row r="41">
          <cell r="C41" t="str">
            <v>AD-E</v>
          </cell>
          <cell r="D41" t="str">
            <v>AD</v>
          </cell>
          <cell r="E41" t="str">
            <v>E</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row>
        <row r="42">
          <cell r="C42" t="str">
            <v>CO-N</v>
          </cell>
          <cell r="D42" t="str">
            <v>CO</v>
          </cell>
          <cell r="E42" t="str">
            <v>N</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C43" t="str">
            <v>CO-E</v>
          </cell>
          <cell r="D43" t="str">
            <v>CO</v>
          </cell>
          <cell r="E43" t="str">
            <v>E</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5">
          <cell r="D45" t="str">
            <v>IN</v>
          </cell>
          <cell r="F45">
            <v>0</v>
          </cell>
          <cell r="G45">
            <v>0</v>
          </cell>
          <cell r="H45">
            <v>0</v>
          </cell>
          <cell r="I45">
            <v>0</v>
          </cell>
          <cell r="J45">
            <v>0</v>
          </cell>
          <cell r="K45">
            <v>0</v>
          </cell>
          <cell r="L45">
            <v>0</v>
          </cell>
          <cell r="M45">
            <v>67952.600000000006</v>
          </cell>
          <cell r="N45">
            <v>132136.06000000029</v>
          </cell>
          <cell r="O45">
            <v>149524.85</v>
          </cell>
          <cell r="P45">
            <v>50329.64</v>
          </cell>
          <cell r="Q45">
            <v>379779.81</v>
          </cell>
          <cell r="R45">
            <v>313696.33</v>
          </cell>
          <cell r="S45">
            <v>3682324.2799999993</v>
          </cell>
          <cell r="T45">
            <v>4775743.5699999994</v>
          </cell>
          <cell r="U45">
            <v>1093419.2900000003</v>
          </cell>
          <cell r="V45">
            <v>1093419.2900000003</v>
          </cell>
        </row>
        <row r="46">
          <cell r="D46" t="str">
            <v>AD</v>
          </cell>
          <cell r="F46">
            <v>0</v>
          </cell>
          <cell r="G46">
            <v>0</v>
          </cell>
          <cell r="H46">
            <v>0</v>
          </cell>
          <cell r="I46">
            <v>0</v>
          </cell>
          <cell r="J46">
            <v>0</v>
          </cell>
          <cell r="K46">
            <v>0</v>
          </cell>
          <cell r="L46">
            <v>0</v>
          </cell>
          <cell r="M46">
            <v>0</v>
          </cell>
          <cell r="N46">
            <v>6051.58</v>
          </cell>
          <cell r="O46">
            <v>4100.05</v>
          </cell>
          <cell r="P46">
            <v>6087.7</v>
          </cell>
          <cell r="Q46">
            <v>5568.16</v>
          </cell>
          <cell r="R46">
            <v>2519.7300000000068</v>
          </cell>
          <cell r="S46">
            <v>78551.38</v>
          </cell>
          <cell r="T46">
            <v>102878.6</v>
          </cell>
          <cell r="U46">
            <v>24327.220000000008</v>
          </cell>
          <cell r="V46">
            <v>24327.220000000008</v>
          </cell>
        </row>
        <row r="47">
          <cell r="D47" t="str">
            <v>CO</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D48" t="str">
            <v>TO</v>
          </cell>
          <cell r="F48">
            <v>0</v>
          </cell>
          <cell r="G48">
            <v>0</v>
          </cell>
          <cell r="H48">
            <v>0</v>
          </cell>
          <cell r="I48">
            <v>0</v>
          </cell>
          <cell r="J48">
            <v>0</v>
          </cell>
          <cell r="K48">
            <v>0</v>
          </cell>
          <cell r="L48">
            <v>0</v>
          </cell>
          <cell r="M48">
            <v>67952.600000000006</v>
          </cell>
          <cell r="N48">
            <v>138187.64000000028</v>
          </cell>
          <cell r="O48">
            <v>153624.9</v>
          </cell>
          <cell r="P48">
            <v>56417.34</v>
          </cell>
          <cell r="Q48">
            <v>385347.97</v>
          </cell>
          <cell r="R48">
            <v>316216.06</v>
          </cell>
          <cell r="S48">
            <v>3760875.6599999992</v>
          </cell>
          <cell r="T48">
            <v>4878622.169999999</v>
          </cell>
          <cell r="U48">
            <v>1117746.5100000002</v>
          </cell>
          <cell r="V48">
            <v>1117746.5100000002</v>
          </cell>
        </row>
        <row r="51">
          <cell r="D51" t="str">
            <v>IN</v>
          </cell>
          <cell r="F51">
            <v>0</v>
          </cell>
          <cell r="G51">
            <v>0</v>
          </cell>
          <cell r="H51">
            <v>0</v>
          </cell>
          <cell r="I51">
            <v>0</v>
          </cell>
          <cell r="J51">
            <v>0</v>
          </cell>
          <cell r="K51">
            <v>0</v>
          </cell>
          <cell r="L51">
            <v>0</v>
          </cell>
          <cell r="M51">
            <v>-14153.100000000006</v>
          </cell>
          <cell r="N51">
            <v>-28283.739999998215</v>
          </cell>
          <cell r="O51">
            <v>-36814.75</v>
          </cell>
          <cell r="P51">
            <v>-13162.46</v>
          </cell>
          <cell r="Q51">
            <v>-78527.390000000014</v>
          </cell>
          <cell r="R51">
            <v>-62504.97000000003</v>
          </cell>
          <cell r="S51">
            <v>-1017508.3200000003</v>
          </cell>
          <cell r="T51">
            <v>-1250954.7299999986</v>
          </cell>
          <cell r="U51">
            <v>-233446.40999999829</v>
          </cell>
          <cell r="V51">
            <v>-233446.40999999829</v>
          </cell>
        </row>
        <row r="52">
          <cell r="D52" t="str">
            <v>AD</v>
          </cell>
          <cell r="F52">
            <v>0</v>
          </cell>
          <cell r="G52">
            <v>0</v>
          </cell>
          <cell r="H52">
            <v>0</v>
          </cell>
          <cell r="I52">
            <v>0</v>
          </cell>
          <cell r="J52">
            <v>0</v>
          </cell>
          <cell r="K52">
            <v>0</v>
          </cell>
          <cell r="L52">
            <v>0</v>
          </cell>
          <cell r="M52">
            <v>0</v>
          </cell>
          <cell r="N52">
            <v>-1295.42</v>
          </cell>
          <cell r="O52">
            <v>-1009.3499999999995</v>
          </cell>
          <cell r="P52">
            <v>-1592.1000000000004</v>
          </cell>
          <cell r="Q52">
            <v>-1151.2399999999998</v>
          </cell>
          <cell r="R52">
            <v>-501.66999999999325</v>
          </cell>
          <cell r="S52">
            <v>-16310.919999999984</v>
          </cell>
          <cell r="T52">
            <v>-21860.699999999983</v>
          </cell>
          <cell r="U52">
            <v>-5549.7799999999916</v>
          </cell>
          <cell r="V52">
            <v>-5549.7799999999916</v>
          </cell>
        </row>
        <row r="53">
          <cell r="D53" t="str">
            <v>CO</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D54" t="str">
            <v>TO</v>
          </cell>
          <cell r="F54">
            <v>0</v>
          </cell>
          <cell r="G54">
            <v>0</v>
          </cell>
          <cell r="H54">
            <v>0</v>
          </cell>
          <cell r="I54">
            <v>0</v>
          </cell>
          <cell r="J54">
            <v>0</v>
          </cell>
          <cell r="K54">
            <v>0</v>
          </cell>
          <cell r="L54">
            <v>0</v>
          </cell>
          <cell r="M54">
            <v>-14153.100000000006</v>
          </cell>
          <cell r="N54">
            <v>-29579.159999998214</v>
          </cell>
          <cell r="O54">
            <v>-37824.1</v>
          </cell>
          <cell r="P54">
            <v>-14754.56</v>
          </cell>
          <cell r="Q54">
            <v>-79678.630000000019</v>
          </cell>
          <cell r="R54">
            <v>-63006.640000000021</v>
          </cell>
          <cell r="S54">
            <v>-1033819.2400000002</v>
          </cell>
          <cell r="T54">
            <v>-1272815.4299999985</v>
          </cell>
          <cell r="U54">
            <v>-238996.18999999829</v>
          </cell>
          <cell r="V54">
            <v>-238996.18999999829</v>
          </cell>
        </row>
      </sheetData>
      <sheetData sheetId="6">
        <row r="1">
          <cell r="D1">
            <v>37257</v>
          </cell>
        </row>
        <row r="2">
          <cell r="D2">
            <v>38352</v>
          </cell>
        </row>
        <row r="3">
          <cell r="D3">
            <v>38107</v>
          </cell>
        </row>
      </sheetData>
      <sheetData sheetId="7"/>
      <sheetData sheetId="8">
        <row r="15">
          <cell r="C15" t="str">
            <v>TO</v>
          </cell>
        </row>
      </sheetData>
      <sheetData sheetId="9"/>
      <sheetData sheetId="10"/>
      <sheetData sheetId="1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a de Harneado e Impulsión"/>
      <sheetName val="Equipos Draga Nº 1"/>
      <sheetName val="Equipos Draga Nº 2"/>
      <sheetName val="TAG"/>
    </sheetNames>
    <sheetDataSet>
      <sheetData sheetId="0"/>
      <sheetData sheetId="1"/>
      <sheetData sheetId="2"/>
      <sheetData sheetId="3" refreshError="1">
        <row r="3">
          <cell r="F3" t="str">
            <v>S/E PRINCIPAL PHI</v>
          </cell>
        </row>
        <row r="4">
          <cell r="F4" t="str">
            <v>SALA DE CONTROL PHI</v>
          </cell>
        </row>
        <row r="5">
          <cell r="F5" t="str">
            <v>DRAGA SANTA BARBARA</v>
          </cell>
        </row>
        <row r="6">
          <cell r="F6" t="str">
            <v>DRAGA SAN LORENZO</v>
          </cell>
        </row>
        <row r="7">
          <cell r="F7" t="str">
            <v>S/E Y SALA ELÉCTRICA SAN LORENZO</v>
          </cell>
        </row>
        <row r="8">
          <cell r="F8" t="str">
            <v>S/E Y SALA ELÉCTRICA SANTA BARBARA</v>
          </cell>
        </row>
        <row r="9">
          <cell r="F9" t="str">
            <v>ESTACIÓN BOOSTER Nº 1, DRAGA SAN LORENZO</v>
          </cell>
        </row>
        <row r="10">
          <cell r="F10" t="str">
            <v>ESTACIÓN BOOSTER Nº 2, DRAGA SAN LORENZO</v>
          </cell>
        </row>
        <row r="11">
          <cell r="F11" t="str">
            <v>ESTACIÓN BOOSTER Nº 3, DRAGA SAN LORENZO</v>
          </cell>
        </row>
        <row r="12">
          <cell r="F12" t="str">
            <v>ESTACIÓN BOOSTER Nº 4, DRAGA SAN LORENZO</v>
          </cell>
        </row>
        <row r="13">
          <cell r="F13" t="str">
            <v>ESTACIÓN BOOSTER Nº 1, DRAGA SANTA BARBARA</v>
          </cell>
        </row>
        <row r="14">
          <cell r="F14" t="str">
            <v>ESTACIÓN BOOSTER Nº 2, DRAGA SANTA BARBARA</v>
          </cell>
        </row>
        <row r="15">
          <cell r="F15" t="str">
            <v>ESTACIÓN BOOSTER Nº 3, DRAGA SANTA BARBARA</v>
          </cell>
        </row>
        <row r="16">
          <cell r="F16" t="str">
            <v>ESTACIÓN BOOSTER Nº 4, DRAGA SANTA BARBARA</v>
          </cell>
        </row>
        <row r="17">
          <cell r="F17" t="str">
            <v>ESTACIÓN BOOSTER Nº 5, DRAGA SANTA BARBARA</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d99"/>
      <sheetName val="Hoja1"/>
      <sheetName val="AVF"/>
      <sheetName val="INC"/>
      <sheetName val="RES"/>
      <sheetName val="DATOS"/>
      <sheetName val="CMON"/>
      <sheetName val="RESU"/>
      <sheetName val="DHITO"/>
      <sheetName val="RGL"/>
      <sheetName val="SICAF_C-130211"/>
    </sheetNames>
    <sheetDataSet>
      <sheetData sheetId="0" refreshError="1">
        <row r="237">
          <cell r="A237" t="str">
            <v>MINERA MICHILLA S.A.</v>
          </cell>
        </row>
        <row r="238">
          <cell r="A238" t="str">
            <v>Tesorería</v>
          </cell>
        </row>
        <row r="239">
          <cell r="D239" t="str">
            <v xml:space="preserve">MOVIMIENTO MENSUAL EN MERCADO FUTURO </v>
          </cell>
        </row>
        <row r="241">
          <cell r="A241" t="str">
            <v>Michilla</v>
          </cell>
          <cell r="B241" t="str">
            <v>Corredor</v>
          </cell>
          <cell r="C241" t="str">
            <v>Instrumento</v>
          </cell>
          <cell r="D241" t="str">
            <v>Tons</v>
          </cell>
          <cell r="E241" t="str">
            <v>Precio</v>
          </cell>
          <cell r="F241" t="str">
            <v>Precio</v>
          </cell>
        </row>
        <row r="242">
          <cell r="E242" t="str">
            <v>Venta</v>
          </cell>
          <cell r="F242" t="str">
            <v>Compra</v>
          </cell>
          <cell r="G242" t="str">
            <v>Total US$</v>
          </cell>
          <cell r="H242" t="str">
            <v>Ctv/Lbs</v>
          </cell>
        </row>
        <row r="243">
          <cell r="A243" t="str">
            <v>JULIO</v>
          </cell>
          <cell r="C243" t="str">
            <v>US$/Tns</v>
          </cell>
          <cell r="D243">
            <v>1640</v>
          </cell>
        </row>
        <row r="244">
          <cell r="C244" t="str">
            <v>Ctv/Lbs.</v>
          </cell>
          <cell r="D244">
            <v>74.389159539935719</v>
          </cell>
        </row>
        <row r="245">
          <cell r="A245" t="str">
            <v>19-7-99/LME</v>
          </cell>
          <cell r="B245" t="str">
            <v>Rothschild</v>
          </cell>
          <cell r="C245" t="str">
            <v>Barrier Option</v>
          </cell>
          <cell r="D245">
            <v>2500</v>
          </cell>
          <cell r="E245">
            <v>1587</v>
          </cell>
          <cell r="F245">
            <v>1640</v>
          </cell>
          <cell r="G245">
            <v>-132500</v>
          </cell>
          <cell r="H245">
            <v>71.98511962797437</v>
          </cell>
        </row>
        <row r="250">
          <cell r="D250">
            <v>2500</v>
          </cell>
          <cell r="G250">
            <v>-132500</v>
          </cell>
        </row>
        <row r="252">
          <cell r="A252" t="str">
            <v>MOVIMIENTO CONTABLE HEDGE JULIO 1999</v>
          </cell>
        </row>
        <row r="254">
          <cell r="A254" t="str">
            <v>HEDGE</v>
          </cell>
          <cell r="B254" t="str">
            <v>Enero</v>
          </cell>
          <cell r="C254" t="str">
            <v>Febrero</v>
          </cell>
          <cell r="D254" t="str">
            <v>Marzo</v>
          </cell>
          <cell r="E254" t="str">
            <v>Abril</v>
          </cell>
          <cell r="F254" t="str">
            <v>Mayo</v>
          </cell>
          <cell r="G254" t="str">
            <v>Junio</v>
          </cell>
          <cell r="H254" t="str">
            <v>Julio</v>
          </cell>
          <cell r="I254" t="str">
            <v>Agosto</v>
          </cell>
          <cell r="J254" t="str">
            <v>Sepbre</v>
          </cell>
          <cell r="K254" t="str">
            <v>Octubre</v>
          </cell>
          <cell r="L254" t="str">
            <v>Novbre</v>
          </cell>
          <cell r="M254" t="str">
            <v>Dicbre</v>
          </cell>
          <cell r="S254" t="str">
            <v>Total US$</v>
          </cell>
        </row>
        <row r="255">
          <cell r="A255" t="str">
            <v>US$</v>
          </cell>
        </row>
        <row r="256">
          <cell r="A256" t="str">
            <v xml:space="preserve"> Ingresos</v>
          </cell>
          <cell r="E256">
            <v>152750</v>
          </cell>
          <cell r="F256">
            <v>189599.9999999998</v>
          </cell>
          <cell r="G256">
            <v>411299.99999999994</v>
          </cell>
          <cell r="S256">
            <v>753649.99999999977</v>
          </cell>
        </row>
        <row r="257">
          <cell r="A257" t="str">
            <v xml:space="preserve"> Egresos</v>
          </cell>
          <cell r="S257">
            <v>0</v>
          </cell>
        </row>
        <row r="258">
          <cell r="A258" t="str">
            <v>Primas (Seguro)</v>
          </cell>
          <cell r="S258">
            <v>0</v>
          </cell>
        </row>
        <row r="259">
          <cell r="A259" t="str">
            <v>Provisión:</v>
          </cell>
        </row>
        <row r="260">
          <cell r="A260" t="str">
            <v xml:space="preserve">     Ingreso</v>
          </cell>
          <cell r="S260">
            <v>0</v>
          </cell>
        </row>
        <row r="261">
          <cell r="A261" t="str">
            <v xml:space="preserve">     Egreso</v>
          </cell>
          <cell r="H261">
            <v>-132500</v>
          </cell>
          <cell r="S261">
            <v>-132500</v>
          </cell>
        </row>
        <row r="262">
          <cell r="A262" t="str">
            <v>TOTAL US$</v>
          </cell>
          <cell r="B262">
            <v>0</v>
          </cell>
          <cell r="C262">
            <v>0</v>
          </cell>
          <cell r="D262">
            <v>0</v>
          </cell>
          <cell r="E262">
            <v>152750</v>
          </cell>
          <cell r="F262">
            <v>189599.9999999998</v>
          </cell>
          <cell r="G262">
            <v>411299.99999999994</v>
          </cell>
          <cell r="H262">
            <v>-132500</v>
          </cell>
          <cell r="I262">
            <v>0</v>
          </cell>
          <cell r="J262">
            <v>0</v>
          </cell>
          <cell r="K262">
            <v>0</v>
          </cell>
          <cell r="L262">
            <v>0</v>
          </cell>
          <cell r="M262">
            <v>0</v>
          </cell>
          <cell r="S262">
            <v>621149.99999999977</v>
          </cell>
        </row>
        <row r="266">
          <cell r="G266" t="str">
            <v>MOVIMIENTO CONTABLE ACUMULADO A  JULIO 1999</v>
          </cell>
        </row>
        <row r="268">
          <cell r="A268" t="str">
            <v>HEDGE</v>
          </cell>
          <cell r="B268" t="str">
            <v>Enero</v>
          </cell>
          <cell r="C268" t="str">
            <v>Febrero</v>
          </cell>
          <cell r="D268" t="str">
            <v>Marzo</v>
          </cell>
          <cell r="E268" t="str">
            <v>Abril</v>
          </cell>
          <cell r="F268" t="str">
            <v>Mayo</v>
          </cell>
          <cell r="G268" t="str">
            <v>Junio</v>
          </cell>
          <cell r="H268" t="str">
            <v>Julio</v>
          </cell>
          <cell r="I268" t="str">
            <v>Agosto</v>
          </cell>
          <cell r="J268" t="str">
            <v>Sepbre</v>
          </cell>
          <cell r="K268" t="str">
            <v>Octubre</v>
          </cell>
          <cell r="L268" t="str">
            <v>Novbre</v>
          </cell>
          <cell r="M268" t="str">
            <v>Dicbre</v>
          </cell>
          <cell r="S268" t="str">
            <v>Total US$</v>
          </cell>
        </row>
        <row r="269">
          <cell r="A269" t="str">
            <v>US$</v>
          </cell>
        </row>
        <row r="270">
          <cell r="A270" t="str">
            <v>Ingresos</v>
          </cell>
          <cell r="B270">
            <v>0</v>
          </cell>
          <cell r="C270">
            <v>0</v>
          </cell>
          <cell r="D270">
            <v>0</v>
          </cell>
          <cell r="E270">
            <v>152750</v>
          </cell>
          <cell r="F270">
            <v>342349.99999999977</v>
          </cell>
          <cell r="G270">
            <v>753649.99999999977</v>
          </cell>
          <cell r="H270">
            <v>753649.99999999977</v>
          </cell>
          <cell r="S270">
            <v>753649.99999999977</v>
          </cell>
        </row>
        <row r="271">
          <cell r="A271" t="str">
            <v>Egresos</v>
          </cell>
          <cell r="B271">
            <v>0</v>
          </cell>
          <cell r="D271">
            <v>0</v>
          </cell>
          <cell r="E271">
            <v>0</v>
          </cell>
          <cell r="F271">
            <v>0</v>
          </cell>
          <cell r="G271">
            <v>0</v>
          </cell>
          <cell r="H271">
            <v>-132500</v>
          </cell>
          <cell r="S271">
            <v>-132500</v>
          </cell>
        </row>
        <row r="272">
          <cell r="A272" t="str">
            <v>Primas (Seguro)</v>
          </cell>
          <cell r="B272">
            <v>0</v>
          </cell>
          <cell r="C272">
            <v>0</v>
          </cell>
          <cell r="D272">
            <v>0</v>
          </cell>
          <cell r="E272">
            <v>0</v>
          </cell>
          <cell r="F272">
            <v>0</v>
          </cell>
          <cell r="S272">
            <v>0</v>
          </cell>
        </row>
        <row r="274">
          <cell r="A274" t="str">
            <v>TOTAL US$</v>
          </cell>
          <cell r="B274">
            <v>0</v>
          </cell>
          <cell r="C274">
            <v>0</v>
          </cell>
          <cell r="D274">
            <v>0</v>
          </cell>
          <cell r="E274">
            <v>152750</v>
          </cell>
          <cell r="F274">
            <v>342349.99999999977</v>
          </cell>
          <cell r="G274">
            <v>753649.99999999977</v>
          </cell>
          <cell r="H274">
            <v>621149.99999999977</v>
          </cell>
          <cell r="I274">
            <v>0</v>
          </cell>
          <cell r="J274">
            <v>0</v>
          </cell>
          <cell r="K274">
            <v>0</v>
          </cell>
          <cell r="L274">
            <v>0</v>
          </cell>
          <cell r="M274">
            <v>0</v>
          </cell>
          <cell r="S274">
            <v>621149.99999999977</v>
          </cell>
        </row>
      </sheetData>
      <sheetData sheetId="1" refreshError="1"/>
      <sheetData sheetId="2"/>
      <sheetData sheetId="3"/>
      <sheetData sheetId="4"/>
      <sheetData sheetId="5"/>
      <sheetData sheetId="6"/>
      <sheetData sheetId="7"/>
      <sheetData sheetId="8"/>
      <sheetData sheetId="9"/>
      <sheetData sheetId="1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GA 2000"/>
      <sheetName val="#REF"/>
    </sheetNames>
    <sheetDataSet>
      <sheetData sheetId="0" refreshError="1">
        <row r="16">
          <cell r="B16">
            <v>0</v>
          </cell>
          <cell r="C16">
            <v>39000</v>
          </cell>
          <cell r="D16">
            <v>1</v>
          </cell>
        </row>
        <row r="17">
          <cell r="B17">
            <v>39000</v>
          </cell>
          <cell r="C17">
            <v>65000</v>
          </cell>
          <cell r="D17">
            <v>0.9</v>
          </cell>
        </row>
        <row r="18">
          <cell r="B18">
            <v>65000</v>
          </cell>
          <cell r="C18">
            <v>91000</v>
          </cell>
          <cell r="D18">
            <v>0.7</v>
          </cell>
        </row>
        <row r="19">
          <cell r="B19">
            <v>91000</v>
          </cell>
          <cell r="C19">
            <v>130000</v>
          </cell>
          <cell r="D19">
            <v>0.5</v>
          </cell>
        </row>
        <row r="20">
          <cell r="B20">
            <v>130000</v>
          </cell>
          <cell r="C20">
            <v>195000</v>
          </cell>
          <cell r="D20">
            <v>0.3</v>
          </cell>
        </row>
        <row r="21">
          <cell r="B21">
            <v>195000</v>
          </cell>
          <cell r="C21">
            <v>221000</v>
          </cell>
          <cell r="D21">
            <v>0.1</v>
          </cell>
        </row>
        <row r="22">
          <cell r="B22">
            <v>221000</v>
          </cell>
          <cell r="C22">
            <v>0</v>
          </cell>
          <cell r="D22">
            <v>0</v>
          </cell>
        </row>
        <row r="67">
          <cell r="B67">
            <v>1</v>
          </cell>
          <cell r="C67" t="str">
            <v xml:space="preserve">A C E Siderca Siderar Tecsis </v>
          </cell>
          <cell r="D67">
            <v>0.2</v>
          </cell>
          <cell r="E67">
            <v>1.5E-3</v>
          </cell>
        </row>
        <row r="68">
          <cell r="B68">
            <v>2</v>
          </cell>
          <cell r="C68" t="str">
            <v>Asociacion Personal Sup. Org.Techint</v>
          </cell>
          <cell r="D68">
            <v>0.2</v>
          </cell>
          <cell r="E68">
            <v>1.5E-3</v>
          </cell>
        </row>
        <row r="69">
          <cell r="B69">
            <v>3</v>
          </cell>
          <cell r="C69" t="str">
            <v>Caminos del Oeste S.A.</v>
          </cell>
          <cell r="D69">
            <v>6.57</v>
          </cell>
          <cell r="E69">
            <v>5.4000000000000003E-3</v>
          </cell>
        </row>
        <row r="70">
          <cell r="B70">
            <v>4</v>
          </cell>
          <cell r="C70" t="str">
            <v>Cometarsa S,A,I,C,</v>
          </cell>
          <cell r="D70">
            <v>4.34</v>
          </cell>
          <cell r="E70">
            <v>6.4999999999999997E-3</v>
          </cell>
        </row>
        <row r="71">
          <cell r="B71">
            <v>5</v>
          </cell>
          <cell r="C71" t="str">
            <v>Dapetrol S.A.</v>
          </cell>
          <cell r="D71">
            <v>0.2</v>
          </cell>
          <cell r="E71">
            <v>1.5E-3</v>
          </cell>
        </row>
        <row r="72">
          <cell r="B72">
            <v>6</v>
          </cell>
          <cell r="C72" t="str">
            <v>Finma S.A.I.F.</v>
          </cell>
          <cell r="D72">
            <v>0.34</v>
          </cell>
          <cell r="E72">
            <v>4.5999999999999999E-3</v>
          </cell>
        </row>
        <row r="73">
          <cell r="B73">
            <v>7</v>
          </cell>
          <cell r="C73" t="str">
            <v>Fundacion Hnos, A y E, Rocca</v>
          </cell>
          <cell r="D73">
            <v>0.2</v>
          </cell>
          <cell r="E73">
            <v>1.5E-3</v>
          </cell>
        </row>
        <row r="74">
          <cell r="B74">
            <v>8</v>
          </cell>
          <cell r="C74" t="str">
            <v>Fundacion para el desarrollo Tecnologico</v>
          </cell>
          <cell r="D74">
            <v>0.2</v>
          </cell>
          <cell r="E74">
            <v>1.5E-3</v>
          </cell>
        </row>
        <row r="75">
          <cell r="B75">
            <v>9</v>
          </cell>
          <cell r="C75" t="str">
            <v>Ladrillos Olavarria S,A,</v>
          </cell>
          <cell r="D75">
            <v>1.82</v>
          </cell>
          <cell r="E75">
            <v>3.0999999999999999E-3</v>
          </cell>
        </row>
        <row r="76">
          <cell r="B76">
            <v>10</v>
          </cell>
          <cell r="C76" t="str">
            <v>Metalcentro S.A.</v>
          </cell>
          <cell r="D76">
            <v>9.26</v>
          </cell>
          <cell r="E76">
            <v>1.9E-3</v>
          </cell>
        </row>
        <row r="77">
          <cell r="B77">
            <v>11</v>
          </cell>
          <cell r="C77" t="str">
            <v>Metalmecanica S.A.</v>
          </cell>
          <cell r="D77">
            <v>1.05</v>
          </cell>
          <cell r="E77">
            <v>1.5E-3</v>
          </cell>
        </row>
        <row r="78">
          <cell r="B78">
            <v>12</v>
          </cell>
          <cell r="C78" t="str">
            <v>NATE S,A,</v>
          </cell>
          <cell r="D78">
            <v>2.37</v>
          </cell>
          <cell r="E78">
            <v>3.0000000000000001E-3</v>
          </cell>
        </row>
        <row r="79">
          <cell r="B79">
            <v>13</v>
          </cell>
          <cell r="C79" t="str">
            <v>Sadmitec S,A,</v>
          </cell>
          <cell r="D79">
            <v>1.1499999999999999</v>
          </cell>
          <cell r="E79">
            <v>2E-3</v>
          </cell>
        </row>
        <row r="80">
          <cell r="B80">
            <v>14</v>
          </cell>
          <cell r="C80" t="str">
            <v>Saneamiento y Urbanizacion S.A.</v>
          </cell>
          <cell r="D80">
            <v>3.17</v>
          </cell>
          <cell r="E80">
            <v>8.3000000000000001E-3</v>
          </cell>
        </row>
        <row r="81">
          <cell r="B81">
            <v>15</v>
          </cell>
          <cell r="C81" t="str">
            <v>Santa Maria S.A.I.F.</v>
          </cell>
          <cell r="D81">
            <v>0.2</v>
          </cell>
          <cell r="E81">
            <v>1.5E-3</v>
          </cell>
        </row>
        <row r="82">
          <cell r="B82">
            <v>16</v>
          </cell>
          <cell r="C82" t="str">
            <v>Scrap Service S,A,</v>
          </cell>
          <cell r="D82">
            <v>10.3</v>
          </cell>
          <cell r="E82">
            <v>5.3E-3</v>
          </cell>
        </row>
        <row r="83">
          <cell r="B83">
            <v>17</v>
          </cell>
          <cell r="C83" t="str">
            <v>Sermetec S.A.</v>
          </cell>
          <cell r="D83">
            <v>3.07</v>
          </cell>
          <cell r="E83">
            <v>4.4000000000000003E-3</v>
          </cell>
        </row>
        <row r="84">
          <cell r="B84">
            <v>18</v>
          </cell>
          <cell r="C84" t="str">
            <v>SIAT S,A,</v>
          </cell>
          <cell r="D84">
            <v>3.65</v>
          </cell>
          <cell r="E84">
            <v>8.6E-3</v>
          </cell>
        </row>
        <row r="85">
          <cell r="B85">
            <v>19</v>
          </cell>
          <cell r="C85" t="str">
            <v>Siderar S.A.I.C.</v>
          </cell>
          <cell r="D85">
            <v>4.25</v>
          </cell>
          <cell r="E85">
            <v>3.7000000000000002E-3</v>
          </cell>
        </row>
        <row r="86">
          <cell r="B86">
            <v>20</v>
          </cell>
          <cell r="C86" t="str">
            <v>Siderca S,A,I,C,</v>
          </cell>
          <cell r="D86">
            <v>3.97</v>
          </cell>
          <cell r="E86">
            <v>3.2000000000000002E-3</v>
          </cell>
        </row>
        <row r="87">
          <cell r="B87">
            <v>21</v>
          </cell>
          <cell r="C87" t="str">
            <v>Siderestiba S,A,</v>
          </cell>
          <cell r="D87">
            <v>6.65</v>
          </cell>
          <cell r="E87">
            <v>1.58E-3</v>
          </cell>
        </row>
        <row r="88">
          <cell r="B88">
            <v>22</v>
          </cell>
          <cell r="C88" t="str">
            <v>Sidernet S,A,</v>
          </cell>
          <cell r="D88">
            <v>2.99</v>
          </cell>
          <cell r="E88">
            <v>8.9999999999999993E-3</v>
          </cell>
        </row>
        <row r="89">
          <cell r="B89">
            <v>23</v>
          </cell>
          <cell r="C89" t="str">
            <v>SINDTEC</v>
          </cell>
          <cell r="D89">
            <v>0.2</v>
          </cell>
          <cell r="E89">
            <v>1.5E-3</v>
          </cell>
        </row>
        <row r="90">
          <cell r="B90">
            <v>24</v>
          </cell>
          <cell r="C90" t="str">
            <v>Techint Compañia Tecnica Inter, S,A,C,I,</v>
          </cell>
          <cell r="D90">
            <v>4.74</v>
          </cell>
          <cell r="E90">
            <v>4.7999999999999996E-3</v>
          </cell>
        </row>
        <row r="91">
          <cell r="B91">
            <v>25</v>
          </cell>
          <cell r="C91" t="str">
            <v>Techint Engineering Co, Suc, Bs,As,</v>
          </cell>
          <cell r="D91">
            <v>0.2</v>
          </cell>
          <cell r="E91">
            <v>1.5E-3</v>
          </cell>
        </row>
        <row r="92">
          <cell r="B92">
            <v>26</v>
          </cell>
          <cell r="C92" t="str">
            <v>Techint International Construction Corp.</v>
          </cell>
          <cell r="D92">
            <v>0.2</v>
          </cell>
          <cell r="E92">
            <v>1.5E-3</v>
          </cell>
        </row>
        <row r="93">
          <cell r="B93">
            <v>27</v>
          </cell>
          <cell r="C93" t="str">
            <v>Tecnomatter I.C.S.A.</v>
          </cell>
          <cell r="D93">
            <v>2.5299999999999998</v>
          </cell>
          <cell r="E93">
            <v>7.4999999999999997E-3</v>
          </cell>
        </row>
        <row r="94">
          <cell r="B94">
            <v>28</v>
          </cell>
          <cell r="C94" t="str">
            <v>Tecpetrol S.A.</v>
          </cell>
          <cell r="D94">
            <v>0.2</v>
          </cell>
          <cell r="E94">
            <v>1.5E-3</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ficos Flujos Inversiones"/>
      <sheetName val="Flujo Cordillera"/>
      <sheetName val="Valorización Cordillera"/>
      <sheetName val="Flujo Valle"/>
      <sheetName val="Valorización Valle"/>
      <sheetName val="Cubicación Canaleta Valle"/>
    </sheetNames>
    <sheetDataSet>
      <sheetData sheetId="0"/>
      <sheetData sheetId="1"/>
      <sheetData sheetId="2"/>
      <sheetData sheetId="3"/>
      <sheetData sheetId="4"/>
      <sheetData sheetId="5"/>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EPP"/>
      <sheetName val="R1"/>
      <sheetName val="(MRP)"/>
      <sheetName val="R2"/>
      <sheetName val="R3"/>
      <sheetName val="Lista Oficial BTK"/>
      <sheetName val="GG"/>
      <sheetName val="IF"/>
      <sheetName val="EXP"/>
      <sheetName val="HERRAM"/>
      <sheetName val="COD"/>
      <sheetName val="ORD"/>
      <sheetName val="macro"/>
      <sheetName val="Reporte 2"/>
      <sheetName val="Hoja1"/>
      <sheetName val="RRHH"/>
      <sheetName val="EQU"/>
      <sheetName val="MAT"/>
      <sheetName val="OTROS"/>
      <sheetName val="MOV"/>
      <sheetName val="PI"/>
      <sheetName val="GEN"/>
      <sheetName val="A1_1"/>
      <sheetName val="A1_2"/>
      <sheetName val="A2"/>
      <sheetName val="A3"/>
      <sheetName val="B1"/>
      <sheetName val="PARETO"/>
      <sheetName val="D1"/>
      <sheetName val="CIERRE"/>
      <sheetName val="FICHA"/>
      <sheetName val="MPP"/>
      <sheetName val="MAP"/>
      <sheetName val="RESULTADO old"/>
      <sheetName val="RESULTADO"/>
      <sheetName val="PROGRAMA"/>
      <sheetName val="MRN"/>
      <sheetName val="MRS"/>
      <sheetName val="Parametros"/>
      <sheetName val="Matriz Riesgos"/>
      <sheetName val="2305-(PPEE)_Rev_G"/>
    </sheetNames>
    <sheetDataSet>
      <sheetData sheetId="0" refreshError="1"/>
      <sheetData sheetId="1" refreshError="1">
        <row r="12">
          <cell r="B12">
            <v>44927</v>
          </cell>
        </row>
        <row r="16">
          <cell r="E16">
            <v>61292.26</v>
          </cell>
        </row>
        <row r="17">
          <cell r="E17">
            <v>932</v>
          </cell>
        </row>
        <row r="22">
          <cell r="D22">
            <v>400000</v>
          </cell>
          <cell r="E22">
            <v>158333</v>
          </cell>
        </row>
        <row r="23">
          <cell r="E23">
            <v>2870654.5439999993</v>
          </cell>
        </row>
        <row r="24">
          <cell r="E24">
            <v>4313017.7339999992</v>
          </cell>
        </row>
        <row r="25">
          <cell r="E25">
            <v>3166163.0999999996</v>
          </cell>
        </row>
        <row r="27">
          <cell r="E27">
            <v>144000</v>
          </cell>
        </row>
        <row r="34">
          <cell r="C34">
            <v>15.75</v>
          </cell>
        </row>
        <row r="35">
          <cell r="D35">
            <v>15</v>
          </cell>
        </row>
        <row r="36">
          <cell r="D36">
            <v>196</v>
          </cell>
        </row>
        <row r="40">
          <cell r="D40">
            <v>5.6536954428150894</v>
          </cell>
        </row>
        <row r="42">
          <cell r="D42">
            <v>1</v>
          </cell>
        </row>
        <row r="47">
          <cell r="E47">
            <v>5000</v>
          </cell>
        </row>
        <row r="48">
          <cell r="E48">
            <v>20000</v>
          </cell>
        </row>
        <row r="51">
          <cell r="E51">
            <v>0</v>
          </cell>
        </row>
        <row r="52">
          <cell r="E52">
            <v>0</v>
          </cell>
        </row>
        <row r="53">
          <cell r="E53">
            <v>0</v>
          </cell>
        </row>
        <row r="54">
          <cell r="E54">
            <v>15000</v>
          </cell>
        </row>
        <row r="55">
          <cell r="E55">
            <v>14000</v>
          </cell>
        </row>
        <row r="58">
          <cell r="E58">
            <v>320000</v>
          </cell>
        </row>
        <row r="61">
          <cell r="E61">
            <v>320000</v>
          </cell>
        </row>
        <row r="67">
          <cell r="E67">
            <v>0</v>
          </cell>
        </row>
        <row r="75">
          <cell r="E75">
            <v>0</v>
          </cell>
        </row>
        <row r="80">
          <cell r="E80">
            <v>0</v>
          </cell>
        </row>
        <row r="83">
          <cell r="E83">
            <v>0</v>
          </cell>
        </row>
        <row r="84">
          <cell r="E84">
            <v>0</v>
          </cell>
        </row>
        <row r="119">
          <cell r="E119">
            <v>291160.26455441106</v>
          </cell>
        </row>
        <row r="129">
          <cell r="E129">
            <v>300000</v>
          </cell>
        </row>
        <row r="130">
          <cell r="E130">
            <v>300000</v>
          </cell>
        </row>
        <row r="131">
          <cell r="E131">
            <v>300000</v>
          </cell>
        </row>
      </sheetData>
      <sheetData sheetId="2" refreshError="1"/>
      <sheetData sheetId="3" refreshError="1">
        <row r="4">
          <cell r="BB4">
            <v>0.05</v>
          </cell>
        </row>
        <row r="8">
          <cell r="BC8">
            <v>0.1134</v>
          </cell>
        </row>
        <row r="9">
          <cell r="BC9">
            <v>5.2500000000000005E-2</v>
          </cell>
        </row>
        <row r="10">
          <cell r="BC10">
            <v>3.15E-2</v>
          </cell>
        </row>
        <row r="17">
          <cell r="AR17">
            <v>2.4E-2</v>
          </cell>
        </row>
        <row r="18">
          <cell r="AR18">
            <v>6.0000000000000001E-3</v>
          </cell>
        </row>
        <row r="19">
          <cell r="AR19">
            <v>9.300000000000001E-3</v>
          </cell>
        </row>
        <row r="20">
          <cell r="AR20">
            <v>2.2100000000000002E-2</v>
          </cell>
        </row>
        <row r="21">
          <cell r="AR21">
            <v>7.0000000000000007E-2</v>
          </cell>
        </row>
        <row r="22">
          <cell r="AR22">
            <v>0.1145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_code"/>
      <sheetName val="Sheet1"/>
      <sheetName val="Sheet1 (2)"/>
    </sheetNames>
    <sheetDataSet>
      <sheetData sheetId="0" refreshError="1">
        <row r="1">
          <cell r="Q1" t="str">
            <v>A1</v>
          </cell>
          <cell r="R1">
            <v>300</v>
          </cell>
        </row>
        <row r="2">
          <cell r="Q2" t="str">
            <v>A2</v>
          </cell>
          <cell r="R2">
            <v>180</v>
          </cell>
        </row>
        <row r="3">
          <cell r="Q3" t="str">
            <v>A3</v>
          </cell>
          <cell r="R3">
            <v>180</v>
          </cell>
        </row>
        <row r="4">
          <cell r="Q4" t="str">
            <v>A5</v>
          </cell>
          <cell r="R4">
            <v>180</v>
          </cell>
        </row>
        <row r="5">
          <cell r="Q5" t="str">
            <v>A6</v>
          </cell>
          <cell r="R5">
            <v>300</v>
          </cell>
        </row>
        <row r="6">
          <cell r="Q6" t="str">
            <v>A7</v>
          </cell>
          <cell r="R6">
            <v>750</v>
          </cell>
        </row>
        <row r="7">
          <cell r="Q7" t="str">
            <v>A8</v>
          </cell>
          <cell r="R7">
            <v>750</v>
          </cell>
        </row>
        <row r="8">
          <cell r="Q8" t="str">
            <v>A9</v>
          </cell>
          <cell r="R8">
            <v>750</v>
          </cell>
        </row>
        <row r="9">
          <cell r="Q9" t="str">
            <v>A10</v>
          </cell>
          <cell r="R9">
            <v>300</v>
          </cell>
        </row>
        <row r="10">
          <cell r="Q10" t="str">
            <v>A11</v>
          </cell>
          <cell r="R10">
            <v>300</v>
          </cell>
        </row>
        <row r="11">
          <cell r="Q11" t="str">
            <v>A12</v>
          </cell>
          <cell r="R11">
            <v>300</v>
          </cell>
        </row>
        <row r="12">
          <cell r="Q12" t="str">
            <v>A13</v>
          </cell>
          <cell r="R12">
            <v>150</v>
          </cell>
        </row>
        <row r="13">
          <cell r="Q13" t="str">
            <v>B1</v>
          </cell>
          <cell r="R13">
            <v>750</v>
          </cell>
        </row>
        <row r="14">
          <cell r="Q14" t="str">
            <v>B2</v>
          </cell>
          <cell r="R14">
            <v>750</v>
          </cell>
        </row>
        <row r="15">
          <cell r="Q15" t="str">
            <v>B3</v>
          </cell>
          <cell r="R15">
            <v>700</v>
          </cell>
        </row>
        <row r="16">
          <cell r="Q16" t="str">
            <v>B4</v>
          </cell>
          <cell r="R16">
            <v>700</v>
          </cell>
        </row>
        <row r="17">
          <cell r="Q17" t="str">
            <v>B5</v>
          </cell>
          <cell r="R17">
            <v>700</v>
          </cell>
        </row>
        <row r="18">
          <cell r="Q18" t="str">
            <v>B6</v>
          </cell>
          <cell r="R18">
            <v>750</v>
          </cell>
        </row>
        <row r="19">
          <cell r="Q19" t="str">
            <v>B7</v>
          </cell>
          <cell r="R19">
            <v>750</v>
          </cell>
        </row>
        <row r="20">
          <cell r="Q20" t="str">
            <v>B8</v>
          </cell>
          <cell r="R20">
            <v>750</v>
          </cell>
        </row>
        <row r="21">
          <cell r="Q21" t="str">
            <v>B9</v>
          </cell>
          <cell r="R21">
            <v>750</v>
          </cell>
        </row>
        <row r="22">
          <cell r="Q22" t="str">
            <v>B10</v>
          </cell>
          <cell r="R22">
            <v>750</v>
          </cell>
        </row>
        <row r="23">
          <cell r="Q23" t="str">
            <v>C1</v>
          </cell>
          <cell r="R23">
            <v>750</v>
          </cell>
        </row>
        <row r="24">
          <cell r="Q24" t="str">
            <v>C2</v>
          </cell>
          <cell r="R24">
            <v>750</v>
          </cell>
        </row>
        <row r="25">
          <cell r="Q25" t="str">
            <v>C3</v>
          </cell>
          <cell r="R25">
            <v>750</v>
          </cell>
        </row>
        <row r="26">
          <cell r="Q26" t="str">
            <v>C4</v>
          </cell>
          <cell r="R26">
            <v>750</v>
          </cell>
        </row>
        <row r="27">
          <cell r="Q27" t="str">
            <v>C5</v>
          </cell>
          <cell r="R27">
            <v>750</v>
          </cell>
        </row>
        <row r="28">
          <cell r="Q28" t="str">
            <v>D1</v>
          </cell>
          <cell r="R28">
            <v>750</v>
          </cell>
        </row>
        <row r="29">
          <cell r="Q29" t="str">
            <v>D2</v>
          </cell>
          <cell r="R29">
            <v>750</v>
          </cell>
        </row>
        <row r="30">
          <cell r="Q30" t="str">
            <v>D3</v>
          </cell>
          <cell r="R30">
            <v>750</v>
          </cell>
        </row>
        <row r="31">
          <cell r="Q31" t="str">
            <v>D4</v>
          </cell>
          <cell r="R31">
            <v>750</v>
          </cell>
        </row>
      </sheetData>
      <sheetData sheetId="1"/>
      <sheetData sheetId="2"/>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Rubros"/>
      <sheetName val="Análisis "/>
      <sheetName val="INFO"/>
      <sheetName val="Ayuda"/>
    </sheetNames>
    <sheetDataSet>
      <sheetData sheetId="0" refreshError="1">
        <row r="1">
          <cell r="A1" t="str">
            <v>codigo</v>
          </cell>
          <cell r="B1" t="str">
            <v>tipo</v>
          </cell>
          <cell r="C1" t="str">
            <v>Descripción</v>
          </cell>
          <cell r="D1" t="str">
            <v>Unidad</v>
          </cell>
          <cell r="E1" t="str">
            <v>Monto</v>
          </cell>
          <cell r="F1" t="str">
            <v>Comentario</v>
          </cell>
          <cell r="G1" t="str">
            <v>Fecha</v>
          </cell>
        </row>
        <row r="2">
          <cell r="A2" t="str">
            <v>0101000000</v>
          </cell>
          <cell r="B2" t="str">
            <v>D</v>
          </cell>
          <cell r="C2" t="str">
            <v>=== ARENAS</v>
          </cell>
          <cell r="D2" t="str">
            <v>-</v>
          </cell>
          <cell r="E2">
            <v>0</v>
          </cell>
        </row>
        <row r="3">
          <cell r="A3" t="str">
            <v>0101000100</v>
          </cell>
          <cell r="B3" t="str">
            <v>I</v>
          </cell>
          <cell r="C3" t="str">
            <v>Arena de Trituracion</v>
          </cell>
          <cell r="D3" t="str">
            <v>M3</v>
          </cell>
          <cell r="E3">
            <v>0</v>
          </cell>
          <cell r="G3">
            <v>37104</v>
          </cell>
        </row>
        <row r="4">
          <cell r="A4" t="str">
            <v>0101000150</v>
          </cell>
          <cell r="B4" t="str">
            <v>I</v>
          </cell>
          <cell r="C4" t="str">
            <v>Arena Natural Fina o Local</v>
          </cell>
          <cell r="D4" t="str">
            <v>M3</v>
          </cell>
          <cell r="E4">
            <v>12.8</v>
          </cell>
          <cell r="G4">
            <v>37104</v>
          </cell>
        </row>
        <row r="5">
          <cell r="A5" t="str">
            <v>0101000200</v>
          </cell>
          <cell r="B5" t="str">
            <v>I</v>
          </cell>
          <cell r="C5" t="str">
            <v>Arena Natural Gruesa</v>
          </cell>
          <cell r="D5" t="str">
            <v>M3</v>
          </cell>
          <cell r="E5">
            <v>22.8</v>
          </cell>
          <cell r="G5">
            <v>37104</v>
          </cell>
        </row>
        <row r="6">
          <cell r="A6" t="str">
            <v>0101000250</v>
          </cell>
          <cell r="B6" t="str">
            <v>I</v>
          </cell>
          <cell r="C6" t="str">
            <v>Arena Natural Mediana</v>
          </cell>
          <cell r="D6" t="str">
            <v>M3</v>
          </cell>
          <cell r="E6">
            <v>18</v>
          </cell>
          <cell r="G6">
            <v>37104</v>
          </cell>
        </row>
        <row r="7">
          <cell r="A7" t="str">
            <v>0102000000</v>
          </cell>
          <cell r="B7" t="str">
            <v>D</v>
          </cell>
          <cell r="C7" t="str">
            <v>=== TIERRAS Y SUELOS</v>
          </cell>
          <cell r="D7" t="str">
            <v>-</v>
          </cell>
          <cell r="E7">
            <v>0</v>
          </cell>
        </row>
        <row r="8">
          <cell r="A8" t="str">
            <v>0102000100</v>
          </cell>
          <cell r="B8" t="str">
            <v>I</v>
          </cell>
          <cell r="C8" t="str">
            <v>Suelo Cal</v>
          </cell>
          <cell r="D8" t="str">
            <v>M3</v>
          </cell>
          <cell r="E8">
            <v>4.9000000000000004</v>
          </cell>
          <cell r="G8">
            <v>37104</v>
          </cell>
        </row>
        <row r="9">
          <cell r="A9" t="str">
            <v>0102000150</v>
          </cell>
          <cell r="B9" t="str">
            <v>I</v>
          </cell>
          <cell r="C9" t="str">
            <v>Suelo Seleccionado</v>
          </cell>
          <cell r="D9" t="str">
            <v>M3</v>
          </cell>
          <cell r="E9">
            <v>2.5299999999999998</v>
          </cell>
          <cell r="G9">
            <v>37104</v>
          </cell>
        </row>
        <row r="10">
          <cell r="A10" t="str">
            <v>0102000200</v>
          </cell>
          <cell r="B10" t="str">
            <v>I</v>
          </cell>
          <cell r="C10" t="str">
            <v>Suelo Tosca</v>
          </cell>
          <cell r="D10" t="str">
            <v>M3</v>
          </cell>
          <cell r="E10">
            <v>9</v>
          </cell>
          <cell r="G10">
            <v>37104</v>
          </cell>
        </row>
        <row r="11">
          <cell r="A11" t="str">
            <v>0102000250</v>
          </cell>
          <cell r="B11" t="str">
            <v>I</v>
          </cell>
          <cell r="C11" t="str">
            <v>Tierra Negra</v>
          </cell>
          <cell r="D11" t="str">
            <v>M3</v>
          </cell>
          <cell r="E11">
            <v>6.06</v>
          </cell>
          <cell r="G11">
            <v>37104</v>
          </cell>
        </row>
        <row r="12">
          <cell r="A12" t="str">
            <v>0102000300</v>
          </cell>
          <cell r="B12" t="str">
            <v>I</v>
          </cell>
          <cell r="C12" t="str">
            <v>Tierra Refractaria</v>
          </cell>
          <cell r="D12" t="str">
            <v>KG</v>
          </cell>
          <cell r="E12">
            <v>0.33</v>
          </cell>
          <cell r="G12">
            <v>37104</v>
          </cell>
        </row>
        <row r="13">
          <cell r="A13" t="str">
            <v>0102000350</v>
          </cell>
          <cell r="B13" t="str">
            <v>I</v>
          </cell>
          <cell r="C13" t="str">
            <v>Tierra Vegetal</v>
          </cell>
          <cell r="D13" t="str">
            <v>M3</v>
          </cell>
          <cell r="E13">
            <v>6.06</v>
          </cell>
          <cell r="G13">
            <v>37104</v>
          </cell>
        </row>
        <row r="14">
          <cell r="A14" t="str">
            <v>0103000000</v>
          </cell>
          <cell r="B14" t="str">
            <v>D</v>
          </cell>
          <cell r="C14" t="str">
            <v>=== AGREGADOS</v>
          </cell>
          <cell r="D14" t="str">
            <v>-</v>
          </cell>
          <cell r="E14">
            <v>0</v>
          </cell>
        </row>
        <row r="15">
          <cell r="A15" t="str">
            <v>0103000100</v>
          </cell>
          <cell r="B15" t="str">
            <v>I</v>
          </cell>
          <cell r="C15" t="str">
            <v>Agregado Arcilla Expandida</v>
          </cell>
          <cell r="D15" t="str">
            <v>M3</v>
          </cell>
          <cell r="E15">
            <v>42.1</v>
          </cell>
          <cell r="G15">
            <v>37104</v>
          </cell>
        </row>
        <row r="16">
          <cell r="A16" t="str">
            <v>0103000150</v>
          </cell>
          <cell r="B16" t="str">
            <v>I</v>
          </cell>
          <cell r="C16" t="str">
            <v>Agregado Canto Rodado(30-70)</v>
          </cell>
          <cell r="D16" t="str">
            <v>M3</v>
          </cell>
          <cell r="E16">
            <v>32.229999999999997</v>
          </cell>
          <cell r="G16">
            <v>37104</v>
          </cell>
        </row>
        <row r="17">
          <cell r="A17" t="str">
            <v>0103000175</v>
          </cell>
          <cell r="B17" t="str">
            <v>I</v>
          </cell>
          <cell r="C17" t="str">
            <v>Agregado Binder (4-8)</v>
          </cell>
          <cell r="D17" t="str">
            <v>M3</v>
          </cell>
          <cell r="E17">
            <v>37.9</v>
          </cell>
          <cell r="G17">
            <v>37104</v>
          </cell>
        </row>
        <row r="18">
          <cell r="A18" t="str">
            <v>0103000200</v>
          </cell>
          <cell r="B18" t="str">
            <v>I</v>
          </cell>
          <cell r="C18" t="str">
            <v>Agregado Cascote de Ladrillos Limpio</v>
          </cell>
          <cell r="D18" t="str">
            <v>M3</v>
          </cell>
          <cell r="E18">
            <v>23</v>
          </cell>
          <cell r="G18">
            <v>37104</v>
          </cell>
        </row>
        <row r="19">
          <cell r="A19" t="str">
            <v>0103000250</v>
          </cell>
          <cell r="B19" t="str">
            <v>I</v>
          </cell>
          <cell r="C19" t="str">
            <v>Agregado Perlita Expandida</v>
          </cell>
          <cell r="D19" t="str">
            <v>M3</v>
          </cell>
          <cell r="E19">
            <v>42</v>
          </cell>
          <cell r="G19">
            <v>37104</v>
          </cell>
        </row>
        <row r="20">
          <cell r="A20" t="str">
            <v>0103000300</v>
          </cell>
          <cell r="B20" t="str">
            <v>I</v>
          </cell>
          <cell r="C20" t="str">
            <v>Agregado Piedra Partida 10/30</v>
          </cell>
          <cell r="D20" t="str">
            <v>M3</v>
          </cell>
          <cell r="E20">
            <v>0</v>
          </cell>
          <cell r="G20">
            <v>37104</v>
          </cell>
        </row>
        <row r="21">
          <cell r="A21" t="str">
            <v>0103000350</v>
          </cell>
          <cell r="B21" t="str">
            <v>I</v>
          </cell>
          <cell r="C21" t="str">
            <v>Agregado Piedra Partida 6/20</v>
          </cell>
          <cell r="D21" t="str">
            <v>M3</v>
          </cell>
          <cell r="E21">
            <v>28.3</v>
          </cell>
          <cell r="G21">
            <v>37104</v>
          </cell>
        </row>
        <row r="22">
          <cell r="A22" t="str">
            <v>0103000400</v>
          </cell>
          <cell r="B22" t="str">
            <v>I</v>
          </cell>
          <cell r="C22" t="str">
            <v>Agregado Poliestireno Expandido</v>
          </cell>
          <cell r="D22" t="str">
            <v>BOLSA</v>
          </cell>
          <cell r="E22">
            <v>0</v>
          </cell>
          <cell r="G22">
            <v>37104</v>
          </cell>
        </row>
        <row r="23">
          <cell r="A23" t="str">
            <v>0103000450</v>
          </cell>
          <cell r="B23" t="str">
            <v>I</v>
          </cell>
          <cell r="C23" t="str">
            <v>Agregado Polvo de Ladrillo</v>
          </cell>
          <cell r="D23" t="str">
            <v>M3</v>
          </cell>
          <cell r="E23">
            <v>0</v>
          </cell>
          <cell r="G23">
            <v>37104</v>
          </cell>
        </row>
        <row r="24">
          <cell r="A24" t="str">
            <v>0103000500</v>
          </cell>
          <cell r="B24" t="str">
            <v>I</v>
          </cell>
          <cell r="C24" t="str">
            <v>Agregado Vermiculita</v>
          </cell>
          <cell r="D24" t="str">
            <v>M3</v>
          </cell>
          <cell r="E24">
            <v>85.85</v>
          </cell>
          <cell r="G24">
            <v>37104</v>
          </cell>
        </row>
        <row r="25">
          <cell r="A25" t="str">
            <v>0104000000</v>
          </cell>
          <cell r="B25" t="str">
            <v>D</v>
          </cell>
          <cell r="C25" t="str">
            <v>=== CALES</v>
          </cell>
          <cell r="D25" t="str">
            <v>-</v>
          </cell>
          <cell r="E25">
            <v>0</v>
          </cell>
        </row>
        <row r="26">
          <cell r="A26" t="str">
            <v>0104000100</v>
          </cell>
          <cell r="B26" t="str">
            <v>I</v>
          </cell>
          <cell r="C26" t="str">
            <v>Cal Aerea Hidratada en Polvo(25Kg)</v>
          </cell>
          <cell r="D26" t="str">
            <v>BOLSA</v>
          </cell>
          <cell r="E26">
            <v>2.6</v>
          </cell>
          <cell r="G26">
            <v>37104</v>
          </cell>
        </row>
        <row r="27">
          <cell r="A27" t="str">
            <v>0104000150</v>
          </cell>
          <cell r="B27" t="str">
            <v>I</v>
          </cell>
          <cell r="C27" t="str">
            <v>Cal Hidraulica Hidratada en Polvo(25Kg)</v>
          </cell>
          <cell r="D27" t="str">
            <v>BOLSA</v>
          </cell>
          <cell r="E27">
            <v>1.56</v>
          </cell>
          <cell r="G27">
            <v>37104</v>
          </cell>
        </row>
        <row r="28">
          <cell r="A28" t="str">
            <v>0104000200</v>
          </cell>
          <cell r="B28" t="str">
            <v>I</v>
          </cell>
          <cell r="C28" t="str">
            <v>Cal Viva Molida en Fabrica (25 Kg)</v>
          </cell>
          <cell r="D28" t="str">
            <v>BOLSA</v>
          </cell>
          <cell r="E28">
            <v>2.4</v>
          </cell>
          <cell r="G28">
            <v>37104</v>
          </cell>
        </row>
        <row r="29">
          <cell r="A29" t="str">
            <v>0105000000</v>
          </cell>
          <cell r="B29" t="str">
            <v>D</v>
          </cell>
          <cell r="C29" t="str">
            <v>=== CEMENTOS</v>
          </cell>
          <cell r="D29" t="str">
            <v>-</v>
          </cell>
          <cell r="E29">
            <v>0</v>
          </cell>
        </row>
        <row r="30">
          <cell r="A30" t="str">
            <v>0105000100</v>
          </cell>
          <cell r="B30" t="str">
            <v>I</v>
          </cell>
          <cell r="C30" t="str">
            <v>Cemento Blanco</v>
          </cell>
          <cell r="D30" t="str">
            <v>BOLSA</v>
          </cell>
          <cell r="E30">
            <v>17.5</v>
          </cell>
          <cell r="G30">
            <v>37104</v>
          </cell>
        </row>
        <row r="31">
          <cell r="A31" t="str">
            <v>0105000150</v>
          </cell>
          <cell r="B31" t="str">
            <v>I</v>
          </cell>
          <cell r="C31" t="str">
            <v>Cemento con Filler Calcareo</v>
          </cell>
          <cell r="D31" t="str">
            <v>BOLSA</v>
          </cell>
          <cell r="E31">
            <v>0</v>
          </cell>
          <cell r="G31">
            <v>37104</v>
          </cell>
        </row>
        <row r="32">
          <cell r="A32" t="str">
            <v>0105000200</v>
          </cell>
          <cell r="B32" t="str">
            <v>I</v>
          </cell>
          <cell r="C32" t="str">
            <v>Cemento de Albañileria(40Kg)</v>
          </cell>
          <cell r="D32" t="str">
            <v>BOLSA</v>
          </cell>
          <cell r="E32">
            <v>3.8</v>
          </cell>
          <cell r="G32">
            <v>37104</v>
          </cell>
        </row>
        <row r="33">
          <cell r="A33" t="str">
            <v>0105000250</v>
          </cell>
          <cell r="B33" t="str">
            <v>I</v>
          </cell>
          <cell r="C33" t="str">
            <v>Cemento Portland ARI</v>
          </cell>
          <cell r="D33" t="str">
            <v>BOLSA</v>
          </cell>
          <cell r="E33">
            <v>0</v>
          </cell>
          <cell r="G33">
            <v>37104</v>
          </cell>
        </row>
        <row r="34">
          <cell r="A34" t="str">
            <v>0105000300</v>
          </cell>
          <cell r="B34" t="str">
            <v>I</v>
          </cell>
          <cell r="C34" t="str">
            <v>Cemento Portland ARS</v>
          </cell>
          <cell r="D34" t="str">
            <v>BOLSA</v>
          </cell>
          <cell r="E34">
            <v>0</v>
          </cell>
          <cell r="G34">
            <v>37104</v>
          </cell>
        </row>
        <row r="35">
          <cell r="A35" t="str">
            <v>0105000350</v>
          </cell>
          <cell r="B35" t="str">
            <v>I</v>
          </cell>
          <cell r="C35" t="str">
            <v>Cemento Portland BCH</v>
          </cell>
          <cell r="D35" t="str">
            <v>BOLSA</v>
          </cell>
          <cell r="E35">
            <v>0</v>
          </cell>
          <cell r="G35">
            <v>37104</v>
          </cell>
        </row>
        <row r="36">
          <cell r="A36" t="str">
            <v>0105000400</v>
          </cell>
          <cell r="B36" t="str">
            <v>I</v>
          </cell>
          <cell r="C36" t="str">
            <v>Cemento Portland Blanco(50Kg)</v>
          </cell>
          <cell r="D36" t="str">
            <v>BOLSA</v>
          </cell>
          <cell r="E36">
            <v>17.5</v>
          </cell>
          <cell r="G36">
            <v>37104</v>
          </cell>
        </row>
        <row r="37">
          <cell r="A37" t="str">
            <v>0105000450</v>
          </cell>
          <cell r="B37" t="str">
            <v>I</v>
          </cell>
          <cell r="C37" t="str">
            <v>Cemento Portland con Escoria de Alto Horno</v>
          </cell>
          <cell r="D37" t="str">
            <v>BOLSA</v>
          </cell>
          <cell r="E37">
            <v>0</v>
          </cell>
          <cell r="G37">
            <v>37104</v>
          </cell>
        </row>
        <row r="38">
          <cell r="A38" t="str">
            <v>0105000500</v>
          </cell>
          <cell r="B38" t="str">
            <v>I</v>
          </cell>
          <cell r="C38" t="str">
            <v>Cemento Portland MRS</v>
          </cell>
          <cell r="D38" t="str">
            <v>BOLSA</v>
          </cell>
          <cell r="E38">
            <v>0</v>
          </cell>
          <cell r="G38">
            <v>37104</v>
          </cell>
        </row>
        <row r="39">
          <cell r="A39" t="str">
            <v>0105000550</v>
          </cell>
          <cell r="B39" t="str">
            <v>I</v>
          </cell>
          <cell r="C39" t="str">
            <v>Cemento Portland Resistente a la Reaccion</v>
          </cell>
          <cell r="D39" t="str">
            <v>BOLSA</v>
          </cell>
          <cell r="E39">
            <v>0</v>
          </cell>
          <cell r="G39">
            <v>37104</v>
          </cell>
        </row>
        <row r="40">
          <cell r="A40" t="str">
            <v>0105000600</v>
          </cell>
          <cell r="B40" t="str">
            <v>I</v>
          </cell>
          <cell r="C40" t="str">
            <v>Cemento Portland"N" A Granel</v>
          </cell>
          <cell r="D40" t="str">
            <v>TON</v>
          </cell>
          <cell r="E40">
            <v>78.3</v>
          </cell>
          <cell r="G40">
            <v>37104</v>
          </cell>
        </row>
        <row r="41">
          <cell r="A41" t="str">
            <v>0105000650</v>
          </cell>
          <cell r="B41" t="str">
            <v>I</v>
          </cell>
          <cell r="C41" t="str">
            <v>Cemento Portland"N"(50Kg) L.Negra</v>
          </cell>
          <cell r="D41" t="str">
            <v>BOLSA</v>
          </cell>
          <cell r="E41">
            <v>5.9</v>
          </cell>
          <cell r="G41">
            <v>37104</v>
          </cell>
        </row>
        <row r="42">
          <cell r="A42" t="str">
            <v>0105000700</v>
          </cell>
          <cell r="B42" t="str">
            <v>I</v>
          </cell>
          <cell r="C42" t="str">
            <v>Cemento Puzolanico</v>
          </cell>
          <cell r="D42" t="str">
            <v>BOLSA</v>
          </cell>
          <cell r="E42">
            <v>0</v>
          </cell>
          <cell r="G42">
            <v>37104</v>
          </cell>
        </row>
        <row r="43">
          <cell r="A43" t="str">
            <v>0106000000</v>
          </cell>
          <cell r="B43" t="str">
            <v>D</v>
          </cell>
          <cell r="C43" t="str">
            <v>=== HORMIGONES</v>
          </cell>
          <cell r="D43" t="str">
            <v>-</v>
          </cell>
          <cell r="E43">
            <v>0</v>
          </cell>
        </row>
        <row r="44">
          <cell r="A44" t="str">
            <v>0106000100</v>
          </cell>
          <cell r="B44" t="str">
            <v>I</v>
          </cell>
          <cell r="C44" t="str">
            <v>Hormigon Celular Espumoso(D=500Kg/M3)</v>
          </cell>
          <cell r="D44" t="str">
            <v>M3</v>
          </cell>
          <cell r="E44">
            <v>38</v>
          </cell>
          <cell r="G44">
            <v>37104</v>
          </cell>
        </row>
        <row r="45">
          <cell r="A45" t="str">
            <v>0106000150</v>
          </cell>
          <cell r="B45" t="str">
            <v>I</v>
          </cell>
          <cell r="C45" t="str">
            <v>Hormigon Elaborado H13 Canto Rodado</v>
          </cell>
          <cell r="D45" t="str">
            <v>M3</v>
          </cell>
          <cell r="E45">
            <v>66</v>
          </cell>
          <cell r="G45">
            <v>37104</v>
          </cell>
        </row>
        <row r="46">
          <cell r="A46" t="str">
            <v>0106000200</v>
          </cell>
          <cell r="B46" t="str">
            <v>I</v>
          </cell>
          <cell r="C46" t="str">
            <v>Hormigon Elaborado H-17 ARI</v>
          </cell>
          <cell r="D46" t="str">
            <v>M3</v>
          </cell>
          <cell r="E46">
            <v>0</v>
          </cell>
          <cell r="G46">
            <v>37104</v>
          </cell>
        </row>
        <row r="47">
          <cell r="A47" t="str">
            <v>0106000250</v>
          </cell>
          <cell r="B47" t="str">
            <v>I</v>
          </cell>
          <cell r="C47" t="str">
            <v>Hormigon Elaborado H-17 ARS</v>
          </cell>
          <cell r="D47" t="str">
            <v>M3</v>
          </cell>
          <cell r="E47">
            <v>0</v>
          </cell>
          <cell r="G47">
            <v>37104</v>
          </cell>
        </row>
        <row r="48">
          <cell r="A48" t="str">
            <v>0106000300</v>
          </cell>
          <cell r="B48" t="str">
            <v>I</v>
          </cell>
          <cell r="C48" t="str">
            <v>Hormigon Elaborado H-17 BCH</v>
          </cell>
          <cell r="D48" t="str">
            <v>M3</v>
          </cell>
          <cell r="E48">
            <v>0</v>
          </cell>
          <cell r="G48">
            <v>37104</v>
          </cell>
        </row>
        <row r="49">
          <cell r="A49" t="str">
            <v>0106000350</v>
          </cell>
          <cell r="B49" t="str">
            <v>I</v>
          </cell>
          <cell r="C49" t="str">
            <v>Hormigon Elaborado H-17 C/Aire Incorporado</v>
          </cell>
          <cell r="D49" t="str">
            <v>M3</v>
          </cell>
          <cell r="E49">
            <v>0</v>
          </cell>
          <cell r="G49">
            <v>37104</v>
          </cell>
        </row>
        <row r="50">
          <cell r="A50" t="str">
            <v>0106000400</v>
          </cell>
          <cell r="B50" t="str">
            <v>I</v>
          </cell>
          <cell r="C50" t="str">
            <v>Hormigon Elaborado H-17 C/Retardador de Fr</v>
          </cell>
          <cell r="D50" t="str">
            <v>M3</v>
          </cell>
          <cell r="E50">
            <v>0</v>
          </cell>
          <cell r="G50">
            <v>37104</v>
          </cell>
        </row>
        <row r="51">
          <cell r="A51" t="str">
            <v>0106000450</v>
          </cell>
          <cell r="B51" t="str">
            <v>I</v>
          </cell>
          <cell r="C51" t="str">
            <v>Hormigon Elaborado H-17 C/Superfluidifican</v>
          </cell>
          <cell r="D51" t="str">
            <v>M3</v>
          </cell>
          <cell r="E51">
            <v>0</v>
          </cell>
          <cell r="G51">
            <v>37104</v>
          </cell>
        </row>
        <row r="52">
          <cell r="A52" t="str">
            <v>0106000500</v>
          </cell>
          <cell r="B52" t="str">
            <v>I</v>
          </cell>
          <cell r="C52" t="str">
            <v>Hormigon Elaborado H17 Canto Rodado</v>
          </cell>
          <cell r="D52" t="str">
            <v>M3</v>
          </cell>
          <cell r="E52">
            <v>82</v>
          </cell>
          <cell r="G52">
            <v>37104</v>
          </cell>
        </row>
        <row r="53">
          <cell r="A53" t="str">
            <v>0106000550</v>
          </cell>
          <cell r="B53" t="str">
            <v>I</v>
          </cell>
          <cell r="C53" t="str">
            <v>Hormigon Elaborado H-21 ARI</v>
          </cell>
          <cell r="D53" t="str">
            <v>M3</v>
          </cell>
          <cell r="E53">
            <v>0</v>
          </cell>
          <cell r="G53">
            <v>37104</v>
          </cell>
        </row>
        <row r="54">
          <cell r="A54" t="str">
            <v>0106000600</v>
          </cell>
          <cell r="B54" t="str">
            <v>I</v>
          </cell>
          <cell r="C54" t="str">
            <v>Hormigon Elaborado H-21 ARS</v>
          </cell>
          <cell r="D54" t="str">
            <v>M3</v>
          </cell>
          <cell r="E54">
            <v>0</v>
          </cell>
          <cell r="G54">
            <v>37104</v>
          </cell>
        </row>
        <row r="55">
          <cell r="A55" t="str">
            <v>0106000650</v>
          </cell>
          <cell r="B55" t="str">
            <v>I</v>
          </cell>
          <cell r="C55" t="str">
            <v>Hormigon Elaborado H-21 BCH</v>
          </cell>
          <cell r="D55" t="str">
            <v>M3</v>
          </cell>
          <cell r="E55">
            <v>0</v>
          </cell>
          <cell r="G55">
            <v>37104</v>
          </cell>
        </row>
        <row r="56">
          <cell r="A56" t="str">
            <v>0106000700</v>
          </cell>
          <cell r="B56" t="str">
            <v>I</v>
          </cell>
          <cell r="C56" t="str">
            <v>Hormigon Elaborado H-21 C/Aire Incorporado</v>
          </cell>
          <cell r="D56" t="str">
            <v>M3</v>
          </cell>
          <cell r="E56">
            <v>0</v>
          </cell>
          <cell r="G56">
            <v>37104</v>
          </cell>
        </row>
        <row r="57">
          <cell r="A57" t="str">
            <v>0106000750</v>
          </cell>
          <cell r="B57" t="str">
            <v>I</v>
          </cell>
          <cell r="C57" t="str">
            <v>Hormigon Elaborado H-21 C/Retardador de Fr</v>
          </cell>
          <cell r="D57" t="str">
            <v>M3</v>
          </cell>
          <cell r="E57">
            <v>0</v>
          </cell>
          <cell r="G57">
            <v>37104</v>
          </cell>
        </row>
        <row r="58">
          <cell r="A58" t="str">
            <v>0106000800</v>
          </cell>
          <cell r="B58" t="str">
            <v>I</v>
          </cell>
          <cell r="C58" t="str">
            <v>Hormigon Elaborado H-21 C/Superfluidifican</v>
          </cell>
          <cell r="D58" t="str">
            <v>M3</v>
          </cell>
          <cell r="E58">
            <v>0</v>
          </cell>
          <cell r="G58">
            <v>37104</v>
          </cell>
        </row>
        <row r="59">
          <cell r="A59" t="str">
            <v>0106000850</v>
          </cell>
          <cell r="B59" t="str">
            <v>I</v>
          </cell>
          <cell r="C59" t="str">
            <v>Hormigon Elaborado H21 Canto Rodado</v>
          </cell>
          <cell r="D59" t="str">
            <v>M3</v>
          </cell>
          <cell r="E59">
            <v>85</v>
          </cell>
          <cell r="G59">
            <v>37104</v>
          </cell>
        </row>
        <row r="60">
          <cell r="A60" t="str">
            <v>0106000900</v>
          </cell>
          <cell r="B60" t="str">
            <v>I</v>
          </cell>
          <cell r="C60" t="str">
            <v>Hormigon Elaborado H30</v>
          </cell>
          <cell r="D60" t="str">
            <v>M3</v>
          </cell>
          <cell r="E60">
            <v>89</v>
          </cell>
          <cell r="G60">
            <v>37104</v>
          </cell>
        </row>
        <row r="61">
          <cell r="A61" t="str">
            <v>0106000950</v>
          </cell>
          <cell r="B61" t="str">
            <v>I</v>
          </cell>
          <cell r="C61" t="str">
            <v>Hormigon Elaborado H-30 ARI</v>
          </cell>
          <cell r="D61" t="str">
            <v>M3</v>
          </cell>
          <cell r="E61">
            <v>0</v>
          </cell>
          <cell r="G61">
            <v>37104</v>
          </cell>
        </row>
        <row r="62">
          <cell r="A62" t="str">
            <v>0106001000</v>
          </cell>
          <cell r="B62" t="str">
            <v>I</v>
          </cell>
          <cell r="C62" t="str">
            <v>Hormigon Elaborado H-30 ARS</v>
          </cell>
          <cell r="D62" t="str">
            <v>M3</v>
          </cell>
          <cell r="E62">
            <v>0</v>
          </cell>
          <cell r="G62">
            <v>37104</v>
          </cell>
        </row>
        <row r="63">
          <cell r="A63" t="str">
            <v>0106001050</v>
          </cell>
          <cell r="B63" t="str">
            <v>I</v>
          </cell>
          <cell r="C63" t="str">
            <v>Hormigon Elaborado H-30 BCH</v>
          </cell>
          <cell r="D63" t="str">
            <v>M3</v>
          </cell>
          <cell r="E63">
            <v>0</v>
          </cell>
          <cell r="G63">
            <v>37104</v>
          </cell>
        </row>
        <row r="64">
          <cell r="A64" t="str">
            <v>0106001100</v>
          </cell>
          <cell r="B64" t="str">
            <v>I</v>
          </cell>
          <cell r="C64" t="str">
            <v>Hormigon Elaborado H-30 C/Retardador de Fr</v>
          </cell>
          <cell r="D64" t="str">
            <v>M3</v>
          </cell>
          <cell r="E64">
            <v>0</v>
          </cell>
          <cell r="G64">
            <v>37104</v>
          </cell>
        </row>
        <row r="65">
          <cell r="A65" t="str">
            <v>0106001150</v>
          </cell>
          <cell r="B65" t="str">
            <v>I</v>
          </cell>
          <cell r="C65" t="str">
            <v>Hormigon Elaborado H-30 C/Superfluidifican</v>
          </cell>
          <cell r="D65" t="str">
            <v>M3</v>
          </cell>
          <cell r="E65">
            <v>0</v>
          </cell>
          <cell r="G65">
            <v>37104</v>
          </cell>
        </row>
        <row r="66">
          <cell r="A66" t="str">
            <v>0106001200</v>
          </cell>
          <cell r="B66" t="str">
            <v>I</v>
          </cell>
          <cell r="C66" t="str">
            <v>Hormigon Elaborado Proyeccion</v>
          </cell>
          <cell r="D66" t="str">
            <v>M3</v>
          </cell>
          <cell r="E66">
            <v>90</v>
          </cell>
          <cell r="G66">
            <v>37104</v>
          </cell>
        </row>
        <row r="67">
          <cell r="A67" t="str">
            <v>0106001250</v>
          </cell>
          <cell r="B67" t="str">
            <v>I</v>
          </cell>
          <cell r="C67" t="str">
            <v>Hormigon Perlitico (D=300 Kg/M3)</v>
          </cell>
          <cell r="D67" t="str">
            <v>M3</v>
          </cell>
          <cell r="E67">
            <v>0</v>
          </cell>
          <cell r="G67">
            <v>37104</v>
          </cell>
        </row>
        <row r="68">
          <cell r="A68" t="str">
            <v>0106001300</v>
          </cell>
          <cell r="B68" t="str">
            <v>I</v>
          </cell>
          <cell r="C68" t="str">
            <v>Hormigon Perlitico (D=400 Kg/M3)</v>
          </cell>
          <cell r="D68" t="str">
            <v>M3</v>
          </cell>
          <cell r="E68">
            <v>0</v>
          </cell>
          <cell r="G68">
            <v>37104</v>
          </cell>
        </row>
        <row r="69">
          <cell r="A69" t="str">
            <v>0106001500</v>
          </cell>
          <cell r="B69" t="str">
            <v>I</v>
          </cell>
          <cell r="C69" t="str">
            <v>Hormigon Elab Tras. Bomba c/cañeria</v>
          </cell>
          <cell r="D69" t="str">
            <v>GL</v>
          </cell>
          <cell r="E69">
            <v>300</v>
          </cell>
          <cell r="G69">
            <v>37104</v>
          </cell>
        </row>
        <row r="70">
          <cell r="A70" t="str">
            <v>0107000000</v>
          </cell>
          <cell r="B70" t="str">
            <v>D</v>
          </cell>
          <cell r="C70" t="str">
            <v>=== YESOS</v>
          </cell>
          <cell r="D70" t="str">
            <v>-</v>
          </cell>
          <cell r="E70">
            <v>0</v>
          </cell>
        </row>
        <row r="71">
          <cell r="A71" t="str">
            <v>0107000100</v>
          </cell>
          <cell r="B71" t="str">
            <v>I</v>
          </cell>
          <cell r="C71" t="str">
            <v>Yeso Blanco(40Kg)</v>
          </cell>
          <cell r="D71" t="str">
            <v>BOLSA</v>
          </cell>
          <cell r="E71">
            <v>5.37</v>
          </cell>
          <cell r="G71">
            <v>37104</v>
          </cell>
        </row>
        <row r="72">
          <cell r="A72" t="str">
            <v>0107000150</v>
          </cell>
          <cell r="B72" t="str">
            <v>I</v>
          </cell>
          <cell r="C72" t="str">
            <v>Yeso Monocapa Proyectable (25 Kg)</v>
          </cell>
          <cell r="D72" t="str">
            <v>BOLSA</v>
          </cell>
          <cell r="E72">
            <v>0</v>
          </cell>
          <cell r="G72">
            <v>37104</v>
          </cell>
        </row>
        <row r="73">
          <cell r="A73" t="str">
            <v>0107000200</v>
          </cell>
          <cell r="B73" t="str">
            <v>I</v>
          </cell>
          <cell r="C73" t="str">
            <v>Yeso Monocapa Proyectable (35 Kg)</v>
          </cell>
          <cell r="D73" t="str">
            <v>BOLSA</v>
          </cell>
          <cell r="E73">
            <v>0</v>
          </cell>
          <cell r="G73">
            <v>37104</v>
          </cell>
        </row>
        <row r="74">
          <cell r="A74" t="str">
            <v>0107000250</v>
          </cell>
          <cell r="B74" t="str">
            <v>I</v>
          </cell>
          <cell r="C74" t="str">
            <v>Yeso Monocapa Proyectable (a Granel)</v>
          </cell>
          <cell r="D74" t="str">
            <v>TON</v>
          </cell>
          <cell r="E74">
            <v>0</v>
          </cell>
          <cell r="G74">
            <v>37104</v>
          </cell>
        </row>
        <row r="75">
          <cell r="A75" t="str">
            <v>0107000300</v>
          </cell>
          <cell r="B75" t="str">
            <v>I</v>
          </cell>
          <cell r="C75" t="str">
            <v>Yeso Negro</v>
          </cell>
          <cell r="D75" t="str">
            <v>BOLSA</v>
          </cell>
          <cell r="E75">
            <v>0</v>
          </cell>
          <cell r="G75">
            <v>37104</v>
          </cell>
        </row>
        <row r="76">
          <cell r="A76" t="str">
            <v>0108000000</v>
          </cell>
          <cell r="B76" t="str">
            <v>D</v>
          </cell>
          <cell r="C76" t="str">
            <v>=== PREMEZCLADOS</v>
          </cell>
          <cell r="D76" t="str">
            <v>-</v>
          </cell>
          <cell r="E76">
            <v>0</v>
          </cell>
        </row>
        <row r="77">
          <cell r="A77" t="str">
            <v>0108000020</v>
          </cell>
          <cell r="B77" t="str">
            <v>I</v>
          </cell>
          <cell r="C77" t="str">
            <v>Premezclado Aldrillo Adhesivo (25 Kg)</v>
          </cell>
          <cell r="D77" t="str">
            <v>BOLSA</v>
          </cell>
          <cell r="E77">
            <v>12.47</v>
          </cell>
          <cell r="G77">
            <v>37104</v>
          </cell>
        </row>
        <row r="78">
          <cell r="A78" t="str">
            <v>0108000050</v>
          </cell>
          <cell r="B78" t="str">
            <v>I</v>
          </cell>
          <cell r="C78" t="str">
            <v>Premezclado Aldrillo Terminacion (25 Kg)</v>
          </cell>
          <cell r="D78" t="str">
            <v>BOLSA</v>
          </cell>
          <cell r="E78">
            <v>9.5399999999999991</v>
          </cell>
          <cell r="G78">
            <v>37104</v>
          </cell>
        </row>
        <row r="79">
          <cell r="A79" t="str">
            <v>0108000100</v>
          </cell>
          <cell r="B79" t="str">
            <v>I</v>
          </cell>
          <cell r="C79" t="str">
            <v>Premezclado Klaukol Mortero Universal(30Kg</v>
          </cell>
          <cell r="D79" t="str">
            <v>BOLSA</v>
          </cell>
          <cell r="E79">
            <v>3</v>
          </cell>
          <cell r="G79">
            <v>37104</v>
          </cell>
        </row>
        <row r="80">
          <cell r="A80" t="str">
            <v>0108000150</v>
          </cell>
          <cell r="B80" t="str">
            <v>I</v>
          </cell>
          <cell r="C80" t="str">
            <v>Premezclado Mezcla Adhesiva "Klaukol Norma</v>
          </cell>
          <cell r="D80" t="str">
            <v>BOLSA</v>
          </cell>
          <cell r="E80">
            <v>11.57</v>
          </cell>
          <cell r="G80">
            <v>37104</v>
          </cell>
        </row>
        <row r="81">
          <cell r="A81" t="str">
            <v>0108000200</v>
          </cell>
          <cell r="B81" t="str">
            <v>I</v>
          </cell>
          <cell r="C81" t="str">
            <v>Premezclado Pastina(1Kg)</v>
          </cell>
          <cell r="D81" t="str">
            <v>BOLSA</v>
          </cell>
          <cell r="E81">
            <v>1.3</v>
          </cell>
          <cell r="G81">
            <v>37104</v>
          </cell>
        </row>
        <row r="82">
          <cell r="A82" t="str">
            <v>0108000250</v>
          </cell>
          <cell r="B82" t="str">
            <v>I</v>
          </cell>
          <cell r="C82" t="str">
            <v>Premezclado Pastina(4Kg)</v>
          </cell>
          <cell r="D82" t="str">
            <v>BOLSA</v>
          </cell>
          <cell r="E82">
            <v>4.5999999999999996</v>
          </cell>
          <cell r="G82">
            <v>37104</v>
          </cell>
        </row>
        <row r="83">
          <cell r="A83" t="str">
            <v>0108000300</v>
          </cell>
          <cell r="B83" t="str">
            <v>I</v>
          </cell>
          <cell r="C83" t="str">
            <v>Premezclados Frentes Plastiggam(15 Kg)</v>
          </cell>
          <cell r="D83" t="str">
            <v>BOLSA</v>
          </cell>
          <cell r="E83">
            <v>10.5</v>
          </cell>
          <cell r="G83">
            <v>37104</v>
          </cell>
        </row>
        <row r="84">
          <cell r="A84" t="str">
            <v>0108000350</v>
          </cell>
          <cell r="B84" t="str">
            <v>I</v>
          </cell>
          <cell r="C84" t="str">
            <v>Premezclados Frentes Salpicrete(50Kg)</v>
          </cell>
          <cell r="D84" t="str">
            <v>BOLSA</v>
          </cell>
          <cell r="E84">
            <v>19.8</v>
          </cell>
          <cell r="G84">
            <v>37104</v>
          </cell>
        </row>
        <row r="85">
          <cell r="A85" t="str">
            <v>0108000400</v>
          </cell>
          <cell r="B85" t="str">
            <v>I</v>
          </cell>
          <cell r="C85" t="str">
            <v>Premezclados Frentes Super Iggam Base Colo</v>
          </cell>
          <cell r="D85" t="str">
            <v>LATA</v>
          </cell>
          <cell r="E85">
            <v>48</v>
          </cell>
          <cell r="G85">
            <v>37104</v>
          </cell>
        </row>
        <row r="86">
          <cell r="A86" t="str">
            <v>0108000450</v>
          </cell>
          <cell r="B86" t="str">
            <v>I</v>
          </cell>
          <cell r="C86" t="str">
            <v>Premezclados Frentes Super Iggam Imprimant</v>
          </cell>
          <cell r="D86" t="str">
            <v>LATA</v>
          </cell>
          <cell r="E86">
            <v>23</v>
          </cell>
          <cell r="G86">
            <v>37104</v>
          </cell>
        </row>
        <row r="87">
          <cell r="A87" t="str">
            <v>0108000500</v>
          </cell>
          <cell r="B87" t="str">
            <v>I</v>
          </cell>
          <cell r="C87" t="str">
            <v>Premezclados Frentes Super Iggam P/Peinar(</v>
          </cell>
          <cell r="D87" t="str">
            <v>BOLSA</v>
          </cell>
          <cell r="E87">
            <v>24</v>
          </cell>
          <cell r="G87">
            <v>37104</v>
          </cell>
        </row>
        <row r="88">
          <cell r="A88" t="str">
            <v>0108000550</v>
          </cell>
          <cell r="B88" t="str">
            <v>I</v>
          </cell>
          <cell r="C88" t="str">
            <v>Premezclados Frentes Super Iggam P/Pulir(5</v>
          </cell>
          <cell r="D88" t="str">
            <v>BOLSA</v>
          </cell>
          <cell r="E88">
            <v>28</v>
          </cell>
          <cell r="G88">
            <v>37104</v>
          </cell>
        </row>
        <row r="89">
          <cell r="A89" t="str">
            <v>0108000600</v>
          </cell>
          <cell r="B89" t="str">
            <v>I</v>
          </cell>
          <cell r="C89" t="str">
            <v>Premezclados p/ Revoque Cementicio Klaukol</v>
          </cell>
          <cell r="D89" t="str">
            <v>BOLSA</v>
          </cell>
          <cell r="E89">
            <v>3.5</v>
          </cell>
          <cell r="G89">
            <v>37104</v>
          </cell>
        </row>
        <row r="90">
          <cell r="A90" t="str">
            <v>0108000650</v>
          </cell>
          <cell r="B90" t="str">
            <v>I</v>
          </cell>
          <cell r="C90" t="str">
            <v>Premezclados p/ Revoque de Yeso Alpress(35</v>
          </cell>
          <cell r="D90" t="str">
            <v>BOLSA</v>
          </cell>
          <cell r="E90">
            <v>8.5</v>
          </cell>
          <cell r="G90">
            <v>37104</v>
          </cell>
        </row>
        <row r="91">
          <cell r="A91" t="str">
            <v>0108000700</v>
          </cell>
          <cell r="B91" t="str">
            <v>I</v>
          </cell>
          <cell r="C91" t="str">
            <v>Premezclados p/ Revoque Fino Cal Finodur(4</v>
          </cell>
          <cell r="D91" t="str">
            <v>BOLSA</v>
          </cell>
          <cell r="E91">
            <v>4.42</v>
          </cell>
          <cell r="G91">
            <v>37104</v>
          </cell>
        </row>
        <row r="92">
          <cell r="A92" t="str">
            <v>0108000750</v>
          </cell>
          <cell r="B92" t="str">
            <v>I</v>
          </cell>
          <cell r="C92" t="str">
            <v>Premezclados p/ Revoque Fino Cal Stuko(50K</v>
          </cell>
          <cell r="D92" t="str">
            <v>BOLSA</v>
          </cell>
          <cell r="E92">
            <v>5.2</v>
          </cell>
          <cell r="G92">
            <v>37104</v>
          </cell>
        </row>
        <row r="93">
          <cell r="A93" t="str">
            <v>0108000800</v>
          </cell>
          <cell r="B93" t="str">
            <v>I</v>
          </cell>
          <cell r="C93" t="str">
            <v>Premezclados p/ Revoque Grueso Cal Klaukol</v>
          </cell>
          <cell r="D93" t="str">
            <v>BOLSA</v>
          </cell>
          <cell r="E93">
            <v>5</v>
          </cell>
          <cell r="G93">
            <v>37104</v>
          </cell>
        </row>
        <row r="94">
          <cell r="A94" t="str">
            <v>0108000850</v>
          </cell>
          <cell r="B94" t="str">
            <v>I</v>
          </cell>
          <cell r="C94" t="str">
            <v>Premezclados p/ Revoque Hidrofugo Klaucol</v>
          </cell>
          <cell r="D94" t="str">
            <v>BOLSA</v>
          </cell>
          <cell r="E94">
            <v>6.6</v>
          </cell>
          <cell r="G94">
            <v>37104</v>
          </cell>
        </row>
        <row r="95">
          <cell r="A95" t="str">
            <v>0108000900</v>
          </cell>
          <cell r="B95" t="str">
            <v>I</v>
          </cell>
          <cell r="C95" t="str">
            <v>Premezclados p/ Revoque Proyectable Promex</v>
          </cell>
          <cell r="D95" t="str">
            <v>BOLSA</v>
          </cell>
          <cell r="E95">
            <v>4.05</v>
          </cell>
          <cell r="G95">
            <v>37104</v>
          </cell>
        </row>
        <row r="96">
          <cell r="A96" t="str">
            <v>0108000950</v>
          </cell>
          <cell r="B96" t="str">
            <v>I</v>
          </cell>
          <cell r="C96" t="str">
            <v>Premezclados p/ Revoque Proyectable Promex</v>
          </cell>
          <cell r="D96" t="str">
            <v>BOLSA</v>
          </cell>
          <cell r="E96">
            <v>7.26</v>
          </cell>
          <cell r="G96">
            <v>37104</v>
          </cell>
        </row>
        <row r="97">
          <cell r="A97" t="str">
            <v>0108001000</v>
          </cell>
          <cell r="B97" t="str">
            <v>I</v>
          </cell>
          <cell r="C97" t="str">
            <v>Premezclados p/ Revoque Proyectable Tuyang</v>
          </cell>
          <cell r="D97" t="str">
            <v>BOLSA</v>
          </cell>
          <cell r="E97">
            <v>4.4000000000000004</v>
          </cell>
          <cell r="G97">
            <v>37104</v>
          </cell>
        </row>
        <row r="98">
          <cell r="A98" t="str">
            <v>0108001050</v>
          </cell>
          <cell r="B98" t="str">
            <v>I</v>
          </cell>
          <cell r="C98" t="str">
            <v>Premezclados p/ Revoque Proyectable Tuyang</v>
          </cell>
          <cell r="D98" t="str">
            <v>BOLSA</v>
          </cell>
          <cell r="E98">
            <v>6.9</v>
          </cell>
          <cell r="G98">
            <v>37104</v>
          </cell>
        </row>
        <row r="99">
          <cell r="A99" t="str">
            <v>0109000000</v>
          </cell>
          <cell r="B99" t="str">
            <v>D</v>
          </cell>
          <cell r="C99" t="str">
            <v>=== LODOS</v>
          </cell>
          <cell r="D99" t="str">
            <v>-</v>
          </cell>
          <cell r="E99">
            <v>0</v>
          </cell>
        </row>
        <row r="100">
          <cell r="A100" t="str">
            <v>0109000100</v>
          </cell>
          <cell r="B100" t="str">
            <v>I</v>
          </cell>
          <cell r="C100" t="str">
            <v>Lodo Bentonitico</v>
          </cell>
          <cell r="D100" t="str">
            <v>-</v>
          </cell>
          <cell r="E100">
            <v>0</v>
          </cell>
          <cell r="G100">
            <v>37104</v>
          </cell>
        </row>
        <row r="101">
          <cell r="A101" t="str">
            <v>0201000000</v>
          </cell>
          <cell r="B101" t="str">
            <v>D</v>
          </cell>
          <cell r="C101" t="str">
            <v>=== MáRMOLES</v>
          </cell>
          <cell r="D101" t="str">
            <v>-</v>
          </cell>
          <cell r="E101">
            <v>0</v>
          </cell>
        </row>
        <row r="102">
          <cell r="A102" t="str">
            <v>0201000100</v>
          </cell>
          <cell r="B102" t="str">
            <v>I</v>
          </cell>
          <cell r="C102" t="str">
            <v>Marmol Blanco De Carrara</v>
          </cell>
          <cell r="D102" t="str">
            <v>M2</v>
          </cell>
          <cell r="E102">
            <v>202</v>
          </cell>
          <cell r="G102">
            <v>37104</v>
          </cell>
        </row>
        <row r="103">
          <cell r="A103" t="str">
            <v>0201000150</v>
          </cell>
          <cell r="B103" t="str">
            <v>I</v>
          </cell>
          <cell r="C103" t="str">
            <v>Marmol Travertino Nacional</v>
          </cell>
          <cell r="D103" t="str">
            <v>M2</v>
          </cell>
          <cell r="E103">
            <v>141.4</v>
          </cell>
          <cell r="G103">
            <v>37104</v>
          </cell>
        </row>
        <row r="104">
          <cell r="A104" t="str">
            <v>0201000200</v>
          </cell>
          <cell r="B104" t="str">
            <v>I</v>
          </cell>
          <cell r="C104" t="str">
            <v>Marmol Travertino Romano</v>
          </cell>
          <cell r="D104" t="str">
            <v>M2</v>
          </cell>
          <cell r="E104">
            <v>0</v>
          </cell>
          <cell r="G104">
            <v>37104</v>
          </cell>
        </row>
        <row r="105">
          <cell r="A105" t="str">
            <v>0202000000</v>
          </cell>
          <cell r="B105" t="str">
            <v>D</v>
          </cell>
          <cell r="C105" t="str">
            <v>=== GRANITOS</v>
          </cell>
          <cell r="D105" t="str">
            <v>-</v>
          </cell>
          <cell r="E105">
            <v>0</v>
          </cell>
        </row>
        <row r="106">
          <cell r="A106" t="str">
            <v>0202000100</v>
          </cell>
          <cell r="B106" t="str">
            <v>I</v>
          </cell>
          <cell r="C106" t="str">
            <v>Granito Gris Mara</v>
          </cell>
          <cell r="D106" t="str">
            <v>M2</v>
          </cell>
          <cell r="E106">
            <v>0</v>
          </cell>
          <cell r="G106">
            <v>37104</v>
          </cell>
        </row>
        <row r="107">
          <cell r="A107" t="str">
            <v>0202000150</v>
          </cell>
          <cell r="B107" t="str">
            <v>I</v>
          </cell>
          <cell r="C107" t="str">
            <v>Granito Rosa del Salto</v>
          </cell>
          <cell r="D107" t="str">
            <v>M2</v>
          </cell>
          <cell r="E107">
            <v>0</v>
          </cell>
          <cell r="G107">
            <v>37104</v>
          </cell>
        </row>
        <row r="108">
          <cell r="A108" t="str">
            <v>0202000200</v>
          </cell>
          <cell r="B108" t="str">
            <v>I</v>
          </cell>
          <cell r="C108" t="str">
            <v>Granito Sierra Chica</v>
          </cell>
          <cell r="D108" t="str">
            <v>M2</v>
          </cell>
          <cell r="E108">
            <v>161.6</v>
          </cell>
          <cell r="G108">
            <v>37104</v>
          </cell>
        </row>
        <row r="109">
          <cell r="A109" t="str">
            <v>0203000000</v>
          </cell>
          <cell r="B109" t="str">
            <v>D</v>
          </cell>
          <cell r="C109" t="str">
            <v>=== LAJAS</v>
          </cell>
          <cell r="D109" t="str">
            <v>-</v>
          </cell>
          <cell r="E109">
            <v>0</v>
          </cell>
        </row>
        <row r="110">
          <cell r="A110" t="str">
            <v>0203000100</v>
          </cell>
          <cell r="B110" t="str">
            <v>I</v>
          </cell>
          <cell r="C110" t="str">
            <v>Laja Corrientes</v>
          </cell>
          <cell r="D110" t="str">
            <v>M2</v>
          </cell>
          <cell r="E110">
            <v>0</v>
          </cell>
          <cell r="G110">
            <v>37104</v>
          </cell>
        </row>
        <row r="111">
          <cell r="A111" t="str">
            <v>0203000150</v>
          </cell>
          <cell r="B111" t="str">
            <v>I</v>
          </cell>
          <cell r="C111" t="str">
            <v>Laja Riojana</v>
          </cell>
          <cell r="D111" t="str">
            <v>M2</v>
          </cell>
          <cell r="E111">
            <v>9.16</v>
          </cell>
          <cell r="G111">
            <v>37104</v>
          </cell>
        </row>
        <row r="112">
          <cell r="A112" t="str">
            <v>0203000200</v>
          </cell>
          <cell r="B112" t="str">
            <v>I</v>
          </cell>
          <cell r="C112" t="str">
            <v>Laja Zapala</v>
          </cell>
          <cell r="D112" t="str">
            <v>M2</v>
          </cell>
          <cell r="E112">
            <v>0</v>
          </cell>
          <cell r="G112">
            <v>37104</v>
          </cell>
        </row>
        <row r="113">
          <cell r="A113" t="str">
            <v>0203000250</v>
          </cell>
          <cell r="B113" t="str">
            <v>I</v>
          </cell>
          <cell r="C113" t="str">
            <v>Lajas Irregulares San Luis</v>
          </cell>
          <cell r="D113" t="str">
            <v>M2</v>
          </cell>
          <cell r="E113">
            <v>8.59</v>
          </cell>
          <cell r="G113">
            <v>37104</v>
          </cell>
        </row>
        <row r="114">
          <cell r="A114" t="str">
            <v>0203000300</v>
          </cell>
          <cell r="B114" t="str">
            <v>I</v>
          </cell>
          <cell r="C114" t="str">
            <v>Loseta</v>
          </cell>
          <cell r="D114" t="str">
            <v>M2</v>
          </cell>
          <cell r="E114">
            <v>7.4</v>
          </cell>
          <cell r="G114">
            <v>37104</v>
          </cell>
        </row>
        <row r="115">
          <cell r="A115" t="str">
            <v>0204000000</v>
          </cell>
          <cell r="B115" t="str">
            <v>D</v>
          </cell>
          <cell r="C115" t="str">
            <v>=== GRANITULLO</v>
          </cell>
          <cell r="D115" t="str">
            <v>-</v>
          </cell>
          <cell r="E115">
            <v>0</v>
          </cell>
        </row>
        <row r="116">
          <cell r="A116" t="str">
            <v>0204000100</v>
          </cell>
          <cell r="B116" t="str">
            <v>I</v>
          </cell>
          <cell r="C116" t="str">
            <v>Granitullo Recuperado (9x9)</v>
          </cell>
          <cell r="D116" t="str">
            <v>U</v>
          </cell>
          <cell r="E116">
            <v>0.11</v>
          </cell>
          <cell r="G116">
            <v>37104</v>
          </cell>
        </row>
        <row r="117">
          <cell r="A117" t="str">
            <v>0204000150</v>
          </cell>
          <cell r="B117" t="str">
            <v>I</v>
          </cell>
          <cell r="C117" t="str">
            <v>Granitullo Cortado (9x9)</v>
          </cell>
          <cell r="D117" t="str">
            <v>mrdeb</v>
          </cell>
          <cell r="E117">
            <v>0.13</v>
          </cell>
          <cell r="G117">
            <v>37104</v>
          </cell>
        </row>
        <row r="118">
          <cell r="A118" t="str">
            <v>0205000000</v>
          </cell>
          <cell r="B118" t="str">
            <v>D</v>
          </cell>
          <cell r="C118" t="str">
            <v>=== ADOQUINES</v>
          </cell>
          <cell r="D118" t="str">
            <v>-</v>
          </cell>
          <cell r="E118">
            <v>0</v>
          </cell>
        </row>
        <row r="119">
          <cell r="A119" t="str">
            <v>0205000100</v>
          </cell>
          <cell r="B119" t="str">
            <v>I</v>
          </cell>
          <cell r="C119" t="str">
            <v>Medio Adoquin de Granito (10x10x5)</v>
          </cell>
          <cell r="D119" t="str">
            <v>M2</v>
          </cell>
          <cell r="E119">
            <v>10</v>
          </cell>
          <cell r="G119">
            <v>37104</v>
          </cell>
        </row>
        <row r="120">
          <cell r="A120" t="str">
            <v>0206000000</v>
          </cell>
          <cell r="B120" t="str">
            <v>D</v>
          </cell>
          <cell r="C120" t="str">
            <v>=== PIEDRAS</v>
          </cell>
          <cell r="D120" t="str">
            <v>-</v>
          </cell>
          <cell r="E120">
            <v>0</v>
          </cell>
        </row>
        <row r="121">
          <cell r="A121" t="str">
            <v>0206000050</v>
          </cell>
          <cell r="B121" t="str">
            <v>I</v>
          </cell>
          <cell r="C121" t="str">
            <v>Piedra en Bruto</v>
          </cell>
          <cell r="D121" t="str">
            <v>M3</v>
          </cell>
          <cell r="E121">
            <v>1.01</v>
          </cell>
          <cell r="G121">
            <v>37104</v>
          </cell>
        </row>
        <row r="122">
          <cell r="A122" t="str">
            <v>0206000100</v>
          </cell>
          <cell r="B122" t="str">
            <v>I</v>
          </cell>
          <cell r="C122" t="str">
            <v>Piedra de Corrientes</v>
          </cell>
          <cell r="D122" t="str">
            <v>-</v>
          </cell>
          <cell r="E122">
            <v>0</v>
          </cell>
          <cell r="G122">
            <v>37104</v>
          </cell>
        </row>
        <row r="123">
          <cell r="A123" t="str">
            <v>0206000150</v>
          </cell>
          <cell r="B123" t="str">
            <v>I</v>
          </cell>
          <cell r="C123" t="str">
            <v>Piedra de Mendoza</v>
          </cell>
          <cell r="D123" t="str">
            <v>-</v>
          </cell>
          <cell r="E123">
            <v>0</v>
          </cell>
          <cell r="G123">
            <v>37104</v>
          </cell>
        </row>
        <row r="124">
          <cell r="A124" t="str">
            <v>0206000200</v>
          </cell>
          <cell r="B124" t="str">
            <v>I</v>
          </cell>
          <cell r="C124" t="str">
            <v>Piedra de Misiones</v>
          </cell>
          <cell r="D124" t="str">
            <v>-</v>
          </cell>
          <cell r="E124">
            <v>0</v>
          </cell>
          <cell r="G124">
            <v>37104</v>
          </cell>
        </row>
        <row r="125">
          <cell r="A125" t="str">
            <v>0206000250</v>
          </cell>
          <cell r="B125" t="str">
            <v>I</v>
          </cell>
          <cell r="C125" t="str">
            <v>Piedra de Neuquen</v>
          </cell>
          <cell r="D125" t="str">
            <v>-</v>
          </cell>
          <cell r="E125">
            <v>0</v>
          </cell>
          <cell r="G125">
            <v>37104</v>
          </cell>
        </row>
        <row r="126">
          <cell r="A126" t="str">
            <v>0206000300</v>
          </cell>
          <cell r="B126" t="str">
            <v>I</v>
          </cell>
          <cell r="C126" t="str">
            <v>Piedra Mar del Plata</v>
          </cell>
          <cell r="D126" t="str">
            <v>-</v>
          </cell>
          <cell r="E126">
            <v>0</v>
          </cell>
          <cell r="G126">
            <v>37104</v>
          </cell>
        </row>
        <row r="127">
          <cell r="A127" t="str">
            <v>0207000000</v>
          </cell>
          <cell r="B127" t="str">
            <v>D</v>
          </cell>
          <cell r="C127" t="str">
            <v>=== PóRFIDOS</v>
          </cell>
          <cell r="D127" t="str">
            <v>-</v>
          </cell>
          <cell r="E127">
            <v>0</v>
          </cell>
        </row>
        <row r="128">
          <cell r="A128" t="str">
            <v>0207000100</v>
          </cell>
          <cell r="B128" t="str">
            <v>I</v>
          </cell>
          <cell r="C128" t="str">
            <v>Porfido Patagonico</v>
          </cell>
          <cell r="D128" t="str">
            <v>-</v>
          </cell>
          <cell r="E128">
            <v>0</v>
          </cell>
          <cell r="G128">
            <v>37104</v>
          </cell>
        </row>
        <row r="129">
          <cell r="A129" t="str">
            <v>0301000000</v>
          </cell>
          <cell r="B129" t="str">
            <v>D</v>
          </cell>
          <cell r="C129" t="str">
            <v>=== ACEROS PARA HORMIGóN</v>
          </cell>
          <cell r="D129" t="str">
            <v>-</v>
          </cell>
          <cell r="E129">
            <v>0</v>
          </cell>
        </row>
        <row r="130">
          <cell r="A130" t="str">
            <v>0301000100</v>
          </cell>
          <cell r="B130" t="str">
            <v>I</v>
          </cell>
          <cell r="C130" t="str">
            <v>Barra Acero Conformada ADN 420 4.2MM</v>
          </cell>
          <cell r="D130" t="str">
            <v>TON</v>
          </cell>
          <cell r="E130">
            <v>598</v>
          </cell>
          <cell r="G130">
            <v>37104</v>
          </cell>
        </row>
        <row r="131">
          <cell r="A131" t="str">
            <v>0301000150</v>
          </cell>
          <cell r="B131" t="str">
            <v>I</v>
          </cell>
          <cell r="C131" t="str">
            <v>Barra Acero Conformada ADN 420 6MM</v>
          </cell>
          <cell r="D131" t="str">
            <v>TON</v>
          </cell>
          <cell r="E131">
            <v>595.79999999999995</v>
          </cell>
          <cell r="G131">
            <v>37104</v>
          </cell>
        </row>
        <row r="132">
          <cell r="A132" t="str">
            <v>0301000200</v>
          </cell>
          <cell r="B132" t="str">
            <v>I</v>
          </cell>
          <cell r="C132" t="str">
            <v>Barra Acero Conformada ADN 420 8MM</v>
          </cell>
          <cell r="D132" t="str">
            <v>TON</v>
          </cell>
          <cell r="E132">
            <v>552.08000000000004</v>
          </cell>
          <cell r="G132">
            <v>37104</v>
          </cell>
        </row>
        <row r="133">
          <cell r="A133" t="str">
            <v>0301000250</v>
          </cell>
          <cell r="B133" t="str">
            <v>I</v>
          </cell>
          <cell r="C133" t="str">
            <v>Barra Acero Conformada ADN 420 10MM</v>
          </cell>
          <cell r="D133" t="str">
            <v>TON</v>
          </cell>
          <cell r="E133">
            <v>549.39</v>
          </cell>
          <cell r="G133">
            <v>37104</v>
          </cell>
        </row>
        <row r="134">
          <cell r="A134" t="str">
            <v>0301000300</v>
          </cell>
          <cell r="B134" t="str">
            <v>I</v>
          </cell>
          <cell r="C134" t="str">
            <v>Barra Acero Conformada ADN 420 12MM</v>
          </cell>
          <cell r="D134" t="str">
            <v>TON</v>
          </cell>
          <cell r="E134">
            <v>525.97</v>
          </cell>
          <cell r="G134">
            <v>37104</v>
          </cell>
        </row>
        <row r="135">
          <cell r="A135" t="str">
            <v>0301000350</v>
          </cell>
          <cell r="B135" t="str">
            <v>I</v>
          </cell>
          <cell r="C135" t="str">
            <v>Barra Acero Conformada ADN 420 16MM</v>
          </cell>
          <cell r="D135" t="str">
            <v>TON</v>
          </cell>
          <cell r="E135">
            <v>576.23</v>
          </cell>
          <cell r="G135">
            <v>37104</v>
          </cell>
        </row>
        <row r="136">
          <cell r="A136" t="str">
            <v>0301000400</v>
          </cell>
          <cell r="B136" t="str">
            <v>I</v>
          </cell>
          <cell r="C136" t="str">
            <v>Barra Acero Conformada ADN 420 20MM</v>
          </cell>
          <cell r="D136" t="str">
            <v>TON</v>
          </cell>
          <cell r="E136">
            <v>538</v>
          </cell>
          <cell r="G136">
            <v>37104</v>
          </cell>
        </row>
        <row r="137">
          <cell r="A137" t="str">
            <v>0301000450</v>
          </cell>
          <cell r="B137" t="str">
            <v>I</v>
          </cell>
          <cell r="C137" t="str">
            <v>Barra Acero Conformada ADN 420 25MM</v>
          </cell>
          <cell r="D137" t="str">
            <v>TON</v>
          </cell>
          <cell r="E137">
            <v>547</v>
          </cell>
          <cell r="G137">
            <v>37104</v>
          </cell>
        </row>
        <row r="138">
          <cell r="A138" t="str">
            <v>0301000500</v>
          </cell>
          <cell r="B138" t="str">
            <v>I</v>
          </cell>
          <cell r="C138" t="str">
            <v>Barra Acero Conformada ADN 420 32MM</v>
          </cell>
          <cell r="D138" t="str">
            <v>TON</v>
          </cell>
          <cell r="E138">
            <v>550</v>
          </cell>
          <cell r="G138">
            <v>37104</v>
          </cell>
        </row>
        <row r="139">
          <cell r="A139" t="str">
            <v>0301000550</v>
          </cell>
          <cell r="B139" t="str">
            <v>I</v>
          </cell>
          <cell r="C139" t="str">
            <v>Barra Acero Conformada ADN 420 40MM</v>
          </cell>
          <cell r="D139" t="str">
            <v>TON</v>
          </cell>
          <cell r="E139">
            <v>560</v>
          </cell>
          <cell r="G139">
            <v>37104</v>
          </cell>
        </row>
        <row r="140">
          <cell r="A140" t="str">
            <v>0301000600</v>
          </cell>
          <cell r="B140" t="str">
            <v>I</v>
          </cell>
          <cell r="C140" t="str">
            <v>Barra Acero Conformada ADN 420 50MM</v>
          </cell>
          <cell r="D140" t="str">
            <v>TON</v>
          </cell>
          <cell r="E140">
            <v>570</v>
          </cell>
          <cell r="G140">
            <v>37104</v>
          </cell>
        </row>
        <row r="141">
          <cell r="A141" t="str">
            <v>0301000650</v>
          </cell>
          <cell r="B141" t="str">
            <v>I</v>
          </cell>
          <cell r="C141" t="str">
            <v>Barra Acero Seccion Circular Liso Al-22 6M</v>
          </cell>
          <cell r="D141" t="str">
            <v>TON</v>
          </cell>
          <cell r="E141">
            <v>593</v>
          </cell>
          <cell r="G141">
            <v>37104</v>
          </cell>
        </row>
        <row r="142">
          <cell r="A142" t="str">
            <v>0301000700</v>
          </cell>
          <cell r="B142" t="str">
            <v>I</v>
          </cell>
          <cell r="C142" t="str">
            <v>Barra Acero Seccion Circular Liso Al-22 8M</v>
          </cell>
          <cell r="D142" t="str">
            <v>TON</v>
          </cell>
          <cell r="E142">
            <v>554</v>
          </cell>
          <cell r="G142">
            <v>37104</v>
          </cell>
        </row>
        <row r="143">
          <cell r="A143" t="str">
            <v>0301000750</v>
          </cell>
          <cell r="B143" t="str">
            <v>I</v>
          </cell>
          <cell r="C143" t="str">
            <v>Barra Acero Seccion Circular Liso Al-22 10</v>
          </cell>
          <cell r="D143" t="str">
            <v>TON</v>
          </cell>
          <cell r="E143">
            <v>549.99</v>
          </cell>
          <cell r="G143">
            <v>37104</v>
          </cell>
        </row>
        <row r="144">
          <cell r="A144" t="str">
            <v>0301000800</v>
          </cell>
          <cell r="B144" t="str">
            <v>I</v>
          </cell>
          <cell r="C144" t="str">
            <v>Barra Acero Seccion Circular Liso Al-22 12</v>
          </cell>
          <cell r="D144" t="str">
            <v>TON</v>
          </cell>
          <cell r="E144">
            <v>552</v>
          </cell>
          <cell r="G144">
            <v>37104</v>
          </cell>
        </row>
        <row r="145">
          <cell r="A145" t="str">
            <v>0301000850</v>
          </cell>
          <cell r="B145" t="str">
            <v>I</v>
          </cell>
          <cell r="C145" t="str">
            <v>Barra Acero Seccion Circular Liso Al-22 16</v>
          </cell>
          <cell r="D145" t="str">
            <v>TON</v>
          </cell>
          <cell r="E145">
            <v>564</v>
          </cell>
          <cell r="G145">
            <v>37104</v>
          </cell>
        </row>
        <row r="146">
          <cell r="A146" t="str">
            <v>0301000900</v>
          </cell>
          <cell r="B146" t="str">
            <v>I</v>
          </cell>
          <cell r="C146" t="str">
            <v>Barra Acero Seccion Circular Liso Al-22 20</v>
          </cell>
          <cell r="D146" t="str">
            <v>TON</v>
          </cell>
          <cell r="E146">
            <v>569</v>
          </cell>
          <cell r="G146">
            <v>37104</v>
          </cell>
        </row>
        <row r="147">
          <cell r="A147" t="str">
            <v>0301000950</v>
          </cell>
          <cell r="B147" t="str">
            <v>I</v>
          </cell>
          <cell r="C147" t="str">
            <v>Barra Acero Seccion Circular Liso Al-22 25</v>
          </cell>
          <cell r="D147" t="str">
            <v>TON</v>
          </cell>
          <cell r="E147">
            <v>566</v>
          </cell>
          <cell r="G147">
            <v>37104</v>
          </cell>
        </row>
        <row r="148">
          <cell r="A148" t="str">
            <v>0301001000</v>
          </cell>
          <cell r="B148" t="str">
            <v>I</v>
          </cell>
          <cell r="C148" t="str">
            <v>Barra Acero Seccion Circular Liso Al-22 32</v>
          </cell>
          <cell r="D148" t="str">
            <v>TON</v>
          </cell>
          <cell r="E148">
            <v>570</v>
          </cell>
          <cell r="G148">
            <v>37104</v>
          </cell>
        </row>
        <row r="149">
          <cell r="A149" t="str">
            <v>0301001050</v>
          </cell>
          <cell r="B149" t="str">
            <v>I</v>
          </cell>
          <cell r="C149" t="str">
            <v>Barra Acero Seccion Circular Liso Al-22 40</v>
          </cell>
          <cell r="D149" t="str">
            <v>TON</v>
          </cell>
          <cell r="E149">
            <v>580</v>
          </cell>
          <cell r="G149">
            <v>37104</v>
          </cell>
        </row>
        <row r="150">
          <cell r="A150" t="str">
            <v>0301001100</v>
          </cell>
          <cell r="B150" t="str">
            <v>I</v>
          </cell>
          <cell r="C150" t="str">
            <v>Barra Acero Seccion Circular Liso Al-22 50</v>
          </cell>
          <cell r="D150" t="str">
            <v>TON</v>
          </cell>
          <cell r="E150">
            <v>600</v>
          </cell>
          <cell r="G150">
            <v>37104</v>
          </cell>
        </row>
        <row r="151">
          <cell r="A151" t="str">
            <v>0301001150</v>
          </cell>
          <cell r="B151" t="str">
            <v>I</v>
          </cell>
          <cell r="C151" t="str">
            <v>Pasador Metalico Pavimento</v>
          </cell>
          <cell r="D151" t="str">
            <v>U</v>
          </cell>
          <cell r="E151">
            <v>1.24</v>
          </cell>
          <cell r="G151">
            <v>37104</v>
          </cell>
        </row>
        <row r="152">
          <cell r="A152" t="str">
            <v>0301500000</v>
          </cell>
          <cell r="B152" t="str">
            <v>D</v>
          </cell>
          <cell r="C152" t="str">
            <v>=== ALAMBRES Y CORDONES PARA HORMIGON</v>
          </cell>
          <cell r="D152" t="str">
            <v>-</v>
          </cell>
          <cell r="E152">
            <v>0</v>
          </cell>
        </row>
        <row r="153">
          <cell r="A153" t="str">
            <v>0301500100</v>
          </cell>
          <cell r="B153" t="str">
            <v>I</v>
          </cell>
          <cell r="C153" t="str">
            <v>Alambres Iram-IAS 500-517 APC-1650 D=5,2 M</v>
          </cell>
          <cell r="D153" t="str">
            <v>-</v>
          </cell>
          <cell r="E153">
            <v>0</v>
          </cell>
          <cell r="G153">
            <v>37104</v>
          </cell>
        </row>
        <row r="154">
          <cell r="A154" t="str">
            <v>0301500150</v>
          </cell>
          <cell r="B154" t="str">
            <v>I</v>
          </cell>
          <cell r="C154" t="str">
            <v>Alambres Iram-IAS 500-517 APC-1800 D=2,6 M</v>
          </cell>
          <cell r="D154" t="str">
            <v>-</v>
          </cell>
          <cell r="E154">
            <v>0</v>
          </cell>
          <cell r="G154">
            <v>37104</v>
          </cell>
        </row>
        <row r="155">
          <cell r="A155" t="str">
            <v>0301500200</v>
          </cell>
          <cell r="B155" t="str">
            <v>I</v>
          </cell>
          <cell r="C155" t="str">
            <v>Alambres Iram-IAS 500-517 APC-1800 D=3,4 M</v>
          </cell>
          <cell r="D155" t="str">
            <v>-</v>
          </cell>
          <cell r="E155">
            <v>0</v>
          </cell>
          <cell r="G155">
            <v>37104</v>
          </cell>
        </row>
        <row r="156">
          <cell r="A156" t="str">
            <v>0301500250</v>
          </cell>
          <cell r="B156" t="str">
            <v>I</v>
          </cell>
          <cell r="C156" t="str">
            <v>Alambres Iram-IAS 500-517 APC-1800 D=4,2 M</v>
          </cell>
          <cell r="D156" t="str">
            <v>-</v>
          </cell>
          <cell r="E156">
            <v>0</v>
          </cell>
          <cell r="G156">
            <v>37104</v>
          </cell>
        </row>
        <row r="157">
          <cell r="A157" t="str">
            <v>0301500300</v>
          </cell>
          <cell r="B157" t="str">
            <v>I</v>
          </cell>
          <cell r="C157" t="str">
            <v>Alambres Iram-IAS 500-517 APL-1700 D=4 MM</v>
          </cell>
          <cell r="D157" t="str">
            <v>-</v>
          </cell>
          <cell r="E157">
            <v>0</v>
          </cell>
          <cell r="G157">
            <v>37104</v>
          </cell>
        </row>
        <row r="158">
          <cell r="A158" t="str">
            <v>0301500350</v>
          </cell>
          <cell r="B158" t="str">
            <v>I</v>
          </cell>
          <cell r="C158" t="str">
            <v>Alambres Iram-IAS 500-517 APL-1700 D=5 MM</v>
          </cell>
          <cell r="D158" t="str">
            <v>-</v>
          </cell>
          <cell r="E158">
            <v>0</v>
          </cell>
          <cell r="G158">
            <v>37104</v>
          </cell>
        </row>
        <row r="159">
          <cell r="A159" t="str">
            <v>0301500400</v>
          </cell>
          <cell r="B159" t="str">
            <v>I</v>
          </cell>
          <cell r="C159" t="str">
            <v>Alambres Iram-IAS 500-517 APL-1700 D=7 MM</v>
          </cell>
          <cell r="D159" t="str">
            <v>-</v>
          </cell>
          <cell r="E159">
            <v>0</v>
          </cell>
          <cell r="G159">
            <v>37104</v>
          </cell>
        </row>
        <row r="160">
          <cell r="A160" t="str">
            <v>0301500450</v>
          </cell>
          <cell r="B160" t="str">
            <v>I</v>
          </cell>
          <cell r="C160" t="str">
            <v>Alambres Iram-IAS 500-517 APL-1700 D=7 MM</v>
          </cell>
          <cell r="D160" t="str">
            <v>-</v>
          </cell>
          <cell r="E160">
            <v>0</v>
          </cell>
          <cell r="G160">
            <v>37104</v>
          </cell>
        </row>
        <row r="161">
          <cell r="A161" t="str">
            <v>0301500500</v>
          </cell>
          <cell r="B161" t="str">
            <v>I</v>
          </cell>
          <cell r="C161" t="str">
            <v>Cordon de 2 Alambres Iram-IAS 500-07 C-180</v>
          </cell>
          <cell r="D161" t="str">
            <v>-</v>
          </cell>
          <cell r="E161">
            <v>0</v>
          </cell>
          <cell r="G161">
            <v>37104</v>
          </cell>
        </row>
        <row r="162">
          <cell r="A162" t="str">
            <v>0301500550</v>
          </cell>
          <cell r="B162" t="str">
            <v>I</v>
          </cell>
          <cell r="C162" t="str">
            <v>Cordon de 2 Alambres Iram-IAS 500-07 C-180</v>
          </cell>
          <cell r="D162" t="str">
            <v>-</v>
          </cell>
          <cell r="E162">
            <v>0</v>
          </cell>
          <cell r="G162">
            <v>37104</v>
          </cell>
        </row>
        <row r="163">
          <cell r="A163" t="str">
            <v>0301500600</v>
          </cell>
          <cell r="B163" t="str">
            <v>I</v>
          </cell>
          <cell r="C163" t="str">
            <v>Cordon de 3 Alambres Iram-IAS 500-07 C-165</v>
          </cell>
          <cell r="D163" t="str">
            <v>-</v>
          </cell>
          <cell r="E163">
            <v>0</v>
          </cell>
          <cell r="G163">
            <v>37104</v>
          </cell>
        </row>
        <row r="164">
          <cell r="A164" t="str">
            <v>0301500650</v>
          </cell>
          <cell r="B164" t="str">
            <v>I</v>
          </cell>
          <cell r="C164" t="str">
            <v>Cordon de 3 Alambres Iram-IAS 500-07 C-165</v>
          </cell>
          <cell r="D164" t="str">
            <v>-</v>
          </cell>
          <cell r="E164">
            <v>0</v>
          </cell>
          <cell r="G164">
            <v>37104</v>
          </cell>
        </row>
        <row r="165">
          <cell r="A165" t="str">
            <v>0301500700</v>
          </cell>
          <cell r="B165" t="str">
            <v>I</v>
          </cell>
          <cell r="C165" t="str">
            <v>Cordon de 3 Alambres Iram-IAS 500-07 C-180</v>
          </cell>
          <cell r="D165" t="str">
            <v>-</v>
          </cell>
          <cell r="E165">
            <v>0</v>
          </cell>
          <cell r="G165">
            <v>37104</v>
          </cell>
        </row>
        <row r="166">
          <cell r="A166" t="str">
            <v>0301500750</v>
          </cell>
          <cell r="B166" t="str">
            <v>I</v>
          </cell>
          <cell r="C166" t="str">
            <v>Cordon de 7 Alambres Iram-IAS 500-03 C-175</v>
          </cell>
          <cell r="D166" t="str">
            <v>-</v>
          </cell>
          <cell r="E166">
            <v>0</v>
          </cell>
          <cell r="G166">
            <v>37104</v>
          </cell>
        </row>
        <row r="167">
          <cell r="A167" t="str">
            <v>0301500800</v>
          </cell>
          <cell r="B167" t="str">
            <v>I</v>
          </cell>
          <cell r="C167" t="str">
            <v>Cordon de 7 Alambres Iram-IAS 500-03 C-175</v>
          </cell>
          <cell r="D167" t="str">
            <v>-</v>
          </cell>
          <cell r="E167">
            <v>0</v>
          </cell>
          <cell r="G167">
            <v>37104</v>
          </cell>
        </row>
        <row r="168">
          <cell r="A168" t="str">
            <v>0301500850</v>
          </cell>
          <cell r="B168" t="str">
            <v>I</v>
          </cell>
          <cell r="C168" t="str">
            <v>Cordon de 7 Alambres Iram-IAS 500-03 C-175</v>
          </cell>
          <cell r="D168" t="str">
            <v>-</v>
          </cell>
          <cell r="E168">
            <v>0</v>
          </cell>
          <cell r="G168">
            <v>37104</v>
          </cell>
        </row>
        <row r="169">
          <cell r="A169" t="str">
            <v>0301500900</v>
          </cell>
          <cell r="B169" t="str">
            <v>I</v>
          </cell>
          <cell r="C169" t="str">
            <v>Cordon de 7 Alambres Iram-IAS 500-03 C-190</v>
          </cell>
          <cell r="D169" t="str">
            <v>-</v>
          </cell>
          <cell r="E169">
            <v>0</v>
          </cell>
          <cell r="G169">
            <v>37104</v>
          </cell>
        </row>
        <row r="170">
          <cell r="A170" t="str">
            <v>0301500950</v>
          </cell>
          <cell r="B170" t="str">
            <v>I</v>
          </cell>
          <cell r="C170" t="str">
            <v>Cordon de 7 Alambres Iram-IAS 500-03 C-190</v>
          </cell>
          <cell r="D170" t="str">
            <v>-</v>
          </cell>
          <cell r="E170">
            <v>0</v>
          </cell>
          <cell r="G170">
            <v>37104</v>
          </cell>
        </row>
        <row r="171">
          <cell r="A171" t="str">
            <v>0302000000</v>
          </cell>
          <cell r="B171" t="str">
            <v>D</v>
          </cell>
          <cell r="C171" t="str">
            <v>=== PERFILES Y BARRAS DE ACERO</v>
          </cell>
          <cell r="D171" t="str">
            <v>-</v>
          </cell>
          <cell r="E171">
            <v>0</v>
          </cell>
        </row>
        <row r="172">
          <cell r="A172" t="str">
            <v>0302000100</v>
          </cell>
          <cell r="B172" t="str">
            <v>I</v>
          </cell>
          <cell r="C172" t="str">
            <v>Perfil Hierro Angulo L/Iguales(1"X1/8")</v>
          </cell>
          <cell r="D172" t="str">
            <v>TON</v>
          </cell>
          <cell r="E172">
            <v>750</v>
          </cell>
          <cell r="G172">
            <v>37104</v>
          </cell>
        </row>
        <row r="173">
          <cell r="A173" t="str">
            <v>0302000150</v>
          </cell>
          <cell r="B173" t="str">
            <v>I</v>
          </cell>
          <cell r="C173" t="str">
            <v>Perfil Hierro Angulo L/Iguales(1"X3/16")</v>
          </cell>
          <cell r="D173" t="str">
            <v>TON</v>
          </cell>
          <cell r="E173">
            <v>790</v>
          </cell>
          <cell r="G173">
            <v>37104</v>
          </cell>
        </row>
        <row r="174">
          <cell r="A174" t="str">
            <v>0302000200</v>
          </cell>
          <cell r="B174" t="str">
            <v>I</v>
          </cell>
          <cell r="C174" t="str">
            <v>Perfil Hierro Angulo L/Iguales(11/2"X1/8")</v>
          </cell>
          <cell r="D174" t="str">
            <v>TON</v>
          </cell>
          <cell r="E174">
            <v>825</v>
          </cell>
          <cell r="G174">
            <v>37104</v>
          </cell>
        </row>
        <row r="175">
          <cell r="A175" t="str">
            <v>0302000250</v>
          </cell>
          <cell r="B175" t="str">
            <v>I</v>
          </cell>
          <cell r="C175" t="str">
            <v>Perfil Hierro Angulo L/Iguales(11/2"X3/16"</v>
          </cell>
          <cell r="D175" t="str">
            <v>TON</v>
          </cell>
          <cell r="E175">
            <v>772</v>
          </cell>
          <cell r="G175">
            <v>37104</v>
          </cell>
        </row>
        <row r="176">
          <cell r="A176" t="str">
            <v>0302000300</v>
          </cell>
          <cell r="B176" t="str">
            <v>I</v>
          </cell>
          <cell r="C176" t="str">
            <v>Perfil Hierro Angulo L/Iguales(11/4"X3/16"</v>
          </cell>
          <cell r="D176" t="str">
            <v>TON</v>
          </cell>
          <cell r="E176">
            <v>770</v>
          </cell>
          <cell r="G176">
            <v>37104</v>
          </cell>
        </row>
        <row r="177">
          <cell r="A177" t="str">
            <v>0302000350</v>
          </cell>
          <cell r="B177" t="str">
            <v>I</v>
          </cell>
          <cell r="C177" t="str">
            <v>Perfil Hierro Angulo L/Iguales(13/4"X3/16"</v>
          </cell>
          <cell r="D177" t="str">
            <v>TON</v>
          </cell>
          <cell r="E177">
            <v>765</v>
          </cell>
          <cell r="G177">
            <v>37104</v>
          </cell>
        </row>
        <row r="178">
          <cell r="A178" t="str">
            <v>0302000400</v>
          </cell>
          <cell r="B178" t="str">
            <v>I</v>
          </cell>
          <cell r="C178" t="str">
            <v>Perfil Hierro Angulo L/Iguales(2"X1/4")</v>
          </cell>
          <cell r="D178" t="str">
            <v>TON</v>
          </cell>
          <cell r="E178">
            <v>760</v>
          </cell>
          <cell r="G178">
            <v>37104</v>
          </cell>
        </row>
        <row r="179">
          <cell r="A179" t="str">
            <v>0302000450</v>
          </cell>
          <cell r="B179" t="str">
            <v>I</v>
          </cell>
          <cell r="C179" t="str">
            <v>Perfil Hierro Angulo L/Iguales(2"X3/16")</v>
          </cell>
          <cell r="D179" t="str">
            <v>TON</v>
          </cell>
          <cell r="E179">
            <v>764</v>
          </cell>
          <cell r="G179">
            <v>37104</v>
          </cell>
        </row>
        <row r="180">
          <cell r="A180" t="str">
            <v>0302000500</v>
          </cell>
          <cell r="B180" t="str">
            <v>I</v>
          </cell>
          <cell r="C180" t="str">
            <v>Perfil Hierro Angulo L/Iguales(21/2"X1/4")</v>
          </cell>
          <cell r="D180" t="str">
            <v>TON</v>
          </cell>
          <cell r="E180">
            <v>765</v>
          </cell>
          <cell r="G180">
            <v>37104</v>
          </cell>
        </row>
        <row r="181">
          <cell r="A181" t="str">
            <v>0302000550</v>
          </cell>
          <cell r="B181" t="str">
            <v>I</v>
          </cell>
          <cell r="C181" t="str">
            <v>Perfil Hierro Angulo L/Iguales(3"X1/2")</v>
          </cell>
          <cell r="D181" t="str">
            <v>TON</v>
          </cell>
          <cell r="E181">
            <v>890</v>
          </cell>
          <cell r="G181">
            <v>37104</v>
          </cell>
        </row>
        <row r="182">
          <cell r="A182" t="str">
            <v>0302000600</v>
          </cell>
          <cell r="B182" t="str">
            <v>I</v>
          </cell>
          <cell r="C182" t="str">
            <v>Perfil Hierro Angulo L/Iguales(3"X5/16")</v>
          </cell>
          <cell r="D182" t="str">
            <v>TON</v>
          </cell>
          <cell r="E182">
            <v>852</v>
          </cell>
          <cell r="G182">
            <v>37104</v>
          </cell>
        </row>
        <row r="183">
          <cell r="A183" t="str">
            <v>0302000650</v>
          </cell>
          <cell r="B183" t="str">
            <v>I</v>
          </cell>
          <cell r="C183" t="str">
            <v>Perfil Hierro Doble"T" Ipn120</v>
          </cell>
          <cell r="D183" t="str">
            <v>TON</v>
          </cell>
          <cell r="E183">
            <v>740</v>
          </cell>
          <cell r="G183">
            <v>37104</v>
          </cell>
        </row>
        <row r="184">
          <cell r="A184" t="str">
            <v>0302000700</v>
          </cell>
          <cell r="B184" t="str">
            <v>I</v>
          </cell>
          <cell r="C184" t="str">
            <v>Perfil Hierro Perfil UPN 14</v>
          </cell>
          <cell r="D184" t="str">
            <v>TON</v>
          </cell>
          <cell r="E184">
            <v>885</v>
          </cell>
          <cell r="G184">
            <v>37104</v>
          </cell>
        </row>
        <row r="185">
          <cell r="A185" t="str">
            <v>0302000750</v>
          </cell>
          <cell r="B185" t="str">
            <v>I</v>
          </cell>
          <cell r="C185" t="str">
            <v>Perfil Hierro Perfil UPN 30</v>
          </cell>
          <cell r="D185" t="str">
            <v>TON</v>
          </cell>
          <cell r="E185">
            <v>1020</v>
          </cell>
          <cell r="G185">
            <v>37104</v>
          </cell>
        </row>
        <row r="186">
          <cell r="A186" t="str">
            <v>0302000800</v>
          </cell>
          <cell r="B186" t="str">
            <v>I</v>
          </cell>
          <cell r="C186" t="str">
            <v>Perfil Hierro Perfil"U"(40X20)</v>
          </cell>
          <cell r="D186" t="str">
            <v>TON</v>
          </cell>
          <cell r="E186">
            <v>795</v>
          </cell>
          <cell r="G186">
            <v>37104</v>
          </cell>
        </row>
        <row r="187">
          <cell r="A187" t="str">
            <v>0302000850</v>
          </cell>
          <cell r="B187" t="str">
            <v>I</v>
          </cell>
          <cell r="C187" t="str">
            <v>Perfil Hierro"T"TPN(11/2"X3/16")</v>
          </cell>
          <cell r="D187" t="str">
            <v>TON</v>
          </cell>
          <cell r="E187">
            <v>790</v>
          </cell>
          <cell r="G187">
            <v>37104</v>
          </cell>
        </row>
        <row r="188">
          <cell r="A188" t="str">
            <v>0302000900</v>
          </cell>
          <cell r="B188" t="str">
            <v>I</v>
          </cell>
          <cell r="C188" t="str">
            <v>Perfiles Varios</v>
          </cell>
          <cell r="D188" t="str">
            <v>TON</v>
          </cell>
          <cell r="E188">
            <v>770</v>
          </cell>
          <cell r="G188">
            <v>37104</v>
          </cell>
        </row>
        <row r="189">
          <cell r="A189" t="str">
            <v>0302000950</v>
          </cell>
          <cell r="B189" t="str">
            <v>I</v>
          </cell>
          <cell r="C189" t="str">
            <v>Planchones de Hierro(3/16"X180)</v>
          </cell>
          <cell r="D189" t="str">
            <v>TON</v>
          </cell>
          <cell r="E189">
            <v>710</v>
          </cell>
          <cell r="G189">
            <v>37104</v>
          </cell>
        </row>
        <row r="190">
          <cell r="A190" t="str">
            <v>0302001000</v>
          </cell>
          <cell r="B190" t="str">
            <v>I</v>
          </cell>
          <cell r="C190" t="str">
            <v>Planchones de Hierro(3/16"X200)</v>
          </cell>
          <cell r="D190" t="str">
            <v>TON</v>
          </cell>
          <cell r="E190">
            <v>710</v>
          </cell>
          <cell r="G190">
            <v>37104</v>
          </cell>
        </row>
        <row r="191">
          <cell r="A191" t="str">
            <v>0302001050</v>
          </cell>
          <cell r="B191" t="str">
            <v>I</v>
          </cell>
          <cell r="C191" t="str">
            <v>Planchuela Ac Inoxi.304(1"X3/16" 4M)</v>
          </cell>
          <cell r="D191" t="str">
            <v>U</v>
          </cell>
          <cell r="E191">
            <v>13.1</v>
          </cell>
          <cell r="G191">
            <v>37104</v>
          </cell>
        </row>
        <row r="192">
          <cell r="A192" t="str">
            <v>0302001100</v>
          </cell>
          <cell r="B192" t="str">
            <v>I</v>
          </cell>
          <cell r="C192" t="str">
            <v>Planchuela de Hierro(1/2"X2")</v>
          </cell>
          <cell r="D192" t="str">
            <v>TON</v>
          </cell>
          <cell r="E192">
            <v>772</v>
          </cell>
          <cell r="G192">
            <v>37104</v>
          </cell>
        </row>
        <row r="193">
          <cell r="A193" t="str">
            <v>0302001150</v>
          </cell>
          <cell r="B193" t="str">
            <v>I</v>
          </cell>
          <cell r="C193" t="str">
            <v>Planchuela de Hierro(3/16"X1" 6M)</v>
          </cell>
          <cell r="D193" t="str">
            <v>U</v>
          </cell>
          <cell r="E193">
            <v>4.0999999999999996</v>
          </cell>
          <cell r="G193">
            <v>37104</v>
          </cell>
        </row>
        <row r="194">
          <cell r="A194" t="str">
            <v>0302001200</v>
          </cell>
          <cell r="B194" t="str">
            <v>I</v>
          </cell>
          <cell r="C194" t="str">
            <v>Planchuela de Hierro(3/16"X11/2" 6M)</v>
          </cell>
          <cell r="D194" t="str">
            <v>U</v>
          </cell>
          <cell r="E194">
            <v>6.17</v>
          </cell>
          <cell r="G194">
            <v>37104</v>
          </cell>
        </row>
        <row r="195">
          <cell r="A195" t="str">
            <v>0302001250</v>
          </cell>
          <cell r="B195" t="str">
            <v>I</v>
          </cell>
          <cell r="C195" t="str">
            <v>Planchuela de Hierro(3/16"X11/4" 6M)</v>
          </cell>
          <cell r="D195" t="str">
            <v>U</v>
          </cell>
          <cell r="E195">
            <v>5.0999999999999996</v>
          </cell>
          <cell r="G195">
            <v>37104</v>
          </cell>
        </row>
        <row r="196">
          <cell r="A196" t="str">
            <v>0303000000</v>
          </cell>
          <cell r="B196" t="str">
            <v>D</v>
          </cell>
          <cell r="C196" t="str">
            <v>=== MALLAS SOLDADAS</v>
          </cell>
          <cell r="D196" t="str">
            <v>-</v>
          </cell>
          <cell r="E196">
            <v>0</v>
          </cell>
        </row>
        <row r="197">
          <cell r="A197" t="str">
            <v>0303000100</v>
          </cell>
          <cell r="B197" t="str">
            <v>I</v>
          </cell>
          <cell r="C197" t="str">
            <v>Malla  Acero Soldada"Q"92(2.15X6M)</v>
          </cell>
          <cell r="D197" t="str">
            <v>U</v>
          </cell>
          <cell r="E197">
            <v>14.1</v>
          </cell>
          <cell r="G197">
            <v>37104</v>
          </cell>
        </row>
        <row r="198">
          <cell r="A198" t="str">
            <v>0303000150</v>
          </cell>
          <cell r="B198" t="str">
            <v>I</v>
          </cell>
          <cell r="C198" t="str">
            <v>Malla  Acero Soldada"R"92(2.15X6M)</v>
          </cell>
          <cell r="D198" t="str">
            <v>U</v>
          </cell>
          <cell r="E198">
            <v>11.39</v>
          </cell>
          <cell r="G198">
            <v>37104</v>
          </cell>
        </row>
        <row r="199">
          <cell r="A199" t="str">
            <v>0303000200</v>
          </cell>
          <cell r="B199" t="str">
            <v>I</v>
          </cell>
          <cell r="C199" t="str">
            <v>Malla Acero Soldada"Q"335(2.15X6M)</v>
          </cell>
          <cell r="D199" t="str">
            <v>U</v>
          </cell>
          <cell r="E199">
            <v>27.8</v>
          </cell>
          <cell r="G199">
            <v>37104</v>
          </cell>
        </row>
        <row r="200">
          <cell r="A200" t="str">
            <v>0304000000</v>
          </cell>
          <cell r="B200" t="str">
            <v>D</v>
          </cell>
          <cell r="C200" t="str">
            <v>=== CAñOS Y TUBOS</v>
          </cell>
          <cell r="D200" t="str">
            <v>-</v>
          </cell>
          <cell r="E200">
            <v>0</v>
          </cell>
        </row>
        <row r="201">
          <cell r="A201" t="str">
            <v>0304000100</v>
          </cell>
          <cell r="B201" t="str">
            <v>I</v>
          </cell>
          <cell r="C201" t="str">
            <v>Caño Acero Semipesado 1 1/2"</v>
          </cell>
          <cell r="D201" t="str">
            <v>ML</v>
          </cell>
          <cell r="E201">
            <v>2.14</v>
          </cell>
          <cell r="G201">
            <v>37104</v>
          </cell>
        </row>
        <row r="202">
          <cell r="A202" t="str">
            <v>0304000150</v>
          </cell>
          <cell r="B202" t="str">
            <v>I</v>
          </cell>
          <cell r="C202" t="str">
            <v>Caño Acero Semipesado 1 1/4"</v>
          </cell>
          <cell r="D202" t="str">
            <v>ML</v>
          </cell>
          <cell r="E202">
            <v>1.45</v>
          </cell>
          <cell r="G202">
            <v>37104</v>
          </cell>
        </row>
        <row r="203">
          <cell r="A203" t="str">
            <v>0304000200</v>
          </cell>
          <cell r="B203" t="str">
            <v>I</v>
          </cell>
          <cell r="C203" t="str">
            <v>Caño Acero Semipesado 1"</v>
          </cell>
          <cell r="D203" t="str">
            <v>ML</v>
          </cell>
          <cell r="E203">
            <v>1.17</v>
          </cell>
          <cell r="G203">
            <v>37104</v>
          </cell>
        </row>
        <row r="204">
          <cell r="A204" t="str">
            <v>0304000250</v>
          </cell>
          <cell r="B204" t="str">
            <v>I</v>
          </cell>
          <cell r="C204" t="str">
            <v>Caño Acero Semipesado 2"</v>
          </cell>
          <cell r="D204" t="str">
            <v>ML</v>
          </cell>
          <cell r="E204">
            <v>3.26</v>
          </cell>
          <cell r="G204">
            <v>37104</v>
          </cell>
        </row>
        <row r="205">
          <cell r="A205" t="str">
            <v>0304000300</v>
          </cell>
          <cell r="B205" t="str">
            <v>I</v>
          </cell>
          <cell r="C205" t="str">
            <v>Caño Acero Semipesado 3/4"</v>
          </cell>
          <cell r="D205" t="str">
            <v>ML</v>
          </cell>
          <cell r="E205">
            <v>0.83</v>
          </cell>
          <cell r="G205">
            <v>37104</v>
          </cell>
        </row>
        <row r="206">
          <cell r="A206" t="str">
            <v>0304000350</v>
          </cell>
          <cell r="B206" t="str">
            <v>I</v>
          </cell>
          <cell r="C206" t="str">
            <v>Caño Acero Semipesado 5/8"</v>
          </cell>
          <cell r="D206" t="str">
            <v>ML</v>
          </cell>
          <cell r="E206">
            <v>0.71</v>
          </cell>
          <cell r="G206">
            <v>37104</v>
          </cell>
        </row>
        <row r="207">
          <cell r="A207" t="str">
            <v>0304000400</v>
          </cell>
          <cell r="B207" t="str">
            <v>I</v>
          </cell>
          <cell r="C207" t="str">
            <v>Caño Acero Semipesado 7/8"</v>
          </cell>
          <cell r="D207" t="str">
            <v>ML</v>
          </cell>
          <cell r="E207">
            <v>1</v>
          </cell>
          <cell r="G207">
            <v>37104</v>
          </cell>
        </row>
        <row r="208">
          <cell r="A208" t="str">
            <v>0304000450</v>
          </cell>
          <cell r="B208" t="str">
            <v>I</v>
          </cell>
          <cell r="C208" t="str">
            <v>Tubo de Hierro Cuadrado(50X2MM 6M)</v>
          </cell>
          <cell r="D208" t="str">
            <v>U</v>
          </cell>
          <cell r="E208">
            <v>14.29</v>
          </cell>
          <cell r="G208">
            <v>37104</v>
          </cell>
        </row>
        <row r="209">
          <cell r="A209" t="str">
            <v>0304000500</v>
          </cell>
          <cell r="B209" t="str">
            <v>I</v>
          </cell>
          <cell r="C209" t="str">
            <v>Tubo de Hierro Rectanangular(50X30X2MM 6M)</v>
          </cell>
          <cell r="D209" t="str">
            <v>U</v>
          </cell>
          <cell r="E209">
            <v>11.6</v>
          </cell>
          <cell r="G209">
            <v>37104</v>
          </cell>
        </row>
        <row r="210">
          <cell r="A210" t="str">
            <v>0305000000</v>
          </cell>
          <cell r="B210" t="str">
            <v>D</v>
          </cell>
          <cell r="C210" t="str">
            <v>=== TUBOS ESTRUCTURALES</v>
          </cell>
          <cell r="D210" t="str">
            <v>-</v>
          </cell>
          <cell r="E210">
            <v>0</v>
          </cell>
        </row>
        <row r="211">
          <cell r="A211" t="str">
            <v>0306000000</v>
          </cell>
          <cell r="B211" t="str">
            <v>D</v>
          </cell>
          <cell r="C211" t="str">
            <v>=== CHAPAS PERFORADAS</v>
          </cell>
          <cell r="D211" t="str">
            <v>-</v>
          </cell>
          <cell r="E211">
            <v>0</v>
          </cell>
        </row>
        <row r="212">
          <cell r="A212" t="str">
            <v>0307000000</v>
          </cell>
          <cell r="B212" t="str">
            <v>D</v>
          </cell>
          <cell r="C212" t="str">
            <v>=== METAL DESPLEGADO</v>
          </cell>
          <cell r="D212" t="str">
            <v>-</v>
          </cell>
          <cell r="E212">
            <v>0</v>
          </cell>
        </row>
        <row r="213">
          <cell r="A213" t="str">
            <v>0307000100</v>
          </cell>
          <cell r="B213" t="str">
            <v>I</v>
          </cell>
          <cell r="C213" t="str">
            <v>Metal Desplegado Liviano(0.75X2M)</v>
          </cell>
          <cell r="D213" t="str">
            <v>HOJA</v>
          </cell>
          <cell r="E213">
            <v>1.03</v>
          </cell>
          <cell r="G213">
            <v>37104</v>
          </cell>
        </row>
        <row r="214">
          <cell r="A214" t="str">
            <v>0307000150</v>
          </cell>
          <cell r="B214" t="str">
            <v>I</v>
          </cell>
          <cell r="C214" t="str">
            <v>Metal Desplegado Mediano(0.75X2M)</v>
          </cell>
          <cell r="D214" t="str">
            <v>HOJA</v>
          </cell>
          <cell r="E214">
            <v>1.32</v>
          </cell>
          <cell r="G214">
            <v>37104</v>
          </cell>
        </row>
        <row r="215">
          <cell r="A215" t="str">
            <v>0307000200</v>
          </cell>
          <cell r="B215" t="str">
            <v>I</v>
          </cell>
          <cell r="C215" t="str">
            <v>Metal Desplegado Pesado(0.75X2M)</v>
          </cell>
          <cell r="D215" t="str">
            <v>HOJA</v>
          </cell>
          <cell r="E215">
            <v>1.74</v>
          </cell>
          <cell r="G215">
            <v>37104</v>
          </cell>
        </row>
        <row r="216">
          <cell r="A216" t="str">
            <v>0308000000</v>
          </cell>
          <cell r="B216" t="str">
            <v>D</v>
          </cell>
          <cell r="C216" t="str">
            <v>=== ALAMBRES Y CABLES</v>
          </cell>
          <cell r="D216" t="str">
            <v>-</v>
          </cell>
          <cell r="E216">
            <v>0</v>
          </cell>
        </row>
        <row r="217">
          <cell r="A217" t="str">
            <v>0308000100</v>
          </cell>
          <cell r="B217" t="str">
            <v>I</v>
          </cell>
          <cell r="C217" t="str">
            <v>Alambre Ac. Galva.C/Puas(Rollo 500M)15-127</v>
          </cell>
          <cell r="D217" t="str">
            <v>ROLLO</v>
          </cell>
          <cell r="E217">
            <v>40.68</v>
          </cell>
          <cell r="G217">
            <v>37104</v>
          </cell>
        </row>
        <row r="218">
          <cell r="A218" t="str">
            <v>0308000150</v>
          </cell>
          <cell r="B218" t="str">
            <v>I</v>
          </cell>
          <cell r="C218" t="str">
            <v>Alambre Ac.Galva.Liso Comun</v>
          </cell>
          <cell r="D218" t="str">
            <v>KILO</v>
          </cell>
          <cell r="E218">
            <v>0.92</v>
          </cell>
          <cell r="G218">
            <v>37104</v>
          </cell>
        </row>
        <row r="219">
          <cell r="A219" t="str">
            <v>0308000200</v>
          </cell>
          <cell r="B219" t="str">
            <v>I</v>
          </cell>
          <cell r="C219" t="str">
            <v>Alambre Ac.Recoci.(Negro)(1.63MM)N*16</v>
          </cell>
          <cell r="D219" t="str">
            <v>KILO</v>
          </cell>
          <cell r="E219">
            <v>0.95</v>
          </cell>
          <cell r="G219">
            <v>37104</v>
          </cell>
        </row>
        <row r="220">
          <cell r="A220" t="str">
            <v>0308000250</v>
          </cell>
          <cell r="B220" t="str">
            <v>I</v>
          </cell>
          <cell r="C220" t="str">
            <v>Alambre Ac.Recoci.(Negro)(4.06MM)N*8</v>
          </cell>
          <cell r="D220" t="str">
            <v>KILO</v>
          </cell>
          <cell r="E220">
            <v>0.89</v>
          </cell>
          <cell r="G220">
            <v>37104</v>
          </cell>
        </row>
        <row r="221">
          <cell r="A221" t="str">
            <v>0308000300</v>
          </cell>
          <cell r="B221" t="str">
            <v>I</v>
          </cell>
          <cell r="C221" t="str">
            <v>Alambre Ac.Tejido Romboidal 125-63-14</v>
          </cell>
          <cell r="D221" t="str">
            <v>M2</v>
          </cell>
          <cell r="E221">
            <v>2.2000000000000002</v>
          </cell>
          <cell r="G221">
            <v>37104</v>
          </cell>
        </row>
        <row r="222">
          <cell r="A222" t="str">
            <v>0308000350</v>
          </cell>
          <cell r="B222" t="str">
            <v>I</v>
          </cell>
          <cell r="C222" t="str">
            <v>Alambre De Cobre</v>
          </cell>
          <cell r="D222" t="str">
            <v>KILO</v>
          </cell>
          <cell r="E222">
            <v>0</v>
          </cell>
          <cell r="G222">
            <v>37104</v>
          </cell>
        </row>
        <row r="223">
          <cell r="A223" t="str">
            <v>0309000000</v>
          </cell>
          <cell r="B223" t="str">
            <v>D</v>
          </cell>
          <cell r="C223" t="str">
            <v>=== CHAPAS</v>
          </cell>
          <cell r="D223" t="str">
            <v>-</v>
          </cell>
          <cell r="E223">
            <v>0</v>
          </cell>
        </row>
        <row r="224">
          <cell r="A224" t="str">
            <v>0309000100</v>
          </cell>
          <cell r="B224" t="str">
            <v>I</v>
          </cell>
          <cell r="C224" t="str">
            <v>Chapa Cincalum.Lisa(1.22X2.44)</v>
          </cell>
          <cell r="D224" t="str">
            <v>U</v>
          </cell>
          <cell r="E224">
            <v>19.02</v>
          </cell>
          <cell r="G224">
            <v>37104</v>
          </cell>
        </row>
        <row r="225">
          <cell r="A225" t="str">
            <v>0309000150</v>
          </cell>
          <cell r="B225" t="str">
            <v>I</v>
          </cell>
          <cell r="C225" t="str">
            <v>Chapa Cincalum.Ondu.(1.10X2.44)</v>
          </cell>
          <cell r="D225" t="str">
            <v>U</v>
          </cell>
          <cell r="E225">
            <v>23.03</v>
          </cell>
          <cell r="G225">
            <v>37104</v>
          </cell>
        </row>
        <row r="226">
          <cell r="A226" t="str">
            <v>0309000200</v>
          </cell>
          <cell r="B226" t="str">
            <v>I</v>
          </cell>
          <cell r="C226" t="str">
            <v>Chapa F°G° Lisa N*27(1X2)</v>
          </cell>
          <cell r="D226" t="str">
            <v>U</v>
          </cell>
          <cell r="E226">
            <v>8.1999999999999993</v>
          </cell>
          <cell r="G226">
            <v>37104</v>
          </cell>
        </row>
        <row r="227">
          <cell r="A227" t="str">
            <v>0309000250</v>
          </cell>
          <cell r="B227" t="str">
            <v>I</v>
          </cell>
          <cell r="C227" t="str">
            <v>Chapa F°G° Lisa N°20(1X2)</v>
          </cell>
          <cell r="D227" t="str">
            <v>U</v>
          </cell>
          <cell r="E227">
            <v>16.16</v>
          </cell>
          <cell r="G227">
            <v>37104</v>
          </cell>
        </row>
        <row r="228">
          <cell r="A228" t="str">
            <v>0309000300</v>
          </cell>
          <cell r="B228" t="str">
            <v>I</v>
          </cell>
          <cell r="C228" t="str">
            <v>Chapa F°G° Lisa N°22(1X2)</v>
          </cell>
          <cell r="D228" t="str">
            <v>U</v>
          </cell>
          <cell r="E228">
            <v>13</v>
          </cell>
          <cell r="G228">
            <v>37104</v>
          </cell>
        </row>
        <row r="229">
          <cell r="A229" t="str">
            <v>0309000350</v>
          </cell>
          <cell r="B229" t="str">
            <v>I</v>
          </cell>
          <cell r="C229" t="str">
            <v>Chapa F°G° Lisa N°24(1X2)</v>
          </cell>
          <cell r="D229" t="str">
            <v>U</v>
          </cell>
          <cell r="E229">
            <v>9.26</v>
          </cell>
          <cell r="G229">
            <v>37104</v>
          </cell>
        </row>
        <row r="230">
          <cell r="A230" t="str">
            <v>0309000400</v>
          </cell>
          <cell r="B230" t="str">
            <v>I</v>
          </cell>
          <cell r="C230" t="str">
            <v>Chapa Fe Galv.Ondu.(1.10X2.44 N°27)</v>
          </cell>
          <cell r="D230" t="str">
            <v>U</v>
          </cell>
          <cell r="E230">
            <v>15.7</v>
          </cell>
          <cell r="G230">
            <v>37104</v>
          </cell>
        </row>
        <row r="231">
          <cell r="A231" t="str">
            <v>0309000450</v>
          </cell>
          <cell r="B231" t="str">
            <v>I</v>
          </cell>
          <cell r="C231" t="str">
            <v>Chapa Fe Negra Comun(1X2 N*14)</v>
          </cell>
          <cell r="D231" t="str">
            <v>KG</v>
          </cell>
          <cell r="E231">
            <v>0.85</v>
          </cell>
          <cell r="G231">
            <v>37104</v>
          </cell>
        </row>
        <row r="232">
          <cell r="A232" t="str">
            <v>0309000500</v>
          </cell>
          <cell r="B232" t="str">
            <v>I</v>
          </cell>
          <cell r="C232" t="str">
            <v>Chapa FºGº Ondu.(1.10X2.44 N°24)</v>
          </cell>
          <cell r="D232" t="str">
            <v>U</v>
          </cell>
          <cell r="E232">
            <v>19.190000000000001</v>
          </cell>
          <cell r="G232">
            <v>37104</v>
          </cell>
        </row>
        <row r="233">
          <cell r="A233" t="str">
            <v>0309000550</v>
          </cell>
          <cell r="B233" t="str">
            <v>I</v>
          </cell>
          <cell r="C233" t="str">
            <v>Chapa FºGºOndu.Color(1.10X2.44 N°24)</v>
          </cell>
          <cell r="D233" t="str">
            <v>U</v>
          </cell>
          <cell r="E233">
            <v>30.4</v>
          </cell>
          <cell r="G233">
            <v>37104</v>
          </cell>
        </row>
        <row r="234">
          <cell r="A234" t="str">
            <v>0309000600</v>
          </cell>
          <cell r="B234" t="str">
            <v>I</v>
          </cell>
          <cell r="C234" t="str">
            <v>Chapa Kr-16 N°22 Prepintada</v>
          </cell>
          <cell r="D234" t="str">
            <v>M2</v>
          </cell>
          <cell r="E234">
            <v>21</v>
          </cell>
          <cell r="G234">
            <v>37104</v>
          </cell>
        </row>
        <row r="235">
          <cell r="A235" t="str">
            <v>0309000610</v>
          </cell>
          <cell r="B235" t="str">
            <v>I</v>
          </cell>
          <cell r="C235" t="str">
            <v>Chapa Trapezoidal Prepintada</v>
          </cell>
          <cell r="D235" t="str">
            <v>M2</v>
          </cell>
          <cell r="E235">
            <v>8.08</v>
          </cell>
          <cell r="G235">
            <v>37104</v>
          </cell>
        </row>
        <row r="236">
          <cell r="A236" t="str">
            <v>0309000650</v>
          </cell>
          <cell r="B236" t="str">
            <v>I</v>
          </cell>
          <cell r="C236" t="str">
            <v>Chapa Ondulin Caballete</v>
          </cell>
          <cell r="D236" t="str">
            <v>ML</v>
          </cell>
          <cell r="E236">
            <v>3.5</v>
          </cell>
          <cell r="G236">
            <v>37104</v>
          </cell>
        </row>
        <row r="237">
          <cell r="A237" t="str">
            <v>0309000700</v>
          </cell>
          <cell r="B237" t="str">
            <v>I</v>
          </cell>
          <cell r="C237" t="str">
            <v>Chapa Ondulin(0.95X2)</v>
          </cell>
          <cell r="D237" t="str">
            <v>U</v>
          </cell>
          <cell r="E237">
            <v>10.64</v>
          </cell>
          <cell r="G237">
            <v>37104</v>
          </cell>
        </row>
        <row r="238">
          <cell r="A238" t="str">
            <v>0310000000</v>
          </cell>
          <cell r="B238" t="str">
            <v>D</v>
          </cell>
          <cell r="C238" t="str">
            <v>=== ACERO INOXIDABLE</v>
          </cell>
          <cell r="D238" t="str">
            <v>-</v>
          </cell>
          <cell r="E238">
            <v>0</v>
          </cell>
        </row>
        <row r="239">
          <cell r="A239" t="str">
            <v>0311000000</v>
          </cell>
          <cell r="B239" t="str">
            <v>D</v>
          </cell>
          <cell r="C239" t="str">
            <v>=== CHAPAS DE COBRE</v>
          </cell>
          <cell r="D239" t="str">
            <v>-</v>
          </cell>
          <cell r="E239">
            <v>0</v>
          </cell>
        </row>
        <row r="240">
          <cell r="A240" t="str">
            <v>0312000000</v>
          </cell>
          <cell r="B240" t="str">
            <v>D</v>
          </cell>
          <cell r="C240" t="str">
            <v>=== PERFILES DE BRONCE</v>
          </cell>
          <cell r="D240" t="str">
            <v>-</v>
          </cell>
          <cell r="E240">
            <v>0</v>
          </cell>
        </row>
        <row r="241">
          <cell r="A241" t="str">
            <v>0313000000</v>
          </cell>
          <cell r="B241" t="str">
            <v>D</v>
          </cell>
          <cell r="C241" t="str">
            <v>=== ALUMINIO</v>
          </cell>
          <cell r="D241" t="str">
            <v>-</v>
          </cell>
          <cell r="E241">
            <v>0</v>
          </cell>
        </row>
        <row r="242">
          <cell r="A242" t="str">
            <v>0314000000</v>
          </cell>
          <cell r="B242" t="str">
            <v>D</v>
          </cell>
          <cell r="C242" t="str">
            <v>=== CHAPAS DE ALUMINIO LISAS</v>
          </cell>
          <cell r="D242" t="str">
            <v>-</v>
          </cell>
          <cell r="E242">
            <v>0</v>
          </cell>
        </row>
        <row r="243">
          <cell r="A243" t="str">
            <v>0314000100</v>
          </cell>
          <cell r="B243" t="str">
            <v>I</v>
          </cell>
          <cell r="C243" t="str">
            <v>Chapa Aluminio Color(1.22X2.44)</v>
          </cell>
          <cell r="D243" t="str">
            <v>U</v>
          </cell>
          <cell r="E243">
            <v>43.43</v>
          </cell>
          <cell r="G243">
            <v>37104</v>
          </cell>
        </row>
        <row r="244">
          <cell r="A244" t="str">
            <v>0314000150</v>
          </cell>
          <cell r="B244" t="str">
            <v>I</v>
          </cell>
          <cell r="C244" t="str">
            <v>Chapa Aluminio(1.22X2.44)</v>
          </cell>
          <cell r="D244" t="str">
            <v>U</v>
          </cell>
          <cell r="E244">
            <v>38.79</v>
          </cell>
          <cell r="G244">
            <v>37104</v>
          </cell>
        </row>
        <row r="245">
          <cell r="A245" t="str">
            <v>0315000000</v>
          </cell>
          <cell r="B245" t="str">
            <v>D</v>
          </cell>
          <cell r="C245" t="str">
            <v>=== PERFILES DE ALUMINIO</v>
          </cell>
          <cell r="D245" t="str">
            <v>-</v>
          </cell>
          <cell r="E245">
            <v>0</v>
          </cell>
        </row>
        <row r="246">
          <cell r="A246" t="str">
            <v>0315000100</v>
          </cell>
          <cell r="B246" t="str">
            <v>I</v>
          </cell>
          <cell r="C246" t="str">
            <v>Perfil Aluminio Durlock Perimetral"L"(1.22</v>
          </cell>
          <cell r="D246" t="str">
            <v>U</v>
          </cell>
          <cell r="E246">
            <v>1.26</v>
          </cell>
          <cell r="G246">
            <v>37104</v>
          </cell>
        </row>
        <row r="247">
          <cell r="A247" t="str">
            <v>0315000150</v>
          </cell>
          <cell r="B247" t="str">
            <v>I</v>
          </cell>
          <cell r="C247" t="str">
            <v>Perfil Aluminio Durlock Travesaño Galera(1</v>
          </cell>
          <cell r="D247" t="str">
            <v>U</v>
          </cell>
          <cell r="E247">
            <v>1.87</v>
          </cell>
          <cell r="G247">
            <v>37104</v>
          </cell>
        </row>
        <row r="248">
          <cell r="A248" t="str">
            <v>0315000200</v>
          </cell>
          <cell r="B248" t="str">
            <v>I</v>
          </cell>
          <cell r="C248" t="str">
            <v>Perfil Aluminio Durlock Travesaño"T"(1.22M</v>
          </cell>
          <cell r="D248" t="str">
            <v>U</v>
          </cell>
          <cell r="E248">
            <v>1.88</v>
          </cell>
          <cell r="G248">
            <v>37104</v>
          </cell>
        </row>
        <row r="249">
          <cell r="A249" t="str">
            <v>0315000250</v>
          </cell>
          <cell r="B249" t="str">
            <v>I</v>
          </cell>
          <cell r="C249" t="str">
            <v>Perfil Aluminio Largueros CoGo(70MMx2.60M)</v>
          </cell>
          <cell r="D249" t="str">
            <v>U</v>
          </cell>
          <cell r="E249">
            <v>2.86</v>
          </cell>
          <cell r="G249">
            <v>37104</v>
          </cell>
        </row>
        <row r="250">
          <cell r="A250" t="str">
            <v>0315000300</v>
          </cell>
          <cell r="B250" t="str">
            <v>I</v>
          </cell>
          <cell r="C250" t="str">
            <v>Perfil Aluminio Montante CoGo (35MMx2.60M)</v>
          </cell>
          <cell r="D250" t="str">
            <v>U</v>
          </cell>
          <cell r="E250">
            <v>2.14</v>
          </cell>
          <cell r="G250">
            <v>37104</v>
          </cell>
        </row>
        <row r="251">
          <cell r="A251" t="str">
            <v>0315000350</v>
          </cell>
          <cell r="B251" t="str">
            <v>I</v>
          </cell>
          <cell r="C251" t="str">
            <v>Perfil Aluminio Montante CoGo (70MMx2.60M)</v>
          </cell>
          <cell r="D251" t="str">
            <v>U</v>
          </cell>
          <cell r="E251">
            <v>2.86</v>
          </cell>
          <cell r="G251">
            <v>37104</v>
          </cell>
        </row>
        <row r="252">
          <cell r="A252" t="str">
            <v>0315000400</v>
          </cell>
          <cell r="B252" t="str">
            <v>I</v>
          </cell>
          <cell r="C252" t="str">
            <v>Perfil Aluminio Omega CoGo (2.60M)</v>
          </cell>
          <cell r="D252" t="str">
            <v>U</v>
          </cell>
          <cell r="E252">
            <v>2.1</v>
          </cell>
          <cell r="G252">
            <v>37104</v>
          </cell>
        </row>
        <row r="253">
          <cell r="A253" t="str">
            <v>0315000450</v>
          </cell>
          <cell r="B253" t="str">
            <v>I</v>
          </cell>
          <cell r="C253" t="str">
            <v>Perfil Aluminio Solera CoGo (35MMx2.60M)</v>
          </cell>
          <cell r="D253" t="str">
            <v>U</v>
          </cell>
          <cell r="E253">
            <v>2.14</v>
          </cell>
          <cell r="G253">
            <v>37104</v>
          </cell>
        </row>
        <row r="254">
          <cell r="A254" t="str">
            <v>0315000500</v>
          </cell>
          <cell r="B254" t="str">
            <v>I</v>
          </cell>
          <cell r="C254" t="str">
            <v>Perfil Aluminio Solera CoGo (70MMx2.60M)</v>
          </cell>
          <cell r="D254" t="str">
            <v>U</v>
          </cell>
          <cell r="E254">
            <v>2.75</v>
          </cell>
          <cell r="G254">
            <v>37104</v>
          </cell>
        </row>
        <row r="255">
          <cell r="A255" t="str">
            <v>0315000550</v>
          </cell>
          <cell r="B255" t="str">
            <v>I</v>
          </cell>
          <cell r="C255" t="str">
            <v>Perfil Aluminio Spanacustic Estr. De Alumi</v>
          </cell>
          <cell r="D255" t="str">
            <v>TIRA</v>
          </cell>
          <cell r="E255">
            <v>1.88</v>
          </cell>
          <cell r="G255">
            <v>37104</v>
          </cell>
        </row>
        <row r="256">
          <cell r="A256" t="str">
            <v>0316000000</v>
          </cell>
          <cell r="B256" t="str">
            <v>D</v>
          </cell>
          <cell r="C256" t="str">
            <v>=== ACCESORIOS DE METAL</v>
          </cell>
          <cell r="D256" t="str">
            <v>-</v>
          </cell>
          <cell r="E256">
            <v>0</v>
          </cell>
        </row>
        <row r="257">
          <cell r="A257" t="str">
            <v>0316000100</v>
          </cell>
          <cell r="B257" t="str">
            <v>I</v>
          </cell>
          <cell r="C257" t="str">
            <v>Guardacanto Chapa Galvanizada(2M)</v>
          </cell>
          <cell r="D257" t="str">
            <v>U</v>
          </cell>
          <cell r="E257">
            <v>1.32</v>
          </cell>
          <cell r="G257">
            <v>37104</v>
          </cell>
        </row>
        <row r="258">
          <cell r="A258" t="str">
            <v>0316000150</v>
          </cell>
          <cell r="B258" t="str">
            <v>I</v>
          </cell>
          <cell r="C258" t="str">
            <v>Guardacantos de Acero Inoxidable(2M)</v>
          </cell>
          <cell r="D258" t="str">
            <v>U</v>
          </cell>
          <cell r="E258">
            <v>2.95</v>
          </cell>
          <cell r="G258">
            <v>37104</v>
          </cell>
        </row>
        <row r="259">
          <cell r="A259" t="str">
            <v>0316000200</v>
          </cell>
          <cell r="B259" t="str">
            <v>I</v>
          </cell>
          <cell r="C259" t="str">
            <v>Guardacantos de Aluminio(2M)</v>
          </cell>
          <cell r="D259" t="str">
            <v>U</v>
          </cell>
          <cell r="E259">
            <v>2.4</v>
          </cell>
          <cell r="G259">
            <v>37104</v>
          </cell>
        </row>
        <row r="260">
          <cell r="A260" t="str">
            <v>0316000250</v>
          </cell>
          <cell r="B260" t="str">
            <v>I</v>
          </cell>
          <cell r="C260" t="str">
            <v>Reja 20X30</v>
          </cell>
          <cell r="D260" t="str">
            <v>U</v>
          </cell>
          <cell r="E260">
            <v>6</v>
          </cell>
          <cell r="G260">
            <v>37104</v>
          </cell>
        </row>
        <row r="261">
          <cell r="A261" t="str">
            <v>0316000300</v>
          </cell>
          <cell r="B261" t="str">
            <v>I</v>
          </cell>
          <cell r="C261" t="str">
            <v>Reja 35X60</v>
          </cell>
          <cell r="D261" t="str">
            <v>U</v>
          </cell>
          <cell r="E261">
            <v>21</v>
          </cell>
          <cell r="G261">
            <v>37104</v>
          </cell>
        </row>
        <row r="262">
          <cell r="A262" t="str">
            <v>0316000350</v>
          </cell>
          <cell r="B262" t="str">
            <v>I</v>
          </cell>
          <cell r="C262" t="str">
            <v>Reja 40X50</v>
          </cell>
          <cell r="D262" t="str">
            <v>U</v>
          </cell>
          <cell r="E262">
            <v>20</v>
          </cell>
          <cell r="G262">
            <v>37104</v>
          </cell>
        </row>
        <row r="263">
          <cell r="A263" t="str">
            <v>0316000400</v>
          </cell>
          <cell r="B263" t="str">
            <v>I</v>
          </cell>
          <cell r="C263" t="str">
            <v>Reja 40X60</v>
          </cell>
          <cell r="D263" t="str">
            <v>U</v>
          </cell>
          <cell r="E263">
            <v>23</v>
          </cell>
          <cell r="G263">
            <v>37104</v>
          </cell>
        </row>
        <row r="264">
          <cell r="A264" t="str">
            <v>0316000450</v>
          </cell>
          <cell r="B264" t="str">
            <v>I</v>
          </cell>
          <cell r="C264" t="str">
            <v>Reja Ventilacion 20X20</v>
          </cell>
          <cell r="D264" t="str">
            <v>U</v>
          </cell>
          <cell r="E264">
            <v>3.5</v>
          </cell>
          <cell r="G264">
            <v>37104</v>
          </cell>
        </row>
        <row r="265">
          <cell r="A265" t="str">
            <v>0316000500</v>
          </cell>
          <cell r="B265" t="str">
            <v>I</v>
          </cell>
          <cell r="C265" t="str">
            <v>Tapa y Marco Chapa 120X120</v>
          </cell>
          <cell r="D265" t="str">
            <v>U</v>
          </cell>
          <cell r="E265">
            <v>58</v>
          </cell>
          <cell r="G265">
            <v>37104</v>
          </cell>
        </row>
        <row r="266">
          <cell r="A266" t="str">
            <v>0316000550</v>
          </cell>
          <cell r="B266" t="str">
            <v>I</v>
          </cell>
          <cell r="C266" t="str">
            <v>Tapa y Marco Chapa 20X40</v>
          </cell>
          <cell r="D266" t="str">
            <v>U</v>
          </cell>
          <cell r="E266">
            <v>19</v>
          </cell>
          <cell r="G266">
            <v>37104</v>
          </cell>
        </row>
        <row r="267">
          <cell r="A267" t="str">
            <v>0316000600</v>
          </cell>
          <cell r="B267" t="str">
            <v>I</v>
          </cell>
          <cell r="C267" t="str">
            <v>Tapa y Marco Chapa 60X60</v>
          </cell>
          <cell r="D267" t="str">
            <v>U</v>
          </cell>
          <cell r="E267">
            <v>29</v>
          </cell>
          <cell r="G267">
            <v>37104</v>
          </cell>
        </row>
        <row r="268">
          <cell r="A268" t="str">
            <v>0316000650</v>
          </cell>
          <cell r="B268" t="str">
            <v>I</v>
          </cell>
          <cell r="C268" t="str">
            <v>Tapa y Marco Tanque 30X30</v>
          </cell>
          <cell r="D268" t="str">
            <v>U</v>
          </cell>
          <cell r="E268">
            <v>10.67</v>
          </cell>
          <cell r="G268">
            <v>37104</v>
          </cell>
        </row>
        <row r="269">
          <cell r="A269" t="str">
            <v>0316000700</v>
          </cell>
          <cell r="B269" t="str">
            <v>I</v>
          </cell>
          <cell r="C269" t="str">
            <v>Tapa y Marco Tanque 60X60</v>
          </cell>
          <cell r="D269" t="str">
            <v>U</v>
          </cell>
          <cell r="E269">
            <v>45</v>
          </cell>
          <cell r="G269">
            <v>37104</v>
          </cell>
        </row>
        <row r="270">
          <cell r="A270" t="str">
            <v>0316000750</v>
          </cell>
          <cell r="B270" t="str">
            <v>I</v>
          </cell>
          <cell r="C270" t="str">
            <v xml:space="preserve"> Difusor D=0.30 M</v>
          </cell>
          <cell r="D270" t="str">
            <v>U</v>
          </cell>
          <cell r="E270">
            <v>12</v>
          </cell>
          <cell r="G270">
            <v>37104</v>
          </cell>
        </row>
        <row r="271">
          <cell r="A271" t="str">
            <v>0317000000</v>
          </cell>
          <cell r="B271" t="str">
            <v>D</v>
          </cell>
          <cell r="C271" t="str">
            <v>=== OTROS METALES</v>
          </cell>
          <cell r="D271" t="str">
            <v>-</v>
          </cell>
          <cell r="E271">
            <v>0</v>
          </cell>
        </row>
        <row r="272">
          <cell r="A272" t="str">
            <v>0318000000</v>
          </cell>
          <cell r="B272" t="str">
            <v>D</v>
          </cell>
          <cell r="C272" t="str">
            <v>=== TELAS METáLICAS</v>
          </cell>
          <cell r="D272" t="str">
            <v>-</v>
          </cell>
          <cell r="E272">
            <v>0</v>
          </cell>
        </row>
        <row r="273">
          <cell r="A273" t="str">
            <v>0318000100</v>
          </cell>
          <cell r="B273" t="str">
            <v>I</v>
          </cell>
          <cell r="C273" t="str">
            <v>Tela Meta. Ac.Galva. Liv.(20X30X1 L=20M)</v>
          </cell>
          <cell r="D273" t="str">
            <v>ROLLO</v>
          </cell>
          <cell r="E273">
            <v>69</v>
          </cell>
          <cell r="G273">
            <v>37104</v>
          </cell>
        </row>
        <row r="274">
          <cell r="A274" t="str">
            <v>0319000000</v>
          </cell>
          <cell r="B274" t="str">
            <v>D</v>
          </cell>
          <cell r="C274" t="str">
            <v>=== RECUBRIMIENTOS METáLICOS, TéRMICOS</v>
          </cell>
          <cell r="D274" t="str">
            <v>-</v>
          </cell>
          <cell r="E274">
            <v>0</v>
          </cell>
        </row>
        <row r="275">
          <cell r="A275" t="str">
            <v>0401000000</v>
          </cell>
          <cell r="B275" t="str">
            <v>D</v>
          </cell>
          <cell r="C275" t="str">
            <v>=== MADERAS PARA ENCOFRADOS</v>
          </cell>
          <cell r="D275" t="str">
            <v>-</v>
          </cell>
          <cell r="E275">
            <v>0</v>
          </cell>
        </row>
        <row r="276">
          <cell r="A276" t="str">
            <v>0401000100</v>
          </cell>
          <cell r="B276" t="str">
            <v>I</v>
          </cell>
          <cell r="C276" t="str">
            <v>Tabla Pino Brasil Cepillada 1"X4"</v>
          </cell>
          <cell r="D276" t="str">
            <v>M2</v>
          </cell>
          <cell r="E276">
            <v>19.91</v>
          </cell>
          <cell r="G276">
            <v>37104</v>
          </cell>
        </row>
        <row r="277">
          <cell r="A277" t="str">
            <v>0401000150</v>
          </cell>
          <cell r="B277" t="str">
            <v>I</v>
          </cell>
          <cell r="C277" t="str">
            <v>Tabla Pino Brasil Cepillada 1"X6"</v>
          </cell>
          <cell r="D277" t="str">
            <v>M2</v>
          </cell>
          <cell r="E277">
            <v>19.91</v>
          </cell>
          <cell r="G277">
            <v>37104</v>
          </cell>
        </row>
        <row r="278">
          <cell r="A278" t="str">
            <v>0401000200</v>
          </cell>
          <cell r="B278" t="str">
            <v>I</v>
          </cell>
          <cell r="C278" t="str">
            <v>Tabla Pino Brasil en Bruto 1"X4"</v>
          </cell>
          <cell r="D278" t="str">
            <v>M2</v>
          </cell>
          <cell r="E278">
            <v>18.829999999999998</v>
          </cell>
          <cell r="G278">
            <v>37104</v>
          </cell>
        </row>
        <row r="279">
          <cell r="A279" t="str">
            <v>0401000250</v>
          </cell>
          <cell r="B279" t="str">
            <v>I</v>
          </cell>
          <cell r="C279" t="str">
            <v>Tabla Pino Brasil en Bruto 1"X6"</v>
          </cell>
          <cell r="D279" t="str">
            <v>M2</v>
          </cell>
          <cell r="E279">
            <v>18.829999999999998</v>
          </cell>
          <cell r="G279">
            <v>37104</v>
          </cell>
        </row>
        <row r="280">
          <cell r="A280" t="str">
            <v>0401000300</v>
          </cell>
          <cell r="B280" t="str">
            <v>I</v>
          </cell>
          <cell r="C280" t="str">
            <v>Tabla Pino Elliotis Cepillada 1"X4"</v>
          </cell>
          <cell r="D280" t="str">
            <v>M2</v>
          </cell>
          <cell r="E280">
            <v>4.26</v>
          </cell>
          <cell r="G280">
            <v>37104</v>
          </cell>
        </row>
        <row r="281">
          <cell r="A281" t="str">
            <v>0401000350</v>
          </cell>
          <cell r="B281" t="str">
            <v>I</v>
          </cell>
          <cell r="C281" t="str">
            <v>Tabla Pino Elliotis Cepillada 1"X6"</v>
          </cell>
          <cell r="D281" t="str">
            <v>M2</v>
          </cell>
          <cell r="E281">
            <v>4.26</v>
          </cell>
          <cell r="G281">
            <v>37104</v>
          </cell>
        </row>
        <row r="282">
          <cell r="A282" t="str">
            <v>0401000400</v>
          </cell>
          <cell r="B282" t="str">
            <v>I</v>
          </cell>
          <cell r="C282" t="str">
            <v>Tabla Pino Elliotis en Bruto 1"X4"</v>
          </cell>
          <cell r="D282" t="str">
            <v>M2</v>
          </cell>
          <cell r="E282">
            <v>5.59</v>
          </cell>
          <cell r="G282">
            <v>37104</v>
          </cell>
        </row>
        <row r="283">
          <cell r="A283" t="str">
            <v>0401000450</v>
          </cell>
          <cell r="B283" t="str">
            <v>I</v>
          </cell>
          <cell r="C283" t="str">
            <v>Tabla Pino Elliotis en Bruto 1"X6"</v>
          </cell>
          <cell r="D283" t="str">
            <v>M2</v>
          </cell>
          <cell r="E283">
            <v>3.8</v>
          </cell>
          <cell r="G283">
            <v>37104</v>
          </cell>
        </row>
        <row r="284">
          <cell r="A284" t="str">
            <v>0401000500</v>
          </cell>
          <cell r="B284" t="str">
            <v>I</v>
          </cell>
          <cell r="C284" t="str">
            <v>Tabla Pino Parana Cepillada 1"X4"</v>
          </cell>
          <cell r="D284" t="str">
            <v>M2</v>
          </cell>
          <cell r="E284">
            <v>8.82</v>
          </cell>
          <cell r="G284">
            <v>37104</v>
          </cell>
        </row>
        <row r="285">
          <cell r="A285" t="str">
            <v>0401000550</v>
          </cell>
          <cell r="B285" t="str">
            <v>I</v>
          </cell>
          <cell r="C285" t="str">
            <v>Tabla Pino Parana Cepillada 1"X6"</v>
          </cell>
          <cell r="D285" t="str">
            <v>M2</v>
          </cell>
          <cell r="E285">
            <v>8.82</v>
          </cell>
          <cell r="G285">
            <v>37104</v>
          </cell>
        </row>
        <row r="286">
          <cell r="A286" t="str">
            <v>0401000600</v>
          </cell>
          <cell r="B286" t="str">
            <v>I</v>
          </cell>
          <cell r="C286" t="str">
            <v>Tabla Pino Parana en Bruto 1"X4"</v>
          </cell>
          <cell r="D286" t="str">
            <v>M2</v>
          </cell>
          <cell r="E286">
            <v>7.75</v>
          </cell>
          <cell r="G286">
            <v>37104</v>
          </cell>
        </row>
        <row r="287">
          <cell r="A287" t="str">
            <v>0401000650</v>
          </cell>
          <cell r="B287" t="str">
            <v>I</v>
          </cell>
          <cell r="C287" t="str">
            <v>Tabla Pino Parana en Bruto 1"X6"</v>
          </cell>
          <cell r="D287" t="str">
            <v>M2</v>
          </cell>
          <cell r="E287">
            <v>7.75</v>
          </cell>
          <cell r="G287">
            <v>37104</v>
          </cell>
        </row>
        <row r="288">
          <cell r="A288" t="str">
            <v>0401000700</v>
          </cell>
          <cell r="B288" t="str">
            <v>I</v>
          </cell>
          <cell r="C288" t="str">
            <v>Tabla Saligna Cepillada 1"X4"</v>
          </cell>
          <cell r="D288" t="str">
            <v>M2</v>
          </cell>
          <cell r="E288">
            <v>4.63</v>
          </cell>
          <cell r="G288">
            <v>37104</v>
          </cell>
        </row>
        <row r="289">
          <cell r="A289" t="str">
            <v>0401000750</v>
          </cell>
          <cell r="B289" t="str">
            <v>I</v>
          </cell>
          <cell r="C289" t="str">
            <v>Tabla Saligna Cepillada 1"X5"</v>
          </cell>
          <cell r="D289" t="str">
            <v>M2</v>
          </cell>
          <cell r="E289">
            <v>4.63</v>
          </cell>
          <cell r="G289">
            <v>37104</v>
          </cell>
        </row>
        <row r="290">
          <cell r="A290" t="str">
            <v>0401000800</v>
          </cell>
          <cell r="B290" t="str">
            <v>I</v>
          </cell>
          <cell r="C290" t="str">
            <v>Tabla Saligna Cepillada 1"X6"</v>
          </cell>
          <cell r="D290" t="str">
            <v>M2</v>
          </cell>
          <cell r="E290">
            <v>4.63</v>
          </cell>
          <cell r="G290">
            <v>37104</v>
          </cell>
        </row>
        <row r="291">
          <cell r="A291" t="str">
            <v>0401000850</v>
          </cell>
          <cell r="B291" t="str">
            <v>I</v>
          </cell>
          <cell r="C291" t="str">
            <v>Tabla Saligna en Bruto 1"X4"</v>
          </cell>
          <cell r="D291" t="str">
            <v>M2</v>
          </cell>
          <cell r="E291">
            <v>3.55</v>
          </cell>
          <cell r="G291">
            <v>37104</v>
          </cell>
        </row>
        <row r="292">
          <cell r="A292" t="str">
            <v>0401000900</v>
          </cell>
          <cell r="B292" t="str">
            <v>I</v>
          </cell>
          <cell r="C292" t="str">
            <v>Tabla Saligna en Bruto 1"X6"</v>
          </cell>
          <cell r="D292" t="str">
            <v>M2</v>
          </cell>
          <cell r="E292">
            <v>3.55</v>
          </cell>
          <cell r="G292">
            <v>37104</v>
          </cell>
        </row>
        <row r="293">
          <cell r="A293" t="str">
            <v>0401000950</v>
          </cell>
          <cell r="B293" t="str">
            <v>I</v>
          </cell>
          <cell r="C293" t="str">
            <v>Tablon Pino Insigne 2"X12" Bruto</v>
          </cell>
          <cell r="D293" t="str">
            <v>ML</v>
          </cell>
          <cell r="E293">
            <v>4.83</v>
          </cell>
          <cell r="G293">
            <v>37104</v>
          </cell>
        </row>
        <row r="294">
          <cell r="A294" t="str">
            <v>0401001000</v>
          </cell>
          <cell r="B294" t="str">
            <v>I</v>
          </cell>
          <cell r="C294" t="str">
            <v>Tirante Pino Brasil en Bruto 3"X3"</v>
          </cell>
          <cell r="D294" t="str">
            <v>ML</v>
          </cell>
          <cell r="E294">
            <v>5.16</v>
          </cell>
          <cell r="G294">
            <v>37104</v>
          </cell>
        </row>
        <row r="295">
          <cell r="A295" t="str">
            <v>0401001050</v>
          </cell>
          <cell r="B295" t="str">
            <v>I</v>
          </cell>
          <cell r="C295" t="str">
            <v>Tirante Pino Elliotis Cepillado 3"X3"</v>
          </cell>
          <cell r="D295" t="str">
            <v>ML</v>
          </cell>
          <cell r="E295">
            <v>1.25</v>
          </cell>
          <cell r="G295">
            <v>37104</v>
          </cell>
        </row>
        <row r="296">
          <cell r="A296" t="str">
            <v>0401001100</v>
          </cell>
          <cell r="B296" t="str">
            <v>I</v>
          </cell>
          <cell r="C296" t="str">
            <v>Tirante Pino Elliotis en Bruto 3"X3"</v>
          </cell>
          <cell r="D296" t="str">
            <v>ML</v>
          </cell>
          <cell r="E296">
            <v>1</v>
          </cell>
          <cell r="G296">
            <v>37104</v>
          </cell>
        </row>
        <row r="297">
          <cell r="A297" t="str">
            <v>0401001150</v>
          </cell>
          <cell r="B297" t="str">
            <v>I</v>
          </cell>
          <cell r="C297" t="str">
            <v>Tirante Pino Parana Cepillado 3"X3"</v>
          </cell>
          <cell r="D297" t="str">
            <v>ML</v>
          </cell>
          <cell r="E297">
            <v>2.06</v>
          </cell>
          <cell r="G297">
            <v>37104</v>
          </cell>
        </row>
        <row r="298">
          <cell r="A298" t="str">
            <v>0401001200</v>
          </cell>
          <cell r="B298" t="str">
            <v>I</v>
          </cell>
          <cell r="C298" t="str">
            <v>Tirante Pino Parana en Bruto 3"X3"</v>
          </cell>
          <cell r="D298" t="str">
            <v>ML</v>
          </cell>
          <cell r="E298">
            <v>1.82</v>
          </cell>
          <cell r="G298">
            <v>37104</v>
          </cell>
        </row>
        <row r="299">
          <cell r="A299" t="str">
            <v>0401001250</v>
          </cell>
          <cell r="B299" t="str">
            <v>I</v>
          </cell>
          <cell r="C299" t="str">
            <v>Tirante Pino Saligna Cepillado 3"X3"</v>
          </cell>
          <cell r="D299" t="str">
            <v>ML</v>
          </cell>
          <cell r="E299">
            <v>1.1000000000000001</v>
          </cell>
          <cell r="G299">
            <v>37104</v>
          </cell>
        </row>
        <row r="300">
          <cell r="A300" t="str">
            <v>0401001300</v>
          </cell>
          <cell r="B300" t="str">
            <v>I</v>
          </cell>
          <cell r="C300" t="str">
            <v>Tirante Pino Saligna en Bruto 3"X3"</v>
          </cell>
          <cell r="D300" t="str">
            <v>ML</v>
          </cell>
          <cell r="E300">
            <v>0.86</v>
          </cell>
          <cell r="G300">
            <v>37104</v>
          </cell>
        </row>
        <row r="301">
          <cell r="A301" t="str">
            <v>0402000000</v>
          </cell>
          <cell r="B301" t="str">
            <v>D</v>
          </cell>
          <cell r="C301" t="str">
            <v>=== MADERAS PARA TECHOS Y CIELORRASO</v>
          </cell>
          <cell r="D301" t="str">
            <v>-</v>
          </cell>
          <cell r="E301">
            <v>0</v>
          </cell>
        </row>
        <row r="302">
          <cell r="A302" t="str">
            <v>0402000010</v>
          </cell>
          <cell r="B302" t="str">
            <v>I</v>
          </cell>
          <cell r="C302" t="str">
            <v>Madera Pino Brasil en Bruto</v>
          </cell>
          <cell r="D302" t="str">
            <v>M3</v>
          </cell>
          <cell r="E302">
            <v>640</v>
          </cell>
          <cell r="G302">
            <v>37104</v>
          </cell>
        </row>
        <row r="303">
          <cell r="A303" t="str">
            <v>0402000020</v>
          </cell>
          <cell r="B303" t="str">
            <v>I</v>
          </cell>
          <cell r="C303" t="str">
            <v>Madera Pino Parana en Bruto</v>
          </cell>
          <cell r="D303" t="str">
            <v>M3</v>
          </cell>
          <cell r="E303">
            <v>266</v>
          </cell>
          <cell r="G303">
            <v>37104</v>
          </cell>
        </row>
        <row r="304">
          <cell r="A304" t="str">
            <v>0402000030</v>
          </cell>
          <cell r="B304" t="str">
            <v>I</v>
          </cell>
          <cell r="C304" t="str">
            <v>Madera Pino Saligna en Bruto</v>
          </cell>
          <cell r="D304" t="str">
            <v>M3</v>
          </cell>
          <cell r="E304">
            <v>136</v>
          </cell>
          <cell r="G304">
            <v>37104</v>
          </cell>
        </row>
        <row r="305">
          <cell r="A305" t="str">
            <v>0402000040</v>
          </cell>
          <cell r="B305" t="str">
            <v>I</v>
          </cell>
          <cell r="C305" t="str">
            <v>Madera Cepillado</v>
          </cell>
          <cell r="D305" t="str">
            <v>M3</v>
          </cell>
          <cell r="E305">
            <v>43</v>
          </cell>
          <cell r="G305">
            <v>37104</v>
          </cell>
        </row>
        <row r="306">
          <cell r="A306" t="str">
            <v>0402000050</v>
          </cell>
          <cell r="B306" t="str">
            <v>I</v>
          </cell>
          <cell r="C306" t="str">
            <v>Madera Semidura</v>
          </cell>
          <cell r="D306" t="str">
            <v>M3</v>
          </cell>
          <cell r="E306">
            <v>633</v>
          </cell>
          <cell r="G306">
            <v>37104</v>
          </cell>
        </row>
        <row r="307">
          <cell r="A307" t="str">
            <v>0402000100</v>
          </cell>
          <cell r="B307" t="str">
            <v>I</v>
          </cell>
          <cell r="C307" t="str">
            <v>Alfajia Pino Elliotis 1"X3 1/2" Bruto</v>
          </cell>
          <cell r="D307" t="str">
            <v>ML</v>
          </cell>
          <cell r="E307">
            <v>0.38</v>
          </cell>
          <cell r="G307">
            <v>37104</v>
          </cell>
        </row>
        <row r="308">
          <cell r="A308" t="str">
            <v>0402000150</v>
          </cell>
          <cell r="B308" t="str">
            <v>I</v>
          </cell>
          <cell r="C308" t="str">
            <v>Alfajia Saligna 1"X6" en Bruto</v>
          </cell>
          <cell r="D308" t="str">
            <v>ML</v>
          </cell>
          <cell r="E308">
            <v>1.2</v>
          </cell>
          <cell r="G308">
            <v>37104</v>
          </cell>
        </row>
        <row r="309">
          <cell r="A309" t="str">
            <v>0402000200</v>
          </cell>
          <cell r="B309" t="str">
            <v>I</v>
          </cell>
          <cell r="C309" t="str">
            <v>Alfajia Saligna 2"X4" en Bruto</v>
          </cell>
          <cell r="D309" t="str">
            <v>ML</v>
          </cell>
          <cell r="E309">
            <v>1.5</v>
          </cell>
          <cell r="G309">
            <v>37104</v>
          </cell>
        </row>
        <row r="310">
          <cell r="A310" t="str">
            <v>0402000250</v>
          </cell>
          <cell r="B310" t="str">
            <v>I</v>
          </cell>
          <cell r="C310" t="str">
            <v>Entablonado Pino Elliotis 3/4" Bruto</v>
          </cell>
          <cell r="D310" t="str">
            <v>M2</v>
          </cell>
          <cell r="E310">
            <v>3.9</v>
          </cell>
          <cell r="G310">
            <v>37104</v>
          </cell>
        </row>
        <row r="311">
          <cell r="A311" t="str">
            <v>0402000300</v>
          </cell>
          <cell r="B311" t="str">
            <v>I</v>
          </cell>
          <cell r="C311" t="str">
            <v>Liston Pino Elliotis 1"X2" Bruto</v>
          </cell>
          <cell r="D311" t="str">
            <v>ML</v>
          </cell>
          <cell r="E311">
            <v>0.31</v>
          </cell>
          <cell r="G311">
            <v>37104</v>
          </cell>
        </row>
        <row r="312">
          <cell r="A312" t="str">
            <v>0402000350</v>
          </cell>
          <cell r="B312" t="str">
            <v>I</v>
          </cell>
          <cell r="C312" t="str">
            <v>Liston Pino Elliotis 1/2"X1 1/2" Bruto</v>
          </cell>
          <cell r="D312" t="str">
            <v>ML</v>
          </cell>
          <cell r="E312">
            <v>0.2</v>
          </cell>
          <cell r="G312">
            <v>37104</v>
          </cell>
        </row>
        <row r="313">
          <cell r="A313" t="str">
            <v>0402000400</v>
          </cell>
          <cell r="B313" t="str">
            <v>I</v>
          </cell>
          <cell r="C313" t="str">
            <v>Liston Pino Elliotis 1/2"X1" Bruto</v>
          </cell>
          <cell r="D313" t="str">
            <v>ML</v>
          </cell>
          <cell r="E313">
            <v>0.13500000000000001</v>
          </cell>
          <cell r="G313">
            <v>37104</v>
          </cell>
        </row>
        <row r="314">
          <cell r="A314" t="str">
            <v>0402000450</v>
          </cell>
          <cell r="B314" t="str">
            <v>I</v>
          </cell>
          <cell r="C314" t="str">
            <v>Liston Saligna 1"X1 1/2" en Bruto</v>
          </cell>
          <cell r="D314" t="str">
            <v>ML</v>
          </cell>
          <cell r="E314">
            <v>0.28999999999999998</v>
          </cell>
          <cell r="G314">
            <v>37104</v>
          </cell>
        </row>
        <row r="315">
          <cell r="A315" t="str">
            <v>0402000500</v>
          </cell>
          <cell r="B315" t="str">
            <v>I</v>
          </cell>
          <cell r="C315" t="str">
            <v>Liston Saligna 1"X1" en Bruto</v>
          </cell>
          <cell r="D315" t="str">
            <v>ML</v>
          </cell>
          <cell r="E315">
            <v>0.2</v>
          </cell>
          <cell r="G315">
            <v>37104</v>
          </cell>
        </row>
        <row r="316">
          <cell r="A316" t="str">
            <v>0402000550</v>
          </cell>
          <cell r="B316" t="str">
            <v>I</v>
          </cell>
          <cell r="C316" t="str">
            <v>Liston Saligna 1"X2" en Bruto</v>
          </cell>
          <cell r="D316" t="str">
            <v>ML</v>
          </cell>
          <cell r="E316">
            <v>0.4</v>
          </cell>
          <cell r="G316">
            <v>37104</v>
          </cell>
        </row>
        <row r="317">
          <cell r="A317" t="str">
            <v>0402000600</v>
          </cell>
          <cell r="B317" t="str">
            <v>I</v>
          </cell>
          <cell r="C317" t="str">
            <v>Machimbre Pino Elliotis 3/4" Cepillado</v>
          </cell>
          <cell r="D317" t="str">
            <v>M2</v>
          </cell>
          <cell r="E317">
            <v>5</v>
          </cell>
          <cell r="G317">
            <v>37104</v>
          </cell>
        </row>
        <row r="318">
          <cell r="A318" t="str">
            <v>0402000650</v>
          </cell>
          <cell r="B318" t="str">
            <v>I</v>
          </cell>
          <cell r="C318" t="str">
            <v>Tirante Anchico 4"X4" Cepillado</v>
          </cell>
          <cell r="D318" t="str">
            <v>ML</v>
          </cell>
          <cell r="E318">
            <v>7.6</v>
          </cell>
          <cell r="G318">
            <v>37104</v>
          </cell>
        </row>
        <row r="319">
          <cell r="A319" t="str">
            <v>0402000700</v>
          </cell>
          <cell r="B319" t="str">
            <v>I</v>
          </cell>
          <cell r="C319" t="str">
            <v>Tirante Anchico 4"X5" Cepillado</v>
          </cell>
          <cell r="D319" t="str">
            <v>ML</v>
          </cell>
          <cell r="E319">
            <v>9.44</v>
          </cell>
          <cell r="G319">
            <v>37104</v>
          </cell>
        </row>
        <row r="320">
          <cell r="A320" t="str">
            <v>0402000750</v>
          </cell>
          <cell r="B320" t="str">
            <v>I</v>
          </cell>
          <cell r="C320" t="str">
            <v>Tirante Anchico 4"X8" Cepillado</v>
          </cell>
          <cell r="D320" t="str">
            <v>ML</v>
          </cell>
          <cell r="E320">
            <v>15.1</v>
          </cell>
          <cell r="G320">
            <v>37104</v>
          </cell>
        </row>
        <row r="321">
          <cell r="A321" t="str">
            <v>0402000800</v>
          </cell>
          <cell r="B321" t="str">
            <v>I</v>
          </cell>
          <cell r="C321" t="str">
            <v>Tirante Cipres Cepillado</v>
          </cell>
          <cell r="D321" t="str">
            <v>M3</v>
          </cell>
          <cell r="E321">
            <v>790</v>
          </cell>
          <cell r="G321">
            <v>37104</v>
          </cell>
        </row>
        <row r="322">
          <cell r="A322" t="str">
            <v>0402000850</v>
          </cell>
          <cell r="B322" t="str">
            <v>I</v>
          </cell>
          <cell r="C322" t="str">
            <v>Tirante Pino Brasil 3"X12" Cepillado</v>
          </cell>
          <cell r="D322" t="str">
            <v>ML</v>
          </cell>
          <cell r="E322">
            <v>21.48</v>
          </cell>
          <cell r="G322">
            <v>37104</v>
          </cell>
        </row>
        <row r="323">
          <cell r="A323" t="str">
            <v>0402000900</v>
          </cell>
          <cell r="B323" t="str">
            <v>I</v>
          </cell>
          <cell r="C323" t="str">
            <v>Tirante Pino Elliotis 3"X6"</v>
          </cell>
          <cell r="D323" t="str">
            <v>ML</v>
          </cell>
          <cell r="E323">
            <v>1.78</v>
          </cell>
          <cell r="G323">
            <v>37104</v>
          </cell>
        </row>
        <row r="324">
          <cell r="A324" t="str">
            <v>0402000950</v>
          </cell>
          <cell r="B324" t="str">
            <v>I</v>
          </cell>
          <cell r="C324" t="str">
            <v>Tirante Pino Parana 2"X4" Cepillado</v>
          </cell>
          <cell r="D324" t="str">
            <v>ML</v>
          </cell>
          <cell r="E324">
            <v>2.83</v>
          </cell>
          <cell r="G324">
            <v>37104</v>
          </cell>
        </row>
        <row r="325">
          <cell r="A325" t="str">
            <v>0402001000</v>
          </cell>
          <cell r="B325" t="str">
            <v>I</v>
          </cell>
          <cell r="C325" t="str">
            <v>Tirante Pino Parana 3"X12" Cepillado</v>
          </cell>
          <cell r="D325" t="str">
            <v>ML</v>
          </cell>
          <cell r="E325">
            <v>12.8</v>
          </cell>
          <cell r="G325">
            <v>37104</v>
          </cell>
        </row>
        <row r="326">
          <cell r="A326" t="str">
            <v>0402001050</v>
          </cell>
          <cell r="B326" t="str">
            <v>I</v>
          </cell>
          <cell r="C326" t="str">
            <v>Tirante Pino Parana 3"X4" Cepillado</v>
          </cell>
          <cell r="D326" t="str">
            <v>ML</v>
          </cell>
          <cell r="E326">
            <v>4.37</v>
          </cell>
          <cell r="G326">
            <v>37104</v>
          </cell>
        </row>
        <row r="327">
          <cell r="A327" t="str">
            <v>0402001100</v>
          </cell>
          <cell r="B327" t="str">
            <v>I</v>
          </cell>
          <cell r="C327" t="str">
            <v>Tirante Pino Parana 3"X6" Cepillado</v>
          </cell>
          <cell r="D327" t="str">
            <v>ML</v>
          </cell>
          <cell r="E327">
            <v>6.37</v>
          </cell>
          <cell r="G327">
            <v>37104</v>
          </cell>
        </row>
        <row r="328">
          <cell r="A328" t="str">
            <v>0402001150</v>
          </cell>
          <cell r="B328" t="str">
            <v>I</v>
          </cell>
          <cell r="C328" t="str">
            <v>Tirante Pino Parana 3"X8" Cepillado</v>
          </cell>
          <cell r="D328" t="str">
            <v>ML</v>
          </cell>
          <cell r="E328">
            <v>8.73</v>
          </cell>
          <cell r="G328">
            <v>37104</v>
          </cell>
        </row>
        <row r="329">
          <cell r="A329" t="str">
            <v>0403000000</v>
          </cell>
          <cell r="B329" t="str">
            <v>D</v>
          </cell>
          <cell r="C329" t="str">
            <v>=== TABLEROS DE MADERA</v>
          </cell>
          <cell r="D329" t="str">
            <v>-</v>
          </cell>
          <cell r="E329">
            <v>0</v>
          </cell>
        </row>
        <row r="330">
          <cell r="A330" t="str">
            <v>0403000100</v>
          </cell>
          <cell r="B330" t="str">
            <v>I</v>
          </cell>
          <cell r="C330" t="str">
            <v>Ecoplac 8MM(1.83X2.60)</v>
          </cell>
          <cell r="D330" t="str">
            <v>M2</v>
          </cell>
          <cell r="E330">
            <v>2.1800000000000002</v>
          </cell>
          <cell r="G330">
            <v>37104</v>
          </cell>
        </row>
        <row r="331">
          <cell r="A331" t="str">
            <v>0403000150</v>
          </cell>
          <cell r="B331" t="str">
            <v>I</v>
          </cell>
          <cell r="C331" t="str">
            <v>Fenolico 1.60X2.10X12MM</v>
          </cell>
          <cell r="D331" t="str">
            <v>M2</v>
          </cell>
          <cell r="E331">
            <v>2.06</v>
          </cell>
          <cell r="G331">
            <v>37104</v>
          </cell>
        </row>
        <row r="332">
          <cell r="A332" t="str">
            <v>0403000200</v>
          </cell>
          <cell r="B332" t="str">
            <v>I</v>
          </cell>
          <cell r="C332" t="str">
            <v>Fenolico 3 Capas 22MM</v>
          </cell>
          <cell r="D332" t="str">
            <v>M2</v>
          </cell>
          <cell r="E332">
            <v>3.78</v>
          </cell>
          <cell r="G332">
            <v>37104</v>
          </cell>
        </row>
        <row r="333">
          <cell r="A333" t="str">
            <v>0403000250</v>
          </cell>
          <cell r="B333" t="str">
            <v>I</v>
          </cell>
          <cell r="C333" t="str">
            <v>Guillermina 12MM(1.83X3.66)</v>
          </cell>
          <cell r="D333" t="str">
            <v>M2</v>
          </cell>
          <cell r="E333">
            <v>3.98</v>
          </cell>
          <cell r="G333">
            <v>37104</v>
          </cell>
        </row>
        <row r="334">
          <cell r="A334" t="str">
            <v>0403000300</v>
          </cell>
          <cell r="B334" t="str">
            <v>I</v>
          </cell>
          <cell r="C334" t="str">
            <v>Multilaminado Fenolico 12 MM</v>
          </cell>
          <cell r="D334" t="str">
            <v>M2</v>
          </cell>
          <cell r="E334">
            <v>1.76</v>
          </cell>
          <cell r="G334">
            <v>37104</v>
          </cell>
        </row>
        <row r="335">
          <cell r="A335" t="str">
            <v>0403000350</v>
          </cell>
          <cell r="B335" t="str">
            <v>I</v>
          </cell>
          <cell r="C335" t="str">
            <v>Placa Masisa 10 MM(2.60X1.83)</v>
          </cell>
          <cell r="D335" t="str">
            <v>M2</v>
          </cell>
          <cell r="E335">
            <v>3.68</v>
          </cell>
          <cell r="G335">
            <v>37104</v>
          </cell>
        </row>
        <row r="336">
          <cell r="A336" t="str">
            <v>0403000400</v>
          </cell>
          <cell r="B336" t="str">
            <v>I</v>
          </cell>
          <cell r="C336" t="str">
            <v>Tablero Terciado Guatambu 4MM (2.20X1.60)</v>
          </cell>
          <cell r="D336" t="str">
            <v>M2</v>
          </cell>
          <cell r="E336">
            <v>3.75</v>
          </cell>
          <cell r="G336">
            <v>37104</v>
          </cell>
        </row>
        <row r="337">
          <cell r="A337" t="str">
            <v>0404000000</v>
          </cell>
          <cell r="B337" t="str">
            <v>D</v>
          </cell>
          <cell r="C337" t="str">
            <v>=== MADERA REDONDA - POSTES</v>
          </cell>
          <cell r="D337" t="str">
            <v>-</v>
          </cell>
          <cell r="E337">
            <v>0</v>
          </cell>
        </row>
        <row r="338">
          <cell r="A338" t="str">
            <v>0501000000</v>
          </cell>
          <cell r="B338" t="str">
            <v>D</v>
          </cell>
          <cell r="C338" t="str">
            <v>=== CHAPAS Y PLACAS DE PLáSTICO</v>
          </cell>
          <cell r="D338" t="str">
            <v>-</v>
          </cell>
          <cell r="E338">
            <v>0</v>
          </cell>
        </row>
        <row r="339">
          <cell r="A339" t="str">
            <v>0502000000</v>
          </cell>
          <cell r="B339" t="str">
            <v>D</v>
          </cell>
          <cell r="C339" t="str">
            <v>=== MALLAS DE PLáSTICO</v>
          </cell>
          <cell r="D339" t="str">
            <v>-</v>
          </cell>
          <cell r="E339">
            <v>0</v>
          </cell>
        </row>
        <row r="340">
          <cell r="A340" t="str">
            <v>0503000000</v>
          </cell>
          <cell r="B340" t="str">
            <v>D</v>
          </cell>
          <cell r="C340" t="str">
            <v>=== PERFILES DE PLáSTICO</v>
          </cell>
          <cell r="D340" t="str">
            <v>-</v>
          </cell>
          <cell r="E340">
            <v>0</v>
          </cell>
        </row>
        <row r="341">
          <cell r="A341" t="str">
            <v>0504000000</v>
          </cell>
          <cell r="B341" t="str">
            <v>D</v>
          </cell>
          <cell r="C341" t="str">
            <v>=== CAñOS DE PLáSTICO</v>
          </cell>
          <cell r="D341" t="str">
            <v>-</v>
          </cell>
          <cell r="E341">
            <v>0</v>
          </cell>
        </row>
        <row r="342">
          <cell r="A342" t="str">
            <v>0504000100</v>
          </cell>
          <cell r="B342" t="str">
            <v>I</v>
          </cell>
          <cell r="C342" t="str">
            <v>Caño PVC Flexible Reforzado 1"(Naranja)</v>
          </cell>
          <cell r="D342" t="str">
            <v>ML</v>
          </cell>
          <cell r="E342">
            <v>0.37</v>
          </cell>
          <cell r="G342">
            <v>37104</v>
          </cell>
        </row>
        <row r="343">
          <cell r="A343" t="str">
            <v>0504000150</v>
          </cell>
          <cell r="B343" t="str">
            <v>I</v>
          </cell>
          <cell r="C343" t="str">
            <v>Caño PVC Flexible Reforzado 3/4"(Naranja)</v>
          </cell>
          <cell r="D343" t="str">
            <v>ML</v>
          </cell>
          <cell r="E343">
            <v>0.21</v>
          </cell>
          <cell r="G343">
            <v>37104</v>
          </cell>
        </row>
        <row r="344">
          <cell r="A344" t="str">
            <v>0504000200</v>
          </cell>
          <cell r="B344" t="str">
            <v>I</v>
          </cell>
          <cell r="C344" t="str">
            <v>Caño PVC Flexible Reforzado 5/8"(Naranja)</v>
          </cell>
          <cell r="D344" t="str">
            <v>ML</v>
          </cell>
          <cell r="E344">
            <v>0.18</v>
          </cell>
          <cell r="G344">
            <v>37104</v>
          </cell>
        </row>
        <row r="345">
          <cell r="A345" t="str">
            <v>0504000250</v>
          </cell>
          <cell r="B345" t="str">
            <v>I</v>
          </cell>
          <cell r="C345" t="str">
            <v>Caño PVC Flexible Reforzado 7/8"(Naranja)</v>
          </cell>
          <cell r="D345" t="str">
            <v>ML</v>
          </cell>
          <cell r="E345">
            <v>0.28000000000000003</v>
          </cell>
          <cell r="G345">
            <v>37104</v>
          </cell>
        </row>
        <row r="346">
          <cell r="A346" t="str">
            <v>0504000300</v>
          </cell>
          <cell r="B346" t="str">
            <v>I</v>
          </cell>
          <cell r="C346" t="str">
            <v>Caño PVC Flexible Standard 1"(Gris)</v>
          </cell>
          <cell r="D346" t="str">
            <v>ML</v>
          </cell>
          <cell r="E346">
            <v>0.18</v>
          </cell>
          <cell r="G346">
            <v>37104</v>
          </cell>
        </row>
        <row r="347">
          <cell r="A347" t="str">
            <v>0504000350</v>
          </cell>
          <cell r="B347" t="str">
            <v>I</v>
          </cell>
          <cell r="C347" t="str">
            <v>Caño PVC Flexible Standard 3/4"(Gris)</v>
          </cell>
          <cell r="D347" t="str">
            <v>ML</v>
          </cell>
          <cell r="E347">
            <v>0.1</v>
          </cell>
          <cell r="G347">
            <v>37104</v>
          </cell>
        </row>
        <row r="348">
          <cell r="A348" t="str">
            <v>0504000400</v>
          </cell>
          <cell r="B348" t="str">
            <v>I</v>
          </cell>
          <cell r="C348" t="str">
            <v>Caño PVC Flexible Standard 5/8"(Gris)</v>
          </cell>
          <cell r="D348" t="str">
            <v>ML</v>
          </cell>
          <cell r="E348">
            <v>0.09</v>
          </cell>
          <cell r="G348">
            <v>37104</v>
          </cell>
        </row>
        <row r="349">
          <cell r="A349" t="str">
            <v>0504000450</v>
          </cell>
          <cell r="B349" t="str">
            <v>I</v>
          </cell>
          <cell r="C349" t="str">
            <v>Caño PVC Flexible Standard 7/8"(Gris)</v>
          </cell>
          <cell r="D349" t="str">
            <v>ML</v>
          </cell>
          <cell r="E349">
            <v>0.15</v>
          </cell>
          <cell r="G349">
            <v>37104</v>
          </cell>
        </row>
        <row r="350">
          <cell r="A350" t="str">
            <v>0504000500</v>
          </cell>
          <cell r="B350" t="str">
            <v>I</v>
          </cell>
          <cell r="C350" t="str">
            <v>Caño PVC Rigido Standard 1"</v>
          </cell>
          <cell r="D350" t="str">
            <v>ML</v>
          </cell>
          <cell r="E350">
            <v>0.18</v>
          </cell>
          <cell r="G350">
            <v>37104</v>
          </cell>
        </row>
        <row r="351">
          <cell r="A351" t="str">
            <v>0504000550</v>
          </cell>
          <cell r="B351" t="str">
            <v>I</v>
          </cell>
          <cell r="C351" t="str">
            <v>Caño PVC Rigido Standard 3/4"</v>
          </cell>
          <cell r="D351" t="str">
            <v>ML</v>
          </cell>
          <cell r="E351">
            <v>0.18</v>
          </cell>
          <cell r="G351">
            <v>37104</v>
          </cell>
        </row>
        <row r="352">
          <cell r="A352" t="str">
            <v>0504000600</v>
          </cell>
          <cell r="B352" t="str">
            <v>I</v>
          </cell>
          <cell r="C352" t="str">
            <v>Caño PVC Rigido Standard 5/8"</v>
          </cell>
          <cell r="D352" t="str">
            <v>ML</v>
          </cell>
          <cell r="E352">
            <v>0.15</v>
          </cell>
          <cell r="G352">
            <v>37104</v>
          </cell>
        </row>
        <row r="353">
          <cell r="A353" t="str">
            <v>0504000650</v>
          </cell>
          <cell r="B353" t="str">
            <v>I</v>
          </cell>
          <cell r="C353" t="str">
            <v>Caño PVC Rigido Standard 7/8"</v>
          </cell>
          <cell r="D353" t="str">
            <v>ML</v>
          </cell>
          <cell r="E353">
            <v>0.15</v>
          </cell>
          <cell r="G353">
            <v>37104</v>
          </cell>
        </row>
        <row r="354">
          <cell r="A354" t="str">
            <v>0505000000</v>
          </cell>
          <cell r="B354" t="str">
            <v>D</v>
          </cell>
          <cell r="C354" t="str">
            <v>=== MATERIAS PRIMAS PARA PLáSTICO</v>
          </cell>
          <cell r="D354" t="str">
            <v>-</v>
          </cell>
          <cell r="E354">
            <v>0</v>
          </cell>
        </row>
        <row r="355">
          <cell r="A355" t="str">
            <v>0506000000</v>
          </cell>
          <cell r="B355" t="str">
            <v>D</v>
          </cell>
          <cell r="C355" t="str">
            <v>=== ACCESORIOS PLASTICOS</v>
          </cell>
          <cell r="D355" t="str">
            <v>-</v>
          </cell>
          <cell r="E355">
            <v>0</v>
          </cell>
        </row>
        <row r="356">
          <cell r="A356" t="str">
            <v>0506000100</v>
          </cell>
          <cell r="B356" t="str">
            <v>I</v>
          </cell>
          <cell r="C356" t="str">
            <v>Hongo Protector P/Extremos De Barra(200U)</v>
          </cell>
          <cell r="D356" t="str">
            <v>BOLSA</v>
          </cell>
          <cell r="E356">
            <v>100</v>
          </cell>
          <cell r="G356">
            <v>37104</v>
          </cell>
        </row>
        <row r="357">
          <cell r="A357" t="str">
            <v>0506000150</v>
          </cell>
          <cell r="B357" t="str">
            <v>I</v>
          </cell>
          <cell r="C357" t="str">
            <v>Separador Plastico de Malla(500U)</v>
          </cell>
          <cell r="D357" t="str">
            <v>BOLSA</v>
          </cell>
          <cell r="E357">
            <v>200</v>
          </cell>
          <cell r="G357">
            <v>37104</v>
          </cell>
        </row>
        <row r="358">
          <cell r="A358" t="str">
            <v>0506000200</v>
          </cell>
          <cell r="B358" t="str">
            <v>I</v>
          </cell>
          <cell r="C358" t="str">
            <v>Separador Plastico(1000U)</v>
          </cell>
          <cell r="D358" t="str">
            <v>BOLSA</v>
          </cell>
          <cell r="E358">
            <v>200</v>
          </cell>
          <cell r="G358">
            <v>37104</v>
          </cell>
        </row>
        <row r="359">
          <cell r="A359" t="str">
            <v>0601000000</v>
          </cell>
          <cell r="B359" t="str">
            <v>D</v>
          </cell>
          <cell r="C359" t="str">
            <v>=== VIDRIOS</v>
          </cell>
          <cell r="D359" t="str">
            <v>-</v>
          </cell>
          <cell r="E359">
            <v>0</v>
          </cell>
        </row>
        <row r="360">
          <cell r="A360" t="str">
            <v>0601000100</v>
          </cell>
          <cell r="B360" t="str">
            <v>I</v>
          </cell>
          <cell r="C360" t="str">
            <v>Doble Vidriado Hermetico (Float 4MM+Camara</v>
          </cell>
          <cell r="D360" t="str">
            <v>M2</v>
          </cell>
          <cell r="E360">
            <v>0</v>
          </cell>
          <cell r="G360">
            <v>37104</v>
          </cell>
        </row>
        <row r="361">
          <cell r="A361" t="str">
            <v>0601000150</v>
          </cell>
          <cell r="B361" t="str">
            <v>I</v>
          </cell>
          <cell r="C361" t="str">
            <v>Doble Vidriado Hermetico (Float 4MM+Camara</v>
          </cell>
          <cell r="D361" t="str">
            <v>M2</v>
          </cell>
          <cell r="E361">
            <v>0</v>
          </cell>
          <cell r="G361">
            <v>37104</v>
          </cell>
        </row>
        <row r="362">
          <cell r="A362" t="str">
            <v>0601000200</v>
          </cell>
          <cell r="B362" t="str">
            <v>I</v>
          </cell>
          <cell r="C362" t="str">
            <v>Vidrio Simple Armado C/Alambre 6MM</v>
          </cell>
          <cell r="D362" t="str">
            <v>M2</v>
          </cell>
          <cell r="E362">
            <v>39.35</v>
          </cell>
          <cell r="G362">
            <v>37104</v>
          </cell>
        </row>
        <row r="363">
          <cell r="A363" t="str">
            <v>0601000250</v>
          </cell>
          <cell r="B363" t="str">
            <v>I</v>
          </cell>
          <cell r="C363" t="str">
            <v>Vidrio Simple Fantasia 5 MM</v>
          </cell>
          <cell r="D363" t="str">
            <v>M2</v>
          </cell>
          <cell r="E363">
            <v>15.62</v>
          </cell>
          <cell r="G363">
            <v>37104</v>
          </cell>
        </row>
        <row r="364">
          <cell r="A364" t="str">
            <v>0601000300</v>
          </cell>
          <cell r="B364" t="str">
            <v>I</v>
          </cell>
          <cell r="C364" t="str">
            <v>Vidrio Simple Float Color 10 MM</v>
          </cell>
          <cell r="D364" t="str">
            <v>M2</v>
          </cell>
          <cell r="E364">
            <v>37.26</v>
          </cell>
          <cell r="G364">
            <v>37104</v>
          </cell>
        </row>
        <row r="365">
          <cell r="A365" t="str">
            <v>0601000350</v>
          </cell>
          <cell r="B365" t="str">
            <v>I</v>
          </cell>
          <cell r="C365" t="str">
            <v>Vidrio Simple Float Color 4 MM</v>
          </cell>
          <cell r="D365" t="str">
            <v>M2</v>
          </cell>
          <cell r="E365">
            <v>21.17</v>
          </cell>
          <cell r="G365">
            <v>37104</v>
          </cell>
        </row>
        <row r="366">
          <cell r="A366" t="str">
            <v>0601000400</v>
          </cell>
          <cell r="B366" t="str">
            <v>I</v>
          </cell>
          <cell r="C366" t="str">
            <v>Vidrio Simple Float Color 5 MM</v>
          </cell>
          <cell r="D366" t="str">
            <v>M2</v>
          </cell>
          <cell r="E366">
            <v>26.93</v>
          </cell>
          <cell r="G366">
            <v>37104</v>
          </cell>
        </row>
        <row r="367">
          <cell r="A367" t="str">
            <v>0601000450</v>
          </cell>
          <cell r="B367" t="str">
            <v>I</v>
          </cell>
          <cell r="C367" t="str">
            <v>Vidrio Simple Float Color 6 MM</v>
          </cell>
          <cell r="D367" t="str">
            <v>M2</v>
          </cell>
          <cell r="E367">
            <v>33.9</v>
          </cell>
          <cell r="G367">
            <v>37104</v>
          </cell>
        </row>
        <row r="368">
          <cell r="A368" t="str">
            <v>0601000500</v>
          </cell>
          <cell r="B368" t="str">
            <v>I</v>
          </cell>
          <cell r="C368" t="str">
            <v>Vidrio Simple Float Incoloro 4 MM</v>
          </cell>
          <cell r="D368" t="str">
            <v>M2</v>
          </cell>
          <cell r="E368">
            <v>12.67</v>
          </cell>
          <cell r="G368">
            <v>37104</v>
          </cell>
        </row>
        <row r="369">
          <cell r="A369" t="str">
            <v>0601000550</v>
          </cell>
          <cell r="B369" t="str">
            <v>I</v>
          </cell>
          <cell r="C369" t="str">
            <v>Vidrio Templado Blindex Incoloro 10 MM</v>
          </cell>
          <cell r="D369" t="str">
            <v>M2</v>
          </cell>
          <cell r="E369">
            <v>80</v>
          </cell>
          <cell r="G369">
            <v>37104</v>
          </cell>
        </row>
        <row r="370">
          <cell r="A370" t="str">
            <v>0602000000</v>
          </cell>
          <cell r="B370" t="str">
            <v>D</v>
          </cell>
          <cell r="C370" t="str">
            <v>=== LADRILLOS DE VIDRIO</v>
          </cell>
          <cell r="D370" t="str">
            <v>-</v>
          </cell>
          <cell r="E370">
            <v>0</v>
          </cell>
        </row>
        <row r="371">
          <cell r="A371" t="str">
            <v>0602000100</v>
          </cell>
          <cell r="B371" t="str">
            <v>I</v>
          </cell>
          <cell r="C371" t="str">
            <v>Ladrillo Vidrio(190X190X80)</v>
          </cell>
          <cell r="D371" t="str">
            <v>U</v>
          </cell>
          <cell r="E371">
            <v>5.4</v>
          </cell>
          <cell r="G371">
            <v>37104</v>
          </cell>
        </row>
        <row r="372">
          <cell r="A372" t="str">
            <v>0603000000</v>
          </cell>
          <cell r="B372" t="str">
            <v>D</v>
          </cell>
          <cell r="C372" t="str">
            <v>=== CRISTALES</v>
          </cell>
          <cell r="D372" t="str">
            <v>-</v>
          </cell>
          <cell r="E372">
            <v>0</v>
          </cell>
        </row>
        <row r="373">
          <cell r="A373" t="str">
            <v>0603000100</v>
          </cell>
          <cell r="B373" t="str">
            <v>I</v>
          </cell>
          <cell r="C373" t="str">
            <v>Cristal Antirrobo Incoloro (3MM+3MM+3MM)</v>
          </cell>
          <cell r="D373" t="str">
            <v>M2</v>
          </cell>
          <cell r="E373">
            <v>0</v>
          </cell>
          <cell r="G373">
            <v>37104</v>
          </cell>
        </row>
        <row r="374">
          <cell r="A374" t="str">
            <v>0603000150</v>
          </cell>
          <cell r="B374" t="str">
            <v>I</v>
          </cell>
          <cell r="C374" t="str">
            <v>Cristal Laminado de Seguridad  Color (4MM+</v>
          </cell>
          <cell r="D374" t="str">
            <v>M2</v>
          </cell>
          <cell r="E374">
            <v>98</v>
          </cell>
          <cell r="G374">
            <v>37104</v>
          </cell>
        </row>
        <row r="375">
          <cell r="A375" t="str">
            <v>0603000200</v>
          </cell>
          <cell r="B375" t="str">
            <v>I</v>
          </cell>
          <cell r="C375" t="str">
            <v>Cristal Laminado de Seguridad Incoloro (3M</v>
          </cell>
          <cell r="D375" t="str">
            <v>M2</v>
          </cell>
          <cell r="E375">
            <v>71</v>
          </cell>
          <cell r="G375">
            <v>37104</v>
          </cell>
        </row>
        <row r="376">
          <cell r="A376" t="str">
            <v>0604000000</v>
          </cell>
          <cell r="B376" t="str">
            <v>D</v>
          </cell>
          <cell r="C376" t="str">
            <v>=== ESPEJOS</v>
          </cell>
          <cell r="D376" t="str">
            <v>-</v>
          </cell>
          <cell r="E376">
            <v>0</v>
          </cell>
        </row>
        <row r="377">
          <cell r="A377" t="str">
            <v>0604000100</v>
          </cell>
          <cell r="B377" t="str">
            <v>I</v>
          </cell>
          <cell r="C377" t="str">
            <v>Espejo Bronce o Gris 4 MM</v>
          </cell>
          <cell r="D377" t="str">
            <v>M2</v>
          </cell>
          <cell r="E377">
            <v>0</v>
          </cell>
          <cell r="G377">
            <v>37104</v>
          </cell>
        </row>
        <row r="378">
          <cell r="A378" t="str">
            <v>0604000150</v>
          </cell>
          <cell r="B378" t="str">
            <v>I</v>
          </cell>
          <cell r="C378" t="str">
            <v>Espejo Bronce o Gris 6 MM</v>
          </cell>
          <cell r="D378" t="str">
            <v>M2</v>
          </cell>
          <cell r="E378">
            <v>0</v>
          </cell>
          <cell r="G378">
            <v>37104</v>
          </cell>
        </row>
        <row r="379">
          <cell r="A379" t="str">
            <v>0604000200</v>
          </cell>
          <cell r="B379" t="str">
            <v>I</v>
          </cell>
          <cell r="C379" t="str">
            <v>Espejo Claro 4 MM</v>
          </cell>
          <cell r="D379" t="str">
            <v>M2</v>
          </cell>
          <cell r="E379">
            <v>0</v>
          </cell>
          <cell r="G379">
            <v>37104</v>
          </cell>
        </row>
        <row r="380">
          <cell r="A380" t="str">
            <v>0604000250</v>
          </cell>
          <cell r="B380" t="str">
            <v>I</v>
          </cell>
          <cell r="C380" t="str">
            <v>Espejo Claro 5MM</v>
          </cell>
          <cell r="D380" t="str">
            <v>M2</v>
          </cell>
          <cell r="E380">
            <v>39.619999999999997</v>
          </cell>
          <cell r="G380">
            <v>37104</v>
          </cell>
        </row>
        <row r="381">
          <cell r="A381" t="str">
            <v>0604000300</v>
          </cell>
          <cell r="B381" t="str">
            <v>I</v>
          </cell>
          <cell r="C381" t="str">
            <v>Espejo Claro 6 MM</v>
          </cell>
          <cell r="D381" t="str">
            <v>M2</v>
          </cell>
          <cell r="E381">
            <v>0</v>
          </cell>
          <cell r="G381">
            <v>37104</v>
          </cell>
        </row>
        <row r="382">
          <cell r="A382" t="str">
            <v>0605000000</v>
          </cell>
          <cell r="B382" t="str">
            <v>D</v>
          </cell>
          <cell r="C382" t="str">
            <v>=== ACRíLICOS</v>
          </cell>
          <cell r="D382" t="str">
            <v>-</v>
          </cell>
          <cell r="E382">
            <v>0</v>
          </cell>
        </row>
        <row r="383">
          <cell r="A383" t="str">
            <v>0606000000</v>
          </cell>
          <cell r="B383" t="str">
            <v>D</v>
          </cell>
          <cell r="C383" t="str">
            <v>=== COMPLEMENTOS PARA VIDRIERíA</v>
          </cell>
          <cell r="D383" t="str">
            <v>-</v>
          </cell>
          <cell r="E383">
            <v>0</v>
          </cell>
        </row>
        <row r="384">
          <cell r="A384" t="str">
            <v>0606000100</v>
          </cell>
          <cell r="B384" t="str">
            <v>I</v>
          </cell>
          <cell r="C384" t="str">
            <v>Biselado</v>
          </cell>
          <cell r="D384" t="str">
            <v>ML</v>
          </cell>
          <cell r="E384">
            <v>2.5</v>
          </cell>
          <cell r="G384">
            <v>37104</v>
          </cell>
        </row>
        <row r="385">
          <cell r="A385" t="str">
            <v>0606000150</v>
          </cell>
          <cell r="B385" t="str">
            <v>I</v>
          </cell>
          <cell r="C385" t="str">
            <v>Esmerilado De Cantos</v>
          </cell>
          <cell r="D385" t="str">
            <v>ML</v>
          </cell>
          <cell r="E385">
            <v>0.4</v>
          </cell>
          <cell r="G385">
            <v>37104</v>
          </cell>
        </row>
        <row r="386">
          <cell r="A386" t="str">
            <v>0606000200</v>
          </cell>
          <cell r="B386" t="str">
            <v>I</v>
          </cell>
          <cell r="C386" t="str">
            <v>Masilla Al Aceite (20Kg)</v>
          </cell>
          <cell r="D386" t="str">
            <v>LATA</v>
          </cell>
          <cell r="E386">
            <v>73.17</v>
          </cell>
          <cell r="G386">
            <v>37104</v>
          </cell>
        </row>
        <row r="387">
          <cell r="A387" t="str">
            <v>0606000250</v>
          </cell>
          <cell r="B387" t="str">
            <v>I</v>
          </cell>
          <cell r="C387" t="str">
            <v>Tira Autoadhesiva (100M)</v>
          </cell>
          <cell r="D387" t="str">
            <v>ROLLO</v>
          </cell>
          <cell r="E387">
            <v>60.6</v>
          </cell>
          <cell r="G387">
            <v>37104</v>
          </cell>
        </row>
        <row r="388">
          <cell r="A388" t="str">
            <v>0607000000</v>
          </cell>
          <cell r="B388" t="str">
            <v>D</v>
          </cell>
          <cell r="C388" t="str">
            <v>=== POLICARBONATOS</v>
          </cell>
          <cell r="D388" t="str">
            <v>-</v>
          </cell>
          <cell r="E388">
            <v>0</v>
          </cell>
        </row>
        <row r="389">
          <cell r="A389" t="str">
            <v>0607000100</v>
          </cell>
          <cell r="B389" t="str">
            <v>I</v>
          </cell>
          <cell r="C389" t="str">
            <v>Policarbonato Alveolar 6 MM</v>
          </cell>
          <cell r="D389" t="str">
            <v>M2</v>
          </cell>
          <cell r="E389">
            <v>0</v>
          </cell>
          <cell r="G389">
            <v>37104</v>
          </cell>
        </row>
        <row r="390">
          <cell r="A390" t="str">
            <v>0607000150</v>
          </cell>
          <cell r="B390" t="str">
            <v>I</v>
          </cell>
          <cell r="C390" t="str">
            <v>Policarbonato Compacto 6 MM</v>
          </cell>
          <cell r="D390" t="str">
            <v>M2</v>
          </cell>
          <cell r="E390">
            <v>90</v>
          </cell>
          <cell r="G390">
            <v>37104</v>
          </cell>
        </row>
        <row r="391">
          <cell r="A391" t="str">
            <v>0701000000</v>
          </cell>
          <cell r="B391" t="str">
            <v>D</v>
          </cell>
          <cell r="C391" t="str">
            <v>=== ADITIVOS</v>
          </cell>
          <cell r="D391" t="str">
            <v>-</v>
          </cell>
          <cell r="E391">
            <v>0</v>
          </cell>
        </row>
        <row r="392">
          <cell r="A392" t="str">
            <v>0701000100</v>
          </cell>
          <cell r="B392" t="str">
            <v>I</v>
          </cell>
          <cell r="C392" t="str">
            <v>Aceite Desencofran.Universal"Ferrocement"</v>
          </cell>
          <cell r="D392" t="str">
            <v>LITRO</v>
          </cell>
          <cell r="E392">
            <v>2.88</v>
          </cell>
          <cell r="G392">
            <v>37104</v>
          </cell>
        </row>
        <row r="393">
          <cell r="A393" t="str">
            <v>0701000150</v>
          </cell>
          <cell r="B393" t="str">
            <v>I</v>
          </cell>
          <cell r="C393" t="str">
            <v>Acelerante De Endurecimiento Para Hormigon</v>
          </cell>
          <cell r="D393" t="str">
            <v>U</v>
          </cell>
          <cell r="E393">
            <v>0</v>
          </cell>
          <cell r="G393">
            <v>37104</v>
          </cell>
        </row>
        <row r="394">
          <cell r="A394" t="str">
            <v>0701000200</v>
          </cell>
          <cell r="B394" t="str">
            <v>I</v>
          </cell>
          <cell r="C394" t="str">
            <v>Acelerante De Endurecimiento Para Hormigon</v>
          </cell>
          <cell r="D394" t="str">
            <v>U</v>
          </cell>
          <cell r="E394">
            <v>0</v>
          </cell>
          <cell r="G394">
            <v>37104</v>
          </cell>
        </row>
        <row r="395">
          <cell r="A395" t="str">
            <v>0701000250</v>
          </cell>
          <cell r="B395" t="str">
            <v>I</v>
          </cell>
          <cell r="C395" t="str">
            <v>Acelerante De Frague (Tambor 240 Kg)</v>
          </cell>
          <cell r="D395" t="str">
            <v>U</v>
          </cell>
          <cell r="E395">
            <v>0</v>
          </cell>
          <cell r="G395">
            <v>37104</v>
          </cell>
        </row>
        <row r="396">
          <cell r="A396" t="str">
            <v>0701000300</v>
          </cell>
          <cell r="B396" t="str">
            <v>I</v>
          </cell>
          <cell r="C396" t="str">
            <v>Acelerante De Frague Sin Cloruro (25 Kg)</v>
          </cell>
          <cell r="D396" t="str">
            <v>U</v>
          </cell>
          <cell r="E396">
            <v>0</v>
          </cell>
          <cell r="G396">
            <v>37104</v>
          </cell>
        </row>
        <row r="397">
          <cell r="A397" t="str">
            <v>0701000350</v>
          </cell>
          <cell r="B397" t="str">
            <v>I</v>
          </cell>
          <cell r="C397" t="str">
            <v>Aditivo Incorporador De Aire (Tambor 200 K</v>
          </cell>
          <cell r="D397" t="str">
            <v>U</v>
          </cell>
          <cell r="E397">
            <v>0</v>
          </cell>
          <cell r="G397">
            <v>37104</v>
          </cell>
        </row>
        <row r="398">
          <cell r="A398" t="str">
            <v>0701000400</v>
          </cell>
          <cell r="B398" t="str">
            <v>I</v>
          </cell>
          <cell r="C398" t="str">
            <v>Aditivo Plastificante Para Hormigon (Tambo</v>
          </cell>
          <cell r="D398" t="str">
            <v>U</v>
          </cell>
          <cell r="E398">
            <v>0</v>
          </cell>
          <cell r="G398">
            <v>37104</v>
          </cell>
        </row>
        <row r="399">
          <cell r="A399" t="str">
            <v>0701000450</v>
          </cell>
          <cell r="B399" t="str">
            <v>I</v>
          </cell>
          <cell r="C399" t="str">
            <v>Aditivo Superfluidificante</v>
          </cell>
          <cell r="D399" t="str">
            <v>LITRO</v>
          </cell>
          <cell r="E399">
            <v>0</v>
          </cell>
          <cell r="G399">
            <v>37104</v>
          </cell>
        </row>
        <row r="400">
          <cell r="A400" t="str">
            <v>0701000500</v>
          </cell>
          <cell r="B400" t="str">
            <v>I</v>
          </cell>
          <cell r="C400" t="str">
            <v>Aditivo"Procen Ipl" P/Perlita Expandida</v>
          </cell>
          <cell r="D400" t="str">
            <v>LITRO</v>
          </cell>
          <cell r="E400">
            <v>0.98</v>
          </cell>
          <cell r="G400">
            <v>37104</v>
          </cell>
        </row>
        <row r="401">
          <cell r="A401" t="str">
            <v>0701000550</v>
          </cell>
          <cell r="B401" t="str">
            <v>I</v>
          </cell>
          <cell r="C401" t="str">
            <v>Agua</v>
          </cell>
          <cell r="D401" t="str">
            <v>M3</v>
          </cell>
          <cell r="E401">
            <v>0</v>
          </cell>
          <cell r="G401">
            <v>37104</v>
          </cell>
        </row>
        <row r="402">
          <cell r="A402" t="str">
            <v>0701000600</v>
          </cell>
          <cell r="B402" t="str">
            <v>I</v>
          </cell>
          <cell r="C402" t="str">
            <v>Chem Calk 900 "Ferrocement"</v>
          </cell>
          <cell r="D402" t="str">
            <v>U</v>
          </cell>
          <cell r="E402">
            <v>25</v>
          </cell>
          <cell r="G402">
            <v>37104</v>
          </cell>
        </row>
        <row r="403">
          <cell r="A403" t="str">
            <v>0701000650</v>
          </cell>
          <cell r="B403" t="str">
            <v>I</v>
          </cell>
          <cell r="C403" t="str">
            <v>Consolidante Ferrocement Ram C-97</v>
          </cell>
          <cell r="D403" t="str">
            <v>LITRO</v>
          </cell>
          <cell r="E403">
            <v>10.8</v>
          </cell>
          <cell r="G403">
            <v>37104</v>
          </cell>
        </row>
        <row r="404">
          <cell r="A404" t="str">
            <v>0701000700</v>
          </cell>
          <cell r="B404" t="str">
            <v>I</v>
          </cell>
          <cell r="C404" t="str">
            <v>Consolidante Ferrocement Sonosil</v>
          </cell>
          <cell r="D404" t="str">
            <v>LITRO</v>
          </cell>
          <cell r="E404">
            <v>7</v>
          </cell>
          <cell r="G404">
            <v>37104</v>
          </cell>
        </row>
        <row r="405">
          <cell r="A405" t="str">
            <v>0701000750</v>
          </cell>
          <cell r="B405" t="str">
            <v>I</v>
          </cell>
          <cell r="C405" t="str">
            <v>Emulsionante Para Vermiculita</v>
          </cell>
          <cell r="D405" t="str">
            <v>LITRO</v>
          </cell>
          <cell r="E405">
            <v>2.7</v>
          </cell>
          <cell r="G405">
            <v>37104</v>
          </cell>
        </row>
        <row r="406">
          <cell r="A406" t="str">
            <v>0701000800</v>
          </cell>
          <cell r="B406" t="str">
            <v>I</v>
          </cell>
          <cell r="C406" t="str">
            <v>Endurecedor No Metalico CB-30 Q(30Kg)</v>
          </cell>
          <cell r="D406" t="str">
            <v>BOLSA</v>
          </cell>
          <cell r="E406">
            <v>25.8</v>
          </cell>
          <cell r="G406">
            <v>37104</v>
          </cell>
        </row>
        <row r="407">
          <cell r="A407" t="str">
            <v>0701000850</v>
          </cell>
          <cell r="B407" t="str">
            <v>I</v>
          </cell>
          <cell r="C407" t="str">
            <v>Endurecedor No Metalico CB-30 S(30Kg)</v>
          </cell>
          <cell r="D407" t="str">
            <v>BOLSA</v>
          </cell>
          <cell r="E407">
            <v>35.4</v>
          </cell>
          <cell r="G407">
            <v>37104</v>
          </cell>
        </row>
        <row r="408">
          <cell r="A408" t="str">
            <v>0701000900</v>
          </cell>
          <cell r="B408" t="str">
            <v>I</v>
          </cell>
          <cell r="C408" t="str">
            <v>Espumante Skw1</v>
          </cell>
          <cell r="D408" t="str">
            <v>LITRO</v>
          </cell>
          <cell r="E408">
            <v>1</v>
          </cell>
          <cell r="G408">
            <v>37104</v>
          </cell>
        </row>
        <row r="409">
          <cell r="A409" t="str">
            <v>0701000950</v>
          </cell>
          <cell r="B409" t="str">
            <v>I</v>
          </cell>
          <cell r="C409" t="str">
            <v>Ferrite Negro(1Kg)</v>
          </cell>
          <cell r="D409" t="str">
            <v>PAQ.</v>
          </cell>
          <cell r="E409">
            <v>6.32</v>
          </cell>
          <cell r="G409">
            <v>37104</v>
          </cell>
        </row>
        <row r="410">
          <cell r="A410" t="str">
            <v>0701001000</v>
          </cell>
          <cell r="B410" t="str">
            <v>I</v>
          </cell>
          <cell r="C410" t="str">
            <v>Ferroasfalt 40 "Ferrocement"</v>
          </cell>
          <cell r="D410" t="str">
            <v>KG</v>
          </cell>
          <cell r="E410">
            <v>4.1500000000000004</v>
          </cell>
          <cell r="G410">
            <v>37104</v>
          </cell>
        </row>
        <row r="411">
          <cell r="A411" t="str">
            <v>0701001050</v>
          </cell>
          <cell r="B411" t="str">
            <v>I</v>
          </cell>
          <cell r="C411" t="str">
            <v>Ferroflex "Ferrocement"</v>
          </cell>
          <cell r="D411" t="str">
            <v>KG</v>
          </cell>
          <cell r="E411">
            <v>4.5999999999999996</v>
          </cell>
          <cell r="G411">
            <v>37104</v>
          </cell>
        </row>
        <row r="412">
          <cell r="A412" t="str">
            <v>0701001100</v>
          </cell>
          <cell r="B412" t="str">
            <v>I</v>
          </cell>
          <cell r="C412" t="str">
            <v>Fibra Sintetica"Fibro-Filler Ferrocement"</v>
          </cell>
          <cell r="D412" t="str">
            <v>KG</v>
          </cell>
          <cell r="E412">
            <v>5.5</v>
          </cell>
          <cell r="G412">
            <v>37104</v>
          </cell>
        </row>
        <row r="413">
          <cell r="A413" t="str">
            <v>0701001150</v>
          </cell>
          <cell r="B413" t="str">
            <v>I</v>
          </cell>
          <cell r="C413" t="str">
            <v>Membrana de Curado Ferrocement"MC"</v>
          </cell>
          <cell r="D413" t="str">
            <v>LITRO</v>
          </cell>
          <cell r="E413">
            <v>0.81</v>
          </cell>
          <cell r="G413">
            <v>37104</v>
          </cell>
        </row>
        <row r="414">
          <cell r="A414" t="str">
            <v>0701001200</v>
          </cell>
          <cell r="B414" t="str">
            <v>I</v>
          </cell>
          <cell r="C414" t="str">
            <v>Membrana de Curado Ferrocement"MCG"</v>
          </cell>
          <cell r="D414" t="str">
            <v>LITRO</v>
          </cell>
          <cell r="E414">
            <v>3.12</v>
          </cell>
          <cell r="G414">
            <v>37104</v>
          </cell>
        </row>
        <row r="415">
          <cell r="A415" t="str">
            <v>0701001250</v>
          </cell>
          <cell r="B415" t="str">
            <v>I</v>
          </cell>
          <cell r="C415" t="str">
            <v>Membrana de Curado Ferrocement"MM"</v>
          </cell>
          <cell r="D415" t="str">
            <v>LITRO</v>
          </cell>
          <cell r="E415">
            <v>10.1</v>
          </cell>
          <cell r="G415">
            <v>37104</v>
          </cell>
        </row>
        <row r="416">
          <cell r="A416" t="str">
            <v>0701001300</v>
          </cell>
          <cell r="B416" t="str">
            <v>I</v>
          </cell>
          <cell r="C416" t="str">
            <v>Neopreno(18Kg)</v>
          </cell>
          <cell r="D416" t="str">
            <v>LATA</v>
          </cell>
          <cell r="E416">
            <v>94.94</v>
          </cell>
          <cell r="G416">
            <v>37104</v>
          </cell>
        </row>
        <row r="417">
          <cell r="A417" t="str">
            <v>0701001350</v>
          </cell>
          <cell r="B417" t="str">
            <v>I</v>
          </cell>
          <cell r="C417" t="str">
            <v>Protec. Inco. Al Agua P/Ladr. Vistos(20L)</v>
          </cell>
          <cell r="D417" t="str">
            <v>LATA</v>
          </cell>
          <cell r="E417">
            <v>24.65</v>
          </cell>
          <cell r="G417">
            <v>37104</v>
          </cell>
        </row>
        <row r="418">
          <cell r="A418" t="str">
            <v>0701001400</v>
          </cell>
          <cell r="B418" t="str">
            <v>I</v>
          </cell>
          <cell r="C418" t="str">
            <v>Protector Insecticida P/Madera(4L)</v>
          </cell>
          <cell r="D418" t="str">
            <v>LATA</v>
          </cell>
          <cell r="E418">
            <v>10</v>
          </cell>
          <cell r="G418">
            <v>37104</v>
          </cell>
        </row>
        <row r="419">
          <cell r="A419" t="str">
            <v>0701001450</v>
          </cell>
          <cell r="B419" t="str">
            <v>I</v>
          </cell>
          <cell r="C419" t="str">
            <v>Tacuru</v>
          </cell>
          <cell r="D419" t="str">
            <v>LITRO</v>
          </cell>
          <cell r="E419">
            <v>2.9</v>
          </cell>
          <cell r="G419">
            <v>37104</v>
          </cell>
        </row>
        <row r="420">
          <cell r="A420" t="str">
            <v>0702000000</v>
          </cell>
          <cell r="B420" t="str">
            <v>D</v>
          </cell>
          <cell r="C420" t="str">
            <v>=== HIDRóFUGOS</v>
          </cell>
          <cell r="D420" t="str">
            <v>-</v>
          </cell>
          <cell r="E420">
            <v>0</v>
          </cell>
        </row>
        <row r="421">
          <cell r="A421" t="str">
            <v>0702000100</v>
          </cell>
          <cell r="B421" t="str">
            <v>I</v>
          </cell>
          <cell r="C421" t="str">
            <v>Hidrofugo En Pasta"Cerecita"(200Kg)</v>
          </cell>
          <cell r="D421" t="str">
            <v>TAMBO</v>
          </cell>
          <cell r="E421">
            <v>112</v>
          </cell>
          <cell r="G421">
            <v>37104</v>
          </cell>
        </row>
        <row r="422">
          <cell r="A422" t="str">
            <v>0702000150</v>
          </cell>
          <cell r="B422" t="str">
            <v>I</v>
          </cell>
          <cell r="C422" t="str">
            <v>Hidrofugo En Pasta"Cerecita"(20Kg)</v>
          </cell>
          <cell r="D422" t="str">
            <v>BIDON</v>
          </cell>
          <cell r="E422">
            <v>13.58</v>
          </cell>
          <cell r="G422">
            <v>37104</v>
          </cell>
        </row>
        <row r="423">
          <cell r="A423" t="str">
            <v>0702000200</v>
          </cell>
          <cell r="B423" t="str">
            <v>I</v>
          </cell>
          <cell r="C423" t="str">
            <v>Hidrofugo En Pasta"Cerecita"(5Kg)</v>
          </cell>
          <cell r="D423" t="str">
            <v>BIDON</v>
          </cell>
          <cell r="E423">
            <v>3.8</v>
          </cell>
          <cell r="G423">
            <v>37104</v>
          </cell>
        </row>
        <row r="424">
          <cell r="A424" t="str">
            <v>0703000000</v>
          </cell>
          <cell r="B424" t="str">
            <v>D</v>
          </cell>
          <cell r="C424" t="str">
            <v>=== PEGAMENTOS</v>
          </cell>
          <cell r="D424" t="str">
            <v>-</v>
          </cell>
          <cell r="E424">
            <v>0</v>
          </cell>
        </row>
        <row r="425">
          <cell r="A425" t="str">
            <v>0703000050</v>
          </cell>
          <cell r="B425" t="str">
            <v>I</v>
          </cell>
          <cell r="C425" t="str">
            <v>Masa Niveladora (20 Kg)</v>
          </cell>
          <cell r="D425" t="str">
            <v>BOLSA</v>
          </cell>
          <cell r="E425">
            <v>28.36</v>
          </cell>
          <cell r="G425">
            <v>37104</v>
          </cell>
        </row>
        <row r="426">
          <cell r="A426" t="str">
            <v>0703000100</v>
          </cell>
          <cell r="B426" t="str">
            <v>I</v>
          </cell>
          <cell r="C426" t="str">
            <v>Adhesivo 0.8L(P/Coquillas Elastoméricas)</v>
          </cell>
          <cell r="D426" t="str">
            <v>LATA</v>
          </cell>
          <cell r="E426">
            <v>10.83</v>
          </cell>
          <cell r="G426">
            <v>37104</v>
          </cell>
        </row>
        <row r="427">
          <cell r="A427" t="str">
            <v>0703000150</v>
          </cell>
          <cell r="B427" t="str">
            <v>I</v>
          </cell>
          <cell r="C427" t="str">
            <v>Adhesivo Acrilico(10Kg)</v>
          </cell>
          <cell r="D427" t="str">
            <v>LATA</v>
          </cell>
          <cell r="E427">
            <v>44</v>
          </cell>
          <cell r="G427">
            <v>37104</v>
          </cell>
        </row>
        <row r="428">
          <cell r="A428" t="str">
            <v>0703000200</v>
          </cell>
          <cell r="B428" t="str">
            <v>I</v>
          </cell>
          <cell r="C428" t="str">
            <v>Adhesivo Asfaltico(20 L)</v>
          </cell>
          <cell r="D428" t="str">
            <v>LATA</v>
          </cell>
          <cell r="E428">
            <v>49.5</v>
          </cell>
          <cell r="G428">
            <v>37104</v>
          </cell>
        </row>
        <row r="429">
          <cell r="A429" t="str">
            <v>0703000250</v>
          </cell>
          <cell r="B429" t="str">
            <v>I</v>
          </cell>
          <cell r="C429" t="str">
            <v>Adhesivo Doble Contacto(20 L)</v>
          </cell>
          <cell r="D429" t="str">
            <v>LATA</v>
          </cell>
          <cell r="E429">
            <v>49.34</v>
          </cell>
          <cell r="G429">
            <v>37104</v>
          </cell>
        </row>
        <row r="430">
          <cell r="A430" t="str">
            <v>0703000300</v>
          </cell>
          <cell r="B430" t="str">
            <v>I</v>
          </cell>
          <cell r="C430" t="str">
            <v>Adhesivo Epoxi Para Revestimiento</v>
          </cell>
          <cell r="D430" t="str">
            <v>LATA</v>
          </cell>
          <cell r="E430">
            <v>14</v>
          </cell>
          <cell r="G430">
            <v>37104</v>
          </cell>
        </row>
        <row r="431">
          <cell r="A431" t="str">
            <v>0703000350</v>
          </cell>
          <cell r="B431" t="str">
            <v>I</v>
          </cell>
          <cell r="C431" t="str">
            <v>Adhesivo Epoxi Para Union Hº Nuevo Con Hº</v>
          </cell>
          <cell r="D431" t="str">
            <v>U</v>
          </cell>
          <cell r="E431">
            <v>0</v>
          </cell>
          <cell r="G431">
            <v>37104</v>
          </cell>
        </row>
        <row r="432">
          <cell r="A432" t="str">
            <v>0703000400</v>
          </cell>
          <cell r="B432" t="str">
            <v>I</v>
          </cell>
          <cell r="C432" t="str">
            <v>Adhesivo Neoprenico(20 L)</v>
          </cell>
          <cell r="D432" t="str">
            <v>LATA</v>
          </cell>
          <cell r="E432">
            <v>94</v>
          </cell>
          <cell r="G432">
            <v>37104</v>
          </cell>
        </row>
        <row r="433">
          <cell r="A433" t="str">
            <v>0703000450</v>
          </cell>
          <cell r="B433" t="str">
            <v>I</v>
          </cell>
          <cell r="C433" t="str">
            <v>Adhesivo P/Reves.Vinilico Papel/Tela(10Kg)</v>
          </cell>
          <cell r="D433" t="str">
            <v>LATA</v>
          </cell>
          <cell r="E433">
            <v>21.95</v>
          </cell>
          <cell r="G433">
            <v>37104</v>
          </cell>
        </row>
        <row r="434">
          <cell r="A434" t="str">
            <v>0703000500</v>
          </cell>
          <cell r="B434" t="str">
            <v>I</v>
          </cell>
          <cell r="C434" t="str">
            <v>Adhesivo Vinilico(20Kg)</v>
          </cell>
          <cell r="D434" t="str">
            <v>BIDON</v>
          </cell>
          <cell r="E434">
            <v>29.29</v>
          </cell>
          <cell r="G434">
            <v>37104</v>
          </cell>
        </row>
        <row r="435">
          <cell r="A435" t="str">
            <v>0703000550</v>
          </cell>
          <cell r="B435" t="str">
            <v>I</v>
          </cell>
          <cell r="C435" t="str">
            <v>Adhesivo para PVC Nicoll x 100 cm3</v>
          </cell>
          <cell r="D435" t="str">
            <v>U</v>
          </cell>
          <cell r="E435">
            <v>1.6</v>
          </cell>
          <cell r="G435">
            <v>37104</v>
          </cell>
        </row>
        <row r="436">
          <cell r="A436" t="str">
            <v>0703000600</v>
          </cell>
          <cell r="B436" t="str">
            <v>I</v>
          </cell>
          <cell r="C436" t="str">
            <v>Adhesivo para PVC Nicoll x 250 cm3</v>
          </cell>
          <cell r="D436" t="str">
            <v>U</v>
          </cell>
          <cell r="E436">
            <v>2.74</v>
          </cell>
          <cell r="G436">
            <v>37104</v>
          </cell>
        </row>
        <row r="437">
          <cell r="A437" t="str">
            <v>0703000650</v>
          </cell>
          <cell r="B437" t="str">
            <v>I</v>
          </cell>
          <cell r="C437" t="str">
            <v>Adhesivo para PVC Nicoll x 500 cm3</v>
          </cell>
          <cell r="D437" t="str">
            <v>U</v>
          </cell>
          <cell r="E437">
            <v>4.5599999999999996</v>
          </cell>
          <cell r="G437">
            <v>37104</v>
          </cell>
        </row>
        <row r="438">
          <cell r="A438" t="str">
            <v>0703000700</v>
          </cell>
          <cell r="B438" t="str">
            <v>I</v>
          </cell>
          <cell r="C438" t="str">
            <v>Adhesivo para PVC Nicoll x 1000 cm3</v>
          </cell>
          <cell r="D438" t="str">
            <v>U</v>
          </cell>
          <cell r="E438">
            <v>7.98</v>
          </cell>
          <cell r="G438">
            <v>37104</v>
          </cell>
        </row>
        <row r="439">
          <cell r="A439" t="str">
            <v>0704000000</v>
          </cell>
          <cell r="B439" t="str">
            <v>D</v>
          </cell>
          <cell r="C439" t="str">
            <v>=== GEOTEXTILES</v>
          </cell>
          <cell r="D439" t="str">
            <v>-</v>
          </cell>
          <cell r="E439">
            <v>0</v>
          </cell>
        </row>
        <row r="440">
          <cell r="A440" t="str">
            <v>0705000000</v>
          </cell>
          <cell r="B440" t="str">
            <v>D</v>
          </cell>
          <cell r="C440" t="str">
            <v>=== CLAVOS</v>
          </cell>
          <cell r="D440" t="str">
            <v>-</v>
          </cell>
          <cell r="E440">
            <v>0</v>
          </cell>
        </row>
        <row r="441">
          <cell r="A441" t="str">
            <v>0705000100</v>
          </cell>
          <cell r="B441" t="str">
            <v>I</v>
          </cell>
          <cell r="C441" t="str">
            <v>Clavo Acero 1" Punta Paris(1.5 Kg)</v>
          </cell>
          <cell r="D441" t="str">
            <v>PAQ</v>
          </cell>
          <cell r="E441">
            <v>1.65</v>
          </cell>
          <cell r="G441">
            <v>37104</v>
          </cell>
        </row>
        <row r="442">
          <cell r="A442" t="str">
            <v>0705000150</v>
          </cell>
          <cell r="B442" t="str">
            <v>I</v>
          </cell>
          <cell r="C442" t="str">
            <v>Clavo De Acero 1" (1,5Kg)</v>
          </cell>
          <cell r="D442" t="str">
            <v>PAQ</v>
          </cell>
          <cell r="E442">
            <v>0</v>
          </cell>
          <cell r="G442">
            <v>37104</v>
          </cell>
        </row>
        <row r="443">
          <cell r="A443" t="str">
            <v>0705000200</v>
          </cell>
          <cell r="B443" t="str">
            <v>I</v>
          </cell>
          <cell r="C443" t="str">
            <v>Clavo De Cobre 1"(1.5Kg)</v>
          </cell>
          <cell r="D443" t="str">
            <v>PAQ</v>
          </cell>
          <cell r="E443">
            <v>0</v>
          </cell>
          <cell r="G443">
            <v>37104</v>
          </cell>
        </row>
        <row r="444">
          <cell r="A444" t="str">
            <v>0706000000</v>
          </cell>
          <cell r="B444" t="str">
            <v>D</v>
          </cell>
          <cell r="C444" t="str">
            <v>=== TORNILLOS</v>
          </cell>
          <cell r="D444" t="str">
            <v>-</v>
          </cell>
          <cell r="E444">
            <v>0</v>
          </cell>
        </row>
        <row r="445">
          <cell r="A445" t="str">
            <v>0706000100</v>
          </cell>
          <cell r="B445" t="str">
            <v>I</v>
          </cell>
          <cell r="C445" t="str">
            <v>Fijaciones(No 6)C/Tarugos(100 U)</v>
          </cell>
          <cell r="D445" t="str">
            <v>CAJA</v>
          </cell>
          <cell r="E445">
            <v>6</v>
          </cell>
          <cell r="G445">
            <v>37104</v>
          </cell>
        </row>
        <row r="446">
          <cell r="A446" t="str">
            <v>0706000150</v>
          </cell>
          <cell r="B446" t="str">
            <v>I</v>
          </cell>
          <cell r="C446" t="str">
            <v>Fijaciones(No 8)C/Tarugos(100 U)</v>
          </cell>
          <cell r="D446" t="str">
            <v>CAJA</v>
          </cell>
          <cell r="E446">
            <v>19</v>
          </cell>
          <cell r="G446">
            <v>37104</v>
          </cell>
        </row>
        <row r="447">
          <cell r="A447" t="str">
            <v>0706000200</v>
          </cell>
          <cell r="B447" t="str">
            <v>I</v>
          </cell>
          <cell r="C447" t="str">
            <v>Piton Cerrado 1/4"X105MM(100U)</v>
          </cell>
          <cell r="D447" t="str">
            <v>PAQ</v>
          </cell>
          <cell r="E447">
            <v>28</v>
          </cell>
          <cell r="G447">
            <v>37104</v>
          </cell>
        </row>
        <row r="448">
          <cell r="A448" t="str">
            <v>0706000250</v>
          </cell>
          <cell r="B448" t="str">
            <v>I</v>
          </cell>
          <cell r="C448" t="str">
            <v>Piton Cerrado 1/8"X95MM(100U)</v>
          </cell>
          <cell r="D448" t="str">
            <v>PAQ</v>
          </cell>
          <cell r="E448">
            <v>14</v>
          </cell>
          <cell r="G448">
            <v>37104</v>
          </cell>
        </row>
        <row r="449">
          <cell r="A449" t="str">
            <v>0706000300</v>
          </cell>
          <cell r="B449" t="str">
            <v>I</v>
          </cell>
          <cell r="C449" t="str">
            <v>Tornillo De Bronce(3/16")</v>
          </cell>
          <cell r="D449" t="str">
            <v>U</v>
          </cell>
          <cell r="E449">
            <v>0.05</v>
          </cell>
          <cell r="G449">
            <v>37104</v>
          </cell>
        </row>
        <row r="450">
          <cell r="A450" t="str">
            <v>0706000350</v>
          </cell>
          <cell r="B450" t="str">
            <v>I</v>
          </cell>
          <cell r="C450" t="str">
            <v>Tornillos Cabeza Baquelita (100Unid.)</v>
          </cell>
          <cell r="D450" t="str">
            <v>CAJA</v>
          </cell>
          <cell r="E450">
            <v>2.68</v>
          </cell>
          <cell r="G450">
            <v>37104</v>
          </cell>
        </row>
        <row r="451">
          <cell r="A451" t="str">
            <v>0706000400</v>
          </cell>
          <cell r="B451" t="str">
            <v>I</v>
          </cell>
          <cell r="C451" t="str">
            <v>Tornillos P/Caja  3/16 X 5/8 (100Unid.)</v>
          </cell>
          <cell r="D451" t="str">
            <v>CAJA</v>
          </cell>
          <cell r="E451">
            <v>1.37</v>
          </cell>
          <cell r="G451">
            <v>37104</v>
          </cell>
        </row>
        <row r="452">
          <cell r="A452" t="str">
            <v>0706000450</v>
          </cell>
          <cell r="B452" t="str">
            <v>I</v>
          </cell>
          <cell r="C452" t="str">
            <v>Tornillos(T1) Cabeza Plana(1000 U)</v>
          </cell>
          <cell r="D452" t="str">
            <v>CAJA</v>
          </cell>
          <cell r="E452">
            <v>26.5</v>
          </cell>
          <cell r="G452">
            <v>37104</v>
          </cell>
        </row>
        <row r="453">
          <cell r="A453" t="str">
            <v>0706000500</v>
          </cell>
          <cell r="B453" t="str">
            <v>I</v>
          </cell>
          <cell r="C453" t="str">
            <v>Tornillos(T2)(1000 U)</v>
          </cell>
          <cell r="D453" t="str">
            <v>CAJA</v>
          </cell>
          <cell r="E453">
            <v>13</v>
          </cell>
          <cell r="G453">
            <v>37104</v>
          </cell>
        </row>
        <row r="454">
          <cell r="A454" t="str">
            <v>0707000000</v>
          </cell>
          <cell r="B454" t="str">
            <v>D</v>
          </cell>
          <cell r="C454" t="str">
            <v>=== ANCLAJES  Y BROCAS DE ACERO</v>
          </cell>
          <cell r="D454" t="str">
            <v>-</v>
          </cell>
          <cell r="E454">
            <v>0</v>
          </cell>
        </row>
        <row r="455">
          <cell r="A455" t="str">
            <v>0707000100</v>
          </cell>
          <cell r="B455" t="str">
            <v>I</v>
          </cell>
          <cell r="C455" t="str">
            <v>Broca 1/4"(100U)</v>
          </cell>
          <cell r="D455" t="str">
            <v>PAQ</v>
          </cell>
          <cell r="E455">
            <v>38</v>
          </cell>
          <cell r="G455">
            <v>37104</v>
          </cell>
        </row>
        <row r="456">
          <cell r="A456" t="str">
            <v>0707000150</v>
          </cell>
          <cell r="B456" t="str">
            <v>I</v>
          </cell>
          <cell r="C456" t="str">
            <v>Broca Ac.C/Bulon Y Arandela Plana(5/16")</v>
          </cell>
          <cell r="D456" t="str">
            <v>U</v>
          </cell>
          <cell r="E456">
            <v>1.5</v>
          </cell>
          <cell r="G456">
            <v>37104</v>
          </cell>
        </row>
        <row r="457">
          <cell r="A457" t="str">
            <v>0707000200</v>
          </cell>
          <cell r="B457" t="str">
            <v>I</v>
          </cell>
          <cell r="C457" t="str">
            <v>Taco De Nylon 1/8"(100U)</v>
          </cell>
          <cell r="D457" t="str">
            <v>PAQ</v>
          </cell>
          <cell r="E457">
            <v>2.6</v>
          </cell>
          <cell r="G457">
            <v>37104</v>
          </cell>
        </row>
        <row r="458">
          <cell r="A458" t="str">
            <v>0708000000</v>
          </cell>
          <cell r="B458" t="str">
            <v>D</v>
          </cell>
          <cell r="C458" t="str">
            <v>=== BULONES Y TUERCAS</v>
          </cell>
          <cell r="D458" t="str">
            <v>-</v>
          </cell>
          <cell r="E458">
            <v>0</v>
          </cell>
        </row>
        <row r="459">
          <cell r="A459" t="str">
            <v>0708000100</v>
          </cell>
          <cell r="B459" t="str">
            <v>I</v>
          </cell>
          <cell r="C459" t="str">
            <v>Bulon Y Arandela Plana M10</v>
          </cell>
          <cell r="D459" t="str">
            <v>U</v>
          </cell>
          <cell r="E459">
            <v>0.7</v>
          </cell>
          <cell r="G459">
            <v>37104</v>
          </cell>
        </row>
        <row r="460">
          <cell r="A460" t="str">
            <v>0708000150</v>
          </cell>
          <cell r="B460" t="str">
            <v>I</v>
          </cell>
          <cell r="C460" t="str">
            <v>Rosca C/Tuerca 2"</v>
          </cell>
          <cell r="D460" t="str">
            <v>U</v>
          </cell>
          <cell r="E460">
            <v>7.36</v>
          </cell>
          <cell r="G460">
            <v>37104</v>
          </cell>
        </row>
        <row r="461">
          <cell r="A461" t="str">
            <v>0708000200</v>
          </cell>
          <cell r="B461" t="str">
            <v>I</v>
          </cell>
          <cell r="C461" t="str">
            <v>Bulon Y Arandela Plana M12</v>
          </cell>
          <cell r="D461" t="str">
            <v>U</v>
          </cell>
          <cell r="E461">
            <v>0.8</v>
          </cell>
          <cell r="G461">
            <v>37104</v>
          </cell>
        </row>
        <row r="462">
          <cell r="A462" t="str">
            <v>0708000250</v>
          </cell>
          <cell r="B462" t="str">
            <v>I</v>
          </cell>
          <cell r="C462" t="str">
            <v>Bulon Y Arandela Plana M16</v>
          </cell>
          <cell r="D462" t="str">
            <v>U</v>
          </cell>
          <cell r="E462">
            <v>1</v>
          </cell>
          <cell r="G462">
            <v>37104</v>
          </cell>
        </row>
        <row r="463">
          <cell r="A463" t="str">
            <v>0708000300</v>
          </cell>
          <cell r="B463" t="str">
            <v>I</v>
          </cell>
          <cell r="C463" t="str">
            <v>Bulon Y Arandela Plana M20</v>
          </cell>
          <cell r="D463" t="str">
            <v>U</v>
          </cell>
          <cell r="E463">
            <v>1.2</v>
          </cell>
          <cell r="G463">
            <v>37104</v>
          </cell>
        </row>
        <row r="464">
          <cell r="A464" t="str">
            <v>0708000350</v>
          </cell>
          <cell r="B464" t="str">
            <v>I</v>
          </cell>
          <cell r="C464" t="str">
            <v>Bulon Y Arandela Plana M22</v>
          </cell>
          <cell r="D464" t="str">
            <v>U</v>
          </cell>
          <cell r="E464">
            <v>1.3</v>
          </cell>
          <cell r="G464">
            <v>37104</v>
          </cell>
        </row>
        <row r="465">
          <cell r="A465" t="str">
            <v>0708000400</v>
          </cell>
          <cell r="B465" t="str">
            <v>I</v>
          </cell>
          <cell r="C465" t="str">
            <v>Bulon Y Arandela Plana M24</v>
          </cell>
          <cell r="D465" t="str">
            <v>U</v>
          </cell>
          <cell r="E465">
            <v>1.4</v>
          </cell>
          <cell r="G465">
            <v>37104</v>
          </cell>
        </row>
        <row r="466">
          <cell r="A466" t="str">
            <v>0708000450</v>
          </cell>
          <cell r="B466" t="str">
            <v>I</v>
          </cell>
          <cell r="C466" t="str">
            <v>Bulon Y Arandela Plana M27</v>
          </cell>
          <cell r="D466" t="str">
            <v>U</v>
          </cell>
          <cell r="E466">
            <v>1.45</v>
          </cell>
          <cell r="G466">
            <v>37104</v>
          </cell>
        </row>
        <row r="467">
          <cell r="A467" t="str">
            <v>0708000500</v>
          </cell>
          <cell r="B467" t="str">
            <v>I</v>
          </cell>
          <cell r="C467" t="str">
            <v>Bulon Y Arandela Plana M30</v>
          </cell>
          <cell r="D467" t="str">
            <v>U</v>
          </cell>
          <cell r="E467">
            <v>1.6</v>
          </cell>
          <cell r="G467">
            <v>37104</v>
          </cell>
        </row>
        <row r="468">
          <cell r="A468" t="str">
            <v>0708000550</v>
          </cell>
          <cell r="B468" t="str">
            <v>I</v>
          </cell>
          <cell r="C468" t="str">
            <v>Bulon Y Arandela Plana M33</v>
          </cell>
          <cell r="D468" t="str">
            <v>U</v>
          </cell>
          <cell r="E468">
            <v>1.76</v>
          </cell>
          <cell r="G468">
            <v>37104</v>
          </cell>
        </row>
        <row r="469">
          <cell r="A469" t="str">
            <v>0708000600</v>
          </cell>
          <cell r="B469" t="str">
            <v>I</v>
          </cell>
          <cell r="C469" t="str">
            <v>Bulon Y Arandela Plana M34</v>
          </cell>
          <cell r="D469" t="str">
            <v>U</v>
          </cell>
          <cell r="E469">
            <v>1.94</v>
          </cell>
          <cell r="G469">
            <v>37104</v>
          </cell>
        </row>
        <row r="470">
          <cell r="A470" t="str">
            <v>0708000650</v>
          </cell>
          <cell r="B470" t="str">
            <v>I</v>
          </cell>
          <cell r="C470" t="str">
            <v>Bulon Y Arandela Plana M6</v>
          </cell>
          <cell r="D470" t="str">
            <v>U</v>
          </cell>
          <cell r="E470">
            <v>0.42</v>
          </cell>
          <cell r="G470">
            <v>37104</v>
          </cell>
        </row>
        <row r="471">
          <cell r="A471" t="str">
            <v>0708000700</v>
          </cell>
          <cell r="B471" t="str">
            <v>I</v>
          </cell>
          <cell r="C471" t="str">
            <v>Bulon Y Arandela Plana M8</v>
          </cell>
          <cell r="D471" t="str">
            <v>U</v>
          </cell>
          <cell r="E471">
            <v>0.56000000000000005</v>
          </cell>
          <cell r="G471">
            <v>37104</v>
          </cell>
        </row>
        <row r="472">
          <cell r="A472" t="str">
            <v>0708000750</v>
          </cell>
          <cell r="B472" t="str">
            <v>I</v>
          </cell>
          <cell r="C472" t="str">
            <v>Conector De Hierro</v>
          </cell>
          <cell r="D472" t="str">
            <v>KG</v>
          </cell>
          <cell r="E472">
            <v>1.6</v>
          </cell>
          <cell r="G472">
            <v>37104</v>
          </cell>
        </row>
        <row r="473">
          <cell r="A473" t="str">
            <v>0709000000</v>
          </cell>
          <cell r="B473" t="str">
            <v>D</v>
          </cell>
          <cell r="C473" t="str">
            <v>=== REMACHES</v>
          </cell>
          <cell r="D473" t="str">
            <v>-</v>
          </cell>
          <cell r="E473">
            <v>0</v>
          </cell>
        </row>
        <row r="474">
          <cell r="A474" t="str">
            <v>0709000100</v>
          </cell>
          <cell r="B474" t="str">
            <v>I</v>
          </cell>
          <cell r="C474" t="str">
            <v>Remache Pop De Aluminio(5X10 MM 100U)</v>
          </cell>
          <cell r="D474" t="str">
            <v>CAJA</v>
          </cell>
          <cell r="E474">
            <v>2.8</v>
          </cell>
          <cell r="G474">
            <v>37104</v>
          </cell>
        </row>
        <row r="475">
          <cell r="A475" t="str">
            <v>0710000000</v>
          </cell>
          <cell r="B475" t="str">
            <v>D</v>
          </cell>
          <cell r="C475" t="str">
            <v>=== ELEMENTOS PARA SOLDADURA Y UNIONES EST</v>
          </cell>
          <cell r="D475" t="str">
            <v>-</v>
          </cell>
          <cell r="E475">
            <v>0</v>
          </cell>
        </row>
        <row r="476">
          <cell r="A476" t="str">
            <v>0710000100</v>
          </cell>
          <cell r="B476" t="str">
            <v>I</v>
          </cell>
          <cell r="C476" t="str">
            <v>Adhitivo Pvc(1/4 L)</v>
          </cell>
          <cell r="D476" t="str">
            <v>U</v>
          </cell>
          <cell r="E476">
            <v>1.29</v>
          </cell>
          <cell r="G476">
            <v>37104</v>
          </cell>
        </row>
        <row r="477">
          <cell r="A477" t="str">
            <v>0710000150</v>
          </cell>
          <cell r="B477" t="str">
            <v>I</v>
          </cell>
          <cell r="C477" t="str">
            <v>Cañamo(100Gr)</v>
          </cell>
          <cell r="D477" t="str">
            <v>U</v>
          </cell>
          <cell r="E477">
            <v>1.84</v>
          </cell>
          <cell r="G477">
            <v>37104</v>
          </cell>
        </row>
        <row r="478">
          <cell r="A478" t="str">
            <v>0710000200</v>
          </cell>
          <cell r="B478" t="str">
            <v>I</v>
          </cell>
          <cell r="C478" t="str">
            <v>Esterina</v>
          </cell>
          <cell r="D478" t="str">
            <v>PAN</v>
          </cell>
          <cell r="E478">
            <v>0.8</v>
          </cell>
          <cell r="G478">
            <v>37104</v>
          </cell>
        </row>
        <row r="479">
          <cell r="A479" t="str">
            <v>0710000250</v>
          </cell>
          <cell r="B479" t="str">
            <v>I</v>
          </cell>
          <cell r="C479" t="str">
            <v>Gas Butano</v>
          </cell>
          <cell r="D479" t="str">
            <v>KG</v>
          </cell>
          <cell r="E479">
            <v>2</v>
          </cell>
          <cell r="G479">
            <v>37104</v>
          </cell>
        </row>
        <row r="480">
          <cell r="A480" t="str">
            <v>0710000300</v>
          </cell>
          <cell r="B480" t="str">
            <v>I</v>
          </cell>
          <cell r="C480" t="str">
            <v>Glicerina(1/4 L)</v>
          </cell>
          <cell r="D480" t="str">
            <v>U</v>
          </cell>
          <cell r="E480">
            <v>1.39</v>
          </cell>
          <cell r="G480">
            <v>37104</v>
          </cell>
        </row>
        <row r="481">
          <cell r="A481" t="str">
            <v>0710000310</v>
          </cell>
          <cell r="B481" t="str">
            <v>I</v>
          </cell>
          <cell r="C481" t="str">
            <v>Glicerina</v>
          </cell>
          <cell r="D481" t="str">
            <v>Kg</v>
          </cell>
          <cell r="E481">
            <v>6.31</v>
          </cell>
          <cell r="G481">
            <v>37104</v>
          </cell>
        </row>
        <row r="482">
          <cell r="A482" t="str">
            <v>0710000350</v>
          </cell>
          <cell r="B482" t="str">
            <v>I</v>
          </cell>
          <cell r="C482" t="str">
            <v>Litargirio(1/4Kg)</v>
          </cell>
          <cell r="D482" t="str">
            <v>U</v>
          </cell>
          <cell r="E482">
            <v>1.8</v>
          </cell>
          <cell r="G482">
            <v>37104</v>
          </cell>
        </row>
        <row r="483">
          <cell r="A483" t="str">
            <v>0710000360</v>
          </cell>
          <cell r="B483" t="str">
            <v>I</v>
          </cell>
          <cell r="C483" t="str">
            <v>Litargirio</v>
          </cell>
          <cell r="D483" t="str">
            <v>Kg</v>
          </cell>
          <cell r="E483">
            <v>2.27</v>
          </cell>
          <cell r="G483">
            <v>37104</v>
          </cell>
        </row>
        <row r="484">
          <cell r="A484" t="str">
            <v>0710000400</v>
          </cell>
          <cell r="B484" t="str">
            <v>I</v>
          </cell>
          <cell r="C484" t="str">
            <v>Sellarosca(100Gr)</v>
          </cell>
          <cell r="D484" t="str">
            <v>U</v>
          </cell>
          <cell r="E484">
            <v>1.9</v>
          </cell>
          <cell r="G484">
            <v>37104</v>
          </cell>
        </row>
        <row r="485">
          <cell r="A485" t="str">
            <v>0710000450</v>
          </cell>
          <cell r="B485" t="str">
            <v>I</v>
          </cell>
          <cell r="C485" t="str">
            <v>Soldadura Electrodo Tipo Losarc 28(3MM)</v>
          </cell>
          <cell r="D485" t="str">
            <v>KG</v>
          </cell>
          <cell r="E485">
            <v>2.39</v>
          </cell>
          <cell r="G485">
            <v>37104</v>
          </cell>
        </row>
        <row r="486">
          <cell r="A486" t="str">
            <v>0710000500</v>
          </cell>
          <cell r="B486" t="str">
            <v>I</v>
          </cell>
          <cell r="C486" t="str">
            <v>Soldadura Estaño(33%)</v>
          </cell>
          <cell r="D486" t="str">
            <v>KG</v>
          </cell>
          <cell r="E486">
            <v>5.88</v>
          </cell>
          <cell r="G486">
            <v>37104</v>
          </cell>
        </row>
        <row r="487">
          <cell r="A487" t="str">
            <v>0710000550</v>
          </cell>
          <cell r="B487" t="str">
            <v>I</v>
          </cell>
          <cell r="C487" t="str">
            <v>Soldadura Estaño(50%)</v>
          </cell>
          <cell r="D487" t="str">
            <v>KG</v>
          </cell>
          <cell r="E487">
            <v>8.3000000000000007</v>
          </cell>
          <cell r="G487">
            <v>37104</v>
          </cell>
        </row>
        <row r="488">
          <cell r="A488" t="str">
            <v>0710000600</v>
          </cell>
          <cell r="B488" t="str">
            <v>I</v>
          </cell>
          <cell r="C488" t="str">
            <v>Soldadura Plomo Calafateo</v>
          </cell>
          <cell r="D488" t="str">
            <v>KG</v>
          </cell>
          <cell r="E488">
            <v>1.42</v>
          </cell>
          <cell r="G488">
            <v>37104</v>
          </cell>
        </row>
        <row r="489">
          <cell r="A489" t="str">
            <v>0710000650</v>
          </cell>
          <cell r="B489" t="str">
            <v>I</v>
          </cell>
          <cell r="C489" t="str">
            <v>Soldadura Varilla P/Soldadura Fuerte(300Gr</v>
          </cell>
          <cell r="D489" t="str">
            <v>U</v>
          </cell>
          <cell r="E489">
            <v>11</v>
          </cell>
          <cell r="G489">
            <v>37104</v>
          </cell>
        </row>
        <row r="490">
          <cell r="A490" t="str">
            <v>0710000700</v>
          </cell>
          <cell r="B490" t="str">
            <v>I</v>
          </cell>
          <cell r="C490" t="str">
            <v>Soldadura Varilla P/Soldar De Inoxidable(3</v>
          </cell>
          <cell r="D490" t="str">
            <v>U</v>
          </cell>
          <cell r="E490">
            <v>10</v>
          </cell>
          <cell r="G490">
            <v>37104</v>
          </cell>
        </row>
        <row r="491">
          <cell r="A491" t="str">
            <v>0710000750</v>
          </cell>
          <cell r="B491" t="str">
            <v>I</v>
          </cell>
          <cell r="C491" t="str">
            <v>Solucion Deslizante(1/4L)</v>
          </cell>
          <cell r="D491" t="str">
            <v>U</v>
          </cell>
          <cell r="E491">
            <v>2.1</v>
          </cell>
          <cell r="G491">
            <v>37104</v>
          </cell>
        </row>
        <row r="492">
          <cell r="A492" t="str">
            <v>0710000800</v>
          </cell>
          <cell r="B492" t="str">
            <v>I</v>
          </cell>
          <cell r="C492" t="str">
            <v>Teflon(20M)</v>
          </cell>
          <cell r="D492" t="str">
            <v>U</v>
          </cell>
          <cell r="E492">
            <v>0.6</v>
          </cell>
          <cell r="G492">
            <v>37104</v>
          </cell>
        </row>
        <row r="493">
          <cell r="A493" t="str">
            <v>0710002350</v>
          </cell>
          <cell r="B493" t="str">
            <v>I</v>
          </cell>
          <cell r="C493" t="str">
            <v>Junta Elastica 2"</v>
          </cell>
          <cell r="D493" t="str">
            <v>U</v>
          </cell>
          <cell r="E493">
            <v>5</v>
          </cell>
          <cell r="G493">
            <v>37104</v>
          </cell>
        </row>
        <row r="494">
          <cell r="A494" t="str">
            <v>0710002400</v>
          </cell>
          <cell r="B494" t="str">
            <v>I</v>
          </cell>
          <cell r="C494" t="str">
            <v>Junta Elastica 3"</v>
          </cell>
          <cell r="D494" t="str">
            <v>U</v>
          </cell>
          <cell r="E494">
            <v>7</v>
          </cell>
          <cell r="G494">
            <v>37104</v>
          </cell>
        </row>
        <row r="495">
          <cell r="A495" t="str">
            <v>0711000000</v>
          </cell>
          <cell r="B495" t="str">
            <v>D</v>
          </cell>
          <cell r="C495" t="str">
            <v>=== SELLADORES</v>
          </cell>
          <cell r="D495" t="str">
            <v>-</v>
          </cell>
          <cell r="E495">
            <v>0</v>
          </cell>
        </row>
        <row r="496">
          <cell r="A496" t="str">
            <v>0711000100</v>
          </cell>
          <cell r="B496" t="str">
            <v>I</v>
          </cell>
          <cell r="C496" t="str">
            <v>Durlock Cinta Papel(200M)</v>
          </cell>
          <cell r="D496" t="str">
            <v>ROLLO</v>
          </cell>
          <cell r="E496">
            <v>7.2</v>
          </cell>
          <cell r="G496">
            <v>37104</v>
          </cell>
        </row>
        <row r="497">
          <cell r="A497" t="str">
            <v>0711000150</v>
          </cell>
          <cell r="B497" t="str">
            <v>I</v>
          </cell>
          <cell r="C497" t="str">
            <v>Durlock Masilla(30Kg)</v>
          </cell>
          <cell r="D497" t="str">
            <v>BALDE</v>
          </cell>
          <cell r="E497">
            <v>25.2</v>
          </cell>
          <cell r="G497">
            <v>37104</v>
          </cell>
        </row>
        <row r="498">
          <cell r="A498" t="str">
            <v>0711000200</v>
          </cell>
          <cell r="B498" t="str">
            <v>I</v>
          </cell>
          <cell r="C498" t="str">
            <v>Junta Premoldeada Negra P/Hor.20X15X4.1MM</v>
          </cell>
          <cell r="D498" t="str">
            <v>ROLLO</v>
          </cell>
          <cell r="E498">
            <v>6.95</v>
          </cell>
          <cell r="G498">
            <v>37104</v>
          </cell>
        </row>
        <row r="499">
          <cell r="A499" t="str">
            <v>0711000250</v>
          </cell>
          <cell r="B499" t="str">
            <v>I</v>
          </cell>
          <cell r="C499" t="str">
            <v>Fondo de Junta Preformado Sikarod 1"</v>
          </cell>
          <cell r="D499" t="str">
            <v>ML</v>
          </cell>
          <cell r="E499">
            <v>0.94</v>
          </cell>
          <cell r="G499">
            <v>37104</v>
          </cell>
        </row>
        <row r="500">
          <cell r="A500" t="str">
            <v>0711000300</v>
          </cell>
          <cell r="B500" t="str">
            <v>I</v>
          </cell>
          <cell r="C500" t="str">
            <v>Sellador Elástico Sikaflex 1A x 310 cm3</v>
          </cell>
          <cell r="D500" t="str">
            <v>ENV</v>
          </cell>
          <cell r="E500">
            <v>12.13</v>
          </cell>
          <cell r="G500">
            <v>37104</v>
          </cell>
        </row>
        <row r="501">
          <cell r="A501" t="str">
            <v>0711000350</v>
          </cell>
          <cell r="B501" t="str">
            <v>I</v>
          </cell>
          <cell r="C501" t="str">
            <v>Sellador Acrílico Sikacryl x 350 gr</v>
          </cell>
          <cell r="D501" t="str">
            <v>ENV</v>
          </cell>
          <cell r="E501">
            <v>4.07</v>
          </cell>
          <cell r="G501">
            <v>37104</v>
          </cell>
        </row>
        <row r="502">
          <cell r="A502" t="str">
            <v>0712000000</v>
          </cell>
          <cell r="B502" t="str">
            <v>D</v>
          </cell>
          <cell r="C502" t="str">
            <v>=== ABRAZADERAS, CLIPS Y GRAMPAS</v>
          </cell>
          <cell r="D502" t="str">
            <v>-</v>
          </cell>
          <cell r="E502">
            <v>0</v>
          </cell>
        </row>
        <row r="503">
          <cell r="A503" t="str">
            <v>0712000100</v>
          </cell>
          <cell r="B503" t="str">
            <v>I</v>
          </cell>
          <cell r="C503" t="str">
            <v>Abrazadera P/Caño</v>
          </cell>
          <cell r="D503" t="str">
            <v>U</v>
          </cell>
          <cell r="E503">
            <v>0.06</v>
          </cell>
          <cell r="G503">
            <v>37104</v>
          </cell>
        </row>
        <row r="504">
          <cell r="A504" t="str">
            <v>0712000150</v>
          </cell>
          <cell r="B504" t="str">
            <v>I</v>
          </cell>
          <cell r="C504" t="str">
            <v>Clips Fijacion Kr-16</v>
          </cell>
          <cell r="D504" t="str">
            <v>U</v>
          </cell>
          <cell r="E504">
            <v>1.5</v>
          </cell>
          <cell r="G504">
            <v>37104</v>
          </cell>
        </row>
        <row r="505">
          <cell r="A505" t="str">
            <v>0712000200</v>
          </cell>
          <cell r="B505" t="str">
            <v>I</v>
          </cell>
          <cell r="C505" t="str">
            <v>Gancho De Centro</v>
          </cell>
          <cell r="D505" t="str">
            <v>U</v>
          </cell>
          <cell r="E505">
            <v>0.13</v>
          </cell>
          <cell r="G505">
            <v>37104</v>
          </cell>
        </row>
        <row r="506">
          <cell r="A506" t="str">
            <v>0712000250</v>
          </cell>
          <cell r="B506" t="str">
            <v>I</v>
          </cell>
          <cell r="C506" t="str">
            <v>Gancho"J"</v>
          </cell>
          <cell r="D506" t="str">
            <v>U</v>
          </cell>
          <cell r="E506">
            <v>0.13</v>
          </cell>
          <cell r="G506">
            <v>37104</v>
          </cell>
        </row>
        <row r="507">
          <cell r="A507" t="str">
            <v>0712000300</v>
          </cell>
          <cell r="B507" t="str">
            <v>I</v>
          </cell>
          <cell r="C507" t="str">
            <v>Grampa  Anclaje P/Chapas</v>
          </cell>
          <cell r="D507" t="str">
            <v>U</v>
          </cell>
          <cell r="E507">
            <v>0.35</v>
          </cell>
          <cell r="G507">
            <v>37104</v>
          </cell>
        </row>
        <row r="508">
          <cell r="A508" t="str">
            <v>0712000350</v>
          </cell>
          <cell r="B508" t="str">
            <v>I</v>
          </cell>
          <cell r="C508" t="str">
            <v>Grampa Fe Zincada</v>
          </cell>
          <cell r="D508" t="str">
            <v>U</v>
          </cell>
          <cell r="E508">
            <v>2.3E-2</v>
          </cell>
          <cell r="G508">
            <v>37104</v>
          </cell>
        </row>
        <row r="509">
          <cell r="A509" t="str">
            <v>0712000400</v>
          </cell>
          <cell r="B509" t="str">
            <v>I</v>
          </cell>
          <cell r="C509" t="str">
            <v>Grampa Fe Zincada Media Omega(3/4")</v>
          </cell>
          <cell r="D509" t="str">
            <v>U</v>
          </cell>
          <cell r="E509">
            <v>0.02</v>
          </cell>
          <cell r="G509">
            <v>37104</v>
          </cell>
        </row>
        <row r="510">
          <cell r="A510" t="str">
            <v>0712000450</v>
          </cell>
          <cell r="B510" t="str">
            <v>I</v>
          </cell>
          <cell r="C510" t="str">
            <v>Grampa Fe Zincada Omega(3/4")</v>
          </cell>
          <cell r="D510" t="str">
            <v>U</v>
          </cell>
          <cell r="E510">
            <v>0.02</v>
          </cell>
          <cell r="G510">
            <v>37104</v>
          </cell>
        </row>
        <row r="511">
          <cell r="A511" t="str">
            <v>0712000500</v>
          </cell>
          <cell r="B511" t="str">
            <v>I</v>
          </cell>
          <cell r="C511" t="str">
            <v>Grampa Tipo Olmar</v>
          </cell>
          <cell r="D511" t="str">
            <v>U</v>
          </cell>
          <cell r="E511">
            <v>0.32</v>
          </cell>
          <cell r="G511">
            <v>37104</v>
          </cell>
        </row>
        <row r="512">
          <cell r="A512" t="str">
            <v>0712000550</v>
          </cell>
          <cell r="B512" t="str">
            <v>I</v>
          </cell>
          <cell r="C512" t="str">
            <v>Grampa Tipo Olmar(3/4")</v>
          </cell>
          <cell r="D512" t="str">
            <v>U</v>
          </cell>
          <cell r="E512">
            <v>0.28999999999999998</v>
          </cell>
          <cell r="G512">
            <v>37104</v>
          </cell>
        </row>
        <row r="513">
          <cell r="A513" t="str">
            <v>0712000600</v>
          </cell>
          <cell r="B513" t="str">
            <v>I</v>
          </cell>
          <cell r="C513" t="str">
            <v>Grapa P/Caños</v>
          </cell>
          <cell r="D513" t="str">
            <v>U</v>
          </cell>
          <cell r="E513">
            <v>0.32</v>
          </cell>
          <cell r="G513">
            <v>37104</v>
          </cell>
        </row>
        <row r="514">
          <cell r="A514" t="str">
            <v>0801000000</v>
          </cell>
          <cell r="B514" t="str">
            <v>D</v>
          </cell>
          <cell r="C514" t="str">
            <v>=== AISLACIONES ACúSTICAS</v>
          </cell>
          <cell r="D514" t="str">
            <v>-</v>
          </cell>
          <cell r="E514">
            <v>0</v>
          </cell>
        </row>
        <row r="515">
          <cell r="A515" t="str">
            <v>0801000050</v>
          </cell>
          <cell r="B515" t="str">
            <v>I</v>
          </cell>
          <cell r="C515" t="str">
            <v>Hypalon (18 Kg)</v>
          </cell>
          <cell r="D515" t="str">
            <v>LATA</v>
          </cell>
          <cell r="E515">
            <v>117.16</v>
          </cell>
          <cell r="G515">
            <v>37104</v>
          </cell>
        </row>
        <row r="516">
          <cell r="A516" t="str">
            <v>0801000100</v>
          </cell>
          <cell r="B516" t="str">
            <v>I</v>
          </cell>
          <cell r="C516" t="str">
            <v>Isover Fieltro Ar 480 Acustiver R 50</v>
          </cell>
          <cell r="D516" t="str">
            <v>M2</v>
          </cell>
          <cell r="E516">
            <v>3.71</v>
          </cell>
          <cell r="G516">
            <v>37104</v>
          </cell>
        </row>
        <row r="517">
          <cell r="A517" t="str">
            <v>0801000150</v>
          </cell>
          <cell r="B517" t="str">
            <v>I</v>
          </cell>
          <cell r="C517" t="str">
            <v>Isover Fieltro Ar 480 Acustiver R 70</v>
          </cell>
          <cell r="D517" t="str">
            <v>M2</v>
          </cell>
          <cell r="E517">
            <v>4.53</v>
          </cell>
          <cell r="G517">
            <v>37104</v>
          </cell>
        </row>
        <row r="518">
          <cell r="A518" t="str">
            <v>0802000000</v>
          </cell>
          <cell r="B518" t="str">
            <v>D</v>
          </cell>
          <cell r="C518" t="str">
            <v>=== AISLACIONES HIDROFUGAS</v>
          </cell>
          <cell r="D518" t="str">
            <v>-</v>
          </cell>
          <cell r="E518">
            <v>0</v>
          </cell>
        </row>
        <row r="519">
          <cell r="A519" t="str">
            <v>0802000100</v>
          </cell>
          <cell r="B519" t="str">
            <v>I</v>
          </cell>
          <cell r="C519" t="str">
            <v>Aislante B/Teja Chapa Tba(5MM 1X20)</v>
          </cell>
          <cell r="D519" t="str">
            <v>M2</v>
          </cell>
          <cell r="E519">
            <v>2.1</v>
          </cell>
          <cell r="G519">
            <v>37104</v>
          </cell>
        </row>
        <row r="520">
          <cell r="A520" t="str">
            <v>0802000150</v>
          </cell>
          <cell r="B520" t="str">
            <v>I</v>
          </cell>
          <cell r="C520" t="str">
            <v>Film De Polietileno(E=200 Micrones)</v>
          </cell>
          <cell r="D520" t="str">
            <v>M2</v>
          </cell>
          <cell r="E520">
            <v>0.7</v>
          </cell>
          <cell r="G520">
            <v>37104</v>
          </cell>
        </row>
        <row r="521">
          <cell r="A521" t="str">
            <v>0802000200</v>
          </cell>
          <cell r="B521" t="str">
            <v>I</v>
          </cell>
          <cell r="C521" t="str">
            <v>Papel Embreado</v>
          </cell>
          <cell r="D521" t="str">
            <v>ROLLO</v>
          </cell>
          <cell r="E521">
            <v>1.03</v>
          </cell>
          <cell r="G521">
            <v>37104</v>
          </cell>
        </row>
        <row r="522">
          <cell r="A522" t="str">
            <v>0803000000</v>
          </cell>
          <cell r="B522" t="str">
            <v>D</v>
          </cell>
          <cell r="C522" t="str">
            <v>=== AISLACIONES TéRMICAS</v>
          </cell>
          <cell r="D522" t="str">
            <v>-</v>
          </cell>
          <cell r="E522">
            <v>0</v>
          </cell>
        </row>
        <row r="523">
          <cell r="A523" t="str">
            <v>0803000100</v>
          </cell>
          <cell r="B523" t="str">
            <v>I</v>
          </cell>
          <cell r="C523" t="str">
            <v>Lana De Vidrio F/L(20M)</v>
          </cell>
          <cell r="D523" t="str">
            <v>ROLLO</v>
          </cell>
          <cell r="E523">
            <v>38.99</v>
          </cell>
          <cell r="G523">
            <v>37104</v>
          </cell>
        </row>
        <row r="524">
          <cell r="A524" t="str">
            <v>0803000150</v>
          </cell>
          <cell r="B524" t="str">
            <v>I</v>
          </cell>
          <cell r="C524" t="str">
            <v>Lana Vidrio 30MM C/Papel Aluminio</v>
          </cell>
          <cell r="D524" t="str">
            <v>M2</v>
          </cell>
          <cell r="E524">
            <v>5.0999999999999996</v>
          </cell>
          <cell r="G524">
            <v>37104</v>
          </cell>
        </row>
        <row r="525">
          <cell r="A525" t="str">
            <v>0803000200</v>
          </cell>
          <cell r="B525" t="str">
            <v>I</v>
          </cell>
          <cell r="C525" t="str">
            <v>Lana Vidrio 38MM C/Papel Kraft Plastico</v>
          </cell>
          <cell r="D525" t="str">
            <v>M2</v>
          </cell>
          <cell r="E525">
            <v>3.28</v>
          </cell>
          <cell r="G525">
            <v>37104</v>
          </cell>
        </row>
        <row r="526">
          <cell r="A526" t="str">
            <v>0803000250</v>
          </cell>
          <cell r="B526" t="str">
            <v>I</v>
          </cell>
          <cell r="C526" t="str">
            <v>Lana Vidrio 50MM C/Papel Aluminio</v>
          </cell>
          <cell r="D526" t="str">
            <v>M2</v>
          </cell>
          <cell r="E526">
            <v>6.8</v>
          </cell>
          <cell r="G526">
            <v>37104</v>
          </cell>
        </row>
        <row r="527">
          <cell r="A527" t="str">
            <v>0803000300</v>
          </cell>
          <cell r="B527" t="str">
            <v>I</v>
          </cell>
          <cell r="C527" t="str">
            <v>Lana Vidrio 50MM C/Papel Kraft Plastico</v>
          </cell>
          <cell r="D527" t="str">
            <v>M2</v>
          </cell>
          <cell r="E527">
            <v>3.44</v>
          </cell>
          <cell r="G527">
            <v>37104</v>
          </cell>
        </row>
        <row r="528">
          <cell r="A528" t="str">
            <v>0804000000</v>
          </cell>
          <cell r="B528" t="str">
            <v>D</v>
          </cell>
          <cell r="C528" t="str">
            <v>=== AISLACIONES TERMOACúSTICAS</v>
          </cell>
          <cell r="D528" t="str">
            <v>-</v>
          </cell>
          <cell r="E528">
            <v>0</v>
          </cell>
        </row>
        <row r="529">
          <cell r="A529" t="str">
            <v>0804500000</v>
          </cell>
          <cell r="B529" t="str">
            <v>D</v>
          </cell>
          <cell r="C529" t="str">
            <v>=== CIELORRASO ACúSTICO</v>
          </cell>
          <cell r="D529" t="str">
            <v>-</v>
          </cell>
          <cell r="E529">
            <v>0</v>
          </cell>
        </row>
        <row r="530">
          <cell r="A530" t="str">
            <v>0804500100</v>
          </cell>
          <cell r="B530" t="str">
            <v>I</v>
          </cell>
          <cell r="C530" t="str">
            <v>Phonex Cielorraso De Aluminio</v>
          </cell>
          <cell r="D530" t="str">
            <v>M2</v>
          </cell>
          <cell r="E530">
            <v>16.5</v>
          </cell>
          <cell r="G530">
            <v>37104</v>
          </cell>
        </row>
        <row r="531">
          <cell r="A531" t="str">
            <v>0804500150</v>
          </cell>
          <cell r="B531" t="str">
            <v>I</v>
          </cell>
          <cell r="C531" t="str">
            <v>Phonex Cielorraso Hombro Recto</v>
          </cell>
          <cell r="D531" t="str">
            <v>M2</v>
          </cell>
          <cell r="E531">
            <v>15.9</v>
          </cell>
          <cell r="G531">
            <v>37104</v>
          </cell>
        </row>
        <row r="532">
          <cell r="A532" t="str">
            <v>0804500200</v>
          </cell>
          <cell r="B532" t="str">
            <v>I</v>
          </cell>
          <cell r="C532" t="str">
            <v>Phonex Cielorraso Hombro Redondo</v>
          </cell>
          <cell r="D532" t="str">
            <v>M2</v>
          </cell>
          <cell r="E532">
            <v>13.5</v>
          </cell>
          <cell r="G532">
            <v>37104</v>
          </cell>
        </row>
        <row r="533">
          <cell r="A533" t="str">
            <v>0804500280</v>
          </cell>
          <cell r="B533" t="str">
            <v>I</v>
          </cell>
          <cell r="C533" t="str">
            <v>Phonex Mano de Obra</v>
          </cell>
          <cell r="D533" t="str">
            <v>-</v>
          </cell>
          <cell r="E533">
            <v>1</v>
          </cell>
          <cell r="G533">
            <v>37104</v>
          </cell>
        </row>
        <row r="534">
          <cell r="A534" t="str">
            <v>0804700000</v>
          </cell>
          <cell r="B534" t="str">
            <v>D</v>
          </cell>
          <cell r="C534" t="str">
            <v>=== REVESTIMIENTOS ACúSTICOS</v>
          </cell>
          <cell r="D534" t="str">
            <v>-</v>
          </cell>
          <cell r="E534">
            <v>0</v>
          </cell>
        </row>
        <row r="535">
          <cell r="A535" t="str">
            <v>0804700100</v>
          </cell>
          <cell r="B535" t="str">
            <v>I</v>
          </cell>
          <cell r="C535" t="str">
            <v>Spanacustic Placa Fibra De Vidrio C/PVC</v>
          </cell>
          <cell r="D535" t="str">
            <v>M2</v>
          </cell>
          <cell r="E535">
            <v>7</v>
          </cell>
          <cell r="G535">
            <v>37104</v>
          </cell>
        </row>
        <row r="536">
          <cell r="A536" t="str">
            <v>0804700300</v>
          </cell>
          <cell r="B536" t="str">
            <v>I</v>
          </cell>
          <cell r="C536" t="str">
            <v>Spanacustic Mano de Obra</v>
          </cell>
          <cell r="D536" t="str">
            <v>-</v>
          </cell>
          <cell r="E536">
            <v>1</v>
          </cell>
          <cell r="G536">
            <v>37104</v>
          </cell>
        </row>
        <row r="537">
          <cell r="A537" t="str">
            <v>0805000000</v>
          </cell>
          <cell r="B537" t="str">
            <v>D</v>
          </cell>
          <cell r="C537" t="str">
            <v>=== REVESTIMIENTOS IGNíFUGOS</v>
          </cell>
          <cell r="D537" t="str">
            <v>-</v>
          </cell>
          <cell r="E537">
            <v>0</v>
          </cell>
        </row>
        <row r="538">
          <cell r="A538" t="str">
            <v>0806000000</v>
          </cell>
          <cell r="B538" t="str">
            <v>D</v>
          </cell>
          <cell r="C538" t="str">
            <v>=== IMPERMEABILIZANTES FLUIDOS</v>
          </cell>
          <cell r="D538" t="str">
            <v>-</v>
          </cell>
          <cell r="E538">
            <v>0</v>
          </cell>
        </row>
        <row r="539">
          <cell r="A539" t="str">
            <v>0806000100</v>
          </cell>
          <cell r="B539" t="str">
            <v>I</v>
          </cell>
          <cell r="C539" t="str">
            <v>Pintura Imper."Sika Inertol 1 Negro" (25L)</v>
          </cell>
          <cell r="D539" t="str">
            <v>LATA</v>
          </cell>
          <cell r="E539">
            <v>56.25</v>
          </cell>
          <cell r="G539">
            <v>37104</v>
          </cell>
        </row>
        <row r="540">
          <cell r="A540" t="str">
            <v>0806000150</v>
          </cell>
          <cell r="B540" t="str">
            <v>I</v>
          </cell>
          <cell r="C540" t="str">
            <v>Pintura Imprimacion(Primer F40)</v>
          </cell>
          <cell r="D540" t="str">
            <v>LITRO</v>
          </cell>
          <cell r="E540">
            <v>4.5</v>
          </cell>
          <cell r="G540">
            <v>37104</v>
          </cell>
        </row>
        <row r="541">
          <cell r="A541" t="str">
            <v>0806000200</v>
          </cell>
          <cell r="B541" t="str">
            <v>I</v>
          </cell>
          <cell r="C541" t="str">
            <v>Sikaguard Acryl x 10 L</v>
          </cell>
          <cell r="D541" t="str">
            <v>LATA</v>
          </cell>
          <cell r="E541">
            <v>60.7</v>
          </cell>
          <cell r="G541">
            <v>37104</v>
          </cell>
        </row>
        <row r="542">
          <cell r="A542" t="str">
            <v>0806000210</v>
          </cell>
          <cell r="B542" t="str">
            <v>I</v>
          </cell>
          <cell r="C542" t="str">
            <v>Sikaguard Acryl x 20 L</v>
          </cell>
          <cell r="D542" t="str">
            <v>LATA</v>
          </cell>
          <cell r="E542">
            <v>115.12</v>
          </cell>
          <cell r="G542">
            <v>37104</v>
          </cell>
        </row>
        <row r="543">
          <cell r="A543" t="str">
            <v>0806000250</v>
          </cell>
          <cell r="B543" t="str">
            <v>I</v>
          </cell>
          <cell r="C543" t="str">
            <v>Imprimación Sika Primer 3 x 250 cm3</v>
          </cell>
          <cell r="D543" t="str">
            <v>ENV</v>
          </cell>
          <cell r="E543">
            <v>19.649999999999999</v>
          </cell>
          <cell r="G543">
            <v>37104</v>
          </cell>
        </row>
        <row r="544">
          <cell r="A544" t="str">
            <v>0807000000</v>
          </cell>
          <cell r="B544" t="str">
            <v>D</v>
          </cell>
          <cell r="C544" t="str">
            <v>=== MEMBRANAS</v>
          </cell>
          <cell r="D544" t="str">
            <v>-</v>
          </cell>
          <cell r="E544">
            <v>0</v>
          </cell>
        </row>
        <row r="545">
          <cell r="A545" t="str">
            <v>0807000100</v>
          </cell>
          <cell r="B545" t="str">
            <v>I</v>
          </cell>
          <cell r="C545" t="str">
            <v>Membrana Asf.3MM S/Aluminio(1X10M)</v>
          </cell>
          <cell r="D545" t="str">
            <v>ROLLO</v>
          </cell>
          <cell r="E545">
            <v>14.55</v>
          </cell>
          <cell r="G545">
            <v>37104</v>
          </cell>
        </row>
        <row r="546">
          <cell r="A546" t="str">
            <v>0807000150</v>
          </cell>
          <cell r="B546" t="str">
            <v>I</v>
          </cell>
          <cell r="C546" t="str">
            <v>Membrana Asf.4MM C/Aluminio(1X10M)</v>
          </cell>
          <cell r="D546" t="str">
            <v>ROLLO</v>
          </cell>
          <cell r="E546">
            <v>31</v>
          </cell>
          <cell r="G546">
            <v>37104</v>
          </cell>
        </row>
        <row r="547">
          <cell r="A547" t="str">
            <v>0807000200</v>
          </cell>
          <cell r="B547" t="str">
            <v>I</v>
          </cell>
          <cell r="C547" t="str">
            <v>Membrana Geotextil C/Aluminio 4MM (1X10M)</v>
          </cell>
          <cell r="D547" t="str">
            <v>ROLLO</v>
          </cell>
          <cell r="E547">
            <v>38</v>
          </cell>
          <cell r="G547">
            <v>37104</v>
          </cell>
        </row>
        <row r="548">
          <cell r="A548" t="str">
            <v>0807000250</v>
          </cell>
          <cell r="B548" t="str">
            <v>I</v>
          </cell>
          <cell r="C548" t="str">
            <v>Membrana Mexpol Ft 3MM(1.2X35M)</v>
          </cell>
          <cell r="D548" t="str">
            <v>ROLLO</v>
          </cell>
          <cell r="E548">
            <v>47.47</v>
          </cell>
          <cell r="G548">
            <v>37104</v>
          </cell>
        </row>
        <row r="549">
          <cell r="A549" t="str">
            <v>0807000300</v>
          </cell>
          <cell r="B549" t="str">
            <v>I</v>
          </cell>
          <cell r="C549" t="str">
            <v>Memb. Asf. EMAPI 4mm Alma Geotext</v>
          </cell>
          <cell r="D549" t="str">
            <v>ROLLO</v>
          </cell>
          <cell r="E549">
            <v>38</v>
          </cell>
          <cell r="G549">
            <v>37104</v>
          </cell>
        </row>
        <row r="550">
          <cell r="A550" t="str">
            <v>0807000350</v>
          </cell>
          <cell r="B550" t="str">
            <v>I</v>
          </cell>
          <cell r="C550" t="str">
            <v>Memb. Asf. EMAPI 4mm Geotext. Expuesto</v>
          </cell>
          <cell r="D550" t="str">
            <v>ROLLO</v>
          </cell>
          <cell r="E550">
            <v>52.88</v>
          </cell>
          <cell r="G550">
            <v>37104</v>
          </cell>
        </row>
        <row r="551">
          <cell r="A551" t="str">
            <v>0808000000</v>
          </cell>
          <cell r="B551" t="str">
            <v>D</v>
          </cell>
          <cell r="C551" t="str">
            <v>=== POLIURETANO EXPANDIDO</v>
          </cell>
          <cell r="D551" t="str">
            <v>-</v>
          </cell>
          <cell r="E551">
            <v>0</v>
          </cell>
        </row>
        <row r="552">
          <cell r="A552" t="str">
            <v>0809000000</v>
          </cell>
          <cell r="B552" t="str">
            <v>D</v>
          </cell>
          <cell r="C552" t="str">
            <v>=== POLIESTIRENO EXPANDIDO</v>
          </cell>
          <cell r="D552" t="str">
            <v>-</v>
          </cell>
          <cell r="E552">
            <v>0</v>
          </cell>
        </row>
        <row r="553">
          <cell r="A553" t="str">
            <v>0809000100</v>
          </cell>
          <cell r="B553" t="str">
            <v>I</v>
          </cell>
          <cell r="C553" t="str">
            <v>Poliestireno Expandido 1Cm(1X2M)</v>
          </cell>
          <cell r="D553" t="str">
            <v>PLACA</v>
          </cell>
          <cell r="E553">
            <v>1.27</v>
          </cell>
          <cell r="G553">
            <v>37104</v>
          </cell>
        </row>
        <row r="554">
          <cell r="A554" t="str">
            <v>0809000150</v>
          </cell>
          <cell r="B554" t="str">
            <v>I</v>
          </cell>
          <cell r="C554" t="str">
            <v>Poliestireno Expandido 2Cm(1X2M)</v>
          </cell>
          <cell r="D554" t="str">
            <v>PLACA</v>
          </cell>
          <cell r="E554">
            <v>2.4</v>
          </cell>
          <cell r="G554">
            <v>37104</v>
          </cell>
        </row>
        <row r="555">
          <cell r="A555" t="str">
            <v>0810000000</v>
          </cell>
          <cell r="B555" t="str">
            <v>D</v>
          </cell>
          <cell r="C555" t="str">
            <v>=== LANA MINERAL</v>
          </cell>
          <cell r="D555" t="str">
            <v>-</v>
          </cell>
          <cell r="E555">
            <v>0</v>
          </cell>
        </row>
        <row r="556">
          <cell r="A556" t="str">
            <v>0810000100</v>
          </cell>
          <cell r="B556" t="str">
            <v>I</v>
          </cell>
          <cell r="C556" t="str">
            <v>Velo De Vidrio(1X50M)</v>
          </cell>
          <cell r="D556" t="str">
            <v>ROLLO</v>
          </cell>
          <cell r="E556">
            <v>20.2</v>
          </cell>
          <cell r="G556">
            <v>37104</v>
          </cell>
        </row>
        <row r="557">
          <cell r="A557" t="str">
            <v>0811000000</v>
          </cell>
          <cell r="B557" t="str">
            <v>D</v>
          </cell>
          <cell r="C557" t="str">
            <v>=== ASFALTOS</v>
          </cell>
          <cell r="D557" t="str">
            <v>-</v>
          </cell>
          <cell r="E557">
            <v>0</v>
          </cell>
        </row>
        <row r="558">
          <cell r="A558" t="str">
            <v>0811000100</v>
          </cell>
          <cell r="B558" t="str">
            <v>I</v>
          </cell>
          <cell r="C558" t="str">
            <v>Asfalto Solido En Trozos</v>
          </cell>
          <cell r="D558" t="str">
            <v>KG</v>
          </cell>
          <cell r="E558">
            <v>0.28000000000000003</v>
          </cell>
          <cell r="G558">
            <v>37104</v>
          </cell>
        </row>
        <row r="559">
          <cell r="A559" t="str">
            <v>0811000150</v>
          </cell>
          <cell r="B559" t="str">
            <v>I</v>
          </cell>
          <cell r="C559" t="str">
            <v>Emulsion Asfaltica(18Kg)</v>
          </cell>
          <cell r="D559" t="str">
            <v>LATA</v>
          </cell>
          <cell r="E559">
            <v>5.78</v>
          </cell>
          <cell r="G559">
            <v>37104</v>
          </cell>
        </row>
        <row r="560">
          <cell r="A560" t="str">
            <v>0811000200</v>
          </cell>
          <cell r="B560" t="str">
            <v>I</v>
          </cell>
          <cell r="C560" t="str">
            <v>Riego Asfaltico 1L/M2</v>
          </cell>
          <cell r="D560" t="str">
            <v>M2</v>
          </cell>
          <cell r="E560">
            <v>1.5</v>
          </cell>
          <cell r="G560">
            <v>37104</v>
          </cell>
        </row>
        <row r="561">
          <cell r="A561" t="str">
            <v>0812000000</v>
          </cell>
          <cell r="B561" t="str">
            <v>D</v>
          </cell>
          <cell r="C561" t="str">
            <v>=== TECHADOS ASFáLTICOS</v>
          </cell>
          <cell r="D561" t="str">
            <v>-</v>
          </cell>
          <cell r="E561">
            <v>0</v>
          </cell>
        </row>
        <row r="562">
          <cell r="A562" t="str">
            <v>0812000100</v>
          </cell>
          <cell r="B562" t="str">
            <v>I</v>
          </cell>
          <cell r="C562" t="str">
            <v>Fieltro Asfaltico N*15(1X40M)</v>
          </cell>
          <cell r="D562" t="str">
            <v>ROLLO</v>
          </cell>
          <cell r="E562">
            <v>29.66</v>
          </cell>
          <cell r="G562">
            <v>37104</v>
          </cell>
        </row>
        <row r="563">
          <cell r="A563" t="str">
            <v>0812000150</v>
          </cell>
          <cell r="B563" t="str">
            <v>I</v>
          </cell>
          <cell r="C563" t="str">
            <v>Ruberoid Arenado(1X20)</v>
          </cell>
          <cell r="D563" t="str">
            <v>ROLLO</v>
          </cell>
          <cell r="E563">
            <v>25</v>
          </cell>
          <cell r="G563">
            <v>37104</v>
          </cell>
        </row>
        <row r="564">
          <cell r="A564" t="str">
            <v>0812000200</v>
          </cell>
          <cell r="B564" t="str">
            <v>I</v>
          </cell>
          <cell r="C564" t="str">
            <v>Techado Asfaltico N*2(1X20M)</v>
          </cell>
          <cell r="D564" t="str">
            <v>ROLLO</v>
          </cell>
          <cell r="E564">
            <v>28.47</v>
          </cell>
          <cell r="G564">
            <v>37104</v>
          </cell>
        </row>
        <row r="565">
          <cell r="A565" t="str">
            <v>0813000000</v>
          </cell>
          <cell r="B565" t="str">
            <v>D</v>
          </cell>
          <cell r="C565" t="str">
            <v>=== BURLETES</v>
          </cell>
          <cell r="D565" t="str">
            <v>-</v>
          </cell>
          <cell r="E565">
            <v>0</v>
          </cell>
        </row>
        <row r="566">
          <cell r="A566" t="str">
            <v>0901000000</v>
          </cell>
          <cell r="B566" t="str">
            <v>D</v>
          </cell>
          <cell r="C566" t="str">
            <v>=== ESTRUCTURA DE HORMIGóN</v>
          </cell>
          <cell r="D566" t="str">
            <v>-</v>
          </cell>
          <cell r="E566">
            <v>0</v>
          </cell>
        </row>
        <row r="567">
          <cell r="A567" t="str">
            <v>0901000010</v>
          </cell>
          <cell r="B567" t="str">
            <v>I</v>
          </cell>
          <cell r="C567" t="str">
            <v>Pilotes 20x20 (subc)30 ton hincado</v>
          </cell>
          <cell r="D567" t="str">
            <v>ML</v>
          </cell>
          <cell r="E567">
            <v>67.09</v>
          </cell>
          <cell r="G567">
            <v>37104</v>
          </cell>
        </row>
        <row r="568">
          <cell r="A568" t="str">
            <v>0901000012</v>
          </cell>
          <cell r="B568" t="str">
            <v>I</v>
          </cell>
          <cell r="C568" t="str">
            <v>Pilotes 25X25(subc)45 ton  hincado</v>
          </cell>
          <cell r="D568" t="str">
            <v>ML</v>
          </cell>
          <cell r="E568">
            <v>69.790000000000006</v>
          </cell>
          <cell r="G568">
            <v>37104</v>
          </cell>
        </row>
        <row r="569">
          <cell r="A569" t="str">
            <v>0901000014</v>
          </cell>
          <cell r="B569" t="str">
            <v>I</v>
          </cell>
          <cell r="C569" t="str">
            <v>Pilotes 25x30 (subc) 60 ton  hincado</v>
          </cell>
          <cell r="D569" t="str">
            <v>ML</v>
          </cell>
          <cell r="E569">
            <v>79.12</v>
          </cell>
          <cell r="G569">
            <v>37104</v>
          </cell>
        </row>
        <row r="570">
          <cell r="A570" t="str">
            <v>0901000016</v>
          </cell>
          <cell r="B570" t="str">
            <v>I</v>
          </cell>
          <cell r="C570" t="str">
            <v>Pilotes 30x30 (subc) 90 ton  hincado</v>
          </cell>
          <cell r="D570" t="str">
            <v>ML</v>
          </cell>
          <cell r="E570">
            <v>84.5</v>
          </cell>
          <cell r="G570">
            <v>37104</v>
          </cell>
        </row>
        <row r="571">
          <cell r="A571" t="str">
            <v>0901000018</v>
          </cell>
          <cell r="B571" t="str">
            <v>I</v>
          </cell>
          <cell r="C571" t="str">
            <v>Pilotes 40X40 (subc)120 ton  hincado</v>
          </cell>
          <cell r="D571" t="str">
            <v>ML</v>
          </cell>
          <cell r="E571">
            <v>92.99</v>
          </cell>
          <cell r="G571">
            <v>37104</v>
          </cell>
        </row>
        <row r="572">
          <cell r="A572" t="str">
            <v>0901000030</v>
          </cell>
          <cell r="B572" t="str">
            <v>I</v>
          </cell>
          <cell r="C572" t="str">
            <v>Pilotes Perforacion (Subc)</v>
          </cell>
          <cell r="D572" t="str">
            <v>ML</v>
          </cell>
          <cell r="E572">
            <v>60</v>
          </cell>
          <cell r="G572">
            <v>37104</v>
          </cell>
        </row>
        <row r="573">
          <cell r="A573" t="str">
            <v>0901000032</v>
          </cell>
          <cell r="B573" t="str">
            <v>I</v>
          </cell>
          <cell r="C573" t="str">
            <v>Fundaciones M.O.(Subc)</v>
          </cell>
          <cell r="D573" t="str">
            <v>M3</v>
          </cell>
          <cell r="E573">
            <v>0</v>
          </cell>
          <cell r="G573">
            <v>37104</v>
          </cell>
        </row>
        <row r="574">
          <cell r="A574" t="str">
            <v>0901500000</v>
          </cell>
          <cell r="B574" t="str">
            <v>D</v>
          </cell>
          <cell r="C574" t="str">
            <v>=== ESTRUCTURAS HORMIGON PREMOLDEADO</v>
          </cell>
          <cell r="D574" t="str">
            <v>-</v>
          </cell>
          <cell r="E574">
            <v>0</v>
          </cell>
        </row>
        <row r="575">
          <cell r="A575" t="str">
            <v>0901500100</v>
          </cell>
          <cell r="B575" t="str">
            <v>I</v>
          </cell>
          <cell r="C575" t="str">
            <v>Vigueta  Hormigon(1.5M)</v>
          </cell>
          <cell r="D575" t="str">
            <v>U</v>
          </cell>
          <cell r="E575">
            <v>3.44</v>
          </cell>
          <cell r="G575">
            <v>37104</v>
          </cell>
        </row>
        <row r="576">
          <cell r="A576" t="str">
            <v>0901500150</v>
          </cell>
          <cell r="B576" t="str">
            <v>I</v>
          </cell>
          <cell r="C576" t="str">
            <v>Vigueta  Hormigon(1M)</v>
          </cell>
          <cell r="D576" t="str">
            <v>U</v>
          </cell>
          <cell r="E576">
            <v>2.4</v>
          </cell>
          <cell r="G576">
            <v>37104</v>
          </cell>
        </row>
        <row r="577">
          <cell r="A577" t="str">
            <v>0901500200</v>
          </cell>
          <cell r="B577" t="str">
            <v>I</v>
          </cell>
          <cell r="C577" t="str">
            <v>Vigueta  Hormigon(2.5M)</v>
          </cell>
          <cell r="D577" t="str">
            <v>U</v>
          </cell>
          <cell r="E577">
            <v>5.9</v>
          </cell>
          <cell r="G577">
            <v>37104</v>
          </cell>
        </row>
        <row r="578">
          <cell r="A578" t="str">
            <v>0901500250</v>
          </cell>
          <cell r="B578" t="str">
            <v>I</v>
          </cell>
          <cell r="C578" t="str">
            <v>Vigueta  Hormigon(2M)</v>
          </cell>
          <cell r="D578" t="str">
            <v>U</v>
          </cell>
          <cell r="E578">
            <v>4.5</v>
          </cell>
          <cell r="G578">
            <v>37104</v>
          </cell>
        </row>
        <row r="579">
          <cell r="A579" t="str">
            <v>0901500300</v>
          </cell>
          <cell r="B579" t="str">
            <v>I</v>
          </cell>
          <cell r="C579" t="str">
            <v>Vigueta  Hormigon(3.5M)</v>
          </cell>
          <cell r="D579" t="str">
            <v>U</v>
          </cell>
          <cell r="E579">
            <v>7.8</v>
          </cell>
          <cell r="G579">
            <v>37104</v>
          </cell>
        </row>
        <row r="580">
          <cell r="A580" t="str">
            <v>0901500350</v>
          </cell>
          <cell r="B580" t="str">
            <v>I</v>
          </cell>
          <cell r="C580" t="str">
            <v>Vigueta  Hormigon(3M)</v>
          </cell>
          <cell r="D580" t="str">
            <v>U</v>
          </cell>
          <cell r="E580">
            <v>6.53</v>
          </cell>
          <cell r="G580">
            <v>37104</v>
          </cell>
        </row>
        <row r="581">
          <cell r="A581" t="str">
            <v>0901500400</v>
          </cell>
          <cell r="B581" t="str">
            <v>I</v>
          </cell>
          <cell r="C581" t="str">
            <v>Vigueta  Hormigon(4.5M)</v>
          </cell>
          <cell r="D581" t="str">
            <v>U</v>
          </cell>
          <cell r="E581">
            <v>12</v>
          </cell>
          <cell r="G581">
            <v>37104</v>
          </cell>
        </row>
        <row r="582">
          <cell r="A582" t="str">
            <v>0901500450</v>
          </cell>
          <cell r="B582" t="str">
            <v>I</v>
          </cell>
          <cell r="C582" t="str">
            <v>Vigueta  Hormigon(4M)</v>
          </cell>
          <cell r="D582" t="str">
            <v>U</v>
          </cell>
          <cell r="E582">
            <v>9.9</v>
          </cell>
          <cell r="G582">
            <v>37104</v>
          </cell>
        </row>
        <row r="583">
          <cell r="A583" t="str">
            <v>0901500500</v>
          </cell>
          <cell r="B583" t="str">
            <v>I</v>
          </cell>
          <cell r="C583" t="str">
            <v>Vigueta  Hormigon(5.5M)</v>
          </cell>
          <cell r="D583" t="str">
            <v>U</v>
          </cell>
          <cell r="E583">
            <v>19.2</v>
          </cell>
          <cell r="G583">
            <v>37104</v>
          </cell>
        </row>
        <row r="584">
          <cell r="A584" t="str">
            <v>0901500550</v>
          </cell>
          <cell r="B584" t="str">
            <v>I</v>
          </cell>
          <cell r="C584" t="str">
            <v>Vigueta  Hormigon(5M)</v>
          </cell>
          <cell r="D584" t="str">
            <v>U</v>
          </cell>
          <cell r="E584">
            <v>15.6</v>
          </cell>
          <cell r="G584">
            <v>37104</v>
          </cell>
        </row>
        <row r="585">
          <cell r="A585" t="str">
            <v>0901500600</v>
          </cell>
          <cell r="B585" t="str">
            <v>I</v>
          </cell>
          <cell r="C585" t="str">
            <v>Vigueta  Hormigon(6M)</v>
          </cell>
          <cell r="D585" t="str">
            <v>U</v>
          </cell>
          <cell r="E585">
            <v>22</v>
          </cell>
          <cell r="G585">
            <v>37104</v>
          </cell>
        </row>
        <row r="586">
          <cell r="A586" t="str">
            <v>0902000000</v>
          </cell>
          <cell r="B586" t="str">
            <v>D</v>
          </cell>
          <cell r="C586" t="str">
            <v>=== ESTRUCTURAS METáLICAS</v>
          </cell>
          <cell r="D586" t="str">
            <v>-</v>
          </cell>
          <cell r="E586">
            <v>0</v>
          </cell>
        </row>
        <row r="587">
          <cell r="A587" t="str">
            <v>0903000000</v>
          </cell>
          <cell r="B587" t="str">
            <v>D</v>
          </cell>
          <cell r="C587" t="str">
            <v>=== ESTRUCTURA MADERA</v>
          </cell>
          <cell r="D587" t="str">
            <v>-</v>
          </cell>
          <cell r="E587">
            <v>0</v>
          </cell>
        </row>
        <row r="588">
          <cell r="A588" t="str">
            <v>0904000000</v>
          </cell>
          <cell r="B588" t="str">
            <v>D</v>
          </cell>
          <cell r="C588" t="str">
            <v>=== ESTRUCTURA MIXTA</v>
          </cell>
          <cell r="D588" t="str">
            <v>-</v>
          </cell>
          <cell r="E588">
            <v>0</v>
          </cell>
        </row>
        <row r="589">
          <cell r="A589" t="str">
            <v>0905000000</v>
          </cell>
          <cell r="B589" t="str">
            <v>D</v>
          </cell>
          <cell r="C589" t="str">
            <v>=== SISTEMAS CONSTRUCTIVOS</v>
          </cell>
          <cell r="D589" t="str">
            <v>-</v>
          </cell>
          <cell r="E589">
            <v>0</v>
          </cell>
        </row>
        <row r="590">
          <cell r="A590" t="str">
            <v>1001000000</v>
          </cell>
          <cell r="B590" t="str">
            <v>D</v>
          </cell>
          <cell r="C590" t="str">
            <v>=== LADRILLOS</v>
          </cell>
          <cell r="D590" t="str">
            <v>-</v>
          </cell>
          <cell r="E590">
            <v>0</v>
          </cell>
        </row>
        <row r="591">
          <cell r="A591" t="str">
            <v>1001000100</v>
          </cell>
          <cell r="B591" t="str">
            <v>I</v>
          </cell>
          <cell r="C591" t="str">
            <v>Ladrillito Decorativo 5X25X1.9</v>
          </cell>
          <cell r="D591" t="str">
            <v>U</v>
          </cell>
          <cell r="E591">
            <v>0.08</v>
          </cell>
          <cell r="G591">
            <v>37104</v>
          </cell>
        </row>
        <row r="592">
          <cell r="A592" t="str">
            <v>1001000150</v>
          </cell>
          <cell r="B592" t="str">
            <v>I</v>
          </cell>
          <cell r="C592" t="str">
            <v>Ladrillo Hueco Ceramico Portante Columna(1</v>
          </cell>
          <cell r="D592" t="str">
            <v>U</v>
          </cell>
          <cell r="E592">
            <v>1.1399999999999999</v>
          </cell>
          <cell r="G592">
            <v>37104</v>
          </cell>
        </row>
        <row r="593">
          <cell r="A593" t="str">
            <v>1001000200</v>
          </cell>
          <cell r="B593" t="str">
            <v>I</v>
          </cell>
          <cell r="C593" t="str">
            <v>Ladrillo Hueco Ceramico Portante Viga(18X1</v>
          </cell>
          <cell r="D593" t="str">
            <v>U</v>
          </cell>
          <cell r="E593">
            <v>1.22</v>
          </cell>
          <cell r="G593">
            <v>37104</v>
          </cell>
        </row>
        <row r="594">
          <cell r="A594" t="str">
            <v>1001000210</v>
          </cell>
          <cell r="B594" t="str">
            <v>I</v>
          </cell>
          <cell r="C594" t="str">
            <v>Ladrillo Hueco Cer. Portante (12x19x33)</v>
          </cell>
          <cell r="D594" t="str">
            <v>U</v>
          </cell>
          <cell r="E594">
            <v>0.56000000000000005</v>
          </cell>
          <cell r="G594">
            <v>37104</v>
          </cell>
        </row>
        <row r="595">
          <cell r="A595" t="str">
            <v>1001000220</v>
          </cell>
          <cell r="B595" t="str">
            <v>I</v>
          </cell>
          <cell r="C595" t="str">
            <v>Ladrillo Hueco Cer. Portante (18x19x33)</v>
          </cell>
          <cell r="D595" t="str">
            <v>U</v>
          </cell>
          <cell r="E595">
            <v>0.79</v>
          </cell>
          <cell r="G595">
            <v>37104</v>
          </cell>
        </row>
        <row r="596">
          <cell r="A596" t="str">
            <v>1001000250</v>
          </cell>
          <cell r="B596" t="str">
            <v>I</v>
          </cell>
          <cell r="C596" t="str">
            <v>Ladrillo Hueco Ceramico Portante(12X19X40)</v>
          </cell>
          <cell r="D596" t="str">
            <v>U</v>
          </cell>
          <cell r="E596">
            <v>0.71</v>
          </cell>
          <cell r="G596">
            <v>37104</v>
          </cell>
        </row>
        <row r="597">
          <cell r="A597" t="str">
            <v>1001000300</v>
          </cell>
          <cell r="B597" t="str">
            <v>I</v>
          </cell>
          <cell r="C597" t="str">
            <v>Ladrillo Hueco Ceramico Portante(18X19X40)</v>
          </cell>
          <cell r="D597" t="str">
            <v>U</v>
          </cell>
          <cell r="E597">
            <v>0.8</v>
          </cell>
          <cell r="G597">
            <v>37104</v>
          </cell>
        </row>
        <row r="598">
          <cell r="A598" t="str">
            <v>1001000350</v>
          </cell>
          <cell r="B598" t="str">
            <v>I</v>
          </cell>
          <cell r="C598" t="str">
            <v>Ladrillo Hueco Ceramico Portante(8X19X40)</v>
          </cell>
          <cell r="D598" t="str">
            <v>U</v>
          </cell>
          <cell r="E598">
            <v>0.4</v>
          </cell>
          <cell r="G598">
            <v>37104</v>
          </cell>
        </row>
        <row r="599">
          <cell r="A599" t="str">
            <v>1001000400</v>
          </cell>
          <cell r="B599" t="str">
            <v>I</v>
          </cell>
          <cell r="C599" t="str">
            <v>Ladrillo Hueco Ceramico(12X18X25)</v>
          </cell>
          <cell r="D599" t="str">
            <v>U</v>
          </cell>
          <cell r="E599">
            <v>0.3</v>
          </cell>
          <cell r="G599">
            <v>37104</v>
          </cell>
        </row>
        <row r="600">
          <cell r="A600" t="str">
            <v>1001000450</v>
          </cell>
          <cell r="B600" t="str">
            <v>I</v>
          </cell>
          <cell r="C600" t="str">
            <v>Ladrillo Hueco Ceramico(12X18X33)</v>
          </cell>
          <cell r="D600" t="str">
            <v>U</v>
          </cell>
          <cell r="E600">
            <v>0.37</v>
          </cell>
          <cell r="G600">
            <v>37104</v>
          </cell>
        </row>
        <row r="601">
          <cell r="A601" t="str">
            <v>1001000500</v>
          </cell>
          <cell r="B601" t="str">
            <v>I</v>
          </cell>
          <cell r="C601" t="str">
            <v>Ladrillo Hueco Ceramico(18X18X25)</v>
          </cell>
          <cell r="D601" t="str">
            <v>U</v>
          </cell>
          <cell r="E601">
            <v>0.4</v>
          </cell>
          <cell r="G601">
            <v>37104</v>
          </cell>
        </row>
        <row r="602">
          <cell r="A602" t="str">
            <v>1001000550</v>
          </cell>
          <cell r="B602" t="str">
            <v>I</v>
          </cell>
          <cell r="C602" t="str">
            <v>Ladrillo Hueco Ceramico(18X18X33)</v>
          </cell>
          <cell r="D602" t="str">
            <v>U</v>
          </cell>
          <cell r="E602">
            <v>0.56000000000000005</v>
          </cell>
          <cell r="G602">
            <v>37104</v>
          </cell>
        </row>
        <row r="603">
          <cell r="A603" t="str">
            <v>1001000600</v>
          </cell>
          <cell r="B603" t="str">
            <v>I</v>
          </cell>
          <cell r="C603" t="str">
            <v>Ladrillo Hueco Ceramico(8X15X20)</v>
          </cell>
          <cell r="D603" t="str">
            <v>U</v>
          </cell>
          <cell r="E603">
            <v>0.17</v>
          </cell>
          <cell r="G603">
            <v>37104</v>
          </cell>
        </row>
        <row r="604">
          <cell r="A604" t="str">
            <v>1001000650</v>
          </cell>
          <cell r="B604" t="str">
            <v>I</v>
          </cell>
          <cell r="C604" t="str">
            <v>Ladrillo Hueco Ceramico(8X18X25)</v>
          </cell>
          <cell r="D604" t="str">
            <v>U</v>
          </cell>
          <cell r="E604">
            <v>0.24</v>
          </cell>
          <cell r="G604">
            <v>37104</v>
          </cell>
        </row>
        <row r="605">
          <cell r="A605" t="str">
            <v>1001000700</v>
          </cell>
          <cell r="B605" t="str">
            <v>I</v>
          </cell>
          <cell r="C605" t="str">
            <v>Ladrillo Hueco Ceramico(8X18X33)</v>
          </cell>
          <cell r="D605" t="str">
            <v>U</v>
          </cell>
          <cell r="E605">
            <v>0.28000000000000003</v>
          </cell>
          <cell r="G605">
            <v>37104</v>
          </cell>
        </row>
        <row r="606">
          <cell r="A606" t="str">
            <v>1001000750</v>
          </cell>
          <cell r="B606" t="str">
            <v>I</v>
          </cell>
          <cell r="C606" t="str">
            <v>Ladrillo Refractario(229X114X63)</v>
          </cell>
          <cell r="D606" t="str">
            <v>U</v>
          </cell>
          <cell r="E606">
            <v>1.75</v>
          </cell>
          <cell r="G606">
            <v>37104</v>
          </cell>
        </row>
        <row r="607">
          <cell r="A607" t="str">
            <v>1001000800</v>
          </cell>
          <cell r="B607" t="str">
            <v>I</v>
          </cell>
          <cell r="C607" t="str">
            <v>Ladrillos Comunes 1Ra.Seleccion</v>
          </cell>
          <cell r="D607" t="str">
            <v>MIL</v>
          </cell>
          <cell r="E607">
            <v>120</v>
          </cell>
          <cell r="G607">
            <v>37104</v>
          </cell>
        </row>
        <row r="608">
          <cell r="A608" t="str">
            <v>1001000850</v>
          </cell>
          <cell r="B608" t="str">
            <v>I</v>
          </cell>
          <cell r="C608" t="str">
            <v>Ladrillos Comunes de Maquina</v>
          </cell>
          <cell r="D608" t="str">
            <v>MIL</v>
          </cell>
          <cell r="E608">
            <v>363</v>
          </cell>
          <cell r="G608">
            <v>37104</v>
          </cell>
        </row>
        <row r="609">
          <cell r="A609" t="str">
            <v>1001000900</v>
          </cell>
          <cell r="B609" t="str">
            <v>I</v>
          </cell>
          <cell r="C609" t="str">
            <v>Ladrillos Comunes de Media Maquina</v>
          </cell>
          <cell r="D609" t="str">
            <v>MIL</v>
          </cell>
          <cell r="E609">
            <v>265</v>
          </cell>
          <cell r="G609">
            <v>37104</v>
          </cell>
        </row>
        <row r="610">
          <cell r="A610" t="str">
            <v>1001000950</v>
          </cell>
          <cell r="B610" t="str">
            <v>I</v>
          </cell>
          <cell r="C610" t="str">
            <v>Ladrillos Comunes Media Vista</v>
          </cell>
          <cell r="D610" t="str">
            <v>MIL</v>
          </cell>
          <cell r="E610">
            <v>210</v>
          </cell>
          <cell r="G610">
            <v>37104</v>
          </cell>
        </row>
        <row r="611">
          <cell r="A611" t="str">
            <v>1001001000</v>
          </cell>
          <cell r="B611" t="str">
            <v>I</v>
          </cell>
          <cell r="C611" t="str">
            <v>Ladrillos Comunes Vista</v>
          </cell>
          <cell r="D611" t="str">
            <v>MIL</v>
          </cell>
          <cell r="E611">
            <v>260</v>
          </cell>
          <cell r="G611">
            <v>37104</v>
          </cell>
        </row>
        <row r="612">
          <cell r="A612" t="str">
            <v>1002000000</v>
          </cell>
          <cell r="B612" t="str">
            <v>D</v>
          </cell>
          <cell r="C612" t="str">
            <v>=== BLOQUES</v>
          </cell>
          <cell r="D612" t="str">
            <v>-</v>
          </cell>
          <cell r="E612">
            <v>0</v>
          </cell>
        </row>
        <row r="613">
          <cell r="A613" t="str">
            <v>1002000100</v>
          </cell>
          <cell r="B613" t="str">
            <v>I</v>
          </cell>
          <cell r="C613" t="str">
            <v>Bloque Cemento(10X20X40)</v>
          </cell>
          <cell r="D613" t="str">
            <v>U</v>
          </cell>
          <cell r="E613">
            <v>0.81</v>
          </cell>
          <cell r="G613">
            <v>37104</v>
          </cell>
        </row>
        <row r="614">
          <cell r="A614" t="str">
            <v>1002000150</v>
          </cell>
          <cell r="B614" t="str">
            <v>I</v>
          </cell>
          <cell r="C614" t="str">
            <v>Bloque Cemento(20X20X40)</v>
          </cell>
          <cell r="D614" t="str">
            <v>U</v>
          </cell>
          <cell r="E614">
            <v>1.2</v>
          </cell>
          <cell r="G614">
            <v>37104</v>
          </cell>
        </row>
        <row r="615">
          <cell r="A615" t="str">
            <v>1002000350</v>
          </cell>
          <cell r="B615" t="str">
            <v>I</v>
          </cell>
          <cell r="C615" t="str">
            <v>Bloque de Yeso Aldrillo (66 X 50 X 10)Cm</v>
          </cell>
          <cell r="D615" t="str">
            <v>U</v>
          </cell>
          <cell r="E615">
            <v>4.29</v>
          </cell>
          <cell r="G615">
            <v>37104</v>
          </cell>
        </row>
        <row r="616">
          <cell r="A616" t="str">
            <v>1002000400</v>
          </cell>
          <cell r="B616" t="str">
            <v>I</v>
          </cell>
          <cell r="C616" t="str">
            <v>Bloque de Yeso Aldrillo (66 X 50 X 8)Cm</v>
          </cell>
          <cell r="D616" t="str">
            <v>U</v>
          </cell>
          <cell r="E616">
            <v>3.32</v>
          </cell>
          <cell r="G616">
            <v>37104</v>
          </cell>
        </row>
        <row r="617">
          <cell r="A617" t="str">
            <v>1002000450</v>
          </cell>
          <cell r="B617" t="str">
            <v>I</v>
          </cell>
          <cell r="C617" t="str">
            <v>Bloque Portante(14X19X39)</v>
          </cell>
          <cell r="D617" t="str">
            <v>U</v>
          </cell>
          <cell r="E617">
            <v>0.75</v>
          </cell>
          <cell r="G617">
            <v>37104</v>
          </cell>
        </row>
        <row r="618">
          <cell r="A618" t="str">
            <v>1002000500</v>
          </cell>
          <cell r="B618" t="str">
            <v>I</v>
          </cell>
          <cell r="C618" t="str">
            <v>Bloque Portante(19X19X39)</v>
          </cell>
          <cell r="D618" t="str">
            <v>U</v>
          </cell>
          <cell r="E618">
            <v>0.93</v>
          </cell>
          <cell r="G618">
            <v>37104</v>
          </cell>
        </row>
        <row r="619">
          <cell r="A619" t="str">
            <v>1003000000</v>
          </cell>
          <cell r="B619" t="str">
            <v>D</v>
          </cell>
          <cell r="C619" t="str">
            <v>=== BLOQUES PARA LOSAS</v>
          </cell>
          <cell r="D619" t="str">
            <v>-</v>
          </cell>
          <cell r="E619">
            <v>0</v>
          </cell>
        </row>
        <row r="620">
          <cell r="A620" t="str">
            <v>1003000100</v>
          </cell>
          <cell r="B620" t="str">
            <v>I</v>
          </cell>
          <cell r="C620" t="str">
            <v>Bloque Ceramico p/losa (12X25X38)(8Xm2)</v>
          </cell>
          <cell r="D620" t="str">
            <v>U</v>
          </cell>
          <cell r="E620">
            <v>0.85</v>
          </cell>
          <cell r="G620">
            <v>37104</v>
          </cell>
        </row>
        <row r="621">
          <cell r="A621" t="str">
            <v>1003000150</v>
          </cell>
          <cell r="B621" t="str">
            <v>I</v>
          </cell>
          <cell r="C621" t="str">
            <v>Bloque Ceramico p/losa (16X25X38)</v>
          </cell>
          <cell r="D621" t="str">
            <v>U</v>
          </cell>
          <cell r="E621">
            <v>0.93</v>
          </cell>
          <cell r="G621">
            <v>37104</v>
          </cell>
        </row>
        <row r="622">
          <cell r="A622" t="str">
            <v>1003000200</v>
          </cell>
          <cell r="B622" t="str">
            <v>I</v>
          </cell>
          <cell r="C622" t="str">
            <v>Bloque Ceramico p/losa (9X25X38)(8Xm2)</v>
          </cell>
          <cell r="D622" t="str">
            <v>U</v>
          </cell>
          <cell r="E622">
            <v>0.75</v>
          </cell>
          <cell r="G622">
            <v>37104</v>
          </cell>
        </row>
        <row r="623">
          <cell r="A623" t="str">
            <v>1004000000</v>
          </cell>
          <cell r="B623" t="str">
            <v>D</v>
          </cell>
          <cell r="C623" t="str">
            <v>=== PREMOLDEADOS PARA CERRAMIENTO LATERAL</v>
          </cell>
          <cell r="D623" t="str">
            <v>-</v>
          </cell>
          <cell r="E623">
            <v>0</v>
          </cell>
        </row>
        <row r="624">
          <cell r="A624" t="str">
            <v>1005000000</v>
          </cell>
          <cell r="B624" t="str">
            <v>D</v>
          </cell>
          <cell r="C624" t="str">
            <v>=== PRETENSADOS PARA CERRAMIENTO LATERAL</v>
          </cell>
          <cell r="D624" t="str">
            <v>-</v>
          </cell>
          <cell r="E624">
            <v>0</v>
          </cell>
        </row>
        <row r="625">
          <cell r="A625" t="str">
            <v>1006000000</v>
          </cell>
          <cell r="B625" t="str">
            <v>D</v>
          </cell>
          <cell r="C625" t="str">
            <v>=== PANELES</v>
          </cell>
          <cell r="D625" t="str">
            <v>-</v>
          </cell>
          <cell r="E625">
            <v>0</v>
          </cell>
        </row>
        <row r="626">
          <cell r="A626" t="str">
            <v>1007000000</v>
          </cell>
          <cell r="B626" t="str">
            <v>D</v>
          </cell>
          <cell r="C626" t="str">
            <v>=== PLACAS DE YESO</v>
          </cell>
          <cell r="D626" t="str">
            <v>-</v>
          </cell>
          <cell r="E626">
            <v>0</v>
          </cell>
        </row>
        <row r="627">
          <cell r="A627" t="str">
            <v>1007000100</v>
          </cell>
          <cell r="B627" t="str">
            <v>I</v>
          </cell>
          <cell r="C627" t="str">
            <v>Durlock Placa Texturada(60X120X0.95)Cm</v>
          </cell>
          <cell r="D627" t="str">
            <v>U</v>
          </cell>
          <cell r="E627">
            <v>3.5</v>
          </cell>
          <cell r="G627">
            <v>37104</v>
          </cell>
        </row>
        <row r="628">
          <cell r="A628" t="str">
            <v>1007000150</v>
          </cell>
          <cell r="B628" t="str">
            <v>I</v>
          </cell>
          <cell r="C628" t="str">
            <v>Durlock Placa(120X240X0.95)Cm</v>
          </cell>
          <cell r="D628" t="str">
            <v>U</v>
          </cell>
          <cell r="E628">
            <v>10.9</v>
          </cell>
          <cell r="G628">
            <v>37104</v>
          </cell>
        </row>
        <row r="629">
          <cell r="A629" t="str">
            <v>1007000200</v>
          </cell>
          <cell r="B629" t="str">
            <v>I</v>
          </cell>
          <cell r="C629" t="str">
            <v>Durlock Placa(120X240X1.25)Cm</v>
          </cell>
          <cell r="D629" t="str">
            <v>U</v>
          </cell>
          <cell r="E629">
            <v>11.8</v>
          </cell>
          <cell r="G629">
            <v>37104</v>
          </cell>
        </row>
        <row r="630">
          <cell r="A630" t="str">
            <v>1007000250</v>
          </cell>
          <cell r="B630" t="str">
            <v>I</v>
          </cell>
          <cell r="C630" t="str">
            <v>Durlock Placa(120X240X1.25)Cm R.Fuego</v>
          </cell>
          <cell r="D630" t="str">
            <v>U</v>
          </cell>
          <cell r="E630">
            <v>12.1</v>
          </cell>
          <cell r="G630">
            <v>37104</v>
          </cell>
        </row>
        <row r="631">
          <cell r="A631" t="str">
            <v>1007000300</v>
          </cell>
          <cell r="B631" t="str">
            <v>I</v>
          </cell>
          <cell r="C631" t="str">
            <v>Placa De Yeso(0.125X1.20X2.40)</v>
          </cell>
          <cell r="D631" t="str">
            <v>PLACA</v>
          </cell>
          <cell r="E631">
            <v>11.55</v>
          </cell>
          <cell r="G631">
            <v>37104</v>
          </cell>
        </row>
        <row r="632">
          <cell r="A632" t="str">
            <v>1007000350</v>
          </cell>
          <cell r="B632" t="str">
            <v>I</v>
          </cell>
          <cell r="C632" t="str">
            <v>Tabique Yeso(0.66X0.50X0.08)</v>
          </cell>
          <cell r="D632" t="str">
            <v>M2</v>
          </cell>
          <cell r="E632">
            <v>14.14</v>
          </cell>
          <cell r="G632">
            <v>37104</v>
          </cell>
        </row>
        <row r="633">
          <cell r="A633" t="str">
            <v>1101000000</v>
          </cell>
          <cell r="B633" t="str">
            <v>D</v>
          </cell>
          <cell r="C633" t="str">
            <v>=== PAVIMENTOS RíGIDOS</v>
          </cell>
          <cell r="D633" t="str">
            <v>-</v>
          </cell>
          <cell r="E633">
            <v>0</v>
          </cell>
        </row>
        <row r="634">
          <cell r="A634" t="str">
            <v>1101000100</v>
          </cell>
          <cell r="B634" t="str">
            <v>I</v>
          </cell>
          <cell r="C634" t="str">
            <v>Cordon Premoldeado (10x25x70)</v>
          </cell>
          <cell r="D634" t="str">
            <v>U</v>
          </cell>
          <cell r="E634">
            <v>2.9</v>
          </cell>
          <cell r="G634">
            <v>37104</v>
          </cell>
        </row>
        <row r="635">
          <cell r="A635" t="str">
            <v>1102000000</v>
          </cell>
          <cell r="B635" t="str">
            <v>D</v>
          </cell>
          <cell r="C635" t="str">
            <v>=== PAVIMENTOS FLEXIBLES</v>
          </cell>
          <cell r="D635" t="str">
            <v>-</v>
          </cell>
          <cell r="E635">
            <v>0</v>
          </cell>
        </row>
        <row r="636">
          <cell r="A636" t="str">
            <v>1103000000</v>
          </cell>
          <cell r="B636" t="str">
            <v>D</v>
          </cell>
          <cell r="C636" t="str">
            <v>=== PAVIMENTOS INTERTRABADOS</v>
          </cell>
          <cell r="D636" t="str">
            <v>-</v>
          </cell>
          <cell r="E636">
            <v>0</v>
          </cell>
        </row>
        <row r="637">
          <cell r="A637" t="str">
            <v>1103000100</v>
          </cell>
          <cell r="B637" t="str">
            <v>I</v>
          </cell>
          <cell r="C637" t="str">
            <v>Bloque Articulado(10X20X40)</v>
          </cell>
          <cell r="D637" t="str">
            <v>U</v>
          </cell>
          <cell r="E637">
            <v>0.8</v>
          </cell>
          <cell r="G637">
            <v>37104</v>
          </cell>
        </row>
        <row r="638">
          <cell r="A638" t="str">
            <v>1104000000</v>
          </cell>
          <cell r="B638" t="str">
            <v>D</v>
          </cell>
          <cell r="C638" t="str">
            <v>=== PISOS DE MADERA</v>
          </cell>
          <cell r="D638" t="str">
            <v>-</v>
          </cell>
          <cell r="E638">
            <v>0</v>
          </cell>
        </row>
        <row r="639">
          <cell r="A639" t="str">
            <v>1104000100</v>
          </cell>
          <cell r="B639" t="str">
            <v>I</v>
          </cell>
          <cell r="C639" t="str">
            <v>Parquet Eucalip. Chileno(3/4"X60X300)</v>
          </cell>
          <cell r="D639" t="str">
            <v>M2</v>
          </cell>
          <cell r="E639">
            <v>23.84</v>
          </cell>
          <cell r="G639">
            <v>37104</v>
          </cell>
        </row>
        <row r="640">
          <cell r="A640" t="str">
            <v>1104000150</v>
          </cell>
          <cell r="B640" t="str">
            <v>I</v>
          </cell>
          <cell r="C640" t="str">
            <v>Parquet Eucalip. Nac. Blanco(3/4"X60X300)</v>
          </cell>
          <cell r="D640" t="str">
            <v>M2</v>
          </cell>
          <cell r="E640">
            <v>20</v>
          </cell>
          <cell r="G640">
            <v>37104</v>
          </cell>
        </row>
        <row r="641">
          <cell r="A641" t="str">
            <v>1104000200</v>
          </cell>
          <cell r="B641" t="str">
            <v>I</v>
          </cell>
          <cell r="C641" t="str">
            <v>Parquet Eucalip.Nac. Veteado(3/4"X60X300)</v>
          </cell>
          <cell r="D641" t="str">
            <v>M2</v>
          </cell>
          <cell r="E641">
            <v>17</v>
          </cell>
          <cell r="G641">
            <v>37104</v>
          </cell>
        </row>
        <row r="642">
          <cell r="A642" t="str">
            <v>1104000250</v>
          </cell>
          <cell r="B642" t="str">
            <v>I</v>
          </cell>
          <cell r="C642" t="str">
            <v>Piso Lapacho Entarugado(20X70X1200)</v>
          </cell>
          <cell r="D642" t="str">
            <v>M2</v>
          </cell>
          <cell r="E642">
            <v>34</v>
          </cell>
          <cell r="G642">
            <v>37104</v>
          </cell>
        </row>
        <row r="643">
          <cell r="A643" t="str">
            <v>1104000300</v>
          </cell>
          <cell r="B643" t="str">
            <v>I</v>
          </cell>
          <cell r="C643" t="str">
            <v>Pulido-Plastificado Parquet(Materiales)</v>
          </cell>
          <cell r="D643" t="str">
            <v>M2</v>
          </cell>
          <cell r="E643">
            <v>1.04</v>
          </cell>
          <cell r="G643">
            <v>37104</v>
          </cell>
        </row>
        <row r="644">
          <cell r="A644" t="str">
            <v>1104000350</v>
          </cell>
          <cell r="B644" t="str">
            <v>I</v>
          </cell>
          <cell r="C644" t="str">
            <v>Zocalo Madera Pino(3/4"X7Cm)</v>
          </cell>
          <cell r="D644" t="str">
            <v>ML</v>
          </cell>
          <cell r="E644">
            <v>2.7</v>
          </cell>
          <cell r="G644">
            <v>37104</v>
          </cell>
        </row>
        <row r="645">
          <cell r="A645" t="str">
            <v>1105000000</v>
          </cell>
          <cell r="B645" t="str">
            <v>D</v>
          </cell>
          <cell r="C645" t="str">
            <v>=== PISOS CERáMICOS</v>
          </cell>
          <cell r="D645" t="str">
            <v>-</v>
          </cell>
          <cell r="E645">
            <v>0</v>
          </cell>
        </row>
        <row r="646">
          <cell r="A646" t="str">
            <v>1105000100</v>
          </cell>
          <cell r="B646" t="str">
            <v>I</v>
          </cell>
          <cell r="C646" t="str">
            <v>Ceramica Esmaltada - Pisos(8X16)</v>
          </cell>
          <cell r="D646" t="str">
            <v>M2</v>
          </cell>
          <cell r="E646">
            <v>6.61</v>
          </cell>
          <cell r="G646">
            <v>37104</v>
          </cell>
        </row>
        <row r="647">
          <cell r="A647" t="str">
            <v>1105000150</v>
          </cell>
          <cell r="B647" t="str">
            <v>I</v>
          </cell>
          <cell r="C647" t="str">
            <v>Ceramica Esmaltada P/Piso(20X20)</v>
          </cell>
          <cell r="D647" t="str">
            <v>M2</v>
          </cell>
          <cell r="E647">
            <v>5.45</v>
          </cell>
          <cell r="G647">
            <v>37104</v>
          </cell>
        </row>
        <row r="648">
          <cell r="A648" t="str">
            <v>1105000155</v>
          </cell>
          <cell r="B648" t="str">
            <v>I</v>
          </cell>
          <cell r="C648" t="str">
            <v>Ceramico Gres 20 x 20</v>
          </cell>
          <cell r="D648" t="str">
            <v>M2</v>
          </cell>
          <cell r="E648">
            <v>6.5</v>
          </cell>
          <cell r="G648">
            <v>37104</v>
          </cell>
        </row>
        <row r="649">
          <cell r="A649" t="str">
            <v>1105000160</v>
          </cell>
          <cell r="B649" t="str">
            <v>I</v>
          </cell>
          <cell r="C649" t="str">
            <v>Ceramica 16 x 16</v>
          </cell>
          <cell r="D649" t="str">
            <v>M2</v>
          </cell>
          <cell r="E649">
            <v>5</v>
          </cell>
          <cell r="G649">
            <v>37104</v>
          </cell>
        </row>
        <row r="650">
          <cell r="A650" t="str">
            <v>1105000200</v>
          </cell>
          <cell r="B650" t="str">
            <v>I</v>
          </cell>
          <cell r="C650" t="str">
            <v>Ceramica Loimar "Rustico Piedra"(35X35)</v>
          </cell>
          <cell r="D650" t="str">
            <v>M2</v>
          </cell>
          <cell r="E650">
            <v>8.2200000000000006</v>
          </cell>
          <cell r="G650">
            <v>37104</v>
          </cell>
        </row>
        <row r="651">
          <cell r="A651" t="str">
            <v>1105000250</v>
          </cell>
          <cell r="B651" t="str">
            <v>I</v>
          </cell>
          <cell r="C651" t="str">
            <v>Ceramica Roja Lisa P/Azotea(20X20)</v>
          </cell>
          <cell r="D651" t="str">
            <v>M2</v>
          </cell>
          <cell r="E651">
            <v>6.5</v>
          </cell>
          <cell r="G651">
            <v>37104</v>
          </cell>
        </row>
        <row r="652">
          <cell r="A652" t="str">
            <v>1105000300</v>
          </cell>
          <cell r="B652" t="str">
            <v>I</v>
          </cell>
          <cell r="C652" t="str">
            <v>Ceramica"Alberdi"Roja Lisa P/Azotea(20X20)</v>
          </cell>
          <cell r="D652" t="str">
            <v>M2</v>
          </cell>
          <cell r="E652">
            <v>6.04</v>
          </cell>
          <cell r="G652">
            <v>37104</v>
          </cell>
        </row>
        <row r="653">
          <cell r="A653" t="str">
            <v>1105000350</v>
          </cell>
          <cell r="B653" t="str">
            <v>I</v>
          </cell>
          <cell r="C653" t="str">
            <v>Ceramica"Lourdes"Roja Lisa P/Azotea(20X20)</v>
          </cell>
          <cell r="D653" t="str">
            <v>M2</v>
          </cell>
          <cell r="E653">
            <v>3.51</v>
          </cell>
          <cell r="G653">
            <v>37104</v>
          </cell>
        </row>
        <row r="654">
          <cell r="A654" t="str">
            <v>1105000400</v>
          </cell>
          <cell r="B654" t="str">
            <v>I</v>
          </cell>
          <cell r="C654" t="str">
            <v>Ceramico P/Escalera : Alzada(30X14)</v>
          </cell>
          <cell r="D654" t="str">
            <v>M2</v>
          </cell>
          <cell r="E654">
            <v>21.19</v>
          </cell>
          <cell r="G654">
            <v>37104</v>
          </cell>
        </row>
        <row r="655">
          <cell r="A655" t="str">
            <v>1105000450</v>
          </cell>
          <cell r="B655" t="str">
            <v>I</v>
          </cell>
          <cell r="C655" t="str">
            <v>Ceramico P/Escalera : Pedada(30X30)</v>
          </cell>
          <cell r="D655" t="str">
            <v>M2</v>
          </cell>
          <cell r="E655">
            <v>38.4</v>
          </cell>
          <cell r="G655">
            <v>37104</v>
          </cell>
        </row>
        <row r="656">
          <cell r="A656" t="str">
            <v>1105000500</v>
          </cell>
          <cell r="B656" t="str">
            <v>I</v>
          </cell>
          <cell r="C656" t="str">
            <v>Porcelanato "Zanon Etna" Pulido(30X30)</v>
          </cell>
          <cell r="D656" t="str">
            <v>M2</v>
          </cell>
          <cell r="E656">
            <v>35.74</v>
          </cell>
          <cell r="G656">
            <v>37104</v>
          </cell>
        </row>
        <row r="657">
          <cell r="A657" t="str">
            <v>1105000550</v>
          </cell>
          <cell r="B657" t="str">
            <v>I</v>
          </cell>
          <cell r="C657" t="str">
            <v>Porcelanato "Zanon Vulcano" Pulido(30X30)</v>
          </cell>
          <cell r="D657" t="str">
            <v>M2</v>
          </cell>
          <cell r="E657">
            <v>35.74</v>
          </cell>
          <cell r="G657">
            <v>37104</v>
          </cell>
        </row>
        <row r="658">
          <cell r="A658" t="str">
            <v>1105000600</v>
          </cell>
          <cell r="B658" t="str">
            <v>I</v>
          </cell>
          <cell r="C658" t="str">
            <v>Porcelanato Pisodur "Sl Granito"(20X20)</v>
          </cell>
          <cell r="D658" t="str">
            <v>M2</v>
          </cell>
          <cell r="E658">
            <v>12.1</v>
          </cell>
          <cell r="G658">
            <v>37104</v>
          </cell>
        </row>
        <row r="659">
          <cell r="A659" t="str">
            <v>1105000650</v>
          </cell>
          <cell r="B659" t="str">
            <v>I</v>
          </cell>
          <cell r="C659" t="str">
            <v>Porcelanato Pisodur"Sl Antidezli."(20X20)</v>
          </cell>
          <cell r="D659" t="str">
            <v>M2</v>
          </cell>
          <cell r="E659">
            <v>14.1</v>
          </cell>
          <cell r="G659">
            <v>37104</v>
          </cell>
        </row>
        <row r="660">
          <cell r="A660" t="str">
            <v>1105000700</v>
          </cell>
          <cell r="B660" t="str">
            <v>I</v>
          </cell>
          <cell r="C660" t="str">
            <v>Zocalo Ceramica Roja(10X20)</v>
          </cell>
          <cell r="D660" t="str">
            <v>ML</v>
          </cell>
          <cell r="E660">
            <v>0.81</v>
          </cell>
          <cell r="G660">
            <v>37104</v>
          </cell>
        </row>
        <row r="661">
          <cell r="A661" t="str">
            <v>1105000750</v>
          </cell>
          <cell r="B661" t="str">
            <v>I</v>
          </cell>
          <cell r="C661" t="str">
            <v>Zocalo Ceramico P/Escalera (30X7)</v>
          </cell>
          <cell r="D661" t="str">
            <v>ML</v>
          </cell>
          <cell r="E661">
            <v>1.97</v>
          </cell>
          <cell r="G661">
            <v>37104</v>
          </cell>
        </row>
        <row r="662">
          <cell r="A662" t="str">
            <v>1105000800</v>
          </cell>
          <cell r="B662" t="str">
            <v>I</v>
          </cell>
          <cell r="C662" t="str">
            <v>Zocalo Ceramico(10X20)</v>
          </cell>
          <cell r="D662" t="str">
            <v>ML</v>
          </cell>
          <cell r="E662">
            <v>0.78</v>
          </cell>
          <cell r="G662">
            <v>37104</v>
          </cell>
        </row>
        <row r="663">
          <cell r="A663" t="str">
            <v>1106000000</v>
          </cell>
          <cell r="B663" t="str">
            <v>D</v>
          </cell>
          <cell r="C663" t="str">
            <v>=== PISOS BALDOSAS, LOSETAS Y MOSAICOS</v>
          </cell>
          <cell r="D663" t="str">
            <v>-</v>
          </cell>
          <cell r="E663">
            <v>0</v>
          </cell>
        </row>
        <row r="664">
          <cell r="A664" t="str">
            <v>1106000100</v>
          </cell>
          <cell r="B664" t="str">
            <v>I</v>
          </cell>
          <cell r="C664" t="str">
            <v>Baldosa Calcarea P/Vereda(20X20)</v>
          </cell>
          <cell r="D664" t="str">
            <v>M2</v>
          </cell>
          <cell r="E664">
            <v>10.1</v>
          </cell>
          <cell r="G664">
            <v>37104</v>
          </cell>
        </row>
        <row r="665">
          <cell r="A665" t="str">
            <v>1106000150</v>
          </cell>
          <cell r="B665" t="str">
            <v>I</v>
          </cell>
          <cell r="C665" t="str">
            <v>Baldosa Travertilit : Borde Piscina(50X63)</v>
          </cell>
          <cell r="D665" t="str">
            <v>U</v>
          </cell>
          <cell r="E665">
            <v>16.100000000000001</v>
          </cell>
          <cell r="G665">
            <v>37104</v>
          </cell>
        </row>
        <row r="666">
          <cell r="A666" t="str">
            <v>1106000200</v>
          </cell>
          <cell r="B666" t="str">
            <v>I</v>
          </cell>
          <cell r="C666" t="str">
            <v>Baldosa Travertilit : Laja Piscina(50X50)</v>
          </cell>
          <cell r="D666" t="str">
            <v>M2</v>
          </cell>
          <cell r="E666">
            <v>27</v>
          </cell>
          <cell r="G666">
            <v>37104</v>
          </cell>
        </row>
        <row r="667">
          <cell r="A667" t="str">
            <v>1106000250</v>
          </cell>
          <cell r="B667" t="str">
            <v>I</v>
          </cell>
          <cell r="C667" t="str">
            <v>Baldoson C/Patas P/Azotea "Spiro"(40X40)</v>
          </cell>
          <cell r="D667" t="str">
            <v>M2</v>
          </cell>
          <cell r="E667">
            <v>26</v>
          </cell>
          <cell r="G667">
            <v>37104</v>
          </cell>
        </row>
        <row r="668">
          <cell r="A668" t="str">
            <v>1106000300</v>
          </cell>
          <cell r="B668" t="str">
            <v>I</v>
          </cell>
          <cell r="C668" t="str">
            <v>Baldoson Cementicio(40X60)</v>
          </cell>
          <cell r="D668" t="str">
            <v>M2</v>
          </cell>
          <cell r="E668">
            <v>13.85</v>
          </cell>
          <cell r="G668">
            <v>37104</v>
          </cell>
        </row>
        <row r="669">
          <cell r="A669" t="str">
            <v>1106000350</v>
          </cell>
          <cell r="B669" t="str">
            <v>I</v>
          </cell>
          <cell r="C669" t="str">
            <v>Mosaico Granitico Antiacido(30X30)</v>
          </cell>
          <cell r="D669" t="str">
            <v>M2</v>
          </cell>
          <cell r="E669">
            <v>28</v>
          </cell>
          <cell r="G669">
            <v>37104</v>
          </cell>
        </row>
        <row r="670">
          <cell r="A670" t="str">
            <v>1106000400</v>
          </cell>
          <cell r="B670" t="str">
            <v>I</v>
          </cell>
          <cell r="C670" t="str">
            <v>Mosaico Granitico Arizona(30X30)</v>
          </cell>
          <cell r="D670" t="str">
            <v>M2</v>
          </cell>
          <cell r="E670">
            <v>28</v>
          </cell>
          <cell r="G670">
            <v>37104</v>
          </cell>
        </row>
        <row r="671">
          <cell r="A671" t="str">
            <v>1106000450</v>
          </cell>
          <cell r="B671" t="str">
            <v>I</v>
          </cell>
          <cell r="C671" t="str">
            <v>Mosaico Granitico Negro Ebano(30X30)</v>
          </cell>
          <cell r="D671" t="str">
            <v>M2</v>
          </cell>
          <cell r="E671">
            <v>28</v>
          </cell>
          <cell r="G671">
            <v>37104</v>
          </cell>
        </row>
        <row r="672">
          <cell r="A672" t="str">
            <v>1106000500</v>
          </cell>
          <cell r="B672" t="str">
            <v>I</v>
          </cell>
          <cell r="C672" t="str">
            <v>Mosaico Granitico Rojo Halley(30X30)</v>
          </cell>
          <cell r="D672" t="str">
            <v>M2</v>
          </cell>
          <cell r="E672">
            <v>28</v>
          </cell>
          <cell r="G672">
            <v>37104</v>
          </cell>
        </row>
        <row r="673">
          <cell r="A673" t="str">
            <v>1106000550</v>
          </cell>
          <cell r="B673" t="str">
            <v>I</v>
          </cell>
          <cell r="C673" t="str">
            <v>Mosaico Granitico"Legera Bossi"(30X30)</v>
          </cell>
          <cell r="D673" t="str">
            <v>M2</v>
          </cell>
          <cell r="E673">
            <v>27.27</v>
          </cell>
          <cell r="G673">
            <v>37104</v>
          </cell>
        </row>
        <row r="674">
          <cell r="A674" t="str">
            <v>1106000600</v>
          </cell>
          <cell r="B674" t="str">
            <v>I</v>
          </cell>
          <cell r="C674" t="str">
            <v>Mosaico Granitico"Legera Bossi"(40X40)</v>
          </cell>
          <cell r="D674" t="str">
            <v>M2</v>
          </cell>
          <cell r="E674">
            <v>32.18</v>
          </cell>
          <cell r="G674">
            <v>37104</v>
          </cell>
        </row>
        <row r="675">
          <cell r="A675" t="str">
            <v>1106000650</v>
          </cell>
          <cell r="B675" t="str">
            <v>I</v>
          </cell>
          <cell r="C675" t="str">
            <v>Mosaico Granitico(30X30)</v>
          </cell>
          <cell r="D675" t="str">
            <v>M2</v>
          </cell>
          <cell r="E675">
            <v>27.3</v>
          </cell>
          <cell r="G675">
            <v>37104</v>
          </cell>
        </row>
        <row r="676">
          <cell r="A676" t="str">
            <v>1106000700</v>
          </cell>
          <cell r="B676" t="str">
            <v>I</v>
          </cell>
          <cell r="C676" t="str">
            <v>Pulido-Lustrado Piso Granitico(Materiales)</v>
          </cell>
          <cell r="D676" t="str">
            <v>M2</v>
          </cell>
          <cell r="E676">
            <v>1.05</v>
          </cell>
          <cell r="G676">
            <v>37104</v>
          </cell>
        </row>
        <row r="677">
          <cell r="A677" t="str">
            <v>1106000750</v>
          </cell>
          <cell r="B677" t="str">
            <v>I</v>
          </cell>
          <cell r="C677" t="str">
            <v>Zocalo Granitico "Legera Bossi"(10X30)</v>
          </cell>
          <cell r="D677" t="str">
            <v>ML</v>
          </cell>
          <cell r="E677">
            <v>6.74</v>
          </cell>
          <cell r="G677">
            <v>37104</v>
          </cell>
        </row>
        <row r="678">
          <cell r="A678" t="str">
            <v>1107000000</v>
          </cell>
          <cell r="B678" t="str">
            <v>D</v>
          </cell>
          <cell r="C678" t="str">
            <v>=== PISOS INDUSTRIALES</v>
          </cell>
          <cell r="D678" t="str">
            <v>-</v>
          </cell>
          <cell r="E678">
            <v>0</v>
          </cell>
        </row>
        <row r="679">
          <cell r="A679" t="str">
            <v>1108000000</v>
          </cell>
          <cell r="B679" t="str">
            <v>D</v>
          </cell>
          <cell r="C679" t="str">
            <v>=== PISOS VINíLICOS</v>
          </cell>
          <cell r="D679" t="str">
            <v>-</v>
          </cell>
          <cell r="E679">
            <v>0</v>
          </cell>
        </row>
        <row r="680">
          <cell r="A680" t="str">
            <v>1108000100</v>
          </cell>
          <cell r="B680" t="str">
            <v>I</v>
          </cell>
          <cell r="C680" t="str">
            <v>Baldosa Vinilica Fedemac Color 2MM(30X30)</v>
          </cell>
          <cell r="D680" t="str">
            <v>M2</v>
          </cell>
          <cell r="E680">
            <v>6.67</v>
          </cell>
          <cell r="G680">
            <v>37104</v>
          </cell>
        </row>
        <row r="681">
          <cell r="A681" t="str">
            <v>1108000150</v>
          </cell>
          <cell r="B681" t="str">
            <v>I</v>
          </cell>
          <cell r="C681" t="str">
            <v>Baldosa Vinilica Flexiplast 1.6MM(30X30)</v>
          </cell>
          <cell r="D681" t="str">
            <v>M2</v>
          </cell>
          <cell r="E681">
            <v>4.0999999999999996</v>
          </cell>
          <cell r="G681">
            <v>37104</v>
          </cell>
        </row>
        <row r="682">
          <cell r="A682" t="str">
            <v>1108000200</v>
          </cell>
          <cell r="B682" t="str">
            <v>I</v>
          </cell>
          <cell r="C682" t="str">
            <v>Piso "Indelcol"  Liviano</v>
          </cell>
          <cell r="D682" t="str">
            <v>M2</v>
          </cell>
          <cell r="E682">
            <v>16.670000000000002</v>
          </cell>
          <cell r="G682">
            <v>37104</v>
          </cell>
        </row>
        <row r="683">
          <cell r="A683" t="str">
            <v>1108000250</v>
          </cell>
          <cell r="B683" t="str">
            <v>I</v>
          </cell>
          <cell r="C683" t="str">
            <v>Piso Vinilico"Decorflex" Rollo(2X1M)</v>
          </cell>
          <cell r="D683" t="str">
            <v>M2</v>
          </cell>
          <cell r="E683">
            <v>11.82</v>
          </cell>
          <cell r="G683">
            <v>37104</v>
          </cell>
        </row>
        <row r="684">
          <cell r="A684" t="str">
            <v>1109000000</v>
          </cell>
          <cell r="B684" t="str">
            <v>D</v>
          </cell>
          <cell r="C684" t="str">
            <v>=== PISOS DE GOMA</v>
          </cell>
          <cell r="D684" t="str">
            <v>-</v>
          </cell>
          <cell r="E684">
            <v>0</v>
          </cell>
        </row>
        <row r="685">
          <cell r="A685" t="str">
            <v>1109000100</v>
          </cell>
          <cell r="B685" t="str">
            <v>I</v>
          </cell>
          <cell r="C685" t="str">
            <v>Baldosa Goma"Indelval"  Rb12  3MM(50X50)</v>
          </cell>
          <cell r="D685" t="str">
            <v>U</v>
          </cell>
          <cell r="E685">
            <v>5.52</v>
          </cell>
          <cell r="G685">
            <v>37104</v>
          </cell>
        </row>
        <row r="686">
          <cell r="A686" t="str">
            <v>1110000000</v>
          </cell>
          <cell r="B686" t="str">
            <v>D</v>
          </cell>
          <cell r="C686" t="str">
            <v>=== PISOS VARIOS</v>
          </cell>
          <cell r="D686" t="str">
            <v>-</v>
          </cell>
          <cell r="E686">
            <v>0</v>
          </cell>
        </row>
        <row r="687">
          <cell r="A687" t="str">
            <v>1201000000</v>
          </cell>
          <cell r="B687" t="str">
            <v>D</v>
          </cell>
          <cell r="C687" t="str">
            <v>=== CUBIERTAS</v>
          </cell>
          <cell r="D687" t="str">
            <v>-</v>
          </cell>
          <cell r="E687">
            <v>0</v>
          </cell>
        </row>
        <row r="688">
          <cell r="A688" t="str">
            <v>1201000100</v>
          </cell>
          <cell r="B688" t="str">
            <v>I</v>
          </cell>
          <cell r="C688" t="str">
            <v>Cubierta Autoportante Canalon A=0,44 M, E=</v>
          </cell>
          <cell r="D688" t="str">
            <v>U</v>
          </cell>
          <cell r="E688">
            <v>0</v>
          </cell>
          <cell r="G688">
            <v>37104</v>
          </cell>
        </row>
        <row r="689">
          <cell r="A689" t="str">
            <v>1201000150</v>
          </cell>
          <cell r="B689" t="str">
            <v>I</v>
          </cell>
          <cell r="C689" t="str">
            <v>Cubierta Autoportante Canalon A=0,44 M, E=</v>
          </cell>
          <cell r="D689" t="str">
            <v>U</v>
          </cell>
          <cell r="E689">
            <v>0</v>
          </cell>
          <cell r="G689">
            <v>37104</v>
          </cell>
        </row>
        <row r="690">
          <cell r="A690" t="str">
            <v>1201000200</v>
          </cell>
          <cell r="B690" t="str">
            <v>I</v>
          </cell>
          <cell r="C690" t="str">
            <v>Cubierta Autoportante Canalon A=0,44 M, E=</v>
          </cell>
          <cell r="D690" t="str">
            <v>U</v>
          </cell>
          <cell r="E690">
            <v>0</v>
          </cell>
          <cell r="G690">
            <v>37104</v>
          </cell>
        </row>
        <row r="691">
          <cell r="A691" t="str">
            <v>1201000250</v>
          </cell>
          <cell r="B691" t="str">
            <v>I</v>
          </cell>
          <cell r="C691" t="str">
            <v>Cubierta Autoportante Canalon A=0,44 M, E=</v>
          </cell>
          <cell r="D691" t="str">
            <v>U</v>
          </cell>
          <cell r="E691">
            <v>0</v>
          </cell>
          <cell r="G691">
            <v>37104</v>
          </cell>
        </row>
        <row r="692">
          <cell r="A692" t="str">
            <v>1201000300</v>
          </cell>
          <cell r="B692" t="str">
            <v>I</v>
          </cell>
          <cell r="C692" t="str">
            <v>Cubierta Autoportante Canalon A=0,44 M, E=</v>
          </cell>
          <cell r="D692" t="str">
            <v>U</v>
          </cell>
          <cell r="E692">
            <v>0</v>
          </cell>
          <cell r="G692">
            <v>37104</v>
          </cell>
        </row>
        <row r="693">
          <cell r="A693" t="str">
            <v>1201000350</v>
          </cell>
          <cell r="B693" t="str">
            <v>I</v>
          </cell>
          <cell r="C693" t="str">
            <v>Cubierta Autoportante Canalon A=0,44 M, E=</v>
          </cell>
          <cell r="D693" t="str">
            <v>U</v>
          </cell>
          <cell r="E693">
            <v>0</v>
          </cell>
          <cell r="G693">
            <v>37104</v>
          </cell>
        </row>
        <row r="694">
          <cell r="A694" t="str">
            <v>1201000400</v>
          </cell>
          <cell r="B694" t="str">
            <v>I</v>
          </cell>
          <cell r="C694" t="str">
            <v>Cubierta Autoportante Canalon A=0,90 M, E=</v>
          </cell>
          <cell r="D694" t="str">
            <v>U</v>
          </cell>
          <cell r="E694">
            <v>0</v>
          </cell>
          <cell r="G694">
            <v>37104</v>
          </cell>
        </row>
        <row r="695">
          <cell r="A695" t="str">
            <v>1201000450</v>
          </cell>
          <cell r="B695" t="str">
            <v>I</v>
          </cell>
          <cell r="C695" t="str">
            <v>Cubierta Autoportante Canalon A=0,90 M, E=</v>
          </cell>
          <cell r="D695" t="str">
            <v>U</v>
          </cell>
          <cell r="E695">
            <v>0</v>
          </cell>
          <cell r="G695">
            <v>37104</v>
          </cell>
        </row>
        <row r="696">
          <cell r="A696" t="str">
            <v>1201000500</v>
          </cell>
          <cell r="B696" t="str">
            <v>I</v>
          </cell>
          <cell r="C696" t="str">
            <v>Cubierta Autoportante Canalon A=0,90 M, E=</v>
          </cell>
          <cell r="D696" t="str">
            <v>U</v>
          </cell>
          <cell r="E696">
            <v>0</v>
          </cell>
          <cell r="G696">
            <v>37104</v>
          </cell>
        </row>
        <row r="697">
          <cell r="A697" t="str">
            <v>1201000550</v>
          </cell>
          <cell r="B697" t="str">
            <v>I</v>
          </cell>
          <cell r="C697" t="str">
            <v>Cubierta Autoportante Canalon A=0,90 M, E=</v>
          </cell>
          <cell r="D697" t="str">
            <v>U</v>
          </cell>
          <cell r="E697">
            <v>0</v>
          </cell>
          <cell r="G697">
            <v>37104</v>
          </cell>
        </row>
        <row r="698">
          <cell r="A698" t="str">
            <v>1201000600</v>
          </cell>
          <cell r="B698" t="str">
            <v>I</v>
          </cell>
          <cell r="C698" t="str">
            <v>Cubierta Conf. Trapez. Prepint. T 90 H=123</v>
          </cell>
          <cell r="D698" t="str">
            <v>ML</v>
          </cell>
          <cell r="E698">
            <v>0</v>
          </cell>
          <cell r="G698">
            <v>37104</v>
          </cell>
        </row>
        <row r="699">
          <cell r="A699" t="str">
            <v>1201000650</v>
          </cell>
          <cell r="B699" t="str">
            <v>I</v>
          </cell>
          <cell r="C699" t="str">
            <v>Cubierta Conf. Trapez. T 90 H=123MM, A=0,9</v>
          </cell>
          <cell r="D699" t="str">
            <v>ML</v>
          </cell>
          <cell r="E699">
            <v>0</v>
          </cell>
          <cell r="G699">
            <v>37104</v>
          </cell>
        </row>
        <row r="700">
          <cell r="A700" t="str">
            <v>1202000000</v>
          </cell>
          <cell r="B700" t="str">
            <v>D</v>
          </cell>
          <cell r="C700" t="str">
            <v>=== CUBIERTAS METáLICAS</v>
          </cell>
          <cell r="D700" t="str">
            <v>-</v>
          </cell>
          <cell r="E700">
            <v>0</v>
          </cell>
        </row>
        <row r="701">
          <cell r="A701" t="str">
            <v>1202500000</v>
          </cell>
          <cell r="B701" t="str">
            <v>D</v>
          </cell>
          <cell r="C701" t="str">
            <v>=== CHAPAS DE FIBROCEMENTO</v>
          </cell>
          <cell r="D701" t="str">
            <v>-</v>
          </cell>
          <cell r="E701">
            <v>0</v>
          </cell>
        </row>
        <row r="702">
          <cell r="A702" t="str">
            <v>1202500100</v>
          </cell>
          <cell r="B702" t="str">
            <v>I</v>
          </cell>
          <cell r="C702" t="str">
            <v>Chapa Fibrocemento Ondulada Esp=5MM L=1,53</v>
          </cell>
          <cell r="D702" t="str">
            <v>U</v>
          </cell>
          <cell r="E702">
            <v>0</v>
          </cell>
          <cell r="G702">
            <v>37104</v>
          </cell>
        </row>
        <row r="703">
          <cell r="A703" t="str">
            <v>1202500150</v>
          </cell>
          <cell r="B703" t="str">
            <v>I</v>
          </cell>
          <cell r="C703" t="str">
            <v>Chapa Fibrocemento Ondulada Esp=5MM L=2,13</v>
          </cell>
          <cell r="D703" t="str">
            <v>U</v>
          </cell>
          <cell r="E703">
            <v>0</v>
          </cell>
          <cell r="G703">
            <v>37104</v>
          </cell>
        </row>
        <row r="704">
          <cell r="A704" t="str">
            <v>1202500200</v>
          </cell>
          <cell r="B704" t="str">
            <v>I</v>
          </cell>
          <cell r="C704" t="str">
            <v>Chapa Fibrocemento Ondulada Esp=5MM L=2,44</v>
          </cell>
          <cell r="D704" t="str">
            <v>U</v>
          </cell>
          <cell r="E704">
            <v>0</v>
          </cell>
          <cell r="G704">
            <v>37104</v>
          </cell>
        </row>
        <row r="705">
          <cell r="A705" t="str">
            <v>1202500250</v>
          </cell>
          <cell r="B705" t="str">
            <v>I</v>
          </cell>
          <cell r="C705" t="str">
            <v>Chapa Fibrocemento Ondulada Esp=6MM L=1,22</v>
          </cell>
          <cell r="D705" t="str">
            <v>U</v>
          </cell>
          <cell r="E705">
            <v>0</v>
          </cell>
          <cell r="G705">
            <v>37104</v>
          </cell>
        </row>
        <row r="706">
          <cell r="A706" t="str">
            <v>1202500300</v>
          </cell>
          <cell r="B706" t="str">
            <v>I</v>
          </cell>
          <cell r="C706" t="str">
            <v>Chapa Fibrocemento Ondulada Esp=6MM L=1,53</v>
          </cell>
          <cell r="D706" t="str">
            <v>U</v>
          </cell>
          <cell r="E706">
            <v>0</v>
          </cell>
          <cell r="G706">
            <v>37104</v>
          </cell>
        </row>
        <row r="707">
          <cell r="A707" t="str">
            <v>1202500350</v>
          </cell>
          <cell r="B707" t="str">
            <v>I</v>
          </cell>
          <cell r="C707" t="str">
            <v>Chapa Fibrocemento Ondulada Esp=6MM L=2,44</v>
          </cell>
          <cell r="D707" t="str">
            <v>U</v>
          </cell>
          <cell r="E707">
            <v>0</v>
          </cell>
          <cell r="G707">
            <v>37104</v>
          </cell>
        </row>
        <row r="708">
          <cell r="A708" t="str">
            <v>1202500400</v>
          </cell>
          <cell r="B708" t="str">
            <v>I</v>
          </cell>
          <cell r="C708" t="str">
            <v>Chapa Fibrocemento Ondulada Esp=6MM L=3,05</v>
          </cell>
          <cell r="D708" t="str">
            <v>U</v>
          </cell>
          <cell r="E708">
            <v>0</v>
          </cell>
          <cell r="G708">
            <v>37104</v>
          </cell>
        </row>
        <row r="709">
          <cell r="A709" t="str">
            <v>1202500450</v>
          </cell>
          <cell r="B709" t="str">
            <v>I</v>
          </cell>
          <cell r="C709" t="str">
            <v>Chapa Fibrocemento Ondulada Esp=8MM L=1,22</v>
          </cell>
          <cell r="D709" t="str">
            <v>U</v>
          </cell>
          <cell r="E709">
            <v>0</v>
          </cell>
          <cell r="G709">
            <v>37104</v>
          </cell>
        </row>
        <row r="710">
          <cell r="A710" t="str">
            <v>1202500500</v>
          </cell>
          <cell r="B710" t="str">
            <v>I</v>
          </cell>
          <cell r="C710" t="str">
            <v>Chapa Fibrocemento Ondulada Esp=8MM L=3,66</v>
          </cell>
          <cell r="D710" t="str">
            <v>U</v>
          </cell>
          <cell r="E710">
            <v>0</v>
          </cell>
          <cell r="G710">
            <v>37104</v>
          </cell>
        </row>
        <row r="711">
          <cell r="A711" t="str">
            <v>1202500550</v>
          </cell>
          <cell r="B711" t="str">
            <v>I</v>
          </cell>
          <cell r="C711" t="str">
            <v>Chapa Fibrocemento Plana 1,20X2,40 M Esp=1</v>
          </cell>
          <cell r="D711" t="str">
            <v>U</v>
          </cell>
          <cell r="E711">
            <v>0</v>
          </cell>
          <cell r="G711">
            <v>37104</v>
          </cell>
        </row>
        <row r="712">
          <cell r="A712" t="str">
            <v>1202500600</v>
          </cell>
          <cell r="B712" t="str">
            <v>I</v>
          </cell>
          <cell r="C712" t="str">
            <v>Chapa Fibrocemento Plana 1,20X2,40 M Esp=4</v>
          </cell>
          <cell r="D712" t="str">
            <v>U</v>
          </cell>
          <cell r="E712">
            <v>0</v>
          </cell>
          <cell r="G712">
            <v>37104</v>
          </cell>
        </row>
        <row r="713">
          <cell r="A713" t="str">
            <v>1202500650</v>
          </cell>
          <cell r="B713" t="str">
            <v>I</v>
          </cell>
          <cell r="C713" t="str">
            <v>Chapa Fibrocemento Plana 1,20X2,40 M Esp=5</v>
          </cell>
          <cell r="D713" t="str">
            <v>U</v>
          </cell>
          <cell r="E713">
            <v>0</v>
          </cell>
          <cell r="G713">
            <v>37104</v>
          </cell>
        </row>
        <row r="714">
          <cell r="A714" t="str">
            <v>1202500700</v>
          </cell>
          <cell r="B714" t="str">
            <v>I</v>
          </cell>
          <cell r="C714" t="str">
            <v>Chapa Fibrocemento Plana 1,20X2,40 M Esp=6</v>
          </cell>
          <cell r="D714" t="str">
            <v>U</v>
          </cell>
          <cell r="E714">
            <v>17.75</v>
          </cell>
          <cell r="G714">
            <v>37104</v>
          </cell>
        </row>
        <row r="715">
          <cell r="A715" t="str">
            <v>1202500750</v>
          </cell>
          <cell r="B715" t="str">
            <v>I</v>
          </cell>
          <cell r="C715" t="str">
            <v>Chapa Fibrocemento Plana 1,20X2,40 M Esp=8</v>
          </cell>
          <cell r="D715" t="str">
            <v>U</v>
          </cell>
          <cell r="E715">
            <v>0</v>
          </cell>
          <cell r="G715">
            <v>37104</v>
          </cell>
        </row>
        <row r="716">
          <cell r="A716" t="str">
            <v>1203000000</v>
          </cell>
          <cell r="B716" t="str">
            <v>D</v>
          </cell>
          <cell r="C716" t="str">
            <v>=== TEJAS</v>
          </cell>
          <cell r="D716" t="str">
            <v>-</v>
          </cell>
          <cell r="E716">
            <v>0</v>
          </cell>
        </row>
        <row r="717">
          <cell r="A717" t="str">
            <v>1203000100</v>
          </cell>
          <cell r="B717" t="str">
            <v>I</v>
          </cell>
          <cell r="C717" t="str">
            <v>Teja Ceramica Caballete</v>
          </cell>
          <cell r="D717" t="str">
            <v>U</v>
          </cell>
          <cell r="E717">
            <v>1.1200000000000001</v>
          </cell>
          <cell r="G717">
            <v>37104</v>
          </cell>
        </row>
        <row r="718">
          <cell r="A718" t="str">
            <v>1203000150</v>
          </cell>
          <cell r="B718" t="str">
            <v>I</v>
          </cell>
          <cell r="C718" t="str">
            <v>Teja Ceramica Classic Esmaltada</v>
          </cell>
          <cell r="D718" t="str">
            <v>M2</v>
          </cell>
          <cell r="E718">
            <v>0</v>
          </cell>
          <cell r="G718">
            <v>37104</v>
          </cell>
        </row>
        <row r="719">
          <cell r="A719" t="str">
            <v>1203000200</v>
          </cell>
          <cell r="B719" t="str">
            <v>I</v>
          </cell>
          <cell r="C719" t="str">
            <v>Teja Ceramica Classic Negro Mate</v>
          </cell>
          <cell r="D719" t="str">
            <v>M2</v>
          </cell>
          <cell r="E719">
            <v>0</v>
          </cell>
          <cell r="G719">
            <v>37104</v>
          </cell>
        </row>
        <row r="720">
          <cell r="A720" t="str">
            <v>1203000250</v>
          </cell>
          <cell r="B720" t="str">
            <v>I</v>
          </cell>
          <cell r="C720" t="str">
            <v>Teja Ceramica Colonial</v>
          </cell>
          <cell r="D720" t="str">
            <v>U</v>
          </cell>
          <cell r="E720">
            <v>0.41</v>
          </cell>
          <cell r="G720">
            <v>37104</v>
          </cell>
        </row>
        <row r="721">
          <cell r="A721" t="str">
            <v>1203000300</v>
          </cell>
          <cell r="B721" t="str">
            <v>I</v>
          </cell>
          <cell r="C721" t="str">
            <v>Teja Ceramica Country 40X40X0,4 Cm</v>
          </cell>
          <cell r="D721" t="str">
            <v>U</v>
          </cell>
          <cell r="E721">
            <v>0</v>
          </cell>
          <cell r="G721">
            <v>37104</v>
          </cell>
        </row>
        <row r="722">
          <cell r="A722" t="str">
            <v>1203000350</v>
          </cell>
          <cell r="B722" t="str">
            <v>I</v>
          </cell>
          <cell r="C722" t="str">
            <v>Teja Ceramica Francesa</v>
          </cell>
          <cell r="D722" t="str">
            <v>U</v>
          </cell>
          <cell r="E722">
            <v>0.82</v>
          </cell>
          <cell r="G722">
            <v>37104</v>
          </cell>
        </row>
        <row r="723">
          <cell r="A723" t="str">
            <v>1203000400</v>
          </cell>
          <cell r="B723" t="str">
            <v>I</v>
          </cell>
          <cell r="C723" t="str">
            <v>Teja Ceramica Francesa Esmaltada</v>
          </cell>
          <cell r="D723" t="str">
            <v>U</v>
          </cell>
          <cell r="E723">
            <v>0</v>
          </cell>
          <cell r="G723">
            <v>37104</v>
          </cell>
        </row>
        <row r="724">
          <cell r="A724" t="str">
            <v>1203000450</v>
          </cell>
          <cell r="B724" t="str">
            <v>I</v>
          </cell>
          <cell r="C724" t="str">
            <v>Teja Ceramica Normanda</v>
          </cell>
          <cell r="D724" t="str">
            <v>U</v>
          </cell>
          <cell r="E724">
            <v>0</v>
          </cell>
          <cell r="G724">
            <v>37104</v>
          </cell>
        </row>
        <row r="725">
          <cell r="A725" t="str">
            <v>1203000500</v>
          </cell>
          <cell r="B725" t="str">
            <v>I</v>
          </cell>
          <cell r="C725" t="str">
            <v>Teja Ceramica Romana</v>
          </cell>
          <cell r="D725" t="str">
            <v>M2</v>
          </cell>
          <cell r="E725">
            <v>0</v>
          </cell>
          <cell r="G725">
            <v>37104</v>
          </cell>
        </row>
        <row r="726">
          <cell r="A726" t="str">
            <v>1203000550</v>
          </cell>
          <cell r="B726" t="str">
            <v>I</v>
          </cell>
          <cell r="C726" t="str">
            <v>Teja Ceramica Romboidal</v>
          </cell>
          <cell r="D726" t="str">
            <v>U</v>
          </cell>
          <cell r="E726">
            <v>0</v>
          </cell>
          <cell r="G726">
            <v>37104</v>
          </cell>
        </row>
        <row r="727">
          <cell r="A727" t="str">
            <v>1203000600</v>
          </cell>
          <cell r="B727" t="str">
            <v>I</v>
          </cell>
          <cell r="C727" t="str">
            <v>Teja Conformada en Metal Tuff Tile Caballe</v>
          </cell>
          <cell r="D727" t="str">
            <v>ML</v>
          </cell>
          <cell r="E727">
            <v>3.5</v>
          </cell>
          <cell r="G727">
            <v>37104</v>
          </cell>
        </row>
        <row r="728">
          <cell r="A728" t="str">
            <v>1203000650</v>
          </cell>
          <cell r="B728" t="str">
            <v>I</v>
          </cell>
          <cell r="C728" t="str">
            <v>Teja Conformada en Metal Tuff Tile(0.64M2)</v>
          </cell>
          <cell r="D728" t="str">
            <v>U</v>
          </cell>
          <cell r="E728">
            <v>12.37</v>
          </cell>
          <cell r="G728">
            <v>37104</v>
          </cell>
        </row>
        <row r="729">
          <cell r="A729" t="str">
            <v>1203000700</v>
          </cell>
          <cell r="B729" t="str">
            <v>I</v>
          </cell>
          <cell r="C729" t="str">
            <v>Teja Romboidal De Acero Vitrificado 29X29</v>
          </cell>
          <cell r="D729" t="str">
            <v>U</v>
          </cell>
          <cell r="E729">
            <v>0</v>
          </cell>
          <cell r="G729">
            <v>37104</v>
          </cell>
        </row>
        <row r="730">
          <cell r="A730" t="str">
            <v>1204000000</v>
          </cell>
          <cell r="B730" t="str">
            <v>D</v>
          </cell>
          <cell r="C730" t="str">
            <v>=== ZINGUERíA</v>
          </cell>
          <cell r="D730" t="str">
            <v>-</v>
          </cell>
          <cell r="E730">
            <v>0</v>
          </cell>
        </row>
        <row r="731">
          <cell r="A731" t="str">
            <v>1204000100</v>
          </cell>
          <cell r="B731" t="str">
            <v>I</v>
          </cell>
          <cell r="C731" t="str">
            <v>Canaleta Cg Bajo Teja</v>
          </cell>
          <cell r="D731" t="str">
            <v>ML</v>
          </cell>
          <cell r="E731">
            <v>4.5</v>
          </cell>
          <cell r="G731">
            <v>37104</v>
          </cell>
        </row>
        <row r="732">
          <cell r="A732" t="str">
            <v>1204000150</v>
          </cell>
          <cell r="B732" t="str">
            <v>I</v>
          </cell>
          <cell r="C732" t="str">
            <v>Canaleta Pvc Nicoll Blanca</v>
          </cell>
          <cell r="D732" t="str">
            <v>ML</v>
          </cell>
          <cell r="E732">
            <v>4.08</v>
          </cell>
          <cell r="G732">
            <v>37104</v>
          </cell>
        </row>
        <row r="733">
          <cell r="A733" t="str">
            <v>1204000200</v>
          </cell>
          <cell r="B733" t="str">
            <v>I</v>
          </cell>
          <cell r="C733" t="str">
            <v>Babeta de Zinc</v>
          </cell>
          <cell r="D733" t="str">
            <v>ML</v>
          </cell>
          <cell r="E733">
            <v>2.5</v>
          </cell>
          <cell r="G733">
            <v>37104</v>
          </cell>
        </row>
        <row r="734">
          <cell r="A734" t="str">
            <v>1301000000</v>
          </cell>
          <cell r="B734" t="str">
            <v>D</v>
          </cell>
          <cell r="C734" t="str">
            <v>=== CARPINTERíA DE MADERA</v>
          </cell>
          <cell r="D734" t="str">
            <v>-</v>
          </cell>
          <cell r="E734">
            <v>0</v>
          </cell>
        </row>
        <row r="735">
          <cell r="A735" t="str">
            <v>1301000001</v>
          </cell>
          <cell r="B735" t="str">
            <v>I</v>
          </cell>
          <cell r="C735" t="str">
            <v>PP2 Placa Dormitorios 0,80 x 2,05</v>
          </cell>
          <cell r="D735" t="str">
            <v>U</v>
          </cell>
          <cell r="E735">
            <v>50</v>
          </cell>
          <cell r="G735">
            <v>37104</v>
          </cell>
        </row>
        <row r="736">
          <cell r="A736" t="str">
            <v>1301000002</v>
          </cell>
          <cell r="B736" t="str">
            <v>I</v>
          </cell>
          <cell r="C736" t="str">
            <v>PP3 Placa Baños / Toilletes</v>
          </cell>
          <cell r="D736" t="str">
            <v>U</v>
          </cell>
          <cell r="E736">
            <v>46</v>
          </cell>
          <cell r="G736">
            <v>37104</v>
          </cell>
        </row>
        <row r="737">
          <cell r="A737" t="str">
            <v>1301000100</v>
          </cell>
          <cell r="B737" t="str">
            <v>I</v>
          </cell>
          <cell r="C737" t="str">
            <v>Marco y Hojas Placard 125X190(2 Puerta Abr</v>
          </cell>
          <cell r="D737" t="str">
            <v>U</v>
          </cell>
          <cell r="E737">
            <v>110</v>
          </cell>
          <cell r="G737">
            <v>37104</v>
          </cell>
        </row>
        <row r="738">
          <cell r="A738" t="str">
            <v>1301000150</v>
          </cell>
          <cell r="B738" t="str">
            <v>I</v>
          </cell>
          <cell r="C738" t="str">
            <v>Marco y Hojas Placard 150X190(2 Puerta Abr</v>
          </cell>
          <cell r="D738" t="str">
            <v>U</v>
          </cell>
          <cell r="E738">
            <v>113</v>
          </cell>
          <cell r="G738">
            <v>37104</v>
          </cell>
        </row>
        <row r="739">
          <cell r="A739" t="str">
            <v>1301000200</v>
          </cell>
          <cell r="B739" t="str">
            <v>I</v>
          </cell>
          <cell r="C739" t="str">
            <v>Marco y Hojas Placard 50X190(1 Puerta Abri</v>
          </cell>
          <cell r="D739" t="str">
            <v>U</v>
          </cell>
          <cell r="E739">
            <v>45</v>
          </cell>
          <cell r="G739">
            <v>37104</v>
          </cell>
        </row>
        <row r="740">
          <cell r="A740" t="str">
            <v>1301000250</v>
          </cell>
          <cell r="B740" t="str">
            <v>I</v>
          </cell>
          <cell r="C740" t="str">
            <v>Marco y Hojas Placard 70X190(2 Puerta Abri</v>
          </cell>
          <cell r="D740" t="str">
            <v>U</v>
          </cell>
          <cell r="E740">
            <v>95</v>
          </cell>
          <cell r="G740">
            <v>37104</v>
          </cell>
        </row>
        <row r="741">
          <cell r="A741" t="str">
            <v>1301000300</v>
          </cell>
          <cell r="B741" t="str">
            <v>I</v>
          </cell>
          <cell r="C741" t="str">
            <v>Marco y Hojas Placard C/Baulera 105X246 Pi</v>
          </cell>
          <cell r="D741" t="str">
            <v>U</v>
          </cell>
          <cell r="E741">
            <v>90</v>
          </cell>
          <cell r="G741">
            <v>37104</v>
          </cell>
        </row>
        <row r="742">
          <cell r="A742" t="str">
            <v>1301000350</v>
          </cell>
          <cell r="B742" t="str">
            <v>I</v>
          </cell>
          <cell r="C742" t="str">
            <v>Marco y Hojas Placard C/Baulera 125X246 Ce</v>
          </cell>
          <cell r="D742" t="str">
            <v>U</v>
          </cell>
          <cell r="E742">
            <v>145</v>
          </cell>
          <cell r="G742">
            <v>37104</v>
          </cell>
        </row>
        <row r="743">
          <cell r="A743" t="str">
            <v>1301000400</v>
          </cell>
          <cell r="B743" t="str">
            <v>I</v>
          </cell>
          <cell r="C743" t="str">
            <v>Marco y Hojas Placard C/Baulera 125X246 Pi</v>
          </cell>
          <cell r="D743" t="str">
            <v>U</v>
          </cell>
          <cell r="E743">
            <v>106</v>
          </cell>
          <cell r="G743">
            <v>37104</v>
          </cell>
        </row>
        <row r="744">
          <cell r="A744" t="str">
            <v>1301000450</v>
          </cell>
          <cell r="B744" t="str">
            <v>I</v>
          </cell>
          <cell r="C744" t="str">
            <v>Marco y Hojas Placard C/Baulera 165X246 Pi</v>
          </cell>
          <cell r="D744" t="str">
            <v>U</v>
          </cell>
          <cell r="E744">
            <v>140</v>
          </cell>
          <cell r="G744">
            <v>37104</v>
          </cell>
        </row>
        <row r="745">
          <cell r="A745" t="str">
            <v>1301000500</v>
          </cell>
          <cell r="B745" t="str">
            <v>I</v>
          </cell>
          <cell r="C745" t="str">
            <v>Marco y Hojas Placard C/Baulera 180X240 Pi</v>
          </cell>
          <cell r="D745" t="str">
            <v>U</v>
          </cell>
          <cell r="E745">
            <v>170</v>
          </cell>
          <cell r="G745">
            <v>37104</v>
          </cell>
        </row>
        <row r="746">
          <cell r="A746" t="str">
            <v>1301000550</v>
          </cell>
          <cell r="B746" t="str">
            <v>I</v>
          </cell>
          <cell r="C746" t="str">
            <v>Ventana Madera 50X90</v>
          </cell>
          <cell r="D746" t="str">
            <v>U</v>
          </cell>
          <cell r="E746">
            <v>50</v>
          </cell>
          <cell r="G746">
            <v>37104</v>
          </cell>
        </row>
        <row r="747">
          <cell r="A747" t="str">
            <v>1301000600</v>
          </cell>
          <cell r="B747" t="str">
            <v>I</v>
          </cell>
          <cell r="C747" t="str">
            <v>Ventilete Madera 40X110</v>
          </cell>
          <cell r="D747" t="str">
            <v>U</v>
          </cell>
          <cell r="E747">
            <v>96</v>
          </cell>
          <cell r="G747">
            <v>37104</v>
          </cell>
        </row>
        <row r="748">
          <cell r="A748" t="str">
            <v>1301000650</v>
          </cell>
          <cell r="B748" t="str">
            <v>I</v>
          </cell>
          <cell r="C748" t="str">
            <v>Ventilete Madera 40X40</v>
          </cell>
          <cell r="D748" t="str">
            <v>U</v>
          </cell>
          <cell r="E748">
            <v>35</v>
          </cell>
          <cell r="G748">
            <v>37104</v>
          </cell>
        </row>
        <row r="749">
          <cell r="A749" t="str">
            <v>1302000000</v>
          </cell>
          <cell r="B749" t="str">
            <v>D</v>
          </cell>
          <cell r="C749" t="str">
            <v>=== CARPINTERíA METáLICA</v>
          </cell>
          <cell r="D749" t="str">
            <v>-</v>
          </cell>
          <cell r="E749">
            <v>0</v>
          </cell>
        </row>
        <row r="750">
          <cell r="A750" t="str">
            <v>1302000001</v>
          </cell>
          <cell r="B750" t="str">
            <v>I</v>
          </cell>
          <cell r="C750" t="str">
            <v>Porton Salvadores 4,40 x 2,00</v>
          </cell>
          <cell r="D750" t="str">
            <v>U</v>
          </cell>
          <cell r="E750">
            <v>1500</v>
          </cell>
          <cell r="G750">
            <v>37104</v>
          </cell>
        </row>
        <row r="751">
          <cell r="A751" t="str">
            <v>1302000002</v>
          </cell>
          <cell r="B751" t="str">
            <v>I</v>
          </cell>
          <cell r="C751" t="str">
            <v>Porton Grote 3,30 x 2,00</v>
          </cell>
          <cell r="D751" t="str">
            <v>U</v>
          </cell>
          <cell r="E751">
            <v>1100</v>
          </cell>
          <cell r="G751">
            <v>37104</v>
          </cell>
        </row>
        <row r="752">
          <cell r="A752" t="str">
            <v>1302000003</v>
          </cell>
          <cell r="B752" t="str">
            <v>I</v>
          </cell>
          <cell r="C752" t="str">
            <v>Puerta Chapa Acceso Deptos 0,95 x 2,05</v>
          </cell>
          <cell r="D752" t="str">
            <v>U</v>
          </cell>
          <cell r="E752">
            <v>149</v>
          </cell>
          <cell r="G752">
            <v>37104</v>
          </cell>
        </row>
        <row r="753">
          <cell r="A753" t="str">
            <v>1302000004</v>
          </cell>
          <cell r="B753" t="str">
            <v>I</v>
          </cell>
          <cell r="C753" t="str">
            <v>PP1 Marco Acceso Ayudante 0,70 x 2,05</v>
          </cell>
          <cell r="D753" t="str">
            <v>U</v>
          </cell>
          <cell r="E753">
            <v>23</v>
          </cell>
          <cell r="G753">
            <v>37104</v>
          </cell>
        </row>
        <row r="754">
          <cell r="A754" t="str">
            <v>1302000005</v>
          </cell>
          <cell r="B754" t="str">
            <v>I</v>
          </cell>
          <cell r="C754" t="str">
            <v>PP2 Marco Dormitorios 0,80 x 2,05</v>
          </cell>
          <cell r="D754" t="str">
            <v>U</v>
          </cell>
          <cell r="E754">
            <v>23</v>
          </cell>
          <cell r="G754">
            <v>37104</v>
          </cell>
        </row>
        <row r="755">
          <cell r="A755" t="str">
            <v>1302000006</v>
          </cell>
          <cell r="B755" t="str">
            <v>I</v>
          </cell>
          <cell r="C755" t="str">
            <v>PP3 Marco Baños / Toilletes</v>
          </cell>
          <cell r="D755" t="str">
            <v>U</v>
          </cell>
          <cell r="E755">
            <v>21</v>
          </cell>
          <cell r="G755">
            <v>37104</v>
          </cell>
        </row>
        <row r="756">
          <cell r="A756" t="str">
            <v>1302000007</v>
          </cell>
          <cell r="B756" t="str">
            <v>I</v>
          </cell>
          <cell r="C756" t="str">
            <v>PV1 Puerta Vent. Estar Com Balc 0,90 x 2,0</v>
          </cell>
          <cell r="D756" t="str">
            <v>U</v>
          </cell>
          <cell r="E756">
            <v>120</v>
          </cell>
          <cell r="G756">
            <v>37104</v>
          </cell>
        </row>
        <row r="757">
          <cell r="A757" t="str">
            <v>1302000008</v>
          </cell>
          <cell r="B757" t="str">
            <v>I</v>
          </cell>
          <cell r="C757" t="str">
            <v>PV2 Puerta Vent. Estar Com 1,50 x 2,05</v>
          </cell>
          <cell r="D757" t="str">
            <v>U</v>
          </cell>
          <cell r="E757">
            <v>210</v>
          </cell>
          <cell r="G757">
            <v>37104</v>
          </cell>
        </row>
        <row r="758">
          <cell r="A758" t="str">
            <v>1302000009</v>
          </cell>
          <cell r="B758" t="str">
            <v>I</v>
          </cell>
          <cell r="C758" t="str">
            <v>V1 Ventana Dorm y Ay. 1,20 x 1,05</v>
          </cell>
          <cell r="D758" t="str">
            <v>U</v>
          </cell>
          <cell r="E758">
            <v>150</v>
          </cell>
          <cell r="G758">
            <v>37104</v>
          </cell>
        </row>
        <row r="759">
          <cell r="A759" t="str">
            <v>1302000010</v>
          </cell>
          <cell r="B759" t="str">
            <v>I</v>
          </cell>
          <cell r="C759" t="str">
            <v>V1 Postigones 1,20 x 1,05</v>
          </cell>
          <cell r="D759" t="str">
            <v>U</v>
          </cell>
          <cell r="E759">
            <v>75.599999999999994</v>
          </cell>
          <cell r="G759">
            <v>37104</v>
          </cell>
        </row>
        <row r="760">
          <cell r="A760" t="str">
            <v>1302000011</v>
          </cell>
          <cell r="B760" t="str">
            <v>I</v>
          </cell>
          <cell r="C760" t="str">
            <v>V2 Ventanas Estar 1,50 x 1,95</v>
          </cell>
          <cell r="D760" t="str">
            <v>U</v>
          </cell>
          <cell r="E760">
            <v>205</v>
          </cell>
          <cell r="G760">
            <v>37104</v>
          </cell>
        </row>
        <row r="761">
          <cell r="A761" t="str">
            <v>1302000012</v>
          </cell>
          <cell r="B761" t="str">
            <v>I</v>
          </cell>
          <cell r="C761" t="str">
            <v>V2 Barandas 1,50 x 1,00</v>
          </cell>
          <cell r="D761" t="str">
            <v>U</v>
          </cell>
          <cell r="E761">
            <v>75</v>
          </cell>
          <cell r="G761">
            <v>37104</v>
          </cell>
        </row>
        <row r="762">
          <cell r="A762" t="str">
            <v>1302000013</v>
          </cell>
          <cell r="B762" t="str">
            <v>I</v>
          </cell>
          <cell r="C762" t="str">
            <v>V3 Ventana Cocina Lav 0,80 x 2,05</v>
          </cell>
          <cell r="D762" t="str">
            <v>U</v>
          </cell>
          <cell r="E762">
            <v>120</v>
          </cell>
          <cell r="G762">
            <v>37104</v>
          </cell>
        </row>
        <row r="763">
          <cell r="A763" t="str">
            <v>1302000014</v>
          </cell>
          <cell r="B763" t="str">
            <v>I</v>
          </cell>
          <cell r="C763" t="str">
            <v>Bb1 Baranda Balcon 4,50 x 1,00</v>
          </cell>
          <cell r="D763" t="str">
            <v>U</v>
          </cell>
          <cell r="E763">
            <v>180</v>
          </cell>
          <cell r="G763">
            <v>37104</v>
          </cell>
        </row>
        <row r="764">
          <cell r="A764" t="str">
            <v>1302000015</v>
          </cell>
          <cell r="B764" t="str">
            <v>I</v>
          </cell>
          <cell r="C764" t="str">
            <v>Bb2 Baranda Balcon 3,94 x 1,00</v>
          </cell>
          <cell r="D764" t="str">
            <v>U</v>
          </cell>
          <cell r="E764">
            <v>157.6</v>
          </cell>
          <cell r="G764">
            <v>37104</v>
          </cell>
        </row>
        <row r="765">
          <cell r="A765" t="str">
            <v>1302000016</v>
          </cell>
          <cell r="B765" t="str">
            <v>I</v>
          </cell>
          <cell r="C765" t="str">
            <v>Bb3 Baranda Balcon 3,89 x 1,00</v>
          </cell>
          <cell r="D765" t="str">
            <v>U</v>
          </cell>
          <cell r="E765">
            <v>155.6</v>
          </cell>
          <cell r="G765">
            <v>37104</v>
          </cell>
        </row>
        <row r="766">
          <cell r="A766" t="str">
            <v>1302000017</v>
          </cell>
          <cell r="B766" t="str">
            <v>I</v>
          </cell>
          <cell r="C766" t="str">
            <v>Bb4 Baranda Balcon 1,36/3,24 x 1,00</v>
          </cell>
          <cell r="D766" t="str">
            <v>U</v>
          </cell>
          <cell r="E766">
            <v>184</v>
          </cell>
          <cell r="G766">
            <v>37104</v>
          </cell>
        </row>
        <row r="767">
          <cell r="A767" t="str">
            <v>1302000018</v>
          </cell>
          <cell r="B767" t="str">
            <v>I</v>
          </cell>
          <cell r="C767" t="str">
            <v>Bb5 Baranda Balcon 1,36/2,60 x 1,00</v>
          </cell>
          <cell r="D767" t="str">
            <v>U</v>
          </cell>
          <cell r="E767">
            <v>158.4</v>
          </cell>
          <cell r="G767">
            <v>37104</v>
          </cell>
        </row>
        <row r="768">
          <cell r="A768" t="str">
            <v>1302000019</v>
          </cell>
          <cell r="B768" t="str">
            <v>I</v>
          </cell>
          <cell r="C768" t="str">
            <v>B6 Circulacion 5,60 x 1,00</v>
          </cell>
          <cell r="D768" t="str">
            <v>U</v>
          </cell>
          <cell r="E768">
            <v>224</v>
          </cell>
          <cell r="G768">
            <v>37104</v>
          </cell>
        </row>
        <row r="769">
          <cell r="A769" t="str">
            <v>1302000020</v>
          </cell>
          <cell r="B769" t="str">
            <v>I</v>
          </cell>
          <cell r="C769" t="str">
            <v>B7 Nucleo Barandas Escaleras</v>
          </cell>
          <cell r="D769" t="str">
            <v>U</v>
          </cell>
          <cell r="E769">
            <v>1365</v>
          </cell>
          <cell r="G769">
            <v>37104</v>
          </cell>
        </row>
        <row r="770">
          <cell r="A770" t="str">
            <v>1302000021</v>
          </cell>
          <cell r="B770" t="str">
            <v>I</v>
          </cell>
          <cell r="C770" t="str">
            <v>EM1 Escalera Marinera h = 9 M</v>
          </cell>
          <cell r="D770" t="str">
            <v>U</v>
          </cell>
          <cell r="E770">
            <v>355</v>
          </cell>
          <cell r="G770">
            <v>37104</v>
          </cell>
        </row>
        <row r="771">
          <cell r="A771" t="str">
            <v>1302000022</v>
          </cell>
          <cell r="B771" t="str">
            <v>I</v>
          </cell>
          <cell r="C771" t="str">
            <v>PS Pasarela horiz Tques L = 6 M</v>
          </cell>
          <cell r="D771" t="str">
            <v>U</v>
          </cell>
          <cell r="E771">
            <v>240</v>
          </cell>
          <cell r="G771">
            <v>37104</v>
          </cell>
        </row>
        <row r="772">
          <cell r="A772" t="str">
            <v>1302000023</v>
          </cell>
          <cell r="B772" t="str">
            <v>I</v>
          </cell>
          <cell r="C772" t="str">
            <v>Puerta Trampa 0,60 x 0,60</v>
          </cell>
          <cell r="D772" t="str">
            <v>U</v>
          </cell>
          <cell r="E772">
            <v>40</v>
          </cell>
          <cell r="G772">
            <v>37104</v>
          </cell>
        </row>
        <row r="773">
          <cell r="A773" t="str">
            <v>1302000024</v>
          </cell>
          <cell r="B773" t="str">
            <v>I</v>
          </cell>
          <cell r="C773" t="str">
            <v>Pasamanos en esc PB</v>
          </cell>
          <cell r="D773" t="str">
            <v>ML</v>
          </cell>
          <cell r="E773">
            <v>15</v>
          </cell>
          <cell r="G773">
            <v>37104</v>
          </cell>
        </row>
        <row r="774">
          <cell r="A774" t="str">
            <v>1302000025</v>
          </cell>
          <cell r="B774" t="str">
            <v>I</v>
          </cell>
          <cell r="C774" t="str">
            <v>R1 Rejas PB Estares 1,50 x 2,00</v>
          </cell>
          <cell r="D774" t="str">
            <v>U</v>
          </cell>
          <cell r="E774">
            <v>180</v>
          </cell>
          <cell r="G774">
            <v>37104</v>
          </cell>
        </row>
        <row r="775">
          <cell r="A775" t="str">
            <v>1302000026</v>
          </cell>
          <cell r="B775" t="str">
            <v>I</v>
          </cell>
          <cell r="C775" t="str">
            <v>RP Rejas Patios Privados 1,30 x 2,00</v>
          </cell>
          <cell r="D775" t="str">
            <v>U</v>
          </cell>
          <cell r="E775">
            <v>130</v>
          </cell>
          <cell r="G775">
            <v>37104</v>
          </cell>
        </row>
        <row r="776">
          <cell r="A776" t="str">
            <v>1302000027</v>
          </cell>
          <cell r="B776" t="str">
            <v>I</v>
          </cell>
          <cell r="C776" t="str">
            <v>R2 Reja PB Coc-Lav 0,80 x 1,00</v>
          </cell>
          <cell r="D776" t="str">
            <v>U</v>
          </cell>
          <cell r="E776">
            <v>40</v>
          </cell>
          <cell r="G776">
            <v>37104</v>
          </cell>
        </row>
        <row r="777">
          <cell r="A777" t="str">
            <v>1302000028</v>
          </cell>
          <cell r="B777" t="str">
            <v>I</v>
          </cell>
          <cell r="C777" t="str">
            <v>R3 Reja PT Estar Comedor 1,50 x 1,00</v>
          </cell>
          <cell r="D777" t="str">
            <v>U</v>
          </cell>
          <cell r="E777">
            <v>75</v>
          </cell>
          <cell r="G777">
            <v>37104</v>
          </cell>
        </row>
        <row r="778">
          <cell r="A778" t="str">
            <v>1302000029</v>
          </cell>
          <cell r="B778" t="str">
            <v>I</v>
          </cell>
          <cell r="C778" t="str">
            <v>R3A Reja PB Estar Comedor 1,95 x 1,50</v>
          </cell>
          <cell r="D778" t="str">
            <v>U</v>
          </cell>
          <cell r="E778">
            <v>146.25</v>
          </cell>
          <cell r="G778">
            <v>37104</v>
          </cell>
        </row>
        <row r="779">
          <cell r="A779" t="str">
            <v>1302000030</v>
          </cell>
          <cell r="B779" t="str">
            <v>I</v>
          </cell>
          <cell r="C779" t="str">
            <v>R4 Reja Muros Ext 2,50 x 1,10</v>
          </cell>
          <cell r="D779" t="str">
            <v>U</v>
          </cell>
          <cell r="E779">
            <v>192.5</v>
          </cell>
          <cell r="G779">
            <v>37104</v>
          </cell>
        </row>
        <row r="780">
          <cell r="A780" t="str">
            <v>1302000031</v>
          </cell>
          <cell r="B780" t="str">
            <v>I</v>
          </cell>
          <cell r="C780" t="str">
            <v>R5` Reja Medidores Gas 3,48 x 2,3</v>
          </cell>
          <cell r="D780" t="str">
            <v>U</v>
          </cell>
          <cell r="E780">
            <v>420</v>
          </cell>
          <cell r="G780">
            <v>37104</v>
          </cell>
        </row>
        <row r="781">
          <cell r="A781" t="str">
            <v>1302000032</v>
          </cell>
          <cell r="B781" t="str">
            <v>I</v>
          </cell>
          <cell r="C781" t="str">
            <v>R5 Reja Medidores Gas 4,30 x 2,30</v>
          </cell>
          <cell r="D781" t="str">
            <v>U</v>
          </cell>
          <cell r="E781">
            <v>494.5</v>
          </cell>
          <cell r="G781">
            <v>37104</v>
          </cell>
        </row>
        <row r="782">
          <cell r="A782" t="str">
            <v>1302000033</v>
          </cell>
          <cell r="B782" t="str">
            <v>I</v>
          </cell>
          <cell r="C782" t="str">
            <v>Bbe Baranda Escalera 4,30 x 1,00</v>
          </cell>
          <cell r="D782" t="str">
            <v>U</v>
          </cell>
          <cell r="E782">
            <v>215</v>
          </cell>
          <cell r="G782">
            <v>37104</v>
          </cell>
        </row>
        <row r="783">
          <cell r="A783" t="str">
            <v>1302000034</v>
          </cell>
          <cell r="B783" t="str">
            <v>I</v>
          </cell>
          <cell r="C783" t="str">
            <v>Bc1 Baranda Circulacion h= 1,00</v>
          </cell>
          <cell r="D783" t="str">
            <v>U</v>
          </cell>
          <cell r="E783">
            <v>50</v>
          </cell>
          <cell r="G783">
            <v>37104</v>
          </cell>
        </row>
        <row r="784">
          <cell r="A784" t="str">
            <v>1302000035</v>
          </cell>
          <cell r="B784" t="str">
            <v>I</v>
          </cell>
          <cell r="C784" t="str">
            <v>Bv1 Baranda rampa h=1M</v>
          </cell>
          <cell r="D784" t="str">
            <v>ML</v>
          </cell>
          <cell r="E784">
            <v>50</v>
          </cell>
          <cell r="G784">
            <v>37104</v>
          </cell>
        </row>
        <row r="785">
          <cell r="A785" t="str">
            <v>1302000036</v>
          </cell>
          <cell r="B785" t="str">
            <v>I</v>
          </cell>
          <cell r="C785" t="str">
            <v>Bv2 Baranda rampa h=1M</v>
          </cell>
          <cell r="D785" t="str">
            <v>ML</v>
          </cell>
          <cell r="E785">
            <v>50</v>
          </cell>
          <cell r="G785">
            <v>37104</v>
          </cell>
        </row>
        <row r="786">
          <cell r="A786" t="str">
            <v>1302000037</v>
          </cell>
          <cell r="B786" t="str">
            <v>I</v>
          </cell>
          <cell r="C786" t="str">
            <v>Bv3 Baranda rampa h=1M</v>
          </cell>
          <cell r="D786" t="str">
            <v>ML</v>
          </cell>
          <cell r="E786">
            <v>50</v>
          </cell>
          <cell r="G786">
            <v>37104</v>
          </cell>
        </row>
        <row r="787">
          <cell r="A787" t="str">
            <v>1302000038</v>
          </cell>
          <cell r="B787" t="str">
            <v>I</v>
          </cell>
          <cell r="C787" t="str">
            <v>Bv4 Baranda rampa h=1M</v>
          </cell>
          <cell r="D787" t="str">
            <v>ML</v>
          </cell>
          <cell r="E787">
            <v>50</v>
          </cell>
          <cell r="G787">
            <v>37104</v>
          </cell>
        </row>
        <row r="788">
          <cell r="A788" t="str">
            <v>1302000039</v>
          </cell>
          <cell r="B788" t="str">
            <v>I</v>
          </cell>
          <cell r="C788" t="str">
            <v>Bv5 Baranda rampa h=1M</v>
          </cell>
          <cell r="D788" t="str">
            <v>ML</v>
          </cell>
          <cell r="E788">
            <v>50</v>
          </cell>
          <cell r="G788">
            <v>37104</v>
          </cell>
        </row>
        <row r="789">
          <cell r="A789" t="str">
            <v>1302000040</v>
          </cell>
          <cell r="B789" t="str">
            <v>I</v>
          </cell>
          <cell r="C789" t="str">
            <v>Puerta Medidores gas 5,50 x 200</v>
          </cell>
          <cell r="D789" t="str">
            <v>U</v>
          </cell>
          <cell r="E789">
            <v>280</v>
          </cell>
          <cell r="G789">
            <v>37104</v>
          </cell>
        </row>
        <row r="790">
          <cell r="A790" t="str">
            <v>1302000050</v>
          </cell>
          <cell r="B790" t="str">
            <v>I</v>
          </cell>
          <cell r="C790" t="str">
            <v>Puerta de Chapa 0.95 x 2.00</v>
          </cell>
          <cell r="D790" t="str">
            <v>U</v>
          </cell>
          <cell r="E790">
            <v>100</v>
          </cell>
          <cell r="G790">
            <v>37104</v>
          </cell>
        </row>
        <row r="791">
          <cell r="A791" t="str">
            <v>1302000100</v>
          </cell>
          <cell r="B791" t="str">
            <v>I</v>
          </cell>
          <cell r="C791" t="str">
            <v>Puerta Chapa Balcon 150X210(2 Hojas)</v>
          </cell>
          <cell r="D791" t="str">
            <v>U</v>
          </cell>
          <cell r="E791">
            <v>410</v>
          </cell>
          <cell r="G791">
            <v>37104</v>
          </cell>
        </row>
        <row r="792">
          <cell r="A792" t="str">
            <v>1302000150</v>
          </cell>
          <cell r="B792" t="str">
            <v>I</v>
          </cell>
          <cell r="C792" t="str">
            <v>Puerta Chapa Balcon 180X210(2 Hojas)</v>
          </cell>
          <cell r="D792" t="str">
            <v>U</v>
          </cell>
          <cell r="E792">
            <v>430</v>
          </cell>
          <cell r="G792">
            <v>37104</v>
          </cell>
        </row>
        <row r="793">
          <cell r="A793" t="str">
            <v>1302000200</v>
          </cell>
          <cell r="B793" t="str">
            <v>I</v>
          </cell>
          <cell r="C793" t="str">
            <v>Puerta Chapa Doble 200X200</v>
          </cell>
          <cell r="D793" t="str">
            <v>U</v>
          </cell>
          <cell r="E793">
            <v>300</v>
          </cell>
          <cell r="G793">
            <v>37104</v>
          </cell>
        </row>
        <row r="794">
          <cell r="A794" t="str">
            <v>1302000250</v>
          </cell>
          <cell r="B794" t="str">
            <v>I</v>
          </cell>
          <cell r="C794" t="str">
            <v>Puerta Chapa Doble 80X200</v>
          </cell>
          <cell r="D794" t="str">
            <v>U</v>
          </cell>
          <cell r="E794">
            <v>120</v>
          </cell>
          <cell r="G794">
            <v>37104</v>
          </cell>
        </row>
        <row r="795">
          <cell r="A795" t="str">
            <v>1302000300</v>
          </cell>
          <cell r="B795" t="str">
            <v>I</v>
          </cell>
          <cell r="C795" t="str">
            <v>Puerta Chapa Simple 200X200</v>
          </cell>
          <cell r="D795" t="str">
            <v>U</v>
          </cell>
          <cell r="E795">
            <v>200</v>
          </cell>
          <cell r="G795">
            <v>37104</v>
          </cell>
        </row>
        <row r="796">
          <cell r="A796" t="str">
            <v>1302000350</v>
          </cell>
          <cell r="B796" t="str">
            <v>I</v>
          </cell>
          <cell r="C796" t="str">
            <v>Puerta Chapa Simple 80X200</v>
          </cell>
          <cell r="D796" t="str">
            <v>U</v>
          </cell>
          <cell r="E796">
            <v>75.5</v>
          </cell>
          <cell r="G796">
            <v>37104</v>
          </cell>
        </row>
        <row r="797">
          <cell r="A797" t="str">
            <v>1302000400</v>
          </cell>
          <cell r="B797" t="str">
            <v>I</v>
          </cell>
          <cell r="C797" t="str">
            <v>Puertas Contra Incendio M/Chapa 1.10X2</v>
          </cell>
          <cell r="D797" t="str">
            <v>U</v>
          </cell>
          <cell r="E797">
            <v>395</v>
          </cell>
          <cell r="G797">
            <v>37104</v>
          </cell>
        </row>
        <row r="798">
          <cell r="A798" t="str">
            <v>1302000450</v>
          </cell>
          <cell r="B798" t="str">
            <v>I</v>
          </cell>
          <cell r="C798" t="str">
            <v>Ventana Chapa Corred. C/Guia Vidr.Rep.1.50</v>
          </cell>
          <cell r="D798" t="str">
            <v>U</v>
          </cell>
          <cell r="E798">
            <v>214.12</v>
          </cell>
          <cell r="G798">
            <v>37104</v>
          </cell>
        </row>
        <row r="799">
          <cell r="A799" t="str">
            <v>1302000500</v>
          </cell>
          <cell r="B799" t="str">
            <v>I</v>
          </cell>
          <cell r="C799" t="str">
            <v>Ventana Chapa Corrediza</v>
          </cell>
          <cell r="D799" t="str">
            <v>M2</v>
          </cell>
          <cell r="E799">
            <v>54</v>
          </cell>
          <cell r="G799">
            <v>37104</v>
          </cell>
        </row>
        <row r="800">
          <cell r="A800" t="str">
            <v>1302000550</v>
          </cell>
          <cell r="B800" t="str">
            <v>I</v>
          </cell>
          <cell r="C800" t="str">
            <v>Ventana Chapa Corrediza 100X110(2 Hojas)</v>
          </cell>
          <cell r="D800" t="str">
            <v>U</v>
          </cell>
          <cell r="E800">
            <v>58.58</v>
          </cell>
          <cell r="G800">
            <v>37104</v>
          </cell>
        </row>
        <row r="801">
          <cell r="A801" t="str">
            <v>1302000600</v>
          </cell>
          <cell r="B801" t="str">
            <v>I</v>
          </cell>
          <cell r="C801" t="str">
            <v>Ventana Chapa Corrediza 100X130(2 Hojas)</v>
          </cell>
          <cell r="D801" t="str">
            <v>U</v>
          </cell>
          <cell r="E801">
            <v>70</v>
          </cell>
          <cell r="G801">
            <v>37104</v>
          </cell>
        </row>
        <row r="802">
          <cell r="A802" t="str">
            <v>1302000650</v>
          </cell>
          <cell r="B802" t="str">
            <v>I</v>
          </cell>
          <cell r="C802" t="str">
            <v>Ventana Chapa Corrediza 150X110(2 Hojas)</v>
          </cell>
          <cell r="D802" t="str">
            <v>U</v>
          </cell>
          <cell r="E802">
            <v>87.87</v>
          </cell>
          <cell r="G802">
            <v>37104</v>
          </cell>
        </row>
        <row r="803">
          <cell r="A803" t="str">
            <v>1302000700</v>
          </cell>
          <cell r="B803" t="str">
            <v>I</v>
          </cell>
          <cell r="C803" t="str">
            <v>Ventana Chapa Corrediza 200X130(2 Hojas)</v>
          </cell>
          <cell r="D803" t="str">
            <v>U</v>
          </cell>
          <cell r="E803">
            <v>139</v>
          </cell>
          <cell r="G803">
            <v>37104</v>
          </cell>
        </row>
        <row r="804">
          <cell r="A804" t="str">
            <v>1302000750</v>
          </cell>
          <cell r="B804" t="str">
            <v>I</v>
          </cell>
          <cell r="C804" t="str">
            <v>Ventana Chapa Corrediza C/Guia 1.50X1.10</v>
          </cell>
          <cell r="D804" t="str">
            <v>U</v>
          </cell>
          <cell r="E804">
            <v>82.82</v>
          </cell>
          <cell r="G804">
            <v>37104</v>
          </cell>
        </row>
        <row r="805">
          <cell r="A805" t="str">
            <v>1302000800</v>
          </cell>
          <cell r="B805" t="str">
            <v>I</v>
          </cell>
          <cell r="C805" t="str">
            <v>Ventana Chapa Fija (1/2Vid,Ven)80X130 P/Sa</v>
          </cell>
          <cell r="D805" t="str">
            <v>U</v>
          </cell>
          <cell r="E805">
            <v>80</v>
          </cell>
          <cell r="G805">
            <v>37104</v>
          </cell>
        </row>
        <row r="806">
          <cell r="A806" t="str">
            <v>1302099900</v>
          </cell>
          <cell r="B806" t="str">
            <v>I</v>
          </cell>
          <cell r="C806" t="str">
            <v>Carpinteria Metalica s/planos</v>
          </cell>
          <cell r="D806" t="str">
            <v>GL</v>
          </cell>
          <cell r="E806">
            <v>2347</v>
          </cell>
          <cell r="G806">
            <v>37104</v>
          </cell>
        </row>
        <row r="807">
          <cell r="A807" t="str">
            <v>1303000000</v>
          </cell>
          <cell r="B807" t="str">
            <v>D</v>
          </cell>
          <cell r="C807" t="str">
            <v>=== CARPINTERíA DE ALUMINIO</v>
          </cell>
          <cell r="D807" t="str">
            <v>-</v>
          </cell>
          <cell r="E807">
            <v>0</v>
          </cell>
        </row>
        <row r="808">
          <cell r="A808" t="str">
            <v>1304000000</v>
          </cell>
          <cell r="B808" t="str">
            <v>D</v>
          </cell>
          <cell r="C808" t="str">
            <v>=== CARPINTERíA DE PLáSTICO</v>
          </cell>
          <cell r="D808" t="str">
            <v>-</v>
          </cell>
          <cell r="E808">
            <v>0</v>
          </cell>
        </row>
        <row r="809">
          <cell r="A809" t="str">
            <v>1305000000</v>
          </cell>
          <cell r="B809" t="str">
            <v>D</v>
          </cell>
          <cell r="C809" t="str">
            <v>=== CARPINTERíAS COMBINADAS</v>
          </cell>
          <cell r="D809" t="str">
            <v>-</v>
          </cell>
          <cell r="E809">
            <v>0</v>
          </cell>
        </row>
        <row r="810">
          <cell r="A810" t="str">
            <v>1305000100</v>
          </cell>
          <cell r="B810" t="str">
            <v>I</v>
          </cell>
          <cell r="C810" t="str">
            <v>Puerta Entrada M/Chapa 80/90X200</v>
          </cell>
          <cell r="D810" t="str">
            <v>U</v>
          </cell>
          <cell r="E810">
            <v>218</v>
          </cell>
          <cell r="G810">
            <v>37104</v>
          </cell>
        </row>
        <row r="811">
          <cell r="A811" t="str">
            <v>1305000150</v>
          </cell>
          <cell r="B811" t="str">
            <v>I</v>
          </cell>
          <cell r="C811" t="str">
            <v>Puerta M/Chapa Y Hoja Vidriada 70X200</v>
          </cell>
          <cell r="D811" t="str">
            <v>U</v>
          </cell>
          <cell r="E811">
            <v>80</v>
          </cell>
          <cell r="G811">
            <v>37104</v>
          </cell>
        </row>
        <row r="812">
          <cell r="A812" t="str">
            <v>1305000200</v>
          </cell>
          <cell r="B812" t="str">
            <v>I</v>
          </cell>
          <cell r="C812" t="str">
            <v>Puerta Placa Cedro M/Chapa 60/70X200</v>
          </cell>
          <cell r="D812" t="str">
            <v>U</v>
          </cell>
          <cell r="E812">
            <v>76.760000000000005</v>
          </cell>
          <cell r="G812">
            <v>37104</v>
          </cell>
        </row>
        <row r="813">
          <cell r="A813" t="str">
            <v>1305000250</v>
          </cell>
          <cell r="B813" t="str">
            <v>I</v>
          </cell>
          <cell r="C813" t="str">
            <v>Puerta Placa Cedro M/Chapa 80/90X200</v>
          </cell>
          <cell r="D813" t="str">
            <v>U</v>
          </cell>
          <cell r="E813">
            <v>95</v>
          </cell>
          <cell r="G813">
            <v>37104</v>
          </cell>
        </row>
        <row r="814">
          <cell r="A814" t="str">
            <v>1305000300</v>
          </cell>
          <cell r="B814" t="str">
            <v>I</v>
          </cell>
          <cell r="C814" t="str">
            <v>Puerta Placa Pino M/Chapa 60/70X200</v>
          </cell>
          <cell r="D814" t="str">
            <v>U</v>
          </cell>
          <cell r="E814">
            <v>64</v>
          </cell>
          <cell r="G814">
            <v>37104</v>
          </cell>
        </row>
        <row r="815">
          <cell r="A815" t="str">
            <v>1305000350</v>
          </cell>
          <cell r="B815" t="str">
            <v>I</v>
          </cell>
          <cell r="C815" t="str">
            <v>Ventana M/Chapa 120X110 C/Cortina Enrollar</v>
          </cell>
          <cell r="D815" t="str">
            <v>U</v>
          </cell>
          <cell r="E815">
            <v>161</v>
          </cell>
          <cell r="G815">
            <v>37104</v>
          </cell>
        </row>
        <row r="816">
          <cell r="A816" t="str">
            <v>1305000400</v>
          </cell>
          <cell r="B816" t="str">
            <v>I</v>
          </cell>
          <cell r="C816" t="str">
            <v>Ventana M/Chapa 120X110 C/Postigon Chapa</v>
          </cell>
          <cell r="D816" t="str">
            <v>U</v>
          </cell>
          <cell r="E816">
            <v>126</v>
          </cell>
          <cell r="G816">
            <v>37104</v>
          </cell>
        </row>
        <row r="817">
          <cell r="A817" t="str">
            <v>1305000450</v>
          </cell>
          <cell r="B817" t="str">
            <v>I</v>
          </cell>
          <cell r="C817" t="str">
            <v>Ventana M/Chapa 150X110 C/Cortina Enrollar</v>
          </cell>
          <cell r="D817" t="str">
            <v>U</v>
          </cell>
          <cell r="E817">
            <v>201</v>
          </cell>
          <cell r="G817">
            <v>37104</v>
          </cell>
        </row>
        <row r="818">
          <cell r="A818" t="str">
            <v>1305000500</v>
          </cell>
          <cell r="B818" t="str">
            <v>I</v>
          </cell>
          <cell r="C818" t="str">
            <v>Ventana M/Chapa 150X110 C/Postigon Chapa</v>
          </cell>
          <cell r="D818" t="str">
            <v>U</v>
          </cell>
          <cell r="E818">
            <v>143</v>
          </cell>
          <cell r="G818">
            <v>37104</v>
          </cell>
        </row>
        <row r="819">
          <cell r="A819" t="str">
            <v>1305000550</v>
          </cell>
          <cell r="B819" t="str">
            <v>I</v>
          </cell>
          <cell r="C819" t="str">
            <v>Ventana M/Chapa 180X110 C/Cortina Enrollar</v>
          </cell>
          <cell r="D819" t="str">
            <v>U</v>
          </cell>
          <cell r="E819">
            <v>242</v>
          </cell>
          <cell r="G819">
            <v>37104</v>
          </cell>
        </row>
        <row r="820">
          <cell r="A820" t="str">
            <v>1305000600</v>
          </cell>
          <cell r="B820" t="str">
            <v>I</v>
          </cell>
          <cell r="C820" t="str">
            <v>Ventana M/Chapa 180X150 C/Cortina Enrollar</v>
          </cell>
          <cell r="D820" t="str">
            <v>U</v>
          </cell>
          <cell r="E820">
            <v>330</v>
          </cell>
          <cell r="G820">
            <v>37104</v>
          </cell>
        </row>
        <row r="821">
          <cell r="A821" t="str">
            <v>1305000650</v>
          </cell>
          <cell r="B821" t="str">
            <v>I</v>
          </cell>
          <cell r="C821" t="str">
            <v>Ventana M/Chapa 90X90 C/Cor. Enrr.</v>
          </cell>
          <cell r="D821" t="str">
            <v>U</v>
          </cell>
          <cell r="E821">
            <v>99</v>
          </cell>
          <cell r="G821">
            <v>37104</v>
          </cell>
        </row>
        <row r="822">
          <cell r="A822" t="str">
            <v>1306000000</v>
          </cell>
          <cell r="B822" t="str">
            <v>D</v>
          </cell>
          <cell r="C822" t="str">
            <v>=== CLARABOYAS</v>
          </cell>
          <cell r="D822" t="str">
            <v>-</v>
          </cell>
          <cell r="E822">
            <v>0</v>
          </cell>
        </row>
        <row r="823">
          <cell r="A823" t="str">
            <v>1307000000</v>
          </cell>
          <cell r="B823" t="str">
            <v>D</v>
          </cell>
          <cell r="C823" t="str">
            <v>=== CORTINAS Y POSTIGOS</v>
          </cell>
          <cell r="D823" t="str">
            <v>-</v>
          </cell>
          <cell r="E823">
            <v>0</v>
          </cell>
        </row>
        <row r="824">
          <cell r="A824" t="str">
            <v>1307000100</v>
          </cell>
          <cell r="B824" t="str">
            <v>I</v>
          </cell>
          <cell r="C824" t="str">
            <v>Cortina Aluminio(1.50X1.10)</v>
          </cell>
          <cell r="D824" t="str">
            <v>U</v>
          </cell>
          <cell r="E824">
            <v>110.09</v>
          </cell>
          <cell r="G824">
            <v>37104</v>
          </cell>
        </row>
        <row r="825">
          <cell r="A825" t="str">
            <v>1307000150</v>
          </cell>
          <cell r="B825" t="str">
            <v>I</v>
          </cell>
          <cell r="C825" t="str">
            <v>Cortina Madera Lenga(1.50X1.10)</v>
          </cell>
          <cell r="D825" t="str">
            <v>U</v>
          </cell>
          <cell r="E825">
            <v>83.83</v>
          </cell>
          <cell r="G825">
            <v>37104</v>
          </cell>
        </row>
        <row r="826">
          <cell r="A826" t="str">
            <v>1307000200</v>
          </cell>
          <cell r="B826" t="str">
            <v>I</v>
          </cell>
          <cell r="C826" t="str">
            <v>Cortina Madera Rauli(1.50X1.10)</v>
          </cell>
          <cell r="D826" t="str">
            <v>U</v>
          </cell>
          <cell r="E826">
            <v>124.23</v>
          </cell>
          <cell r="G826">
            <v>37104</v>
          </cell>
        </row>
        <row r="827">
          <cell r="A827" t="str">
            <v>1307000250</v>
          </cell>
          <cell r="B827" t="str">
            <v>I</v>
          </cell>
          <cell r="C827" t="str">
            <v>Cortina Plastico Ref.(1.50X1.10)</v>
          </cell>
          <cell r="D827" t="str">
            <v>U</v>
          </cell>
          <cell r="E827">
            <v>36.36</v>
          </cell>
          <cell r="G827">
            <v>37104</v>
          </cell>
        </row>
        <row r="828">
          <cell r="A828" t="str">
            <v>1307000300</v>
          </cell>
          <cell r="B828" t="str">
            <v>I</v>
          </cell>
          <cell r="C828" t="str">
            <v>Cortina Plastico Standard(1.50X2.00)</v>
          </cell>
          <cell r="D828" t="str">
            <v>U</v>
          </cell>
          <cell r="E828">
            <v>25.25</v>
          </cell>
          <cell r="G828">
            <v>37104</v>
          </cell>
        </row>
        <row r="829">
          <cell r="A829" t="str">
            <v>130700350</v>
          </cell>
          <cell r="B829" t="str">
            <v>I</v>
          </cell>
          <cell r="C829" t="str">
            <v>Cortina de Plastico Standard c/acces (*)</v>
          </cell>
          <cell r="D829" t="str">
            <v>M2</v>
          </cell>
          <cell r="E829">
            <v>29.83</v>
          </cell>
          <cell r="G829">
            <v>37104</v>
          </cell>
        </row>
        <row r="830">
          <cell r="A830" t="str">
            <v>1308000000</v>
          </cell>
          <cell r="B830" t="str">
            <v>D</v>
          </cell>
          <cell r="C830" t="str">
            <v>=== HERRAJES</v>
          </cell>
          <cell r="D830" t="str">
            <v>-</v>
          </cell>
          <cell r="E830">
            <v>0</v>
          </cell>
        </row>
        <row r="831">
          <cell r="A831" t="str">
            <v>1308000100</v>
          </cell>
          <cell r="B831" t="str">
            <v>I</v>
          </cell>
          <cell r="C831" t="str">
            <v>Kit Herraje</v>
          </cell>
          <cell r="D831" t="str">
            <v>U</v>
          </cell>
          <cell r="E831">
            <v>9.75</v>
          </cell>
          <cell r="G831">
            <v>37104</v>
          </cell>
        </row>
        <row r="832">
          <cell r="A832" t="str">
            <v>1308000150</v>
          </cell>
          <cell r="B832" t="str">
            <v>I</v>
          </cell>
          <cell r="C832" t="str">
            <v>Kit Herraje Puerta Entrada</v>
          </cell>
          <cell r="D832" t="str">
            <v>U</v>
          </cell>
          <cell r="E832">
            <v>18</v>
          </cell>
          <cell r="G832">
            <v>37104</v>
          </cell>
        </row>
        <row r="833">
          <cell r="A833" t="str">
            <v>1308000200</v>
          </cell>
          <cell r="B833" t="str">
            <v>I</v>
          </cell>
          <cell r="C833" t="str">
            <v>Kit Herraje Puerta Incendio</v>
          </cell>
          <cell r="D833" t="str">
            <v>U</v>
          </cell>
          <cell r="E833">
            <v>25</v>
          </cell>
          <cell r="G833">
            <v>37104</v>
          </cell>
        </row>
        <row r="834">
          <cell r="A834" t="str">
            <v>1308000250</v>
          </cell>
          <cell r="B834" t="str">
            <v>I</v>
          </cell>
          <cell r="C834" t="str">
            <v>Kit Herraje Puerta Interior</v>
          </cell>
          <cell r="D834" t="str">
            <v>U</v>
          </cell>
          <cell r="E834">
            <v>7</v>
          </cell>
          <cell r="G834">
            <v>37104</v>
          </cell>
        </row>
        <row r="835">
          <cell r="A835" t="str">
            <v>1308000300</v>
          </cell>
          <cell r="B835" t="str">
            <v>I</v>
          </cell>
          <cell r="C835" t="str">
            <v>Kit Herraje Puerta Placard</v>
          </cell>
          <cell r="D835" t="str">
            <v>U</v>
          </cell>
          <cell r="E835">
            <v>5</v>
          </cell>
          <cell r="G835">
            <v>37104</v>
          </cell>
        </row>
        <row r="836">
          <cell r="A836" t="str">
            <v>1308000350</v>
          </cell>
          <cell r="B836" t="str">
            <v>I</v>
          </cell>
          <cell r="C836" t="str">
            <v>Kit Herraje Ventana</v>
          </cell>
          <cell r="D836" t="str">
            <v>U</v>
          </cell>
          <cell r="E836">
            <v>8</v>
          </cell>
          <cell r="G836">
            <v>37104</v>
          </cell>
        </row>
        <row r="837">
          <cell r="A837" t="str">
            <v>1309000000</v>
          </cell>
          <cell r="B837" t="str">
            <v>D</v>
          </cell>
          <cell r="C837" t="str">
            <v>=== BARANDAS</v>
          </cell>
          <cell r="D837" t="str">
            <v>-</v>
          </cell>
          <cell r="E837">
            <v>0</v>
          </cell>
        </row>
        <row r="838">
          <cell r="A838" t="str">
            <v>1310000000</v>
          </cell>
          <cell r="B838" t="str">
            <v>D</v>
          </cell>
          <cell r="C838" t="str">
            <v>=== REJAS</v>
          </cell>
          <cell r="D838" t="str">
            <v>-</v>
          </cell>
          <cell r="E838">
            <v>0</v>
          </cell>
        </row>
        <row r="839">
          <cell r="A839" t="str">
            <v>1311000000</v>
          </cell>
          <cell r="B839" t="str">
            <v>D</v>
          </cell>
          <cell r="C839" t="str">
            <v>=== PORTONES</v>
          </cell>
          <cell r="D839" t="str">
            <v>-</v>
          </cell>
          <cell r="E839">
            <v>0</v>
          </cell>
        </row>
        <row r="840">
          <cell r="A840" t="str">
            <v>1311000100</v>
          </cell>
          <cell r="B840" t="str">
            <v>I</v>
          </cell>
          <cell r="C840" t="str">
            <v>Porton Caño Acero 4M 2 Hojas, Marco 1 1/4"</v>
          </cell>
          <cell r="D840" t="str">
            <v>U</v>
          </cell>
          <cell r="E840">
            <v>420</v>
          </cell>
          <cell r="G840">
            <v>37104</v>
          </cell>
        </row>
        <row r="841">
          <cell r="A841" t="str">
            <v>1311000150</v>
          </cell>
          <cell r="B841" t="str">
            <v>I</v>
          </cell>
          <cell r="C841" t="str">
            <v>Porton Chapa Doble 10X4.5</v>
          </cell>
          <cell r="D841" t="str">
            <v>U</v>
          </cell>
          <cell r="E841">
            <v>3375</v>
          </cell>
          <cell r="G841">
            <v>37104</v>
          </cell>
        </row>
        <row r="842">
          <cell r="A842" t="str">
            <v>1311000200</v>
          </cell>
          <cell r="B842" t="str">
            <v>I</v>
          </cell>
          <cell r="C842" t="str">
            <v>Porton Chapa Doble 2X3.3</v>
          </cell>
          <cell r="D842" t="str">
            <v>U</v>
          </cell>
          <cell r="E842">
            <v>495</v>
          </cell>
          <cell r="G842">
            <v>37104</v>
          </cell>
        </row>
        <row r="843">
          <cell r="A843" t="str">
            <v>1311000250</v>
          </cell>
          <cell r="B843" t="str">
            <v>I</v>
          </cell>
          <cell r="C843" t="str">
            <v>Porton De Garage Corr. M/Mad.</v>
          </cell>
          <cell r="D843" t="str">
            <v>U</v>
          </cell>
          <cell r="E843">
            <v>844</v>
          </cell>
          <cell r="G843">
            <v>37104</v>
          </cell>
        </row>
        <row r="844">
          <cell r="A844" t="str">
            <v>1311000300</v>
          </cell>
          <cell r="B844" t="str">
            <v>I</v>
          </cell>
          <cell r="C844" t="str">
            <v>Porton Garage Corredizo</v>
          </cell>
          <cell r="D844" t="str">
            <v>U</v>
          </cell>
          <cell r="E844">
            <v>417.13</v>
          </cell>
          <cell r="G844">
            <v>37104</v>
          </cell>
        </row>
        <row r="845">
          <cell r="A845" t="str">
            <v>1312000000</v>
          </cell>
          <cell r="B845" t="str">
            <v>D</v>
          </cell>
          <cell r="C845" t="str">
            <v>=== TOLDOS</v>
          </cell>
          <cell r="D845" t="str">
            <v>-</v>
          </cell>
          <cell r="E845">
            <v>0</v>
          </cell>
        </row>
        <row r="846">
          <cell r="A846" t="str">
            <v>1313000000</v>
          </cell>
          <cell r="B846" t="str">
            <v>D</v>
          </cell>
          <cell r="C846" t="str">
            <v>=== AUTOMATIZACIONES</v>
          </cell>
          <cell r="D846" t="str">
            <v>-</v>
          </cell>
          <cell r="E846">
            <v>0</v>
          </cell>
        </row>
        <row r="847">
          <cell r="A847" t="str">
            <v>1314000000</v>
          </cell>
          <cell r="B847" t="str">
            <v>D</v>
          </cell>
          <cell r="C847" t="str">
            <v>=== FRENTES DE VIDRIO TEMPLADO</v>
          </cell>
          <cell r="D847" t="str">
            <v>-</v>
          </cell>
          <cell r="E847">
            <v>0</v>
          </cell>
        </row>
        <row r="848">
          <cell r="A848" t="str">
            <v>1314000100</v>
          </cell>
          <cell r="B848" t="str">
            <v>I</v>
          </cell>
          <cell r="C848" t="str">
            <v>Puerta Blindex Incoloro 10 MM, 2 Cerradura</v>
          </cell>
          <cell r="D848" t="str">
            <v>U</v>
          </cell>
          <cell r="E848">
            <v>509.56</v>
          </cell>
          <cell r="G848">
            <v>37104</v>
          </cell>
        </row>
        <row r="849">
          <cell r="A849" t="str">
            <v>1401000000</v>
          </cell>
          <cell r="B849" t="str">
            <v>D</v>
          </cell>
          <cell r="C849" t="str">
            <v>=== ARTíCULOS PARA INSTALACIONES SANITARIA</v>
          </cell>
          <cell r="D849" t="str">
            <v>-</v>
          </cell>
          <cell r="E849">
            <v>0</v>
          </cell>
        </row>
        <row r="850">
          <cell r="A850" t="str">
            <v>1401000100</v>
          </cell>
          <cell r="B850" t="str">
            <v>I</v>
          </cell>
          <cell r="C850" t="str">
            <v>Aro De Cobre 1 3/4"</v>
          </cell>
          <cell r="D850" t="str">
            <v>U</v>
          </cell>
          <cell r="E850">
            <v>0.92</v>
          </cell>
          <cell r="G850">
            <v>37104</v>
          </cell>
        </row>
        <row r="851">
          <cell r="A851" t="str">
            <v>1401000150</v>
          </cell>
          <cell r="B851" t="str">
            <v>I</v>
          </cell>
          <cell r="C851" t="str">
            <v>Aro De Cobre 2 1/2"</v>
          </cell>
          <cell r="D851" t="str">
            <v>U</v>
          </cell>
          <cell r="E851">
            <v>1.52</v>
          </cell>
          <cell r="G851">
            <v>37104</v>
          </cell>
        </row>
        <row r="852">
          <cell r="A852" t="str">
            <v>1401000200</v>
          </cell>
          <cell r="B852" t="str">
            <v>I</v>
          </cell>
          <cell r="C852" t="str">
            <v>Artefacto Bañera Acero Porcelanizado</v>
          </cell>
          <cell r="D852" t="str">
            <v>U</v>
          </cell>
          <cell r="E852">
            <v>71.45</v>
          </cell>
          <cell r="G852">
            <v>37104</v>
          </cell>
        </row>
        <row r="853">
          <cell r="A853" t="str">
            <v>1401000250</v>
          </cell>
          <cell r="B853" t="str">
            <v>I</v>
          </cell>
          <cell r="C853" t="str">
            <v>Artefacto Bidet</v>
          </cell>
          <cell r="D853" t="str">
            <v>U</v>
          </cell>
          <cell r="E853">
            <v>52</v>
          </cell>
          <cell r="G853">
            <v>37104</v>
          </cell>
        </row>
        <row r="854">
          <cell r="A854" t="str">
            <v>1401000300</v>
          </cell>
          <cell r="B854" t="str">
            <v>I</v>
          </cell>
          <cell r="C854" t="str">
            <v>Artefacto Bidet Catriel Blanco</v>
          </cell>
          <cell r="D854" t="str">
            <v>U</v>
          </cell>
          <cell r="E854">
            <v>43.15</v>
          </cell>
          <cell r="G854">
            <v>37104</v>
          </cell>
        </row>
        <row r="855">
          <cell r="A855" t="str">
            <v>1401000350</v>
          </cell>
          <cell r="B855" t="str">
            <v>I</v>
          </cell>
          <cell r="C855" t="str">
            <v>Artefacto Columna Lavatorio</v>
          </cell>
          <cell r="D855" t="str">
            <v>U</v>
          </cell>
          <cell r="E855">
            <v>28</v>
          </cell>
          <cell r="G855">
            <v>37104</v>
          </cell>
        </row>
        <row r="856">
          <cell r="A856" t="str">
            <v>1401000400</v>
          </cell>
          <cell r="B856" t="str">
            <v>I</v>
          </cell>
          <cell r="C856" t="str">
            <v>Artefacto Dep.Colgar DME Blanco</v>
          </cell>
          <cell r="D856" t="str">
            <v>U</v>
          </cell>
          <cell r="E856">
            <v>58.57</v>
          </cell>
          <cell r="G856">
            <v>37104</v>
          </cell>
        </row>
        <row r="857">
          <cell r="A857" t="str">
            <v>1401000450</v>
          </cell>
          <cell r="B857" t="str">
            <v>I</v>
          </cell>
          <cell r="C857" t="str">
            <v>Artefacto Deposito Inodoro Apoyar</v>
          </cell>
          <cell r="D857" t="str">
            <v>U</v>
          </cell>
          <cell r="E857">
            <v>64.11</v>
          </cell>
          <cell r="G857">
            <v>37104</v>
          </cell>
        </row>
        <row r="858">
          <cell r="A858" t="str">
            <v>1401000500</v>
          </cell>
          <cell r="B858" t="str">
            <v>I</v>
          </cell>
          <cell r="C858" t="str">
            <v>Artefacto Inodoro</v>
          </cell>
          <cell r="D858" t="str">
            <v>U</v>
          </cell>
          <cell r="E858">
            <v>75.12</v>
          </cell>
          <cell r="G858">
            <v>37104</v>
          </cell>
        </row>
        <row r="859">
          <cell r="A859" t="str">
            <v>1401000550</v>
          </cell>
          <cell r="B859" t="str">
            <v>I</v>
          </cell>
          <cell r="C859" t="str">
            <v>Artefacto Inodoro Cosquin Blanco</v>
          </cell>
          <cell r="D859" t="str">
            <v>U</v>
          </cell>
          <cell r="E859">
            <v>49.82</v>
          </cell>
          <cell r="G859">
            <v>37104</v>
          </cell>
        </row>
        <row r="860">
          <cell r="A860" t="str">
            <v>1401000600</v>
          </cell>
          <cell r="B860" t="str">
            <v>I</v>
          </cell>
          <cell r="C860" t="str">
            <v>Artefacto Lavatorio</v>
          </cell>
          <cell r="D860" t="str">
            <v>U</v>
          </cell>
          <cell r="E860">
            <v>30.43</v>
          </cell>
          <cell r="G860">
            <v>37104</v>
          </cell>
        </row>
        <row r="861">
          <cell r="A861" t="str">
            <v>1401000650</v>
          </cell>
          <cell r="B861" t="str">
            <v>I</v>
          </cell>
          <cell r="C861" t="str">
            <v>Artefacto Lavatorio Olivos Blanco</v>
          </cell>
          <cell r="D861" t="str">
            <v>U</v>
          </cell>
          <cell r="E861">
            <v>33.69</v>
          </cell>
          <cell r="G861">
            <v>37104</v>
          </cell>
        </row>
        <row r="862">
          <cell r="A862" t="str">
            <v>1401000700</v>
          </cell>
          <cell r="B862" t="str">
            <v>I</v>
          </cell>
          <cell r="C862" t="str">
            <v>Artefacto Mingitorio "Tria" Ferrum Blanco</v>
          </cell>
          <cell r="D862" t="str">
            <v>U</v>
          </cell>
          <cell r="E862">
            <v>34.200000000000003</v>
          </cell>
          <cell r="G862">
            <v>37104</v>
          </cell>
        </row>
        <row r="863">
          <cell r="A863" t="str">
            <v>1401000710</v>
          </cell>
          <cell r="B863" t="str">
            <v>I</v>
          </cell>
          <cell r="C863" t="str">
            <v>Artefacto Pileta Lavar</v>
          </cell>
          <cell r="D863" t="str">
            <v>U</v>
          </cell>
          <cell r="E863">
            <v>27.65</v>
          </cell>
          <cell r="G863">
            <v>37104</v>
          </cell>
        </row>
        <row r="864">
          <cell r="A864" t="str">
            <v>1401000720</v>
          </cell>
          <cell r="B864" t="str">
            <v>I</v>
          </cell>
          <cell r="C864" t="str">
            <v>Bacha para pileta de cocina</v>
          </cell>
          <cell r="D864" t="str">
            <v>U</v>
          </cell>
          <cell r="E864">
            <v>35</v>
          </cell>
          <cell r="G864">
            <v>37104</v>
          </cell>
        </row>
        <row r="865">
          <cell r="A865" t="str">
            <v>1401000750</v>
          </cell>
          <cell r="B865" t="str">
            <v>I</v>
          </cell>
          <cell r="C865" t="str">
            <v>Articulo Accesorio Adhesivo</v>
          </cell>
          <cell r="D865" t="str">
            <v>U</v>
          </cell>
          <cell r="E865">
            <v>6</v>
          </cell>
          <cell r="G865">
            <v>37104</v>
          </cell>
        </row>
        <row r="866">
          <cell r="A866" t="str">
            <v>1401000800</v>
          </cell>
          <cell r="B866" t="str">
            <v>I</v>
          </cell>
          <cell r="C866" t="str">
            <v>Articulo Asiento Inodoro</v>
          </cell>
          <cell r="D866" t="str">
            <v>U</v>
          </cell>
          <cell r="E866">
            <v>9.32</v>
          </cell>
          <cell r="G866">
            <v>37104</v>
          </cell>
        </row>
        <row r="867">
          <cell r="A867" t="str">
            <v>1401000850</v>
          </cell>
          <cell r="B867" t="str">
            <v>I</v>
          </cell>
          <cell r="C867" t="str">
            <v>Articulo Boca De Acceso</v>
          </cell>
          <cell r="D867" t="str">
            <v>U</v>
          </cell>
          <cell r="E867">
            <v>3.16</v>
          </cell>
          <cell r="G867">
            <v>37104</v>
          </cell>
        </row>
        <row r="868">
          <cell r="A868" t="str">
            <v>1401000900</v>
          </cell>
          <cell r="B868" t="str">
            <v>I</v>
          </cell>
          <cell r="C868" t="str">
            <v>Articulo Boquilla Chorro Pleno Y Niebla 1</v>
          </cell>
          <cell r="D868" t="str">
            <v>U</v>
          </cell>
          <cell r="E868">
            <v>21</v>
          </cell>
          <cell r="G868">
            <v>37104</v>
          </cell>
        </row>
        <row r="869">
          <cell r="A869" t="str">
            <v>1401000950</v>
          </cell>
          <cell r="B869" t="str">
            <v>I</v>
          </cell>
          <cell r="C869" t="str">
            <v>Articulo Boquilla Chorro Pleno Y Niebla 2</v>
          </cell>
          <cell r="D869" t="str">
            <v>U</v>
          </cell>
          <cell r="E869">
            <v>25</v>
          </cell>
          <cell r="G869">
            <v>37104</v>
          </cell>
        </row>
        <row r="870">
          <cell r="A870" t="str">
            <v>1401001050</v>
          </cell>
          <cell r="B870" t="str">
            <v>I</v>
          </cell>
          <cell r="C870" t="str">
            <v>Articulo Canilla Servicio</v>
          </cell>
          <cell r="D870" t="str">
            <v>U</v>
          </cell>
          <cell r="E870">
            <v>3.37</v>
          </cell>
          <cell r="G870">
            <v>37104</v>
          </cell>
        </row>
        <row r="871">
          <cell r="A871" t="str">
            <v>1401001100</v>
          </cell>
          <cell r="B871" t="str">
            <v>I</v>
          </cell>
          <cell r="C871" t="str">
            <v>Articulo Cuadro Ducha</v>
          </cell>
          <cell r="D871" t="str">
            <v>U</v>
          </cell>
          <cell r="E871">
            <v>15</v>
          </cell>
          <cell r="G871">
            <v>37104</v>
          </cell>
        </row>
        <row r="872">
          <cell r="A872" t="str">
            <v>1401001150</v>
          </cell>
          <cell r="B872" t="str">
            <v>I</v>
          </cell>
          <cell r="C872" t="str">
            <v>Articulo Flexible A°I° 35X1/2"</v>
          </cell>
          <cell r="D872" t="str">
            <v>U</v>
          </cell>
          <cell r="E872">
            <v>2.38</v>
          </cell>
          <cell r="G872">
            <v>37104</v>
          </cell>
        </row>
        <row r="873">
          <cell r="A873" t="str">
            <v>1401001200</v>
          </cell>
          <cell r="B873" t="str">
            <v>I</v>
          </cell>
          <cell r="C873" t="str">
            <v>Articulo Flexible A°I° 35X3/4"</v>
          </cell>
          <cell r="D873" t="str">
            <v>U</v>
          </cell>
          <cell r="E873">
            <v>3.76</v>
          </cell>
          <cell r="G873">
            <v>37104</v>
          </cell>
        </row>
        <row r="874">
          <cell r="A874" t="str">
            <v>1401001250</v>
          </cell>
          <cell r="B874" t="str">
            <v>I</v>
          </cell>
          <cell r="C874" t="str">
            <v>Articulo Gabinete Manguera 2 1/2"</v>
          </cell>
          <cell r="D874" t="str">
            <v>U</v>
          </cell>
          <cell r="E874">
            <v>39.229999999999997</v>
          </cell>
          <cell r="G874">
            <v>37104</v>
          </cell>
        </row>
        <row r="875">
          <cell r="A875" t="str">
            <v>1401001300</v>
          </cell>
          <cell r="B875" t="str">
            <v>I</v>
          </cell>
          <cell r="C875" t="str">
            <v>Articulo Juego De Pegar Ferrum Blanco (7 P</v>
          </cell>
          <cell r="D875" t="str">
            <v>U</v>
          </cell>
          <cell r="E875">
            <v>22.5</v>
          </cell>
          <cell r="G875">
            <v>37104</v>
          </cell>
        </row>
        <row r="876">
          <cell r="A876" t="str">
            <v>1401001350</v>
          </cell>
          <cell r="B876" t="str">
            <v>I</v>
          </cell>
          <cell r="C876" t="str">
            <v>Articulo Lanza Chorro Pleno 1 3/4"</v>
          </cell>
          <cell r="D876" t="str">
            <v>U</v>
          </cell>
          <cell r="E876">
            <v>13</v>
          </cell>
          <cell r="G876">
            <v>37104</v>
          </cell>
        </row>
        <row r="877">
          <cell r="A877" t="str">
            <v>1401001400</v>
          </cell>
          <cell r="B877" t="str">
            <v>I</v>
          </cell>
          <cell r="C877" t="str">
            <v>Articulo Lanza Chorro Pleno 2 1/2"</v>
          </cell>
          <cell r="D877" t="str">
            <v>U</v>
          </cell>
          <cell r="E877">
            <v>21.72</v>
          </cell>
          <cell r="G877">
            <v>37104</v>
          </cell>
        </row>
        <row r="878">
          <cell r="A878" t="str">
            <v>1401001450</v>
          </cell>
          <cell r="B878" t="str">
            <v>I</v>
          </cell>
          <cell r="C878" t="str">
            <v>Articulo Lanza Cierre Lento 1 3/4"</v>
          </cell>
          <cell r="D878" t="str">
            <v>U</v>
          </cell>
          <cell r="E878">
            <v>20</v>
          </cell>
          <cell r="G878">
            <v>37104</v>
          </cell>
        </row>
        <row r="879">
          <cell r="A879" t="str">
            <v>1401001500</v>
          </cell>
          <cell r="B879" t="str">
            <v>I</v>
          </cell>
          <cell r="C879" t="str">
            <v>Articulo Llave De Ajustar Uniones</v>
          </cell>
          <cell r="D879" t="str">
            <v>U</v>
          </cell>
          <cell r="E879">
            <v>4.49</v>
          </cell>
          <cell r="G879">
            <v>37104</v>
          </cell>
        </row>
        <row r="880">
          <cell r="A880" t="str">
            <v>1401001550</v>
          </cell>
          <cell r="B880" t="str">
            <v>I</v>
          </cell>
          <cell r="C880" t="str">
            <v>Articulo Manguera Con Uniones 1 3/4"</v>
          </cell>
          <cell r="D880" t="str">
            <v>U</v>
          </cell>
          <cell r="E880">
            <v>99.24</v>
          </cell>
          <cell r="G880">
            <v>37104</v>
          </cell>
        </row>
        <row r="881">
          <cell r="A881" t="str">
            <v>1401001600</v>
          </cell>
          <cell r="B881" t="str">
            <v>I</v>
          </cell>
          <cell r="C881" t="str">
            <v>Articulo Manguera Con Uniones 2 1/2"</v>
          </cell>
          <cell r="D881" t="str">
            <v>U</v>
          </cell>
          <cell r="E881">
            <v>135.82</v>
          </cell>
          <cell r="G881">
            <v>37104</v>
          </cell>
        </row>
        <row r="882">
          <cell r="A882" t="str">
            <v>1401001650</v>
          </cell>
          <cell r="B882" t="str">
            <v>I</v>
          </cell>
          <cell r="C882" t="str">
            <v>Articulo Pileta De Patio</v>
          </cell>
          <cell r="D882" t="str">
            <v>U</v>
          </cell>
          <cell r="E882">
            <v>6.32</v>
          </cell>
          <cell r="G882">
            <v>37104</v>
          </cell>
        </row>
        <row r="883">
          <cell r="A883" t="str">
            <v>1401001700</v>
          </cell>
          <cell r="B883" t="str">
            <v>I</v>
          </cell>
          <cell r="C883" t="str">
            <v>Articulo Pileta De Patio Hf (Pro-Sa  50H)</v>
          </cell>
          <cell r="D883" t="str">
            <v>U</v>
          </cell>
          <cell r="E883">
            <v>17.7</v>
          </cell>
          <cell r="G883">
            <v>37104</v>
          </cell>
        </row>
        <row r="884">
          <cell r="A884" t="str">
            <v>1401001750</v>
          </cell>
          <cell r="B884" t="str">
            <v>I</v>
          </cell>
          <cell r="C884" t="str">
            <v>Articulo Sifon Doble</v>
          </cell>
          <cell r="D884" t="str">
            <v>U</v>
          </cell>
          <cell r="E884">
            <v>5.2</v>
          </cell>
          <cell r="G884">
            <v>37104</v>
          </cell>
        </row>
        <row r="885">
          <cell r="A885" t="str">
            <v>1401001800</v>
          </cell>
          <cell r="B885" t="str">
            <v>I</v>
          </cell>
          <cell r="C885" t="str">
            <v>Articulo Sprinklers Pendent (C/Fus 68° Fm/</v>
          </cell>
          <cell r="D885" t="str">
            <v>U</v>
          </cell>
          <cell r="E885">
            <v>9.86</v>
          </cell>
          <cell r="G885">
            <v>37104</v>
          </cell>
        </row>
        <row r="886">
          <cell r="A886" t="str">
            <v>1401001850</v>
          </cell>
          <cell r="B886" t="str">
            <v>I</v>
          </cell>
          <cell r="C886" t="str">
            <v>Articulo Sprinklers Upright (C/Fus 68° Fm/</v>
          </cell>
          <cell r="D886" t="str">
            <v>U</v>
          </cell>
          <cell r="E886">
            <v>9.86</v>
          </cell>
          <cell r="G886">
            <v>37104</v>
          </cell>
        </row>
        <row r="887">
          <cell r="A887" t="str">
            <v>1401001900</v>
          </cell>
          <cell r="B887" t="str">
            <v>I</v>
          </cell>
          <cell r="C887" t="str">
            <v>Articulo Tapa Pvc Nicoll Blanca</v>
          </cell>
          <cell r="D887" t="str">
            <v>U</v>
          </cell>
          <cell r="E887">
            <v>1.27</v>
          </cell>
          <cell r="G887">
            <v>37104</v>
          </cell>
        </row>
        <row r="888">
          <cell r="A888" t="str">
            <v>1401001950</v>
          </cell>
          <cell r="B888" t="str">
            <v>I</v>
          </cell>
          <cell r="C888" t="str">
            <v>Articulo Valvula De Impulsion 2 1/2"</v>
          </cell>
          <cell r="D888" t="str">
            <v>U</v>
          </cell>
          <cell r="E888">
            <v>63</v>
          </cell>
          <cell r="G888">
            <v>37104</v>
          </cell>
        </row>
        <row r="889">
          <cell r="A889" t="str">
            <v>1401002000</v>
          </cell>
          <cell r="B889" t="str">
            <v>I</v>
          </cell>
          <cell r="C889" t="str">
            <v>Articulo Valvula Esclusa Fv 1 1/2"</v>
          </cell>
          <cell r="D889" t="str">
            <v>U</v>
          </cell>
          <cell r="E889">
            <v>8.81</v>
          </cell>
          <cell r="G889">
            <v>37104</v>
          </cell>
        </row>
        <row r="890">
          <cell r="A890" t="str">
            <v>1401002050</v>
          </cell>
          <cell r="B890" t="str">
            <v>I</v>
          </cell>
          <cell r="C890" t="str">
            <v>Articulo Valvula Esclusa Fv 1 1/4"</v>
          </cell>
          <cell r="D890" t="str">
            <v>U</v>
          </cell>
          <cell r="E890">
            <v>6.52</v>
          </cell>
          <cell r="G890">
            <v>37104</v>
          </cell>
        </row>
        <row r="891">
          <cell r="A891" t="str">
            <v>1401002100</v>
          </cell>
          <cell r="B891" t="str">
            <v>I</v>
          </cell>
          <cell r="C891" t="str">
            <v>Articulo Valvula Esclusa Fv 1"</v>
          </cell>
          <cell r="D891" t="str">
            <v>U</v>
          </cell>
          <cell r="E891">
            <v>4.5199999999999996</v>
          </cell>
          <cell r="G891">
            <v>37104</v>
          </cell>
        </row>
        <row r="892">
          <cell r="A892" t="str">
            <v>1401002150</v>
          </cell>
          <cell r="B892" t="str">
            <v>I</v>
          </cell>
          <cell r="C892" t="str">
            <v>Articulo Valvula Esclusa Fv 2 1/2"</v>
          </cell>
          <cell r="D892" t="str">
            <v>U</v>
          </cell>
          <cell r="E892">
            <v>23</v>
          </cell>
          <cell r="G892">
            <v>37104</v>
          </cell>
        </row>
        <row r="893">
          <cell r="A893" t="str">
            <v>1401002200</v>
          </cell>
          <cell r="B893" t="str">
            <v>I</v>
          </cell>
          <cell r="C893" t="str">
            <v>Articulo Valvula Esclusa Fv 2"</v>
          </cell>
          <cell r="D893" t="str">
            <v>U</v>
          </cell>
          <cell r="E893">
            <v>12.82</v>
          </cell>
          <cell r="G893">
            <v>37104</v>
          </cell>
        </row>
        <row r="894">
          <cell r="A894" t="str">
            <v>1401002250</v>
          </cell>
          <cell r="B894" t="str">
            <v>I</v>
          </cell>
          <cell r="C894" t="str">
            <v>Articulo Valvula Esclusa Fv 3"</v>
          </cell>
          <cell r="D894" t="str">
            <v>U</v>
          </cell>
          <cell r="E894">
            <v>31</v>
          </cell>
          <cell r="G894">
            <v>37104</v>
          </cell>
        </row>
        <row r="895">
          <cell r="A895" t="str">
            <v>1401002300</v>
          </cell>
          <cell r="B895" t="str">
            <v>I</v>
          </cell>
          <cell r="C895" t="str">
            <v>Articulo Valvula Esclusa Fv 4"</v>
          </cell>
          <cell r="D895" t="str">
            <v>U</v>
          </cell>
          <cell r="E895">
            <v>56.34</v>
          </cell>
          <cell r="G895">
            <v>37104</v>
          </cell>
        </row>
        <row r="896">
          <cell r="A896" t="str">
            <v>1401002350</v>
          </cell>
          <cell r="B896" t="str">
            <v>I</v>
          </cell>
          <cell r="C896" t="str">
            <v>Articulo Valvula Retencion Horizontal 2 1/</v>
          </cell>
          <cell r="D896" t="str">
            <v>U</v>
          </cell>
          <cell r="E896">
            <v>80.75</v>
          </cell>
          <cell r="G896">
            <v>37104</v>
          </cell>
        </row>
        <row r="897">
          <cell r="A897" t="str">
            <v>1401002400</v>
          </cell>
          <cell r="B897" t="str">
            <v>I</v>
          </cell>
          <cell r="C897" t="str">
            <v>Articulo Valvula Retencion Vertical 1 1/2"</v>
          </cell>
          <cell r="D897" t="str">
            <v>U</v>
          </cell>
          <cell r="E897">
            <v>11.46</v>
          </cell>
          <cell r="G897">
            <v>37104</v>
          </cell>
        </row>
        <row r="898">
          <cell r="A898" t="str">
            <v>1401002450</v>
          </cell>
          <cell r="B898" t="str">
            <v>I</v>
          </cell>
          <cell r="C898" t="str">
            <v>Articulo Valvula Retencion Vertical 2 1/2"</v>
          </cell>
          <cell r="D898" t="str">
            <v>U</v>
          </cell>
          <cell r="E898">
            <v>33.9</v>
          </cell>
          <cell r="G898">
            <v>37104</v>
          </cell>
        </row>
        <row r="899">
          <cell r="A899" t="str">
            <v>1401002500</v>
          </cell>
          <cell r="B899" t="str">
            <v>I</v>
          </cell>
          <cell r="C899" t="str">
            <v>Articulo Valvula Retencion Vertical 2"</v>
          </cell>
          <cell r="D899" t="str">
            <v>U</v>
          </cell>
          <cell r="E899">
            <v>18.940000000000001</v>
          </cell>
          <cell r="G899">
            <v>37104</v>
          </cell>
        </row>
        <row r="900">
          <cell r="A900" t="str">
            <v>1401002550</v>
          </cell>
          <cell r="B900" t="str">
            <v>I</v>
          </cell>
          <cell r="C900" t="str">
            <v>Articulo Valvula Retencion Vertical 3"</v>
          </cell>
          <cell r="D900" t="str">
            <v>U</v>
          </cell>
          <cell r="E900">
            <v>46.85</v>
          </cell>
          <cell r="G900">
            <v>37104</v>
          </cell>
        </row>
        <row r="901">
          <cell r="A901" t="str">
            <v>1401002600</v>
          </cell>
          <cell r="B901" t="str">
            <v>I</v>
          </cell>
          <cell r="C901" t="str">
            <v>Articulo Valvula Tipo Teatro 1 3/4"</v>
          </cell>
          <cell r="D901" t="str">
            <v>U</v>
          </cell>
          <cell r="E901">
            <v>34</v>
          </cell>
          <cell r="G901">
            <v>37104</v>
          </cell>
        </row>
        <row r="902">
          <cell r="A902" t="str">
            <v>1401002650</v>
          </cell>
          <cell r="B902" t="str">
            <v>I</v>
          </cell>
          <cell r="C902" t="str">
            <v>Articulo Valvula Tipo Teatro 2 1/2"</v>
          </cell>
          <cell r="D902" t="str">
            <v>U</v>
          </cell>
          <cell r="E902">
            <v>50.14</v>
          </cell>
          <cell r="G902">
            <v>37104</v>
          </cell>
        </row>
        <row r="903">
          <cell r="A903" t="str">
            <v>1401002700</v>
          </cell>
          <cell r="B903" t="str">
            <v>I</v>
          </cell>
          <cell r="C903" t="str">
            <v>Receptaculo Ducha(0.80X0.80)</v>
          </cell>
          <cell r="D903" t="str">
            <v>U</v>
          </cell>
          <cell r="E903">
            <v>58</v>
          </cell>
          <cell r="G903">
            <v>37104</v>
          </cell>
        </row>
        <row r="904">
          <cell r="A904" t="str">
            <v>1401002750</v>
          </cell>
          <cell r="B904" t="str">
            <v>I</v>
          </cell>
          <cell r="C904" t="str">
            <v>Riel Din(1M)</v>
          </cell>
          <cell r="D904" t="str">
            <v>U</v>
          </cell>
          <cell r="E904">
            <v>1.19</v>
          </cell>
          <cell r="G904">
            <v>37104</v>
          </cell>
        </row>
        <row r="905">
          <cell r="A905" t="str">
            <v>1401002800</v>
          </cell>
          <cell r="B905" t="str">
            <v>I</v>
          </cell>
          <cell r="C905" t="str">
            <v>Riel Tipo Olmar(1.22M)</v>
          </cell>
          <cell r="D905" t="str">
            <v>U</v>
          </cell>
          <cell r="E905">
            <v>4.4000000000000004</v>
          </cell>
          <cell r="G905">
            <v>37104</v>
          </cell>
        </row>
        <row r="906">
          <cell r="A906" t="str">
            <v>1401002810</v>
          </cell>
          <cell r="B906" t="str">
            <v>I</v>
          </cell>
          <cell r="C906" t="str">
            <v>Pileta de Cocina PVC 4 Entradas 50x63</v>
          </cell>
          <cell r="D906" t="str">
            <v>U</v>
          </cell>
          <cell r="E906">
            <v>5.53</v>
          </cell>
          <cell r="G906">
            <v>37104</v>
          </cell>
        </row>
        <row r="907">
          <cell r="A907" t="str">
            <v>1401002820</v>
          </cell>
          <cell r="B907" t="str">
            <v>I</v>
          </cell>
          <cell r="C907" t="str">
            <v>Pileta Piso con entradas múltiples Baja</v>
          </cell>
          <cell r="D907" t="str">
            <v>U</v>
          </cell>
          <cell r="E907">
            <v>6.82</v>
          </cell>
          <cell r="G907">
            <v>37104</v>
          </cell>
        </row>
        <row r="908">
          <cell r="A908" t="str">
            <v>1401002830</v>
          </cell>
          <cell r="B908" t="str">
            <v>I</v>
          </cell>
          <cell r="C908" t="str">
            <v>Pileta Piso con entradas múltiples Alta</v>
          </cell>
          <cell r="D908" t="str">
            <v>U</v>
          </cell>
          <cell r="E908">
            <v>10.3</v>
          </cell>
          <cell r="G908">
            <v>37104</v>
          </cell>
        </row>
        <row r="909">
          <cell r="A909" t="str">
            <v>1401002840</v>
          </cell>
          <cell r="B909" t="str">
            <v>I</v>
          </cell>
          <cell r="C909" t="str">
            <v>Pileta Piso Sistema Autolock AEX10</v>
          </cell>
          <cell r="D909" t="str">
            <v>U</v>
          </cell>
          <cell r="E909">
            <v>8.7799999999999994</v>
          </cell>
          <cell r="G909">
            <v>37104</v>
          </cell>
        </row>
        <row r="910">
          <cell r="A910" t="str">
            <v>1401002850</v>
          </cell>
          <cell r="B910" t="str">
            <v>I</v>
          </cell>
          <cell r="C910" t="str">
            <v>Pileta Piso Sistema Autolock AEX10 Dorada</v>
          </cell>
          <cell r="D910" t="str">
            <v>U</v>
          </cell>
          <cell r="E910">
            <v>12.54</v>
          </cell>
          <cell r="G910">
            <v>37104</v>
          </cell>
        </row>
        <row r="911">
          <cell r="A911" t="str">
            <v>1401002860</v>
          </cell>
          <cell r="B911" t="str">
            <v>I</v>
          </cell>
          <cell r="C911" t="str">
            <v>Pileta Piso Sistema Autolock AEX10 Platead</v>
          </cell>
          <cell r="D911" t="str">
            <v>U</v>
          </cell>
          <cell r="E911">
            <v>12.54</v>
          </cell>
          <cell r="G911">
            <v>37104</v>
          </cell>
        </row>
        <row r="912">
          <cell r="A912" t="str">
            <v>1401002870</v>
          </cell>
          <cell r="B912" t="str">
            <v>I</v>
          </cell>
          <cell r="C912" t="str">
            <v>Pileta Piso Sistema Autolock AEX15</v>
          </cell>
          <cell r="D912" t="str">
            <v>U</v>
          </cell>
          <cell r="E912">
            <v>9.42</v>
          </cell>
          <cell r="G912">
            <v>37104</v>
          </cell>
        </row>
        <row r="913">
          <cell r="A913" t="str">
            <v>1401002880</v>
          </cell>
          <cell r="B913" t="str">
            <v>I</v>
          </cell>
          <cell r="C913" t="str">
            <v>Pileta Piso Sistema Autolock AEX15 Dorada</v>
          </cell>
          <cell r="D913" t="str">
            <v>U</v>
          </cell>
          <cell r="E913">
            <v>13.92</v>
          </cell>
          <cell r="G913">
            <v>37104</v>
          </cell>
        </row>
        <row r="914">
          <cell r="A914" t="str">
            <v>1401002890</v>
          </cell>
          <cell r="B914" t="str">
            <v>I</v>
          </cell>
          <cell r="C914" t="str">
            <v>Pileta Piso Sistema Autolock AEX15 Platead</v>
          </cell>
          <cell r="D914" t="str">
            <v>U</v>
          </cell>
          <cell r="E914">
            <v>13.92</v>
          </cell>
          <cell r="G914">
            <v>37104</v>
          </cell>
        </row>
        <row r="915">
          <cell r="A915" t="str">
            <v>1401002900</v>
          </cell>
          <cell r="B915" t="str">
            <v>I</v>
          </cell>
          <cell r="C915" t="str">
            <v>Pileta Piso Sist. Monoblock M-Blockx10</v>
          </cell>
          <cell r="D915" t="str">
            <v>U</v>
          </cell>
          <cell r="E915">
            <v>7.98</v>
          </cell>
          <cell r="G915">
            <v>37104</v>
          </cell>
        </row>
        <row r="916">
          <cell r="A916" t="str">
            <v>1401002910</v>
          </cell>
          <cell r="B916" t="str">
            <v>I</v>
          </cell>
          <cell r="C916" t="str">
            <v>Pileta Piso Sist. Monoblock M-Blockx10 D/P</v>
          </cell>
          <cell r="D916" t="str">
            <v>U</v>
          </cell>
          <cell r="E916">
            <v>11.39</v>
          </cell>
          <cell r="G916">
            <v>37104</v>
          </cell>
        </row>
        <row r="917">
          <cell r="A917" t="str">
            <v>1401002920</v>
          </cell>
          <cell r="B917" t="str">
            <v>I</v>
          </cell>
          <cell r="C917" t="str">
            <v>Pileta Piso Sist. Monoblock M-Blockx15</v>
          </cell>
          <cell r="D917" t="str">
            <v>U</v>
          </cell>
          <cell r="E917">
            <v>8.5500000000000007</v>
          </cell>
          <cell r="G917">
            <v>37104</v>
          </cell>
        </row>
        <row r="918">
          <cell r="A918" t="str">
            <v>1401002930</v>
          </cell>
          <cell r="B918" t="str">
            <v>I</v>
          </cell>
          <cell r="C918" t="str">
            <v>Pileta Piso Sist. Monoblock M-Blockx15 D/P</v>
          </cell>
          <cell r="D918" t="str">
            <v>U</v>
          </cell>
          <cell r="E918">
            <v>12.65</v>
          </cell>
          <cell r="G918">
            <v>37104</v>
          </cell>
        </row>
        <row r="919">
          <cell r="A919" t="str">
            <v>1401002940</v>
          </cell>
          <cell r="B919" t="str">
            <v>I</v>
          </cell>
          <cell r="C919" t="str">
            <v>Boca Acceso Horizontal PVC 110/63</v>
          </cell>
          <cell r="D919" t="str">
            <v>U</v>
          </cell>
          <cell r="E919">
            <v>13.19</v>
          </cell>
          <cell r="G919">
            <v>37104</v>
          </cell>
        </row>
        <row r="920">
          <cell r="A920" t="str">
            <v>1401002950</v>
          </cell>
          <cell r="B920" t="str">
            <v>I</v>
          </cell>
          <cell r="C920" t="str">
            <v>Boca Acceso Vertical PVC 110/63</v>
          </cell>
          <cell r="D920" t="str">
            <v>U</v>
          </cell>
          <cell r="E920">
            <v>21.89</v>
          </cell>
          <cell r="G920">
            <v>37104</v>
          </cell>
        </row>
        <row r="921">
          <cell r="A921" t="str">
            <v>1401002960</v>
          </cell>
          <cell r="B921" t="str">
            <v>I</v>
          </cell>
          <cell r="C921" t="str">
            <v>Empalme Acceso PVC 63/63</v>
          </cell>
          <cell r="D921" t="str">
            <v>U</v>
          </cell>
          <cell r="E921">
            <v>4.25</v>
          </cell>
          <cell r="G921">
            <v>37104</v>
          </cell>
        </row>
        <row r="922">
          <cell r="A922" t="str">
            <v>1401002970</v>
          </cell>
          <cell r="B922" t="str">
            <v>I</v>
          </cell>
          <cell r="C922" t="str">
            <v>Portabrida para Inodoro PVC 110</v>
          </cell>
          <cell r="D922" t="str">
            <v>U</v>
          </cell>
          <cell r="E922">
            <v>2.57</v>
          </cell>
          <cell r="G922">
            <v>37104</v>
          </cell>
        </row>
        <row r="923">
          <cell r="A923" t="str">
            <v>1401002980</v>
          </cell>
          <cell r="B923" t="str">
            <v>I</v>
          </cell>
          <cell r="C923" t="str">
            <v>Bajada para Inodoro PVC 40/3.2</v>
          </cell>
          <cell r="D923" t="str">
            <v>U</v>
          </cell>
          <cell r="E923">
            <v>5.8</v>
          </cell>
          <cell r="G923">
            <v>37104</v>
          </cell>
        </row>
        <row r="924">
          <cell r="A924" t="str">
            <v>1401002990</v>
          </cell>
          <cell r="B924" t="str">
            <v>I</v>
          </cell>
          <cell r="C924" t="str">
            <v>Receptáculo Ducha Horizontal PVC 40/3.2</v>
          </cell>
          <cell r="D924" t="str">
            <v>U</v>
          </cell>
          <cell r="E924">
            <v>2.38</v>
          </cell>
          <cell r="G924">
            <v>37104</v>
          </cell>
        </row>
        <row r="925">
          <cell r="A925" t="str">
            <v>1401003000</v>
          </cell>
          <cell r="B925" t="str">
            <v>I</v>
          </cell>
          <cell r="C925" t="str">
            <v>Receptáculo Ducha Vertical PVC 40/3.2</v>
          </cell>
          <cell r="D925" t="str">
            <v>U</v>
          </cell>
          <cell r="E925">
            <v>2.68</v>
          </cell>
          <cell r="G925">
            <v>37104</v>
          </cell>
        </row>
        <row r="926">
          <cell r="A926" t="str">
            <v>1401003010</v>
          </cell>
          <cell r="B926" t="str">
            <v>I</v>
          </cell>
          <cell r="C926" t="str">
            <v>Receptáculo Pluvial Horizontal PVC 63/3.2</v>
          </cell>
          <cell r="D926" t="str">
            <v>U</v>
          </cell>
          <cell r="E926">
            <v>3.87</v>
          </cell>
          <cell r="G926">
            <v>37104</v>
          </cell>
        </row>
        <row r="927">
          <cell r="A927" t="str">
            <v>1401003020</v>
          </cell>
          <cell r="B927" t="str">
            <v>I</v>
          </cell>
          <cell r="C927" t="str">
            <v>Receptáculo Pluvial Vertical PVC 63/3.2</v>
          </cell>
          <cell r="D927" t="str">
            <v>U</v>
          </cell>
          <cell r="E927">
            <v>2.83</v>
          </cell>
          <cell r="G927">
            <v>37104</v>
          </cell>
        </row>
        <row r="928">
          <cell r="A928" t="str">
            <v>1401003030</v>
          </cell>
          <cell r="B928" t="str">
            <v>I</v>
          </cell>
          <cell r="C928" t="str">
            <v>Rejilla PVC 100x100</v>
          </cell>
          <cell r="D928" t="str">
            <v>U</v>
          </cell>
          <cell r="E928">
            <v>1.1599999999999999</v>
          </cell>
          <cell r="G928">
            <v>37104</v>
          </cell>
        </row>
        <row r="929">
          <cell r="A929" t="str">
            <v>1401003040</v>
          </cell>
          <cell r="B929" t="str">
            <v>I</v>
          </cell>
          <cell r="C929" t="str">
            <v>Tapa Ciega Hermética PVC 100x100</v>
          </cell>
          <cell r="D929" t="str">
            <v>U</v>
          </cell>
          <cell r="E929">
            <v>1.93</v>
          </cell>
          <cell r="G929">
            <v>37104</v>
          </cell>
        </row>
        <row r="930">
          <cell r="A930" t="str">
            <v>1401003050</v>
          </cell>
          <cell r="B930" t="str">
            <v>I</v>
          </cell>
          <cell r="C930" t="str">
            <v>Receptáculo Antebaño Sifonado PVC 40/3.2</v>
          </cell>
          <cell r="D930" t="str">
            <v>U</v>
          </cell>
          <cell r="E930">
            <v>11.59</v>
          </cell>
          <cell r="G930">
            <v>37104</v>
          </cell>
        </row>
        <row r="931">
          <cell r="A931" t="str">
            <v>1401003060</v>
          </cell>
          <cell r="B931" t="str">
            <v>I</v>
          </cell>
          <cell r="C931" t="str">
            <v>Adaptador Pileta Tabiquera PVC 63/3.2</v>
          </cell>
          <cell r="D931" t="str">
            <v>U</v>
          </cell>
          <cell r="E931">
            <v>2.57</v>
          </cell>
          <cell r="G931">
            <v>37104</v>
          </cell>
        </row>
        <row r="932">
          <cell r="A932" t="str">
            <v>1401003070</v>
          </cell>
          <cell r="B932" t="str">
            <v>I</v>
          </cell>
          <cell r="C932" t="str">
            <v>Porta - Rejilla Bajo PVC 110/3.2</v>
          </cell>
          <cell r="D932" t="str">
            <v>U</v>
          </cell>
          <cell r="E932">
            <v>1.42</v>
          </cell>
          <cell r="G932">
            <v>37104</v>
          </cell>
        </row>
        <row r="933">
          <cell r="A933" t="str">
            <v>1401003080</v>
          </cell>
          <cell r="B933" t="str">
            <v>I</v>
          </cell>
          <cell r="C933" t="str">
            <v>Sifón Simple PVC 50</v>
          </cell>
          <cell r="D933" t="str">
            <v>U</v>
          </cell>
          <cell r="E933">
            <v>8.7799999999999994</v>
          </cell>
          <cell r="G933">
            <v>37104</v>
          </cell>
        </row>
        <row r="934">
          <cell r="A934" t="str">
            <v>1401003090</v>
          </cell>
          <cell r="B934" t="str">
            <v>I</v>
          </cell>
          <cell r="C934" t="str">
            <v>Sifón Doble PVC 50</v>
          </cell>
          <cell r="D934" t="str">
            <v>U</v>
          </cell>
          <cell r="E934">
            <v>16.309999999999999</v>
          </cell>
          <cell r="G934">
            <v>37104</v>
          </cell>
        </row>
        <row r="935">
          <cell r="A935" t="str">
            <v>1401004000</v>
          </cell>
          <cell r="B935" t="str">
            <v>I</v>
          </cell>
          <cell r="C935" t="str">
            <v>Sifón Desplazado PVC 50</v>
          </cell>
          <cell r="D935" t="str">
            <v>U</v>
          </cell>
          <cell r="E935">
            <v>18.82</v>
          </cell>
          <cell r="G935">
            <v>37104</v>
          </cell>
        </row>
        <row r="936">
          <cell r="A936" t="str">
            <v>1401004010</v>
          </cell>
          <cell r="B936" t="str">
            <v>I</v>
          </cell>
          <cell r="C936" t="str">
            <v>Manguito Inodoro Elástico PVC 110</v>
          </cell>
          <cell r="D936" t="str">
            <v>U</v>
          </cell>
          <cell r="E936">
            <v>9.6300000000000008</v>
          </cell>
          <cell r="G936">
            <v>37104</v>
          </cell>
        </row>
        <row r="937">
          <cell r="A937" t="str">
            <v>1401004015</v>
          </cell>
          <cell r="B937" t="str">
            <v>I</v>
          </cell>
          <cell r="C937" t="str">
            <v>Manguito Inodoro PVC 110</v>
          </cell>
          <cell r="D937" t="str">
            <v>U</v>
          </cell>
          <cell r="E937">
            <v>5.64</v>
          </cell>
          <cell r="G937">
            <v>37104</v>
          </cell>
        </row>
        <row r="938">
          <cell r="A938" t="str">
            <v>1401004020</v>
          </cell>
          <cell r="B938" t="str">
            <v>I</v>
          </cell>
          <cell r="C938" t="str">
            <v>Manguito Inodoro Elást. Excéntrico PVC 110</v>
          </cell>
          <cell r="D938" t="str">
            <v>U</v>
          </cell>
          <cell r="E938">
            <v>9.6300000000000008</v>
          </cell>
          <cell r="G938">
            <v>37104</v>
          </cell>
        </row>
        <row r="939">
          <cell r="A939" t="str">
            <v>1401004025</v>
          </cell>
          <cell r="B939" t="str">
            <v>I</v>
          </cell>
          <cell r="C939" t="str">
            <v>Manguito Inodoro Excéntrico PVC 110</v>
          </cell>
          <cell r="D939" t="str">
            <v>U</v>
          </cell>
          <cell r="E939">
            <v>5.96</v>
          </cell>
          <cell r="G939">
            <v>37104</v>
          </cell>
        </row>
        <row r="940">
          <cell r="A940" t="str">
            <v>1401004030</v>
          </cell>
          <cell r="B940" t="str">
            <v>I</v>
          </cell>
          <cell r="C940" t="str">
            <v>Sifón Rompe Espuma PVC 40/3.2</v>
          </cell>
          <cell r="D940" t="str">
            <v>U</v>
          </cell>
          <cell r="E940">
            <v>18.77</v>
          </cell>
          <cell r="G940">
            <v>37104</v>
          </cell>
        </row>
        <row r="941">
          <cell r="A941" t="str">
            <v>1401004040</v>
          </cell>
          <cell r="B941" t="str">
            <v>I</v>
          </cell>
          <cell r="C941" t="str">
            <v>Sifón Rompe Espuma PVC 110/3.2</v>
          </cell>
          <cell r="D941" t="str">
            <v>U</v>
          </cell>
          <cell r="E941">
            <v>18.77</v>
          </cell>
          <cell r="G941">
            <v>37104</v>
          </cell>
        </row>
        <row r="942">
          <cell r="A942" t="str">
            <v>1401004050</v>
          </cell>
          <cell r="B942" t="str">
            <v>I</v>
          </cell>
          <cell r="C942" t="str">
            <v>Válvula Anti-retorno M-H PVC 110/3.2</v>
          </cell>
          <cell r="D942" t="str">
            <v>U</v>
          </cell>
          <cell r="E942">
            <v>110.57</v>
          </cell>
          <cell r="G942">
            <v>37104</v>
          </cell>
        </row>
        <row r="943">
          <cell r="A943" t="str">
            <v>1401004060</v>
          </cell>
          <cell r="B943" t="str">
            <v>I</v>
          </cell>
          <cell r="C943" t="str">
            <v>Válvula Anti-retorno M-H PVC 160/3.2</v>
          </cell>
          <cell r="D943" t="str">
            <v>U</v>
          </cell>
          <cell r="E943">
            <v>154.29</v>
          </cell>
          <cell r="G943">
            <v>37104</v>
          </cell>
        </row>
        <row r="944">
          <cell r="A944" t="str">
            <v>1401004070</v>
          </cell>
          <cell r="B944" t="str">
            <v>I</v>
          </cell>
          <cell r="C944" t="str">
            <v>Transición PVC - F°C 136x110</v>
          </cell>
          <cell r="D944" t="str">
            <v>U</v>
          </cell>
          <cell r="E944">
            <v>12.02</v>
          </cell>
          <cell r="G944">
            <v>37104</v>
          </cell>
        </row>
        <row r="945">
          <cell r="A945" t="str">
            <v>1401004080</v>
          </cell>
          <cell r="B945" t="str">
            <v>I</v>
          </cell>
          <cell r="C945" t="str">
            <v>Sifón Inodoro Turca PVC Junta Pegar 110</v>
          </cell>
          <cell r="D945" t="str">
            <v>U</v>
          </cell>
          <cell r="E945">
            <v>7.76</v>
          </cell>
          <cell r="G945">
            <v>37104</v>
          </cell>
        </row>
        <row r="946">
          <cell r="A946" t="str">
            <v>1401004090</v>
          </cell>
          <cell r="B946" t="str">
            <v>I</v>
          </cell>
          <cell r="C946" t="str">
            <v>Sifón Inodoro Turca PVC Junta Elástica 110</v>
          </cell>
          <cell r="D946" t="str">
            <v>U</v>
          </cell>
          <cell r="E946">
            <v>18.38</v>
          </cell>
          <cell r="G946">
            <v>37104</v>
          </cell>
        </row>
        <row r="947">
          <cell r="A947" t="str">
            <v>1401004100</v>
          </cell>
          <cell r="B947" t="str">
            <v>I</v>
          </cell>
          <cell r="C947" t="str">
            <v>Codo Sifonado PVC 110/3.2</v>
          </cell>
          <cell r="D947" t="str">
            <v>U</v>
          </cell>
          <cell r="E947">
            <v>16.059999999999999</v>
          </cell>
          <cell r="G947">
            <v>37104</v>
          </cell>
        </row>
        <row r="948">
          <cell r="A948" t="str">
            <v>1401500000</v>
          </cell>
          <cell r="B948" t="str">
            <v>D</v>
          </cell>
          <cell r="C948" t="str">
            <v>=== ARTICULOS PARA INST. GAS</v>
          </cell>
          <cell r="D948" t="str">
            <v>-</v>
          </cell>
          <cell r="E948">
            <v>0</v>
          </cell>
        </row>
        <row r="949">
          <cell r="A949" t="str">
            <v>1401500100</v>
          </cell>
          <cell r="B949" t="str">
            <v>I</v>
          </cell>
          <cell r="C949" t="str">
            <v>Anafe 4 Hornallas</v>
          </cell>
          <cell r="D949" t="str">
            <v>U</v>
          </cell>
          <cell r="E949">
            <v>150</v>
          </cell>
          <cell r="G949">
            <v>37104</v>
          </cell>
        </row>
        <row r="950">
          <cell r="A950" t="str">
            <v>1401500150</v>
          </cell>
          <cell r="B950" t="str">
            <v>I</v>
          </cell>
          <cell r="C950" t="str">
            <v>Cocina 4 Hornallas Horno Visor</v>
          </cell>
          <cell r="D950" t="str">
            <v>U</v>
          </cell>
          <cell r="E950">
            <v>270</v>
          </cell>
          <cell r="G950">
            <v>37104</v>
          </cell>
        </row>
        <row r="951">
          <cell r="A951" t="str">
            <v>1401500200</v>
          </cell>
          <cell r="B951" t="str">
            <v>I</v>
          </cell>
          <cell r="C951" t="str">
            <v>Calefactor Gas Natural Tb 3000 Cal</v>
          </cell>
          <cell r="D951" t="str">
            <v>U</v>
          </cell>
          <cell r="E951">
            <v>146</v>
          </cell>
          <cell r="G951">
            <v>37104</v>
          </cell>
        </row>
        <row r="952">
          <cell r="A952" t="str">
            <v>1401500250</v>
          </cell>
          <cell r="B952" t="str">
            <v>I</v>
          </cell>
          <cell r="C952" t="str">
            <v>Calefactor Gas Natural Tb 6000 Cal</v>
          </cell>
          <cell r="D952" t="str">
            <v>U</v>
          </cell>
          <cell r="E952">
            <v>205</v>
          </cell>
          <cell r="G952">
            <v>37104</v>
          </cell>
        </row>
        <row r="953">
          <cell r="A953" t="str">
            <v>1402000000</v>
          </cell>
          <cell r="B953" t="str">
            <v>D</v>
          </cell>
          <cell r="C953" t="str">
            <v>=== CAñERíAS Y ACCESORIOS DE ACERO</v>
          </cell>
          <cell r="D953" t="str">
            <v>-</v>
          </cell>
          <cell r="E953">
            <v>0</v>
          </cell>
        </row>
        <row r="954">
          <cell r="A954" t="str">
            <v>1402000050</v>
          </cell>
          <cell r="B954" t="str">
            <v>I</v>
          </cell>
          <cell r="C954" t="str">
            <v>Cañerias de agua fria y caliente (*)</v>
          </cell>
          <cell r="D954" t="str">
            <v>U</v>
          </cell>
          <cell r="E954">
            <v>630</v>
          </cell>
          <cell r="G954">
            <v>37104</v>
          </cell>
        </row>
        <row r="955">
          <cell r="A955" t="str">
            <v>1402000051</v>
          </cell>
          <cell r="B955" t="str">
            <v>I</v>
          </cell>
          <cell r="C955" t="str">
            <v>Desagues cloacales y pluviales (*)</v>
          </cell>
          <cell r="D955" t="str">
            <v>U</v>
          </cell>
          <cell r="E955">
            <v>620</v>
          </cell>
          <cell r="G955">
            <v>37104</v>
          </cell>
        </row>
        <row r="956">
          <cell r="A956" t="str">
            <v>1402000100</v>
          </cell>
          <cell r="B956" t="str">
            <v>I</v>
          </cell>
          <cell r="C956" t="str">
            <v>Caño Camara  Hf100(4 Tornillos)</v>
          </cell>
          <cell r="D956" t="str">
            <v>U</v>
          </cell>
          <cell r="E956">
            <v>16.72</v>
          </cell>
          <cell r="G956">
            <v>37104</v>
          </cell>
        </row>
        <row r="957">
          <cell r="A957" t="str">
            <v>1402000150</v>
          </cell>
          <cell r="B957" t="str">
            <v>I</v>
          </cell>
          <cell r="C957" t="str">
            <v>Caño HF 100X1M (4MM)</v>
          </cell>
          <cell r="D957" t="str">
            <v>U</v>
          </cell>
          <cell r="E957">
            <v>13.28</v>
          </cell>
          <cell r="G957">
            <v>37104</v>
          </cell>
        </row>
        <row r="958">
          <cell r="A958" t="str">
            <v>1402000200</v>
          </cell>
          <cell r="B958" t="str">
            <v>I</v>
          </cell>
          <cell r="C958" t="str">
            <v>Caño HF 100X2M (4MM)</v>
          </cell>
          <cell r="D958" t="str">
            <v>U</v>
          </cell>
          <cell r="E958">
            <v>24.26</v>
          </cell>
          <cell r="G958">
            <v>37104</v>
          </cell>
        </row>
        <row r="959">
          <cell r="A959" t="str">
            <v>1402000250</v>
          </cell>
          <cell r="B959" t="str">
            <v>I</v>
          </cell>
          <cell r="C959" t="str">
            <v>Caño HF 100X3M (4MM)</v>
          </cell>
          <cell r="D959" t="str">
            <v>U</v>
          </cell>
          <cell r="E959">
            <v>30.98</v>
          </cell>
          <cell r="G959">
            <v>37104</v>
          </cell>
        </row>
        <row r="960">
          <cell r="A960" t="str">
            <v>1402000300</v>
          </cell>
          <cell r="B960" t="str">
            <v>I</v>
          </cell>
          <cell r="C960" t="str">
            <v>Caño HF 100X4M (4MM)</v>
          </cell>
          <cell r="D960" t="str">
            <v>U</v>
          </cell>
          <cell r="E960">
            <v>66</v>
          </cell>
          <cell r="G960">
            <v>37104</v>
          </cell>
        </row>
        <row r="961">
          <cell r="A961" t="str">
            <v>1402000350</v>
          </cell>
          <cell r="B961" t="str">
            <v>I</v>
          </cell>
          <cell r="C961" t="str">
            <v>Caño HF 64X1M (4MM)</v>
          </cell>
          <cell r="D961" t="str">
            <v>U</v>
          </cell>
          <cell r="E961">
            <v>15.93</v>
          </cell>
          <cell r="G961">
            <v>37104</v>
          </cell>
        </row>
        <row r="962">
          <cell r="A962" t="str">
            <v>1402000400</v>
          </cell>
          <cell r="B962" t="str">
            <v>I</v>
          </cell>
          <cell r="C962" t="str">
            <v>Caño HF 64X3M (4MM)</v>
          </cell>
          <cell r="D962" t="str">
            <v>U</v>
          </cell>
          <cell r="E962">
            <v>22.36</v>
          </cell>
          <cell r="G962">
            <v>37104</v>
          </cell>
        </row>
        <row r="963">
          <cell r="A963" t="str">
            <v>1402000450</v>
          </cell>
          <cell r="B963" t="str">
            <v>I</v>
          </cell>
          <cell r="C963" t="str">
            <v>Caño HN 1 1/2" P/Soldar</v>
          </cell>
          <cell r="D963" t="str">
            <v>ML</v>
          </cell>
          <cell r="E963">
            <v>2.88</v>
          </cell>
          <cell r="G963">
            <v>37104</v>
          </cell>
        </row>
        <row r="964">
          <cell r="A964" t="str">
            <v>1402000500</v>
          </cell>
          <cell r="B964" t="str">
            <v>I</v>
          </cell>
          <cell r="C964" t="str">
            <v>Caño HN 1 1/4" P/Soldar</v>
          </cell>
          <cell r="D964" t="str">
            <v>ML</v>
          </cell>
          <cell r="E964">
            <v>2.4700000000000002</v>
          </cell>
          <cell r="G964">
            <v>37104</v>
          </cell>
        </row>
        <row r="965">
          <cell r="A965" t="str">
            <v>1402000550</v>
          </cell>
          <cell r="B965" t="str">
            <v>I</v>
          </cell>
          <cell r="C965" t="str">
            <v>Caño HN 1" P/Soldar</v>
          </cell>
          <cell r="D965" t="str">
            <v>ML</v>
          </cell>
          <cell r="E965">
            <v>1.98</v>
          </cell>
          <cell r="G965">
            <v>37104</v>
          </cell>
        </row>
        <row r="966">
          <cell r="A966" t="str">
            <v>1402000600</v>
          </cell>
          <cell r="B966" t="str">
            <v>I</v>
          </cell>
          <cell r="C966" t="str">
            <v>Caño HN 1/2" P/Soldar</v>
          </cell>
          <cell r="D966" t="str">
            <v>ML</v>
          </cell>
          <cell r="E966">
            <v>1.05</v>
          </cell>
          <cell r="G966">
            <v>37104</v>
          </cell>
        </row>
        <row r="967">
          <cell r="A967" t="str">
            <v>1402000650</v>
          </cell>
          <cell r="B967" t="str">
            <v>I</v>
          </cell>
          <cell r="C967" t="str">
            <v>Caño HN 2 1/2" P/Soldar</v>
          </cell>
          <cell r="D967" t="str">
            <v>ML</v>
          </cell>
          <cell r="E967">
            <v>5.09</v>
          </cell>
          <cell r="G967">
            <v>37104</v>
          </cell>
        </row>
        <row r="968">
          <cell r="A968" t="str">
            <v>1402000700</v>
          </cell>
          <cell r="B968" t="str">
            <v>I</v>
          </cell>
          <cell r="C968" t="str">
            <v>Caño HN 2" P/Soldar</v>
          </cell>
          <cell r="D968" t="str">
            <v>ML</v>
          </cell>
          <cell r="E968">
            <v>4.0999999999999996</v>
          </cell>
          <cell r="G968">
            <v>37104</v>
          </cell>
        </row>
        <row r="969">
          <cell r="A969" t="str">
            <v>1402000750</v>
          </cell>
          <cell r="B969" t="str">
            <v>I</v>
          </cell>
          <cell r="C969" t="str">
            <v>Caño HN 3" P/Soldar</v>
          </cell>
          <cell r="D969" t="str">
            <v>ML</v>
          </cell>
          <cell r="E969">
            <v>6.78</v>
          </cell>
          <cell r="G969">
            <v>37104</v>
          </cell>
        </row>
        <row r="970">
          <cell r="A970" t="str">
            <v>1402000800</v>
          </cell>
          <cell r="B970" t="str">
            <v>I</v>
          </cell>
          <cell r="C970" t="str">
            <v>Caño HN 3/4" P/Soldar</v>
          </cell>
          <cell r="D970" t="str">
            <v>ML</v>
          </cell>
          <cell r="E970">
            <v>1.28</v>
          </cell>
          <cell r="G970">
            <v>37104</v>
          </cell>
        </row>
        <row r="971">
          <cell r="A971" t="str">
            <v>1402000850</v>
          </cell>
          <cell r="B971" t="str">
            <v>I</v>
          </cell>
          <cell r="C971" t="str">
            <v>Codo Completo HF 23M</v>
          </cell>
          <cell r="D971" t="str">
            <v>U</v>
          </cell>
          <cell r="E971">
            <v>29.45</v>
          </cell>
          <cell r="G971">
            <v>37104</v>
          </cell>
        </row>
        <row r="972">
          <cell r="A972" t="str">
            <v>1402000900</v>
          </cell>
          <cell r="B972" t="str">
            <v>I</v>
          </cell>
          <cell r="C972" t="str">
            <v>Codo Completo HF 23M(50 Cm Pb)</v>
          </cell>
          <cell r="D972" t="str">
            <v>U</v>
          </cell>
          <cell r="E972">
            <v>47.51</v>
          </cell>
          <cell r="G972">
            <v>37104</v>
          </cell>
        </row>
        <row r="973">
          <cell r="A973" t="str">
            <v>1402000950</v>
          </cell>
          <cell r="B973" t="str">
            <v>I</v>
          </cell>
          <cell r="C973" t="str">
            <v>Codo Reduccion HF 50X64 C99H</v>
          </cell>
          <cell r="D973" t="str">
            <v>U</v>
          </cell>
          <cell r="E973">
            <v>7.63</v>
          </cell>
          <cell r="G973">
            <v>37104</v>
          </cell>
        </row>
        <row r="974">
          <cell r="A974" t="str">
            <v>1402001000</v>
          </cell>
          <cell r="B974" t="str">
            <v>I</v>
          </cell>
          <cell r="C974" t="str">
            <v>Conexion 1 1/2"X20Cm</v>
          </cell>
          <cell r="D974" t="str">
            <v>U</v>
          </cell>
          <cell r="E974">
            <v>5.63</v>
          </cell>
          <cell r="G974">
            <v>37104</v>
          </cell>
        </row>
        <row r="975">
          <cell r="A975" t="str">
            <v>1402001050</v>
          </cell>
          <cell r="B975" t="str">
            <v>I</v>
          </cell>
          <cell r="C975" t="str">
            <v>Conexion 2"X20Cm</v>
          </cell>
          <cell r="D975" t="str">
            <v>U</v>
          </cell>
          <cell r="E975">
            <v>7.17</v>
          </cell>
          <cell r="G975">
            <v>37104</v>
          </cell>
        </row>
        <row r="976">
          <cell r="A976" t="str">
            <v>1402001100</v>
          </cell>
          <cell r="B976" t="str">
            <v>I</v>
          </cell>
          <cell r="C976" t="str">
            <v>Conjunto Lavadero-Cocina Hf 77K</v>
          </cell>
          <cell r="D976" t="str">
            <v>U</v>
          </cell>
          <cell r="E976">
            <v>35.200000000000003</v>
          </cell>
          <cell r="G976">
            <v>37104</v>
          </cell>
        </row>
        <row r="977">
          <cell r="A977" t="str">
            <v>1402001150</v>
          </cell>
          <cell r="B977" t="str">
            <v>I</v>
          </cell>
          <cell r="C977" t="str">
            <v>Conjunto Lavadero-Cocina Hf 77K(50 Cm Pb)</v>
          </cell>
          <cell r="D977" t="str">
            <v>U</v>
          </cell>
          <cell r="E977">
            <v>47</v>
          </cell>
          <cell r="G977">
            <v>37104</v>
          </cell>
        </row>
        <row r="978">
          <cell r="A978" t="str">
            <v>1402001200</v>
          </cell>
          <cell r="B978" t="str">
            <v>I</v>
          </cell>
          <cell r="C978" t="str">
            <v>Curva HF 100 A 45</v>
          </cell>
          <cell r="D978" t="str">
            <v>U</v>
          </cell>
          <cell r="E978">
            <v>4.8600000000000003</v>
          </cell>
          <cell r="G978">
            <v>37104</v>
          </cell>
        </row>
        <row r="979">
          <cell r="A979" t="str">
            <v>1402001250</v>
          </cell>
          <cell r="B979" t="str">
            <v>I</v>
          </cell>
          <cell r="C979" t="str">
            <v>Curva HF 100 A 90</v>
          </cell>
          <cell r="D979" t="str">
            <v>U</v>
          </cell>
          <cell r="E979">
            <v>6.91</v>
          </cell>
          <cell r="G979">
            <v>37104</v>
          </cell>
        </row>
        <row r="980">
          <cell r="A980" t="str">
            <v>1402001300</v>
          </cell>
          <cell r="B980" t="str">
            <v>I</v>
          </cell>
          <cell r="C980" t="str">
            <v>Curva HF 100 A 90 C/Base</v>
          </cell>
          <cell r="D980" t="str">
            <v>U</v>
          </cell>
          <cell r="E980">
            <v>6.75</v>
          </cell>
          <cell r="G980">
            <v>37104</v>
          </cell>
        </row>
        <row r="981">
          <cell r="A981" t="str">
            <v>1402001350</v>
          </cell>
          <cell r="B981" t="str">
            <v>I</v>
          </cell>
          <cell r="C981" t="str">
            <v>Curva HF 60 A 45</v>
          </cell>
          <cell r="D981" t="str">
            <v>U</v>
          </cell>
          <cell r="E981">
            <v>3.16</v>
          </cell>
          <cell r="G981">
            <v>37104</v>
          </cell>
        </row>
        <row r="982">
          <cell r="A982" t="str">
            <v>1402001400</v>
          </cell>
          <cell r="B982" t="str">
            <v>I</v>
          </cell>
          <cell r="C982" t="str">
            <v>Curva HN 1 1/2" P/Soldar</v>
          </cell>
          <cell r="D982" t="str">
            <v>U</v>
          </cell>
          <cell r="E982">
            <v>2.5099999999999998</v>
          </cell>
          <cell r="G982">
            <v>37104</v>
          </cell>
        </row>
        <row r="983">
          <cell r="A983" t="str">
            <v>1402001450</v>
          </cell>
          <cell r="B983" t="str">
            <v>I</v>
          </cell>
          <cell r="C983" t="str">
            <v>Curva HN 1 1/4" P/Soldar</v>
          </cell>
          <cell r="D983" t="str">
            <v>U</v>
          </cell>
          <cell r="E983">
            <v>2.1</v>
          </cell>
          <cell r="G983">
            <v>37104</v>
          </cell>
        </row>
        <row r="984">
          <cell r="A984" t="str">
            <v>1402001500</v>
          </cell>
          <cell r="B984" t="str">
            <v>I</v>
          </cell>
          <cell r="C984" t="str">
            <v>Curva HN 1" P/Soldar</v>
          </cell>
          <cell r="D984" t="str">
            <v>U</v>
          </cell>
          <cell r="E984">
            <v>1.87</v>
          </cell>
          <cell r="G984">
            <v>37104</v>
          </cell>
        </row>
        <row r="985">
          <cell r="A985" t="str">
            <v>1402001550</v>
          </cell>
          <cell r="B985" t="str">
            <v>I</v>
          </cell>
          <cell r="C985" t="str">
            <v>Curva HN 1/2" P/Soldar</v>
          </cell>
          <cell r="D985" t="str">
            <v>U</v>
          </cell>
          <cell r="E985">
            <v>1.6</v>
          </cell>
          <cell r="G985">
            <v>37104</v>
          </cell>
        </row>
        <row r="986">
          <cell r="A986" t="str">
            <v>1402001600</v>
          </cell>
          <cell r="B986" t="str">
            <v>I</v>
          </cell>
          <cell r="C986" t="str">
            <v>Curva HN 2 1/2" P/Soldar</v>
          </cell>
          <cell r="D986" t="str">
            <v>U</v>
          </cell>
          <cell r="E986">
            <v>6.47</v>
          </cell>
          <cell r="G986">
            <v>37104</v>
          </cell>
        </row>
        <row r="987">
          <cell r="A987" t="str">
            <v>1402001650</v>
          </cell>
          <cell r="B987" t="str">
            <v>I</v>
          </cell>
          <cell r="C987" t="str">
            <v>Curva HN 2" P/Soldar</v>
          </cell>
          <cell r="D987" t="str">
            <v>U</v>
          </cell>
          <cell r="E987">
            <v>4</v>
          </cell>
          <cell r="G987">
            <v>37104</v>
          </cell>
        </row>
        <row r="988">
          <cell r="A988" t="str">
            <v>1402001700</v>
          </cell>
          <cell r="B988" t="str">
            <v>I</v>
          </cell>
          <cell r="C988" t="str">
            <v>Curva HN 3" P/Soldar</v>
          </cell>
          <cell r="D988" t="str">
            <v>U</v>
          </cell>
          <cell r="E988">
            <v>8.9</v>
          </cell>
          <cell r="G988">
            <v>37104</v>
          </cell>
        </row>
        <row r="989">
          <cell r="A989" t="str">
            <v>1402001750</v>
          </cell>
          <cell r="B989" t="str">
            <v>I</v>
          </cell>
          <cell r="C989" t="str">
            <v>Curva HN 3/4" P/Soldar</v>
          </cell>
          <cell r="D989" t="str">
            <v>U</v>
          </cell>
          <cell r="E989">
            <v>1.79</v>
          </cell>
          <cell r="G989">
            <v>37104</v>
          </cell>
        </row>
        <row r="990">
          <cell r="A990" t="str">
            <v>1402001800</v>
          </cell>
          <cell r="B990" t="str">
            <v>I</v>
          </cell>
          <cell r="C990" t="str">
            <v>Desague Cocina Hf B99</v>
          </cell>
          <cell r="D990" t="str">
            <v>U</v>
          </cell>
          <cell r="E990">
            <v>29.7</v>
          </cell>
          <cell r="G990">
            <v>37104</v>
          </cell>
        </row>
        <row r="991">
          <cell r="A991" t="str">
            <v>1402001850</v>
          </cell>
          <cell r="B991" t="str">
            <v>I</v>
          </cell>
          <cell r="C991" t="str">
            <v>Embudo Descarga Centro Hf 100(20X20)</v>
          </cell>
          <cell r="D991" t="str">
            <v>U</v>
          </cell>
          <cell r="E991">
            <v>9.25</v>
          </cell>
          <cell r="G991">
            <v>37104</v>
          </cell>
        </row>
        <row r="992">
          <cell r="A992" t="str">
            <v>1402001900</v>
          </cell>
          <cell r="B992" t="str">
            <v>I</v>
          </cell>
          <cell r="C992" t="str">
            <v>Embudo Descarga Costado Hf 100(20X20)</v>
          </cell>
          <cell r="D992" t="str">
            <v>U</v>
          </cell>
          <cell r="E992">
            <v>12.89</v>
          </cell>
          <cell r="G992">
            <v>37104</v>
          </cell>
        </row>
        <row r="993">
          <cell r="A993" t="str">
            <v>1402001950</v>
          </cell>
          <cell r="B993" t="str">
            <v>I</v>
          </cell>
          <cell r="C993" t="str">
            <v>Ramal Balcon HF 100X60(Pro-Sa 55)</v>
          </cell>
          <cell r="D993" t="str">
            <v>U</v>
          </cell>
          <cell r="E993">
            <v>25.2</v>
          </cell>
          <cell r="G993">
            <v>37104</v>
          </cell>
        </row>
        <row r="994">
          <cell r="A994" t="str">
            <v>1402002000</v>
          </cell>
          <cell r="B994" t="str">
            <v>I</v>
          </cell>
          <cell r="C994" t="str">
            <v>Ramal Balcon HF 60X60(Pro-Sa 56)</v>
          </cell>
          <cell r="D994" t="str">
            <v>U</v>
          </cell>
          <cell r="E994">
            <v>21</v>
          </cell>
          <cell r="G994">
            <v>37104</v>
          </cell>
        </row>
        <row r="995">
          <cell r="A995" t="str">
            <v>1402002050</v>
          </cell>
          <cell r="B995" t="str">
            <v>I</v>
          </cell>
          <cell r="C995" t="str">
            <v>Ramal HF 100X100 A 45</v>
          </cell>
          <cell r="D995" t="str">
            <v>U</v>
          </cell>
          <cell r="E995">
            <v>10.56</v>
          </cell>
          <cell r="G995">
            <v>37104</v>
          </cell>
        </row>
        <row r="996">
          <cell r="A996" t="str">
            <v>1402002100</v>
          </cell>
          <cell r="B996" t="str">
            <v>I</v>
          </cell>
          <cell r="C996" t="str">
            <v>Ramal HF 100X100 A 90 C/V</v>
          </cell>
          <cell r="D996" t="str">
            <v>U</v>
          </cell>
          <cell r="E996">
            <v>12.93</v>
          </cell>
          <cell r="G996">
            <v>37104</v>
          </cell>
        </row>
        <row r="997">
          <cell r="A997" t="str">
            <v>1402002150</v>
          </cell>
          <cell r="B997" t="str">
            <v>I</v>
          </cell>
          <cell r="C997" t="str">
            <v>Ramal HF 100X100X100 A 45 C/V Esquinero</v>
          </cell>
          <cell r="D997" t="str">
            <v>U</v>
          </cell>
          <cell r="E997">
            <v>30.62</v>
          </cell>
          <cell r="G997">
            <v>37104</v>
          </cell>
        </row>
        <row r="998">
          <cell r="A998" t="str">
            <v>1402002200</v>
          </cell>
          <cell r="B998" t="str">
            <v>I</v>
          </cell>
          <cell r="C998" t="str">
            <v>Ramal HF 100X60 A 90 C/V</v>
          </cell>
          <cell r="D998" t="str">
            <v>U</v>
          </cell>
          <cell r="E998">
            <v>9.64</v>
          </cell>
          <cell r="G998">
            <v>37104</v>
          </cell>
        </row>
        <row r="999">
          <cell r="A999" t="str">
            <v>1402002250</v>
          </cell>
          <cell r="B999" t="str">
            <v>I</v>
          </cell>
          <cell r="C999" t="str">
            <v>Reduccion HF 100X60</v>
          </cell>
          <cell r="D999" t="str">
            <v>U</v>
          </cell>
          <cell r="E999">
            <v>5.37</v>
          </cell>
          <cell r="G999">
            <v>37104</v>
          </cell>
        </row>
        <row r="1000">
          <cell r="A1000" t="str">
            <v>1402002300</v>
          </cell>
          <cell r="B1000" t="str">
            <v>I</v>
          </cell>
          <cell r="C1000" t="str">
            <v>Union Doble 2"</v>
          </cell>
          <cell r="D1000" t="str">
            <v>U</v>
          </cell>
          <cell r="E1000">
            <v>18</v>
          </cell>
          <cell r="G1000">
            <v>37104</v>
          </cell>
        </row>
        <row r="1001">
          <cell r="A1001" t="str">
            <v>1402002350</v>
          </cell>
          <cell r="B1001" t="str">
            <v>I</v>
          </cell>
          <cell r="C1001" t="str">
            <v>Union Tipo Mandrilar 1 3/4"</v>
          </cell>
          <cell r="D1001" t="str">
            <v>U</v>
          </cell>
          <cell r="E1001">
            <v>9.8000000000000007</v>
          </cell>
          <cell r="G1001">
            <v>37104</v>
          </cell>
        </row>
        <row r="1002">
          <cell r="A1002" t="str">
            <v>1402002400</v>
          </cell>
          <cell r="B1002" t="str">
            <v>I</v>
          </cell>
          <cell r="C1002" t="str">
            <v>Union Tipo Mandrilar 2 1/2"</v>
          </cell>
          <cell r="D1002" t="str">
            <v>U</v>
          </cell>
          <cell r="E1002">
            <v>16.7</v>
          </cell>
          <cell r="G1002">
            <v>37104</v>
          </cell>
        </row>
        <row r="1003">
          <cell r="A1003" t="str">
            <v>1402002800</v>
          </cell>
          <cell r="B1003" t="str">
            <v>I</v>
          </cell>
          <cell r="C1003" t="str">
            <v>Brida HN 1 1/2" P/Soldar</v>
          </cell>
          <cell r="D1003" t="str">
            <v>U</v>
          </cell>
          <cell r="E1003">
            <v>9.84</v>
          </cell>
          <cell r="G1003">
            <v>37104</v>
          </cell>
        </row>
        <row r="1004">
          <cell r="A1004" t="str">
            <v>1402002850</v>
          </cell>
          <cell r="B1004" t="str">
            <v>I</v>
          </cell>
          <cell r="C1004" t="str">
            <v>Brida HN 1 1/4" P/Soldar</v>
          </cell>
          <cell r="D1004" t="str">
            <v>U</v>
          </cell>
          <cell r="E1004">
            <v>9.26</v>
          </cell>
          <cell r="G1004">
            <v>37104</v>
          </cell>
        </row>
        <row r="1005">
          <cell r="A1005" t="str">
            <v>1402002900</v>
          </cell>
          <cell r="B1005" t="str">
            <v>I</v>
          </cell>
          <cell r="C1005" t="str">
            <v>Brida HN 1" P/Soldar</v>
          </cell>
          <cell r="D1005" t="str">
            <v>U</v>
          </cell>
          <cell r="E1005">
            <v>7.91</v>
          </cell>
          <cell r="G1005">
            <v>37104</v>
          </cell>
        </row>
        <row r="1006">
          <cell r="A1006" t="str">
            <v>1402002950</v>
          </cell>
          <cell r="B1006" t="str">
            <v>I</v>
          </cell>
          <cell r="C1006" t="str">
            <v>Brida HN 1/2" P/Soldar</v>
          </cell>
          <cell r="D1006" t="str">
            <v>U</v>
          </cell>
          <cell r="E1006">
            <v>7.91</v>
          </cell>
          <cell r="G1006">
            <v>37104</v>
          </cell>
        </row>
        <row r="1007">
          <cell r="A1007" t="str">
            <v>1402003000</v>
          </cell>
          <cell r="B1007" t="str">
            <v>I</v>
          </cell>
          <cell r="C1007" t="str">
            <v>Brida HN 2 1/2" P/Soldar</v>
          </cell>
          <cell r="D1007" t="str">
            <v>U</v>
          </cell>
          <cell r="E1007">
            <v>19.88</v>
          </cell>
          <cell r="G1007">
            <v>37104</v>
          </cell>
        </row>
        <row r="1008">
          <cell r="A1008" t="str">
            <v>1402003050</v>
          </cell>
          <cell r="B1008" t="str">
            <v>I</v>
          </cell>
          <cell r="C1008" t="str">
            <v>Brida HN 2" P/Soldar</v>
          </cell>
          <cell r="D1008" t="str">
            <v>U</v>
          </cell>
          <cell r="E1008">
            <v>14.28</v>
          </cell>
          <cell r="G1008">
            <v>37104</v>
          </cell>
        </row>
        <row r="1009">
          <cell r="A1009" t="str">
            <v>1402003100</v>
          </cell>
          <cell r="B1009" t="str">
            <v>I</v>
          </cell>
          <cell r="C1009" t="str">
            <v>Brida HN 3" P/Soldar</v>
          </cell>
          <cell r="D1009" t="str">
            <v>U</v>
          </cell>
          <cell r="E1009">
            <v>21.04</v>
          </cell>
          <cell r="G1009">
            <v>37104</v>
          </cell>
        </row>
        <row r="1010">
          <cell r="A1010" t="str">
            <v>1402003150</v>
          </cell>
          <cell r="B1010" t="str">
            <v>I</v>
          </cell>
          <cell r="C1010" t="str">
            <v>Brida HN 3/4" P/Soldar</v>
          </cell>
          <cell r="D1010" t="str">
            <v>U</v>
          </cell>
          <cell r="E1010">
            <v>7.91</v>
          </cell>
          <cell r="G1010">
            <v>37104</v>
          </cell>
        </row>
        <row r="1011">
          <cell r="A1011" t="str">
            <v>1403000000</v>
          </cell>
          <cell r="B1011" t="str">
            <v>D</v>
          </cell>
          <cell r="C1011" t="str">
            <v>=== CAñERíAS Y ACCESORIOS PLáSTICOS</v>
          </cell>
          <cell r="D1011" t="str">
            <v>-</v>
          </cell>
          <cell r="E1011">
            <v>0</v>
          </cell>
        </row>
        <row r="1012">
          <cell r="A1012" t="str">
            <v>1403000100</v>
          </cell>
          <cell r="B1012" t="str">
            <v>I</v>
          </cell>
          <cell r="C1012" t="str">
            <v>Caño Polipropileno UTF 25</v>
          </cell>
          <cell r="D1012" t="str">
            <v>ML</v>
          </cell>
          <cell r="E1012">
            <v>3.63</v>
          </cell>
          <cell r="G1012">
            <v>37104</v>
          </cell>
        </row>
        <row r="1013">
          <cell r="A1013" t="str">
            <v>1403000150</v>
          </cell>
          <cell r="B1013" t="str">
            <v>I</v>
          </cell>
          <cell r="C1013" t="str">
            <v>Caño De Polietileno Reticulado 1/2</v>
          </cell>
          <cell r="D1013" t="str">
            <v>ML</v>
          </cell>
          <cell r="E1013">
            <v>2.4700000000000002</v>
          </cell>
          <cell r="G1013">
            <v>37104</v>
          </cell>
        </row>
        <row r="1014">
          <cell r="A1014" t="str">
            <v>1403000200</v>
          </cell>
          <cell r="B1014" t="str">
            <v>I</v>
          </cell>
          <cell r="C1014" t="str">
            <v>Caño Pvc 3.2 110X3M</v>
          </cell>
          <cell r="D1014" t="str">
            <v>U</v>
          </cell>
          <cell r="E1014">
            <v>7.68</v>
          </cell>
          <cell r="G1014">
            <v>37104</v>
          </cell>
        </row>
        <row r="1015">
          <cell r="A1015" t="str">
            <v>1403000250</v>
          </cell>
          <cell r="B1015" t="str">
            <v>I</v>
          </cell>
          <cell r="C1015" t="str">
            <v>Caño Pvc 3.2 160X4M</v>
          </cell>
          <cell r="D1015" t="str">
            <v>U</v>
          </cell>
          <cell r="E1015">
            <v>17.02</v>
          </cell>
          <cell r="G1015">
            <v>37104</v>
          </cell>
        </row>
        <row r="1016">
          <cell r="A1016" t="str">
            <v>1403000300</v>
          </cell>
          <cell r="B1016" t="str">
            <v>I</v>
          </cell>
          <cell r="C1016" t="str">
            <v>Caño Pvc 3.2 40X4M</v>
          </cell>
          <cell r="D1016" t="str">
            <v>U</v>
          </cell>
          <cell r="E1016">
            <v>6.92</v>
          </cell>
          <cell r="G1016">
            <v>37104</v>
          </cell>
        </row>
        <row r="1017">
          <cell r="A1017" t="str">
            <v>1403000350</v>
          </cell>
          <cell r="B1017" t="str">
            <v>I</v>
          </cell>
          <cell r="C1017" t="str">
            <v>Caño Pvc 3.2 50X4M</v>
          </cell>
          <cell r="D1017" t="str">
            <v>U</v>
          </cell>
          <cell r="E1017">
            <v>8.83</v>
          </cell>
          <cell r="G1017">
            <v>37104</v>
          </cell>
        </row>
        <row r="1018">
          <cell r="A1018" t="str">
            <v>1403000400</v>
          </cell>
          <cell r="B1018" t="str">
            <v>I</v>
          </cell>
          <cell r="C1018" t="str">
            <v>Caño Pvc 3.2 63X3M</v>
          </cell>
          <cell r="D1018" t="str">
            <v>U</v>
          </cell>
          <cell r="E1018">
            <v>6.42</v>
          </cell>
          <cell r="G1018">
            <v>37104</v>
          </cell>
        </row>
        <row r="1019">
          <cell r="A1019" t="str">
            <v>1403000450</v>
          </cell>
          <cell r="B1019" t="str">
            <v>I</v>
          </cell>
          <cell r="C1019" t="str">
            <v>Codo 90 Pvc Nicoll Blanco</v>
          </cell>
          <cell r="D1019" t="str">
            <v>U</v>
          </cell>
          <cell r="E1019">
            <v>3.34</v>
          </cell>
          <cell r="G1019">
            <v>37104</v>
          </cell>
        </row>
        <row r="1020">
          <cell r="A1020" t="str">
            <v>1403000500</v>
          </cell>
          <cell r="B1020" t="str">
            <v>I</v>
          </cell>
          <cell r="C1020" t="str">
            <v>Curva Pvc 110/3.2 A 45</v>
          </cell>
          <cell r="D1020" t="str">
            <v>U</v>
          </cell>
          <cell r="E1020">
            <v>4.63</v>
          </cell>
          <cell r="G1020">
            <v>37104</v>
          </cell>
        </row>
        <row r="1021">
          <cell r="A1021" t="str">
            <v>1403000501</v>
          </cell>
          <cell r="B1021" t="str">
            <v>I</v>
          </cell>
          <cell r="C1021" t="str">
            <v>Codo Curva PVC 40/3.2 a 45° M-H</v>
          </cell>
          <cell r="D1021" t="str">
            <v>U</v>
          </cell>
          <cell r="E1021">
            <v>0.45</v>
          </cell>
          <cell r="G1021">
            <v>37104</v>
          </cell>
        </row>
        <row r="1022">
          <cell r="A1022" t="str">
            <v>1403000502</v>
          </cell>
          <cell r="B1022" t="str">
            <v>I</v>
          </cell>
          <cell r="C1022" t="str">
            <v>Codo Curva PVC 50/3.2 a 45° M-H</v>
          </cell>
          <cell r="D1022" t="str">
            <v>U</v>
          </cell>
          <cell r="E1022">
            <v>0.67</v>
          </cell>
          <cell r="G1022">
            <v>37104</v>
          </cell>
        </row>
        <row r="1023">
          <cell r="A1023" t="str">
            <v>1403000504</v>
          </cell>
          <cell r="B1023" t="str">
            <v>I</v>
          </cell>
          <cell r="C1023" t="str">
            <v>Codo Curva PVC 63/3.2 a 45° M-H</v>
          </cell>
          <cell r="D1023" t="str">
            <v>U</v>
          </cell>
          <cell r="E1023">
            <v>1.21</v>
          </cell>
          <cell r="G1023">
            <v>37104</v>
          </cell>
        </row>
        <row r="1024">
          <cell r="A1024" t="str">
            <v>1403000505</v>
          </cell>
          <cell r="B1024" t="str">
            <v>I</v>
          </cell>
          <cell r="C1024" t="str">
            <v>Codo Curva PVC 110/3.2 a 45° M-H</v>
          </cell>
          <cell r="D1024" t="str">
            <v>U</v>
          </cell>
          <cell r="E1024">
            <v>2.64</v>
          </cell>
          <cell r="G1024">
            <v>37104</v>
          </cell>
        </row>
        <row r="1025">
          <cell r="A1025" t="str">
            <v>1403000506</v>
          </cell>
          <cell r="B1025" t="str">
            <v>I</v>
          </cell>
          <cell r="C1025" t="str">
            <v>Codo Curva PVC 40/3.2 a 45° H-H</v>
          </cell>
          <cell r="D1025" t="str">
            <v>U</v>
          </cell>
          <cell r="E1025">
            <v>0.46</v>
          </cell>
          <cell r="G1025">
            <v>37104</v>
          </cell>
        </row>
        <row r="1026">
          <cell r="A1026" t="str">
            <v>1403000507</v>
          </cell>
          <cell r="B1026" t="str">
            <v>I</v>
          </cell>
          <cell r="C1026" t="str">
            <v>Codo Curva PVC 50/3.2 a 45° H-H</v>
          </cell>
          <cell r="D1026" t="str">
            <v>U</v>
          </cell>
          <cell r="E1026">
            <v>0.83</v>
          </cell>
          <cell r="G1026">
            <v>37104</v>
          </cell>
        </row>
        <row r="1027">
          <cell r="A1027" t="str">
            <v>1403000508</v>
          </cell>
          <cell r="B1027" t="str">
            <v>I</v>
          </cell>
          <cell r="C1027" t="str">
            <v>Codo Curva PVC 63/3.2 a 45° H-H</v>
          </cell>
          <cell r="D1027" t="str">
            <v>U</v>
          </cell>
          <cell r="E1027">
            <v>1.46</v>
          </cell>
          <cell r="G1027">
            <v>37104</v>
          </cell>
        </row>
        <row r="1028">
          <cell r="A1028" t="str">
            <v>1403000509</v>
          </cell>
          <cell r="B1028" t="str">
            <v>I</v>
          </cell>
          <cell r="C1028" t="str">
            <v>Codo Curva PVC 110/3.2 a 45° H-H</v>
          </cell>
          <cell r="D1028" t="str">
            <v>U</v>
          </cell>
          <cell r="E1028">
            <v>3.87</v>
          </cell>
          <cell r="G1028">
            <v>37104</v>
          </cell>
        </row>
        <row r="1029">
          <cell r="A1029" t="str">
            <v>1403000510</v>
          </cell>
          <cell r="B1029" t="str">
            <v>I</v>
          </cell>
          <cell r="C1029" t="str">
            <v>Codo Curva PVC 40/3.2 A 90 M-H</v>
          </cell>
          <cell r="D1029" t="str">
            <v>U</v>
          </cell>
          <cell r="E1029">
            <v>0.61</v>
          </cell>
          <cell r="G1029">
            <v>37104</v>
          </cell>
        </row>
        <row r="1030">
          <cell r="A1030" t="str">
            <v>1403000511</v>
          </cell>
          <cell r="B1030" t="str">
            <v>I</v>
          </cell>
          <cell r="C1030" t="str">
            <v>Codo Curva PVC 50/3.2 A 90 M-H</v>
          </cell>
          <cell r="D1030" t="str">
            <v>U</v>
          </cell>
          <cell r="E1030">
            <v>0.99</v>
          </cell>
          <cell r="G1030">
            <v>37104</v>
          </cell>
        </row>
        <row r="1031">
          <cell r="A1031" t="str">
            <v>1403000512</v>
          </cell>
          <cell r="B1031" t="str">
            <v>I</v>
          </cell>
          <cell r="C1031" t="str">
            <v>Codo Curva PVC 63/3.2 A 90 M-H</v>
          </cell>
          <cell r="D1031" t="str">
            <v>U</v>
          </cell>
          <cell r="E1031">
            <v>1.26</v>
          </cell>
          <cell r="G1031">
            <v>37104</v>
          </cell>
        </row>
        <row r="1032">
          <cell r="A1032" t="str">
            <v>1403000513</v>
          </cell>
          <cell r="B1032" t="str">
            <v>I</v>
          </cell>
          <cell r="C1032" t="str">
            <v>Codo Curva PVC 110/3.2 A 90 M-H</v>
          </cell>
          <cell r="D1032" t="str">
            <v>U</v>
          </cell>
          <cell r="E1032">
            <v>3.06</v>
          </cell>
          <cell r="G1032">
            <v>37104</v>
          </cell>
        </row>
        <row r="1033">
          <cell r="A1033" t="str">
            <v>1403000514</v>
          </cell>
          <cell r="B1033" t="str">
            <v>I</v>
          </cell>
          <cell r="C1033" t="str">
            <v>Codo Curva PVC 40/3.2 A 90 H-H</v>
          </cell>
          <cell r="D1033" t="str">
            <v>U</v>
          </cell>
          <cell r="E1033">
            <v>0.59</v>
          </cell>
          <cell r="G1033">
            <v>37104</v>
          </cell>
        </row>
        <row r="1034">
          <cell r="A1034" t="str">
            <v>1403000515</v>
          </cell>
          <cell r="B1034" t="str">
            <v>I</v>
          </cell>
          <cell r="C1034" t="str">
            <v>Codo Curva PVC 50/3.2 A 90 H-H</v>
          </cell>
          <cell r="D1034" t="str">
            <v>U</v>
          </cell>
          <cell r="E1034">
            <v>1.1299999999999999</v>
          </cell>
          <cell r="G1034">
            <v>37104</v>
          </cell>
        </row>
        <row r="1035">
          <cell r="A1035" t="str">
            <v>1403000516</v>
          </cell>
          <cell r="B1035" t="str">
            <v>I</v>
          </cell>
          <cell r="C1035" t="str">
            <v>Codo Curva PVC 63/3.2 A 90 H-H</v>
          </cell>
          <cell r="D1035" t="str">
            <v>U</v>
          </cell>
          <cell r="E1035">
            <v>1.67</v>
          </cell>
          <cell r="G1035">
            <v>37104</v>
          </cell>
        </row>
        <row r="1036">
          <cell r="A1036" t="str">
            <v>1403000517</v>
          </cell>
          <cell r="B1036" t="str">
            <v>I</v>
          </cell>
          <cell r="C1036" t="str">
            <v>Codo Curva PVC 110/3.2 A 90 H-H</v>
          </cell>
          <cell r="D1036" t="str">
            <v>U</v>
          </cell>
          <cell r="E1036">
            <v>4.4400000000000004</v>
          </cell>
          <cell r="G1036">
            <v>37104</v>
          </cell>
        </row>
        <row r="1037">
          <cell r="A1037" t="str">
            <v>1403000518</v>
          </cell>
          <cell r="B1037" t="str">
            <v>I</v>
          </cell>
          <cell r="C1037" t="str">
            <v>Curva Larga PVC 40/3.2 a 45° M-H</v>
          </cell>
          <cell r="D1037" t="str">
            <v>U</v>
          </cell>
          <cell r="E1037">
            <v>0.78</v>
          </cell>
          <cell r="G1037">
            <v>37104</v>
          </cell>
        </row>
        <row r="1038">
          <cell r="A1038" t="str">
            <v>1403000519</v>
          </cell>
          <cell r="B1038" t="str">
            <v>I</v>
          </cell>
          <cell r="C1038" t="str">
            <v>Curva Larga PVC 50/3.2 a 45° M-H</v>
          </cell>
          <cell r="D1038" t="str">
            <v>U</v>
          </cell>
          <cell r="E1038">
            <v>1</v>
          </cell>
          <cell r="G1038">
            <v>37104</v>
          </cell>
        </row>
        <row r="1039">
          <cell r="A1039" t="str">
            <v>1403000520</v>
          </cell>
          <cell r="B1039" t="str">
            <v>I</v>
          </cell>
          <cell r="C1039" t="str">
            <v>Curva Larga PVC 63/3.2 a 45° M-H</v>
          </cell>
          <cell r="D1039" t="str">
            <v>U</v>
          </cell>
          <cell r="E1039">
            <v>1.8</v>
          </cell>
          <cell r="G1039">
            <v>37104</v>
          </cell>
        </row>
        <row r="1040">
          <cell r="A1040" t="str">
            <v>1403000521</v>
          </cell>
          <cell r="B1040" t="str">
            <v>I</v>
          </cell>
          <cell r="C1040" t="str">
            <v>Curva Larga PVC 110/3.2 a 45° M-H</v>
          </cell>
          <cell r="D1040" t="str">
            <v>U</v>
          </cell>
          <cell r="E1040">
            <v>5.53</v>
          </cell>
          <cell r="G1040">
            <v>37104</v>
          </cell>
        </row>
        <row r="1041">
          <cell r="A1041" t="str">
            <v>1403000522</v>
          </cell>
          <cell r="B1041" t="str">
            <v>I</v>
          </cell>
          <cell r="C1041" t="str">
            <v>Curva Larga PVC 40/3.2 a 90° M-H</v>
          </cell>
          <cell r="D1041" t="str">
            <v>U</v>
          </cell>
          <cell r="E1041">
            <v>0.95</v>
          </cell>
          <cell r="G1041">
            <v>37104</v>
          </cell>
        </row>
        <row r="1042">
          <cell r="A1042" t="str">
            <v>1403000523</v>
          </cell>
          <cell r="B1042" t="str">
            <v>I</v>
          </cell>
          <cell r="C1042" t="str">
            <v>Curva Larga PVC 50/3.2 a 90° M-H</v>
          </cell>
          <cell r="D1042" t="str">
            <v>U</v>
          </cell>
          <cell r="E1042">
            <v>1.5</v>
          </cell>
          <cell r="G1042">
            <v>37104</v>
          </cell>
        </row>
        <row r="1043">
          <cell r="A1043" t="str">
            <v>1403000524</v>
          </cell>
          <cell r="B1043" t="str">
            <v>I</v>
          </cell>
          <cell r="C1043" t="str">
            <v>Curva Larga PVC 63/3.2 a 90° M-H</v>
          </cell>
          <cell r="D1043" t="str">
            <v>U</v>
          </cell>
          <cell r="E1043">
            <v>2.2599999999999998</v>
          </cell>
          <cell r="G1043">
            <v>37104</v>
          </cell>
        </row>
        <row r="1044">
          <cell r="A1044" t="str">
            <v>1403000525</v>
          </cell>
          <cell r="B1044" t="str">
            <v>I</v>
          </cell>
          <cell r="C1044" t="str">
            <v>Curva Larga PVC 110/3.2 a 90° M-H</v>
          </cell>
          <cell r="D1044" t="str">
            <v>U</v>
          </cell>
          <cell r="E1044">
            <v>5.39</v>
          </cell>
          <cell r="G1044">
            <v>37104</v>
          </cell>
        </row>
        <row r="1045">
          <cell r="A1045" t="str">
            <v>1403000526</v>
          </cell>
          <cell r="B1045" t="str">
            <v>I</v>
          </cell>
          <cell r="C1045" t="str">
            <v>Codo Sanitario PVC 110/3.2  2 Acometidas</v>
          </cell>
          <cell r="D1045" t="str">
            <v>U</v>
          </cell>
          <cell r="E1045">
            <v>4.38</v>
          </cell>
          <cell r="G1045">
            <v>37104</v>
          </cell>
        </row>
        <row r="1046">
          <cell r="A1046" t="str">
            <v>1403000527</v>
          </cell>
          <cell r="B1046" t="str">
            <v>I</v>
          </cell>
          <cell r="C1046" t="str">
            <v>Codo Sanitario PVC 110/3.2  3 Acometidas</v>
          </cell>
          <cell r="D1046" t="str">
            <v>U</v>
          </cell>
          <cell r="E1046">
            <v>5.01</v>
          </cell>
          <cell r="G1046">
            <v>37104</v>
          </cell>
        </row>
        <row r="1047">
          <cell r="A1047" t="str">
            <v>1403000528</v>
          </cell>
          <cell r="B1047" t="str">
            <v>I</v>
          </cell>
          <cell r="C1047" t="str">
            <v>Codo Sanitario PVC 110/3.2 a 90° con Base</v>
          </cell>
          <cell r="D1047" t="str">
            <v>U</v>
          </cell>
          <cell r="E1047">
            <v>3.87</v>
          </cell>
          <cell r="G1047">
            <v>37104</v>
          </cell>
        </row>
        <row r="1048">
          <cell r="A1048" t="str">
            <v>1403000550</v>
          </cell>
          <cell r="B1048" t="str">
            <v>I</v>
          </cell>
          <cell r="C1048" t="str">
            <v>Codo Curva PVC 110/3.2 A 90 M-H</v>
          </cell>
          <cell r="D1048" t="str">
            <v>U</v>
          </cell>
          <cell r="E1048">
            <v>4.68</v>
          </cell>
          <cell r="G1048">
            <v>37104</v>
          </cell>
        </row>
        <row r="1049">
          <cell r="A1049" t="str">
            <v>1403000600</v>
          </cell>
          <cell r="B1049" t="str">
            <v>I</v>
          </cell>
          <cell r="C1049" t="str">
            <v>Curva Pvc 40/3.2 A 45</v>
          </cell>
          <cell r="D1049" t="str">
            <v>U</v>
          </cell>
          <cell r="E1049">
            <v>0.66</v>
          </cell>
          <cell r="G1049">
            <v>37104</v>
          </cell>
        </row>
        <row r="1050">
          <cell r="A1050" t="str">
            <v>1403000650</v>
          </cell>
          <cell r="B1050" t="str">
            <v>I</v>
          </cell>
          <cell r="C1050" t="str">
            <v>Curva Pvc 40/3.2 A 90</v>
          </cell>
          <cell r="D1050" t="str">
            <v>U</v>
          </cell>
          <cell r="E1050">
            <v>0.82</v>
          </cell>
          <cell r="G1050">
            <v>37104</v>
          </cell>
        </row>
        <row r="1051">
          <cell r="A1051" t="str">
            <v>1403000700</v>
          </cell>
          <cell r="B1051" t="str">
            <v>I</v>
          </cell>
          <cell r="C1051" t="str">
            <v>Curva Pvc 50/3.2 A 45</v>
          </cell>
          <cell r="D1051" t="str">
            <v>U</v>
          </cell>
          <cell r="E1051">
            <v>0.89</v>
          </cell>
          <cell r="G1051">
            <v>37104</v>
          </cell>
        </row>
        <row r="1052">
          <cell r="A1052" t="str">
            <v>1403000750</v>
          </cell>
          <cell r="B1052" t="str">
            <v>I</v>
          </cell>
          <cell r="C1052" t="str">
            <v>Curva Pvc 50/3.2 A 90</v>
          </cell>
          <cell r="D1052" t="str">
            <v>U</v>
          </cell>
          <cell r="E1052">
            <v>1.31</v>
          </cell>
          <cell r="G1052">
            <v>37104</v>
          </cell>
        </row>
        <row r="1053">
          <cell r="A1053" t="str">
            <v>1403000800</v>
          </cell>
          <cell r="B1053" t="str">
            <v>I</v>
          </cell>
          <cell r="C1053" t="str">
            <v>Curva Pvc 63/3.2 A 45</v>
          </cell>
          <cell r="D1053" t="str">
            <v>U</v>
          </cell>
          <cell r="E1053">
            <v>1.53</v>
          </cell>
          <cell r="G1053">
            <v>37104</v>
          </cell>
        </row>
        <row r="1054">
          <cell r="A1054" t="str">
            <v>1403000850</v>
          </cell>
          <cell r="B1054" t="str">
            <v>I</v>
          </cell>
          <cell r="C1054" t="str">
            <v>Curva Pvc 63/3.2 A 90</v>
          </cell>
          <cell r="D1054" t="str">
            <v>U</v>
          </cell>
          <cell r="E1054">
            <v>1.9</v>
          </cell>
          <cell r="G1054">
            <v>37104</v>
          </cell>
        </row>
        <row r="1055">
          <cell r="A1055" t="str">
            <v>1403000851</v>
          </cell>
          <cell r="B1055" t="str">
            <v>I</v>
          </cell>
          <cell r="C1055" t="str">
            <v>Ramal Simple PVC 40/3.2 a 45° M-H</v>
          </cell>
          <cell r="D1055" t="str">
            <v>U</v>
          </cell>
          <cell r="E1055">
            <v>1.35</v>
          </cell>
          <cell r="G1055">
            <v>37104</v>
          </cell>
        </row>
        <row r="1056">
          <cell r="A1056" t="str">
            <v>1403000852</v>
          </cell>
          <cell r="B1056" t="str">
            <v>I</v>
          </cell>
          <cell r="C1056" t="str">
            <v>Ramal Simple PVC 50/3.2 a 45° M-H</v>
          </cell>
          <cell r="D1056" t="str">
            <v>U</v>
          </cell>
          <cell r="E1056">
            <v>1.95</v>
          </cell>
          <cell r="G1056">
            <v>37104</v>
          </cell>
        </row>
        <row r="1057">
          <cell r="A1057" t="str">
            <v>1403000853</v>
          </cell>
          <cell r="B1057" t="str">
            <v>I</v>
          </cell>
          <cell r="C1057" t="str">
            <v>Ramal Simple PVC 50/40/3.2 a 45° M-H</v>
          </cell>
          <cell r="D1057" t="str">
            <v>U</v>
          </cell>
          <cell r="E1057">
            <v>1.55</v>
          </cell>
          <cell r="G1057">
            <v>37104</v>
          </cell>
        </row>
        <row r="1058">
          <cell r="A1058" t="str">
            <v>1403000854</v>
          </cell>
          <cell r="B1058" t="str">
            <v>I</v>
          </cell>
          <cell r="C1058" t="str">
            <v>Ramal Simple PVC 63/3.2 a 45° M-H</v>
          </cell>
          <cell r="D1058" t="str">
            <v>U</v>
          </cell>
          <cell r="E1058">
            <v>2.57</v>
          </cell>
          <cell r="G1058">
            <v>37104</v>
          </cell>
        </row>
        <row r="1059">
          <cell r="A1059" t="str">
            <v>1403000855</v>
          </cell>
          <cell r="B1059" t="str">
            <v>I</v>
          </cell>
          <cell r="C1059" t="str">
            <v>Ramal Simple PVC 63/50/3.2 a 45° M-H</v>
          </cell>
          <cell r="D1059" t="str">
            <v>U</v>
          </cell>
          <cell r="E1059">
            <v>2.83</v>
          </cell>
          <cell r="G1059">
            <v>37104</v>
          </cell>
        </row>
        <row r="1060">
          <cell r="A1060" t="str">
            <v>1403000856</v>
          </cell>
          <cell r="B1060" t="str">
            <v>I</v>
          </cell>
          <cell r="C1060" t="str">
            <v>Ramal Simple PVC 110/3.2 a 45° M-H</v>
          </cell>
          <cell r="D1060" t="str">
            <v>U</v>
          </cell>
          <cell r="E1060">
            <v>6</v>
          </cell>
          <cell r="G1060">
            <v>37104</v>
          </cell>
        </row>
        <row r="1061">
          <cell r="A1061" t="str">
            <v>1403000857</v>
          </cell>
          <cell r="B1061" t="str">
            <v>I</v>
          </cell>
          <cell r="C1061" t="str">
            <v>Ramal Simple PVC 110/63/3.2 a 45° M-H</v>
          </cell>
          <cell r="D1061" t="str">
            <v>U</v>
          </cell>
          <cell r="E1061">
            <v>4.32</v>
          </cell>
          <cell r="G1061">
            <v>37104</v>
          </cell>
        </row>
        <row r="1062">
          <cell r="A1062" t="str">
            <v>1403000858</v>
          </cell>
          <cell r="B1062" t="str">
            <v>I</v>
          </cell>
          <cell r="C1062" t="str">
            <v>Ramal Simple PVC 110/50/3.2 a 45° M-H</v>
          </cell>
          <cell r="D1062" t="str">
            <v>U</v>
          </cell>
          <cell r="E1062">
            <v>5.4</v>
          </cell>
          <cell r="G1062">
            <v>37104</v>
          </cell>
        </row>
        <row r="1063">
          <cell r="A1063" t="str">
            <v>1403000859</v>
          </cell>
          <cell r="B1063" t="str">
            <v>I</v>
          </cell>
          <cell r="C1063" t="str">
            <v>Ramal Simple PVC 40/3.2 a 45° H-H</v>
          </cell>
          <cell r="D1063" t="str">
            <v>U</v>
          </cell>
          <cell r="E1063">
            <v>1.33</v>
          </cell>
          <cell r="G1063">
            <v>37104</v>
          </cell>
        </row>
        <row r="1064">
          <cell r="A1064" t="str">
            <v>1403000860</v>
          </cell>
          <cell r="B1064" t="str">
            <v>I</v>
          </cell>
          <cell r="C1064" t="str">
            <v>Ramal Simple PVC 50/3.2 a 45° H-H</v>
          </cell>
          <cell r="D1064" t="str">
            <v>U</v>
          </cell>
          <cell r="E1064">
            <v>1.95</v>
          </cell>
          <cell r="G1064">
            <v>37104</v>
          </cell>
        </row>
        <row r="1065">
          <cell r="A1065" t="str">
            <v>1403000861</v>
          </cell>
          <cell r="B1065" t="str">
            <v>I</v>
          </cell>
          <cell r="C1065" t="str">
            <v>Ramal Simple PVC 50/40/3.2 a 45° H-H</v>
          </cell>
          <cell r="D1065" t="str">
            <v>U</v>
          </cell>
          <cell r="E1065">
            <v>1.55</v>
          </cell>
          <cell r="G1065">
            <v>37104</v>
          </cell>
        </row>
        <row r="1066">
          <cell r="A1066" t="str">
            <v>1403000862</v>
          </cell>
          <cell r="B1066" t="str">
            <v>I</v>
          </cell>
          <cell r="C1066" t="str">
            <v>Ramal Simple PVC 63/3.2 a 45° H-H</v>
          </cell>
          <cell r="D1066" t="str">
            <v>U</v>
          </cell>
          <cell r="E1066">
            <v>2.83</v>
          </cell>
          <cell r="G1066">
            <v>37104</v>
          </cell>
        </row>
        <row r="1067">
          <cell r="A1067" t="str">
            <v>1403000863</v>
          </cell>
          <cell r="B1067" t="str">
            <v>I</v>
          </cell>
          <cell r="C1067" t="str">
            <v>Ramal Simple PVC 63/50/3.2 a 45° H-H</v>
          </cell>
          <cell r="D1067" t="str">
            <v>U</v>
          </cell>
          <cell r="E1067">
            <v>2.83</v>
          </cell>
          <cell r="G1067">
            <v>37104</v>
          </cell>
        </row>
        <row r="1068">
          <cell r="A1068" t="str">
            <v>1403000864</v>
          </cell>
          <cell r="B1068" t="str">
            <v>I</v>
          </cell>
          <cell r="C1068" t="str">
            <v>Ramal Simple PVC 110/3.2 a 45° H-H</v>
          </cell>
          <cell r="D1068" t="str">
            <v>U</v>
          </cell>
          <cell r="E1068">
            <v>7.41</v>
          </cell>
          <cell r="G1068">
            <v>37104</v>
          </cell>
        </row>
        <row r="1069">
          <cell r="A1069" t="str">
            <v>1403000865</v>
          </cell>
          <cell r="B1069" t="str">
            <v>I</v>
          </cell>
          <cell r="C1069" t="str">
            <v>Ramal Simple PVC 110/63/3.2 a 45° H-H</v>
          </cell>
          <cell r="D1069" t="str">
            <v>U</v>
          </cell>
          <cell r="E1069">
            <v>6.21</v>
          </cell>
          <cell r="G1069">
            <v>37104</v>
          </cell>
        </row>
        <row r="1070">
          <cell r="A1070" t="str">
            <v>1403000866</v>
          </cell>
          <cell r="B1070" t="str">
            <v>I</v>
          </cell>
          <cell r="C1070" t="str">
            <v>Ramal Simple PVC 110/50/3.2 a 45° H-H</v>
          </cell>
          <cell r="D1070" t="str">
            <v>U</v>
          </cell>
          <cell r="E1070">
            <v>5.15</v>
          </cell>
          <cell r="G1070">
            <v>37104</v>
          </cell>
        </row>
        <row r="1071">
          <cell r="A1071" t="str">
            <v>1403000867</v>
          </cell>
          <cell r="B1071" t="str">
            <v>I</v>
          </cell>
          <cell r="C1071" t="str">
            <v>Ramal Simple PVC 40/3.2 a 90° M-H</v>
          </cell>
          <cell r="D1071" t="str">
            <v>U</v>
          </cell>
          <cell r="E1071">
            <v>1</v>
          </cell>
          <cell r="G1071">
            <v>37104</v>
          </cell>
        </row>
        <row r="1072">
          <cell r="A1072" t="str">
            <v>1403000868</v>
          </cell>
          <cell r="B1072" t="str">
            <v>I</v>
          </cell>
          <cell r="C1072" t="str">
            <v>Ramal Simple PVC 50/3.2 a 90° M-H</v>
          </cell>
          <cell r="D1072" t="str">
            <v>U</v>
          </cell>
          <cell r="E1072">
            <v>1.48</v>
          </cell>
          <cell r="G1072">
            <v>37104</v>
          </cell>
        </row>
        <row r="1073">
          <cell r="A1073" t="str">
            <v>1403000869</v>
          </cell>
          <cell r="B1073" t="str">
            <v>I</v>
          </cell>
          <cell r="C1073" t="str">
            <v>Ramal Simple PVC 50/40/3.2 a 90° M-H</v>
          </cell>
          <cell r="D1073" t="str">
            <v>U</v>
          </cell>
          <cell r="E1073">
            <v>1.37</v>
          </cell>
          <cell r="G1073">
            <v>37104</v>
          </cell>
        </row>
        <row r="1074">
          <cell r="A1074" t="str">
            <v>1403000870</v>
          </cell>
          <cell r="B1074" t="str">
            <v>I</v>
          </cell>
          <cell r="C1074" t="str">
            <v>Ramal Simple PVC 63/3.2 a 90° M-H</v>
          </cell>
          <cell r="D1074" t="str">
            <v>U</v>
          </cell>
          <cell r="E1074">
            <v>2.1800000000000002</v>
          </cell>
          <cell r="G1074">
            <v>37104</v>
          </cell>
        </row>
        <row r="1075">
          <cell r="A1075" t="str">
            <v>1403000871</v>
          </cell>
          <cell r="B1075" t="str">
            <v>I</v>
          </cell>
          <cell r="C1075" t="str">
            <v>Ramal Simple PVC 63/50/3.2 a 90° M-H</v>
          </cell>
          <cell r="D1075" t="str">
            <v>U</v>
          </cell>
          <cell r="E1075">
            <v>2.27</v>
          </cell>
          <cell r="G1075">
            <v>37104</v>
          </cell>
        </row>
        <row r="1076">
          <cell r="A1076" t="str">
            <v>1403000872</v>
          </cell>
          <cell r="B1076" t="str">
            <v>I</v>
          </cell>
          <cell r="C1076" t="str">
            <v>Ramal Simple PVC 110/3.2 a 90° M-H</v>
          </cell>
          <cell r="D1076" t="str">
            <v>U</v>
          </cell>
          <cell r="E1076">
            <v>4.87</v>
          </cell>
          <cell r="G1076">
            <v>37104</v>
          </cell>
        </row>
        <row r="1077">
          <cell r="A1077" t="str">
            <v>1403000873</v>
          </cell>
          <cell r="B1077" t="str">
            <v>I</v>
          </cell>
          <cell r="C1077" t="str">
            <v>Ramal Simple PVC 110/63/3.2 a 90° M-H</v>
          </cell>
          <cell r="D1077" t="str">
            <v>U</v>
          </cell>
          <cell r="E1077">
            <v>3.34</v>
          </cell>
          <cell r="G1077">
            <v>37104</v>
          </cell>
        </row>
        <row r="1078">
          <cell r="A1078" t="str">
            <v>1403000874</v>
          </cell>
          <cell r="B1078" t="str">
            <v>I</v>
          </cell>
          <cell r="C1078" t="str">
            <v>Ramal Simple PVC 110/50/3.2 a 90° M-H</v>
          </cell>
          <cell r="D1078" t="str">
            <v>U</v>
          </cell>
          <cell r="E1078">
            <v>4.8899999999999997</v>
          </cell>
          <cell r="G1078">
            <v>37104</v>
          </cell>
        </row>
        <row r="1079">
          <cell r="A1079" t="str">
            <v>1403000875</v>
          </cell>
          <cell r="B1079" t="str">
            <v>I</v>
          </cell>
          <cell r="C1079" t="str">
            <v>Ramal Simple PVC 40/3.2 a 90° H-H</v>
          </cell>
          <cell r="D1079" t="str">
            <v>U</v>
          </cell>
          <cell r="E1079">
            <v>1.1000000000000001</v>
          </cell>
          <cell r="G1079">
            <v>37104</v>
          </cell>
        </row>
        <row r="1080">
          <cell r="A1080" t="str">
            <v>1403000876</v>
          </cell>
          <cell r="B1080" t="str">
            <v>I</v>
          </cell>
          <cell r="C1080" t="str">
            <v>Ramal Simple PVC 50/3.2 a 90° H-H</v>
          </cell>
          <cell r="D1080" t="str">
            <v>U</v>
          </cell>
          <cell r="E1080">
            <v>1.61</v>
          </cell>
          <cell r="G1080">
            <v>37104</v>
          </cell>
        </row>
        <row r="1081">
          <cell r="A1081" t="str">
            <v>1403000877</v>
          </cell>
          <cell r="B1081" t="str">
            <v>I</v>
          </cell>
          <cell r="C1081" t="str">
            <v>Ramal Simple PVC 50/40/3.2 a 90° H-H</v>
          </cell>
          <cell r="D1081" t="str">
            <v>U</v>
          </cell>
          <cell r="E1081">
            <v>1.39</v>
          </cell>
          <cell r="G1081">
            <v>37104</v>
          </cell>
        </row>
        <row r="1082">
          <cell r="A1082" t="str">
            <v>1403000878</v>
          </cell>
          <cell r="B1082" t="str">
            <v>I</v>
          </cell>
          <cell r="C1082" t="str">
            <v>Ramal Simple PVC 63/3.2 a 90° H-H</v>
          </cell>
          <cell r="D1082" t="str">
            <v>U</v>
          </cell>
          <cell r="E1082">
            <v>2.44</v>
          </cell>
          <cell r="G1082">
            <v>37104</v>
          </cell>
        </row>
        <row r="1083">
          <cell r="A1083" t="str">
            <v>1403000879</v>
          </cell>
          <cell r="B1083" t="str">
            <v>I</v>
          </cell>
          <cell r="C1083" t="str">
            <v>Ramal Simple PVC 63/50/3.2 a 90° H-H</v>
          </cell>
          <cell r="D1083" t="str">
            <v>U</v>
          </cell>
          <cell r="E1083">
            <v>2.5299999999999998</v>
          </cell>
          <cell r="G1083">
            <v>37104</v>
          </cell>
        </row>
        <row r="1084">
          <cell r="A1084" t="str">
            <v>1403000880</v>
          </cell>
          <cell r="B1084" t="str">
            <v>I</v>
          </cell>
          <cell r="C1084" t="str">
            <v>Ramal Simple PVC 110/3.2 a 90° H-H</v>
          </cell>
          <cell r="D1084" t="str">
            <v>U</v>
          </cell>
          <cell r="E1084">
            <v>6.5</v>
          </cell>
          <cell r="G1084">
            <v>37104</v>
          </cell>
        </row>
        <row r="1085">
          <cell r="A1085" t="str">
            <v>1403000881</v>
          </cell>
          <cell r="B1085" t="str">
            <v>I</v>
          </cell>
          <cell r="C1085" t="str">
            <v>Ramal Simple PVC 110/63/3.2 a 90° H-H</v>
          </cell>
          <cell r="D1085" t="str">
            <v>U</v>
          </cell>
          <cell r="E1085">
            <v>5.15</v>
          </cell>
          <cell r="G1085">
            <v>37104</v>
          </cell>
        </row>
        <row r="1086">
          <cell r="A1086" t="str">
            <v>1403000882</v>
          </cell>
          <cell r="B1086" t="str">
            <v>I</v>
          </cell>
          <cell r="C1086" t="str">
            <v>Ramal Simple PVC 110/50/3.2 a 90° H-H</v>
          </cell>
          <cell r="D1086" t="str">
            <v>U</v>
          </cell>
          <cell r="E1086">
            <v>5.15</v>
          </cell>
          <cell r="G1086">
            <v>37104</v>
          </cell>
        </row>
        <row r="1087">
          <cell r="A1087" t="str">
            <v>1403000883</v>
          </cell>
          <cell r="B1087" t="str">
            <v>I</v>
          </cell>
          <cell r="C1087" t="str">
            <v>Ramal Invertido PVC 50/3.2 a 45° Paralelo</v>
          </cell>
          <cell r="D1087" t="str">
            <v>U</v>
          </cell>
          <cell r="E1087">
            <v>3.17</v>
          </cell>
          <cell r="G1087">
            <v>37104</v>
          </cell>
        </row>
        <row r="1088">
          <cell r="A1088" t="str">
            <v>1403000884</v>
          </cell>
          <cell r="B1088" t="str">
            <v>I</v>
          </cell>
          <cell r="C1088" t="str">
            <v>Ramal Invertido PVC 110/50/3.2 a 45° //</v>
          </cell>
          <cell r="D1088" t="str">
            <v>U</v>
          </cell>
          <cell r="E1088">
            <v>6.98</v>
          </cell>
          <cell r="G1088">
            <v>37104</v>
          </cell>
        </row>
        <row r="1089">
          <cell r="A1089" t="str">
            <v>1403000885</v>
          </cell>
          <cell r="B1089" t="str">
            <v>I</v>
          </cell>
          <cell r="C1089" t="str">
            <v>Ramal Simple PVC 110/3.2 con Ventilación</v>
          </cell>
          <cell r="D1089" t="str">
            <v>U</v>
          </cell>
          <cell r="E1089">
            <v>11.71</v>
          </cell>
          <cell r="G1089">
            <v>37104</v>
          </cell>
        </row>
        <row r="1090">
          <cell r="A1090" t="str">
            <v>1403000886</v>
          </cell>
          <cell r="B1090" t="str">
            <v>I</v>
          </cell>
          <cell r="C1090" t="str">
            <v>Ramal Doble PVC 110/3.2 con Ventilación</v>
          </cell>
          <cell r="D1090" t="str">
            <v>U</v>
          </cell>
          <cell r="E1090">
            <v>17.54</v>
          </cell>
          <cell r="G1090">
            <v>37104</v>
          </cell>
        </row>
        <row r="1091">
          <cell r="A1091" t="str">
            <v>1403000887</v>
          </cell>
          <cell r="B1091" t="str">
            <v>I</v>
          </cell>
          <cell r="C1091" t="str">
            <v>Ramal Doble PVC 110/3.2 M-H</v>
          </cell>
          <cell r="D1091" t="str">
            <v>U</v>
          </cell>
          <cell r="E1091">
            <v>11.68</v>
          </cell>
          <cell r="G1091">
            <v>37104</v>
          </cell>
        </row>
        <row r="1092">
          <cell r="A1092" t="str">
            <v>1403000900</v>
          </cell>
          <cell r="B1092" t="str">
            <v>I</v>
          </cell>
          <cell r="C1092" t="str">
            <v>Ramal Pvc 110X63 A 45</v>
          </cell>
          <cell r="D1092" t="str">
            <v>U</v>
          </cell>
          <cell r="E1092">
            <v>4.09</v>
          </cell>
          <cell r="G1092">
            <v>37104</v>
          </cell>
        </row>
        <row r="1093">
          <cell r="A1093" t="str">
            <v>1403000950</v>
          </cell>
          <cell r="B1093" t="str">
            <v>I</v>
          </cell>
          <cell r="C1093" t="str">
            <v>Ramal Pvc 110X63 A 45 Invertido</v>
          </cell>
          <cell r="D1093" t="str">
            <v>U</v>
          </cell>
          <cell r="E1093">
            <v>4.09</v>
          </cell>
          <cell r="G1093">
            <v>37104</v>
          </cell>
        </row>
        <row r="1094">
          <cell r="A1094" t="str">
            <v>1403001000</v>
          </cell>
          <cell r="B1094" t="str">
            <v>I</v>
          </cell>
          <cell r="C1094" t="str">
            <v>Ramal Pvc 50 A 45 Invertido</v>
          </cell>
          <cell r="D1094" t="str">
            <v>U</v>
          </cell>
          <cell r="E1094">
            <v>3.23</v>
          </cell>
          <cell r="G1094">
            <v>37104</v>
          </cell>
        </row>
        <row r="1095">
          <cell r="A1095" t="str">
            <v>1403001050</v>
          </cell>
          <cell r="B1095" t="str">
            <v>I</v>
          </cell>
          <cell r="C1095" t="str">
            <v>Ramal Pvc 63 A 45 Invertido</v>
          </cell>
          <cell r="D1095" t="str">
            <v>U</v>
          </cell>
          <cell r="E1095">
            <v>1.51</v>
          </cell>
          <cell r="G1095">
            <v>37104</v>
          </cell>
        </row>
        <row r="1096">
          <cell r="A1096" t="str">
            <v>1403001100</v>
          </cell>
          <cell r="B1096" t="str">
            <v>I</v>
          </cell>
          <cell r="C1096" t="str">
            <v>Tee Pvc Aprob. 110/3.2</v>
          </cell>
          <cell r="D1096" t="str">
            <v>U</v>
          </cell>
          <cell r="E1096">
            <v>2.5</v>
          </cell>
          <cell r="G1096">
            <v>37104</v>
          </cell>
        </row>
        <row r="1097">
          <cell r="A1097" t="str">
            <v>1403001101</v>
          </cell>
          <cell r="B1097" t="str">
            <v>I</v>
          </cell>
          <cell r="C1097" t="str">
            <v>Reducción Excéntrica PVC 50/40/3.2</v>
          </cell>
          <cell r="D1097" t="str">
            <v>U</v>
          </cell>
          <cell r="E1097">
            <v>0.55000000000000004</v>
          </cell>
          <cell r="G1097">
            <v>37104</v>
          </cell>
        </row>
        <row r="1098">
          <cell r="A1098" t="str">
            <v>1403001102</v>
          </cell>
          <cell r="B1098" t="str">
            <v>I</v>
          </cell>
          <cell r="C1098" t="str">
            <v>Reducción Excéntrica PVC 63/50/3.2</v>
          </cell>
          <cell r="D1098" t="str">
            <v>U</v>
          </cell>
          <cell r="E1098">
            <v>0.77</v>
          </cell>
          <cell r="G1098">
            <v>37104</v>
          </cell>
        </row>
        <row r="1099">
          <cell r="A1099" t="str">
            <v>1403001103</v>
          </cell>
          <cell r="B1099" t="str">
            <v>I</v>
          </cell>
          <cell r="C1099" t="str">
            <v>Reducción Excéntrica PVC 110/63/3.2</v>
          </cell>
          <cell r="D1099" t="str">
            <v>U</v>
          </cell>
          <cell r="E1099">
            <v>2.44</v>
          </cell>
          <cell r="G1099">
            <v>37104</v>
          </cell>
        </row>
        <row r="1100">
          <cell r="A1100" t="str">
            <v>1403001150</v>
          </cell>
          <cell r="B1100" t="str">
            <v>I</v>
          </cell>
          <cell r="C1100" t="str">
            <v>Tubo Pvc Nicoll Blanco</v>
          </cell>
          <cell r="D1100" t="str">
            <v>ML</v>
          </cell>
          <cell r="E1100">
            <v>4.88</v>
          </cell>
          <cell r="G1100">
            <v>37104</v>
          </cell>
        </row>
        <row r="1101">
          <cell r="A1101" t="str">
            <v>1403001160</v>
          </cell>
          <cell r="B1101" t="str">
            <v>I</v>
          </cell>
          <cell r="C1101" t="str">
            <v>Tubo PVC Pluvial d 0.100 x 3 m</v>
          </cell>
          <cell r="D1101" t="str">
            <v>U</v>
          </cell>
          <cell r="E1101">
            <v>21.84</v>
          </cell>
          <cell r="G1101">
            <v>37104</v>
          </cell>
        </row>
        <row r="1102">
          <cell r="A1102" t="str">
            <v>1403001200</v>
          </cell>
          <cell r="B1102" t="str">
            <v>I</v>
          </cell>
          <cell r="C1102" t="str">
            <v>Union Pvc Nicoll Blanco</v>
          </cell>
          <cell r="D1102" t="str">
            <v>U</v>
          </cell>
          <cell r="E1102">
            <v>1.06</v>
          </cell>
          <cell r="G1102">
            <v>37104</v>
          </cell>
        </row>
        <row r="1103">
          <cell r="A1103" t="str">
            <v>1403001250</v>
          </cell>
          <cell r="B1103" t="str">
            <v>I</v>
          </cell>
          <cell r="C1103" t="str">
            <v>Embudo Pvc Nicoll Blanco</v>
          </cell>
          <cell r="D1103" t="str">
            <v>U</v>
          </cell>
          <cell r="E1103">
            <v>3.79</v>
          </cell>
          <cell r="G1103">
            <v>37104</v>
          </cell>
        </row>
        <row r="1104">
          <cell r="A1104" t="str">
            <v>1403001300</v>
          </cell>
          <cell r="B1104" t="str">
            <v>I</v>
          </cell>
          <cell r="C1104" t="str">
            <v>Esquinero Pvc Nicoll Blanco</v>
          </cell>
          <cell r="D1104" t="str">
            <v>U</v>
          </cell>
          <cell r="E1104">
            <v>3.26</v>
          </cell>
          <cell r="G1104">
            <v>37104</v>
          </cell>
        </row>
        <row r="1105">
          <cell r="A1105" t="str">
            <v>1403001350</v>
          </cell>
          <cell r="B1105" t="str">
            <v>I</v>
          </cell>
          <cell r="C1105" t="str">
            <v>Enchufe Doble PVC 40/3.2 H-H</v>
          </cell>
          <cell r="D1105" t="str">
            <v>U</v>
          </cell>
          <cell r="E1105">
            <v>0.39</v>
          </cell>
          <cell r="G1105">
            <v>37104</v>
          </cell>
        </row>
        <row r="1106">
          <cell r="A1106" t="str">
            <v>1403001360</v>
          </cell>
          <cell r="B1106" t="str">
            <v>I</v>
          </cell>
          <cell r="C1106" t="str">
            <v>Enchufe Doble PVC 50/3.2 H-H</v>
          </cell>
          <cell r="D1106" t="str">
            <v>U</v>
          </cell>
          <cell r="E1106">
            <v>0.56000000000000005</v>
          </cell>
          <cell r="G1106">
            <v>37104</v>
          </cell>
        </row>
        <row r="1107">
          <cell r="A1107" t="str">
            <v>1403001370</v>
          </cell>
          <cell r="B1107" t="str">
            <v>I</v>
          </cell>
          <cell r="C1107" t="str">
            <v>Enchufe Doble PVC 63/3.2 H-H</v>
          </cell>
          <cell r="D1107" t="str">
            <v>U</v>
          </cell>
          <cell r="E1107">
            <v>0.83</v>
          </cell>
          <cell r="G1107">
            <v>37104</v>
          </cell>
        </row>
        <row r="1108">
          <cell r="A1108" t="str">
            <v>1403001380</v>
          </cell>
          <cell r="B1108" t="str">
            <v>I</v>
          </cell>
          <cell r="C1108" t="str">
            <v>Enchufe Doble PVC 110/3.2 H-H</v>
          </cell>
          <cell r="D1108" t="str">
            <v>U</v>
          </cell>
          <cell r="E1108">
            <v>2.31</v>
          </cell>
          <cell r="G1108">
            <v>37104</v>
          </cell>
        </row>
        <row r="1109">
          <cell r="A1109" t="str">
            <v>1403001390</v>
          </cell>
          <cell r="B1109" t="str">
            <v>I</v>
          </cell>
          <cell r="C1109" t="str">
            <v>Enchufe Liso PVC 40/3.2 H-H</v>
          </cell>
          <cell r="D1109" t="str">
            <v>U</v>
          </cell>
          <cell r="E1109">
            <v>0.45</v>
          </cell>
          <cell r="G1109">
            <v>37104</v>
          </cell>
        </row>
        <row r="1110">
          <cell r="A1110" t="str">
            <v>1403001400</v>
          </cell>
          <cell r="B1110" t="str">
            <v>I</v>
          </cell>
          <cell r="C1110" t="str">
            <v>Enchufe Liso PVC 50/3.2 H-H</v>
          </cell>
          <cell r="D1110" t="str">
            <v>U</v>
          </cell>
          <cell r="E1110">
            <v>0.62</v>
          </cell>
          <cell r="G1110">
            <v>37104</v>
          </cell>
        </row>
        <row r="1111">
          <cell r="A1111" t="str">
            <v>1403001410</v>
          </cell>
          <cell r="B1111" t="str">
            <v>I</v>
          </cell>
          <cell r="C1111" t="str">
            <v>Enchufe Liso PVC 63/3.2 H-H</v>
          </cell>
          <cell r="D1111" t="str">
            <v>U</v>
          </cell>
          <cell r="E1111">
            <v>0.85</v>
          </cell>
          <cell r="G1111">
            <v>37104</v>
          </cell>
        </row>
        <row r="1112">
          <cell r="A1112" t="str">
            <v>1403001420</v>
          </cell>
          <cell r="B1112" t="str">
            <v>I</v>
          </cell>
          <cell r="C1112" t="str">
            <v>Enchufe Liso PVC 110/3.2 H-H</v>
          </cell>
          <cell r="D1112" t="str">
            <v>U</v>
          </cell>
          <cell r="E1112">
            <v>2.35</v>
          </cell>
          <cell r="G1112">
            <v>37104</v>
          </cell>
        </row>
        <row r="1113">
          <cell r="A1113" t="str">
            <v>1403001430</v>
          </cell>
          <cell r="B1113" t="str">
            <v>I</v>
          </cell>
          <cell r="C1113" t="str">
            <v>Caño Cámara PVC 110/3.2 M-H</v>
          </cell>
          <cell r="D1113" t="str">
            <v>U</v>
          </cell>
          <cell r="E1113">
            <v>6.17</v>
          </cell>
          <cell r="G1113">
            <v>37104</v>
          </cell>
        </row>
        <row r="1114">
          <cell r="A1114" t="str">
            <v>1403001450</v>
          </cell>
          <cell r="B1114" t="str">
            <v>I</v>
          </cell>
          <cell r="C1114" t="str">
            <v>Tapón con Rosca PVC 110</v>
          </cell>
          <cell r="D1114" t="str">
            <v>U</v>
          </cell>
          <cell r="E1114">
            <v>4.6399999999999997</v>
          </cell>
          <cell r="G1114">
            <v>37104</v>
          </cell>
        </row>
        <row r="1115">
          <cell r="A1115" t="str">
            <v>1403001451</v>
          </cell>
          <cell r="B1115" t="str">
            <v>I</v>
          </cell>
          <cell r="C1115" t="str">
            <v>Tapón PVC 40/3.2 para pegar</v>
          </cell>
          <cell r="D1115" t="str">
            <v>U</v>
          </cell>
          <cell r="E1115">
            <v>0.39</v>
          </cell>
          <cell r="G1115">
            <v>37104</v>
          </cell>
        </row>
        <row r="1116">
          <cell r="A1116" t="str">
            <v>1403001452</v>
          </cell>
          <cell r="B1116" t="str">
            <v>I</v>
          </cell>
          <cell r="C1116" t="str">
            <v>Tapón PVC 50/3.2 para pegar</v>
          </cell>
          <cell r="D1116" t="str">
            <v>U</v>
          </cell>
          <cell r="E1116">
            <v>0.51</v>
          </cell>
          <cell r="G1116">
            <v>37104</v>
          </cell>
        </row>
        <row r="1117">
          <cell r="A1117" t="str">
            <v>1403001453</v>
          </cell>
          <cell r="B1117" t="str">
            <v>I</v>
          </cell>
          <cell r="C1117" t="str">
            <v>Tapón PVC 63/3.2 para pegar</v>
          </cell>
          <cell r="D1117" t="str">
            <v>U</v>
          </cell>
          <cell r="E1117">
            <v>0.71</v>
          </cell>
          <cell r="G1117">
            <v>37104</v>
          </cell>
        </row>
        <row r="1118">
          <cell r="A1118" t="str">
            <v>1403001454</v>
          </cell>
          <cell r="B1118" t="str">
            <v>I</v>
          </cell>
          <cell r="C1118" t="str">
            <v>Tapón PVC 110/3.2 para pegar</v>
          </cell>
          <cell r="D1118" t="str">
            <v>U</v>
          </cell>
          <cell r="E1118">
            <v>0.9</v>
          </cell>
          <cell r="G1118">
            <v>37104</v>
          </cell>
        </row>
        <row r="1119">
          <cell r="A1119" t="str">
            <v>1403001460</v>
          </cell>
          <cell r="B1119" t="str">
            <v>I</v>
          </cell>
          <cell r="C1119" t="str">
            <v>Cupla Dilatación PVC 110/3.2</v>
          </cell>
          <cell r="D1119" t="str">
            <v>U</v>
          </cell>
          <cell r="E1119">
            <v>8.0299999999999994</v>
          </cell>
          <cell r="G1119">
            <v>37104</v>
          </cell>
        </row>
        <row r="1120">
          <cell r="A1120" t="str">
            <v>1403001470</v>
          </cell>
          <cell r="B1120" t="str">
            <v>I</v>
          </cell>
          <cell r="C1120" t="str">
            <v>Sombrerete PVC 63</v>
          </cell>
          <cell r="D1120" t="str">
            <v>U</v>
          </cell>
          <cell r="E1120">
            <v>1.29</v>
          </cell>
          <cell r="G1120">
            <v>37104</v>
          </cell>
        </row>
        <row r="1121">
          <cell r="A1121" t="str">
            <v>1403001480</v>
          </cell>
          <cell r="B1121" t="str">
            <v>I</v>
          </cell>
          <cell r="C1121" t="str">
            <v>Sombrerete PVC 110</v>
          </cell>
          <cell r="D1121" t="str">
            <v>U</v>
          </cell>
          <cell r="E1121">
            <v>4.12</v>
          </cell>
          <cell r="G1121">
            <v>37104</v>
          </cell>
        </row>
        <row r="1122">
          <cell r="A1122" t="str">
            <v>1403500000</v>
          </cell>
          <cell r="B1122" t="str">
            <v>D</v>
          </cell>
          <cell r="C1122" t="str">
            <v>=== CAÑERIAS Y ACCES PPUTF</v>
          </cell>
          <cell r="D1122" t="str">
            <v>-</v>
          </cell>
          <cell r="E1122">
            <v>0</v>
          </cell>
        </row>
        <row r="1123">
          <cell r="A1123" t="str">
            <v>1403500100</v>
          </cell>
          <cell r="B1123" t="str">
            <v>I</v>
          </cell>
          <cell r="C1123" t="str">
            <v>Tubo PPUTF d/d1 32/26 mm PN10 L 4 m</v>
          </cell>
          <cell r="D1123" t="str">
            <v>TIRA</v>
          </cell>
          <cell r="E1123">
            <v>18.11</v>
          </cell>
          <cell r="G1123">
            <v>37104</v>
          </cell>
        </row>
        <row r="1124">
          <cell r="A1124" t="str">
            <v>1403500110</v>
          </cell>
          <cell r="B1124" t="str">
            <v>I</v>
          </cell>
          <cell r="C1124" t="str">
            <v>Tubo PPUTF d/d1 40/32.6 mm PN10 L 4 m</v>
          </cell>
          <cell r="D1124" t="str">
            <v>TIRA</v>
          </cell>
          <cell r="E1124">
            <v>27.9</v>
          </cell>
          <cell r="G1124">
            <v>37104</v>
          </cell>
        </row>
        <row r="1125">
          <cell r="A1125" t="str">
            <v>1403500120</v>
          </cell>
          <cell r="B1125" t="str">
            <v>I</v>
          </cell>
          <cell r="C1125" t="str">
            <v>Tubo PPUTF d/d1 50/40.8 mm PN10 L 4 m</v>
          </cell>
          <cell r="D1125" t="str">
            <v>TIRA</v>
          </cell>
          <cell r="E1125">
            <v>42.2</v>
          </cell>
          <cell r="G1125">
            <v>37104</v>
          </cell>
        </row>
        <row r="1126">
          <cell r="A1126" t="str">
            <v>1403500130</v>
          </cell>
          <cell r="B1126" t="str">
            <v>I</v>
          </cell>
          <cell r="C1126" t="str">
            <v>Tubo PPUTF d/d1 63/51.4 mm PN10 L 4 m</v>
          </cell>
          <cell r="D1126" t="str">
            <v>TIRA</v>
          </cell>
          <cell r="E1126">
            <v>59.52</v>
          </cell>
          <cell r="G1126">
            <v>37104</v>
          </cell>
        </row>
        <row r="1127">
          <cell r="A1127" t="str">
            <v>1403500140</v>
          </cell>
          <cell r="B1127" t="str">
            <v>I</v>
          </cell>
          <cell r="C1127" t="str">
            <v>Tubo PPUTF d/d1 75/61.2 mm PN10 L 4 m</v>
          </cell>
          <cell r="D1127" t="str">
            <v>TIRA</v>
          </cell>
          <cell r="E1127">
            <v>83.67</v>
          </cell>
          <cell r="G1127">
            <v>37104</v>
          </cell>
        </row>
        <row r="1128">
          <cell r="A1128" t="str">
            <v>1403500150</v>
          </cell>
          <cell r="B1128" t="str">
            <v>I</v>
          </cell>
          <cell r="C1128" t="str">
            <v>Tubo PPUTF d/d1 90/73.6 mm PN10 L 4 m</v>
          </cell>
          <cell r="D1128" t="str">
            <v>TIRA</v>
          </cell>
          <cell r="E1128">
            <v>119.73</v>
          </cell>
          <cell r="G1128">
            <v>37104</v>
          </cell>
        </row>
        <row r="1129">
          <cell r="A1129" t="str">
            <v>1403500160</v>
          </cell>
          <cell r="B1129" t="str">
            <v>I</v>
          </cell>
          <cell r="C1129" t="str">
            <v>Tubo PPUTF d/d1 20/13.2 mm PN20 L 4 m</v>
          </cell>
          <cell r="D1129" t="str">
            <v>TIRA</v>
          </cell>
          <cell r="E1129">
            <v>11.64</v>
          </cell>
          <cell r="G1129">
            <v>37104</v>
          </cell>
        </row>
        <row r="1130">
          <cell r="A1130" t="str">
            <v>1403500170</v>
          </cell>
          <cell r="B1130" t="str">
            <v>I</v>
          </cell>
          <cell r="C1130" t="str">
            <v>Tubo PPUTF d/d1 25/16.6 mm PN20 L 4 m</v>
          </cell>
          <cell r="D1130" t="str">
            <v>TIRA</v>
          </cell>
          <cell r="E1130">
            <v>16.88</v>
          </cell>
          <cell r="G1130">
            <v>37104</v>
          </cell>
        </row>
        <row r="1131">
          <cell r="A1131" t="str">
            <v>1403500180</v>
          </cell>
          <cell r="B1131" t="str">
            <v>I</v>
          </cell>
          <cell r="C1131" t="str">
            <v>Tubo PPUTF d/d1 32/21.2 mm PN20 L 4 m</v>
          </cell>
          <cell r="D1131" t="str">
            <v>TIRA</v>
          </cell>
          <cell r="E1131">
            <v>26.31</v>
          </cell>
          <cell r="G1131">
            <v>37104</v>
          </cell>
        </row>
        <row r="1132">
          <cell r="A1132" t="str">
            <v>1403500190</v>
          </cell>
          <cell r="B1132" t="str">
            <v>I</v>
          </cell>
          <cell r="C1132" t="str">
            <v>Tubo PPUTF d/d1 40/26.6 mm PN20 L 4 m</v>
          </cell>
          <cell r="D1132" t="str">
            <v>TIRA</v>
          </cell>
          <cell r="E1132">
            <v>40.06</v>
          </cell>
          <cell r="G1132">
            <v>37104</v>
          </cell>
        </row>
        <row r="1133">
          <cell r="A1133" t="str">
            <v>1403500250</v>
          </cell>
          <cell r="B1133" t="str">
            <v>I</v>
          </cell>
          <cell r="C1133" t="str">
            <v>Tubo PP unión roscada 13.2 mm L 6 m</v>
          </cell>
          <cell r="D1133" t="str">
            <v>TIRA</v>
          </cell>
          <cell r="E1133">
            <v>6.83</v>
          </cell>
          <cell r="G1133">
            <v>37104</v>
          </cell>
        </row>
        <row r="1134">
          <cell r="A1134" t="str">
            <v>1403500260</v>
          </cell>
          <cell r="B1134" t="str">
            <v>I</v>
          </cell>
          <cell r="C1134" t="str">
            <v>Tubo PP unión roscada 21.2 mm L 6 m</v>
          </cell>
          <cell r="D1134" t="str">
            <v>TIRA</v>
          </cell>
          <cell r="E1134">
            <v>9.1199999999999992</v>
          </cell>
          <cell r="G1134">
            <v>37104</v>
          </cell>
        </row>
        <row r="1135">
          <cell r="A1135" t="str">
            <v>1403500300</v>
          </cell>
          <cell r="B1135" t="str">
            <v>I</v>
          </cell>
          <cell r="C1135" t="str">
            <v>Union PPUTF d 20 mm</v>
          </cell>
          <cell r="D1135" t="str">
            <v>U</v>
          </cell>
          <cell r="E1135">
            <v>0.47</v>
          </cell>
          <cell r="G1135">
            <v>37104</v>
          </cell>
        </row>
        <row r="1136">
          <cell r="A1136" t="str">
            <v>1403500310</v>
          </cell>
          <cell r="B1136" t="str">
            <v>I</v>
          </cell>
          <cell r="C1136" t="str">
            <v>Union PPUTF d 25 mm</v>
          </cell>
          <cell r="D1136" t="str">
            <v>U</v>
          </cell>
          <cell r="E1136">
            <v>0.83</v>
          </cell>
          <cell r="G1136">
            <v>37104</v>
          </cell>
        </row>
        <row r="1137">
          <cell r="A1137" t="str">
            <v>1403500320</v>
          </cell>
          <cell r="B1137" t="str">
            <v>I</v>
          </cell>
          <cell r="C1137" t="str">
            <v>Union PPUTF d 32 mm</v>
          </cell>
          <cell r="D1137" t="str">
            <v>U</v>
          </cell>
          <cell r="E1137">
            <v>1.84</v>
          </cell>
          <cell r="G1137">
            <v>37104</v>
          </cell>
        </row>
        <row r="1138">
          <cell r="A1138" t="str">
            <v>1403500330</v>
          </cell>
          <cell r="B1138" t="str">
            <v>I</v>
          </cell>
          <cell r="C1138" t="str">
            <v>Union PPUTF d 40 mm</v>
          </cell>
          <cell r="D1138" t="str">
            <v>U</v>
          </cell>
          <cell r="E1138">
            <v>2.63</v>
          </cell>
          <cell r="G1138">
            <v>37104</v>
          </cell>
        </row>
        <row r="1139">
          <cell r="A1139" t="str">
            <v>1403500340</v>
          </cell>
          <cell r="B1139" t="str">
            <v>I</v>
          </cell>
          <cell r="C1139" t="str">
            <v>Union PPUTF d 50 mm</v>
          </cell>
          <cell r="D1139" t="str">
            <v>U</v>
          </cell>
          <cell r="E1139">
            <v>4.18</v>
          </cell>
          <cell r="G1139">
            <v>37104</v>
          </cell>
        </row>
        <row r="1140">
          <cell r="A1140" t="str">
            <v>1403500400</v>
          </cell>
          <cell r="B1140" t="str">
            <v>I</v>
          </cell>
          <cell r="C1140" t="str">
            <v>Buje Reduccion PPUTF d1/d2 25/20 mm</v>
          </cell>
          <cell r="D1140" t="str">
            <v>U</v>
          </cell>
          <cell r="E1140">
            <v>1.0900000000000001</v>
          </cell>
          <cell r="G1140">
            <v>37104</v>
          </cell>
        </row>
        <row r="1141">
          <cell r="A1141" t="str">
            <v>1403500410</v>
          </cell>
          <cell r="B1141" t="str">
            <v>I</v>
          </cell>
          <cell r="C1141" t="str">
            <v>Buje Reduccion PPUTF d1/d2 32/20 mm</v>
          </cell>
          <cell r="D1141" t="str">
            <v>U</v>
          </cell>
          <cell r="E1141">
            <v>1.32</v>
          </cell>
          <cell r="G1141">
            <v>37104</v>
          </cell>
        </row>
        <row r="1142">
          <cell r="A1142" t="str">
            <v>1403500420</v>
          </cell>
          <cell r="B1142" t="str">
            <v>I</v>
          </cell>
          <cell r="C1142" t="str">
            <v>Buje Reduccion PPUTF d1/d2 32/25 mm</v>
          </cell>
          <cell r="D1142" t="str">
            <v>U</v>
          </cell>
          <cell r="E1142">
            <v>1.65</v>
          </cell>
          <cell r="G1142">
            <v>37104</v>
          </cell>
        </row>
        <row r="1143">
          <cell r="A1143" t="str">
            <v>1403500430</v>
          </cell>
          <cell r="B1143" t="str">
            <v>I</v>
          </cell>
          <cell r="C1143" t="str">
            <v>Buje Reduccion PPUTF d1/d2 40/20 mm</v>
          </cell>
          <cell r="D1143" t="str">
            <v>U</v>
          </cell>
          <cell r="E1143">
            <v>1.65</v>
          </cell>
          <cell r="G1143">
            <v>37104</v>
          </cell>
        </row>
        <row r="1144">
          <cell r="A1144" t="str">
            <v>1403500440</v>
          </cell>
          <cell r="B1144" t="str">
            <v>I</v>
          </cell>
          <cell r="C1144" t="str">
            <v>Buje Reduccion PPUTF d1/d2 40/25 mm</v>
          </cell>
          <cell r="D1144" t="str">
            <v>U</v>
          </cell>
          <cell r="E1144">
            <v>3.31</v>
          </cell>
          <cell r="G1144">
            <v>37104</v>
          </cell>
        </row>
        <row r="1145">
          <cell r="A1145" t="str">
            <v>1403500450</v>
          </cell>
          <cell r="B1145" t="str">
            <v>I</v>
          </cell>
          <cell r="C1145" t="str">
            <v>Buje Reduccion PPUTF d1/d2 40/32 mm</v>
          </cell>
          <cell r="D1145" t="str">
            <v>U</v>
          </cell>
          <cell r="E1145">
            <v>3.08</v>
          </cell>
          <cell r="G1145">
            <v>37104</v>
          </cell>
        </row>
        <row r="1146">
          <cell r="A1146" t="str">
            <v>1403500460</v>
          </cell>
          <cell r="B1146" t="str">
            <v>I</v>
          </cell>
          <cell r="C1146" t="str">
            <v>Buje Reduccion PPUTF d1/d2 50/20 mm</v>
          </cell>
          <cell r="D1146" t="str">
            <v>U</v>
          </cell>
          <cell r="E1146">
            <v>3.38</v>
          </cell>
          <cell r="G1146">
            <v>37104</v>
          </cell>
        </row>
        <row r="1147">
          <cell r="A1147" t="str">
            <v>1403500500</v>
          </cell>
          <cell r="B1147" t="str">
            <v>I</v>
          </cell>
          <cell r="C1147" t="str">
            <v>Codo 90 PPUTF D/d 29/20 mm</v>
          </cell>
          <cell r="D1147" t="str">
            <v>U</v>
          </cell>
          <cell r="E1147">
            <v>0.65</v>
          </cell>
          <cell r="G1147">
            <v>37104</v>
          </cell>
        </row>
        <row r="1148">
          <cell r="A1148" t="str">
            <v>1403500510</v>
          </cell>
          <cell r="B1148" t="str">
            <v>I</v>
          </cell>
          <cell r="C1148" t="str">
            <v>Codo 90 PPUTF D/d 34/25 mm</v>
          </cell>
          <cell r="D1148" t="str">
            <v>U</v>
          </cell>
          <cell r="E1148">
            <v>1.0900000000000001</v>
          </cell>
          <cell r="G1148">
            <v>37104</v>
          </cell>
        </row>
        <row r="1149">
          <cell r="A1149" t="str">
            <v>1403500520</v>
          </cell>
          <cell r="B1149" t="str">
            <v>I</v>
          </cell>
          <cell r="C1149" t="str">
            <v>Codo 90 PPUTF D/d 43/32 mm</v>
          </cell>
          <cell r="D1149" t="str">
            <v>U</v>
          </cell>
          <cell r="E1149">
            <v>1.54</v>
          </cell>
          <cell r="G1149">
            <v>37104</v>
          </cell>
        </row>
        <row r="1150">
          <cell r="A1150" t="str">
            <v>1403500530</v>
          </cell>
          <cell r="B1150" t="str">
            <v>I</v>
          </cell>
          <cell r="C1150" t="str">
            <v>Codo 90 PPUTF D/d 52/40 mm</v>
          </cell>
          <cell r="D1150" t="str">
            <v>U</v>
          </cell>
          <cell r="E1150">
            <v>3.29</v>
          </cell>
          <cell r="G1150">
            <v>37104</v>
          </cell>
        </row>
        <row r="1151">
          <cell r="A1151" t="str">
            <v>1403500600</v>
          </cell>
          <cell r="B1151" t="str">
            <v>I</v>
          </cell>
          <cell r="C1151" t="str">
            <v>Codo 45 PPUTF d 20 mm</v>
          </cell>
          <cell r="D1151" t="str">
            <v>U</v>
          </cell>
          <cell r="E1151">
            <v>1.21</v>
          </cell>
          <cell r="G1151">
            <v>37104</v>
          </cell>
        </row>
        <row r="1152">
          <cell r="A1152" t="str">
            <v>1403500610</v>
          </cell>
          <cell r="B1152" t="str">
            <v>I</v>
          </cell>
          <cell r="C1152" t="str">
            <v>Codo 45 PPUTF d 25 mm</v>
          </cell>
          <cell r="D1152" t="str">
            <v>U</v>
          </cell>
          <cell r="E1152">
            <v>1.54</v>
          </cell>
          <cell r="G1152">
            <v>37104</v>
          </cell>
        </row>
        <row r="1153">
          <cell r="A1153" t="str">
            <v>1403500620</v>
          </cell>
          <cell r="B1153" t="str">
            <v>I</v>
          </cell>
          <cell r="C1153" t="str">
            <v>Codo 45 PPUTF d 32 mm</v>
          </cell>
          <cell r="D1153" t="str">
            <v>U</v>
          </cell>
          <cell r="E1153">
            <v>2.31</v>
          </cell>
          <cell r="G1153">
            <v>37104</v>
          </cell>
        </row>
        <row r="1154">
          <cell r="A1154" t="str">
            <v>1403500700</v>
          </cell>
          <cell r="B1154" t="str">
            <v>I</v>
          </cell>
          <cell r="C1154" t="str">
            <v>Te PPUTF d 20 mm</v>
          </cell>
          <cell r="D1154" t="str">
            <v>U</v>
          </cell>
          <cell r="E1154">
            <v>0.83</v>
          </cell>
          <cell r="G1154">
            <v>37104</v>
          </cell>
        </row>
        <row r="1155">
          <cell r="A1155" t="str">
            <v>1403500710</v>
          </cell>
          <cell r="B1155" t="str">
            <v>I</v>
          </cell>
          <cell r="C1155" t="str">
            <v>Te PPUTF d 25 mm</v>
          </cell>
          <cell r="D1155" t="str">
            <v>U</v>
          </cell>
          <cell r="E1155">
            <v>1.58</v>
          </cell>
          <cell r="G1155">
            <v>37104</v>
          </cell>
        </row>
        <row r="1156">
          <cell r="A1156" t="str">
            <v>1403500720</v>
          </cell>
          <cell r="B1156" t="str">
            <v>I</v>
          </cell>
          <cell r="C1156" t="str">
            <v>Te PPUTF d 32 mm</v>
          </cell>
          <cell r="D1156" t="str">
            <v>U</v>
          </cell>
          <cell r="E1156">
            <v>2.31</v>
          </cell>
          <cell r="G1156">
            <v>37104</v>
          </cell>
        </row>
        <row r="1157">
          <cell r="A1157" t="str">
            <v>1403500730</v>
          </cell>
          <cell r="B1157" t="str">
            <v>I</v>
          </cell>
          <cell r="C1157" t="str">
            <v>Te PPUTF d 40 mm</v>
          </cell>
          <cell r="D1157" t="str">
            <v>U</v>
          </cell>
          <cell r="E1157">
            <v>4.7300000000000004</v>
          </cell>
          <cell r="G1157">
            <v>37104</v>
          </cell>
        </row>
        <row r="1158">
          <cell r="A1158" t="str">
            <v>1403500740</v>
          </cell>
          <cell r="B1158" t="str">
            <v>I</v>
          </cell>
          <cell r="C1158" t="str">
            <v>Te PPUTF d 50 mm</v>
          </cell>
          <cell r="D1158" t="str">
            <v>U</v>
          </cell>
          <cell r="E1158">
            <v>8.58</v>
          </cell>
          <cell r="G1158">
            <v>37104</v>
          </cell>
        </row>
        <row r="1159">
          <cell r="A1159" t="str">
            <v>1403500800</v>
          </cell>
          <cell r="B1159" t="str">
            <v>I</v>
          </cell>
          <cell r="C1159" t="str">
            <v>Te Reduccion PPUTF d/d1/d2 25/20/20 mm</v>
          </cell>
          <cell r="D1159" t="str">
            <v>U</v>
          </cell>
          <cell r="E1159">
            <v>1.32</v>
          </cell>
          <cell r="G1159">
            <v>37104</v>
          </cell>
        </row>
        <row r="1160">
          <cell r="A1160" t="str">
            <v>1403500810</v>
          </cell>
          <cell r="B1160" t="str">
            <v>I</v>
          </cell>
          <cell r="C1160" t="str">
            <v>Te Reduccion PPUTF d/d1/d2 25/20/25 mm</v>
          </cell>
          <cell r="D1160" t="str">
            <v>U</v>
          </cell>
          <cell r="E1160">
            <v>1.54</v>
          </cell>
          <cell r="G1160">
            <v>37104</v>
          </cell>
        </row>
        <row r="1161">
          <cell r="A1161" t="str">
            <v>1403500820</v>
          </cell>
          <cell r="B1161" t="str">
            <v>I</v>
          </cell>
          <cell r="C1161" t="str">
            <v>Te Reduccion PPUTF d/d1/d2 32/20/20 mm</v>
          </cell>
          <cell r="D1161" t="str">
            <v>U</v>
          </cell>
          <cell r="E1161">
            <v>2.2000000000000002</v>
          </cell>
          <cell r="G1161">
            <v>37104</v>
          </cell>
        </row>
        <row r="1162">
          <cell r="A1162" t="str">
            <v>1403500830</v>
          </cell>
          <cell r="B1162" t="str">
            <v>I</v>
          </cell>
          <cell r="C1162" t="str">
            <v>Te Reduccion PPUTF d/d1/d2 32/20/32 mm</v>
          </cell>
          <cell r="D1162" t="str">
            <v>U</v>
          </cell>
          <cell r="E1162">
            <v>2.86</v>
          </cell>
          <cell r="G1162">
            <v>37104</v>
          </cell>
        </row>
        <row r="1163">
          <cell r="A1163" t="str">
            <v>1403500840</v>
          </cell>
          <cell r="B1163" t="str">
            <v>I</v>
          </cell>
          <cell r="C1163" t="str">
            <v>Te Reduccion PPUTF d/d1/d2 32/25/20 mm</v>
          </cell>
          <cell r="D1163" t="str">
            <v>U</v>
          </cell>
          <cell r="E1163">
            <v>2.86</v>
          </cell>
          <cell r="G1163">
            <v>37104</v>
          </cell>
        </row>
        <row r="1164">
          <cell r="A1164" t="str">
            <v>1403500850</v>
          </cell>
          <cell r="B1164" t="str">
            <v>I</v>
          </cell>
          <cell r="C1164" t="str">
            <v>Te Reduccion PPUTF d/d1/d2 32/25/32 mm</v>
          </cell>
          <cell r="D1164" t="str">
            <v>U</v>
          </cell>
          <cell r="E1164">
            <v>2.63</v>
          </cell>
          <cell r="G1164">
            <v>37104</v>
          </cell>
        </row>
        <row r="1165">
          <cell r="A1165" t="str">
            <v>1403500900</v>
          </cell>
          <cell r="B1165" t="str">
            <v>I</v>
          </cell>
          <cell r="C1165" t="str">
            <v>Cruz PPUTF d 20 mm</v>
          </cell>
          <cell r="D1165" t="str">
            <v>U</v>
          </cell>
          <cell r="E1165">
            <v>1.24</v>
          </cell>
          <cell r="G1165">
            <v>37104</v>
          </cell>
        </row>
        <row r="1166">
          <cell r="A1166" t="str">
            <v>1403500910</v>
          </cell>
          <cell r="B1166" t="str">
            <v>I</v>
          </cell>
          <cell r="C1166" t="str">
            <v>Cruz PPUTF d 25 mm</v>
          </cell>
          <cell r="D1166" t="str">
            <v>U</v>
          </cell>
          <cell r="E1166">
            <v>2.37</v>
          </cell>
          <cell r="G1166">
            <v>37104</v>
          </cell>
        </row>
        <row r="1167">
          <cell r="A1167" t="str">
            <v>1403500920</v>
          </cell>
          <cell r="B1167" t="str">
            <v>I</v>
          </cell>
          <cell r="C1167" t="str">
            <v>Cruz PPUTF d 32 mm</v>
          </cell>
          <cell r="D1167" t="str">
            <v>U</v>
          </cell>
          <cell r="E1167">
            <v>3.46</v>
          </cell>
          <cell r="G1167">
            <v>37104</v>
          </cell>
        </row>
        <row r="1168">
          <cell r="A1168" t="str">
            <v>1403500930</v>
          </cell>
          <cell r="B1168" t="str">
            <v>I</v>
          </cell>
          <cell r="C1168" t="str">
            <v>Cruz PPUTF d 40 mm</v>
          </cell>
          <cell r="D1168" t="str">
            <v>U</v>
          </cell>
          <cell r="E1168">
            <v>7.09</v>
          </cell>
          <cell r="G1168">
            <v>37104</v>
          </cell>
        </row>
        <row r="1169">
          <cell r="A1169" t="str">
            <v>1403501000</v>
          </cell>
          <cell r="B1169" t="str">
            <v>I</v>
          </cell>
          <cell r="C1169" t="str">
            <v>Tapa PPUTF d 20 mm</v>
          </cell>
          <cell r="D1169" t="str">
            <v>U</v>
          </cell>
          <cell r="E1169">
            <v>0.52</v>
          </cell>
          <cell r="G1169">
            <v>37104</v>
          </cell>
        </row>
        <row r="1170">
          <cell r="A1170" t="str">
            <v>1403501010</v>
          </cell>
          <cell r="B1170" t="str">
            <v>I</v>
          </cell>
          <cell r="C1170" t="str">
            <v>Tapa PPUTF d 25 mm</v>
          </cell>
          <cell r="D1170" t="str">
            <v>U</v>
          </cell>
          <cell r="E1170">
            <v>0.87</v>
          </cell>
          <cell r="G1170">
            <v>37104</v>
          </cell>
        </row>
        <row r="1171">
          <cell r="A1171" t="str">
            <v>1403501020</v>
          </cell>
          <cell r="B1171" t="str">
            <v>I</v>
          </cell>
          <cell r="C1171" t="str">
            <v>Tapa PPUTF d 32 mm</v>
          </cell>
          <cell r="D1171" t="str">
            <v>U</v>
          </cell>
          <cell r="E1171">
            <v>1.23</v>
          </cell>
          <cell r="G1171">
            <v>37104</v>
          </cell>
        </row>
        <row r="1172">
          <cell r="A1172" t="str">
            <v>1403501100</v>
          </cell>
          <cell r="B1172" t="str">
            <v>I</v>
          </cell>
          <cell r="C1172" t="str">
            <v>Curva de Sobrepasaje PPUTF d 20 mm</v>
          </cell>
          <cell r="D1172" t="str">
            <v>U</v>
          </cell>
          <cell r="E1172">
            <v>1.75</v>
          </cell>
          <cell r="G1172">
            <v>37104</v>
          </cell>
        </row>
        <row r="1173">
          <cell r="A1173" t="str">
            <v>1403501110</v>
          </cell>
          <cell r="B1173" t="str">
            <v>I</v>
          </cell>
          <cell r="C1173" t="str">
            <v>Curva de Sobrepasaje PPUTF d 25 mm</v>
          </cell>
          <cell r="D1173" t="str">
            <v>U</v>
          </cell>
          <cell r="E1173">
            <v>2.54</v>
          </cell>
          <cell r="G1173">
            <v>37104</v>
          </cell>
        </row>
        <row r="1174">
          <cell r="A1174" t="str">
            <v>1403501120</v>
          </cell>
          <cell r="B1174" t="str">
            <v>I</v>
          </cell>
          <cell r="C1174" t="str">
            <v>Curva de Sobrepasaje PPUTF d 32 mm</v>
          </cell>
          <cell r="D1174" t="str">
            <v>U</v>
          </cell>
          <cell r="E1174">
            <v>3.96</v>
          </cell>
          <cell r="G1174">
            <v>37104</v>
          </cell>
        </row>
        <row r="1175">
          <cell r="A1175" t="str">
            <v>1403501200</v>
          </cell>
          <cell r="B1175" t="str">
            <v>I</v>
          </cell>
          <cell r="C1175" t="str">
            <v>Codo Rosca Fijacion PPUTF d 20 mm</v>
          </cell>
          <cell r="D1175" t="str">
            <v>U</v>
          </cell>
          <cell r="E1175">
            <v>3.41</v>
          </cell>
          <cell r="G1175">
            <v>37104</v>
          </cell>
        </row>
        <row r="1176">
          <cell r="A1176" t="str">
            <v>1403501300</v>
          </cell>
          <cell r="B1176" t="str">
            <v>I</v>
          </cell>
          <cell r="C1176" t="str">
            <v>Tubo Rosca H PPUTF d/G 20/(1/2")</v>
          </cell>
          <cell r="D1176" t="str">
            <v>U</v>
          </cell>
          <cell r="E1176">
            <v>2.52</v>
          </cell>
          <cell r="G1176">
            <v>37104</v>
          </cell>
        </row>
        <row r="1177">
          <cell r="A1177" t="str">
            <v>1403501310</v>
          </cell>
          <cell r="B1177" t="str">
            <v>I</v>
          </cell>
          <cell r="C1177" t="str">
            <v>Tubo Rosca H PPUTF d/G 20/(3/4")</v>
          </cell>
          <cell r="D1177" t="str">
            <v>U</v>
          </cell>
          <cell r="E1177">
            <v>3.08</v>
          </cell>
          <cell r="G1177">
            <v>37104</v>
          </cell>
        </row>
        <row r="1178">
          <cell r="A1178" t="str">
            <v>1403501320</v>
          </cell>
          <cell r="B1178" t="str">
            <v>I</v>
          </cell>
          <cell r="C1178" t="str">
            <v>Tubo Rosca H PPUTF d/G 25/(1/2")</v>
          </cell>
          <cell r="D1178" t="str">
            <v>U</v>
          </cell>
          <cell r="E1178">
            <v>3.29</v>
          </cell>
          <cell r="G1178">
            <v>37104</v>
          </cell>
        </row>
        <row r="1179">
          <cell r="A1179" t="str">
            <v>1403501350</v>
          </cell>
          <cell r="B1179" t="str">
            <v>I</v>
          </cell>
          <cell r="C1179" t="str">
            <v>Tubo Rosca M PPUTF d/G 20/(1/2")</v>
          </cell>
          <cell r="D1179" t="str">
            <v>U</v>
          </cell>
          <cell r="E1179">
            <v>2.63</v>
          </cell>
          <cell r="G1179">
            <v>37104</v>
          </cell>
        </row>
        <row r="1180">
          <cell r="A1180" t="str">
            <v>1403501360</v>
          </cell>
          <cell r="B1180" t="str">
            <v>I</v>
          </cell>
          <cell r="C1180" t="str">
            <v>Tubo Rosca M PPUTF d/G 20/(3/4")</v>
          </cell>
          <cell r="D1180" t="str">
            <v>U</v>
          </cell>
          <cell r="E1180">
            <v>3.96</v>
          </cell>
          <cell r="G1180">
            <v>37104</v>
          </cell>
        </row>
        <row r="1181">
          <cell r="A1181" t="str">
            <v>1403501370</v>
          </cell>
          <cell r="B1181" t="str">
            <v>I</v>
          </cell>
          <cell r="C1181" t="str">
            <v>Tubo Rosca M PPUTF d/G 25/(1/2")</v>
          </cell>
          <cell r="D1181" t="str">
            <v>U</v>
          </cell>
          <cell r="E1181">
            <v>3.29</v>
          </cell>
          <cell r="G1181">
            <v>37104</v>
          </cell>
        </row>
        <row r="1182">
          <cell r="A1182" t="str">
            <v>1403501400</v>
          </cell>
          <cell r="B1182" t="str">
            <v>I</v>
          </cell>
          <cell r="C1182" t="str">
            <v>Union Mixta H PPUTF/BCE 20/(1/2")</v>
          </cell>
          <cell r="D1182" t="str">
            <v>U</v>
          </cell>
          <cell r="E1182">
            <v>7.96</v>
          </cell>
          <cell r="G1182">
            <v>37104</v>
          </cell>
        </row>
        <row r="1183">
          <cell r="A1183" t="str">
            <v>1403501410</v>
          </cell>
          <cell r="B1183" t="str">
            <v>I</v>
          </cell>
          <cell r="C1183" t="str">
            <v>Union Mixta H PPUTF/BCE 25/(3/4")</v>
          </cell>
          <cell r="D1183" t="str">
            <v>U</v>
          </cell>
          <cell r="E1183">
            <v>10.9</v>
          </cell>
          <cell r="G1183">
            <v>37104</v>
          </cell>
        </row>
        <row r="1184">
          <cell r="A1184" t="str">
            <v>1403501420</v>
          </cell>
          <cell r="B1184" t="str">
            <v>I</v>
          </cell>
          <cell r="C1184" t="str">
            <v>Union Mixta H PPUTF/BCE 32/(1")</v>
          </cell>
          <cell r="D1184" t="str">
            <v>U</v>
          </cell>
          <cell r="E1184">
            <v>12.7</v>
          </cell>
          <cell r="G1184">
            <v>37104</v>
          </cell>
        </row>
        <row r="1185">
          <cell r="A1185" t="str">
            <v>1403501450</v>
          </cell>
          <cell r="B1185" t="str">
            <v>I</v>
          </cell>
          <cell r="C1185" t="str">
            <v>Union Mixta M PPUTF/BCE d/G 20/(1/2")</v>
          </cell>
          <cell r="D1185" t="str">
            <v>U</v>
          </cell>
          <cell r="E1185">
            <v>7.64</v>
          </cell>
          <cell r="G1185">
            <v>37104</v>
          </cell>
        </row>
        <row r="1186">
          <cell r="A1186" t="str">
            <v>1403501460</v>
          </cell>
          <cell r="B1186" t="str">
            <v>I</v>
          </cell>
          <cell r="C1186" t="str">
            <v>Union Mixta M PPUTF/BCE d/G 25/(3/4")</v>
          </cell>
          <cell r="D1186" t="str">
            <v>U</v>
          </cell>
          <cell r="E1186">
            <v>11.72</v>
          </cell>
          <cell r="G1186">
            <v>37104</v>
          </cell>
        </row>
        <row r="1187">
          <cell r="A1187" t="str">
            <v>1403501470</v>
          </cell>
          <cell r="B1187" t="str">
            <v>I</v>
          </cell>
          <cell r="C1187" t="str">
            <v>Union Mixta M PPUTF/BCE d/G 32/(1")</v>
          </cell>
          <cell r="D1187" t="str">
            <v>U</v>
          </cell>
          <cell r="E1187">
            <v>13.68</v>
          </cell>
          <cell r="G1187">
            <v>37104</v>
          </cell>
        </row>
        <row r="1188">
          <cell r="A1188" t="str">
            <v>1403501500</v>
          </cell>
          <cell r="B1188" t="str">
            <v>I</v>
          </cell>
          <cell r="C1188" t="str">
            <v>Tubo Hexagonal H PPUTF d/G 32/(1")</v>
          </cell>
          <cell r="D1188" t="str">
            <v>U</v>
          </cell>
          <cell r="E1188">
            <v>11.76</v>
          </cell>
          <cell r="G1188">
            <v>37104</v>
          </cell>
        </row>
        <row r="1189">
          <cell r="A1189" t="str">
            <v>1403501510</v>
          </cell>
          <cell r="B1189" t="str">
            <v>I</v>
          </cell>
          <cell r="C1189" t="str">
            <v>Tubo Hexagonal H PPUTF d/G 40/(1 1/4")</v>
          </cell>
          <cell r="D1189" t="str">
            <v>U</v>
          </cell>
          <cell r="E1189">
            <v>18.7</v>
          </cell>
          <cell r="G1189">
            <v>37104</v>
          </cell>
        </row>
        <row r="1190">
          <cell r="A1190" t="str">
            <v>1403501520</v>
          </cell>
          <cell r="B1190" t="str">
            <v>I</v>
          </cell>
          <cell r="C1190" t="str">
            <v>Tubo Hexagonal H PPUTF d/G 50/(1 1/2")</v>
          </cell>
          <cell r="D1190" t="str">
            <v>U</v>
          </cell>
          <cell r="E1190">
            <v>26.4</v>
          </cell>
          <cell r="G1190">
            <v>37104</v>
          </cell>
        </row>
        <row r="1191">
          <cell r="A1191" t="str">
            <v>1403501550</v>
          </cell>
          <cell r="B1191" t="str">
            <v>I</v>
          </cell>
          <cell r="C1191" t="str">
            <v>Tubo Hexagonal M PPUTF d/G 32/(1")</v>
          </cell>
          <cell r="D1191" t="str">
            <v>U</v>
          </cell>
          <cell r="E1191">
            <v>13.42</v>
          </cell>
          <cell r="G1191">
            <v>37104</v>
          </cell>
        </row>
        <row r="1192">
          <cell r="A1192" t="str">
            <v>1403501560</v>
          </cell>
          <cell r="B1192" t="str">
            <v>I</v>
          </cell>
          <cell r="C1192" t="str">
            <v>Tubo Hexagonal M PPUTF d/G 40/(1 1/4")</v>
          </cell>
          <cell r="D1192" t="str">
            <v>U</v>
          </cell>
          <cell r="E1192">
            <v>20.68</v>
          </cell>
          <cell r="G1192">
            <v>37104</v>
          </cell>
        </row>
        <row r="1193">
          <cell r="A1193" t="str">
            <v>1403501570</v>
          </cell>
          <cell r="B1193" t="str">
            <v>I</v>
          </cell>
          <cell r="C1193" t="str">
            <v>Tubo Hexagonal M PPUTF d/G 50/(1 1/2")</v>
          </cell>
          <cell r="D1193" t="str">
            <v>U</v>
          </cell>
          <cell r="E1193">
            <v>27.27</v>
          </cell>
          <cell r="G1193">
            <v>37104</v>
          </cell>
        </row>
        <row r="1194">
          <cell r="A1194" t="str">
            <v>1403501600</v>
          </cell>
          <cell r="B1194" t="str">
            <v>I</v>
          </cell>
          <cell r="C1194" t="str">
            <v>Codo 90 PPUTF/Rosca H d/G 20/(1/2")</v>
          </cell>
          <cell r="D1194" t="str">
            <v>U</v>
          </cell>
          <cell r="E1194">
            <v>2.52</v>
          </cell>
          <cell r="G1194">
            <v>37104</v>
          </cell>
        </row>
        <row r="1195">
          <cell r="A1195" t="str">
            <v>1403501610</v>
          </cell>
          <cell r="B1195" t="str">
            <v>I</v>
          </cell>
          <cell r="C1195" t="str">
            <v>Codo 90 PPUTF/Rosca H d/G 25/(1/2")</v>
          </cell>
          <cell r="D1195" t="str">
            <v>U</v>
          </cell>
          <cell r="E1195">
            <v>4.17</v>
          </cell>
          <cell r="G1195">
            <v>37104</v>
          </cell>
        </row>
        <row r="1196">
          <cell r="A1196" t="str">
            <v>1403501620</v>
          </cell>
          <cell r="B1196" t="str">
            <v>I</v>
          </cell>
          <cell r="C1196" t="str">
            <v>Codo 90 PPUTF/Rosca H d/G 25/(3/4")</v>
          </cell>
          <cell r="D1196" t="str">
            <v>U</v>
          </cell>
          <cell r="E1196">
            <v>3.74</v>
          </cell>
          <cell r="G1196">
            <v>37104</v>
          </cell>
        </row>
        <row r="1197">
          <cell r="A1197" t="str">
            <v>1403501650</v>
          </cell>
          <cell r="B1197" t="str">
            <v>I</v>
          </cell>
          <cell r="C1197" t="str">
            <v>Codo 90 PPUTF/Rosca M d/G 20/(1/2")</v>
          </cell>
          <cell r="D1197" t="str">
            <v>U</v>
          </cell>
          <cell r="E1197">
            <v>2.63</v>
          </cell>
          <cell r="G1197">
            <v>37104</v>
          </cell>
        </row>
        <row r="1198">
          <cell r="A1198" t="str">
            <v>1403501660</v>
          </cell>
          <cell r="B1198" t="str">
            <v>I</v>
          </cell>
          <cell r="C1198" t="str">
            <v>Codo 90 PPUTF/Rosca M d/G 25/(1/2")</v>
          </cell>
          <cell r="D1198" t="str">
            <v>U</v>
          </cell>
          <cell r="E1198">
            <v>4.4000000000000004</v>
          </cell>
          <cell r="G1198">
            <v>37104</v>
          </cell>
        </row>
        <row r="1199">
          <cell r="A1199" t="str">
            <v>1403501670</v>
          </cell>
          <cell r="B1199" t="str">
            <v>I</v>
          </cell>
          <cell r="C1199" t="str">
            <v>Codo 90 PPUTF/Rosca H d/G 25/(3/4")</v>
          </cell>
          <cell r="D1199" t="str">
            <v>U</v>
          </cell>
          <cell r="E1199">
            <v>4.29</v>
          </cell>
          <cell r="G1199">
            <v>37104</v>
          </cell>
        </row>
        <row r="1200">
          <cell r="A1200" t="str">
            <v>1403501700</v>
          </cell>
          <cell r="B1200" t="str">
            <v>I</v>
          </cell>
          <cell r="C1200" t="str">
            <v>Te PPUTF/Rosca H d/G 20/(1/2")</v>
          </cell>
          <cell r="D1200" t="str">
            <v>U</v>
          </cell>
          <cell r="E1200">
            <v>3.95</v>
          </cell>
          <cell r="G1200">
            <v>37104</v>
          </cell>
        </row>
        <row r="1201">
          <cell r="A1201" t="str">
            <v>1403501710</v>
          </cell>
          <cell r="B1201" t="str">
            <v>I</v>
          </cell>
          <cell r="C1201" t="str">
            <v>Te PPUTF/Rosca H d/G 25/(1/2")</v>
          </cell>
          <cell r="D1201" t="str">
            <v>U</v>
          </cell>
          <cell r="E1201">
            <v>4.4000000000000004</v>
          </cell>
          <cell r="G1201">
            <v>37104</v>
          </cell>
        </row>
        <row r="1202">
          <cell r="A1202" t="str">
            <v>1403501720</v>
          </cell>
          <cell r="B1202" t="str">
            <v>I</v>
          </cell>
          <cell r="C1202" t="str">
            <v>Te PPUTF/Rosca H d/G 25/(3/4")</v>
          </cell>
          <cell r="D1202" t="str">
            <v>U</v>
          </cell>
          <cell r="E1202">
            <v>5.49</v>
          </cell>
          <cell r="G1202">
            <v>37104</v>
          </cell>
        </row>
        <row r="1203">
          <cell r="A1203" t="str">
            <v>1403501750</v>
          </cell>
          <cell r="B1203" t="str">
            <v>I</v>
          </cell>
          <cell r="C1203" t="str">
            <v>Te PPUTF/Rosca M d/G 20/(1/2")</v>
          </cell>
          <cell r="D1203" t="str">
            <v>U</v>
          </cell>
          <cell r="E1203">
            <v>4.17</v>
          </cell>
          <cell r="G1203">
            <v>37104</v>
          </cell>
        </row>
        <row r="1204">
          <cell r="A1204" t="str">
            <v>1403501800</v>
          </cell>
          <cell r="B1204" t="str">
            <v>I</v>
          </cell>
          <cell r="C1204" t="str">
            <v>Valvula Cierre Cromada PPUTF d 20 mm</v>
          </cell>
          <cell r="D1204" t="str">
            <v>U</v>
          </cell>
          <cell r="E1204">
            <v>23.1</v>
          </cell>
          <cell r="G1204">
            <v>37104</v>
          </cell>
        </row>
        <row r="1205">
          <cell r="A1205" t="str">
            <v>1403501810</v>
          </cell>
          <cell r="B1205" t="str">
            <v>I</v>
          </cell>
          <cell r="C1205" t="str">
            <v>Valvula Cierre Cromada PPUTF d 25 mm</v>
          </cell>
          <cell r="D1205" t="str">
            <v>U</v>
          </cell>
          <cell r="E1205">
            <v>26.65</v>
          </cell>
          <cell r="G1205">
            <v>37104</v>
          </cell>
        </row>
        <row r="1206">
          <cell r="A1206" t="str">
            <v>1403501820</v>
          </cell>
          <cell r="B1206" t="str">
            <v>I</v>
          </cell>
          <cell r="C1206" t="str">
            <v>Valvula Esferica Cromada PPUTF d 20 mm</v>
          </cell>
          <cell r="D1206" t="str">
            <v>U</v>
          </cell>
          <cell r="E1206">
            <v>21.1</v>
          </cell>
          <cell r="G1206">
            <v>37104</v>
          </cell>
        </row>
        <row r="1207">
          <cell r="A1207" t="str">
            <v>1403501830</v>
          </cell>
          <cell r="B1207" t="str">
            <v>I</v>
          </cell>
          <cell r="C1207" t="str">
            <v>Valvula Esferica Cromada PPUTF d 25 mm</v>
          </cell>
          <cell r="D1207" t="str">
            <v>U</v>
          </cell>
          <cell r="E1207">
            <v>22.95</v>
          </cell>
          <cell r="G1207">
            <v>37104</v>
          </cell>
        </row>
        <row r="1208">
          <cell r="A1208" t="str">
            <v>1403501850</v>
          </cell>
          <cell r="B1208" t="str">
            <v>I</v>
          </cell>
          <cell r="C1208" t="str">
            <v>Valvula de Retencion PPUTF d 25 mm</v>
          </cell>
          <cell r="D1208" t="str">
            <v>U</v>
          </cell>
          <cell r="E1208">
            <v>23.53</v>
          </cell>
          <cell r="G1208">
            <v>37104</v>
          </cell>
        </row>
        <row r="1209">
          <cell r="A1209" t="str">
            <v>1403501860</v>
          </cell>
          <cell r="B1209" t="str">
            <v>I</v>
          </cell>
          <cell r="C1209" t="str">
            <v>Valvula de Retencion PPUTF d 32 mm</v>
          </cell>
          <cell r="D1209" t="str">
            <v>U</v>
          </cell>
          <cell r="E1209">
            <v>32.78</v>
          </cell>
          <cell r="G1209">
            <v>37104</v>
          </cell>
        </row>
        <row r="1210">
          <cell r="A1210" t="str">
            <v>1403501870</v>
          </cell>
          <cell r="B1210" t="str">
            <v>I</v>
          </cell>
          <cell r="C1210" t="str">
            <v>Valvula de Retencion PPUTF d 40 mm</v>
          </cell>
          <cell r="D1210" t="str">
            <v>U</v>
          </cell>
          <cell r="E1210">
            <v>43.01</v>
          </cell>
          <cell r="G1210">
            <v>37104</v>
          </cell>
        </row>
        <row r="1211">
          <cell r="A1211" t="str">
            <v>1403501880</v>
          </cell>
          <cell r="B1211" t="str">
            <v>I</v>
          </cell>
          <cell r="C1211" t="str">
            <v>Valvula de Retencion PPUTF d 50 mm</v>
          </cell>
          <cell r="D1211" t="str">
            <v>U</v>
          </cell>
          <cell r="E1211">
            <v>51.21</v>
          </cell>
          <cell r="G1211">
            <v>37104</v>
          </cell>
        </row>
        <row r="1212">
          <cell r="A1212" t="str">
            <v>1403501900</v>
          </cell>
          <cell r="B1212" t="str">
            <v>I</v>
          </cell>
          <cell r="C1212" t="str">
            <v>Union doble PPUTF d 20 mm</v>
          </cell>
          <cell r="D1212" t="str">
            <v>U</v>
          </cell>
          <cell r="E1212">
            <v>3.4</v>
          </cell>
          <cell r="G1212">
            <v>37104</v>
          </cell>
        </row>
        <row r="1213">
          <cell r="A1213" t="str">
            <v>1403501910</v>
          </cell>
          <cell r="B1213" t="str">
            <v>I</v>
          </cell>
          <cell r="C1213" t="str">
            <v>Union doble PPUTF d 25 mm</v>
          </cell>
          <cell r="D1213" t="str">
            <v>U</v>
          </cell>
          <cell r="E1213">
            <v>4.62</v>
          </cell>
          <cell r="G1213">
            <v>37104</v>
          </cell>
        </row>
        <row r="1214">
          <cell r="A1214" t="str">
            <v>1403501920</v>
          </cell>
          <cell r="B1214" t="str">
            <v>I</v>
          </cell>
          <cell r="C1214" t="str">
            <v>Union doble PPUTF d 32 mm</v>
          </cell>
          <cell r="D1214" t="str">
            <v>U</v>
          </cell>
          <cell r="E1214">
            <v>6.47</v>
          </cell>
          <cell r="G1214">
            <v>37104</v>
          </cell>
        </row>
        <row r="1215">
          <cell r="A1215" t="str">
            <v>1403501930</v>
          </cell>
          <cell r="B1215" t="str">
            <v>I</v>
          </cell>
          <cell r="C1215" t="str">
            <v>Union doble PPUTF d 40 mm</v>
          </cell>
          <cell r="D1215" t="str">
            <v>U</v>
          </cell>
          <cell r="E1215">
            <v>11.76</v>
          </cell>
          <cell r="G1215">
            <v>37104</v>
          </cell>
        </row>
        <row r="1216">
          <cell r="A1216" t="str">
            <v>1403501940</v>
          </cell>
          <cell r="B1216" t="str">
            <v>I</v>
          </cell>
          <cell r="C1216" t="str">
            <v>Union doble PPUTF d 50 mm</v>
          </cell>
          <cell r="D1216" t="str">
            <v>U</v>
          </cell>
          <cell r="E1216">
            <v>15.8</v>
          </cell>
          <cell r="G1216">
            <v>37104</v>
          </cell>
        </row>
        <row r="1217">
          <cell r="A1217" t="str">
            <v>1403501950</v>
          </cell>
          <cell r="B1217" t="str">
            <v>I</v>
          </cell>
          <cell r="C1217" t="str">
            <v>Union doble PPUTF d 63 mm</v>
          </cell>
          <cell r="D1217" t="str">
            <v>U</v>
          </cell>
          <cell r="E1217">
            <v>22.54</v>
          </cell>
          <cell r="G1217">
            <v>37104</v>
          </cell>
        </row>
        <row r="1218">
          <cell r="A1218" t="str">
            <v>1403501960</v>
          </cell>
          <cell r="B1218" t="str">
            <v>I</v>
          </cell>
          <cell r="C1218" t="str">
            <v>Union doble PPUTF d 75 mm</v>
          </cell>
          <cell r="D1218" t="str">
            <v>U</v>
          </cell>
          <cell r="E1218">
            <v>56.31</v>
          </cell>
          <cell r="G1218">
            <v>37104</v>
          </cell>
        </row>
        <row r="1219">
          <cell r="A1219" t="str">
            <v>1403502000</v>
          </cell>
          <cell r="B1219" t="str">
            <v>I</v>
          </cell>
          <cell r="C1219" t="str">
            <v>Tapon roscado PPUTF  d 1/2"</v>
          </cell>
          <cell r="D1219" t="str">
            <v>U</v>
          </cell>
          <cell r="E1219">
            <v>0.1</v>
          </cell>
          <cell r="G1219">
            <v>37104</v>
          </cell>
        </row>
        <row r="1220">
          <cell r="A1220" t="str">
            <v>1403502010</v>
          </cell>
          <cell r="B1220" t="str">
            <v>I</v>
          </cell>
          <cell r="C1220" t="str">
            <v xml:space="preserve"> Tapon roscado PPUTF d 3/4"</v>
          </cell>
          <cell r="D1220" t="str">
            <v>U</v>
          </cell>
          <cell r="E1220">
            <v>0.1</v>
          </cell>
          <cell r="G1220">
            <v>37104</v>
          </cell>
        </row>
        <row r="1221">
          <cell r="A1221" t="str">
            <v>1404000000</v>
          </cell>
          <cell r="B1221" t="str">
            <v>D</v>
          </cell>
          <cell r="C1221" t="str">
            <v>=== GRIFERíA</v>
          </cell>
          <cell r="D1221" t="str">
            <v>-</v>
          </cell>
          <cell r="E1221">
            <v>0</v>
          </cell>
        </row>
        <row r="1222">
          <cell r="A1222" t="str">
            <v>1404000100</v>
          </cell>
          <cell r="B1222" t="str">
            <v>I</v>
          </cell>
          <cell r="C1222" t="str">
            <v>Griferia Bidet</v>
          </cell>
          <cell r="D1222" t="str">
            <v>U</v>
          </cell>
          <cell r="E1222">
            <v>56.9</v>
          </cell>
          <cell r="G1222">
            <v>37104</v>
          </cell>
        </row>
        <row r="1223">
          <cell r="A1223" t="str">
            <v>1404000150</v>
          </cell>
          <cell r="B1223" t="str">
            <v>I</v>
          </cell>
          <cell r="C1223" t="str">
            <v>Griferia Cocina Mesada</v>
          </cell>
          <cell r="D1223" t="str">
            <v>U</v>
          </cell>
          <cell r="E1223">
            <v>51.44</v>
          </cell>
          <cell r="G1223">
            <v>37104</v>
          </cell>
        </row>
        <row r="1224">
          <cell r="A1224" t="str">
            <v>1404000200</v>
          </cell>
          <cell r="B1224" t="str">
            <v>I</v>
          </cell>
          <cell r="C1224" t="str">
            <v>Griferia Ducha</v>
          </cell>
          <cell r="D1224" t="str">
            <v>U</v>
          </cell>
          <cell r="E1224">
            <v>42.27</v>
          </cell>
          <cell r="G1224">
            <v>37104</v>
          </cell>
        </row>
        <row r="1225">
          <cell r="A1225" t="str">
            <v>1404000250</v>
          </cell>
          <cell r="B1225" t="str">
            <v>I</v>
          </cell>
          <cell r="C1225" t="str">
            <v>Griferia Lavatorio</v>
          </cell>
          <cell r="D1225" t="str">
            <v>U</v>
          </cell>
          <cell r="E1225">
            <v>37.4</v>
          </cell>
          <cell r="G1225">
            <v>37104</v>
          </cell>
        </row>
        <row r="1226">
          <cell r="A1226" t="str">
            <v>1404000260</v>
          </cell>
          <cell r="B1226" t="str">
            <v>I</v>
          </cell>
          <cell r="C1226" t="str">
            <v>Griferia Pileta de Lavar</v>
          </cell>
          <cell r="D1226" t="str">
            <v>U</v>
          </cell>
          <cell r="E1226">
            <v>30</v>
          </cell>
          <cell r="G1226">
            <v>37104</v>
          </cell>
        </row>
        <row r="1227">
          <cell r="A1227" t="str">
            <v>1405000000</v>
          </cell>
          <cell r="B1227" t="str">
            <v>D</v>
          </cell>
          <cell r="C1227" t="str">
            <v>=== CAñERíAS Y ACCESORIOS DE BRONCE Y OTRO</v>
          </cell>
          <cell r="D1227" t="str">
            <v>-</v>
          </cell>
          <cell r="E1227">
            <v>0</v>
          </cell>
        </row>
        <row r="1228">
          <cell r="A1228" t="str">
            <v>1405000100</v>
          </cell>
          <cell r="B1228" t="str">
            <v>I</v>
          </cell>
          <cell r="C1228" t="str">
            <v>Caño Acero Inoxidable 304(E=2MM) D=0.05M</v>
          </cell>
          <cell r="D1228" t="str">
            <v>ML</v>
          </cell>
          <cell r="E1228">
            <v>35</v>
          </cell>
          <cell r="G1228">
            <v>37104</v>
          </cell>
        </row>
        <row r="1229">
          <cell r="A1229" t="str">
            <v>1405000150</v>
          </cell>
          <cell r="B1229" t="str">
            <v>I</v>
          </cell>
          <cell r="C1229" t="str">
            <v>Caño Aprob. 13</v>
          </cell>
          <cell r="D1229" t="str">
            <v>ML</v>
          </cell>
          <cell r="E1229">
            <v>1.06</v>
          </cell>
          <cell r="G1229">
            <v>37104</v>
          </cell>
        </row>
        <row r="1230">
          <cell r="A1230" t="str">
            <v>1405000200</v>
          </cell>
          <cell r="B1230" t="str">
            <v>I</v>
          </cell>
          <cell r="C1230" t="str">
            <v>Caño Aprob. 19</v>
          </cell>
          <cell r="D1230" t="str">
            <v>ML</v>
          </cell>
          <cell r="E1230">
            <v>1.72</v>
          </cell>
          <cell r="G1230">
            <v>37104</v>
          </cell>
        </row>
        <row r="1231">
          <cell r="A1231" t="str">
            <v>1405000250</v>
          </cell>
          <cell r="B1231" t="str">
            <v>I</v>
          </cell>
          <cell r="C1231" t="str">
            <v>Caño Cg 3"</v>
          </cell>
          <cell r="D1231" t="str">
            <v>M</v>
          </cell>
          <cell r="E1231">
            <v>1.3</v>
          </cell>
          <cell r="G1231">
            <v>37104</v>
          </cell>
        </row>
        <row r="1232">
          <cell r="A1232" t="str">
            <v>1405000300</v>
          </cell>
          <cell r="B1232" t="str">
            <v>I</v>
          </cell>
          <cell r="C1232" t="str">
            <v>Buje Reduccion Hb 1 1/2"X1 1/4"</v>
          </cell>
          <cell r="D1232" t="str">
            <v>U</v>
          </cell>
          <cell r="E1232">
            <v>3.34</v>
          </cell>
          <cell r="G1232">
            <v>37104</v>
          </cell>
        </row>
        <row r="1233">
          <cell r="A1233" t="str">
            <v>1405000350</v>
          </cell>
          <cell r="B1233" t="str">
            <v>I</v>
          </cell>
          <cell r="C1233" t="str">
            <v>Caño Cg 4"</v>
          </cell>
          <cell r="D1233" t="str">
            <v>M</v>
          </cell>
          <cell r="E1233">
            <v>2.4</v>
          </cell>
          <cell r="G1233">
            <v>37104</v>
          </cell>
        </row>
        <row r="1234">
          <cell r="A1234" t="str">
            <v>1405000400</v>
          </cell>
          <cell r="B1234" t="str">
            <v>I</v>
          </cell>
          <cell r="C1234" t="str">
            <v>Buje Reduccion Hb 1 1/4"X1"</v>
          </cell>
          <cell r="D1234" t="str">
            <v>U</v>
          </cell>
          <cell r="E1234">
            <v>2.37</v>
          </cell>
          <cell r="G1234">
            <v>37104</v>
          </cell>
        </row>
        <row r="1235">
          <cell r="A1235" t="str">
            <v>1405000450</v>
          </cell>
          <cell r="B1235" t="str">
            <v>I</v>
          </cell>
          <cell r="C1235" t="str">
            <v>Caño Flexible Aluminio 3"</v>
          </cell>
          <cell r="D1235" t="str">
            <v>ML</v>
          </cell>
          <cell r="E1235">
            <v>2.65</v>
          </cell>
          <cell r="G1235">
            <v>37104</v>
          </cell>
        </row>
        <row r="1236">
          <cell r="A1236" t="str">
            <v>1405000500</v>
          </cell>
          <cell r="B1236" t="str">
            <v>I</v>
          </cell>
          <cell r="C1236" t="str">
            <v>Buje Reduccion Hb 1"X3/4"</v>
          </cell>
          <cell r="D1236" t="str">
            <v>U</v>
          </cell>
          <cell r="E1236">
            <v>0.92</v>
          </cell>
          <cell r="G1236">
            <v>37104</v>
          </cell>
        </row>
        <row r="1237">
          <cell r="A1237" t="str">
            <v>1405000550</v>
          </cell>
          <cell r="B1237" t="str">
            <v>I</v>
          </cell>
          <cell r="C1237" t="str">
            <v>Caño Flexible Aluminio 4"</v>
          </cell>
          <cell r="D1237" t="str">
            <v>ML</v>
          </cell>
          <cell r="E1237">
            <v>3.29</v>
          </cell>
          <cell r="G1237">
            <v>37104</v>
          </cell>
        </row>
        <row r="1238">
          <cell r="A1238" t="str">
            <v>1405000600</v>
          </cell>
          <cell r="B1238" t="str">
            <v>I</v>
          </cell>
          <cell r="C1238" t="str">
            <v>Buje Reduccion Hb 1/2"X3/8"</v>
          </cell>
          <cell r="D1238" t="str">
            <v>U</v>
          </cell>
          <cell r="E1238">
            <v>0.28000000000000003</v>
          </cell>
          <cell r="G1238">
            <v>37104</v>
          </cell>
        </row>
        <row r="1239">
          <cell r="A1239" t="str">
            <v>1405000650</v>
          </cell>
          <cell r="B1239" t="str">
            <v>I</v>
          </cell>
          <cell r="C1239" t="str">
            <v>Caño Hb 1 1/2" Standard</v>
          </cell>
          <cell r="D1239" t="str">
            <v>ML</v>
          </cell>
          <cell r="E1239">
            <v>10.72</v>
          </cell>
          <cell r="G1239">
            <v>37104</v>
          </cell>
        </row>
        <row r="1240">
          <cell r="A1240" t="str">
            <v>1405000700</v>
          </cell>
          <cell r="B1240" t="str">
            <v>I</v>
          </cell>
          <cell r="C1240" t="str">
            <v>Buje Reduccion Hb 3/4"X1/2"</v>
          </cell>
          <cell r="D1240" t="str">
            <v>U</v>
          </cell>
          <cell r="E1240">
            <v>0.42</v>
          </cell>
          <cell r="G1240">
            <v>37104</v>
          </cell>
        </row>
        <row r="1241">
          <cell r="A1241" t="str">
            <v>1405000750</v>
          </cell>
          <cell r="B1241" t="str">
            <v>I</v>
          </cell>
          <cell r="C1241" t="str">
            <v>Caño Hb 1 1/4" Standard</v>
          </cell>
          <cell r="D1241" t="str">
            <v>ML</v>
          </cell>
          <cell r="E1241">
            <v>8.1199999999999992</v>
          </cell>
          <cell r="G1241">
            <v>37104</v>
          </cell>
        </row>
        <row r="1242">
          <cell r="A1242" t="str">
            <v>1405000800</v>
          </cell>
          <cell r="B1242" t="str">
            <v>I</v>
          </cell>
          <cell r="C1242" t="str">
            <v>Buje Reduccion Hg 1/2"X3/8"</v>
          </cell>
          <cell r="D1242" t="str">
            <v>U</v>
          </cell>
          <cell r="E1242">
            <v>0.28000000000000003</v>
          </cell>
          <cell r="G1242">
            <v>37104</v>
          </cell>
        </row>
        <row r="1243">
          <cell r="A1243" t="str">
            <v>1405000850</v>
          </cell>
          <cell r="B1243" t="str">
            <v>I</v>
          </cell>
          <cell r="C1243" t="str">
            <v>Caño Hb 1" Standard</v>
          </cell>
          <cell r="D1243" t="str">
            <v>ML</v>
          </cell>
          <cell r="E1243">
            <v>4.63</v>
          </cell>
          <cell r="G1243">
            <v>37104</v>
          </cell>
        </row>
        <row r="1244">
          <cell r="A1244" t="str">
            <v>1405000900</v>
          </cell>
          <cell r="B1244" t="str">
            <v>I</v>
          </cell>
          <cell r="C1244" t="str">
            <v>Buje Reduccion Hg 3"X 2"</v>
          </cell>
          <cell r="D1244" t="str">
            <v>U</v>
          </cell>
          <cell r="E1244">
            <v>5.76</v>
          </cell>
          <cell r="G1244">
            <v>37104</v>
          </cell>
        </row>
        <row r="1245">
          <cell r="A1245" t="str">
            <v>1405000950</v>
          </cell>
          <cell r="B1245" t="str">
            <v>I</v>
          </cell>
          <cell r="C1245" t="str">
            <v>Caño Hb 1/2" Standard</v>
          </cell>
          <cell r="D1245" t="str">
            <v>ML</v>
          </cell>
          <cell r="E1245">
            <v>2.52</v>
          </cell>
          <cell r="G1245">
            <v>37104</v>
          </cell>
        </row>
        <row r="1246">
          <cell r="A1246" t="str">
            <v>1405001000</v>
          </cell>
          <cell r="B1246" t="str">
            <v>I</v>
          </cell>
          <cell r="C1246" t="str">
            <v>Cañ0 Hb 3" Standard</v>
          </cell>
          <cell r="D1246" t="str">
            <v>ML</v>
          </cell>
          <cell r="E1246">
            <v>41</v>
          </cell>
          <cell r="G1246">
            <v>37104</v>
          </cell>
        </row>
        <row r="1247">
          <cell r="A1247" t="str">
            <v>1405001050</v>
          </cell>
          <cell r="B1247" t="str">
            <v>I</v>
          </cell>
          <cell r="C1247" t="str">
            <v>Caño Hb 2" Standard</v>
          </cell>
          <cell r="D1247" t="str">
            <v>ML</v>
          </cell>
          <cell r="E1247">
            <v>16.09</v>
          </cell>
          <cell r="G1247">
            <v>37104</v>
          </cell>
        </row>
        <row r="1248">
          <cell r="A1248" t="str">
            <v>1405001100</v>
          </cell>
          <cell r="B1248" t="str">
            <v>I</v>
          </cell>
          <cell r="C1248" t="str">
            <v>Cañeria De Plomo</v>
          </cell>
          <cell r="D1248" t="str">
            <v>KG</v>
          </cell>
          <cell r="E1248">
            <v>1.46</v>
          </cell>
          <cell r="G1248">
            <v>37104</v>
          </cell>
        </row>
        <row r="1249">
          <cell r="A1249" t="str">
            <v>1405001150</v>
          </cell>
          <cell r="B1249" t="str">
            <v>I</v>
          </cell>
          <cell r="C1249" t="str">
            <v>Caño Hb 3/4" Standard</v>
          </cell>
          <cell r="D1249" t="str">
            <v>ML</v>
          </cell>
          <cell r="E1249">
            <v>4.63</v>
          </cell>
          <cell r="G1249">
            <v>37104</v>
          </cell>
        </row>
        <row r="1250">
          <cell r="A1250" t="str">
            <v>1405001200</v>
          </cell>
          <cell r="B1250" t="str">
            <v>I</v>
          </cell>
          <cell r="C1250" t="str">
            <v>Caño Hb 3/8" Standard</v>
          </cell>
          <cell r="D1250" t="str">
            <v>ML</v>
          </cell>
          <cell r="E1250">
            <v>2.56</v>
          </cell>
          <cell r="G1250">
            <v>37104</v>
          </cell>
        </row>
        <row r="1251">
          <cell r="A1251" t="str">
            <v>1405001250</v>
          </cell>
          <cell r="B1251" t="str">
            <v>I</v>
          </cell>
          <cell r="C1251" t="str">
            <v>Caño Hg 1"</v>
          </cell>
          <cell r="D1251" t="str">
            <v>ML</v>
          </cell>
          <cell r="E1251">
            <v>3.34</v>
          </cell>
          <cell r="G1251">
            <v>37104</v>
          </cell>
        </row>
        <row r="1252">
          <cell r="A1252" t="str">
            <v>1405001300</v>
          </cell>
          <cell r="B1252" t="str">
            <v>I</v>
          </cell>
          <cell r="C1252" t="str">
            <v>Caño Hg 1/2"</v>
          </cell>
          <cell r="D1252" t="str">
            <v>ML</v>
          </cell>
          <cell r="E1252">
            <v>1.74</v>
          </cell>
          <cell r="G1252">
            <v>37104</v>
          </cell>
        </row>
        <row r="1253">
          <cell r="A1253" t="str">
            <v>1405001350</v>
          </cell>
          <cell r="B1253" t="str">
            <v>I</v>
          </cell>
          <cell r="C1253" t="str">
            <v>Caño Hg 2 1/2"</v>
          </cell>
          <cell r="D1253" t="str">
            <v>ML</v>
          </cell>
          <cell r="E1253">
            <v>9.07</v>
          </cell>
          <cell r="G1253">
            <v>37104</v>
          </cell>
        </row>
        <row r="1254">
          <cell r="A1254" t="str">
            <v>1405001400</v>
          </cell>
          <cell r="B1254" t="str">
            <v>I</v>
          </cell>
          <cell r="C1254" t="str">
            <v>Caño Hg 3"</v>
          </cell>
          <cell r="D1254" t="str">
            <v>ML</v>
          </cell>
          <cell r="E1254">
            <v>8.92</v>
          </cell>
          <cell r="G1254">
            <v>37104</v>
          </cell>
        </row>
        <row r="1255">
          <cell r="A1255" t="str">
            <v>1405001450</v>
          </cell>
          <cell r="B1255" t="str">
            <v>I</v>
          </cell>
          <cell r="C1255" t="str">
            <v>Caño Hg 3/4"</v>
          </cell>
          <cell r="D1255" t="str">
            <v>ML</v>
          </cell>
          <cell r="E1255">
            <v>2.13</v>
          </cell>
          <cell r="G1255">
            <v>37104</v>
          </cell>
        </row>
        <row r="1256">
          <cell r="A1256" t="str">
            <v>1405001500</v>
          </cell>
          <cell r="B1256" t="str">
            <v>I</v>
          </cell>
          <cell r="C1256" t="str">
            <v>Caño Hg 4"</v>
          </cell>
          <cell r="D1256" t="str">
            <v>ML</v>
          </cell>
          <cell r="E1256">
            <v>16.260000000000002</v>
          </cell>
          <cell r="G1256">
            <v>37104</v>
          </cell>
        </row>
        <row r="1257">
          <cell r="A1257" t="str">
            <v>1405001550</v>
          </cell>
          <cell r="B1257" t="str">
            <v>I</v>
          </cell>
          <cell r="C1257" t="str">
            <v>Caño Hidro3 25 Cal.</v>
          </cell>
          <cell r="D1257" t="str">
            <v>ML</v>
          </cell>
          <cell r="E1257">
            <v>3.47</v>
          </cell>
          <cell r="G1257">
            <v>37104</v>
          </cell>
        </row>
        <row r="1258">
          <cell r="A1258" t="str">
            <v>1405001600</v>
          </cell>
          <cell r="B1258" t="str">
            <v>I</v>
          </cell>
          <cell r="C1258" t="str">
            <v>Caño Plomo 1 1/2"</v>
          </cell>
          <cell r="D1258" t="str">
            <v>ML</v>
          </cell>
          <cell r="E1258">
            <v>10</v>
          </cell>
          <cell r="G1258">
            <v>37104</v>
          </cell>
        </row>
        <row r="1259">
          <cell r="A1259" t="str">
            <v>1405001650</v>
          </cell>
          <cell r="B1259" t="str">
            <v>I</v>
          </cell>
          <cell r="C1259" t="str">
            <v>Caño Plomo 3"</v>
          </cell>
          <cell r="D1259" t="str">
            <v>ML</v>
          </cell>
          <cell r="E1259">
            <v>25</v>
          </cell>
          <cell r="G1259">
            <v>37104</v>
          </cell>
        </row>
        <row r="1260">
          <cell r="A1260" t="str">
            <v>1405001700</v>
          </cell>
          <cell r="B1260" t="str">
            <v>I</v>
          </cell>
          <cell r="C1260" t="str">
            <v>Casquete Acero Inoxidable D=0.05M</v>
          </cell>
          <cell r="D1260" t="str">
            <v>U</v>
          </cell>
          <cell r="E1260">
            <v>20</v>
          </cell>
          <cell r="G1260">
            <v>37104</v>
          </cell>
        </row>
        <row r="1261">
          <cell r="A1261" t="str">
            <v>1405001750</v>
          </cell>
          <cell r="B1261" t="str">
            <v>I</v>
          </cell>
          <cell r="C1261" t="str">
            <v>Codo Hb 1 1/2" A 45</v>
          </cell>
          <cell r="D1261" t="str">
            <v>U</v>
          </cell>
          <cell r="E1261">
            <v>2.54</v>
          </cell>
          <cell r="G1261">
            <v>37104</v>
          </cell>
        </row>
        <row r="1262">
          <cell r="A1262" t="str">
            <v>1405001800</v>
          </cell>
          <cell r="B1262" t="str">
            <v>I</v>
          </cell>
          <cell r="C1262" t="str">
            <v>Codo Hb 1/2" C/Rosca</v>
          </cell>
          <cell r="D1262" t="str">
            <v>U</v>
          </cell>
          <cell r="E1262">
            <v>0.55000000000000004</v>
          </cell>
          <cell r="G1262">
            <v>37104</v>
          </cell>
        </row>
        <row r="1263">
          <cell r="A1263" t="str">
            <v>1405001850</v>
          </cell>
          <cell r="B1263" t="str">
            <v>I</v>
          </cell>
          <cell r="C1263" t="str">
            <v>Codo Hb 2" A 45</v>
          </cell>
          <cell r="D1263" t="str">
            <v>U</v>
          </cell>
          <cell r="E1263">
            <v>5.2</v>
          </cell>
          <cell r="G1263">
            <v>37104</v>
          </cell>
        </row>
        <row r="1264">
          <cell r="A1264" t="str">
            <v>1405001900</v>
          </cell>
          <cell r="B1264" t="str">
            <v>I</v>
          </cell>
          <cell r="C1264" t="str">
            <v>Codo Hb 3/4" C/Rosca</v>
          </cell>
          <cell r="D1264" t="str">
            <v>U</v>
          </cell>
          <cell r="E1264">
            <v>1.05</v>
          </cell>
          <cell r="G1264">
            <v>37104</v>
          </cell>
        </row>
        <row r="1265">
          <cell r="A1265" t="str">
            <v>1405001950</v>
          </cell>
          <cell r="B1265" t="str">
            <v>I</v>
          </cell>
          <cell r="C1265" t="str">
            <v>Codo Hb 3/8" C/Rosca</v>
          </cell>
          <cell r="D1265" t="str">
            <v>U</v>
          </cell>
          <cell r="E1265">
            <v>0.32</v>
          </cell>
          <cell r="G1265">
            <v>37104</v>
          </cell>
        </row>
        <row r="1266">
          <cell r="A1266" t="str">
            <v>1405002000</v>
          </cell>
          <cell r="B1266" t="str">
            <v>I</v>
          </cell>
          <cell r="C1266" t="str">
            <v>Codo Hg Hh 13</v>
          </cell>
          <cell r="D1266" t="str">
            <v>U</v>
          </cell>
          <cell r="E1266">
            <v>0.38</v>
          </cell>
          <cell r="G1266">
            <v>37104</v>
          </cell>
        </row>
        <row r="1267">
          <cell r="A1267" t="str">
            <v>1405002050</v>
          </cell>
          <cell r="B1267" t="str">
            <v>I</v>
          </cell>
          <cell r="C1267" t="str">
            <v>Codo Hg Hh 75 A 45</v>
          </cell>
          <cell r="D1267" t="str">
            <v>U</v>
          </cell>
          <cell r="E1267">
            <v>19.14</v>
          </cell>
          <cell r="G1267">
            <v>37104</v>
          </cell>
        </row>
        <row r="1268">
          <cell r="A1268" t="str">
            <v>1405002100</v>
          </cell>
          <cell r="B1268" t="str">
            <v>I</v>
          </cell>
          <cell r="C1268" t="str">
            <v>Codo Hg Mh 13</v>
          </cell>
          <cell r="D1268" t="str">
            <v>U</v>
          </cell>
          <cell r="E1268">
            <v>0.61</v>
          </cell>
          <cell r="G1268">
            <v>37104</v>
          </cell>
        </row>
        <row r="1269">
          <cell r="A1269" t="str">
            <v>1405002150</v>
          </cell>
          <cell r="B1269" t="str">
            <v>I</v>
          </cell>
          <cell r="C1269" t="str">
            <v>Codo Normal Hb 1 1/2"</v>
          </cell>
          <cell r="D1269" t="str">
            <v>U</v>
          </cell>
          <cell r="E1269">
            <v>2.78</v>
          </cell>
          <cell r="G1269">
            <v>37104</v>
          </cell>
        </row>
        <row r="1270">
          <cell r="A1270" t="str">
            <v>1405002200</v>
          </cell>
          <cell r="B1270" t="str">
            <v>I</v>
          </cell>
          <cell r="C1270" t="str">
            <v>Codo Normal Hb 1 1/4"</v>
          </cell>
          <cell r="D1270" t="str">
            <v>U</v>
          </cell>
          <cell r="E1270">
            <v>1.89</v>
          </cell>
          <cell r="G1270">
            <v>37104</v>
          </cell>
        </row>
        <row r="1271">
          <cell r="A1271" t="str">
            <v>1405002250</v>
          </cell>
          <cell r="B1271" t="str">
            <v>I</v>
          </cell>
          <cell r="C1271" t="str">
            <v>Codo Normal Hb 1"</v>
          </cell>
          <cell r="D1271" t="str">
            <v>U</v>
          </cell>
          <cell r="E1271">
            <v>1.3</v>
          </cell>
          <cell r="G1271">
            <v>37104</v>
          </cell>
        </row>
        <row r="1272">
          <cell r="A1272" t="str">
            <v>1405002300</v>
          </cell>
          <cell r="B1272" t="str">
            <v>I</v>
          </cell>
          <cell r="C1272" t="str">
            <v>Codo Normal Hb 1/2"</v>
          </cell>
          <cell r="D1272" t="str">
            <v>U</v>
          </cell>
          <cell r="E1272">
            <v>0.36</v>
          </cell>
          <cell r="G1272">
            <v>37104</v>
          </cell>
        </row>
        <row r="1273">
          <cell r="A1273" t="str">
            <v>1405002350</v>
          </cell>
          <cell r="B1273" t="str">
            <v>I</v>
          </cell>
          <cell r="C1273" t="str">
            <v>Codo Normal Hb 2"</v>
          </cell>
          <cell r="D1273" t="str">
            <v>U</v>
          </cell>
          <cell r="E1273">
            <v>5.23</v>
          </cell>
          <cell r="G1273">
            <v>37104</v>
          </cell>
        </row>
        <row r="1274">
          <cell r="A1274" t="str">
            <v>1405002400</v>
          </cell>
          <cell r="B1274" t="str">
            <v>I</v>
          </cell>
          <cell r="C1274" t="str">
            <v>Codo Normal Hb 3"</v>
          </cell>
          <cell r="D1274" t="str">
            <v>U</v>
          </cell>
          <cell r="E1274">
            <v>22.53</v>
          </cell>
          <cell r="G1274">
            <v>37104</v>
          </cell>
        </row>
        <row r="1275">
          <cell r="A1275" t="str">
            <v>1405002450</v>
          </cell>
          <cell r="B1275" t="str">
            <v>I</v>
          </cell>
          <cell r="C1275" t="str">
            <v>Codo Normal Hb 3/4"</v>
          </cell>
          <cell r="D1275" t="str">
            <v>U</v>
          </cell>
          <cell r="E1275">
            <v>0.69</v>
          </cell>
          <cell r="G1275">
            <v>37104</v>
          </cell>
        </row>
        <row r="1276">
          <cell r="A1276" t="str">
            <v>1405002500</v>
          </cell>
          <cell r="B1276" t="str">
            <v>I</v>
          </cell>
          <cell r="C1276" t="str">
            <v>Codo Normal Hb 3/8"</v>
          </cell>
          <cell r="D1276" t="str">
            <v>U</v>
          </cell>
          <cell r="E1276">
            <v>0.28000000000000003</v>
          </cell>
          <cell r="G1276">
            <v>37104</v>
          </cell>
        </row>
        <row r="1277">
          <cell r="A1277" t="str">
            <v>1405002550</v>
          </cell>
          <cell r="B1277" t="str">
            <v>I</v>
          </cell>
          <cell r="C1277" t="str">
            <v>Codos Dobles Abiertos Hg 75</v>
          </cell>
          <cell r="D1277" t="str">
            <v>U</v>
          </cell>
          <cell r="E1277">
            <v>14.8</v>
          </cell>
          <cell r="G1277">
            <v>37104</v>
          </cell>
        </row>
        <row r="1278">
          <cell r="A1278" t="str">
            <v>1405002600</v>
          </cell>
          <cell r="B1278" t="str">
            <v>I</v>
          </cell>
          <cell r="C1278" t="str">
            <v>Cupla Hg 100</v>
          </cell>
          <cell r="D1278" t="str">
            <v>U</v>
          </cell>
          <cell r="E1278">
            <v>16.64</v>
          </cell>
          <cell r="G1278">
            <v>37104</v>
          </cell>
        </row>
        <row r="1279">
          <cell r="A1279" t="str">
            <v>1405002650</v>
          </cell>
          <cell r="B1279" t="str">
            <v>I</v>
          </cell>
          <cell r="C1279" t="str">
            <v>Cupla Hg 13</v>
          </cell>
          <cell r="D1279" t="str">
            <v>U</v>
          </cell>
          <cell r="E1279">
            <v>0.44</v>
          </cell>
          <cell r="G1279">
            <v>37104</v>
          </cell>
        </row>
        <row r="1280">
          <cell r="A1280" t="str">
            <v>1405002700</v>
          </cell>
          <cell r="B1280" t="str">
            <v>I</v>
          </cell>
          <cell r="C1280" t="str">
            <v>Cupla Hg 19</v>
          </cell>
          <cell r="D1280" t="str">
            <v>U</v>
          </cell>
          <cell r="E1280">
            <v>0.46</v>
          </cell>
          <cell r="G1280">
            <v>37104</v>
          </cell>
        </row>
        <row r="1281">
          <cell r="A1281" t="str">
            <v>1405002750</v>
          </cell>
          <cell r="B1281" t="str">
            <v>I</v>
          </cell>
          <cell r="C1281" t="str">
            <v>Cupla Hg 25</v>
          </cell>
          <cell r="D1281" t="str">
            <v>U</v>
          </cell>
          <cell r="E1281">
            <v>0.75</v>
          </cell>
          <cell r="G1281">
            <v>37104</v>
          </cell>
        </row>
        <row r="1282">
          <cell r="A1282" t="str">
            <v>1405002800</v>
          </cell>
          <cell r="B1282" t="str">
            <v>I</v>
          </cell>
          <cell r="C1282" t="str">
            <v>Cupla Hg 32</v>
          </cell>
          <cell r="D1282" t="str">
            <v>U</v>
          </cell>
          <cell r="E1282">
            <v>1.2</v>
          </cell>
          <cell r="G1282">
            <v>37104</v>
          </cell>
        </row>
        <row r="1283">
          <cell r="A1283" t="str">
            <v>1405002850</v>
          </cell>
          <cell r="B1283" t="str">
            <v>I</v>
          </cell>
          <cell r="C1283" t="str">
            <v>Cupla Hg 38</v>
          </cell>
          <cell r="D1283" t="str">
            <v>U</v>
          </cell>
          <cell r="E1283">
            <v>1.8</v>
          </cell>
          <cell r="G1283">
            <v>37104</v>
          </cell>
        </row>
        <row r="1284">
          <cell r="A1284" t="str">
            <v>1405002900</v>
          </cell>
          <cell r="B1284" t="str">
            <v>I</v>
          </cell>
          <cell r="C1284" t="str">
            <v>Cupla Hg 50</v>
          </cell>
          <cell r="D1284" t="str">
            <v>U</v>
          </cell>
          <cell r="E1284">
            <v>2.54</v>
          </cell>
          <cell r="G1284">
            <v>37104</v>
          </cell>
        </row>
        <row r="1285">
          <cell r="A1285" t="str">
            <v>1405002950</v>
          </cell>
          <cell r="B1285" t="str">
            <v>I</v>
          </cell>
          <cell r="C1285" t="str">
            <v>Cupla Hg 64</v>
          </cell>
          <cell r="D1285" t="str">
            <v>U</v>
          </cell>
          <cell r="E1285">
            <v>4.67</v>
          </cell>
          <cell r="G1285">
            <v>37104</v>
          </cell>
        </row>
        <row r="1286">
          <cell r="A1286" t="str">
            <v>1405003000</v>
          </cell>
          <cell r="B1286" t="str">
            <v>I</v>
          </cell>
          <cell r="C1286" t="str">
            <v>Cupla Hg 75</v>
          </cell>
          <cell r="D1286" t="str">
            <v>U</v>
          </cell>
          <cell r="E1286">
            <v>8.1</v>
          </cell>
          <cell r="G1286">
            <v>37104</v>
          </cell>
        </row>
        <row r="1287">
          <cell r="A1287" t="str">
            <v>1405003050</v>
          </cell>
          <cell r="B1287" t="str">
            <v>I</v>
          </cell>
          <cell r="C1287" t="str">
            <v>Cupla Reduccion Hg 3"X2 1/2"</v>
          </cell>
          <cell r="D1287" t="str">
            <v>U</v>
          </cell>
          <cell r="E1287">
            <v>4.4400000000000004</v>
          </cell>
          <cell r="G1287">
            <v>37104</v>
          </cell>
        </row>
        <row r="1288">
          <cell r="A1288" t="str">
            <v>1405003100</v>
          </cell>
          <cell r="B1288" t="str">
            <v>I</v>
          </cell>
          <cell r="C1288" t="str">
            <v>Curva Cg 3" A 45</v>
          </cell>
          <cell r="D1288" t="str">
            <v>U</v>
          </cell>
          <cell r="E1288">
            <v>0.82</v>
          </cell>
          <cell r="G1288">
            <v>37104</v>
          </cell>
        </row>
        <row r="1289">
          <cell r="A1289" t="str">
            <v>1405003150</v>
          </cell>
          <cell r="B1289" t="str">
            <v>I</v>
          </cell>
          <cell r="C1289" t="str">
            <v>Curva Cg 3" A 90</v>
          </cell>
          <cell r="D1289" t="str">
            <v>U</v>
          </cell>
          <cell r="E1289">
            <v>1</v>
          </cell>
          <cell r="G1289">
            <v>37104</v>
          </cell>
        </row>
        <row r="1290">
          <cell r="A1290" t="str">
            <v>1405003200</v>
          </cell>
          <cell r="B1290" t="str">
            <v>I</v>
          </cell>
          <cell r="C1290" t="str">
            <v>Curva Cg 4" A 45</v>
          </cell>
          <cell r="D1290" t="str">
            <v>U</v>
          </cell>
          <cell r="E1290">
            <v>1</v>
          </cell>
          <cell r="G1290">
            <v>37104</v>
          </cell>
        </row>
        <row r="1291">
          <cell r="A1291" t="str">
            <v>1405003250</v>
          </cell>
          <cell r="B1291" t="str">
            <v>I</v>
          </cell>
          <cell r="C1291" t="str">
            <v>Curva Cg 4" A 90</v>
          </cell>
          <cell r="D1291" t="str">
            <v>U</v>
          </cell>
          <cell r="E1291">
            <v>1.18</v>
          </cell>
          <cell r="G1291">
            <v>37104</v>
          </cell>
        </row>
        <row r="1292">
          <cell r="A1292" t="str">
            <v>1405003300</v>
          </cell>
          <cell r="B1292" t="str">
            <v>I</v>
          </cell>
          <cell r="C1292" t="str">
            <v>Curva Hg Hh 13 A 90</v>
          </cell>
          <cell r="D1292" t="str">
            <v>U</v>
          </cell>
          <cell r="E1292">
            <v>0.81</v>
          </cell>
          <cell r="G1292">
            <v>37104</v>
          </cell>
        </row>
        <row r="1293">
          <cell r="A1293" t="str">
            <v>1405003350</v>
          </cell>
          <cell r="B1293" t="str">
            <v>I</v>
          </cell>
          <cell r="C1293" t="str">
            <v>Curva Hg Hh 64 A 90</v>
          </cell>
          <cell r="D1293" t="str">
            <v>U</v>
          </cell>
          <cell r="E1293">
            <v>12.01</v>
          </cell>
          <cell r="G1293">
            <v>37104</v>
          </cell>
        </row>
        <row r="1294">
          <cell r="A1294" t="str">
            <v>1405003400</v>
          </cell>
          <cell r="B1294" t="str">
            <v>I</v>
          </cell>
          <cell r="C1294" t="str">
            <v>Curva Hg Hh 75 A 45</v>
          </cell>
          <cell r="D1294" t="str">
            <v>U</v>
          </cell>
          <cell r="E1294">
            <v>19.14</v>
          </cell>
          <cell r="G1294">
            <v>37104</v>
          </cell>
        </row>
        <row r="1295">
          <cell r="A1295" t="str">
            <v>1405003450</v>
          </cell>
          <cell r="B1295" t="str">
            <v>I</v>
          </cell>
          <cell r="C1295" t="str">
            <v>Curva Hg Hh 75 A 90</v>
          </cell>
          <cell r="D1295" t="str">
            <v>U</v>
          </cell>
          <cell r="E1295">
            <v>17.75</v>
          </cell>
          <cell r="G1295">
            <v>37104</v>
          </cell>
        </row>
        <row r="1296">
          <cell r="A1296" t="str">
            <v>1405003500</v>
          </cell>
          <cell r="B1296" t="str">
            <v>I</v>
          </cell>
          <cell r="C1296" t="str">
            <v>Rosca C/Tuerca Hg 1"</v>
          </cell>
          <cell r="D1296" t="str">
            <v>U</v>
          </cell>
          <cell r="E1296">
            <v>0.69</v>
          </cell>
          <cell r="G1296">
            <v>37104</v>
          </cell>
        </row>
        <row r="1297">
          <cell r="A1297" t="str">
            <v>1405003550</v>
          </cell>
          <cell r="B1297" t="str">
            <v>I</v>
          </cell>
          <cell r="C1297" t="str">
            <v>Rosca C/Tuerca Hg 2 1/2"</v>
          </cell>
          <cell r="D1297" t="str">
            <v>U</v>
          </cell>
          <cell r="E1297">
            <v>2.87</v>
          </cell>
          <cell r="G1297">
            <v>37104</v>
          </cell>
        </row>
        <row r="1298">
          <cell r="A1298" t="str">
            <v>1405003600</v>
          </cell>
          <cell r="B1298" t="str">
            <v>I</v>
          </cell>
          <cell r="C1298" t="str">
            <v>Rosca C/Tuerca Hg 3"</v>
          </cell>
          <cell r="D1298" t="str">
            <v>U</v>
          </cell>
          <cell r="E1298">
            <v>4.1399999999999997</v>
          </cell>
          <cell r="G1298">
            <v>37104</v>
          </cell>
        </row>
        <row r="1299">
          <cell r="A1299" t="str">
            <v>1405003650</v>
          </cell>
          <cell r="B1299" t="str">
            <v>I</v>
          </cell>
          <cell r="C1299" t="str">
            <v>Tee Hb 1 1/2"X1 1/2"X1 1/2" A 45</v>
          </cell>
          <cell r="D1299" t="str">
            <v>U</v>
          </cell>
          <cell r="E1299">
            <v>5.16</v>
          </cell>
          <cell r="G1299">
            <v>37104</v>
          </cell>
        </row>
        <row r="1300">
          <cell r="A1300" t="str">
            <v>1405003700</v>
          </cell>
          <cell r="B1300" t="str">
            <v>I</v>
          </cell>
          <cell r="C1300" t="str">
            <v>Tee Hb 1"X1"X1/2</v>
          </cell>
          <cell r="D1300" t="str">
            <v>U</v>
          </cell>
          <cell r="E1300">
            <v>1.19</v>
          </cell>
          <cell r="G1300">
            <v>37104</v>
          </cell>
        </row>
        <row r="1301">
          <cell r="A1301" t="str">
            <v>1405003750</v>
          </cell>
          <cell r="B1301" t="str">
            <v>I</v>
          </cell>
          <cell r="C1301" t="str">
            <v>Tee Hb 1/2"X1/2"X1/2"</v>
          </cell>
          <cell r="D1301" t="str">
            <v>U</v>
          </cell>
          <cell r="E1301">
            <v>0.61</v>
          </cell>
          <cell r="G1301">
            <v>37104</v>
          </cell>
        </row>
        <row r="1302">
          <cell r="A1302" t="str">
            <v>1405003800</v>
          </cell>
          <cell r="B1302" t="str">
            <v>I</v>
          </cell>
          <cell r="C1302" t="str">
            <v>Tee Hb 1/2"X1/2"X3/8"</v>
          </cell>
          <cell r="D1302" t="str">
            <v>U</v>
          </cell>
          <cell r="E1302">
            <v>0.55000000000000004</v>
          </cell>
          <cell r="G1302">
            <v>37104</v>
          </cell>
        </row>
        <row r="1303">
          <cell r="A1303" t="str">
            <v>1405003850</v>
          </cell>
          <cell r="B1303" t="str">
            <v>I</v>
          </cell>
          <cell r="C1303" t="str">
            <v>Tee Hb 11/2X11/2X1/2</v>
          </cell>
          <cell r="D1303" t="str">
            <v>U</v>
          </cell>
          <cell r="E1303">
            <v>2.58</v>
          </cell>
          <cell r="G1303">
            <v>37104</v>
          </cell>
        </row>
        <row r="1304">
          <cell r="A1304" t="str">
            <v>1405003900</v>
          </cell>
          <cell r="B1304" t="str">
            <v>I</v>
          </cell>
          <cell r="C1304" t="str">
            <v>Tee Hb 11/4X11/4X1/2</v>
          </cell>
          <cell r="D1304" t="str">
            <v>U</v>
          </cell>
          <cell r="E1304">
            <v>1.9</v>
          </cell>
          <cell r="G1304">
            <v>37104</v>
          </cell>
        </row>
        <row r="1305">
          <cell r="A1305" t="str">
            <v>1405003950</v>
          </cell>
          <cell r="B1305" t="str">
            <v>I</v>
          </cell>
          <cell r="C1305" t="str">
            <v>Tee Hb 2" A 45</v>
          </cell>
          <cell r="D1305" t="str">
            <v>U</v>
          </cell>
          <cell r="E1305">
            <v>12.09</v>
          </cell>
          <cell r="G1305">
            <v>37104</v>
          </cell>
        </row>
        <row r="1306">
          <cell r="A1306" t="str">
            <v>1405004000</v>
          </cell>
          <cell r="B1306" t="str">
            <v>I</v>
          </cell>
          <cell r="C1306" t="str">
            <v>Tee Hb 2"X2"X1/2"</v>
          </cell>
          <cell r="D1306" t="str">
            <v>U</v>
          </cell>
          <cell r="E1306">
            <v>6.8</v>
          </cell>
          <cell r="G1306">
            <v>37104</v>
          </cell>
        </row>
        <row r="1307">
          <cell r="A1307" t="str">
            <v>1405004050</v>
          </cell>
          <cell r="B1307" t="str">
            <v>I</v>
          </cell>
          <cell r="C1307" t="str">
            <v>Tee Hb 2"X2"X2"</v>
          </cell>
          <cell r="D1307" t="str">
            <v>U</v>
          </cell>
          <cell r="E1307">
            <v>7.62</v>
          </cell>
          <cell r="G1307">
            <v>37104</v>
          </cell>
        </row>
        <row r="1308">
          <cell r="A1308" t="str">
            <v>1405004100</v>
          </cell>
          <cell r="B1308" t="str">
            <v>I</v>
          </cell>
          <cell r="C1308" t="str">
            <v>Tee Hb 3"X 1 1/4"X3"</v>
          </cell>
          <cell r="D1308" t="str">
            <v>U</v>
          </cell>
          <cell r="E1308">
            <v>10.9</v>
          </cell>
          <cell r="G1308">
            <v>37104</v>
          </cell>
        </row>
        <row r="1309">
          <cell r="A1309" t="str">
            <v>1405004150</v>
          </cell>
          <cell r="B1309" t="str">
            <v>I</v>
          </cell>
          <cell r="C1309" t="str">
            <v>Tee Hb 3"X1 1/2"X3"</v>
          </cell>
          <cell r="D1309" t="str">
            <v>U</v>
          </cell>
          <cell r="E1309">
            <v>24.05</v>
          </cell>
          <cell r="G1309">
            <v>37104</v>
          </cell>
        </row>
        <row r="1310">
          <cell r="A1310" t="str">
            <v>1405004200</v>
          </cell>
          <cell r="B1310" t="str">
            <v>I</v>
          </cell>
          <cell r="C1310" t="str">
            <v>Tee Hb 3"X1"X3"</v>
          </cell>
          <cell r="D1310" t="str">
            <v>U</v>
          </cell>
          <cell r="E1310">
            <v>8.1999999999999993</v>
          </cell>
          <cell r="G1310">
            <v>37104</v>
          </cell>
        </row>
        <row r="1311">
          <cell r="A1311" t="str">
            <v>1405004250</v>
          </cell>
          <cell r="B1311" t="str">
            <v>I</v>
          </cell>
          <cell r="C1311" t="str">
            <v>Tee Hb 3"X3"X2"</v>
          </cell>
          <cell r="D1311" t="str">
            <v>U</v>
          </cell>
          <cell r="E1311">
            <v>26.47</v>
          </cell>
          <cell r="G1311">
            <v>37104</v>
          </cell>
        </row>
        <row r="1312">
          <cell r="A1312" t="str">
            <v>1405004300</v>
          </cell>
          <cell r="B1312" t="str">
            <v>I</v>
          </cell>
          <cell r="C1312" t="str">
            <v>Tee Hb 3"X3"X3"</v>
          </cell>
          <cell r="D1312" t="str">
            <v>U</v>
          </cell>
          <cell r="E1312">
            <v>16.73</v>
          </cell>
          <cell r="G1312">
            <v>37104</v>
          </cell>
        </row>
        <row r="1313">
          <cell r="A1313" t="str">
            <v>1405004350</v>
          </cell>
          <cell r="B1313" t="str">
            <v>I</v>
          </cell>
          <cell r="C1313" t="str">
            <v>Tee Hb 3/4X3/4X1/2</v>
          </cell>
          <cell r="D1313" t="str">
            <v>U</v>
          </cell>
          <cell r="E1313">
            <v>1</v>
          </cell>
          <cell r="G1313">
            <v>37104</v>
          </cell>
        </row>
        <row r="1314">
          <cell r="A1314" t="str">
            <v>1405004400</v>
          </cell>
          <cell r="B1314" t="str">
            <v>I</v>
          </cell>
          <cell r="C1314" t="str">
            <v>Tee Hb 3/8"X3/8"X1/2"</v>
          </cell>
          <cell r="D1314" t="str">
            <v>U</v>
          </cell>
          <cell r="E1314">
            <v>0.5</v>
          </cell>
          <cell r="G1314">
            <v>37104</v>
          </cell>
        </row>
        <row r="1315">
          <cell r="A1315" t="str">
            <v>1405004450</v>
          </cell>
          <cell r="B1315" t="str">
            <v>I</v>
          </cell>
          <cell r="C1315" t="str">
            <v>Tee Hb 3/8"X3/8"X3/8"</v>
          </cell>
          <cell r="D1315" t="str">
            <v>U</v>
          </cell>
          <cell r="E1315">
            <v>0.36</v>
          </cell>
          <cell r="G1315">
            <v>37104</v>
          </cell>
        </row>
        <row r="1316">
          <cell r="A1316" t="str">
            <v>1405004500</v>
          </cell>
          <cell r="B1316" t="str">
            <v>I</v>
          </cell>
          <cell r="C1316" t="str">
            <v>Tee Hb C/Rosca Central 1 1/2"X1 1/2"X3/4"</v>
          </cell>
          <cell r="D1316" t="str">
            <v>U</v>
          </cell>
          <cell r="E1316">
            <v>5.16</v>
          </cell>
          <cell r="G1316">
            <v>37104</v>
          </cell>
        </row>
        <row r="1317">
          <cell r="A1317" t="str">
            <v>1405004550</v>
          </cell>
          <cell r="B1317" t="str">
            <v>I</v>
          </cell>
          <cell r="C1317" t="str">
            <v>Tee Hb C/Rosca Central 1 1/4"X1 1/4"X3/4"</v>
          </cell>
          <cell r="D1317" t="str">
            <v>U</v>
          </cell>
          <cell r="E1317">
            <v>2.68</v>
          </cell>
          <cell r="G1317">
            <v>37104</v>
          </cell>
        </row>
        <row r="1318">
          <cell r="A1318" t="str">
            <v>1405004600</v>
          </cell>
          <cell r="B1318" t="str">
            <v>I</v>
          </cell>
          <cell r="C1318" t="str">
            <v>Tee Hb C/Rosca Central 2"X2"X3/4"</v>
          </cell>
          <cell r="D1318" t="str">
            <v>U</v>
          </cell>
          <cell r="E1318">
            <v>7.38</v>
          </cell>
          <cell r="G1318">
            <v>37104</v>
          </cell>
        </row>
        <row r="1319">
          <cell r="A1319" t="str">
            <v>1405004650</v>
          </cell>
          <cell r="B1319" t="str">
            <v>I</v>
          </cell>
          <cell r="C1319" t="str">
            <v>Tee Hg 2 1/2"</v>
          </cell>
          <cell r="D1319" t="str">
            <v>U</v>
          </cell>
          <cell r="E1319">
            <v>7.17</v>
          </cell>
          <cell r="G1319">
            <v>37104</v>
          </cell>
        </row>
        <row r="1320">
          <cell r="A1320" t="str">
            <v>1405004700</v>
          </cell>
          <cell r="B1320" t="str">
            <v>I</v>
          </cell>
          <cell r="C1320" t="str">
            <v>Tee Hg 3"</v>
          </cell>
          <cell r="D1320" t="str">
            <v>U</v>
          </cell>
          <cell r="E1320">
            <v>9.9</v>
          </cell>
          <cell r="G1320">
            <v>37104</v>
          </cell>
        </row>
        <row r="1321">
          <cell r="A1321" t="str">
            <v>1405004750</v>
          </cell>
          <cell r="B1321" t="str">
            <v>I</v>
          </cell>
          <cell r="C1321" t="str">
            <v>Tee Hg 3" A 45</v>
          </cell>
          <cell r="D1321" t="str">
            <v>U</v>
          </cell>
          <cell r="E1321">
            <v>12.96</v>
          </cell>
          <cell r="G1321">
            <v>37104</v>
          </cell>
        </row>
        <row r="1322">
          <cell r="A1322" t="str">
            <v>1405004800</v>
          </cell>
          <cell r="B1322" t="str">
            <v>I</v>
          </cell>
          <cell r="C1322" t="str">
            <v>Tee Hg 4"</v>
          </cell>
          <cell r="D1322" t="str">
            <v>U</v>
          </cell>
          <cell r="E1322">
            <v>20.61</v>
          </cell>
          <cell r="G1322">
            <v>37104</v>
          </cell>
        </row>
        <row r="1323">
          <cell r="A1323" t="str">
            <v>1405004850</v>
          </cell>
          <cell r="B1323" t="str">
            <v>I</v>
          </cell>
          <cell r="C1323" t="str">
            <v>Tee Reduccion Hg 3"X2 1/2"</v>
          </cell>
          <cell r="D1323" t="str">
            <v>U</v>
          </cell>
          <cell r="E1323">
            <v>10.67</v>
          </cell>
          <cell r="G1323">
            <v>37104</v>
          </cell>
        </row>
        <row r="1324">
          <cell r="A1324" t="str">
            <v>1405004900</v>
          </cell>
          <cell r="B1324" t="str">
            <v>I</v>
          </cell>
          <cell r="C1324" t="str">
            <v>Tubo Macho Hb 1 1/2"</v>
          </cell>
          <cell r="D1324" t="str">
            <v>U</v>
          </cell>
          <cell r="E1324">
            <v>2.15</v>
          </cell>
          <cell r="G1324">
            <v>37104</v>
          </cell>
        </row>
        <row r="1325">
          <cell r="A1325" t="str">
            <v>1405004950</v>
          </cell>
          <cell r="B1325" t="str">
            <v>I</v>
          </cell>
          <cell r="C1325" t="str">
            <v>Tubo Macho Hb 1 1/4"</v>
          </cell>
          <cell r="D1325" t="str">
            <v>U</v>
          </cell>
          <cell r="E1325">
            <v>1.49</v>
          </cell>
          <cell r="G1325">
            <v>37104</v>
          </cell>
        </row>
        <row r="1326">
          <cell r="A1326" t="str">
            <v>1405005000</v>
          </cell>
          <cell r="B1326" t="str">
            <v>I</v>
          </cell>
          <cell r="C1326" t="str">
            <v>Tubo Macho Hb 1"</v>
          </cell>
          <cell r="D1326" t="str">
            <v>U</v>
          </cell>
          <cell r="E1326">
            <v>1.06</v>
          </cell>
          <cell r="G1326">
            <v>37104</v>
          </cell>
        </row>
        <row r="1327">
          <cell r="A1327" t="str">
            <v>1405005050</v>
          </cell>
          <cell r="B1327" t="str">
            <v>I</v>
          </cell>
          <cell r="C1327" t="str">
            <v>Tubo Macho Hb 1/2"</v>
          </cell>
          <cell r="D1327" t="str">
            <v>U</v>
          </cell>
          <cell r="E1327">
            <v>0.3</v>
          </cell>
          <cell r="G1327">
            <v>37104</v>
          </cell>
        </row>
        <row r="1328">
          <cell r="A1328" t="str">
            <v>1405005100</v>
          </cell>
          <cell r="B1328" t="str">
            <v>I</v>
          </cell>
          <cell r="C1328" t="str">
            <v>Tubo Macho Hb 2"</v>
          </cell>
          <cell r="D1328" t="str">
            <v>U</v>
          </cell>
          <cell r="E1328">
            <v>3.56</v>
          </cell>
          <cell r="G1328">
            <v>37104</v>
          </cell>
        </row>
        <row r="1329">
          <cell r="A1329" t="str">
            <v>1405005150</v>
          </cell>
          <cell r="B1329" t="str">
            <v>I</v>
          </cell>
          <cell r="C1329" t="str">
            <v>Tubo Macho Hb 3"</v>
          </cell>
          <cell r="D1329" t="str">
            <v>U</v>
          </cell>
          <cell r="E1329">
            <v>12.04</v>
          </cell>
          <cell r="G1329">
            <v>37104</v>
          </cell>
        </row>
        <row r="1330">
          <cell r="A1330" t="str">
            <v>1405005200</v>
          </cell>
          <cell r="B1330" t="str">
            <v>I</v>
          </cell>
          <cell r="C1330" t="str">
            <v>Tubo Macho Hb 3/4"</v>
          </cell>
          <cell r="D1330" t="str">
            <v>U</v>
          </cell>
          <cell r="E1330">
            <v>0.52</v>
          </cell>
          <cell r="G1330">
            <v>37104</v>
          </cell>
        </row>
        <row r="1331">
          <cell r="A1331" t="str">
            <v>1405005250</v>
          </cell>
          <cell r="B1331" t="str">
            <v>I</v>
          </cell>
          <cell r="C1331" t="str">
            <v>Union Doble Hg Mh 3"</v>
          </cell>
          <cell r="D1331" t="str">
            <v>U</v>
          </cell>
          <cell r="E1331">
            <v>27.74</v>
          </cell>
          <cell r="G1331">
            <v>37104</v>
          </cell>
        </row>
        <row r="1332">
          <cell r="A1332" t="str">
            <v>1405005300</v>
          </cell>
          <cell r="B1332" t="str">
            <v>I</v>
          </cell>
          <cell r="C1332" t="str">
            <v>Union Doble Plana Hg Hh 2 1/2"</v>
          </cell>
          <cell r="D1332" t="str">
            <v>U</v>
          </cell>
          <cell r="E1332">
            <v>11.46</v>
          </cell>
          <cell r="G1332">
            <v>37104</v>
          </cell>
        </row>
        <row r="1333">
          <cell r="A1333" t="str">
            <v>1405005350</v>
          </cell>
          <cell r="B1333" t="str">
            <v>I</v>
          </cell>
          <cell r="C1333" t="str">
            <v>Union Doble Plana Hg Hh 3"</v>
          </cell>
          <cell r="D1333" t="str">
            <v>U</v>
          </cell>
          <cell r="E1333">
            <v>17.25</v>
          </cell>
          <cell r="G1333">
            <v>37104</v>
          </cell>
        </row>
        <row r="1334">
          <cell r="A1334" t="str">
            <v>1405005400</v>
          </cell>
          <cell r="B1334" t="str">
            <v>I</v>
          </cell>
          <cell r="C1334" t="str">
            <v>Union Normal Hb 1 1/2"</v>
          </cell>
          <cell r="D1334" t="str">
            <v>U</v>
          </cell>
          <cell r="E1334">
            <v>2.14</v>
          </cell>
          <cell r="G1334">
            <v>37104</v>
          </cell>
        </row>
        <row r="1335">
          <cell r="A1335" t="str">
            <v>1405005450</v>
          </cell>
          <cell r="B1335" t="str">
            <v>I</v>
          </cell>
          <cell r="C1335" t="str">
            <v>Union Normal Hb 1 1/4"</v>
          </cell>
          <cell r="D1335" t="str">
            <v>U</v>
          </cell>
          <cell r="E1335">
            <v>1.24</v>
          </cell>
          <cell r="G1335">
            <v>37104</v>
          </cell>
        </row>
        <row r="1336">
          <cell r="A1336" t="str">
            <v>1405005500</v>
          </cell>
          <cell r="B1336" t="str">
            <v>I</v>
          </cell>
          <cell r="C1336" t="str">
            <v>Union Normal Hb 1/2"</v>
          </cell>
          <cell r="D1336" t="str">
            <v>U</v>
          </cell>
          <cell r="E1336">
            <v>0.32</v>
          </cell>
          <cell r="G1336">
            <v>37104</v>
          </cell>
        </row>
        <row r="1337">
          <cell r="A1337" t="str">
            <v>1405005550</v>
          </cell>
          <cell r="B1337" t="str">
            <v>I</v>
          </cell>
          <cell r="C1337" t="str">
            <v>Union Normal Hb 2"</v>
          </cell>
          <cell r="D1337" t="str">
            <v>U</v>
          </cell>
          <cell r="E1337">
            <v>2.68</v>
          </cell>
          <cell r="G1337">
            <v>37104</v>
          </cell>
        </row>
        <row r="1338">
          <cell r="A1338" t="str">
            <v>1405005560</v>
          </cell>
          <cell r="B1338" t="str">
            <v>I</v>
          </cell>
          <cell r="C1338" t="str">
            <v>Sombrerete de Remate CG x 4"</v>
          </cell>
          <cell r="D1338" t="str">
            <v>U</v>
          </cell>
          <cell r="E1338">
            <v>3.13</v>
          </cell>
          <cell r="G1338">
            <v>37104</v>
          </cell>
        </row>
        <row r="1339">
          <cell r="A1339" t="str">
            <v>1406000000</v>
          </cell>
          <cell r="B1339" t="str">
            <v>D</v>
          </cell>
          <cell r="C1339" t="str">
            <v>=== CAñERíAS Y ACCESORIOS PARA GAS</v>
          </cell>
          <cell r="D1339" t="str">
            <v>-</v>
          </cell>
          <cell r="E1339">
            <v>0</v>
          </cell>
        </row>
        <row r="1340">
          <cell r="A1340" t="str">
            <v>1406000050</v>
          </cell>
          <cell r="B1340" t="str">
            <v>I</v>
          </cell>
          <cell r="C1340" t="str">
            <v>Instalacion de gas 3 picos (*)</v>
          </cell>
          <cell r="D1340" t="str">
            <v>U</v>
          </cell>
          <cell r="E1340">
            <v>600</v>
          </cell>
          <cell r="G1340">
            <v>37104</v>
          </cell>
        </row>
        <row r="1341">
          <cell r="A1341" t="str">
            <v>1406000100</v>
          </cell>
          <cell r="B1341" t="str">
            <v>I</v>
          </cell>
          <cell r="C1341" t="str">
            <v>Caño Epoxi 1 1/2"</v>
          </cell>
          <cell r="D1341" t="str">
            <v>ML</v>
          </cell>
          <cell r="E1341">
            <v>3.8</v>
          </cell>
          <cell r="G1341">
            <v>37104</v>
          </cell>
        </row>
        <row r="1342">
          <cell r="A1342" t="str">
            <v>1406000150</v>
          </cell>
          <cell r="B1342" t="str">
            <v>I</v>
          </cell>
          <cell r="C1342" t="str">
            <v>Caño Epoxi 1 1/4"</v>
          </cell>
          <cell r="D1342" t="str">
            <v>ML</v>
          </cell>
          <cell r="E1342">
            <v>3.33</v>
          </cell>
          <cell r="G1342">
            <v>37104</v>
          </cell>
        </row>
        <row r="1343">
          <cell r="A1343" t="str">
            <v>1406000200</v>
          </cell>
          <cell r="B1343" t="str">
            <v>I</v>
          </cell>
          <cell r="C1343" t="str">
            <v>Caño Epoxi 1"</v>
          </cell>
          <cell r="D1343" t="str">
            <v>ML</v>
          </cell>
          <cell r="E1343">
            <v>2.7</v>
          </cell>
          <cell r="G1343">
            <v>37104</v>
          </cell>
        </row>
        <row r="1344">
          <cell r="A1344" t="str">
            <v>1406000250</v>
          </cell>
          <cell r="B1344" t="str">
            <v>I</v>
          </cell>
          <cell r="C1344" t="str">
            <v>Caño Epoxi 1/2"</v>
          </cell>
          <cell r="D1344" t="str">
            <v>ML</v>
          </cell>
          <cell r="E1344">
            <v>1.42</v>
          </cell>
          <cell r="G1344">
            <v>37104</v>
          </cell>
        </row>
        <row r="1345">
          <cell r="A1345" t="str">
            <v>1406000300</v>
          </cell>
          <cell r="B1345" t="str">
            <v>I</v>
          </cell>
          <cell r="C1345" t="str">
            <v>Caño Epoxi 2 1/2"</v>
          </cell>
          <cell r="D1345" t="str">
            <v>ML</v>
          </cell>
          <cell r="E1345">
            <v>7.34</v>
          </cell>
          <cell r="G1345">
            <v>37104</v>
          </cell>
        </row>
        <row r="1346">
          <cell r="A1346" t="str">
            <v>1406000350</v>
          </cell>
          <cell r="B1346" t="str">
            <v>I</v>
          </cell>
          <cell r="C1346" t="str">
            <v>Caño Epoxi 2"</v>
          </cell>
          <cell r="D1346" t="str">
            <v>ML</v>
          </cell>
          <cell r="E1346">
            <v>5.26</v>
          </cell>
          <cell r="G1346">
            <v>37104</v>
          </cell>
        </row>
        <row r="1347">
          <cell r="A1347" t="str">
            <v>1406000400</v>
          </cell>
          <cell r="B1347" t="str">
            <v>I</v>
          </cell>
          <cell r="C1347" t="str">
            <v>Caño Epoxi 3"</v>
          </cell>
          <cell r="D1347" t="str">
            <v>ML</v>
          </cell>
          <cell r="E1347">
            <v>9.69</v>
          </cell>
          <cell r="G1347">
            <v>37104</v>
          </cell>
        </row>
        <row r="1348">
          <cell r="A1348" t="str">
            <v>1406000450</v>
          </cell>
          <cell r="B1348" t="str">
            <v>I</v>
          </cell>
          <cell r="C1348" t="str">
            <v>Caño Epoxi 3/4"</v>
          </cell>
          <cell r="D1348" t="str">
            <v>ML</v>
          </cell>
          <cell r="E1348">
            <v>1.81</v>
          </cell>
          <cell r="G1348">
            <v>37104</v>
          </cell>
        </row>
        <row r="1349">
          <cell r="A1349" t="str">
            <v>1406000500</v>
          </cell>
          <cell r="B1349" t="str">
            <v>I</v>
          </cell>
          <cell r="C1349" t="str">
            <v>Caño Epoxi 4"</v>
          </cell>
          <cell r="D1349" t="str">
            <v>ML</v>
          </cell>
          <cell r="E1349">
            <v>13.6</v>
          </cell>
          <cell r="G1349">
            <v>37104</v>
          </cell>
        </row>
        <row r="1350">
          <cell r="A1350" t="str">
            <v>1406000550</v>
          </cell>
          <cell r="B1350" t="str">
            <v>I</v>
          </cell>
          <cell r="C1350" t="str">
            <v>Codo Epoxi Hh 1 1/4"</v>
          </cell>
          <cell r="D1350" t="str">
            <v>U</v>
          </cell>
          <cell r="E1350">
            <v>1.63</v>
          </cell>
          <cell r="G1350">
            <v>37104</v>
          </cell>
        </row>
        <row r="1351">
          <cell r="A1351" t="str">
            <v>1406000600</v>
          </cell>
          <cell r="B1351" t="str">
            <v>I</v>
          </cell>
          <cell r="C1351" t="str">
            <v>Codo Epoxi Hh 1"</v>
          </cell>
          <cell r="D1351" t="str">
            <v>U</v>
          </cell>
          <cell r="E1351">
            <v>1.1499999999999999</v>
          </cell>
          <cell r="G1351">
            <v>37104</v>
          </cell>
        </row>
        <row r="1352">
          <cell r="A1352" t="str">
            <v>1406000650</v>
          </cell>
          <cell r="B1352" t="str">
            <v>I</v>
          </cell>
          <cell r="C1352" t="str">
            <v>Codo Epoxi Hh 1/2"</v>
          </cell>
          <cell r="D1352" t="str">
            <v>U</v>
          </cell>
          <cell r="E1352">
            <v>0.44</v>
          </cell>
          <cell r="G1352">
            <v>37104</v>
          </cell>
        </row>
        <row r="1353">
          <cell r="A1353" t="str">
            <v>1406000700</v>
          </cell>
          <cell r="B1353" t="str">
            <v>I</v>
          </cell>
          <cell r="C1353" t="str">
            <v>Codo Epoxi Hh 2 1/2"</v>
          </cell>
          <cell r="D1353" t="str">
            <v>U</v>
          </cell>
          <cell r="E1353">
            <v>6.8</v>
          </cell>
          <cell r="G1353">
            <v>37104</v>
          </cell>
        </row>
        <row r="1354">
          <cell r="A1354" t="str">
            <v>1406000750</v>
          </cell>
          <cell r="B1354" t="str">
            <v>I</v>
          </cell>
          <cell r="C1354" t="str">
            <v>Codo Epoxi Hh 2"</v>
          </cell>
          <cell r="D1354" t="str">
            <v>U</v>
          </cell>
          <cell r="E1354">
            <v>3</v>
          </cell>
          <cell r="G1354">
            <v>37104</v>
          </cell>
        </row>
        <row r="1355">
          <cell r="A1355" t="str">
            <v>1406000800</v>
          </cell>
          <cell r="B1355" t="str">
            <v>I</v>
          </cell>
          <cell r="C1355" t="str">
            <v>Codo Epoxi Hh 3/4"</v>
          </cell>
          <cell r="D1355" t="str">
            <v>U</v>
          </cell>
          <cell r="E1355">
            <v>0.56999999999999995</v>
          </cell>
          <cell r="G1355">
            <v>37104</v>
          </cell>
        </row>
        <row r="1356">
          <cell r="A1356" t="str">
            <v>1406000850</v>
          </cell>
          <cell r="B1356" t="str">
            <v>I</v>
          </cell>
          <cell r="C1356" t="str">
            <v>Codo Epoxi MM 1 1/4"</v>
          </cell>
          <cell r="D1356" t="str">
            <v>U</v>
          </cell>
          <cell r="E1356">
            <v>2.06</v>
          </cell>
          <cell r="G1356">
            <v>37104</v>
          </cell>
        </row>
        <row r="1357">
          <cell r="A1357" t="str">
            <v>1406000900</v>
          </cell>
          <cell r="B1357" t="str">
            <v>I</v>
          </cell>
          <cell r="C1357" t="str">
            <v>Codo Epoxi MM 1"</v>
          </cell>
          <cell r="D1357" t="str">
            <v>U</v>
          </cell>
          <cell r="E1357">
            <v>1.1499999999999999</v>
          </cell>
          <cell r="G1357">
            <v>37104</v>
          </cell>
        </row>
        <row r="1358">
          <cell r="A1358" t="str">
            <v>1406000950</v>
          </cell>
          <cell r="B1358" t="str">
            <v>I</v>
          </cell>
          <cell r="C1358" t="str">
            <v>Codo Epoxi MM 3/4"</v>
          </cell>
          <cell r="D1358" t="str">
            <v>U</v>
          </cell>
          <cell r="E1358">
            <v>0.71</v>
          </cell>
          <cell r="G1358">
            <v>37104</v>
          </cell>
        </row>
        <row r="1359">
          <cell r="A1359" t="str">
            <v>1406001000</v>
          </cell>
          <cell r="B1359" t="str">
            <v>I</v>
          </cell>
          <cell r="C1359" t="str">
            <v>Conexion Gas 4"X170</v>
          </cell>
          <cell r="D1359" t="str">
            <v>U</v>
          </cell>
          <cell r="E1359">
            <v>9.35</v>
          </cell>
          <cell r="G1359">
            <v>37104</v>
          </cell>
        </row>
        <row r="1360">
          <cell r="A1360" t="str">
            <v>1406001050</v>
          </cell>
          <cell r="B1360" t="str">
            <v>I</v>
          </cell>
          <cell r="C1360" t="str">
            <v>Coquilla Elastomerica E=13MM 1 1/2"</v>
          </cell>
          <cell r="D1360" t="str">
            <v>M</v>
          </cell>
          <cell r="E1360">
            <v>5.24</v>
          </cell>
          <cell r="G1360">
            <v>37104</v>
          </cell>
        </row>
        <row r="1361">
          <cell r="A1361" t="str">
            <v>1406001100</v>
          </cell>
          <cell r="B1361" t="str">
            <v>I</v>
          </cell>
          <cell r="C1361" t="str">
            <v>Coquilla Elastomerica E=13MM 1 1/4"</v>
          </cell>
          <cell r="D1361" t="str">
            <v>M</v>
          </cell>
          <cell r="E1361">
            <v>4.2</v>
          </cell>
          <cell r="G1361">
            <v>37104</v>
          </cell>
        </row>
        <row r="1362">
          <cell r="A1362" t="str">
            <v>1406001150</v>
          </cell>
          <cell r="B1362" t="str">
            <v>I</v>
          </cell>
          <cell r="C1362" t="str">
            <v>Coquilla Elastomerica E=13MM 1"</v>
          </cell>
          <cell r="D1362" t="str">
            <v>M</v>
          </cell>
          <cell r="E1362">
            <v>3.82</v>
          </cell>
          <cell r="G1362">
            <v>37104</v>
          </cell>
        </row>
        <row r="1363">
          <cell r="A1363" t="str">
            <v>1406001200</v>
          </cell>
          <cell r="B1363" t="str">
            <v>I</v>
          </cell>
          <cell r="C1363" t="str">
            <v>Coquilla Elastomerica E=13MM 1/2"</v>
          </cell>
          <cell r="D1363" t="str">
            <v>M</v>
          </cell>
          <cell r="E1363">
            <v>2.44</v>
          </cell>
          <cell r="G1363">
            <v>37104</v>
          </cell>
        </row>
        <row r="1364">
          <cell r="A1364" t="str">
            <v>1406001250</v>
          </cell>
          <cell r="B1364" t="str">
            <v>I</v>
          </cell>
          <cell r="C1364" t="str">
            <v>Coquilla Elastomerica E=13MM 2 1/2"</v>
          </cell>
          <cell r="D1364" t="str">
            <v>M</v>
          </cell>
          <cell r="E1364">
            <v>8.42</v>
          </cell>
          <cell r="G1364">
            <v>37104</v>
          </cell>
        </row>
        <row r="1365">
          <cell r="A1365" t="str">
            <v>1406001300</v>
          </cell>
          <cell r="B1365" t="str">
            <v>I</v>
          </cell>
          <cell r="C1365" t="str">
            <v>Coquilla Elastomerica E=13MM 2"</v>
          </cell>
          <cell r="D1365" t="str">
            <v>M</v>
          </cell>
          <cell r="E1365">
            <v>6.56</v>
          </cell>
          <cell r="G1365">
            <v>37104</v>
          </cell>
        </row>
        <row r="1366">
          <cell r="A1366" t="str">
            <v>1406001350</v>
          </cell>
          <cell r="B1366" t="str">
            <v>I</v>
          </cell>
          <cell r="C1366" t="str">
            <v>Coquilla Elastomerica E=13MM 3"</v>
          </cell>
          <cell r="D1366" t="str">
            <v>M</v>
          </cell>
          <cell r="E1366">
            <v>10.29</v>
          </cell>
          <cell r="G1366">
            <v>37104</v>
          </cell>
        </row>
        <row r="1367">
          <cell r="A1367" t="str">
            <v>1406001400</v>
          </cell>
          <cell r="B1367" t="str">
            <v>I</v>
          </cell>
          <cell r="C1367" t="str">
            <v>Coquilla Elastomerica E=13MM 3/4"</v>
          </cell>
          <cell r="D1367" t="str">
            <v>M</v>
          </cell>
          <cell r="E1367">
            <v>3.05</v>
          </cell>
          <cell r="G1367">
            <v>37104</v>
          </cell>
        </row>
        <row r="1368">
          <cell r="A1368" t="str">
            <v>1406001450</v>
          </cell>
          <cell r="B1368" t="str">
            <v>I</v>
          </cell>
          <cell r="C1368" t="str">
            <v>Coquilla Elastomerica E=9MM 1 1/2"</v>
          </cell>
          <cell r="D1368" t="str">
            <v>M</v>
          </cell>
          <cell r="E1368">
            <v>4.05</v>
          </cell>
          <cell r="G1368">
            <v>37104</v>
          </cell>
        </row>
        <row r="1369">
          <cell r="A1369" t="str">
            <v>1406001500</v>
          </cell>
          <cell r="B1369" t="str">
            <v>I</v>
          </cell>
          <cell r="C1369" t="str">
            <v>Coquilla Elastomerica E=9MM 1 1/4"</v>
          </cell>
          <cell r="D1369" t="str">
            <v>M</v>
          </cell>
          <cell r="E1369">
            <v>3.35</v>
          </cell>
          <cell r="G1369">
            <v>37104</v>
          </cell>
        </row>
        <row r="1370">
          <cell r="A1370" t="str">
            <v>1406001550</v>
          </cell>
          <cell r="B1370" t="str">
            <v>I</v>
          </cell>
          <cell r="C1370" t="str">
            <v>Coquilla Elastomerica E=9MM 1"</v>
          </cell>
          <cell r="D1370" t="str">
            <v>M</v>
          </cell>
          <cell r="E1370">
            <v>2.65</v>
          </cell>
          <cell r="G1370">
            <v>37104</v>
          </cell>
        </row>
        <row r="1371">
          <cell r="A1371" t="str">
            <v>1406001600</v>
          </cell>
          <cell r="B1371" t="str">
            <v>I</v>
          </cell>
          <cell r="C1371" t="str">
            <v>Coquilla Elastomerica E=9MM 1/2"</v>
          </cell>
          <cell r="D1371" t="str">
            <v>M</v>
          </cell>
          <cell r="E1371">
            <v>1.75</v>
          </cell>
          <cell r="G1371">
            <v>37104</v>
          </cell>
        </row>
        <row r="1372">
          <cell r="A1372" t="str">
            <v>1406001650</v>
          </cell>
          <cell r="B1372" t="str">
            <v>I</v>
          </cell>
          <cell r="C1372" t="str">
            <v>Coquilla Elastomerica E=9MM 2 1/2"</v>
          </cell>
          <cell r="D1372" t="str">
            <v>M</v>
          </cell>
          <cell r="E1372">
            <v>5.55</v>
          </cell>
          <cell r="G1372">
            <v>37104</v>
          </cell>
        </row>
        <row r="1373">
          <cell r="A1373" t="str">
            <v>1406001700</v>
          </cell>
          <cell r="B1373" t="str">
            <v>I</v>
          </cell>
          <cell r="C1373" t="str">
            <v>Coquilla Elastomerica E=9MM 2"</v>
          </cell>
          <cell r="D1373" t="str">
            <v>M</v>
          </cell>
          <cell r="E1373">
            <v>4.4800000000000004</v>
          </cell>
          <cell r="G1373">
            <v>37104</v>
          </cell>
        </row>
        <row r="1374">
          <cell r="A1374" t="str">
            <v>1406001750</v>
          </cell>
          <cell r="B1374" t="str">
            <v>I</v>
          </cell>
          <cell r="C1374" t="str">
            <v>Coquilla Elastomerica E=9MM 3"</v>
          </cell>
          <cell r="D1374" t="str">
            <v>M</v>
          </cell>
          <cell r="E1374">
            <v>6.62</v>
          </cell>
          <cell r="G1374">
            <v>37104</v>
          </cell>
        </row>
        <row r="1375">
          <cell r="A1375" t="str">
            <v>1406001800</v>
          </cell>
          <cell r="B1375" t="str">
            <v>I</v>
          </cell>
          <cell r="C1375" t="str">
            <v>Coquilla Elastomerica E=9MM 3/4"</v>
          </cell>
          <cell r="D1375" t="str">
            <v>M</v>
          </cell>
          <cell r="E1375">
            <v>2.13</v>
          </cell>
          <cell r="G1375">
            <v>37104</v>
          </cell>
        </row>
        <row r="1376">
          <cell r="A1376" t="str">
            <v>1406001850</v>
          </cell>
          <cell r="B1376" t="str">
            <v>I</v>
          </cell>
          <cell r="C1376" t="str">
            <v>Cupla Epoxi 1 1/4"</v>
          </cell>
          <cell r="D1376" t="str">
            <v>U</v>
          </cell>
          <cell r="E1376">
            <v>2.16</v>
          </cell>
          <cell r="G1376">
            <v>37104</v>
          </cell>
        </row>
        <row r="1377">
          <cell r="A1377" t="str">
            <v>1406001900</v>
          </cell>
          <cell r="B1377" t="str">
            <v>I</v>
          </cell>
          <cell r="C1377" t="str">
            <v>Cupla Epoxi 1"</v>
          </cell>
          <cell r="D1377" t="str">
            <v>U</v>
          </cell>
          <cell r="E1377">
            <v>0.84</v>
          </cell>
          <cell r="G1377">
            <v>37104</v>
          </cell>
        </row>
        <row r="1378">
          <cell r="A1378" t="str">
            <v>1406001950</v>
          </cell>
          <cell r="B1378" t="str">
            <v>I</v>
          </cell>
          <cell r="C1378" t="str">
            <v>Cupla Epoxi 1/2"</v>
          </cell>
          <cell r="D1378" t="str">
            <v>U</v>
          </cell>
          <cell r="E1378">
            <v>0.46</v>
          </cell>
          <cell r="G1378">
            <v>37104</v>
          </cell>
        </row>
        <row r="1379">
          <cell r="A1379" t="str">
            <v>1406002000</v>
          </cell>
          <cell r="B1379" t="str">
            <v>I</v>
          </cell>
          <cell r="C1379" t="str">
            <v>Cupla Epoxi 3/4"</v>
          </cell>
          <cell r="D1379" t="str">
            <v>U</v>
          </cell>
          <cell r="E1379">
            <v>0.55000000000000004</v>
          </cell>
          <cell r="G1379">
            <v>37104</v>
          </cell>
        </row>
        <row r="1380">
          <cell r="A1380" t="str">
            <v>1406002010</v>
          </cell>
          <cell r="B1380" t="str">
            <v>I</v>
          </cell>
          <cell r="C1380" t="str">
            <v>Cupla Aislante p/ Media Presión x 3/4"</v>
          </cell>
          <cell r="D1380" t="str">
            <v>U</v>
          </cell>
          <cell r="E1380">
            <v>2.9</v>
          </cell>
          <cell r="G1380">
            <v>37104</v>
          </cell>
        </row>
        <row r="1381">
          <cell r="A1381" t="str">
            <v>1406002050</v>
          </cell>
          <cell r="B1381" t="str">
            <v>I</v>
          </cell>
          <cell r="C1381" t="str">
            <v>Flexible P/Gas</v>
          </cell>
          <cell r="D1381" t="str">
            <v>U</v>
          </cell>
          <cell r="E1381">
            <v>14.16</v>
          </cell>
          <cell r="G1381">
            <v>37104</v>
          </cell>
        </row>
        <row r="1382">
          <cell r="A1382" t="str">
            <v>1406002100</v>
          </cell>
          <cell r="B1382" t="str">
            <v>I</v>
          </cell>
          <cell r="C1382" t="str">
            <v>Llave De Paso 1/2" C/Campana Fv</v>
          </cell>
          <cell r="D1382" t="str">
            <v>U</v>
          </cell>
          <cell r="E1382">
            <v>6.54</v>
          </cell>
          <cell r="G1382">
            <v>37104</v>
          </cell>
        </row>
        <row r="1383">
          <cell r="A1383" t="str">
            <v>1406002150</v>
          </cell>
          <cell r="B1383" t="str">
            <v>I</v>
          </cell>
          <cell r="C1383" t="str">
            <v>Llave De Paso 3/4" C/Campana Fv</v>
          </cell>
          <cell r="D1383" t="str">
            <v>U</v>
          </cell>
          <cell r="E1383">
            <v>7.13</v>
          </cell>
          <cell r="G1383">
            <v>37104</v>
          </cell>
        </row>
        <row r="1384">
          <cell r="A1384" t="str">
            <v>1406002200</v>
          </cell>
          <cell r="B1384" t="str">
            <v>I</v>
          </cell>
          <cell r="C1384" t="str">
            <v>Llave De Paso Gas Bce. Fv 1 1/4"</v>
          </cell>
          <cell r="D1384" t="str">
            <v>U</v>
          </cell>
          <cell r="E1384">
            <v>27.75</v>
          </cell>
          <cell r="G1384">
            <v>37104</v>
          </cell>
        </row>
        <row r="1385">
          <cell r="A1385" t="str">
            <v>1406002250</v>
          </cell>
          <cell r="B1385" t="str">
            <v>I</v>
          </cell>
          <cell r="C1385" t="str">
            <v>Llave De Paso Gas Bce. Fv 1"</v>
          </cell>
          <cell r="D1385" t="str">
            <v>U</v>
          </cell>
          <cell r="E1385">
            <v>23.63</v>
          </cell>
          <cell r="G1385">
            <v>37104</v>
          </cell>
        </row>
        <row r="1386">
          <cell r="A1386" t="str">
            <v>1406002300</v>
          </cell>
          <cell r="B1386" t="str">
            <v>I</v>
          </cell>
          <cell r="C1386" t="str">
            <v>Llave De Paso Gas Bce. Fv 1/2"</v>
          </cell>
          <cell r="D1386" t="str">
            <v>U</v>
          </cell>
          <cell r="E1386">
            <v>5.09</v>
          </cell>
          <cell r="G1386">
            <v>37104</v>
          </cell>
        </row>
        <row r="1387">
          <cell r="A1387" t="str">
            <v>1406002350</v>
          </cell>
          <cell r="B1387" t="str">
            <v>I</v>
          </cell>
          <cell r="C1387" t="str">
            <v>Llave De Paso Gas Bce. Fv 2 1/2"</v>
          </cell>
          <cell r="D1387" t="str">
            <v>U</v>
          </cell>
          <cell r="E1387">
            <v>144</v>
          </cell>
          <cell r="G1387">
            <v>37104</v>
          </cell>
        </row>
        <row r="1388">
          <cell r="A1388" t="str">
            <v>1406002400</v>
          </cell>
          <cell r="B1388" t="str">
            <v>I</v>
          </cell>
          <cell r="C1388" t="str">
            <v>Llave De Paso Gas Bce. Fv 3/4"</v>
          </cell>
          <cell r="D1388" t="str">
            <v>U</v>
          </cell>
          <cell r="E1388">
            <v>5.56</v>
          </cell>
          <cell r="G1388">
            <v>37104</v>
          </cell>
        </row>
        <row r="1389">
          <cell r="A1389" t="str">
            <v>1406002405</v>
          </cell>
          <cell r="B1389" t="str">
            <v>I</v>
          </cell>
          <cell r="C1389" t="str">
            <v>Llave de Paso Tapón lubricado x 3/4"</v>
          </cell>
          <cell r="D1389" t="str">
            <v>U</v>
          </cell>
          <cell r="E1389">
            <v>6.98</v>
          </cell>
          <cell r="G1389">
            <v>37104</v>
          </cell>
        </row>
        <row r="1390">
          <cell r="A1390" t="str">
            <v>1406002410</v>
          </cell>
          <cell r="B1390" t="str">
            <v>I</v>
          </cell>
          <cell r="C1390" t="str">
            <v>Llave de Paso tipo candado x 3/4"</v>
          </cell>
          <cell r="D1390" t="str">
            <v>U</v>
          </cell>
          <cell r="E1390">
            <v>7.6</v>
          </cell>
          <cell r="G1390">
            <v>37104</v>
          </cell>
        </row>
        <row r="1391">
          <cell r="A1391" t="str">
            <v>1406002450</v>
          </cell>
          <cell r="B1391" t="str">
            <v>I</v>
          </cell>
          <cell r="C1391" t="str">
            <v>Llave Esferica Bce. 2"</v>
          </cell>
          <cell r="D1391" t="str">
            <v>U</v>
          </cell>
          <cell r="E1391">
            <v>46</v>
          </cell>
          <cell r="G1391">
            <v>37104</v>
          </cell>
        </row>
        <row r="1392">
          <cell r="A1392" t="str">
            <v>1406002500</v>
          </cell>
          <cell r="B1392" t="str">
            <v>I</v>
          </cell>
          <cell r="C1392" t="str">
            <v>Llave Esferica Bce. 3"</v>
          </cell>
          <cell r="D1392" t="str">
            <v>U</v>
          </cell>
          <cell r="E1392">
            <v>170.04</v>
          </cell>
          <cell r="G1392">
            <v>37104</v>
          </cell>
        </row>
        <row r="1393">
          <cell r="A1393" t="str">
            <v>1406002550</v>
          </cell>
          <cell r="B1393" t="str">
            <v>I</v>
          </cell>
          <cell r="C1393" t="str">
            <v>Rosca C/Tuerca Epoxi 1 1/4"</v>
          </cell>
          <cell r="D1393" t="str">
            <v>U</v>
          </cell>
          <cell r="E1393">
            <v>0.94</v>
          </cell>
          <cell r="G1393">
            <v>37104</v>
          </cell>
        </row>
        <row r="1394">
          <cell r="A1394" t="str">
            <v>1406002600</v>
          </cell>
          <cell r="B1394" t="str">
            <v>I</v>
          </cell>
          <cell r="C1394" t="str">
            <v>Rosca C/Tuerca Epoxi 1"</v>
          </cell>
          <cell r="D1394" t="str">
            <v>U</v>
          </cell>
          <cell r="E1394">
            <v>0.6</v>
          </cell>
          <cell r="G1394">
            <v>37104</v>
          </cell>
        </row>
        <row r="1395">
          <cell r="A1395" t="str">
            <v>1406002650</v>
          </cell>
          <cell r="B1395" t="str">
            <v>I</v>
          </cell>
          <cell r="C1395" t="str">
            <v>Rosca C/Tuerca Epoxi 1/2"</v>
          </cell>
          <cell r="D1395" t="str">
            <v>U</v>
          </cell>
          <cell r="E1395">
            <v>0.39</v>
          </cell>
          <cell r="G1395">
            <v>37104</v>
          </cell>
        </row>
        <row r="1396">
          <cell r="A1396" t="str">
            <v>1406002700</v>
          </cell>
          <cell r="B1396" t="str">
            <v>I</v>
          </cell>
          <cell r="C1396" t="str">
            <v>Rosca C/Tuerca Epoxi 3/4"</v>
          </cell>
          <cell r="D1396" t="str">
            <v>U</v>
          </cell>
          <cell r="E1396">
            <v>0.39</v>
          </cell>
          <cell r="G1396">
            <v>37104</v>
          </cell>
        </row>
        <row r="1397">
          <cell r="A1397" t="str">
            <v>1406002710</v>
          </cell>
          <cell r="B1397" t="str">
            <v>I</v>
          </cell>
          <cell r="C1397" t="str">
            <v>Rejilla de Ventilación 15x15 cm</v>
          </cell>
          <cell r="D1397" t="str">
            <v>U</v>
          </cell>
          <cell r="E1397">
            <v>0.49</v>
          </cell>
          <cell r="G1397">
            <v>37104</v>
          </cell>
        </row>
        <row r="1398">
          <cell r="A1398" t="str">
            <v>1406002750</v>
          </cell>
          <cell r="B1398" t="str">
            <v>I</v>
          </cell>
          <cell r="C1398" t="str">
            <v>Tee Epoxi 1 1/4"</v>
          </cell>
          <cell r="D1398" t="str">
            <v>U</v>
          </cell>
          <cell r="E1398">
            <v>2.1</v>
          </cell>
          <cell r="G1398">
            <v>37104</v>
          </cell>
        </row>
        <row r="1399">
          <cell r="A1399" t="str">
            <v>1406002800</v>
          </cell>
          <cell r="B1399" t="str">
            <v>I</v>
          </cell>
          <cell r="C1399" t="str">
            <v>Tee Epoxi 1"</v>
          </cell>
          <cell r="D1399" t="str">
            <v>U</v>
          </cell>
          <cell r="E1399">
            <v>1.51</v>
          </cell>
          <cell r="G1399">
            <v>37104</v>
          </cell>
        </row>
        <row r="1400">
          <cell r="A1400" t="str">
            <v>1406002850</v>
          </cell>
          <cell r="B1400" t="str">
            <v>I</v>
          </cell>
          <cell r="C1400" t="str">
            <v>Tee Epoxi 1/2"</v>
          </cell>
          <cell r="D1400" t="str">
            <v>U</v>
          </cell>
          <cell r="E1400">
            <v>0.65</v>
          </cell>
          <cell r="G1400">
            <v>37104</v>
          </cell>
        </row>
        <row r="1401">
          <cell r="A1401" t="str">
            <v>1406002900</v>
          </cell>
          <cell r="B1401" t="str">
            <v>I</v>
          </cell>
          <cell r="C1401" t="str">
            <v>Tee Epoxi 3/4"</v>
          </cell>
          <cell r="D1401" t="str">
            <v>U</v>
          </cell>
          <cell r="E1401">
            <v>0.9</v>
          </cell>
          <cell r="G1401">
            <v>37104</v>
          </cell>
        </row>
        <row r="1402">
          <cell r="A1402" t="str">
            <v>1406002950</v>
          </cell>
          <cell r="B1402" t="str">
            <v>I</v>
          </cell>
          <cell r="C1402" t="str">
            <v>Tee Reduccion Epoxi 1 1/2"X1 1/4"</v>
          </cell>
          <cell r="D1402" t="str">
            <v>U</v>
          </cell>
          <cell r="E1402">
            <v>2.23</v>
          </cell>
          <cell r="G1402">
            <v>37104</v>
          </cell>
        </row>
        <row r="1403">
          <cell r="A1403" t="str">
            <v>1406003000</v>
          </cell>
          <cell r="B1403" t="str">
            <v>I</v>
          </cell>
          <cell r="C1403" t="str">
            <v>Tee Reduccion Epoxi 1 1/4"X1"</v>
          </cell>
          <cell r="D1403" t="str">
            <v>U</v>
          </cell>
          <cell r="E1403">
            <v>1.8</v>
          </cell>
          <cell r="G1403">
            <v>37104</v>
          </cell>
        </row>
        <row r="1404">
          <cell r="A1404" t="str">
            <v>1406003050</v>
          </cell>
          <cell r="B1404" t="str">
            <v>I</v>
          </cell>
          <cell r="C1404" t="str">
            <v>Tee Reduccion Epoxi 1 1/4"X1/2"</v>
          </cell>
          <cell r="D1404" t="str">
            <v>U</v>
          </cell>
          <cell r="E1404">
            <v>1.8</v>
          </cell>
          <cell r="G1404">
            <v>37104</v>
          </cell>
        </row>
        <row r="1405">
          <cell r="A1405" t="str">
            <v>1406003100</v>
          </cell>
          <cell r="B1405" t="str">
            <v>I</v>
          </cell>
          <cell r="C1405" t="str">
            <v>Tee Reduccion Epoxi 1"X1/2"</v>
          </cell>
          <cell r="D1405" t="str">
            <v>U</v>
          </cell>
          <cell r="E1405">
            <v>1.18</v>
          </cell>
          <cell r="G1405">
            <v>37104</v>
          </cell>
        </row>
        <row r="1406">
          <cell r="A1406" t="str">
            <v>1406003150</v>
          </cell>
          <cell r="B1406" t="str">
            <v>I</v>
          </cell>
          <cell r="C1406" t="str">
            <v>Tee Reduccion Epoxi 1"X3/4"</v>
          </cell>
          <cell r="D1406" t="str">
            <v>U</v>
          </cell>
          <cell r="E1406">
            <v>1.18</v>
          </cell>
          <cell r="G1406">
            <v>37104</v>
          </cell>
        </row>
        <row r="1407">
          <cell r="A1407" t="str">
            <v>1406003200</v>
          </cell>
          <cell r="B1407" t="str">
            <v>I</v>
          </cell>
          <cell r="C1407" t="str">
            <v>Tee Reduccion Epoxi 2 1/2"X1 1/4"</v>
          </cell>
          <cell r="D1407" t="str">
            <v>U</v>
          </cell>
          <cell r="E1407">
            <v>8.5299999999999994</v>
          </cell>
          <cell r="G1407">
            <v>37104</v>
          </cell>
        </row>
        <row r="1408">
          <cell r="A1408" t="str">
            <v>1406003250</v>
          </cell>
          <cell r="B1408" t="str">
            <v>I</v>
          </cell>
          <cell r="C1408" t="str">
            <v>Tee Reduccion Epoxi 2"X1 1/4"</v>
          </cell>
          <cell r="D1408" t="str">
            <v>U</v>
          </cell>
          <cell r="E1408">
            <v>4.9000000000000004</v>
          </cell>
          <cell r="G1408">
            <v>37104</v>
          </cell>
        </row>
        <row r="1409">
          <cell r="A1409" t="str">
            <v>1406003300</v>
          </cell>
          <cell r="B1409" t="str">
            <v>I</v>
          </cell>
          <cell r="C1409" t="str">
            <v>Tee Reduccion Epoxi 3/4"X1/2"</v>
          </cell>
          <cell r="D1409" t="str">
            <v>U</v>
          </cell>
          <cell r="E1409">
            <v>0.87</v>
          </cell>
          <cell r="G1409">
            <v>37104</v>
          </cell>
        </row>
        <row r="1410">
          <cell r="A1410" t="str">
            <v>1406003350</v>
          </cell>
          <cell r="B1410" t="str">
            <v>I</v>
          </cell>
          <cell r="C1410" t="str">
            <v>Union Doble Epoxi 1 1/4"</v>
          </cell>
          <cell r="D1410" t="str">
            <v>U</v>
          </cell>
          <cell r="E1410">
            <v>3</v>
          </cell>
          <cell r="G1410">
            <v>37104</v>
          </cell>
        </row>
        <row r="1411">
          <cell r="A1411" t="str">
            <v>1406003400</v>
          </cell>
          <cell r="B1411" t="str">
            <v>I</v>
          </cell>
          <cell r="C1411" t="str">
            <v>Union Doble Epoxi 1"</v>
          </cell>
          <cell r="D1411" t="str">
            <v>U</v>
          </cell>
          <cell r="E1411">
            <v>2.04</v>
          </cell>
          <cell r="G1411">
            <v>37104</v>
          </cell>
        </row>
        <row r="1412">
          <cell r="A1412" t="str">
            <v>1406003450</v>
          </cell>
          <cell r="B1412" t="str">
            <v>I</v>
          </cell>
          <cell r="C1412" t="str">
            <v>Union Doble Epoxi 2 1/2"</v>
          </cell>
          <cell r="D1412" t="str">
            <v>U</v>
          </cell>
          <cell r="E1412">
            <v>13.42</v>
          </cell>
          <cell r="G1412">
            <v>37104</v>
          </cell>
        </row>
        <row r="1413">
          <cell r="A1413" t="str">
            <v>1406003500</v>
          </cell>
          <cell r="B1413" t="str">
            <v>I</v>
          </cell>
          <cell r="C1413" t="str">
            <v>Union Doble Epoxi 3/4"</v>
          </cell>
          <cell r="D1413" t="str">
            <v>U</v>
          </cell>
          <cell r="E1413">
            <v>1.55</v>
          </cell>
          <cell r="G1413">
            <v>37104</v>
          </cell>
        </row>
        <row r="1414">
          <cell r="A1414" t="str">
            <v>1406003510</v>
          </cell>
          <cell r="B1414" t="str">
            <v>I</v>
          </cell>
          <cell r="C1414" t="str">
            <v>Unión Doble Epoxi Asiento Cónico 3/4"</v>
          </cell>
          <cell r="D1414" t="str">
            <v>U</v>
          </cell>
          <cell r="E1414">
            <v>0.49</v>
          </cell>
          <cell r="G1414">
            <v>37104</v>
          </cell>
        </row>
        <row r="1415">
          <cell r="A1415" t="str">
            <v>1406003550</v>
          </cell>
          <cell r="B1415" t="str">
            <v>I</v>
          </cell>
          <cell r="C1415" t="str">
            <v>Valvula Limpieza 2" p/ Cañeria Gas</v>
          </cell>
          <cell r="D1415" t="str">
            <v>U</v>
          </cell>
          <cell r="E1415">
            <v>16</v>
          </cell>
          <cell r="G1415">
            <v>37104</v>
          </cell>
        </row>
        <row r="1416">
          <cell r="A1416" t="str">
            <v>1406003600</v>
          </cell>
          <cell r="B1416" t="str">
            <v>I</v>
          </cell>
          <cell r="C1416" t="str">
            <v>Valvula Limpieza 3" p/ Cañeria Gas</v>
          </cell>
          <cell r="D1416" t="str">
            <v>U</v>
          </cell>
          <cell r="E1416">
            <v>25</v>
          </cell>
          <cell r="G1416">
            <v>37104</v>
          </cell>
        </row>
        <row r="1417">
          <cell r="A1417" t="str">
            <v>1406003650</v>
          </cell>
          <cell r="B1417" t="str">
            <v>I</v>
          </cell>
          <cell r="C1417" t="str">
            <v>Valvula Limpieza 4" p/ Cañeria Gas</v>
          </cell>
          <cell r="D1417" t="str">
            <v>U</v>
          </cell>
          <cell r="E1417">
            <v>34</v>
          </cell>
          <cell r="G1417">
            <v>37104</v>
          </cell>
        </row>
        <row r="1418">
          <cell r="A1418" t="str">
            <v>1406005150</v>
          </cell>
          <cell r="B1418" t="str">
            <v>I</v>
          </cell>
          <cell r="C1418" t="str">
            <v>Buje Reduccion Epoxi 1 1/4"X1"</v>
          </cell>
          <cell r="D1418" t="str">
            <v>U</v>
          </cell>
          <cell r="E1418">
            <v>0.59</v>
          </cell>
          <cell r="G1418">
            <v>37104</v>
          </cell>
        </row>
        <row r="1419">
          <cell r="A1419" t="str">
            <v>1406005200</v>
          </cell>
          <cell r="B1419" t="str">
            <v>I</v>
          </cell>
          <cell r="C1419" t="str">
            <v>Buje Reduccion Epoxi 1"X3/4"</v>
          </cell>
          <cell r="D1419" t="str">
            <v>U</v>
          </cell>
          <cell r="E1419">
            <v>0.38</v>
          </cell>
          <cell r="G1419">
            <v>37104</v>
          </cell>
        </row>
        <row r="1420">
          <cell r="A1420" t="str">
            <v>1406005250</v>
          </cell>
          <cell r="B1420" t="str">
            <v>I</v>
          </cell>
          <cell r="C1420" t="str">
            <v>Buje Reduccion Epoxi 2"X1 1/4"</v>
          </cell>
          <cell r="D1420" t="str">
            <v>U</v>
          </cell>
          <cell r="E1420">
            <v>1.61</v>
          </cell>
          <cell r="G1420">
            <v>37104</v>
          </cell>
        </row>
        <row r="1421">
          <cell r="A1421" t="str">
            <v>1406005300</v>
          </cell>
          <cell r="B1421" t="str">
            <v>I</v>
          </cell>
          <cell r="C1421" t="str">
            <v>Buje Reduccion Epoxi 3/4"X1/2"</v>
          </cell>
          <cell r="D1421" t="str">
            <v>U</v>
          </cell>
          <cell r="E1421">
            <v>0.25</v>
          </cell>
          <cell r="G1421">
            <v>37104</v>
          </cell>
        </row>
        <row r="1422">
          <cell r="A1422" t="str">
            <v>1406005350</v>
          </cell>
          <cell r="B1422" t="str">
            <v>I</v>
          </cell>
          <cell r="C1422" t="str">
            <v>Tapón x 1/2" Macho</v>
          </cell>
          <cell r="D1422" t="str">
            <v>U</v>
          </cell>
          <cell r="E1422">
            <v>0.37</v>
          </cell>
          <cell r="G1422">
            <v>37104</v>
          </cell>
        </row>
        <row r="1423">
          <cell r="A1423" t="str">
            <v>1407000000</v>
          </cell>
          <cell r="B1423" t="str">
            <v>D</v>
          </cell>
          <cell r="C1423" t="str">
            <v>=== MEDIDORES Y REGULADORES PARA GAS</v>
          </cell>
          <cell r="D1423" t="str">
            <v>-</v>
          </cell>
          <cell r="E1423">
            <v>0</v>
          </cell>
        </row>
        <row r="1424">
          <cell r="A1424" t="str">
            <v>1407000100</v>
          </cell>
          <cell r="B1424" t="str">
            <v>I</v>
          </cell>
          <cell r="C1424" t="str">
            <v>Nicho 40X60 C/Pta. Chapa P/Regulador Gas</v>
          </cell>
          <cell r="D1424" t="str">
            <v>U</v>
          </cell>
          <cell r="E1424">
            <v>29.3</v>
          </cell>
          <cell r="G1424">
            <v>37104</v>
          </cell>
        </row>
        <row r="1425">
          <cell r="A1425" t="str">
            <v>1407000140</v>
          </cell>
          <cell r="B1425" t="str">
            <v>I</v>
          </cell>
          <cell r="C1425" t="str">
            <v>Medidor de gas domiciliario</v>
          </cell>
          <cell r="D1425" t="str">
            <v>U</v>
          </cell>
          <cell r="E1425">
            <v>75</v>
          </cell>
          <cell r="G1425">
            <v>37104</v>
          </cell>
        </row>
        <row r="1426">
          <cell r="A1426" t="str">
            <v>1407000150</v>
          </cell>
          <cell r="B1426" t="str">
            <v>I</v>
          </cell>
          <cell r="C1426" t="str">
            <v>Regulador Presion Gas 40M3</v>
          </cell>
          <cell r="D1426" t="str">
            <v>U</v>
          </cell>
          <cell r="E1426">
            <v>67</v>
          </cell>
          <cell r="G1426">
            <v>37104</v>
          </cell>
        </row>
        <row r="1427">
          <cell r="A1427" t="str">
            <v>1407000200</v>
          </cell>
          <cell r="B1427" t="str">
            <v>I</v>
          </cell>
          <cell r="C1427" t="str">
            <v>Regulador p/Gas Natural 6 m3/h 4 bar</v>
          </cell>
          <cell r="D1427" t="str">
            <v>U</v>
          </cell>
          <cell r="E1427">
            <v>53.6</v>
          </cell>
          <cell r="G1427">
            <v>37104</v>
          </cell>
        </row>
        <row r="1428">
          <cell r="A1428" t="str">
            <v>1408000000</v>
          </cell>
          <cell r="B1428" t="str">
            <v>D</v>
          </cell>
          <cell r="C1428" t="str">
            <v>=== TANQUES Y ACCESORIOS</v>
          </cell>
          <cell r="D1428" t="str">
            <v>-</v>
          </cell>
          <cell r="E1428">
            <v>0</v>
          </cell>
        </row>
        <row r="1429">
          <cell r="A1429" t="str">
            <v>1408000100</v>
          </cell>
          <cell r="B1429" t="str">
            <v>I</v>
          </cell>
          <cell r="C1429" t="str">
            <v>Tanque Acero Inoxidable(1000L)</v>
          </cell>
          <cell r="D1429" t="str">
            <v>U</v>
          </cell>
          <cell r="E1429">
            <v>167</v>
          </cell>
          <cell r="G1429">
            <v>37104</v>
          </cell>
        </row>
        <row r="1430">
          <cell r="A1430" t="str">
            <v>1408000150</v>
          </cell>
          <cell r="B1430" t="str">
            <v>I</v>
          </cell>
          <cell r="C1430" t="str">
            <v>Tanque Fibrocemento(1000L)Cuadrado</v>
          </cell>
          <cell r="D1430" t="str">
            <v>U</v>
          </cell>
          <cell r="E1430">
            <v>213.11</v>
          </cell>
          <cell r="G1430">
            <v>37104</v>
          </cell>
        </row>
        <row r="1431">
          <cell r="A1431" t="str">
            <v>1408000200</v>
          </cell>
          <cell r="B1431" t="str">
            <v>I</v>
          </cell>
          <cell r="C1431" t="str">
            <v>Tanque Fibrocemento(1000L)Redondo</v>
          </cell>
          <cell r="D1431" t="str">
            <v>U</v>
          </cell>
          <cell r="E1431">
            <v>110.29</v>
          </cell>
          <cell r="G1431">
            <v>37104</v>
          </cell>
        </row>
        <row r="1432">
          <cell r="A1432" t="str">
            <v>1408000250</v>
          </cell>
          <cell r="B1432" t="str">
            <v>I</v>
          </cell>
          <cell r="C1432" t="str">
            <v>Tanque Fibrocemento(500L)Cuadrado</v>
          </cell>
          <cell r="D1432" t="str">
            <v>U</v>
          </cell>
          <cell r="E1432">
            <v>128.27000000000001</v>
          </cell>
          <cell r="G1432">
            <v>37104</v>
          </cell>
        </row>
        <row r="1433">
          <cell r="A1433" t="str">
            <v>1408000300</v>
          </cell>
          <cell r="B1433" t="str">
            <v>I</v>
          </cell>
          <cell r="C1433" t="str">
            <v>Tanque Fibrocemento(500L)Redondo</v>
          </cell>
          <cell r="D1433" t="str">
            <v>U</v>
          </cell>
          <cell r="E1433">
            <v>64.7</v>
          </cell>
          <cell r="G1433">
            <v>37104</v>
          </cell>
        </row>
        <row r="1434">
          <cell r="A1434" t="str">
            <v>1408000350</v>
          </cell>
          <cell r="B1434" t="str">
            <v>I</v>
          </cell>
          <cell r="C1434" t="str">
            <v>Tanque Plastico Reforzado(500L)</v>
          </cell>
          <cell r="D1434" t="str">
            <v>U</v>
          </cell>
          <cell r="E1434">
            <v>98.35</v>
          </cell>
          <cell r="G1434">
            <v>37104</v>
          </cell>
        </row>
        <row r="1435">
          <cell r="A1435" t="str">
            <v>1408000400</v>
          </cell>
          <cell r="B1435" t="str">
            <v>I</v>
          </cell>
          <cell r="C1435" t="str">
            <v>Valvula Y Flotante</v>
          </cell>
          <cell r="D1435" t="str">
            <v>U</v>
          </cell>
          <cell r="E1435">
            <v>10.75</v>
          </cell>
          <cell r="G1435">
            <v>37104</v>
          </cell>
        </row>
        <row r="1436">
          <cell r="A1436" t="str">
            <v>1409000000</v>
          </cell>
          <cell r="B1436" t="str">
            <v>D</v>
          </cell>
          <cell r="C1436" t="str">
            <v>=== SISTEMAS ANTI INCENDIO</v>
          </cell>
          <cell r="D1436" t="str">
            <v>-</v>
          </cell>
          <cell r="E1436">
            <v>0</v>
          </cell>
        </row>
        <row r="1437">
          <cell r="A1437" t="str">
            <v>1409000100</v>
          </cell>
          <cell r="B1437" t="str">
            <v>I</v>
          </cell>
          <cell r="C1437" t="str">
            <v>Matafuego ABC (5 Kg)</v>
          </cell>
          <cell r="D1437" t="str">
            <v>U</v>
          </cell>
          <cell r="E1437">
            <v>75</v>
          </cell>
          <cell r="G1437">
            <v>37104</v>
          </cell>
        </row>
        <row r="1438">
          <cell r="A1438" t="str">
            <v>1409000150</v>
          </cell>
          <cell r="B1438" t="str">
            <v>I</v>
          </cell>
          <cell r="C1438" t="str">
            <v>Matafuego CO2 (3 Kg)</v>
          </cell>
          <cell r="D1438" t="str">
            <v>U</v>
          </cell>
          <cell r="E1438">
            <v>190</v>
          </cell>
          <cell r="G1438">
            <v>37104</v>
          </cell>
        </row>
        <row r="1439">
          <cell r="A1439" t="str">
            <v>1410000000</v>
          </cell>
          <cell r="B1439" t="str">
            <v>D</v>
          </cell>
          <cell r="C1439" t="str">
            <v>=== TRATAMIENTO DE EFLUENTES</v>
          </cell>
          <cell r="D1439" t="str">
            <v>-</v>
          </cell>
          <cell r="E1439">
            <v>0</v>
          </cell>
        </row>
        <row r="1440">
          <cell r="A1440" t="str">
            <v>1411000000</v>
          </cell>
          <cell r="B1440" t="str">
            <v>D</v>
          </cell>
          <cell r="C1440" t="str">
            <v>=== BOMBAS</v>
          </cell>
          <cell r="D1440" t="str">
            <v>-</v>
          </cell>
          <cell r="E1440">
            <v>0</v>
          </cell>
        </row>
        <row r="1441">
          <cell r="A1441" t="str">
            <v>1411000100</v>
          </cell>
          <cell r="B1441" t="str">
            <v>I</v>
          </cell>
          <cell r="C1441" t="str">
            <v>Bomba Cloacal(1.5Hp)</v>
          </cell>
          <cell r="D1441" t="str">
            <v>U</v>
          </cell>
          <cell r="E1441">
            <v>300</v>
          </cell>
          <cell r="G1441">
            <v>37104</v>
          </cell>
        </row>
        <row r="1442">
          <cell r="A1442" t="str">
            <v>1411000150</v>
          </cell>
          <cell r="B1442" t="str">
            <v>I</v>
          </cell>
          <cell r="C1442" t="str">
            <v>Electro Bomba(4Hp)</v>
          </cell>
          <cell r="D1442" t="str">
            <v>U</v>
          </cell>
          <cell r="E1442">
            <v>475.56</v>
          </cell>
          <cell r="G1442">
            <v>37104</v>
          </cell>
        </row>
        <row r="1443">
          <cell r="A1443" t="str">
            <v>1412000000</v>
          </cell>
          <cell r="B1443" t="str">
            <v>D</v>
          </cell>
          <cell r="C1443" t="str">
            <v>=== TANQUES HIDRONEUMáTICOS</v>
          </cell>
          <cell r="D1443" t="str">
            <v>-</v>
          </cell>
          <cell r="E1443">
            <v>0</v>
          </cell>
        </row>
        <row r="1444">
          <cell r="A1444" t="str">
            <v>1412000100</v>
          </cell>
          <cell r="B1444" t="str">
            <v>I</v>
          </cell>
          <cell r="C1444" t="str">
            <v>Tanque Hidroneumatico(1500 L)</v>
          </cell>
          <cell r="D1444" t="str">
            <v>U</v>
          </cell>
          <cell r="E1444">
            <v>2500</v>
          </cell>
          <cell r="G1444">
            <v>37104</v>
          </cell>
        </row>
        <row r="1445">
          <cell r="A1445" t="str">
            <v>1413000000</v>
          </cell>
          <cell r="B1445" t="str">
            <v>D</v>
          </cell>
          <cell r="C1445" t="str">
            <v>=== TERMOTANQUES Y CALEFONES</v>
          </cell>
          <cell r="D1445" t="str">
            <v>-</v>
          </cell>
          <cell r="E1445">
            <v>0</v>
          </cell>
        </row>
        <row r="1446">
          <cell r="A1446" t="str">
            <v>1413000100</v>
          </cell>
          <cell r="B1446" t="str">
            <v>I</v>
          </cell>
          <cell r="C1446" t="str">
            <v>Calefon Gas Natural Tb 14L</v>
          </cell>
          <cell r="D1446" t="str">
            <v>U</v>
          </cell>
          <cell r="E1446">
            <v>290</v>
          </cell>
          <cell r="G1446">
            <v>37104</v>
          </cell>
        </row>
        <row r="1447">
          <cell r="A1447" t="str">
            <v>1413000110</v>
          </cell>
          <cell r="B1447" t="str">
            <v>I</v>
          </cell>
          <cell r="C1447" t="str">
            <v>Calefón Tiro Natural 14L Aprob. tipo Orbis</v>
          </cell>
          <cell r="D1447" t="str">
            <v>U</v>
          </cell>
          <cell r="E1447">
            <v>181.14</v>
          </cell>
          <cell r="G1447">
            <v>37104</v>
          </cell>
        </row>
        <row r="1448">
          <cell r="A1448" t="str">
            <v>1413000150</v>
          </cell>
          <cell r="B1448" t="str">
            <v>I</v>
          </cell>
          <cell r="C1448" t="str">
            <v>Termotanque Gas 150L</v>
          </cell>
          <cell r="D1448" t="str">
            <v>U</v>
          </cell>
          <cell r="E1448">
            <v>349.58</v>
          </cell>
          <cell r="G1448">
            <v>37104</v>
          </cell>
        </row>
        <row r="1449">
          <cell r="A1449" t="str">
            <v>1413000200</v>
          </cell>
          <cell r="B1449" t="str">
            <v>I</v>
          </cell>
          <cell r="C1449" t="str">
            <v>Termotanque Gas Comercial 300L</v>
          </cell>
          <cell r="D1449" t="str">
            <v>U</v>
          </cell>
          <cell r="E1449">
            <v>2013</v>
          </cell>
          <cell r="G1449">
            <v>37104</v>
          </cell>
        </row>
        <row r="1450">
          <cell r="A1450" t="str">
            <v>1414000000</v>
          </cell>
          <cell r="B1450" t="str">
            <v>D</v>
          </cell>
          <cell r="C1450" t="str">
            <v>=== AUTOMATIZACIONES PARA INSTALACIONES</v>
          </cell>
          <cell r="D1450" t="str">
            <v>-</v>
          </cell>
          <cell r="E1450">
            <v>0</v>
          </cell>
        </row>
        <row r="1451">
          <cell r="A1451" t="str">
            <v>1501000000</v>
          </cell>
          <cell r="B1451" t="str">
            <v>D</v>
          </cell>
          <cell r="C1451" t="str">
            <v>=== CABLES Y ACCESORIOS</v>
          </cell>
          <cell r="D1451" t="str">
            <v>-</v>
          </cell>
          <cell r="E1451">
            <v>0</v>
          </cell>
        </row>
        <row r="1452">
          <cell r="A1452" t="str">
            <v>1501000040</v>
          </cell>
          <cell r="B1452" t="str">
            <v>I</v>
          </cell>
          <cell r="C1452" t="str">
            <v>Medidor electrico domiciliario</v>
          </cell>
          <cell r="D1452" t="str">
            <v>U</v>
          </cell>
          <cell r="E1452">
            <v>80</v>
          </cell>
          <cell r="G1452">
            <v>37104</v>
          </cell>
        </row>
        <row r="1453">
          <cell r="A1453" t="str">
            <v>1501000050</v>
          </cell>
          <cell r="B1453" t="str">
            <v>I</v>
          </cell>
          <cell r="C1453" t="str">
            <v>Bocas de Electricidad completa (*)</v>
          </cell>
          <cell r="D1453" t="str">
            <v>U</v>
          </cell>
          <cell r="E1453">
            <v>52</v>
          </cell>
          <cell r="G1453">
            <v>37104</v>
          </cell>
        </row>
        <row r="1454">
          <cell r="A1454" t="str">
            <v>1501000052</v>
          </cell>
          <cell r="B1454" t="str">
            <v>I</v>
          </cell>
          <cell r="C1454" t="str">
            <v>Bocas de TV s/cable (*)</v>
          </cell>
          <cell r="D1454" t="str">
            <v>U</v>
          </cell>
          <cell r="E1454">
            <v>62</v>
          </cell>
          <cell r="G1454">
            <v>37104</v>
          </cell>
        </row>
        <row r="1455">
          <cell r="A1455" t="str">
            <v>1501000053</v>
          </cell>
          <cell r="B1455" t="str">
            <v>I</v>
          </cell>
          <cell r="C1455" t="str">
            <v>Bocas de Telefono completo (*)</v>
          </cell>
          <cell r="D1455" t="str">
            <v>U</v>
          </cell>
          <cell r="E1455">
            <v>65</v>
          </cell>
          <cell r="G1455">
            <v>37104</v>
          </cell>
        </row>
        <row r="1456">
          <cell r="A1456" t="str">
            <v>1501000054</v>
          </cell>
          <cell r="B1456" t="str">
            <v>I</v>
          </cell>
          <cell r="C1456" t="str">
            <v>Boca Timbre Completo (*)</v>
          </cell>
          <cell r="D1456" t="str">
            <v>U</v>
          </cell>
          <cell r="E1456">
            <v>60.71</v>
          </cell>
          <cell r="G1456">
            <v>37104</v>
          </cell>
        </row>
        <row r="1457">
          <cell r="A1457" t="str">
            <v>1501000100</v>
          </cell>
          <cell r="B1457" t="str">
            <v>I</v>
          </cell>
          <cell r="C1457" t="str">
            <v>Cable 0.75 MM2 Plastico Unipolarx100M</v>
          </cell>
          <cell r="D1457" t="str">
            <v>ROLLO</v>
          </cell>
          <cell r="E1457">
            <v>5.0999999999999996</v>
          </cell>
          <cell r="G1457">
            <v>37104</v>
          </cell>
        </row>
        <row r="1458">
          <cell r="A1458" t="str">
            <v>1501000150</v>
          </cell>
          <cell r="B1458" t="str">
            <v>I</v>
          </cell>
          <cell r="C1458" t="str">
            <v>Cable 1 MM2 Plastico Unipolarx100M</v>
          </cell>
          <cell r="D1458" t="str">
            <v>ROLLO</v>
          </cell>
          <cell r="E1458">
            <v>6</v>
          </cell>
          <cell r="G1458">
            <v>37104</v>
          </cell>
        </row>
        <row r="1459">
          <cell r="A1459" t="str">
            <v>1501000200</v>
          </cell>
          <cell r="B1459" t="str">
            <v>I</v>
          </cell>
          <cell r="C1459" t="str">
            <v>Cable 1.5 MM2 Plastico Unipolarx100M</v>
          </cell>
          <cell r="D1459" t="str">
            <v>ROLLO</v>
          </cell>
          <cell r="E1459">
            <v>7.9</v>
          </cell>
          <cell r="G1459">
            <v>37104</v>
          </cell>
        </row>
        <row r="1460">
          <cell r="A1460" t="str">
            <v>1501000250</v>
          </cell>
          <cell r="B1460" t="str">
            <v>I</v>
          </cell>
          <cell r="C1460" t="str">
            <v>Cable 2 MM2 Plastico Unipolarx100M</v>
          </cell>
          <cell r="D1460" t="str">
            <v>ROLLO</v>
          </cell>
          <cell r="E1460">
            <v>8.6</v>
          </cell>
          <cell r="G1460">
            <v>37104</v>
          </cell>
        </row>
        <row r="1461">
          <cell r="A1461" t="str">
            <v>1501000300</v>
          </cell>
          <cell r="B1461" t="str">
            <v>I</v>
          </cell>
          <cell r="C1461" t="str">
            <v>Cable 2.5 MM2 Plastico Unipolarx100M</v>
          </cell>
          <cell r="D1461" t="str">
            <v>ROLLO</v>
          </cell>
          <cell r="E1461">
            <v>12.4</v>
          </cell>
          <cell r="G1461">
            <v>37104</v>
          </cell>
        </row>
        <row r="1462">
          <cell r="A1462" t="str">
            <v>1501000350</v>
          </cell>
          <cell r="B1462" t="str">
            <v>I</v>
          </cell>
          <cell r="C1462" t="str">
            <v>Cable 2X3MM2X100M</v>
          </cell>
          <cell r="D1462" t="str">
            <v>ROLLO</v>
          </cell>
          <cell r="E1462">
            <v>35</v>
          </cell>
          <cell r="G1462">
            <v>37104</v>
          </cell>
        </row>
        <row r="1463">
          <cell r="A1463" t="str">
            <v>1501000400</v>
          </cell>
          <cell r="B1463" t="str">
            <v>I</v>
          </cell>
          <cell r="C1463" t="str">
            <v>Cable 2X6MM2X100M</v>
          </cell>
          <cell r="D1463" t="str">
            <v>ROLLO</v>
          </cell>
          <cell r="E1463">
            <v>87.3</v>
          </cell>
          <cell r="G1463">
            <v>37104</v>
          </cell>
        </row>
        <row r="1464">
          <cell r="A1464" t="str">
            <v>1501000450</v>
          </cell>
          <cell r="B1464" t="str">
            <v>I</v>
          </cell>
          <cell r="C1464" t="str">
            <v>Cable 3 MM2 Plastico Unipolarx100M</v>
          </cell>
          <cell r="D1464" t="str">
            <v>ROLLO</v>
          </cell>
          <cell r="E1464">
            <v>13.6</v>
          </cell>
          <cell r="G1464">
            <v>37104</v>
          </cell>
        </row>
        <row r="1465">
          <cell r="A1465" t="str">
            <v>1501000500</v>
          </cell>
          <cell r="B1465" t="str">
            <v>I</v>
          </cell>
          <cell r="C1465" t="str">
            <v>Cable 3X10MM2X100M</v>
          </cell>
          <cell r="D1465" t="str">
            <v>ROLLO</v>
          </cell>
          <cell r="E1465">
            <v>177.3</v>
          </cell>
          <cell r="G1465">
            <v>37104</v>
          </cell>
        </row>
        <row r="1466">
          <cell r="A1466" t="str">
            <v>1501000550</v>
          </cell>
          <cell r="B1466" t="str">
            <v>I</v>
          </cell>
          <cell r="C1466" t="str">
            <v>Cable 3X16MM2X100M</v>
          </cell>
          <cell r="D1466" t="str">
            <v>ROLLO</v>
          </cell>
          <cell r="E1466">
            <v>356</v>
          </cell>
          <cell r="G1466">
            <v>37104</v>
          </cell>
        </row>
        <row r="1467">
          <cell r="A1467" t="str">
            <v>1501000600</v>
          </cell>
          <cell r="B1467" t="str">
            <v>I</v>
          </cell>
          <cell r="C1467" t="str">
            <v>Cable 3X4MM2X100M</v>
          </cell>
          <cell r="D1467" t="str">
            <v>ROLLO</v>
          </cell>
          <cell r="E1467">
            <v>80</v>
          </cell>
          <cell r="G1467">
            <v>37104</v>
          </cell>
        </row>
        <row r="1468">
          <cell r="A1468" t="str">
            <v>1501000650</v>
          </cell>
          <cell r="B1468" t="str">
            <v>I</v>
          </cell>
          <cell r="C1468" t="str">
            <v>Cable 3X6MM2X100M</v>
          </cell>
          <cell r="D1468" t="str">
            <v>ROLLO</v>
          </cell>
          <cell r="E1468">
            <v>110.2</v>
          </cell>
          <cell r="G1468">
            <v>37104</v>
          </cell>
        </row>
        <row r="1469">
          <cell r="A1469" t="str">
            <v>1501000700</v>
          </cell>
          <cell r="B1469" t="str">
            <v>I</v>
          </cell>
          <cell r="C1469" t="str">
            <v>Cable 4 MM2 Plastico Unipolarx100M</v>
          </cell>
          <cell r="D1469" t="str">
            <v>ROLLO</v>
          </cell>
          <cell r="E1469">
            <v>18.600000000000001</v>
          </cell>
          <cell r="G1469">
            <v>37104</v>
          </cell>
        </row>
        <row r="1470">
          <cell r="A1470" t="str">
            <v>1501000750</v>
          </cell>
          <cell r="B1470" t="str">
            <v>I</v>
          </cell>
          <cell r="C1470" t="str">
            <v>Cable 6 MM2 Plastico Unipolarx100M</v>
          </cell>
          <cell r="D1470" t="str">
            <v>ROLLO</v>
          </cell>
          <cell r="E1470">
            <v>26.6</v>
          </cell>
          <cell r="G1470">
            <v>37104</v>
          </cell>
        </row>
        <row r="1471">
          <cell r="A1471" t="str">
            <v>1501000800</v>
          </cell>
          <cell r="B1471" t="str">
            <v>I</v>
          </cell>
          <cell r="C1471" t="str">
            <v>Cable Cobre Desnudo 16 MM2</v>
          </cell>
          <cell r="D1471" t="str">
            <v>ML</v>
          </cell>
          <cell r="E1471">
            <v>0.626</v>
          </cell>
          <cell r="G1471">
            <v>37104</v>
          </cell>
        </row>
        <row r="1472">
          <cell r="A1472" t="str">
            <v>1501000850</v>
          </cell>
          <cell r="B1472" t="str">
            <v>I</v>
          </cell>
          <cell r="C1472" t="str">
            <v>Cable Cobre Desnudo 50 MM2</v>
          </cell>
          <cell r="D1472" t="str">
            <v>ML</v>
          </cell>
          <cell r="E1472">
            <v>1.9530000000000001</v>
          </cell>
          <cell r="G1472">
            <v>37104</v>
          </cell>
        </row>
        <row r="1473">
          <cell r="A1473" t="str">
            <v>1501000900</v>
          </cell>
          <cell r="B1473" t="str">
            <v>I</v>
          </cell>
          <cell r="C1473" t="str">
            <v>Sintenax 3X50MM2</v>
          </cell>
          <cell r="D1473" t="str">
            <v>ML</v>
          </cell>
          <cell r="E1473">
            <v>9.34</v>
          </cell>
          <cell r="G1473">
            <v>37104</v>
          </cell>
        </row>
        <row r="1474">
          <cell r="A1474" t="str">
            <v>1502000000</v>
          </cell>
          <cell r="B1474" t="str">
            <v>D</v>
          </cell>
          <cell r="C1474" t="str">
            <v>=== CAÑERíAS Y ACCESORIOS</v>
          </cell>
          <cell r="D1474" t="str">
            <v>-</v>
          </cell>
          <cell r="E1474">
            <v>0</v>
          </cell>
        </row>
        <row r="1475">
          <cell r="A1475" t="str">
            <v>1502000100</v>
          </cell>
          <cell r="B1475" t="str">
            <v>I</v>
          </cell>
          <cell r="C1475" t="str">
            <v>Conector 1 1/2"</v>
          </cell>
          <cell r="D1475" t="str">
            <v>U</v>
          </cell>
          <cell r="E1475">
            <v>0.93</v>
          </cell>
          <cell r="G1475">
            <v>37104</v>
          </cell>
        </row>
        <row r="1476">
          <cell r="A1476" t="str">
            <v>1502000150</v>
          </cell>
          <cell r="B1476" t="str">
            <v>I</v>
          </cell>
          <cell r="C1476" t="str">
            <v>Conector 1 1/4"</v>
          </cell>
          <cell r="D1476" t="str">
            <v>U</v>
          </cell>
          <cell r="E1476">
            <v>0.83</v>
          </cell>
          <cell r="G1476">
            <v>37104</v>
          </cell>
        </row>
        <row r="1477">
          <cell r="A1477" t="str">
            <v>1502000200</v>
          </cell>
          <cell r="B1477" t="str">
            <v>I</v>
          </cell>
          <cell r="C1477" t="str">
            <v>Conector 1"</v>
          </cell>
          <cell r="D1477" t="str">
            <v>U</v>
          </cell>
          <cell r="E1477">
            <v>0.42</v>
          </cell>
          <cell r="G1477">
            <v>37104</v>
          </cell>
        </row>
        <row r="1478">
          <cell r="A1478" t="str">
            <v>1502000250</v>
          </cell>
          <cell r="B1478" t="str">
            <v>I</v>
          </cell>
          <cell r="C1478" t="str">
            <v>Conector 2"</v>
          </cell>
          <cell r="D1478" t="str">
            <v>U</v>
          </cell>
          <cell r="E1478">
            <v>1.26</v>
          </cell>
          <cell r="G1478">
            <v>37104</v>
          </cell>
        </row>
        <row r="1479">
          <cell r="A1479" t="str">
            <v>1502000300</v>
          </cell>
          <cell r="B1479" t="str">
            <v>I</v>
          </cell>
          <cell r="C1479" t="str">
            <v>Conector 3/4"</v>
          </cell>
          <cell r="D1479" t="str">
            <v>U</v>
          </cell>
          <cell r="E1479">
            <v>0.15</v>
          </cell>
          <cell r="G1479">
            <v>37104</v>
          </cell>
        </row>
        <row r="1480">
          <cell r="A1480" t="str">
            <v>1502000350</v>
          </cell>
          <cell r="B1480" t="str">
            <v>I</v>
          </cell>
          <cell r="C1480" t="str">
            <v>Conector 5/8"</v>
          </cell>
          <cell r="D1480" t="str">
            <v>U</v>
          </cell>
          <cell r="E1480">
            <v>0.13</v>
          </cell>
          <cell r="G1480">
            <v>37104</v>
          </cell>
        </row>
        <row r="1481">
          <cell r="A1481" t="str">
            <v>1502000400</v>
          </cell>
          <cell r="B1481" t="str">
            <v>I</v>
          </cell>
          <cell r="C1481" t="str">
            <v>Conector 7/8"</v>
          </cell>
          <cell r="D1481" t="str">
            <v>U</v>
          </cell>
          <cell r="E1481">
            <v>0.35</v>
          </cell>
          <cell r="G1481">
            <v>37104</v>
          </cell>
        </row>
        <row r="1482">
          <cell r="A1482" t="str">
            <v>1502000450</v>
          </cell>
          <cell r="B1482" t="str">
            <v>I</v>
          </cell>
          <cell r="C1482" t="str">
            <v>Empalme Recto 1 1/2"</v>
          </cell>
          <cell r="D1482" t="str">
            <v>U</v>
          </cell>
          <cell r="E1482">
            <v>0.46</v>
          </cell>
          <cell r="G1482">
            <v>37104</v>
          </cell>
        </row>
        <row r="1483">
          <cell r="A1483" t="str">
            <v>1502000500</v>
          </cell>
          <cell r="B1483" t="str">
            <v>I</v>
          </cell>
          <cell r="C1483" t="str">
            <v>Empalme Recto 1 1/4"</v>
          </cell>
          <cell r="D1483" t="str">
            <v>U</v>
          </cell>
          <cell r="E1483">
            <v>0.38</v>
          </cell>
          <cell r="G1483">
            <v>37104</v>
          </cell>
        </row>
        <row r="1484">
          <cell r="A1484" t="str">
            <v>1502000550</v>
          </cell>
          <cell r="B1484" t="str">
            <v>I</v>
          </cell>
          <cell r="C1484" t="str">
            <v>Empalme Recto 1"</v>
          </cell>
          <cell r="D1484" t="str">
            <v>U</v>
          </cell>
          <cell r="E1484">
            <v>0.28000000000000003</v>
          </cell>
          <cell r="G1484">
            <v>37104</v>
          </cell>
        </row>
        <row r="1485">
          <cell r="A1485" t="str">
            <v>1502000600</v>
          </cell>
          <cell r="B1485" t="str">
            <v>I</v>
          </cell>
          <cell r="C1485" t="str">
            <v>Empalme Recto 2"</v>
          </cell>
          <cell r="D1485" t="str">
            <v>U</v>
          </cell>
          <cell r="E1485">
            <v>0.76</v>
          </cell>
          <cell r="G1485">
            <v>37104</v>
          </cell>
        </row>
        <row r="1486">
          <cell r="A1486" t="str">
            <v>1502000650</v>
          </cell>
          <cell r="B1486" t="str">
            <v>I</v>
          </cell>
          <cell r="C1486" t="str">
            <v>Empalme Recto 3/4"</v>
          </cell>
          <cell r="D1486" t="str">
            <v>U</v>
          </cell>
          <cell r="E1486">
            <v>0.08</v>
          </cell>
          <cell r="G1486">
            <v>37104</v>
          </cell>
        </row>
        <row r="1487">
          <cell r="A1487" t="str">
            <v>1502000700</v>
          </cell>
          <cell r="B1487" t="str">
            <v>I</v>
          </cell>
          <cell r="C1487" t="str">
            <v>Empalme Recto 5/8"</v>
          </cell>
          <cell r="D1487" t="str">
            <v>U</v>
          </cell>
          <cell r="E1487">
            <v>7.0000000000000007E-2</v>
          </cell>
          <cell r="G1487">
            <v>37104</v>
          </cell>
        </row>
        <row r="1488">
          <cell r="A1488" t="str">
            <v>1502000750</v>
          </cell>
          <cell r="B1488" t="str">
            <v>I</v>
          </cell>
          <cell r="C1488" t="str">
            <v>Empalme Recto 7/8"</v>
          </cell>
          <cell r="D1488" t="str">
            <v>U</v>
          </cell>
          <cell r="E1488">
            <v>0.1</v>
          </cell>
          <cell r="G1488">
            <v>37104</v>
          </cell>
        </row>
        <row r="1489">
          <cell r="A1489" t="str">
            <v>1503000000</v>
          </cell>
          <cell r="B1489" t="str">
            <v>D</v>
          </cell>
          <cell r="C1489" t="str">
            <v>=== CAJAS</v>
          </cell>
          <cell r="D1489" t="str">
            <v>-</v>
          </cell>
          <cell r="E1489">
            <v>0</v>
          </cell>
        </row>
        <row r="1490">
          <cell r="A1490" t="str">
            <v>1503000100</v>
          </cell>
          <cell r="B1490" t="str">
            <v>I</v>
          </cell>
          <cell r="C1490" t="str">
            <v>Caja Metalica C/Puerta(P/10 Módulos)</v>
          </cell>
          <cell r="D1490" t="str">
            <v>U</v>
          </cell>
          <cell r="E1490">
            <v>12.95</v>
          </cell>
          <cell r="G1490">
            <v>37104</v>
          </cell>
        </row>
        <row r="1491">
          <cell r="A1491" t="str">
            <v>1503000150</v>
          </cell>
          <cell r="B1491" t="str">
            <v>I</v>
          </cell>
          <cell r="C1491" t="str">
            <v>Caja Metalica C/Puerta(P/4 Módulos)</v>
          </cell>
          <cell r="D1491" t="str">
            <v>U</v>
          </cell>
          <cell r="E1491">
            <v>7.77</v>
          </cell>
          <cell r="G1491">
            <v>37104</v>
          </cell>
        </row>
        <row r="1492">
          <cell r="A1492" t="str">
            <v>1503000200</v>
          </cell>
          <cell r="B1492" t="str">
            <v>I</v>
          </cell>
          <cell r="C1492" t="str">
            <v>Caja Metalica Cuadrada 10X10</v>
          </cell>
          <cell r="D1492" t="str">
            <v>U</v>
          </cell>
          <cell r="E1492">
            <v>1.88</v>
          </cell>
          <cell r="G1492">
            <v>37104</v>
          </cell>
        </row>
        <row r="1493">
          <cell r="A1493" t="str">
            <v>1503000250</v>
          </cell>
          <cell r="B1493" t="str">
            <v>I</v>
          </cell>
          <cell r="C1493" t="str">
            <v>Caja Metalica Mignon 5X5</v>
          </cell>
          <cell r="D1493" t="str">
            <v>U</v>
          </cell>
          <cell r="E1493">
            <v>0.36</v>
          </cell>
          <cell r="G1493">
            <v>37104</v>
          </cell>
        </row>
        <row r="1494">
          <cell r="A1494" t="str">
            <v>1503000300</v>
          </cell>
          <cell r="B1494" t="str">
            <v>I</v>
          </cell>
          <cell r="C1494" t="str">
            <v>Caja Metalica Octogonal Chica</v>
          </cell>
          <cell r="D1494" t="str">
            <v>U</v>
          </cell>
          <cell r="E1494">
            <v>0.94</v>
          </cell>
          <cell r="G1494">
            <v>37104</v>
          </cell>
        </row>
        <row r="1495">
          <cell r="A1495" t="str">
            <v>1503000350</v>
          </cell>
          <cell r="B1495" t="str">
            <v>I</v>
          </cell>
          <cell r="C1495" t="str">
            <v>Caja Metalica Octogonal Grande</v>
          </cell>
          <cell r="D1495" t="str">
            <v>U</v>
          </cell>
          <cell r="E1495">
            <v>1.45</v>
          </cell>
          <cell r="G1495">
            <v>37104</v>
          </cell>
        </row>
        <row r="1496">
          <cell r="A1496" t="str">
            <v>1503000400</v>
          </cell>
          <cell r="B1496" t="str">
            <v>I</v>
          </cell>
          <cell r="C1496" t="str">
            <v>Caja Metalica Rectangular 5X10</v>
          </cell>
          <cell r="D1496" t="str">
            <v>U</v>
          </cell>
          <cell r="E1496">
            <v>0.94</v>
          </cell>
          <cell r="G1496">
            <v>37104</v>
          </cell>
        </row>
        <row r="1497">
          <cell r="A1497" t="str">
            <v>1503000450</v>
          </cell>
          <cell r="B1497" t="str">
            <v>I</v>
          </cell>
          <cell r="C1497" t="str">
            <v>Caja Rectangular Plástica</v>
          </cell>
          <cell r="D1497" t="str">
            <v>U</v>
          </cell>
          <cell r="E1497">
            <v>0.61983469999999996</v>
          </cell>
          <cell r="G1497">
            <v>37104</v>
          </cell>
        </row>
        <row r="1498">
          <cell r="A1498" t="str">
            <v>1503000500</v>
          </cell>
          <cell r="B1498" t="str">
            <v>I</v>
          </cell>
          <cell r="C1498" t="str">
            <v>Caja Octogonal Chica Plástica</v>
          </cell>
          <cell r="D1498" t="str">
            <v>U</v>
          </cell>
          <cell r="E1498">
            <v>0.61983469999999996</v>
          </cell>
          <cell r="G1498">
            <v>37104</v>
          </cell>
        </row>
        <row r="1499">
          <cell r="A1499" t="str">
            <v>1504000000</v>
          </cell>
          <cell r="B1499" t="str">
            <v>D</v>
          </cell>
          <cell r="C1499" t="str">
            <v>=== LLAVES, TOMAS Y ACCESORIOS</v>
          </cell>
          <cell r="D1499" t="str">
            <v>-</v>
          </cell>
          <cell r="E1499">
            <v>0</v>
          </cell>
        </row>
        <row r="1500">
          <cell r="A1500" t="str">
            <v>1504000100</v>
          </cell>
          <cell r="B1500" t="str">
            <v>I</v>
          </cell>
          <cell r="C1500" t="str">
            <v>Chapa Ciega</v>
          </cell>
          <cell r="D1500" t="str">
            <v>U</v>
          </cell>
          <cell r="E1500">
            <v>0.34</v>
          </cell>
          <cell r="G1500">
            <v>37104</v>
          </cell>
        </row>
        <row r="1501">
          <cell r="A1501" t="str">
            <v>1504000150</v>
          </cell>
          <cell r="B1501" t="str">
            <v>I</v>
          </cell>
          <cell r="C1501" t="str">
            <v>Chapa Plastica</v>
          </cell>
          <cell r="D1501" t="str">
            <v>U</v>
          </cell>
          <cell r="E1501">
            <v>0.8</v>
          </cell>
          <cell r="G1501">
            <v>37104</v>
          </cell>
        </row>
        <row r="1502">
          <cell r="A1502" t="str">
            <v>1504000200</v>
          </cell>
          <cell r="B1502" t="str">
            <v>I</v>
          </cell>
          <cell r="C1502" t="str">
            <v>Combinacion</v>
          </cell>
          <cell r="D1502" t="str">
            <v>U</v>
          </cell>
          <cell r="E1502">
            <v>0.68</v>
          </cell>
          <cell r="G1502">
            <v>37104</v>
          </cell>
        </row>
        <row r="1503">
          <cell r="A1503" t="str">
            <v>1504000250</v>
          </cell>
          <cell r="B1503" t="str">
            <v>I</v>
          </cell>
          <cell r="C1503" t="str">
            <v>Pulsador</v>
          </cell>
          <cell r="D1503" t="str">
            <v>U</v>
          </cell>
          <cell r="E1503">
            <v>0.7</v>
          </cell>
          <cell r="G1503">
            <v>37104</v>
          </cell>
        </row>
        <row r="1504">
          <cell r="A1504" t="str">
            <v>1504000300</v>
          </cell>
          <cell r="B1504" t="str">
            <v>I</v>
          </cell>
          <cell r="C1504" t="str">
            <v>Pulsador Timbre 10 Amp</v>
          </cell>
          <cell r="D1504" t="str">
            <v>U</v>
          </cell>
          <cell r="E1504">
            <v>0.6</v>
          </cell>
          <cell r="G1504">
            <v>37104</v>
          </cell>
        </row>
        <row r="1505">
          <cell r="A1505" t="str">
            <v>1504000350</v>
          </cell>
          <cell r="B1505" t="str">
            <v>I</v>
          </cell>
          <cell r="C1505" t="str">
            <v>Punto 10 Amp</v>
          </cell>
          <cell r="D1505" t="str">
            <v>U</v>
          </cell>
          <cell r="E1505">
            <v>0.53</v>
          </cell>
          <cell r="G1505">
            <v>37104</v>
          </cell>
        </row>
        <row r="1506">
          <cell r="A1506" t="str">
            <v>1504000400</v>
          </cell>
          <cell r="B1506" t="str">
            <v>I</v>
          </cell>
          <cell r="C1506" t="str">
            <v>Punto Y Toma 10 Amp</v>
          </cell>
          <cell r="D1506" t="str">
            <v>U</v>
          </cell>
          <cell r="E1506">
            <v>1.06</v>
          </cell>
          <cell r="G1506">
            <v>37104</v>
          </cell>
        </row>
        <row r="1507">
          <cell r="A1507" t="str">
            <v>1504000450</v>
          </cell>
          <cell r="B1507" t="str">
            <v>I</v>
          </cell>
          <cell r="C1507" t="str">
            <v>Soporte Standard</v>
          </cell>
          <cell r="D1507" t="str">
            <v>U</v>
          </cell>
          <cell r="E1507">
            <v>0.35</v>
          </cell>
          <cell r="G1507">
            <v>37104</v>
          </cell>
        </row>
        <row r="1508">
          <cell r="A1508" t="str">
            <v>1504000500</v>
          </cell>
          <cell r="B1508" t="str">
            <v>I</v>
          </cell>
          <cell r="C1508" t="str">
            <v>Toma 10 Amp</v>
          </cell>
          <cell r="D1508" t="str">
            <v>U</v>
          </cell>
          <cell r="E1508">
            <v>0.53</v>
          </cell>
          <cell r="G1508">
            <v>37104</v>
          </cell>
        </row>
        <row r="1509">
          <cell r="A1509" t="str">
            <v>1504000550</v>
          </cell>
          <cell r="B1509" t="str">
            <v>I</v>
          </cell>
          <cell r="C1509" t="str">
            <v>Llave Térmica Bipolar 10A 25W SICA</v>
          </cell>
          <cell r="D1509" t="str">
            <v>U</v>
          </cell>
          <cell r="E1509">
            <v>4.6528926000000004</v>
          </cell>
          <cell r="G1509">
            <v>37104</v>
          </cell>
        </row>
        <row r="1510">
          <cell r="A1510" t="str">
            <v>1504000600</v>
          </cell>
          <cell r="B1510" t="str">
            <v>I</v>
          </cell>
          <cell r="C1510" t="str">
            <v>Tomacorriente (a tierra) JELUZ</v>
          </cell>
          <cell r="D1510" t="str">
            <v>U</v>
          </cell>
          <cell r="E1510">
            <v>1.1652893</v>
          </cell>
          <cell r="G1510">
            <v>37104</v>
          </cell>
        </row>
        <row r="1511">
          <cell r="A1511" t="str">
            <v>1504000650</v>
          </cell>
          <cell r="B1511" t="str">
            <v>I</v>
          </cell>
          <cell r="C1511" t="str">
            <v>Llave 1 Punto JELUZ</v>
          </cell>
          <cell r="D1511" t="str">
            <v>U</v>
          </cell>
          <cell r="E1511">
            <v>0.66115699999999999</v>
          </cell>
          <cell r="G1511">
            <v>37104</v>
          </cell>
        </row>
        <row r="1512">
          <cell r="A1512" t="str">
            <v>1504000700</v>
          </cell>
          <cell r="B1512" t="str">
            <v>I</v>
          </cell>
          <cell r="C1512" t="str">
            <v>Llave 2 Puntos JELUZ</v>
          </cell>
          <cell r="D1512" t="str">
            <v>U</v>
          </cell>
          <cell r="E1512">
            <v>0.84297520000000004</v>
          </cell>
          <cell r="G1512">
            <v>37104</v>
          </cell>
        </row>
        <row r="1513">
          <cell r="A1513" t="str">
            <v>1504000750</v>
          </cell>
          <cell r="B1513" t="str">
            <v>I</v>
          </cell>
          <cell r="C1513" t="str">
            <v>Bastidor p/ Llave y Tomacorriente</v>
          </cell>
          <cell r="D1513" t="str">
            <v>U</v>
          </cell>
          <cell r="E1513">
            <v>0.19008259999999999</v>
          </cell>
          <cell r="G1513">
            <v>37104</v>
          </cell>
        </row>
        <row r="1514">
          <cell r="A1514" t="str">
            <v>1504000800</v>
          </cell>
          <cell r="B1514" t="str">
            <v>I</v>
          </cell>
          <cell r="C1514" t="str">
            <v>Tapa Plástica, Marco Marfil p/ 1 a 3 Mod.</v>
          </cell>
          <cell r="D1514" t="str">
            <v>U</v>
          </cell>
          <cell r="E1514">
            <v>0.18181820000000001</v>
          </cell>
          <cell r="G1514">
            <v>37104</v>
          </cell>
        </row>
        <row r="1515">
          <cell r="A1515" t="str">
            <v>1504000850</v>
          </cell>
          <cell r="B1515" t="str">
            <v>I</v>
          </cell>
          <cell r="C1515" t="str">
            <v>Tornillo p/ Caja 3/16 x 5/8</v>
          </cell>
          <cell r="D1515" t="str">
            <v>U</v>
          </cell>
          <cell r="E1515">
            <v>0.05</v>
          </cell>
          <cell r="G1515">
            <v>37104</v>
          </cell>
        </row>
        <row r="1516">
          <cell r="A1516" t="str">
            <v>1504000900</v>
          </cell>
          <cell r="B1516" t="str">
            <v>I</v>
          </cell>
          <cell r="C1516" t="str">
            <v>Tornillo cabeza baquelita marfil</v>
          </cell>
          <cell r="D1516" t="str">
            <v>U</v>
          </cell>
          <cell r="E1516">
            <v>0.05</v>
          </cell>
          <cell r="G1516">
            <v>37104</v>
          </cell>
        </row>
        <row r="1517">
          <cell r="A1517" t="str">
            <v>1505000000</v>
          </cell>
          <cell r="B1517" t="str">
            <v>D</v>
          </cell>
          <cell r="C1517" t="str">
            <v>=== GABINETES Y TABLEROS</v>
          </cell>
          <cell r="D1517" t="str">
            <v>-</v>
          </cell>
          <cell r="E1517">
            <v>0</v>
          </cell>
        </row>
        <row r="1518">
          <cell r="A1518" t="str">
            <v>1505000100</v>
          </cell>
          <cell r="B1518" t="str">
            <v>I</v>
          </cell>
          <cell r="C1518" t="str">
            <v>Gabinete Medidor Monofasico(P/12Medi.)</v>
          </cell>
          <cell r="D1518" t="str">
            <v>U</v>
          </cell>
          <cell r="E1518">
            <v>461.25</v>
          </cell>
          <cell r="G1518">
            <v>37104</v>
          </cell>
        </row>
        <row r="1519">
          <cell r="A1519" t="str">
            <v>1505000150</v>
          </cell>
          <cell r="B1519" t="str">
            <v>I</v>
          </cell>
          <cell r="C1519" t="str">
            <v>Gabinete Medidor Monofasico(P/4Medi.)</v>
          </cell>
          <cell r="D1519" t="str">
            <v>U</v>
          </cell>
          <cell r="E1519">
            <v>230.25</v>
          </cell>
          <cell r="G1519">
            <v>37104</v>
          </cell>
        </row>
        <row r="1520">
          <cell r="A1520" t="str">
            <v>1505000200</v>
          </cell>
          <cell r="B1520" t="str">
            <v>I</v>
          </cell>
          <cell r="C1520" t="str">
            <v>Gabinete Medidor Monofasico(P/6Medi.)</v>
          </cell>
          <cell r="D1520" t="str">
            <v>U</v>
          </cell>
          <cell r="E1520">
            <v>279.75</v>
          </cell>
          <cell r="G1520">
            <v>37104</v>
          </cell>
        </row>
        <row r="1521">
          <cell r="A1521" t="str">
            <v>1505000250</v>
          </cell>
          <cell r="B1521" t="str">
            <v>I</v>
          </cell>
          <cell r="C1521" t="str">
            <v>Gabinete Medidor Monofasico(P/9Medi.)</v>
          </cell>
          <cell r="D1521" t="str">
            <v>U</v>
          </cell>
          <cell r="E1521">
            <v>362.25</v>
          </cell>
          <cell r="G1521">
            <v>37104</v>
          </cell>
        </row>
        <row r="1522">
          <cell r="A1522" t="str">
            <v>1505000300</v>
          </cell>
          <cell r="B1522" t="str">
            <v>I</v>
          </cell>
          <cell r="C1522" t="str">
            <v>Gabinete Medidor Trifasico(P/2Medi.)</v>
          </cell>
          <cell r="D1522" t="str">
            <v>U</v>
          </cell>
          <cell r="E1522">
            <v>292.5</v>
          </cell>
          <cell r="G1522">
            <v>37104</v>
          </cell>
        </row>
        <row r="1523">
          <cell r="A1523" t="str">
            <v>1505000350</v>
          </cell>
          <cell r="B1523" t="str">
            <v>I</v>
          </cell>
          <cell r="C1523" t="str">
            <v>Gabinete Medidor Trifasico(P/4Medi.)</v>
          </cell>
          <cell r="D1523" t="str">
            <v>U</v>
          </cell>
          <cell r="E1523">
            <v>442.5</v>
          </cell>
          <cell r="G1523">
            <v>37104</v>
          </cell>
        </row>
        <row r="1524">
          <cell r="A1524" t="str">
            <v>1505000400</v>
          </cell>
          <cell r="B1524" t="str">
            <v>I</v>
          </cell>
          <cell r="C1524" t="str">
            <v>Gabinete Medidor Trifasico(P/6Medi.)</v>
          </cell>
          <cell r="D1524" t="str">
            <v>U</v>
          </cell>
          <cell r="E1524">
            <v>622.5</v>
          </cell>
          <cell r="G1524">
            <v>37104</v>
          </cell>
        </row>
        <row r="1525">
          <cell r="A1525" t="str">
            <v>1505000450</v>
          </cell>
          <cell r="B1525" t="str">
            <v>I</v>
          </cell>
          <cell r="C1525" t="str">
            <v>Gabinete Metalico P/Tablero(30X30X15)</v>
          </cell>
          <cell r="D1525" t="str">
            <v>U</v>
          </cell>
          <cell r="E1525">
            <v>28.44</v>
          </cell>
          <cell r="G1525">
            <v>37104</v>
          </cell>
        </row>
        <row r="1526">
          <cell r="A1526" t="str">
            <v>1505000500</v>
          </cell>
          <cell r="B1526" t="str">
            <v>I</v>
          </cell>
          <cell r="C1526" t="str">
            <v>Gabinete Metalico P/Tablero(60X120X30)</v>
          </cell>
          <cell r="D1526" t="str">
            <v>U</v>
          </cell>
          <cell r="E1526">
            <v>147</v>
          </cell>
          <cell r="G1526">
            <v>37104</v>
          </cell>
        </row>
        <row r="1527">
          <cell r="A1527" t="str">
            <v>1505000550</v>
          </cell>
          <cell r="B1527" t="str">
            <v>I</v>
          </cell>
          <cell r="C1527" t="str">
            <v>Gabinete Metalico P/Tablero(60X60X15)</v>
          </cell>
          <cell r="D1527" t="str">
            <v>U</v>
          </cell>
          <cell r="E1527">
            <v>70.66</v>
          </cell>
          <cell r="G1527">
            <v>37104</v>
          </cell>
        </row>
        <row r="1528">
          <cell r="A1528" t="str">
            <v>1505000600</v>
          </cell>
          <cell r="B1528" t="str">
            <v>I</v>
          </cell>
          <cell r="C1528" t="str">
            <v>Caja p/Tablero Distribución 150x123x92 mm</v>
          </cell>
          <cell r="D1528" t="str">
            <v>U</v>
          </cell>
          <cell r="E1528">
            <v>3.6528925999999999</v>
          </cell>
          <cell r="G1528">
            <v>37104</v>
          </cell>
        </row>
        <row r="1529">
          <cell r="A1529" t="str">
            <v>1506000000</v>
          </cell>
          <cell r="B1529" t="str">
            <v>D</v>
          </cell>
          <cell r="C1529" t="str">
            <v>=== PROTECCIONES Y CONTACTORES</v>
          </cell>
          <cell r="D1529" t="str">
            <v>-</v>
          </cell>
          <cell r="E1529">
            <v>0</v>
          </cell>
        </row>
        <row r="1530">
          <cell r="A1530" t="str">
            <v>1506000100</v>
          </cell>
          <cell r="B1530" t="str">
            <v>I</v>
          </cell>
          <cell r="C1530" t="str">
            <v>Interruptor C/Fusible Bipolar(25A)</v>
          </cell>
          <cell r="D1530" t="str">
            <v>U</v>
          </cell>
          <cell r="E1530">
            <v>22</v>
          </cell>
          <cell r="G1530">
            <v>37104</v>
          </cell>
        </row>
        <row r="1531">
          <cell r="A1531" t="str">
            <v>1506000150</v>
          </cell>
          <cell r="B1531" t="str">
            <v>I</v>
          </cell>
          <cell r="C1531" t="str">
            <v>Interruptor C/Fusible Bipolar(35A)</v>
          </cell>
          <cell r="D1531" t="str">
            <v>U</v>
          </cell>
          <cell r="E1531">
            <v>21.22</v>
          </cell>
          <cell r="G1531">
            <v>37104</v>
          </cell>
        </row>
        <row r="1532">
          <cell r="A1532" t="str">
            <v>1506000200</v>
          </cell>
          <cell r="B1532" t="str">
            <v>I</v>
          </cell>
          <cell r="C1532" t="str">
            <v>Interruptor C/Fusible Tripolar(100A)</v>
          </cell>
          <cell r="D1532" t="str">
            <v>U</v>
          </cell>
          <cell r="E1532">
            <v>67.430000000000007</v>
          </cell>
          <cell r="G1532">
            <v>37104</v>
          </cell>
        </row>
        <row r="1533">
          <cell r="A1533" t="str">
            <v>1506000250</v>
          </cell>
          <cell r="B1533" t="str">
            <v>I</v>
          </cell>
          <cell r="C1533" t="str">
            <v>Interruptor C/Fusible Tripolar(125A)</v>
          </cell>
          <cell r="D1533" t="str">
            <v>U</v>
          </cell>
          <cell r="E1533">
            <v>116.42</v>
          </cell>
          <cell r="G1533">
            <v>37104</v>
          </cell>
        </row>
        <row r="1534">
          <cell r="A1534" t="str">
            <v>1506000300</v>
          </cell>
          <cell r="B1534" t="str">
            <v>I</v>
          </cell>
          <cell r="C1534" t="str">
            <v>Interruptor C/Fusible Tripolar(150A)</v>
          </cell>
          <cell r="D1534" t="str">
            <v>U</v>
          </cell>
          <cell r="E1534">
            <v>100</v>
          </cell>
          <cell r="G1534">
            <v>37104</v>
          </cell>
        </row>
        <row r="1535">
          <cell r="A1535" t="str">
            <v>1506000350</v>
          </cell>
          <cell r="B1535" t="str">
            <v>I</v>
          </cell>
          <cell r="C1535" t="str">
            <v>Interruptor C/Fusible Tripolar(40A)</v>
          </cell>
          <cell r="D1535" t="str">
            <v>U</v>
          </cell>
          <cell r="E1535">
            <v>30</v>
          </cell>
          <cell r="G1535">
            <v>37104</v>
          </cell>
        </row>
        <row r="1536">
          <cell r="A1536" t="str">
            <v>1506000400</v>
          </cell>
          <cell r="B1536" t="str">
            <v>I</v>
          </cell>
          <cell r="C1536" t="str">
            <v>Interruptor C/Fusible Tripolar(60A)</v>
          </cell>
          <cell r="D1536" t="str">
            <v>U</v>
          </cell>
          <cell r="E1536">
            <v>45</v>
          </cell>
          <cell r="G1536">
            <v>37104</v>
          </cell>
        </row>
        <row r="1537">
          <cell r="A1537" t="str">
            <v>1506000450</v>
          </cell>
          <cell r="B1537" t="str">
            <v>I</v>
          </cell>
          <cell r="C1537" t="str">
            <v>Interruptor Diferencial Bp(25A)</v>
          </cell>
          <cell r="D1537" t="str">
            <v>U</v>
          </cell>
          <cell r="E1537">
            <v>31.5</v>
          </cell>
          <cell r="G1537">
            <v>37104</v>
          </cell>
        </row>
        <row r="1538">
          <cell r="A1538" t="str">
            <v>1506000455</v>
          </cell>
          <cell r="B1538" t="str">
            <v>I</v>
          </cell>
          <cell r="C1538" t="str">
            <v>Disyuntor Diferencial</v>
          </cell>
          <cell r="D1538" t="str">
            <v>U</v>
          </cell>
          <cell r="E1538">
            <v>27.2727273</v>
          </cell>
          <cell r="G1538">
            <v>37104</v>
          </cell>
        </row>
        <row r="1539">
          <cell r="A1539" t="str">
            <v>1506000500</v>
          </cell>
          <cell r="B1539" t="str">
            <v>I</v>
          </cell>
          <cell r="C1539" t="str">
            <v>Interruptor Diferencial Bp(40A)</v>
          </cell>
          <cell r="D1539" t="str">
            <v>U</v>
          </cell>
          <cell r="E1539">
            <v>34.5</v>
          </cell>
          <cell r="G1539">
            <v>37104</v>
          </cell>
        </row>
        <row r="1540">
          <cell r="A1540" t="str">
            <v>1506000550</v>
          </cell>
          <cell r="B1540" t="str">
            <v>I</v>
          </cell>
          <cell r="C1540" t="str">
            <v>Interruptor Diferencial Tetrapolar(40A)</v>
          </cell>
          <cell r="D1540" t="str">
            <v>U</v>
          </cell>
          <cell r="E1540">
            <v>60</v>
          </cell>
          <cell r="G1540">
            <v>37104</v>
          </cell>
        </row>
        <row r="1541">
          <cell r="A1541" t="str">
            <v>1506000600</v>
          </cell>
          <cell r="B1541" t="str">
            <v>I</v>
          </cell>
          <cell r="C1541" t="str">
            <v>Interruptor Diferencial Tetrapolar(63A)</v>
          </cell>
          <cell r="D1541" t="str">
            <v>U</v>
          </cell>
          <cell r="E1541">
            <v>77.290000000000006</v>
          </cell>
          <cell r="G1541">
            <v>37104</v>
          </cell>
        </row>
        <row r="1542">
          <cell r="A1542" t="str">
            <v>1506000650</v>
          </cell>
          <cell r="B1542" t="str">
            <v>I</v>
          </cell>
          <cell r="C1542" t="str">
            <v>Interruptor Termomagnetico Bp(10A25)A</v>
          </cell>
          <cell r="D1542" t="str">
            <v>U</v>
          </cell>
          <cell r="E1542">
            <v>12</v>
          </cell>
          <cell r="G1542">
            <v>37104</v>
          </cell>
        </row>
        <row r="1543">
          <cell r="A1543" t="str">
            <v>1506000700</v>
          </cell>
          <cell r="B1543" t="str">
            <v>I</v>
          </cell>
          <cell r="C1543" t="str">
            <v>Interruptor Termomagnetico Bp(50A)</v>
          </cell>
          <cell r="D1543" t="str">
            <v>U</v>
          </cell>
          <cell r="E1543">
            <v>15.2</v>
          </cell>
          <cell r="G1543">
            <v>37104</v>
          </cell>
        </row>
        <row r="1544">
          <cell r="A1544" t="str">
            <v>1506000750</v>
          </cell>
          <cell r="B1544" t="str">
            <v>I</v>
          </cell>
          <cell r="C1544" t="str">
            <v>Interruptor Termomagnetico Tp(100A)</v>
          </cell>
          <cell r="D1544" t="str">
            <v>U</v>
          </cell>
          <cell r="E1544">
            <v>48</v>
          </cell>
          <cell r="G1544">
            <v>37104</v>
          </cell>
        </row>
        <row r="1545">
          <cell r="A1545" t="str">
            <v>1506000800</v>
          </cell>
          <cell r="B1545" t="str">
            <v>I</v>
          </cell>
          <cell r="C1545" t="str">
            <v>Interruptor Termomagnetico Tp(10A25)A</v>
          </cell>
          <cell r="D1545" t="str">
            <v>U</v>
          </cell>
          <cell r="E1545">
            <v>18.43</v>
          </cell>
          <cell r="G1545">
            <v>37104</v>
          </cell>
        </row>
        <row r="1546">
          <cell r="A1546" t="str">
            <v>1506000850</v>
          </cell>
          <cell r="B1546" t="str">
            <v>I</v>
          </cell>
          <cell r="C1546" t="str">
            <v>Interruptor Termomagnetico Tp(35A)</v>
          </cell>
          <cell r="D1546" t="str">
            <v>U</v>
          </cell>
          <cell r="E1546">
            <v>22.04</v>
          </cell>
          <cell r="G1546">
            <v>37104</v>
          </cell>
        </row>
        <row r="1547">
          <cell r="A1547" t="str">
            <v>1506000900</v>
          </cell>
          <cell r="B1547" t="str">
            <v>I</v>
          </cell>
          <cell r="C1547" t="str">
            <v>Interruptor Termomagnetico Tp(50A)</v>
          </cell>
          <cell r="D1547" t="str">
            <v>U</v>
          </cell>
          <cell r="E1547">
            <v>21.04</v>
          </cell>
          <cell r="G1547">
            <v>37104</v>
          </cell>
        </row>
        <row r="1548">
          <cell r="A1548" t="str">
            <v>1506000950</v>
          </cell>
          <cell r="B1548" t="str">
            <v>I</v>
          </cell>
          <cell r="C1548" t="str">
            <v>Interruptor Termomagnetico Up(10A25)A</v>
          </cell>
          <cell r="D1548" t="str">
            <v>U</v>
          </cell>
          <cell r="E1548">
            <v>10.98</v>
          </cell>
          <cell r="G1548">
            <v>37104</v>
          </cell>
        </row>
        <row r="1549">
          <cell r="A1549" t="str">
            <v>1506001000</v>
          </cell>
          <cell r="B1549" t="str">
            <v>I</v>
          </cell>
          <cell r="C1549" t="str">
            <v>Interruptor Termomagnetico Up(35A)</v>
          </cell>
          <cell r="D1549" t="str">
            <v>U</v>
          </cell>
          <cell r="E1549">
            <v>10.8</v>
          </cell>
          <cell r="G1549">
            <v>37104</v>
          </cell>
        </row>
        <row r="1550">
          <cell r="A1550" t="str">
            <v>1506001050</v>
          </cell>
          <cell r="B1550" t="str">
            <v>I</v>
          </cell>
          <cell r="C1550" t="str">
            <v>Interruptor Termomagnetico Up(50A)</v>
          </cell>
          <cell r="D1550" t="str">
            <v>U</v>
          </cell>
          <cell r="E1550">
            <v>7.2</v>
          </cell>
          <cell r="G1550">
            <v>37104</v>
          </cell>
        </row>
        <row r="1551">
          <cell r="A1551" t="str">
            <v>1506001100</v>
          </cell>
          <cell r="B1551" t="str">
            <v>I</v>
          </cell>
          <cell r="C1551" t="str">
            <v>Interruptor Termpmagnetico Bp(35A)</v>
          </cell>
          <cell r="D1551" t="str">
            <v>U</v>
          </cell>
          <cell r="E1551">
            <v>14.2</v>
          </cell>
          <cell r="G1551">
            <v>37104</v>
          </cell>
        </row>
        <row r="1552">
          <cell r="A1552" t="str">
            <v>1508000000</v>
          </cell>
          <cell r="B1552" t="str">
            <v>D</v>
          </cell>
          <cell r="C1552" t="str">
            <v>=== TERMOMECáNICA</v>
          </cell>
          <cell r="D1552" t="str">
            <v>-</v>
          </cell>
          <cell r="E1552">
            <v>0</v>
          </cell>
        </row>
        <row r="1553">
          <cell r="A1553" t="str">
            <v>1509000000</v>
          </cell>
          <cell r="B1553" t="str">
            <v>D</v>
          </cell>
          <cell r="C1553" t="str">
            <v>=== MOTORES</v>
          </cell>
          <cell r="D1553" t="str">
            <v>-</v>
          </cell>
          <cell r="E1553">
            <v>0</v>
          </cell>
        </row>
        <row r="1554">
          <cell r="A1554" t="str">
            <v>1510000000</v>
          </cell>
          <cell r="B1554" t="str">
            <v>D</v>
          </cell>
          <cell r="C1554" t="str">
            <v>=== ILUMINACIóN</v>
          </cell>
          <cell r="D1554" t="str">
            <v>-</v>
          </cell>
          <cell r="E1554">
            <v>0</v>
          </cell>
        </row>
        <row r="1555">
          <cell r="A1555" t="str">
            <v>1510000100</v>
          </cell>
          <cell r="B1555" t="str">
            <v>I</v>
          </cell>
          <cell r="C1555" t="str">
            <v>Artefacto Electrico</v>
          </cell>
          <cell r="D1555" t="str">
            <v>U</v>
          </cell>
          <cell r="E1555">
            <v>80</v>
          </cell>
          <cell r="G1555">
            <v>37104</v>
          </cell>
        </row>
        <row r="1556">
          <cell r="A1556" t="str">
            <v>1510000150</v>
          </cell>
          <cell r="B1556" t="str">
            <v>I</v>
          </cell>
          <cell r="C1556" t="str">
            <v>Artefacto Embutir(2X36W)(Doble Parabolico)</v>
          </cell>
          <cell r="D1556" t="str">
            <v>U</v>
          </cell>
          <cell r="E1556">
            <v>80</v>
          </cell>
          <cell r="G1556">
            <v>37104</v>
          </cell>
        </row>
        <row r="1557">
          <cell r="A1557" t="str">
            <v>1510000200</v>
          </cell>
          <cell r="B1557" t="str">
            <v>I</v>
          </cell>
          <cell r="C1557" t="str">
            <v>Lamparas</v>
          </cell>
          <cell r="D1557" t="str">
            <v>U</v>
          </cell>
          <cell r="E1557">
            <v>0.57999999999999996</v>
          </cell>
          <cell r="G1557">
            <v>37104</v>
          </cell>
        </row>
        <row r="1558">
          <cell r="A1558" t="str">
            <v>1510000250</v>
          </cell>
          <cell r="B1558" t="str">
            <v>I</v>
          </cell>
          <cell r="C1558" t="str">
            <v>Portalamparas</v>
          </cell>
          <cell r="D1558" t="str">
            <v>U</v>
          </cell>
          <cell r="E1558">
            <v>0.54</v>
          </cell>
          <cell r="G1558">
            <v>37104</v>
          </cell>
        </row>
        <row r="1559">
          <cell r="A1559" t="str">
            <v>1511000000</v>
          </cell>
          <cell r="B1559" t="str">
            <v>D</v>
          </cell>
          <cell r="C1559" t="str">
            <v>=== SISTEMAS DE TELECOMUNICACIONES Y TV</v>
          </cell>
          <cell r="D1559" t="str">
            <v>-</v>
          </cell>
          <cell r="E1559">
            <v>0</v>
          </cell>
        </row>
        <row r="1560">
          <cell r="A1560" t="str">
            <v>1511000100</v>
          </cell>
          <cell r="B1560" t="str">
            <v>I</v>
          </cell>
          <cell r="C1560" t="str">
            <v>Portero Electrico Materiales</v>
          </cell>
          <cell r="D1560" t="str">
            <v>U</v>
          </cell>
          <cell r="E1560">
            <v>21</v>
          </cell>
          <cell r="G1560">
            <v>37104</v>
          </cell>
        </row>
        <row r="1561">
          <cell r="A1561" t="str">
            <v>1511000150</v>
          </cell>
          <cell r="B1561" t="str">
            <v>I</v>
          </cell>
          <cell r="C1561" t="str">
            <v>Telefonia Materiales</v>
          </cell>
          <cell r="D1561" t="str">
            <v>U</v>
          </cell>
          <cell r="E1561">
            <v>44</v>
          </cell>
          <cell r="G1561">
            <v>37104</v>
          </cell>
        </row>
        <row r="1562">
          <cell r="A1562" t="str">
            <v>1511000200</v>
          </cell>
          <cell r="B1562" t="str">
            <v>I</v>
          </cell>
          <cell r="C1562" t="str">
            <v>Television Materiales</v>
          </cell>
          <cell r="D1562" t="str">
            <v>U</v>
          </cell>
          <cell r="E1562">
            <v>25</v>
          </cell>
          <cell r="G1562">
            <v>37104</v>
          </cell>
        </row>
        <row r="1563">
          <cell r="A1563" t="str">
            <v>1512000000</v>
          </cell>
          <cell r="B1563" t="str">
            <v>D</v>
          </cell>
          <cell r="C1563" t="str">
            <v>=== SISTEMAS DE SEGURIDAD</v>
          </cell>
          <cell r="D1563" t="str">
            <v>-</v>
          </cell>
          <cell r="E1563">
            <v>0</v>
          </cell>
        </row>
        <row r="1564">
          <cell r="A1564" t="str">
            <v>1513000000</v>
          </cell>
          <cell r="B1564" t="str">
            <v>D</v>
          </cell>
          <cell r="C1564" t="str">
            <v>=== ENERGíA</v>
          </cell>
          <cell r="D1564" t="str">
            <v>-</v>
          </cell>
          <cell r="E1564">
            <v>0</v>
          </cell>
        </row>
        <row r="1565">
          <cell r="A1565" t="str">
            <v>1514000000</v>
          </cell>
          <cell r="B1565" t="str">
            <v>D</v>
          </cell>
          <cell r="C1565" t="str">
            <v>=== BANDEJAS, ZóCALOS Y ACCESORIOS</v>
          </cell>
          <cell r="D1565" t="str">
            <v>-</v>
          </cell>
          <cell r="E1565">
            <v>0</v>
          </cell>
        </row>
        <row r="1566">
          <cell r="A1566" t="str">
            <v>1515000000</v>
          </cell>
          <cell r="B1566" t="str">
            <v>D</v>
          </cell>
          <cell r="C1566" t="str">
            <v>=== ACCESORIOS ELéCTRICOS</v>
          </cell>
          <cell r="D1566" t="str">
            <v>-</v>
          </cell>
          <cell r="E1566">
            <v>0</v>
          </cell>
        </row>
        <row r="1567">
          <cell r="A1567" t="str">
            <v>1515000100</v>
          </cell>
          <cell r="B1567" t="str">
            <v>I</v>
          </cell>
          <cell r="C1567" t="str">
            <v>Amperimetro Ca</v>
          </cell>
          <cell r="D1567" t="str">
            <v>U</v>
          </cell>
          <cell r="E1567">
            <v>42</v>
          </cell>
          <cell r="G1567">
            <v>37104</v>
          </cell>
        </row>
        <row r="1568">
          <cell r="A1568" t="str">
            <v>1515000150</v>
          </cell>
          <cell r="B1568" t="str">
            <v>I</v>
          </cell>
          <cell r="C1568" t="str">
            <v>Campana Timbre</v>
          </cell>
          <cell r="D1568" t="str">
            <v>U</v>
          </cell>
          <cell r="E1568">
            <v>10</v>
          </cell>
          <cell r="G1568">
            <v>37104</v>
          </cell>
        </row>
        <row r="1569">
          <cell r="A1569" t="str">
            <v>1515000200</v>
          </cell>
          <cell r="B1569" t="str">
            <v>I</v>
          </cell>
          <cell r="C1569" t="str">
            <v>Contactor</v>
          </cell>
          <cell r="D1569" t="str">
            <v>U</v>
          </cell>
          <cell r="E1569">
            <v>20</v>
          </cell>
          <cell r="G1569">
            <v>37104</v>
          </cell>
        </row>
        <row r="1570">
          <cell r="A1570" t="str">
            <v>1515000250</v>
          </cell>
          <cell r="B1570" t="str">
            <v>I</v>
          </cell>
          <cell r="C1570" t="str">
            <v>Pararrayos, Puntas Y Accesorios</v>
          </cell>
          <cell r="D1570" t="str">
            <v>U</v>
          </cell>
          <cell r="E1570">
            <v>120</v>
          </cell>
          <cell r="G1570">
            <v>37104</v>
          </cell>
        </row>
        <row r="1571">
          <cell r="A1571" t="str">
            <v>1515000300</v>
          </cell>
          <cell r="B1571" t="str">
            <v>I</v>
          </cell>
          <cell r="C1571" t="str">
            <v>Relevo Termico (0.63 A 12.5)Amp</v>
          </cell>
          <cell r="D1571" t="str">
            <v>U</v>
          </cell>
          <cell r="E1571">
            <v>28</v>
          </cell>
          <cell r="G1571">
            <v>37104</v>
          </cell>
        </row>
        <row r="1572">
          <cell r="A1572" t="str">
            <v>1515000350</v>
          </cell>
          <cell r="B1572" t="str">
            <v>I</v>
          </cell>
          <cell r="C1572" t="str">
            <v>Voltimetro Ca 500V</v>
          </cell>
          <cell r="D1572" t="str">
            <v>U</v>
          </cell>
          <cell r="E1572">
            <v>52</v>
          </cell>
          <cell r="G1572">
            <v>37104</v>
          </cell>
        </row>
        <row r="1573">
          <cell r="A1573" t="str">
            <v>1601000000</v>
          </cell>
          <cell r="B1573" t="str">
            <v>D</v>
          </cell>
          <cell r="C1573" t="str">
            <v>=== ARTíCULOS PARA CALEFACCION</v>
          </cell>
          <cell r="D1573" t="str">
            <v>-</v>
          </cell>
          <cell r="E1573">
            <v>0</v>
          </cell>
        </row>
        <row r="1574">
          <cell r="A1574" t="str">
            <v>1601000100</v>
          </cell>
          <cell r="B1574" t="str">
            <v>I</v>
          </cell>
          <cell r="C1574" t="str">
            <v>Caldera</v>
          </cell>
          <cell r="D1574" t="str">
            <v>KC/H</v>
          </cell>
          <cell r="E1574">
            <v>21</v>
          </cell>
          <cell r="G1574">
            <v>37104</v>
          </cell>
        </row>
        <row r="1575">
          <cell r="A1575" t="str">
            <v>1601000150</v>
          </cell>
          <cell r="B1575" t="str">
            <v>I</v>
          </cell>
          <cell r="C1575" t="str">
            <v>Caldera Mural Solaria 24000K/Cal 960L/H</v>
          </cell>
          <cell r="D1575" t="str">
            <v>U</v>
          </cell>
          <cell r="E1575">
            <v>1565.5</v>
          </cell>
          <cell r="G1575">
            <v>37104</v>
          </cell>
        </row>
        <row r="1576">
          <cell r="A1576" t="str">
            <v>1601000300</v>
          </cell>
          <cell r="B1576" t="str">
            <v>I</v>
          </cell>
          <cell r="C1576" t="str">
            <v>Calefactor(20000Kcal/H)</v>
          </cell>
          <cell r="D1576" t="str">
            <v>U</v>
          </cell>
          <cell r="E1576">
            <v>1100</v>
          </cell>
          <cell r="G1576">
            <v>37104</v>
          </cell>
        </row>
        <row r="1577">
          <cell r="A1577" t="str">
            <v>1601000350</v>
          </cell>
          <cell r="B1577" t="str">
            <v>I</v>
          </cell>
          <cell r="C1577" t="str">
            <v>Detentor Recto De 1/2"</v>
          </cell>
          <cell r="D1577" t="str">
            <v>U</v>
          </cell>
          <cell r="E1577">
            <v>7.5</v>
          </cell>
          <cell r="G1577">
            <v>37104</v>
          </cell>
        </row>
        <row r="1578">
          <cell r="A1578" t="str">
            <v>1601000400</v>
          </cell>
          <cell r="B1578" t="str">
            <v>I</v>
          </cell>
          <cell r="C1578" t="str">
            <v>Grifo De Purga 1/8"</v>
          </cell>
          <cell r="D1578" t="str">
            <v>U</v>
          </cell>
          <cell r="E1578">
            <v>2.2999999999999998</v>
          </cell>
          <cell r="G1578">
            <v>37104</v>
          </cell>
        </row>
        <row r="1579">
          <cell r="A1579" t="str">
            <v>1601000450</v>
          </cell>
          <cell r="B1579" t="str">
            <v>I</v>
          </cell>
          <cell r="C1579" t="str">
            <v>Llave De Radiador Recta De 1/2"</v>
          </cell>
          <cell r="D1579" t="str">
            <v>U</v>
          </cell>
          <cell r="E1579">
            <v>7.99</v>
          </cell>
          <cell r="G1579">
            <v>37104</v>
          </cell>
        </row>
        <row r="1580">
          <cell r="A1580" t="str">
            <v>1601000500</v>
          </cell>
          <cell r="B1580" t="str">
            <v>I</v>
          </cell>
          <cell r="C1580" t="str">
            <v>Radiador Alum. Extrud. 630 MM 203Kcal/H</v>
          </cell>
          <cell r="D1580" t="str">
            <v>U</v>
          </cell>
          <cell r="E1580">
            <v>20.05</v>
          </cell>
          <cell r="G1580">
            <v>37104</v>
          </cell>
        </row>
        <row r="1581">
          <cell r="A1581" t="str">
            <v>1601000550</v>
          </cell>
          <cell r="B1581" t="str">
            <v>I</v>
          </cell>
          <cell r="C1581" t="str">
            <v>Radiador Aluminio Paris 430(C/Elemento)</v>
          </cell>
          <cell r="D1581" t="str">
            <v>U</v>
          </cell>
          <cell r="E1581">
            <v>32.49</v>
          </cell>
          <cell r="G1581">
            <v>37104</v>
          </cell>
        </row>
        <row r="1582">
          <cell r="A1582" t="str">
            <v>1601000600</v>
          </cell>
          <cell r="B1582" t="str">
            <v>I</v>
          </cell>
          <cell r="C1582" t="str">
            <v>Radiador Aluminio Paris 730(C/Elemento)</v>
          </cell>
          <cell r="D1582" t="str">
            <v>U</v>
          </cell>
          <cell r="E1582">
            <v>40.65</v>
          </cell>
          <cell r="G1582">
            <v>37104</v>
          </cell>
        </row>
        <row r="1583">
          <cell r="A1583" t="str">
            <v>1602000000</v>
          </cell>
          <cell r="B1583" t="str">
            <v>D</v>
          </cell>
          <cell r="C1583" t="str">
            <v>=== EQUIPOS DE AIRE ACONDICIONADO</v>
          </cell>
          <cell r="D1583" t="str">
            <v>-</v>
          </cell>
          <cell r="E1583">
            <v>0</v>
          </cell>
        </row>
        <row r="1584">
          <cell r="A1584" t="str">
            <v>1602000100</v>
          </cell>
          <cell r="B1584" t="str">
            <v>I</v>
          </cell>
          <cell r="C1584" t="str">
            <v>Condensador(5Tr)</v>
          </cell>
          <cell r="D1584" t="str">
            <v>U</v>
          </cell>
          <cell r="E1584">
            <v>800</v>
          </cell>
          <cell r="G1584">
            <v>37104</v>
          </cell>
        </row>
        <row r="1585">
          <cell r="A1585" t="str">
            <v>1602000150</v>
          </cell>
          <cell r="B1585" t="str">
            <v>I</v>
          </cell>
          <cell r="C1585" t="str">
            <v>Enfriadora Agua Compacto</v>
          </cell>
          <cell r="D1585" t="str">
            <v>TR</v>
          </cell>
          <cell r="E1585">
            <v>370</v>
          </cell>
          <cell r="G1585">
            <v>37104</v>
          </cell>
        </row>
        <row r="1586">
          <cell r="A1586" t="str">
            <v>1602000200</v>
          </cell>
          <cell r="B1586" t="str">
            <v>I</v>
          </cell>
          <cell r="C1586" t="str">
            <v>Equipo Compacto(6500 Frig.)</v>
          </cell>
          <cell r="D1586" t="str">
            <v>U</v>
          </cell>
          <cell r="E1586">
            <v>1174</v>
          </cell>
          <cell r="G1586">
            <v>37104</v>
          </cell>
        </row>
        <row r="1587">
          <cell r="A1587" t="str">
            <v>1602000250</v>
          </cell>
          <cell r="B1587" t="str">
            <v>I</v>
          </cell>
          <cell r="C1587" t="str">
            <v>Gas Freon R22</v>
          </cell>
          <cell r="D1587" t="str">
            <v>KG</v>
          </cell>
          <cell r="E1587">
            <v>10</v>
          </cell>
          <cell r="G1587">
            <v>37104</v>
          </cell>
        </row>
        <row r="1588">
          <cell r="A1588" t="str">
            <v>1602000300</v>
          </cell>
          <cell r="B1588" t="str">
            <v>I</v>
          </cell>
          <cell r="C1588" t="str">
            <v>Renovador Aire</v>
          </cell>
          <cell r="D1588" t="str">
            <v>U</v>
          </cell>
          <cell r="E1588">
            <v>500</v>
          </cell>
          <cell r="G1588">
            <v>37104</v>
          </cell>
        </row>
        <row r="1589">
          <cell r="A1589" t="str">
            <v>1602000350</v>
          </cell>
          <cell r="B1589" t="str">
            <v>I</v>
          </cell>
          <cell r="C1589" t="str">
            <v>Unidad Central Manejo</v>
          </cell>
          <cell r="D1589" t="str">
            <v>TR</v>
          </cell>
          <cell r="E1589">
            <v>279</v>
          </cell>
          <cell r="G1589">
            <v>37104</v>
          </cell>
        </row>
        <row r="1590">
          <cell r="A1590" t="str">
            <v>1603000000</v>
          </cell>
          <cell r="B1590" t="str">
            <v>D</v>
          </cell>
          <cell r="C1590" t="str">
            <v>=== CAñERíAS Y ACCESORIOS</v>
          </cell>
          <cell r="D1590" t="str">
            <v>-</v>
          </cell>
          <cell r="E1590">
            <v>0</v>
          </cell>
        </row>
        <row r="1591">
          <cell r="A1591" t="str">
            <v>1603000050</v>
          </cell>
          <cell r="B1591" t="str">
            <v>I</v>
          </cell>
          <cell r="C1591" t="str">
            <v>Brida Apoyo BN (410x624x80)</v>
          </cell>
          <cell r="D1591" t="str">
            <v>U</v>
          </cell>
          <cell r="E1591">
            <v>30.62</v>
          </cell>
          <cell r="G1591">
            <v>37104</v>
          </cell>
        </row>
        <row r="1592">
          <cell r="A1592" t="str">
            <v>1603000100</v>
          </cell>
          <cell r="B1592" t="str">
            <v>I</v>
          </cell>
          <cell r="C1592" t="str">
            <v>Sombrerete Cg 3"</v>
          </cell>
          <cell r="D1592" t="str">
            <v>U</v>
          </cell>
          <cell r="E1592">
            <v>1.9</v>
          </cell>
          <cell r="G1592">
            <v>37104</v>
          </cell>
        </row>
        <row r="1593">
          <cell r="A1593" t="str">
            <v>1603000150</v>
          </cell>
          <cell r="B1593" t="str">
            <v>I</v>
          </cell>
          <cell r="C1593" t="str">
            <v>Sombrerete Cg 4"</v>
          </cell>
          <cell r="D1593" t="str">
            <v>U</v>
          </cell>
          <cell r="E1593">
            <v>3.13</v>
          </cell>
          <cell r="G1593">
            <v>37104</v>
          </cell>
        </row>
        <row r="1594">
          <cell r="A1594" t="str">
            <v>1603000200</v>
          </cell>
          <cell r="B1594" t="str">
            <v>I</v>
          </cell>
          <cell r="C1594" t="str">
            <v>Sombrerete Hf 100</v>
          </cell>
          <cell r="D1594" t="str">
            <v>U</v>
          </cell>
          <cell r="E1594">
            <v>10.02</v>
          </cell>
          <cell r="G1594">
            <v>37104</v>
          </cell>
        </row>
        <row r="1595">
          <cell r="A1595" t="str">
            <v>1603000250</v>
          </cell>
          <cell r="B1595" t="str">
            <v>I</v>
          </cell>
          <cell r="C1595" t="str">
            <v>Sombrerete Pvc 110</v>
          </cell>
          <cell r="D1595" t="str">
            <v>U</v>
          </cell>
          <cell r="E1595">
            <v>1.54</v>
          </cell>
          <cell r="G1595">
            <v>37104</v>
          </cell>
        </row>
        <row r="1596">
          <cell r="A1596" t="str">
            <v>1603000300</v>
          </cell>
          <cell r="B1596" t="str">
            <v>I</v>
          </cell>
          <cell r="C1596" t="str">
            <v>Sombrerete Pvc 63</v>
          </cell>
          <cell r="D1596" t="str">
            <v>U</v>
          </cell>
          <cell r="E1596">
            <v>0.64</v>
          </cell>
          <cell r="G1596">
            <v>37104</v>
          </cell>
        </row>
        <row r="1597">
          <cell r="A1597" t="str">
            <v>1603000350</v>
          </cell>
          <cell r="B1597" t="str">
            <v>I</v>
          </cell>
          <cell r="C1597" t="str">
            <v>Sombrerete Spiro C/Malla D(20X40X60)</v>
          </cell>
          <cell r="D1597" t="str">
            <v>U</v>
          </cell>
          <cell r="E1597">
            <v>111</v>
          </cell>
          <cell r="G1597">
            <v>37104</v>
          </cell>
        </row>
        <row r="1598">
          <cell r="A1598" t="str">
            <v>1603000400</v>
          </cell>
          <cell r="B1598" t="str">
            <v>I</v>
          </cell>
          <cell r="C1598" t="str">
            <v>Sombrerete(Cg 20X30)</v>
          </cell>
          <cell r="D1598" t="str">
            <v>U</v>
          </cell>
          <cell r="E1598">
            <v>7</v>
          </cell>
          <cell r="G1598">
            <v>37104</v>
          </cell>
        </row>
        <row r="1599">
          <cell r="A1599" t="str">
            <v>1604000000</v>
          </cell>
          <cell r="B1599" t="str">
            <v>D</v>
          </cell>
          <cell r="C1599" t="str">
            <v>=== CONDUCTOS PARA VENTILACIóN</v>
          </cell>
          <cell r="D1599" t="str">
            <v>-</v>
          </cell>
          <cell r="E1599">
            <v>0</v>
          </cell>
        </row>
        <row r="1600">
          <cell r="A1600" t="str">
            <v>1604000100</v>
          </cell>
          <cell r="B1600" t="str">
            <v>I</v>
          </cell>
          <cell r="C1600" t="str">
            <v>Colector(Ventilacion Gas)Ag(218X432X272)</v>
          </cell>
          <cell r="D1600" t="str">
            <v>U</v>
          </cell>
          <cell r="E1600">
            <v>5.81</v>
          </cell>
          <cell r="G1600">
            <v>37104</v>
          </cell>
        </row>
        <row r="1601">
          <cell r="A1601" t="str">
            <v>1604000150</v>
          </cell>
          <cell r="B1601" t="str">
            <v>I</v>
          </cell>
          <cell r="C1601" t="str">
            <v>Colector(Ventilacion Gas)Cg(218X288X272)</v>
          </cell>
          <cell r="D1601" t="str">
            <v>U</v>
          </cell>
          <cell r="E1601">
            <v>3.99</v>
          </cell>
          <cell r="G1601">
            <v>37104</v>
          </cell>
        </row>
        <row r="1602">
          <cell r="A1602" t="str">
            <v>1604000200</v>
          </cell>
          <cell r="B1602" t="str">
            <v>I</v>
          </cell>
          <cell r="C1602" t="str">
            <v>Colector(Ventilacion Gas)Chg(218X432X272)</v>
          </cell>
          <cell r="D1602" t="str">
            <v>U</v>
          </cell>
          <cell r="E1602">
            <v>5.81</v>
          </cell>
          <cell r="G1602">
            <v>37104</v>
          </cell>
        </row>
        <row r="1603">
          <cell r="A1603" t="str">
            <v>1604000250</v>
          </cell>
          <cell r="B1603" t="str">
            <v>I</v>
          </cell>
          <cell r="C1603" t="str">
            <v>Colector(Ventilacion Gas)Ng(218X432X272)</v>
          </cell>
          <cell r="D1603" t="str">
            <v>U</v>
          </cell>
          <cell r="E1603">
            <v>5.26</v>
          </cell>
          <cell r="G1603">
            <v>37104</v>
          </cell>
        </row>
        <row r="1604">
          <cell r="A1604" t="str">
            <v>1604000300</v>
          </cell>
          <cell r="B1604" t="str">
            <v>I</v>
          </cell>
          <cell r="C1604" t="str">
            <v>Colector(Ventilacion)Ab(20X43X28)</v>
          </cell>
          <cell r="D1604" t="str">
            <v>U</v>
          </cell>
          <cell r="E1604">
            <v>4.78</v>
          </cell>
          <cell r="G1604">
            <v>37104</v>
          </cell>
        </row>
        <row r="1605">
          <cell r="A1605" t="str">
            <v>1604000350</v>
          </cell>
          <cell r="B1605" t="str">
            <v>I</v>
          </cell>
          <cell r="C1605" t="str">
            <v>Colector(Ventilacion)C(20X29X28)</v>
          </cell>
          <cell r="D1605" t="str">
            <v>U</v>
          </cell>
          <cell r="E1605">
            <v>2.33</v>
          </cell>
          <cell r="G1605">
            <v>37104</v>
          </cell>
        </row>
        <row r="1606">
          <cell r="A1606" t="str">
            <v>1604000400</v>
          </cell>
          <cell r="B1606" t="str">
            <v>I</v>
          </cell>
          <cell r="C1606" t="str">
            <v>Colector(Ventilacion)Ch(20X43X28)</v>
          </cell>
          <cell r="D1606" t="str">
            <v>U</v>
          </cell>
          <cell r="E1606">
            <v>4.78</v>
          </cell>
          <cell r="G1606">
            <v>37104</v>
          </cell>
        </row>
        <row r="1607">
          <cell r="A1607" t="str">
            <v>1604000450</v>
          </cell>
          <cell r="B1607" t="str">
            <v>I</v>
          </cell>
          <cell r="C1607" t="str">
            <v>Colector(Ventilacion)N(20X43X28)</v>
          </cell>
          <cell r="D1607" t="str">
            <v>U</v>
          </cell>
          <cell r="E1607">
            <v>3.28</v>
          </cell>
          <cell r="G1607">
            <v>37104</v>
          </cell>
        </row>
        <row r="1608">
          <cell r="A1608" t="str">
            <v>1605000000</v>
          </cell>
          <cell r="B1608" t="str">
            <v>D</v>
          </cell>
          <cell r="C1608" t="str">
            <v>=== SISTEMAS DE CALEFACCIóN POR LOSA RADIA</v>
          </cell>
          <cell r="D1608" t="str">
            <v>-</v>
          </cell>
          <cell r="E1608">
            <v>0</v>
          </cell>
        </row>
        <row r="1609">
          <cell r="A1609" t="str">
            <v>1606000000</v>
          </cell>
          <cell r="B1609" t="str">
            <v>D</v>
          </cell>
          <cell r="C1609" t="str">
            <v>=== EQUIPOS PARA TRATAMIENTO DE AIRE</v>
          </cell>
          <cell r="D1609" t="str">
            <v>-</v>
          </cell>
          <cell r="E1609">
            <v>0</v>
          </cell>
        </row>
        <row r="1610">
          <cell r="A1610" t="str">
            <v>1701000000</v>
          </cell>
          <cell r="B1610" t="str">
            <v>D</v>
          </cell>
          <cell r="C1610" t="str">
            <v>=== PINTURAS HOGAR Y OBRA</v>
          </cell>
          <cell r="D1610" t="str">
            <v>-</v>
          </cell>
          <cell r="E1610">
            <v>0</v>
          </cell>
        </row>
        <row r="1611">
          <cell r="A1611" t="str">
            <v>1701000100</v>
          </cell>
          <cell r="B1611" t="str">
            <v>I</v>
          </cell>
          <cell r="C1611" t="str">
            <v>Acido Muriatico(5L)</v>
          </cell>
          <cell r="D1611" t="str">
            <v>LATA</v>
          </cell>
          <cell r="E1611">
            <v>7.11</v>
          </cell>
          <cell r="G1611">
            <v>37104</v>
          </cell>
        </row>
        <row r="1612">
          <cell r="A1612" t="str">
            <v>1701000150</v>
          </cell>
          <cell r="B1612" t="str">
            <v>I</v>
          </cell>
          <cell r="C1612" t="str">
            <v>Aguarras Mineral(18L)</v>
          </cell>
          <cell r="D1612" t="str">
            <v>LATA</v>
          </cell>
          <cell r="E1612">
            <v>11.57</v>
          </cell>
          <cell r="G1612">
            <v>37104</v>
          </cell>
        </row>
        <row r="1613">
          <cell r="A1613" t="str">
            <v>1701000200</v>
          </cell>
          <cell r="B1613" t="str">
            <v>I</v>
          </cell>
          <cell r="C1613" t="str">
            <v>Barniz Marino(20L)</v>
          </cell>
          <cell r="D1613" t="str">
            <v>LATA</v>
          </cell>
          <cell r="E1613">
            <v>77.010000000000005</v>
          </cell>
          <cell r="G1613">
            <v>37104</v>
          </cell>
        </row>
        <row r="1614">
          <cell r="A1614" t="str">
            <v>1701000250</v>
          </cell>
          <cell r="B1614" t="str">
            <v>I</v>
          </cell>
          <cell r="C1614" t="str">
            <v>Barniz Sintetico Mate(4L)</v>
          </cell>
          <cell r="D1614" t="str">
            <v>LATA</v>
          </cell>
          <cell r="E1614">
            <v>24.15</v>
          </cell>
          <cell r="G1614">
            <v>37104</v>
          </cell>
        </row>
        <row r="1615">
          <cell r="A1615" t="str">
            <v>1701000300</v>
          </cell>
          <cell r="B1615" t="str">
            <v>I</v>
          </cell>
          <cell r="C1615" t="str">
            <v>Diluyente P/Pintura Epoxi(4L)</v>
          </cell>
          <cell r="D1615" t="str">
            <v>LATA</v>
          </cell>
          <cell r="E1615">
            <v>7.89</v>
          </cell>
          <cell r="G1615">
            <v>37104</v>
          </cell>
        </row>
        <row r="1616">
          <cell r="A1616" t="str">
            <v>1701000350</v>
          </cell>
          <cell r="B1616" t="str">
            <v>I</v>
          </cell>
          <cell r="C1616" t="str">
            <v>Diluyente P/Pintura Pileta(4L)</v>
          </cell>
          <cell r="D1616" t="str">
            <v>LATA</v>
          </cell>
          <cell r="E1616">
            <v>12</v>
          </cell>
          <cell r="G1616">
            <v>37104</v>
          </cell>
        </row>
        <row r="1617">
          <cell r="A1617" t="str">
            <v>1701000400</v>
          </cell>
          <cell r="B1617" t="str">
            <v>I</v>
          </cell>
          <cell r="C1617" t="str">
            <v>Enduido Plastico Al Agua Exterior(20L)</v>
          </cell>
          <cell r="D1617" t="str">
            <v>LATA</v>
          </cell>
          <cell r="E1617">
            <v>32.94</v>
          </cell>
          <cell r="G1617">
            <v>37104</v>
          </cell>
        </row>
        <row r="1618">
          <cell r="A1618" t="str">
            <v>1701000450</v>
          </cell>
          <cell r="B1618" t="str">
            <v>I</v>
          </cell>
          <cell r="C1618" t="str">
            <v>Enduido Plastico Al Agua Interior(20L)</v>
          </cell>
          <cell r="D1618" t="str">
            <v>LATA</v>
          </cell>
          <cell r="E1618">
            <v>23.6</v>
          </cell>
          <cell r="G1618">
            <v>37104</v>
          </cell>
        </row>
        <row r="1619">
          <cell r="A1619" t="str">
            <v>1701000500</v>
          </cell>
          <cell r="B1619" t="str">
            <v>I</v>
          </cell>
          <cell r="C1619" t="str">
            <v>Esmalte Sintetico Mate(20L)</v>
          </cell>
          <cell r="D1619" t="str">
            <v>LATA</v>
          </cell>
          <cell r="E1619">
            <v>84.13</v>
          </cell>
          <cell r="G1619">
            <v>37104</v>
          </cell>
        </row>
        <row r="1620">
          <cell r="A1620" t="str">
            <v>1701000550</v>
          </cell>
          <cell r="B1620" t="str">
            <v>I</v>
          </cell>
          <cell r="C1620" t="str">
            <v>Fijador Al Agua(4L)</v>
          </cell>
          <cell r="D1620" t="str">
            <v>LATA</v>
          </cell>
          <cell r="E1620">
            <v>7.42</v>
          </cell>
          <cell r="G1620">
            <v>37104</v>
          </cell>
        </row>
        <row r="1621">
          <cell r="A1621" t="str">
            <v>1701000600</v>
          </cell>
          <cell r="B1621" t="str">
            <v>I</v>
          </cell>
          <cell r="C1621" t="str">
            <v>Fijador Al Aguarras(4L)</v>
          </cell>
          <cell r="D1621" t="str">
            <v>LATA</v>
          </cell>
          <cell r="E1621">
            <v>14.28</v>
          </cell>
          <cell r="G1621">
            <v>37104</v>
          </cell>
        </row>
        <row r="1622">
          <cell r="A1622" t="str">
            <v>1701000650</v>
          </cell>
          <cell r="B1622" t="str">
            <v>I</v>
          </cell>
          <cell r="C1622" t="str">
            <v>Fondo Antioxido Sintetico Al Cromo(20L)</v>
          </cell>
          <cell r="D1622" t="str">
            <v>LATA</v>
          </cell>
          <cell r="E1622">
            <v>97.51</v>
          </cell>
          <cell r="G1622">
            <v>37104</v>
          </cell>
        </row>
        <row r="1623">
          <cell r="A1623" t="str">
            <v>1701000700</v>
          </cell>
          <cell r="B1623" t="str">
            <v>I</v>
          </cell>
          <cell r="C1623" t="str">
            <v>Fondo Blanco Para Madera(20L)</v>
          </cell>
          <cell r="D1623" t="str">
            <v>LATA</v>
          </cell>
          <cell r="E1623">
            <v>69.900000000000006</v>
          </cell>
          <cell r="G1623">
            <v>37104</v>
          </cell>
        </row>
        <row r="1624">
          <cell r="A1624" t="str">
            <v>1701000750</v>
          </cell>
          <cell r="B1624" t="str">
            <v>I</v>
          </cell>
          <cell r="C1624" t="str">
            <v>Fondo Convertidor De Oxido(4L)</v>
          </cell>
          <cell r="D1624" t="str">
            <v>LATA</v>
          </cell>
          <cell r="E1624">
            <v>27.71</v>
          </cell>
          <cell r="G1624">
            <v>37104</v>
          </cell>
        </row>
        <row r="1625">
          <cell r="A1625" t="str">
            <v>1701000800</v>
          </cell>
          <cell r="B1625" t="str">
            <v>I</v>
          </cell>
          <cell r="C1625" t="str">
            <v>Lija Al Agua Mediana</v>
          </cell>
          <cell r="D1625" t="str">
            <v>HOJA</v>
          </cell>
          <cell r="E1625">
            <v>0.31</v>
          </cell>
          <cell r="G1625">
            <v>37104</v>
          </cell>
        </row>
        <row r="1626">
          <cell r="A1626" t="str">
            <v>1701000850</v>
          </cell>
          <cell r="B1626" t="str">
            <v>I</v>
          </cell>
          <cell r="C1626" t="str">
            <v>Maderalba(4L)</v>
          </cell>
          <cell r="D1626" t="str">
            <v>LATA</v>
          </cell>
          <cell r="E1626">
            <v>14.84</v>
          </cell>
          <cell r="G1626">
            <v>37104</v>
          </cell>
        </row>
        <row r="1627">
          <cell r="A1627" t="str">
            <v>1701000900</v>
          </cell>
          <cell r="B1627" t="str">
            <v>I</v>
          </cell>
          <cell r="C1627" t="str">
            <v>Masilla Al Aguarras(4Kg)</v>
          </cell>
          <cell r="D1627" t="str">
            <v>LATA</v>
          </cell>
          <cell r="E1627">
            <v>23.82</v>
          </cell>
          <cell r="G1627">
            <v>37104</v>
          </cell>
        </row>
        <row r="1628">
          <cell r="A1628" t="str">
            <v>1701000950</v>
          </cell>
          <cell r="B1628" t="str">
            <v>I</v>
          </cell>
          <cell r="C1628" t="str">
            <v>Pintura Epoxi(1L)</v>
          </cell>
          <cell r="D1628" t="str">
            <v>LATA</v>
          </cell>
          <cell r="E1628">
            <v>21</v>
          </cell>
          <cell r="G1628">
            <v>37104</v>
          </cell>
        </row>
        <row r="1629">
          <cell r="A1629" t="str">
            <v>1701000990</v>
          </cell>
          <cell r="B1629" t="str">
            <v>I</v>
          </cell>
          <cell r="C1629" t="str">
            <v>Pintura Revear (20L)</v>
          </cell>
          <cell r="D1629" t="str">
            <v>LATA</v>
          </cell>
          <cell r="E1629">
            <v>85</v>
          </cell>
          <cell r="G1629">
            <v>37104</v>
          </cell>
        </row>
        <row r="1630">
          <cell r="A1630" t="str">
            <v>1701001000</v>
          </cell>
          <cell r="B1630" t="str">
            <v>I</v>
          </cell>
          <cell r="C1630" t="str">
            <v>Pintura Latex Acrilico Exterior(20L)</v>
          </cell>
          <cell r="D1630" t="str">
            <v>LATA</v>
          </cell>
          <cell r="E1630">
            <v>64.63</v>
          </cell>
          <cell r="G1630">
            <v>37104</v>
          </cell>
        </row>
        <row r="1631">
          <cell r="A1631" t="str">
            <v>1701001050</v>
          </cell>
          <cell r="B1631" t="str">
            <v>I</v>
          </cell>
          <cell r="C1631" t="str">
            <v>Pintura Latex Cielorraso(20L)</v>
          </cell>
          <cell r="D1631" t="str">
            <v>LATA</v>
          </cell>
          <cell r="E1631">
            <v>44.12</v>
          </cell>
          <cell r="G1631">
            <v>37104</v>
          </cell>
        </row>
        <row r="1632">
          <cell r="A1632" t="str">
            <v>1701001100</v>
          </cell>
          <cell r="B1632" t="str">
            <v>I</v>
          </cell>
          <cell r="C1632" t="str">
            <v>Pintura Latex Interior(20L)</v>
          </cell>
          <cell r="D1632" t="str">
            <v>LATA</v>
          </cell>
          <cell r="E1632">
            <v>67.680000000000007</v>
          </cell>
          <cell r="G1632">
            <v>37104</v>
          </cell>
        </row>
        <row r="1633">
          <cell r="A1633" t="str">
            <v>1701001150</v>
          </cell>
          <cell r="B1633" t="str">
            <v>I</v>
          </cell>
          <cell r="C1633" t="str">
            <v>Pintura Pileta Natacion(4L)</v>
          </cell>
          <cell r="D1633" t="str">
            <v>LATA</v>
          </cell>
          <cell r="E1633">
            <v>18.899999999999999</v>
          </cell>
          <cell r="G1633">
            <v>37104</v>
          </cell>
        </row>
        <row r="1634">
          <cell r="A1634" t="str">
            <v>1701001200</v>
          </cell>
          <cell r="B1634" t="str">
            <v>I</v>
          </cell>
          <cell r="C1634" t="str">
            <v>Pintura Plastica Exterior Al Agua(20L)</v>
          </cell>
          <cell r="D1634" t="str">
            <v>LATA</v>
          </cell>
          <cell r="E1634">
            <v>56.45</v>
          </cell>
          <cell r="G1634">
            <v>37104</v>
          </cell>
        </row>
        <row r="1635">
          <cell r="A1635" t="str">
            <v>1701001250</v>
          </cell>
          <cell r="B1635" t="str">
            <v>I</v>
          </cell>
          <cell r="C1635" t="str">
            <v>Removedor(4L)</v>
          </cell>
          <cell r="D1635" t="str">
            <v>LATA</v>
          </cell>
          <cell r="E1635">
            <v>6.12</v>
          </cell>
          <cell r="G1635">
            <v>37104</v>
          </cell>
        </row>
        <row r="1636">
          <cell r="A1636" t="str">
            <v>1701001300</v>
          </cell>
          <cell r="B1636" t="str">
            <v>I</v>
          </cell>
          <cell r="C1636" t="str">
            <v>Viruta De Acero Mediana(330 Gr)</v>
          </cell>
          <cell r="D1636" t="str">
            <v>PAQ</v>
          </cell>
          <cell r="E1636">
            <v>1.64</v>
          </cell>
          <cell r="G1636">
            <v>37104</v>
          </cell>
        </row>
        <row r="1637">
          <cell r="A1637" t="str">
            <v>1702000000</v>
          </cell>
          <cell r="B1637" t="str">
            <v>D</v>
          </cell>
          <cell r="C1637" t="str">
            <v>=== PINTURAS INDUSTRIALES</v>
          </cell>
          <cell r="D1637" t="str">
            <v>-</v>
          </cell>
          <cell r="E1637">
            <v>0</v>
          </cell>
        </row>
        <row r="1638">
          <cell r="A1638" t="str">
            <v>1703000000</v>
          </cell>
          <cell r="B1638" t="str">
            <v>D</v>
          </cell>
          <cell r="C1638" t="str">
            <v>=== REVESTIMIENTOS</v>
          </cell>
          <cell r="D1638" t="str">
            <v>-</v>
          </cell>
          <cell r="E1638">
            <v>0</v>
          </cell>
        </row>
        <row r="1639">
          <cell r="A1639" t="str">
            <v>1703000100</v>
          </cell>
          <cell r="B1639" t="str">
            <v>I</v>
          </cell>
          <cell r="C1639" t="str">
            <v>Azulejo"Sl" Blanco(15X15)</v>
          </cell>
          <cell r="D1639" t="str">
            <v>M2</v>
          </cell>
          <cell r="E1639">
            <v>4.7</v>
          </cell>
          <cell r="G1639">
            <v>37104</v>
          </cell>
        </row>
        <row r="1640">
          <cell r="A1640" t="str">
            <v>1703000150</v>
          </cell>
          <cell r="B1640" t="str">
            <v>I</v>
          </cell>
          <cell r="C1640" t="str">
            <v>Ceramica Esmaltada P/Revestimiento(20X20)</v>
          </cell>
          <cell r="D1640" t="str">
            <v>M2</v>
          </cell>
          <cell r="E1640">
            <v>6.2</v>
          </cell>
          <cell r="G1640">
            <v>37104</v>
          </cell>
        </row>
        <row r="1641">
          <cell r="A1641" t="str">
            <v>1703000600</v>
          </cell>
          <cell r="B1641" t="str">
            <v>I</v>
          </cell>
          <cell r="C1641" t="str">
            <v>Jabonera chica</v>
          </cell>
          <cell r="D1641" t="str">
            <v>U</v>
          </cell>
          <cell r="E1641">
            <v>4</v>
          </cell>
          <cell r="G1641">
            <v>37104</v>
          </cell>
        </row>
        <row r="1642">
          <cell r="A1642" t="str">
            <v>1703000605</v>
          </cell>
          <cell r="B1642" t="str">
            <v>I</v>
          </cell>
          <cell r="C1642" t="str">
            <v>Jabonera con agarradera</v>
          </cell>
          <cell r="D1642" t="str">
            <v>U</v>
          </cell>
          <cell r="E1642">
            <v>6</v>
          </cell>
          <cell r="G1642">
            <v>37104</v>
          </cell>
        </row>
        <row r="1643">
          <cell r="A1643" t="str">
            <v>1703000610</v>
          </cell>
          <cell r="B1643" t="str">
            <v>I</v>
          </cell>
          <cell r="C1643" t="str">
            <v>Perha simple</v>
          </cell>
          <cell r="D1643" t="str">
            <v>U</v>
          </cell>
          <cell r="E1643">
            <v>3</v>
          </cell>
          <cell r="G1643">
            <v>37104</v>
          </cell>
        </row>
        <row r="1644">
          <cell r="A1644" t="str">
            <v>1703000615</v>
          </cell>
          <cell r="B1644" t="str">
            <v>I</v>
          </cell>
          <cell r="C1644" t="str">
            <v>Toallero Integral</v>
          </cell>
          <cell r="D1644" t="str">
            <v>U</v>
          </cell>
          <cell r="E1644">
            <v>7</v>
          </cell>
          <cell r="G1644">
            <v>37104</v>
          </cell>
        </row>
        <row r="1645">
          <cell r="A1645" t="str">
            <v>1703000620</v>
          </cell>
          <cell r="B1645" t="str">
            <v>I</v>
          </cell>
          <cell r="C1645" t="str">
            <v>Portarollo</v>
          </cell>
          <cell r="D1645" t="str">
            <v>U</v>
          </cell>
          <cell r="E1645">
            <v>3</v>
          </cell>
          <cell r="G1645">
            <v>37104</v>
          </cell>
        </row>
        <row r="1646">
          <cell r="A1646" t="str">
            <v>1703500000</v>
          </cell>
          <cell r="B1646" t="str">
            <v>D</v>
          </cell>
          <cell r="C1646" t="str">
            <v>=== REVESTIMIENTOS DE MADERA Y AFINES</v>
          </cell>
          <cell r="D1646" t="str">
            <v>-</v>
          </cell>
          <cell r="E1646">
            <v>0</v>
          </cell>
        </row>
        <row r="1647">
          <cell r="A1647" t="str">
            <v>1703700000</v>
          </cell>
          <cell r="B1647" t="str">
            <v>D</v>
          </cell>
          <cell r="C1647" t="str">
            <v>=== INTERIORES DE PLACARD Y VESTIDORES</v>
          </cell>
          <cell r="D1647" t="str">
            <v>-</v>
          </cell>
          <cell r="E1647">
            <v>0</v>
          </cell>
        </row>
        <row r="1648">
          <cell r="A1648" t="str">
            <v>1704000000</v>
          </cell>
          <cell r="B1648" t="str">
            <v>D</v>
          </cell>
          <cell r="C1648" t="str">
            <v>=== LAMINADOS PLáSTICOS</v>
          </cell>
          <cell r="D1648" t="str">
            <v>-</v>
          </cell>
          <cell r="E1648">
            <v>0</v>
          </cell>
        </row>
        <row r="1649">
          <cell r="A1649" t="str">
            <v>1705000000</v>
          </cell>
          <cell r="B1649" t="str">
            <v>D</v>
          </cell>
          <cell r="C1649" t="str">
            <v>=== CIELORRASOS</v>
          </cell>
          <cell r="D1649" t="str">
            <v>-</v>
          </cell>
          <cell r="E1649">
            <v>0</v>
          </cell>
        </row>
        <row r="1650">
          <cell r="A1650" t="str">
            <v>1705000100</v>
          </cell>
          <cell r="B1650" t="str">
            <v>I</v>
          </cell>
          <cell r="C1650" t="str">
            <v>Armstrong Am  584 Cirrus</v>
          </cell>
          <cell r="D1650" t="str">
            <v>M2</v>
          </cell>
          <cell r="E1650">
            <v>17.329999999999998</v>
          </cell>
          <cell r="G1650">
            <v>37104</v>
          </cell>
        </row>
        <row r="1651">
          <cell r="A1651" t="str">
            <v>1705000150</v>
          </cell>
          <cell r="B1651" t="str">
            <v>I</v>
          </cell>
          <cell r="C1651" t="str">
            <v>Armstrong Am  770 Minaboard Cortega</v>
          </cell>
          <cell r="D1651" t="str">
            <v>M2</v>
          </cell>
          <cell r="E1651">
            <v>7.2</v>
          </cell>
          <cell r="G1651">
            <v>37104</v>
          </cell>
        </row>
        <row r="1652">
          <cell r="A1652" t="str">
            <v>1705000200</v>
          </cell>
          <cell r="B1652" t="str">
            <v>I</v>
          </cell>
          <cell r="C1652" t="str">
            <v>Armstrong Am 2790 Second Look Iv</v>
          </cell>
          <cell r="D1652" t="str">
            <v>M2</v>
          </cell>
          <cell r="E1652">
            <v>10.5</v>
          </cell>
          <cell r="G1652">
            <v>37104</v>
          </cell>
        </row>
        <row r="1653">
          <cell r="A1653" t="str">
            <v>1705000225</v>
          </cell>
          <cell r="B1653" t="str">
            <v>I</v>
          </cell>
          <cell r="C1653" t="str">
            <v>Armstrong Mano de Obra</v>
          </cell>
          <cell r="D1653" t="str">
            <v>-</v>
          </cell>
          <cell r="E1653">
            <v>1</v>
          </cell>
          <cell r="G1653">
            <v>37104</v>
          </cell>
        </row>
        <row r="1654">
          <cell r="A1654" t="str">
            <v>1705000250</v>
          </cell>
          <cell r="B1654" t="str">
            <v>I</v>
          </cell>
          <cell r="C1654" t="str">
            <v>Armstrong Prelude Larguero(3.6M)</v>
          </cell>
          <cell r="D1654" t="str">
            <v>U</v>
          </cell>
          <cell r="E1654">
            <v>5.9</v>
          </cell>
          <cell r="G1654">
            <v>37104</v>
          </cell>
        </row>
        <row r="1655">
          <cell r="A1655" t="str">
            <v>1705000300</v>
          </cell>
          <cell r="B1655" t="str">
            <v>I</v>
          </cell>
          <cell r="C1655" t="str">
            <v>Armstrong Prelude Travesaño(3.6M)</v>
          </cell>
          <cell r="D1655" t="str">
            <v>U</v>
          </cell>
          <cell r="E1655">
            <v>1.7</v>
          </cell>
          <cell r="G1655">
            <v>37104</v>
          </cell>
        </row>
        <row r="1656">
          <cell r="A1656" t="str">
            <v>1706000000</v>
          </cell>
          <cell r="B1656" t="str">
            <v>D</v>
          </cell>
          <cell r="C1656" t="str">
            <v>=== TEXTILES Y ALFOMBRAS</v>
          </cell>
          <cell r="D1656" t="str">
            <v>-</v>
          </cell>
          <cell r="E1656">
            <v>0</v>
          </cell>
        </row>
        <row r="1657">
          <cell r="A1657" t="str">
            <v>1706000100</v>
          </cell>
          <cell r="B1657" t="str">
            <v>I</v>
          </cell>
          <cell r="C1657" t="str">
            <v>Alfombra Atl. Lana Boucle 800 1.5M</v>
          </cell>
          <cell r="D1657" t="str">
            <v>M2</v>
          </cell>
          <cell r="E1657">
            <v>9.9</v>
          </cell>
          <cell r="G1657">
            <v>37104</v>
          </cell>
        </row>
        <row r="1658">
          <cell r="A1658" t="str">
            <v>1706000150</v>
          </cell>
          <cell r="B1658" t="str">
            <v>I</v>
          </cell>
          <cell r="C1658" t="str">
            <v>Alfombra Atl. Lana Dux 10 Ancho 3M</v>
          </cell>
          <cell r="D1658" t="str">
            <v>M2</v>
          </cell>
          <cell r="E1658">
            <v>20.7</v>
          </cell>
          <cell r="G1658">
            <v>37104</v>
          </cell>
        </row>
        <row r="1659">
          <cell r="A1659" t="str">
            <v>1706000200</v>
          </cell>
          <cell r="B1659" t="str">
            <v>I</v>
          </cell>
          <cell r="C1659" t="str">
            <v>Alfombra Atl. Lana Tafter 700 3M</v>
          </cell>
          <cell r="D1659" t="str">
            <v>M2</v>
          </cell>
          <cell r="E1659">
            <v>18.18</v>
          </cell>
          <cell r="G1659">
            <v>37104</v>
          </cell>
        </row>
        <row r="1660">
          <cell r="A1660" t="str">
            <v>1706000250</v>
          </cell>
          <cell r="B1660" t="str">
            <v>I</v>
          </cell>
          <cell r="C1660" t="str">
            <v>Alfombra Atlantida Compact Ancho 2M</v>
          </cell>
          <cell r="D1660" t="str">
            <v>M2</v>
          </cell>
          <cell r="E1660">
            <v>8.59</v>
          </cell>
          <cell r="G1660">
            <v>37104</v>
          </cell>
        </row>
        <row r="1661">
          <cell r="A1661" t="str">
            <v>1706000300</v>
          </cell>
          <cell r="B1661" t="str">
            <v>I</v>
          </cell>
          <cell r="C1661" t="str">
            <v>Alfombra Atlantida Horizon Master 3M</v>
          </cell>
          <cell r="D1661" t="str">
            <v>M2</v>
          </cell>
          <cell r="E1661">
            <v>22.12</v>
          </cell>
          <cell r="G1661">
            <v>37104</v>
          </cell>
        </row>
        <row r="1662">
          <cell r="A1662" t="str">
            <v>1706000350</v>
          </cell>
          <cell r="B1662" t="str">
            <v>I</v>
          </cell>
          <cell r="C1662" t="str">
            <v>Bajo Alfombra</v>
          </cell>
          <cell r="D1662" t="str">
            <v>M2</v>
          </cell>
          <cell r="E1662">
            <v>3.61</v>
          </cell>
          <cell r="G1662">
            <v>37104</v>
          </cell>
        </row>
        <row r="1663">
          <cell r="A1663" t="str">
            <v>1707000000</v>
          </cell>
          <cell r="B1663" t="str">
            <v>D</v>
          </cell>
          <cell r="C1663" t="str">
            <v>=== EMPAPELADOS</v>
          </cell>
          <cell r="D1663" t="str">
            <v>-</v>
          </cell>
          <cell r="E1663">
            <v>0</v>
          </cell>
        </row>
        <row r="1664">
          <cell r="A1664" t="str">
            <v>1707000100</v>
          </cell>
          <cell r="B1664" t="str">
            <v>I</v>
          </cell>
          <cell r="C1664" t="str">
            <v>Papel Base</v>
          </cell>
          <cell r="D1664" t="str">
            <v>M2</v>
          </cell>
          <cell r="E1664">
            <v>0.38</v>
          </cell>
          <cell r="G1664">
            <v>37104</v>
          </cell>
        </row>
        <row r="1665">
          <cell r="A1665" t="str">
            <v>1707000150</v>
          </cell>
          <cell r="B1665" t="str">
            <v>I</v>
          </cell>
          <cell r="C1665" t="str">
            <v>Papel Vinilico</v>
          </cell>
          <cell r="D1665" t="str">
            <v>M2</v>
          </cell>
          <cell r="E1665">
            <v>4.8</v>
          </cell>
          <cell r="G1665">
            <v>37104</v>
          </cell>
        </row>
        <row r="1666">
          <cell r="A1666" t="str">
            <v>1708000000</v>
          </cell>
          <cell r="B1666" t="str">
            <v>D</v>
          </cell>
          <cell r="C1666" t="str">
            <v>=== AGENTES DE LIMPIEZA</v>
          </cell>
          <cell r="D1666" t="str">
            <v>-</v>
          </cell>
          <cell r="E1666">
            <v>0</v>
          </cell>
        </row>
        <row r="1667">
          <cell r="A1667" t="str">
            <v>1801000000</v>
          </cell>
          <cell r="B1667" t="str">
            <v>D</v>
          </cell>
          <cell r="C1667" t="str">
            <v>=== LIVING</v>
          </cell>
          <cell r="D1667" t="str">
            <v>-</v>
          </cell>
          <cell r="E1667">
            <v>0</v>
          </cell>
        </row>
        <row r="1668">
          <cell r="A1668" t="str">
            <v>1802000000</v>
          </cell>
          <cell r="B1668" t="str">
            <v>D</v>
          </cell>
          <cell r="C1668" t="str">
            <v>=== COMEDOR</v>
          </cell>
          <cell r="D1668" t="str">
            <v>-</v>
          </cell>
          <cell r="E1668">
            <v>0</v>
          </cell>
        </row>
        <row r="1669">
          <cell r="A1669" t="str">
            <v>1803000000</v>
          </cell>
          <cell r="B1669" t="str">
            <v>D</v>
          </cell>
          <cell r="C1669" t="str">
            <v>=== DORMITORIO</v>
          </cell>
          <cell r="D1669" t="str">
            <v>-</v>
          </cell>
          <cell r="E1669">
            <v>0</v>
          </cell>
        </row>
        <row r="1670">
          <cell r="A1670" t="str">
            <v>1804000000</v>
          </cell>
          <cell r="B1670" t="str">
            <v>D</v>
          </cell>
          <cell r="C1670" t="str">
            <v>=== COCINA</v>
          </cell>
          <cell r="D1670" t="str">
            <v>-</v>
          </cell>
          <cell r="E1670">
            <v>0</v>
          </cell>
        </row>
        <row r="1671">
          <cell r="A1671" t="str">
            <v>1805000000</v>
          </cell>
          <cell r="B1671" t="str">
            <v>D</v>
          </cell>
          <cell r="C1671" t="str">
            <v>=== BAñOS</v>
          </cell>
          <cell r="D1671" t="str">
            <v>-</v>
          </cell>
          <cell r="E1671">
            <v>0</v>
          </cell>
        </row>
        <row r="1672">
          <cell r="A1672" t="str">
            <v>1901000000</v>
          </cell>
          <cell r="B1672" t="str">
            <v>D</v>
          </cell>
          <cell r="C1672" t="str">
            <v>=== JARDINERíA Y PAISAJISMO</v>
          </cell>
          <cell r="D1672" t="str">
            <v>-</v>
          </cell>
          <cell r="E1672">
            <v>0</v>
          </cell>
        </row>
        <row r="1673">
          <cell r="A1673" t="str">
            <v>1901000100</v>
          </cell>
          <cell r="B1673" t="str">
            <v>I</v>
          </cell>
          <cell r="C1673" t="str">
            <v>Tepes</v>
          </cell>
          <cell r="D1673" t="str">
            <v>M2</v>
          </cell>
          <cell r="E1673">
            <v>0</v>
          </cell>
          <cell r="G1673">
            <v>37104</v>
          </cell>
        </row>
        <row r="1674">
          <cell r="A1674" t="str">
            <v>1901000150</v>
          </cell>
          <cell r="B1674" t="str">
            <v>I</v>
          </cell>
          <cell r="C1674" t="str">
            <v>Accesorios Jardineria</v>
          </cell>
          <cell r="D1674" t="str">
            <v>U</v>
          </cell>
          <cell r="E1674">
            <v>0</v>
          </cell>
          <cell r="G1674">
            <v>37104</v>
          </cell>
        </row>
        <row r="1675">
          <cell r="A1675" t="str">
            <v>1901000200</v>
          </cell>
          <cell r="B1675" t="str">
            <v>I</v>
          </cell>
          <cell r="C1675" t="str">
            <v>Arboles</v>
          </cell>
          <cell r="D1675" t="str">
            <v>U</v>
          </cell>
          <cell r="E1675">
            <v>0</v>
          </cell>
          <cell r="G1675">
            <v>37104</v>
          </cell>
        </row>
        <row r="1676">
          <cell r="A1676" t="str">
            <v>1901000250</v>
          </cell>
          <cell r="B1676" t="str">
            <v>I</v>
          </cell>
          <cell r="C1676" t="str">
            <v>Arbustos</v>
          </cell>
          <cell r="D1676" t="str">
            <v>U</v>
          </cell>
          <cell r="E1676">
            <v>0</v>
          </cell>
          <cell r="G1676">
            <v>37104</v>
          </cell>
        </row>
        <row r="1677">
          <cell r="A1677" t="str">
            <v>1901000300</v>
          </cell>
          <cell r="B1677" t="str">
            <v>I</v>
          </cell>
          <cell r="C1677" t="str">
            <v>Florales</v>
          </cell>
          <cell r="D1677" t="str">
            <v>GL</v>
          </cell>
          <cell r="E1677">
            <v>0</v>
          </cell>
          <cell r="G1677">
            <v>37104</v>
          </cell>
        </row>
        <row r="1678">
          <cell r="A1678" t="str">
            <v>1901000350</v>
          </cell>
          <cell r="B1678" t="str">
            <v>I</v>
          </cell>
          <cell r="C1678" t="str">
            <v>Semillas</v>
          </cell>
          <cell r="D1678" t="str">
            <v>KG</v>
          </cell>
          <cell r="E1678">
            <v>0</v>
          </cell>
          <cell r="G1678">
            <v>37104</v>
          </cell>
        </row>
        <row r="1679">
          <cell r="A1679" t="str">
            <v>1901000400</v>
          </cell>
          <cell r="B1679" t="str">
            <v>I</v>
          </cell>
          <cell r="C1679" t="str">
            <v>Tepe De Cesped Tipo Ingles</v>
          </cell>
          <cell r="D1679" t="str">
            <v>M2</v>
          </cell>
          <cell r="E1679">
            <v>1.1000000000000001</v>
          </cell>
          <cell r="G1679">
            <v>37104</v>
          </cell>
        </row>
        <row r="1680">
          <cell r="A1680" t="str">
            <v>1902000000</v>
          </cell>
          <cell r="B1680" t="str">
            <v>D</v>
          </cell>
          <cell r="C1680" t="str">
            <v>=== PISCINAS</v>
          </cell>
          <cell r="D1680" t="str">
            <v>-</v>
          </cell>
          <cell r="E1680">
            <v>0</v>
          </cell>
        </row>
        <row r="1681">
          <cell r="A1681" t="str">
            <v>1903000000</v>
          </cell>
          <cell r="B1681" t="str">
            <v>D</v>
          </cell>
          <cell r="C1681" t="str">
            <v>=== SISTEMA DE RIEGO</v>
          </cell>
          <cell r="D1681" t="str">
            <v>-</v>
          </cell>
          <cell r="E1681">
            <v>0</v>
          </cell>
        </row>
        <row r="1682">
          <cell r="A1682" t="str">
            <v>1904000000</v>
          </cell>
          <cell r="B1682" t="str">
            <v>D</v>
          </cell>
          <cell r="C1682" t="str">
            <v>=== CERCOS</v>
          </cell>
          <cell r="D1682" t="str">
            <v>-</v>
          </cell>
          <cell r="E1682">
            <v>0</v>
          </cell>
        </row>
        <row r="1683">
          <cell r="A1683" t="str">
            <v>1904000100</v>
          </cell>
          <cell r="B1683" t="str">
            <v>I</v>
          </cell>
          <cell r="C1683" t="str">
            <v>Poste Hormigon(2.9X0.11X0.11)</v>
          </cell>
          <cell r="D1683" t="str">
            <v>U</v>
          </cell>
          <cell r="E1683">
            <v>15</v>
          </cell>
          <cell r="G1683">
            <v>37104</v>
          </cell>
        </row>
        <row r="1684">
          <cell r="A1684" t="str">
            <v>1904000150</v>
          </cell>
          <cell r="B1684" t="str">
            <v>I</v>
          </cell>
          <cell r="C1684" t="str">
            <v>Poste Hormigon(3.3X0.15X0.15)</v>
          </cell>
          <cell r="D1684" t="str">
            <v>U</v>
          </cell>
          <cell r="E1684">
            <v>24</v>
          </cell>
          <cell r="G1684">
            <v>37104</v>
          </cell>
        </row>
        <row r="1685">
          <cell r="A1685" t="str">
            <v>1904000200</v>
          </cell>
          <cell r="B1685" t="str">
            <v>I</v>
          </cell>
          <cell r="C1685" t="str">
            <v>Puntal Hormigon(2.5X0.08X0.08)</v>
          </cell>
          <cell r="D1685" t="str">
            <v>U</v>
          </cell>
          <cell r="E1685">
            <v>8</v>
          </cell>
          <cell r="G1685">
            <v>37104</v>
          </cell>
        </row>
        <row r="1686">
          <cell r="A1686" t="str">
            <v>1904000250</v>
          </cell>
          <cell r="B1686" t="str">
            <v>I</v>
          </cell>
          <cell r="C1686" t="str">
            <v>Tornillo Doble Rosca Ac.Galva.(3/8"X0.33)</v>
          </cell>
          <cell r="D1686" t="str">
            <v>U</v>
          </cell>
          <cell r="E1686">
            <v>0.6</v>
          </cell>
          <cell r="G1686">
            <v>37104</v>
          </cell>
        </row>
        <row r="1687">
          <cell r="A1687" t="str">
            <v>1904000300</v>
          </cell>
          <cell r="B1687" t="str">
            <v>I</v>
          </cell>
          <cell r="C1687" t="str">
            <v>Tornillo Gancho Ac.Galva.(3/8"X0.22)</v>
          </cell>
          <cell r="D1687" t="str">
            <v>U</v>
          </cell>
          <cell r="E1687">
            <v>0.6</v>
          </cell>
          <cell r="G1687">
            <v>37104</v>
          </cell>
        </row>
        <row r="1688">
          <cell r="A1688" t="str">
            <v>1904000350</v>
          </cell>
          <cell r="B1688" t="str">
            <v>I</v>
          </cell>
          <cell r="C1688" t="str">
            <v>Torniquete Al Aire Ac.Galva. No.7</v>
          </cell>
          <cell r="D1688" t="str">
            <v>U</v>
          </cell>
          <cell r="E1688">
            <v>1.5</v>
          </cell>
          <cell r="G1688">
            <v>37104</v>
          </cell>
        </row>
        <row r="1689">
          <cell r="A1689" t="str">
            <v>1904000400</v>
          </cell>
          <cell r="B1689" t="str">
            <v>I</v>
          </cell>
          <cell r="C1689" t="str">
            <v>Varilla Galva. P/Alambra.Suspen.3 Hilos</v>
          </cell>
          <cell r="D1689" t="str">
            <v>U</v>
          </cell>
          <cell r="E1689">
            <v>1.1000000000000001</v>
          </cell>
          <cell r="G1689">
            <v>37104</v>
          </cell>
        </row>
        <row r="1690">
          <cell r="A1690" t="str">
            <v>1904000450</v>
          </cell>
          <cell r="B1690" t="str">
            <v>I</v>
          </cell>
          <cell r="C1690" t="str">
            <v>Varilla Galva. P/Alambra.Suspen.4 Hilos</v>
          </cell>
          <cell r="D1690" t="str">
            <v>U</v>
          </cell>
          <cell r="E1690">
            <v>1.1000000000000001</v>
          </cell>
          <cell r="G1690">
            <v>37104</v>
          </cell>
        </row>
        <row r="1691">
          <cell r="A1691" t="str">
            <v>1905000000</v>
          </cell>
          <cell r="B1691" t="str">
            <v>D</v>
          </cell>
          <cell r="C1691" t="str">
            <v>=== JUEGOS INFANTILES</v>
          </cell>
          <cell r="D1691" t="str">
            <v>-</v>
          </cell>
          <cell r="E1691">
            <v>0</v>
          </cell>
        </row>
        <row r="1692">
          <cell r="A1692" t="str">
            <v>2001000000</v>
          </cell>
          <cell r="B1692" t="str">
            <v>D</v>
          </cell>
          <cell r="C1692" t="str">
            <v>=== ASCENSORES Y MONTACARGAS</v>
          </cell>
          <cell r="D1692" t="str">
            <v>-</v>
          </cell>
          <cell r="E1692">
            <v>0</v>
          </cell>
        </row>
        <row r="1693">
          <cell r="A1693" t="str">
            <v>2001000100</v>
          </cell>
          <cell r="B1693" t="str">
            <v>I</v>
          </cell>
          <cell r="C1693" t="str">
            <v>Asc. Hidraulico 2 Paradas (Tracc. Hidrauli</v>
          </cell>
          <cell r="D1693" t="str">
            <v>U</v>
          </cell>
          <cell r="E1693">
            <v>0</v>
          </cell>
          <cell r="G1693">
            <v>37104</v>
          </cell>
        </row>
        <row r="1694">
          <cell r="A1694" t="str">
            <v>2001000150</v>
          </cell>
          <cell r="B1694" t="str">
            <v>I</v>
          </cell>
          <cell r="C1694" t="str">
            <v>Asc. Hidraulico 2 Paradas (Tracc. Hidrauli</v>
          </cell>
          <cell r="D1694" t="str">
            <v>U</v>
          </cell>
          <cell r="E1694">
            <v>0</v>
          </cell>
          <cell r="G1694">
            <v>37104</v>
          </cell>
        </row>
        <row r="1695">
          <cell r="A1695" t="str">
            <v>2001000200</v>
          </cell>
          <cell r="B1695" t="str">
            <v>I</v>
          </cell>
          <cell r="C1695" t="str">
            <v>Asc. Hidraulico 2 Paradas C/Piston Directo</v>
          </cell>
          <cell r="D1695" t="str">
            <v>U</v>
          </cell>
          <cell r="E1695">
            <v>0</v>
          </cell>
          <cell r="G1695">
            <v>37104</v>
          </cell>
        </row>
        <row r="1696">
          <cell r="A1696" t="str">
            <v>2001000250</v>
          </cell>
          <cell r="B1696" t="str">
            <v>I</v>
          </cell>
          <cell r="C1696" t="str">
            <v>Asc. Hidraulico 2 Paradas C/Piston Indirec</v>
          </cell>
          <cell r="D1696" t="str">
            <v>U</v>
          </cell>
          <cell r="E1696">
            <v>0</v>
          </cell>
          <cell r="G1696">
            <v>37104</v>
          </cell>
        </row>
        <row r="1697">
          <cell r="A1697" t="str">
            <v>2001000300</v>
          </cell>
          <cell r="B1697" t="str">
            <v>I</v>
          </cell>
          <cell r="C1697" t="str">
            <v>Asc. Hidraulico 6 Paradas (Tracc. Hidrauli</v>
          </cell>
          <cell r="D1697" t="str">
            <v>U</v>
          </cell>
          <cell r="E1697">
            <v>0</v>
          </cell>
          <cell r="G1697">
            <v>37104</v>
          </cell>
        </row>
        <row r="1698">
          <cell r="A1698" t="str">
            <v>2001000350</v>
          </cell>
          <cell r="B1698" t="str">
            <v>I</v>
          </cell>
          <cell r="C1698" t="str">
            <v>Asc. Hidraulico 6 Paradas (Tracc. Hidrauli</v>
          </cell>
          <cell r="D1698" t="str">
            <v>U</v>
          </cell>
          <cell r="E1698">
            <v>0</v>
          </cell>
          <cell r="G1698">
            <v>37104</v>
          </cell>
        </row>
        <row r="1699">
          <cell r="A1699" t="str">
            <v>2001000400</v>
          </cell>
          <cell r="B1699" t="str">
            <v>I</v>
          </cell>
          <cell r="C1699" t="str">
            <v>Asc. Hidraulico 6 Paradas C/Piston Directo</v>
          </cell>
          <cell r="D1699" t="str">
            <v>U</v>
          </cell>
          <cell r="E1699">
            <v>0</v>
          </cell>
          <cell r="G1699">
            <v>37104</v>
          </cell>
        </row>
        <row r="1700">
          <cell r="A1700" t="str">
            <v>2001000450</v>
          </cell>
          <cell r="B1700" t="str">
            <v>I</v>
          </cell>
          <cell r="C1700" t="str">
            <v>Asc. Hidraulico 10 Paradas C/Piston Indire</v>
          </cell>
          <cell r="D1700" t="str">
            <v>U</v>
          </cell>
          <cell r="E1700">
            <v>0</v>
          </cell>
          <cell r="G1700">
            <v>37104</v>
          </cell>
        </row>
        <row r="1701">
          <cell r="A1701" t="str">
            <v>2001000500</v>
          </cell>
          <cell r="B1701" t="str">
            <v>I</v>
          </cell>
          <cell r="C1701" t="str">
            <v>Ascensor Mecanico 2 Paradas 60 M/Min</v>
          </cell>
          <cell r="D1701" t="str">
            <v>U</v>
          </cell>
          <cell r="E1701">
            <v>0</v>
          </cell>
          <cell r="G1701">
            <v>37104</v>
          </cell>
        </row>
        <row r="1702">
          <cell r="A1702" t="str">
            <v>2001000550</v>
          </cell>
          <cell r="B1702" t="str">
            <v>I</v>
          </cell>
          <cell r="C1702" t="str">
            <v>Ascensor Mecanico 3 Paradas 60 M/Min</v>
          </cell>
          <cell r="D1702" t="str">
            <v>U</v>
          </cell>
          <cell r="E1702">
            <v>0</v>
          </cell>
          <cell r="G1702">
            <v>37104</v>
          </cell>
        </row>
        <row r="1703">
          <cell r="A1703" t="str">
            <v>2001000600</v>
          </cell>
          <cell r="B1703" t="str">
            <v>I</v>
          </cell>
          <cell r="C1703" t="str">
            <v>Ascensor Mecanico 4 Paradas 60 M/Min</v>
          </cell>
          <cell r="D1703" t="str">
            <v>U</v>
          </cell>
          <cell r="E1703">
            <v>0</v>
          </cell>
          <cell r="G1703">
            <v>37104</v>
          </cell>
        </row>
        <row r="1704">
          <cell r="A1704" t="str">
            <v>2001000650</v>
          </cell>
          <cell r="B1704" t="str">
            <v>I</v>
          </cell>
          <cell r="C1704" t="str">
            <v>Ascensor Mecanico 5 Paradas 60 M/Min</v>
          </cell>
          <cell r="D1704" t="str">
            <v>U</v>
          </cell>
          <cell r="E1704">
            <v>0</v>
          </cell>
          <cell r="G1704">
            <v>37104</v>
          </cell>
        </row>
        <row r="1705">
          <cell r="A1705" t="str">
            <v>2001000700</v>
          </cell>
          <cell r="B1705" t="str">
            <v>I</v>
          </cell>
          <cell r="C1705" t="str">
            <v>Ascensor Mecanico 6 Paradas 60 M/Min</v>
          </cell>
          <cell r="D1705" t="str">
            <v>U</v>
          </cell>
          <cell r="E1705">
            <v>0</v>
          </cell>
          <cell r="G1705">
            <v>37104</v>
          </cell>
        </row>
        <row r="1706">
          <cell r="A1706" t="str">
            <v>2001000750</v>
          </cell>
          <cell r="B1706" t="str">
            <v>I</v>
          </cell>
          <cell r="C1706" t="str">
            <v>Ascensor Mecanico 7 Paradas 60 M/Min</v>
          </cell>
          <cell r="D1706" t="str">
            <v>U</v>
          </cell>
          <cell r="E1706">
            <v>0</v>
          </cell>
          <cell r="G1706">
            <v>37104</v>
          </cell>
        </row>
        <row r="1707">
          <cell r="A1707" t="str">
            <v>2001000800</v>
          </cell>
          <cell r="B1707" t="str">
            <v>I</v>
          </cell>
          <cell r="C1707" t="str">
            <v>Ascensor Mecanico 8 Paradas 60 M/Min</v>
          </cell>
          <cell r="D1707" t="str">
            <v>U</v>
          </cell>
          <cell r="E1707">
            <v>0</v>
          </cell>
          <cell r="G1707">
            <v>37104</v>
          </cell>
        </row>
        <row r="1708">
          <cell r="A1708" t="str">
            <v>2001000850</v>
          </cell>
          <cell r="B1708" t="str">
            <v>I</v>
          </cell>
          <cell r="C1708" t="str">
            <v>Ascensor Mecanico 9 Paradas 60 M/Min</v>
          </cell>
          <cell r="D1708" t="str">
            <v>U</v>
          </cell>
          <cell r="E1708">
            <v>0</v>
          </cell>
          <cell r="G1708">
            <v>37104</v>
          </cell>
        </row>
        <row r="1709">
          <cell r="A1709" t="str">
            <v>2001000900</v>
          </cell>
          <cell r="B1709" t="str">
            <v>I</v>
          </cell>
          <cell r="C1709" t="str">
            <v>Ascensor Mecanico 10 Paradas 60 M/Min</v>
          </cell>
          <cell r="D1709" t="str">
            <v>U</v>
          </cell>
          <cell r="E1709">
            <v>0</v>
          </cell>
          <cell r="G1709">
            <v>37104</v>
          </cell>
        </row>
        <row r="1710">
          <cell r="A1710" t="str">
            <v>2001000950</v>
          </cell>
          <cell r="B1710" t="str">
            <v>I</v>
          </cell>
          <cell r="C1710" t="str">
            <v>Ascensor Mecanico 11 Paradas 60 M/Min</v>
          </cell>
          <cell r="D1710" t="str">
            <v>U</v>
          </cell>
          <cell r="E1710">
            <v>35750</v>
          </cell>
          <cell r="G1710">
            <v>37104</v>
          </cell>
        </row>
        <row r="1711">
          <cell r="A1711" t="str">
            <v>2001001000</v>
          </cell>
          <cell r="B1711" t="str">
            <v>I</v>
          </cell>
          <cell r="C1711" t="str">
            <v>Ascensor Mecanico 12 Paradas 60 M/Min</v>
          </cell>
          <cell r="D1711" t="str">
            <v>U</v>
          </cell>
          <cell r="E1711">
            <v>0</v>
          </cell>
          <cell r="G1711">
            <v>37104</v>
          </cell>
        </row>
        <row r="1712">
          <cell r="A1712" t="str">
            <v>2001001050</v>
          </cell>
          <cell r="B1712" t="str">
            <v>I</v>
          </cell>
          <cell r="C1712" t="str">
            <v>Ascensor Mecanico 13 Paradas 60 M/Min</v>
          </cell>
          <cell r="D1712" t="str">
            <v>U</v>
          </cell>
          <cell r="E1712">
            <v>0</v>
          </cell>
          <cell r="G1712">
            <v>37104</v>
          </cell>
        </row>
        <row r="1713">
          <cell r="A1713" t="str">
            <v>2001001100</v>
          </cell>
          <cell r="B1713" t="str">
            <v>I</v>
          </cell>
          <cell r="C1713" t="str">
            <v>Ascensor Mecanico 14 Paradas 60 M/Min</v>
          </cell>
          <cell r="D1713" t="str">
            <v>U</v>
          </cell>
          <cell r="E1713">
            <v>0</v>
          </cell>
          <cell r="G1713">
            <v>37104</v>
          </cell>
        </row>
        <row r="1714">
          <cell r="A1714" t="str">
            <v>2001001150</v>
          </cell>
          <cell r="B1714" t="str">
            <v>I</v>
          </cell>
          <cell r="C1714" t="str">
            <v>Ascensor Mecanico 15 Paradas 96 M/Min</v>
          </cell>
          <cell r="D1714" t="str">
            <v>U</v>
          </cell>
          <cell r="E1714">
            <v>0</v>
          </cell>
          <cell r="G1714">
            <v>37104</v>
          </cell>
        </row>
        <row r="1715">
          <cell r="A1715" t="str">
            <v>2001001200</v>
          </cell>
          <cell r="B1715" t="str">
            <v>I</v>
          </cell>
          <cell r="C1715" t="str">
            <v>Ascensor Mecanico 16 Paradas 96 M/Min</v>
          </cell>
          <cell r="D1715" t="str">
            <v>U</v>
          </cell>
          <cell r="E1715">
            <v>0</v>
          </cell>
          <cell r="G1715">
            <v>37104</v>
          </cell>
        </row>
        <row r="1716">
          <cell r="A1716" t="str">
            <v>2001001250</v>
          </cell>
          <cell r="B1716" t="str">
            <v>I</v>
          </cell>
          <cell r="C1716" t="str">
            <v>Ascensor Mecanico 17 Paradas 96 M/Min</v>
          </cell>
          <cell r="D1716" t="str">
            <v>U</v>
          </cell>
          <cell r="E1716">
            <v>0</v>
          </cell>
          <cell r="G1716">
            <v>37104</v>
          </cell>
        </row>
        <row r="1717">
          <cell r="A1717" t="str">
            <v>2001001300</v>
          </cell>
          <cell r="B1717" t="str">
            <v>I</v>
          </cell>
          <cell r="C1717" t="str">
            <v>Ascensor Mecanico 18 Paradas 96 M/Min</v>
          </cell>
          <cell r="D1717" t="str">
            <v>U</v>
          </cell>
          <cell r="E1717">
            <v>0</v>
          </cell>
          <cell r="G1717">
            <v>37104</v>
          </cell>
        </row>
        <row r="1718">
          <cell r="A1718" t="str">
            <v>2001001350</v>
          </cell>
          <cell r="B1718" t="str">
            <v>I</v>
          </cell>
          <cell r="C1718" t="str">
            <v>Ascensor Mecanico 19 Paradas 96 M/Min</v>
          </cell>
          <cell r="D1718" t="str">
            <v>U</v>
          </cell>
          <cell r="E1718">
            <v>0</v>
          </cell>
          <cell r="G1718">
            <v>37104</v>
          </cell>
        </row>
        <row r="1719">
          <cell r="A1719" t="str">
            <v>2001001400</v>
          </cell>
          <cell r="B1719" t="str">
            <v>I</v>
          </cell>
          <cell r="C1719" t="str">
            <v>Ascensor Mecanico 20 Paradas 96 M/Min</v>
          </cell>
          <cell r="D1719" t="str">
            <v>U</v>
          </cell>
          <cell r="E1719">
            <v>0</v>
          </cell>
          <cell r="G1719">
            <v>37104</v>
          </cell>
        </row>
        <row r="1720">
          <cell r="A1720" t="str">
            <v>2001001450</v>
          </cell>
          <cell r="B1720" t="str">
            <v>I</v>
          </cell>
          <cell r="C1720" t="str">
            <v>Ascensor Mecanico 21 Paradas 96 M/Min</v>
          </cell>
          <cell r="D1720" t="str">
            <v>U</v>
          </cell>
          <cell r="E1720">
            <v>0</v>
          </cell>
          <cell r="G1720">
            <v>37104</v>
          </cell>
        </row>
        <row r="1721">
          <cell r="A1721" t="str">
            <v>2001001500</v>
          </cell>
          <cell r="B1721" t="str">
            <v>I</v>
          </cell>
          <cell r="C1721" t="str">
            <v>Ascensor Mecanico 22 Paradas 120 M/Min</v>
          </cell>
          <cell r="D1721" t="str">
            <v>U</v>
          </cell>
          <cell r="E1721">
            <v>0</v>
          </cell>
          <cell r="G1721">
            <v>37104</v>
          </cell>
        </row>
        <row r="1722">
          <cell r="A1722" t="str">
            <v>2001001550</v>
          </cell>
          <cell r="B1722" t="str">
            <v>I</v>
          </cell>
          <cell r="C1722" t="str">
            <v>Ascensor Mecanico 23 Paradas 120 M/Min</v>
          </cell>
          <cell r="D1722" t="str">
            <v>U</v>
          </cell>
          <cell r="E1722">
            <v>0</v>
          </cell>
          <cell r="G1722">
            <v>37104</v>
          </cell>
        </row>
        <row r="1723">
          <cell r="A1723" t="str">
            <v>2001001600</v>
          </cell>
          <cell r="B1723" t="str">
            <v>I</v>
          </cell>
          <cell r="C1723" t="str">
            <v>Ascensor Mecanico 24 Paradas 120 M/Min</v>
          </cell>
          <cell r="D1723" t="str">
            <v>U</v>
          </cell>
          <cell r="E1723">
            <v>0</v>
          </cell>
          <cell r="G1723">
            <v>37104</v>
          </cell>
        </row>
        <row r="1724">
          <cell r="A1724" t="str">
            <v>2001001650</v>
          </cell>
          <cell r="B1724" t="str">
            <v>I</v>
          </cell>
          <cell r="C1724" t="str">
            <v>Ascensor Mecanico 25 Paradas 120 M/Min</v>
          </cell>
          <cell r="D1724" t="str">
            <v>U</v>
          </cell>
          <cell r="E1724">
            <v>0</v>
          </cell>
          <cell r="G1724">
            <v>37104</v>
          </cell>
        </row>
        <row r="1725">
          <cell r="A1725" t="str">
            <v>2001001700</v>
          </cell>
          <cell r="B1725" t="str">
            <v>I</v>
          </cell>
          <cell r="C1725" t="str">
            <v>Ascensor Mecanico 26 Paradas 120 M/Min</v>
          </cell>
          <cell r="D1725" t="str">
            <v>U</v>
          </cell>
          <cell r="E1725">
            <v>0</v>
          </cell>
          <cell r="G1725">
            <v>37104</v>
          </cell>
        </row>
        <row r="1726">
          <cell r="A1726" t="str">
            <v>2001001750</v>
          </cell>
          <cell r="B1726" t="str">
            <v>I</v>
          </cell>
          <cell r="C1726" t="str">
            <v>Ascensor Mecanico 27 Paradas 120 M/Min</v>
          </cell>
          <cell r="D1726" t="str">
            <v>U</v>
          </cell>
          <cell r="E1726">
            <v>0</v>
          </cell>
          <cell r="G1726">
            <v>37104</v>
          </cell>
        </row>
        <row r="1727">
          <cell r="A1727" t="str">
            <v>2001001800</v>
          </cell>
          <cell r="B1727" t="str">
            <v>I</v>
          </cell>
          <cell r="C1727" t="str">
            <v>Ascensor Mecanico 28 Paradas 120 M/Min</v>
          </cell>
          <cell r="D1727" t="str">
            <v>U</v>
          </cell>
          <cell r="E1727">
            <v>0</v>
          </cell>
          <cell r="G1727">
            <v>37104</v>
          </cell>
        </row>
        <row r="1728">
          <cell r="A1728" t="str">
            <v>2001001850</v>
          </cell>
          <cell r="B1728" t="str">
            <v>I</v>
          </cell>
          <cell r="C1728" t="str">
            <v>Ascensor Mecanico 29 Paradas 120 M/Min</v>
          </cell>
          <cell r="D1728" t="str">
            <v>U</v>
          </cell>
          <cell r="E1728">
            <v>0</v>
          </cell>
          <cell r="G1728">
            <v>37104</v>
          </cell>
        </row>
        <row r="1729">
          <cell r="A1729" t="str">
            <v>2001001900</v>
          </cell>
          <cell r="B1729" t="str">
            <v>I</v>
          </cell>
          <cell r="C1729" t="str">
            <v>Ascensor Mecanico 30 Paradas 120 M/Min</v>
          </cell>
          <cell r="D1729" t="str">
            <v>U</v>
          </cell>
          <cell r="E1729">
            <v>0</v>
          </cell>
          <cell r="G1729">
            <v>37104</v>
          </cell>
        </row>
        <row r="1730">
          <cell r="A1730" t="str">
            <v>2002000000</v>
          </cell>
          <cell r="B1730" t="str">
            <v>D</v>
          </cell>
          <cell r="C1730" t="str">
            <v>=== ESCALERAS MECáNICAS</v>
          </cell>
          <cell r="D1730" t="str">
            <v>-</v>
          </cell>
          <cell r="E1730">
            <v>0</v>
          </cell>
        </row>
        <row r="1731">
          <cell r="A1731" t="str">
            <v>2003000000</v>
          </cell>
          <cell r="B1731" t="str">
            <v>D</v>
          </cell>
          <cell r="C1731" t="str">
            <v>=== EQUIPAMIENTO PARA COCINA</v>
          </cell>
          <cell r="D1731" t="str">
            <v>-</v>
          </cell>
          <cell r="E1731">
            <v>0</v>
          </cell>
        </row>
        <row r="1732">
          <cell r="A1732" t="str">
            <v>2003000100</v>
          </cell>
          <cell r="B1732" t="str">
            <v>I</v>
          </cell>
          <cell r="C1732" t="str">
            <v>Alacena 128X65X35(2Puertas)</v>
          </cell>
          <cell r="D1732" t="str">
            <v>U</v>
          </cell>
          <cell r="E1732">
            <v>436</v>
          </cell>
          <cell r="G1732">
            <v>37104</v>
          </cell>
        </row>
        <row r="1733">
          <cell r="A1733" t="str">
            <v>2003000150</v>
          </cell>
          <cell r="B1733" t="str">
            <v>I</v>
          </cell>
          <cell r="C1733" t="str">
            <v>Alacena 58X65X35(1Puerta)</v>
          </cell>
          <cell r="D1733" t="str">
            <v>U</v>
          </cell>
          <cell r="E1733">
            <v>198</v>
          </cell>
          <cell r="G1733">
            <v>37104</v>
          </cell>
        </row>
        <row r="1734">
          <cell r="A1734" t="str">
            <v>2003000200</v>
          </cell>
          <cell r="B1734" t="str">
            <v>I</v>
          </cell>
          <cell r="C1734" t="str">
            <v>Alacena Rinconera 60X60X65X35(2Puertas)</v>
          </cell>
          <cell r="D1734" t="str">
            <v>U</v>
          </cell>
          <cell r="E1734">
            <v>202</v>
          </cell>
          <cell r="G1734">
            <v>37104</v>
          </cell>
        </row>
        <row r="1735">
          <cell r="A1735" t="str">
            <v>2003000250</v>
          </cell>
          <cell r="B1735" t="str">
            <v>I</v>
          </cell>
          <cell r="C1735" t="str">
            <v>Alacena S/Extractor 60X50X35(1Puerta)</v>
          </cell>
          <cell r="D1735" t="str">
            <v>U</v>
          </cell>
          <cell r="E1735">
            <v>198</v>
          </cell>
          <cell r="G1735">
            <v>37104</v>
          </cell>
        </row>
        <row r="1736">
          <cell r="A1736" t="str">
            <v>2003000350</v>
          </cell>
          <cell r="B1736" t="str">
            <v>I</v>
          </cell>
          <cell r="C1736" t="str">
            <v>Bajo Cajonera 50X70X58(4Cajones)</v>
          </cell>
          <cell r="D1736" t="str">
            <v>U</v>
          </cell>
          <cell r="E1736">
            <v>90</v>
          </cell>
          <cell r="G1736">
            <v>37104</v>
          </cell>
        </row>
        <row r="1737">
          <cell r="A1737" t="str">
            <v>2003000400</v>
          </cell>
          <cell r="B1737" t="str">
            <v>I</v>
          </cell>
          <cell r="C1737" t="str">
            <v>Bajo Mesada 58X70X58(1Puerta)</v>
          </cell>
          <cell r="D1737" t="str">
            <v>U</v>
          </cell>
          <cell r="E1737">
            <v>198</v>
          </cell>
          <cell r="G1737">
            <v>37104</v>
          </cell>
        </row>
        <row r="1738">
          <cell r="A1738" t="str">
            <v>2003000450</v>
          </cell>
          <cell r="B1738" t="str">
            <v>I</v>
          </cell>
          <cell r="C1738" t="str">
            <v>Bajo Mesada 80X70X58(2Puertas)</v>
          </cell>
          <cell r="D1738" t="str">
            <v>U</v>
          </cell>
          <cell r="E1738">
            <v>160</v>
          </cell>
          <cell r="G1738">
            <v>37104</v>
          </cell>
        </row>
        <row r="1739">
          <cell r="A1739" t="str">
            <v>2003000500</v>
          </cell>
          <cell r="B1739" t="str">
            <v>I</v>
          </cell>
          <cell r="C1739" t="str">
            <v>Bajo Mesada Rincon 110X70X58(1Puerta)</v>
          </cell>
          <cell r="D1739" t="str">
            <v>U</v>
          </cell>
          <cell r="E1739">
            <v>199</v>
          </cell>
          <cell r="G1739">
            <v>37104</v>
          </cell>
        </row>
        <row r="1740">
          <cell r="A1740" t="str">
            <v>2003000550</v>
          </cell>
          <cell r="B1740" t="str">
            <v>I</v>
          </cell>
          <cell r="C1740" t="str">
            <v>Bajo Mesada Rincon 90X90X73X58(2Puertas)</v>
          </cell>
          <cell r="D1740" t="str">
            <v>U</v>
          </cell>
          <cell r="E1740">
            <v>340</v>
          </cell>
          <cell r="G1740">
            <v>37104</v>
          </cell>
        </row>
        <row r="1741">
          <cell r="A1741" t="str">
            <v>2003000600</v>
          </cell>
          <cell r="B1741" t="str">
            <v>I</v>
          </cell>
          <cell r="C1741" t="str">
            <v>Bajo Pileta 100X70X58(2Puertas)</v>
          </cell>
          <cell r="D1741" t="str">
            <v>U</v>
          </cell>
          <cell r="E1741">
            <v>340</v>
          </cell>
          <cell r="G1741">
            <v>37104</v>
          </cell>
        </row>
        <row r="1742">
          <cell r="A1742" t="str">
            <v>2003000650</v>
          </cell>
          <cell r="B1742" t="str">
            <v>I</v>
          </cell>
          <cell r="C1742" t="str">
            <v>Bajo Pileta C/Cajonera 120X70X58(2Puertas)</v>
          </cell>
          <cell r="D1742" t="str">
            <v>U</v>
          </cell>
          <cell r="E1742">
            <v>285</v>
          </cell>
          <cell r="G1742">
            <v>37104</v>
          </cell>
        </row>
        <row r="1743">
          <cell r="A1743" t="str">
            <v>2003000750</v>
          </cell>
          <cell r="B1743" t="str">
            <v>I</v>
          </cell>
          <cell r="C1743" t="str">
            <v>Escobero 220X40X58</v>
          </cell>
          <cell r="D1743" t="str">
            <v>U</v>
          </cell>
          <cell r="E1743">
            <v>230</v>
          </cell>
          <cell r="G1743">
            <v>37104</v>
          </cell>
        </row>
        <row r="1744">
          <cell r="A1744" t="str">
            <v>2003000800</v>
          </cell>
          <cell r="B1744" t="str">
            <v>I</v>
          </cell>
          <cell r="C1744" t="str">
            <v>Mesada Acero Inoxidable (Doble Bacha)</v>
          </cell>
          <cell r="D1744" t="str">
            <v>U</v>
          </cell>
          <cell r="E1744">
            <v>84</v>
          </cell>
          <cell r="G1744">
            <v>37104</v>
          </cell>
        </row>
        <row r="1745">
          <cell r="A1745" t="str">
            <v>2003000850</v>
          </cell>
          <cell r="B1745" t="str">
            <v>I</v>
          </cell>
          <cell r="C1745" t="str">
            <v>Mesada Granitica(5 Bachas)</v>
          </cell>
          <cell r="D1745" t="str">
            <v>U</v>
          </cell>
          <cell r="E1745">
            <v>320</v>
          </cell>
          <cell r="G1745">
            <v>37104</v>
          </cell>
        </row>
        <row r="1746">
          <cell r="A1746" t="str">
            <v>2003000900</v>
          </cell>
          <cell r="B1746" t="str">
            <v>I</v>
          </cell>
          <cell r="C1746" t="str">
            <v>Mesada de granito 0.60 x 1.40</v>
          </cell>
          <cell r="D1746" t="str">
            <v>U</v>
          </cell>
          <cell r="E1746">
            <v>200</v>
          </cell>
          <cell r="G1746">
            <v>37104</v>
          </cell>
        </row>
        <row r="1747">
          <cell r="A1747" t="str">
            <v>2003000950</v>
          </cell>
          <cell r="B1747" t="str">
            <v>I</v>
          </cell>
          <cell r="C1747" t="str">
            <v>Pileta Simple Ac.Inox. 34X27X13</v>
          </cell>
          <cell r="D1747" t="str">
            <v>U</v>
          </cell>
          <cell r="E1747">
            <v>18</v>
          </cell>
          <cell r="G1747">
            <v>37104</v>
          </cell>
        </row>
        <row r="1748">
          <cell r="A1748" t="str">
            <v>2004000000</v>
          </cell>
          <cell r="B1748" t="str">
            <v>D</v>
          </cell>
          <cell r="C1748" t="str">
            <v>=== EQUIPAMIENTO PARA BAñO</v>
          </cell>
          <cell r="D1748" t="str">
            <v>-</v>
          </cell>
          <cell r="E1748">
            <v>0</v>
          </cell>
        </row>
        <row r="1749">
          <cell r="A1749" t="str">
            <v>2004000100</v>
          </cell>
          <cell r="B1749" t="str">
            <v>I</v>
          </cell>
          <cell r="C1749" t="str">
            <v>Articulo Botiquin A°I°(3 Cuerpos)</v>
          </cell>
          <cell r="D1749" t="str">
            <v>U</v>
          </cell>
          <cell r="E1749">
            <v>121.18</v>
          </cell>
          <cell r="G1749">
            <v>37104</v>
          </cell>
        </row>
        <row r="1750">
          <cell r="A1750" t="str">
            <v>2005000000</v>
          </cell>
          <cell r="B1750" t="str">
            <v>D</v>
          </cell>
          <cell r="C1750" t="str">
            <v>=== EQUIPAMIENTO VIAL</v>
          </cell>
          <cell r="D1750" t="str">
            <v>-</v>
          </cell>
          <cell r="E1750">
            <v>0</v>
          </cell>
        </row>
        <row r="1751">
          <cell r="A1751" t="str">
            <v>2006000000</v>
          </cell>
          <cell r="B1751" t="str">
            <v>D</v>
          </cell>
          <cell r="C1751" t="str">
            <v>=== EQUIPAMIENTO URBANO</v>
          </cell>
          <cell r="D1751" t="str">
            <v>-</v>
          </cell>
          <cell r="E1751">
            <v>0</v>
          </cell>
        </row>
        <row r="1752">
          <cell r="A1752" t="str">
            <v>2007000000</v>
          </cell>
          <cell r="B1752" t="str">
            <v>D</v>
          </cell>
          <cell r="C1752" t="str">
            <v>=== EQUIPAMIENTO ANTI-ROBO</v>
          </cell>
          <cell r="D1752" t="str">
            <v>-</v>
          </cell>
          <cell r="E1752">
            <v>0</v>
          </cell>
        </row>
        <row r="1753">
          <cell r="A1753" t="str">
            <v>2008000000</v>
          </cell>
          <cell r="B1753" t="str">
            <v>D</v>
          </cell>
          <cell r="C1753" t="str">
            <v>=== EQUIPAMIENTO ANTI-INCENDIO</v>
          </cell>
          <cell r="D1753" t="str">
            <v>-</v>
          </cell>
          <cell r="E1753">
            <v>0</v>
          </cell>
        </row>
        <row r="1754">
          <cell r="A1754" t="str">
            <v>2009000000</v>
          </cell>
          <cell r="B1754" t="str">
            <v>D</v>
          </cell>
          <cell r="C1754" t="str">
            <v>=== EQUIPAMIENTO INTERIORES DE PLACARD</v>
          </cell>
          <cell r="D1754" t="str">
            <v>-</v>
          </cell>
          <cell r="E1754">
            <v>0</v>
          </cell>
        </row>
        <row r="1755">
          <cell r="A1755" t="str">
            <v>2009000100</v>
          </cell>
          <cell r="B1755" t="str">
            <v>I</v>
          </cell>
          <cell r="C1755" t="str">
            <v>Interior Placard(Estantes Y Cajonera)</v>
          </cell>
          <cell r="D1755" t="str">
            <v>U</v>
          </cell>
          <cell r="E1755">
            <v>130</v>
          </cell>
          <cell r="G1755">
            <v>37104</v>
          </cell>
        </row>
        <row r="1756">
          <cell r="A1756" t="str">
            <v>2101000000</v>
          </cell>
          <cell r="B1756" t="str">
            <v>D</v>
          </cell>
          <cell r="C1756" t="str">
            <v>=== EQUIPOS DE OBRA PESADOS</v>
          </cell>
          <cell r="D1756" t="str">
            <v>-</v>
          </cell>
          <cell r="E1756">
            <v>0</v>
          </cell>
        </row>
        <row r="1757">
          <cell r="A1757" t="str">
            <v>2101000010</v>
          </cell>
          <cell r="B1757" t="str">
            <v>I</v>
          </cell>
          <cell r="C1757" t="str">
            <v>Alquiler Grua</v>
          </cell>
          <cell r="D1757" t="str">
            <v>DIA</v>
          </cell>
          <cell r="E1757">
            <v>500</v>
          </cell>
          <cell r="G1757">
            <v>37104</v>
          </cell>
        </row>
        <row r="1758">
          <cell r="A1758" t="str">
            <v>2101000100</v>
          </cell>
          <cell r="B1758" t="str">
            <v>I</v>
          </cell>
          <cell r="C1758" t="str">
            <v>Acoplado Playo</v>
          </cell>
          <cell r="D1758" t="str">
            <v>U</v>
          </cell>
          <cell r="E1758">
            <v>7000</v>
          </cell>
          <cell r="G1758">
            <v>37104</v>
          </cell>
        </row>
        <row r="1759">
          <cell r="A1759" t="str">
            <v>2101000150</v>
          </cell>
          <cell r="B1759" t="str">
            <v>I</v>
          </cell>
          <cell r="C1759" t="str">
            <v>Acoplado Tanque</v>
          </cell>
          <cell r="D1759" t="str">
            <v>U</v>
          </cell>
          <cell r="E1759">
            <v>9000</v>
          </cell>
          <cell r="G1759">
            <v>37104</v>
          </cell>
        </row>
        <row r="1760">
          <cell r="A1760" t="str">
            <v>2101000200</v>
          </cell>
          <cell r="B1760" t="str">
            <v>I</v>
          </cell>
          <cell r="C1760" t="str">
            <v>Barredora Sopladora Autopropulsada(70 Hp)</v>
          </cell>
          <cell r="D1760" t="str">
            <v>U</v>
          </cell>
          <cell r="E1760">
            <v>30000</v>
          </cell>
          <cell r="G1760">
            <v>37104</v>
          </cell>
        </row>
        <row r="1761">
          <cell r="A1761" t="str">
            <v>2101000250</v>
          </cell>
          <cell r="B1761" t="str">
            <v>I</v>
          </cell>
          <cell r="C1761" t="str">
            <v>Bituminadora Para Elaboracion</v>
          </cell>
          <cell r="D1761" t="str">
            <v>HORA</v>
          </cell>
          <cell r="E1761">
            <v>21</v>
          </cell>
          <cell r="G1761">
            <v>37104</v>
          </cell>
        </row>
        <row r="1762">
          <cell r="A1762" t="str">
            <v>2101000300</v>
          </cell>
          <cell r="B1762" t="str">
            <v>I</v>
          </cell>
          <cell r="C1762" t="str">
            <v>Bomba Hormigon Servicio</v>
          </cell>
          <cell r="D1762" t="str">
            <v>M3</v>
          </cell>
          <cell r="E1762">
            <v>5</v>
          </cell>
          <cell r="G1762">
            <v>37104</v>
          </cell>
        </row>
        <row r="1763">
          <cell r="A1763" t="str">
            <v>2101000350</v>
          </cell>
          <cell r="B1763" t="str">
            <v>I</v>
          </cell>
          <cell r="C1763" t="str">
            <v>Bomba Hormigon Traslado</v>
          </cell>
          <cell r="D1763" t="str">
            <v>VEZ</v>
          </cell>
          <cell r="E1763">
            <v>300</v>
          </cell>
          <cell r="G1763">
            <v>37104</v>
          </cell>
        </row>
        <row r="1764">
          <cell r="A1764" t="str">
            <v>2101000400</v>
          </cell>
          <cell r="B1764" t="str">
            <v>I</v>
          </cell>
          <cell r="C1764" t="str">
            <v>Bomba Impulsion Hormigon (45 Hp)</v>
          </cell>
          <cell r="D1764" t="str">
            <v>U</v>
          </cell>
          <cell r="E1764">
            <v>54546</v>
          </cell>
          <cell r="G1764">
            <v>37104</v>
          </cell>
        </row>
        <row r="1765">
          <cell r="A1765" t="str">
            <v>2101000450</v>
          </cell>
          <cell r="B1765" t="str">
            <v>I</v>
          </cell>
          <cell r="C1765" t="str">
            <v>Bomba Pluma Impulsion Hormigon (127 Hp)</v>
          </cell>
          <cell r="D1765" t="str">
            <v>U</v>
          </cell>
          <cell r="E1765">
            <v>115000</v>
          </cell>
          <cell r="G1765">
            <v>37104</v>
          </cell>
        </row>
        <row r="1766">
          <cell r="A1766" t="str">
            <v>2101000500</v>
          </cell>
          <cell r="B1766" t="str">
            <v>I</v>
          </cell>
          <cell r="C1766" t="str">
            <v>Buggiscopic(40 Hp)</v>
          </cell>
          <cell r="D1766" t="str">
            <v>U</v>
          </cell>
          <cell r="E1766">
            <v>25000</v>
          </cell>
          <cell r="G1766">
            <v>37104</v>
          </cell>
        </row>
        <row r="1767">
          <cell r="A1767" t="str">
            <v>2101000550</v>
          </cell>
          <cell r="B1767" t="str">
            <v>I</v>
          </cell>
          <cell r="C1767" t="str">
            <v>Buggiscopic(Accesirios)</v>
          </cell>
          <cell r="D1767" t="str">
            <v>U</v>
          </cell>
          <cell r="E1767">
            <v>5000</v>
          </cell>
          <cell r="G1767">
            <v>37104</v>
          </cell>
        </row>
        <row r="1768">
          <cell r="A1768" t="str">
            <v>2101000600</v>
          </cell>
          <cell r="B1768" t="str">
            <v>I</v>
          </cell>
          <cell r="C1768" t="str">
            <v>Camion Con Hidrogrua(180 Hp)</v>
          </cell>
          <cell r="D1768" t="str">
            <v>U</v>
          </cell>
          <cell r="E1768">
            <v>75000</v>
          </cell>
          <cell r="G1768">
            <v>37104</v>
          </cell>
        </row>
        <row r="1769">
          <cell r="A1769" t="str">
            <v>2101000650</v>
          </cell>
          <cell r="B1769" t="str">
            <v>I</v>
          </cell>
          <cell r="C1769" t="str">
            <v>Camion Mixer 6M3(260 Hp)</v>
          </cell>
          <cell r="D1769" t="str">
            <v>U</v>
          </cell>
          <cell r="E1769">
            <v>110000</v>
          </cell>
          <cell r="G1769">
            <v>37104</v>
          </cell>
        </row>
        <row r="1770">
          <cell r="A1770" t="str">
            <v>2101000700</v>
          </cell>
          <cell r="B1770" t="str">
            <v>I</v>
          </cell>
          <cell r="C1770" t="str">
            <v>Camion Regador De Agua 10M3(145 Hp)</v>
          </cell>
          <cell r="D1770" t="str">
            <v>U</v>
          </cell>
          <cell r="E1770">
            <v>45000</v>
          </cell>
          <cell r="G1770">
            <v>37104</v>
          </cell>
        </row>
        <row r="1771">
          <cell r="A1771" t="str">
            <v>2101000750</v>
          </cell>
          <cell r="B1771" t="str">
            <v>I</v>
          </cell>
          <cell r="C1771" t="str">
            <v>Camion Regador De Asfalto 8M3(220 Hp)</v>
          </cell>
          <cell r="D1771" t="str">
            <v>U</v>
          </cell>
          <cell r="E1771">
            <v>75000</v>
          </cell>
          <cell r="G1771">
            <v>37104</v>
          </cell>
        </row>
        <row r="1772">
          <cell r="A1772" t="str">
            <v>2101000800</v>
          </cell>
          <cell r="B1772" t="str">
            <v>I</v>
          </cell>
          <cell r="C1772" t="str">
            <v>Camion Semiacoplado(260 Hp)</v>
          </cell>
          <cell r="D1772" t="str">
            <v>U</v>
          </cell>
          <cell r="E1772">
            <v>130000</v>
          </cell>
          <cell r="G1772">
            <v>37104</v>
          </cell>
        </row>
        <row r="1773">
          <cell r="A1773" t="str">
            <v>2101000850</v>
          </cell>
          <cell r="B1773" t="str">
            <v>I</v>
          </cell>
          <cell r="C1773" t="str">
            <v>Camion Volcador(6M3)120 Hp</v>
          </cell>
          <cell r="D1773" t="str">
            <v>U</v>
          </cell>
          <cell r="E1773">
            <v>39000</v>
          </cell>
          <cell r="G1773">
            <v>37104</v>
          </cell>
        </row>
        <row r="1774">
          <cell r="A1774" t="str">
            <v>2101000900</v>
          </cell>
          <cell r="B1774" t="str">
            <v>I</v>
          </cell>
          <cell r="C1774" t="str">
            <v>Camioneta Pick-Up(120 Hp)</v>
          </cell>
          <cell r="D1774" t="str">
            <v>U</v>
          </cell>
          <cell r="E1774">
            <v>28000</v>
          </cell>
          <cell r="G1774">
            <v>37104</v>
          </cell>
        </row>
        <row r="1775">
          <cell r="A1775" t="str">
            <v>2101000950</v>
          </cell>
          <cell r="B1775" t="str">
            <v>I</v>
          </cell>
          <cell r="C1775" t="str">
            <v>Cargadora[126 Hp]</v>
          </cell>
          <cell r="D1775" t="str">
            <v>U</v>
          </cell>
          <cell r="E1775">
            <v>108390</v>
          </cell>
          <cell r="G1775">
            <v>37104</v>
          </cell>
        </row>
        <row r="1776">
          <cell r="A1776" t="str">
            <v>2101001000</v>
          </cell>
          <cell r="B1776" t="str">
            <v>I</v>
          </cell>
          <cell r="C1776" t="str">
            <v>Cargadora[140 Hp]</v>
          </cell>
          <cell r="D1776" t="str">
            <v>U</v>
          </cell>
          <cell r="E1776">
            <v>122400</v>
          </cell>
          <cell r="G1776">
            <v>37104</v>
          </cell>
        </row>
        <row r="1777">
          <cell r="A1777" t="str">
            <v>2101001050</v>
          </cell>
          <cell r="B1777" t="str">
            <v>I</v>
          </cell>
          <cell r="C1777" t="str">
            <v>Cargadora[170 Hp]</v>
          </cell>
          <cell r="D1777" t="str">
            <v>U</v>
          </cell>
          <cell r="E1777">
            <v>156410</v>
          </cell>
          <cell r="G1777">
            <v>37104</v>
          </cell>
        </row>
        <row r="1778">
          <cell r="A1778" t="str">
            <v>2101001100</v>
          </cell>
          <cell r="B1778" t="str">
            <v>I</v>
          </cell>
          <cell r="C1778" t="str">
            <v>Cinta Transportadora Portatil(6M 5.5 Hp)</v>
          </cell>
          <cell r="D1778" t="str">
            <v>U</v>
          </cell>
          <cell r="E1778">
            <v>2490</v>
          </cell>
          <cell r="G1778">
            <v>37104</v>
          </cell>
        </row>
        <row r="1779">
          <cell r="A1779" t="str">
            <v>2101001150</v>
          </cell>
          <cell r="B1779" t="str">
            <v>I</v>
          </cell>
          <cell r="C1779" t="str">
            <v>Compactador(210 Hp)</v>
          </cell>
          <cell r="D1779" t="str">
            <v>U</v>
          </cell>
          <cell r="E1779">
            <v>210000</v>
          </cell>
          <cell r="G1779">
            <v>37104</v>
          </cell>
        </row>
        <row r="1780">
          <cell r="A1780" t="str">
            <v>2101001200</v>
          </cell>
          <cell r="B1780" t="str">
            <v>I</v>
          </cell>
          <cell r="C1780" t="str">
            <v>Compresor(52 Hp)</v>
          </cell>
          <cell r="D1780" t="str">
            <v>U</v>
          </cell>
          <cell r="E1780">
            <v>14000</v>
          </cell>
          <cell r="G1780">
            <v>37104</v>
          </cell>
        </row>
        <row r="1781">
          <cell r="A1781" t="str">
            <v>2101001250</v>
          </cell>
          <cell r="B1781" t="str">
            <v>I</v>
          </cell>
          <cell r="C1781" t="str">
            <v>Distribuidor De Aridos(95 Hp)</v>
          </cell>
          <cell r="D1781" t="str">
            <v>U</v>
          </cell>
          <cell r="E1781">
            <v>68500</v>
          </cell>
          <cell r="G1781">
            <v>37104</v>
          </cell>
        </row>
        <row r="1782">
          <cell r="A1782" t="str">
            <v>2101001300</v>
          </cell>
          <cell r="B1782" t="str">
            <v>I</v>
          </cell>
          <cell r="C1782" t="str">
            <v>Dumpers(11Hp)</v>
          </cell>
          <cell r="D1782" t="str">
            <v>U</v>
          </cell>
          <cell r="E1782">
            <v>15200</v>
          </cell>
          <cell r="G1782">
            <v>37104</v>
          </cell>
        </row>
        <row r="1783">
          <cell r="A1783" t="str">
            <v>2101001350</v>
          </cell>
          <cell r="B1783" t="str">
            <v>I</v>
          </cell>
          <cell r="C1783" t="str">
            <v>Grua Sobre Neumatico(127 Hp)</v>
          </cell>
          <cell r="D1783" t="str">
            <v>U</v>
          </cell>
          <cell r="E1783">
            <v>210000</v>
          </cell>
          <cell r="G1783">
            <v>37104</v>
          </cell>
        </row>
        <row r="1784">
          <cell r="A1784" t="str">
            <v>2101001400</v>
          </cell>
          <cell r="B1784" t="str">
            <v>I</v>
          </cell>
          <cell r="C1784" t="str">
            <v>Grupo Electrogeno(130 Hp)</v>
          </cell>
          <cell r="D1784" t="str">
            <v>U</v>
          </cell>
          <cell r="E1784">
            <v>35000</v>
          </cell>
          <cell r="G1784">
            <v>37104</v>
          </cell>
        </row>
        <row r="1785">
          <cell r="A1785" t="str">
            <v>2101001450</v>
          </cell>
          <cell r="B1785" t="str">
            <v>I</v>
          </cell>
          <cell r="C1785" t="str">
            <v>Grupo Electrogeno(335 Hp)</v>
          </cell>
          <cell r="D1785" t="str">
            <v>U</v>
          </cell>
          <cell r="E1785">
            <v>42000</v>
          </cell>
          <cell r="G1785">
            <v>37104</v>
          </cell>
        </row>
        <row r="1786">
          <cell r="A1786" t="str">
            <v>2101001500</v>
          </cell>
          <cell r="B1786" t="str">
            <v>I</v>
          </cell>
          <cell r="C1786" t="str">
            <v>Grupo Electrogeno(45 Hp)</v>
          </cell>
          <cell r="D1786" t="str">
            <v>U</v>
          </cell>
          <cell r="E1786">
            <v>12000</v>
          </cell>
          <cell r="G1786">
            <v>37104</v>
          </cell>
        </row>
        <row r="1787">
          <cell r="A1787" t="str">
            <v>2101001550</v>
          </cell>
          <cell r="B1787" t="str">
            <v>I</v>
          </cell>
          <cell r="C1787" t="str">
            <v>Grupo Electrogeno[408 Hp]</v>
          </cell>
          <cell r="D1787" t="str">
            <v>U</v>
          </cell>
          <cell r="E1787">
            <v>45150</v>
          </cell>
          <cell r="G1787">
            <v>37104</v>
          </cell>
        </row>
        <row r="1788">
          <cell r="A1788" t="str">
            <v>2101001600</v>
          </cell>
          <cell r="B1788" t="str">
            <v>I</v>
          </cell>
          <cell r="C1788" t="str">
            <v>Grupo Electrogeno[83 Hp]</v>
          </cell>
          <cell r="D1788" t="str">
            <v>U</v>
          </cell>
          <cell r="E1788">
            <v>15000</v>
          </cell>
          <cell r="G1788">
            <v>37104</v>
          </cell>
        </row>
        <row r="1789">
          <cell r="A1789" t="str">
            <v>2101001650</v>
          </cell>
          <cell r="B1789" t="str">
            <v>I</v>
          </cell>
          <cell r="C1789" t="str">
            <v>Guinche A Engranaje (1200Kg)10Hp</v>
          </cell>
          <cell r="D1789" t="str">
            <v>U</v>
          </cell>
          <cell r="E1789">
            <v>3278</v>
          </cell>
          <cell r="G1789">
            <v>37104</v>
          </cell>
        </row>
        <row r="1790">
          <cell r="A1790" t="str">
            <v>2101001700</v>
          </cell>
          <cell r="B1790" t="str">
            <v>I</v>
          </cell>
          <cell r="C1790" t="str">
            <v>Guinche A Engranajes(8 Hp)</v>
          </cell>
          <cell r="D1790" t="str">
            <v>U</v>
          </cell>
          <cell r="E1790">
            <v>3500</v>
          </cell>
          <cell r="G1790">
            <v>37104</v>
          </cell>
        </row>
        <row r="1791">
          <cell r="A1791" t="str">
            <v>2101001750</v>
          </cell>
          <cell r="B1791" t="str">
            <v>I</v>
          </cell>
          <cell r="C1791" t="str">
            <v>Guinche Elevador C/Bandera Dt200 [1.5 Hp]</v>
          </cell>
          <cell r="D1791" t="str">
            <v>U</v>
          </cell>
          <cell r="E1791">
            <v>594</v>
          </cell>
          <cell r="G1791">
            <v>37104</v>
          </cell>
        </row>
        <row r="1792">
          <cell r="A1792" t="str">
            <v>2101001800</v>
          </cell>
          <cell r="B1792" t="str">
            <v>I</v>
          </cell>
          <cell r="C1792" t="str">
            <v>Guinche Elevador S/Estructu. Dt1000 [4 Hp]</v>
          </cell>
          <cell r="D1792" t="str">
            <v>U</v>
          </cell>
          <cell r="E1792">
            <v>2357</v>
          </cell>
          <cell r="G1792">
            <v>37104</v>
          </cell>
        </row>
        <row r="1793">
          <cell r="A1793" t="str">
            <v>2101001850</v>
          </cell>
          <cell r="B1793" t="str">
            <v>I</v>
          </cell>
          <cell r="C1793" t="str">
            <v>Martinete(1000Kg Hp=9)</v>
          </cell>
          <cell r="D1793" t="str">
            <v>HORA</v>
          </cell>
          <cell r="E1793">
            <v>40</v>
          </cell>
          <cell r="G1793">
            <v>37104</v>
          </cell>
        </row>
        <row r="1794">
          <cell r="A1794" t="str">
            <v>2101001900</v>
          </cell>
          <cell r="B1794" t="str">
            <v>I</v>
          </cell>
          <cell r="C1794" t="str">
            <v>Moledora Mezcladora (2.5M3/H)5.5Hp</v>
          </cell>
          <cell r="D1794" t="str">
            <v>U</v>
          </cell>
          <cell r="E1794">
            <v>7853</v>
          </cell>
          <cell r="G1794">
            <v>37104</v>
          </cell>
        </row>
        <row r="1795">
          <cell r="A1795" t="str">
            <v>2101001950</v>
          </cell>
          <cell r="B1795" t="str">
            <v>I</v>
          </cell>
          <cell r="C1795" t="str">
            <v>Motobomba(5.5Hp 66M3/H)</v>
          </cell>
          <cell r="D1795" t="str">
            <v>U</v>
          </cell>
          <cell r="E1795">
            <v>775</v>
          </cell>
          <cell r="G1795">
            <v>37104</v>
          </cell>
        </row>
        <row r="1796">
          <cell r="A1796" t="str">
            <v>2101002000</v>
          </cell>
          <cell r="B1796" t="str">
            <v>I</v>
          </cell>
          <cell r="C1796" t="str">
            <v>Motoniveladora[135 Hp]</v>
          </cell>
          <cell r="D1796" t="str">
            <v>U</v>
          </cell>
          <cell r="E1796">
            <v>127800</v>
          </cell>
          <cell r="G1796">
            <v>37104</v>
          </cell>
        </row>
        <row r="1797">
          <cell r="A1797" t="str">
            <v>2101002050</v>
          </cell>
          <cell r="B1797" t="str">
            <v>I</v>
          </cell>
          <cell r="C1797" t="str">
            <v>Motoniveladora[153 Hp]</v>
          </cell>
          <cell r="D1797" t="str">
            <v>U</v>
          </cell>
          <cell r="E1797">
            <v>144800</v>
          </cell>
          <cell r="G1797">
            <v>37104</v>
          </cell>
        </row>
        <row r="1798">
          <cell r="A1798" t="str">
            <v>2101002100</v>
          </cell>
          <cell r="B1798" t="str">
            <v>I</v>
          </cell>
          <cell r="C1798" t="str">
            <v>Multifuncion(Accesorios)</v>
          </cell>
          <cell r="D1798" t="str">
            <v>U</v>
          </cell>
          <cell r="E1798">
            <v>10000</v>
          </cell>
          <cell r="G1798">
            <v>37104</v>
          </cell>
        </row>
        <row r="1799">
          <cell r="A1799" t="str">
            <v>2101002150</v>
          </cell>
          <cell r="B1799" t="str">
            <v>I</v>
          </cell>
          <cell r="C1799" t="str">
            <v>Multifuncion[46 Hp]</v>
          </cell>
          <cell r="D1799" t="str">
            <v>U</v>
          </cell>
          <cell r="E1799">
            <v>28200</v>
          </cell>
          <cell r="G1799">
            <v>37104</v>
          </cell>
        </row>
        <row r="1800">
          <cell r="A1800" t="str">
            <v>2101002200</v>
          </cell>
          <cell r="B1800" t="str">
            <v>I</v>
          </cell>
          <cell r="C1800" t="str">
            <v>Multifuncion[50 Hp]</v>
          </cell>
          <cell r="D1800" t="str">
            <v>U</v>
          </cell>
          <cell r="E1800">
            <v>31400</v>
          </cell>
          <cell r="G1800">
            <v>37104</v>
          </cell>
        </row>
        <row r="1801">
          <cell r="A1801" t="str">
            <v>2101002250</v>
          </cell>
          <cell r="B1801" t="str">
            <v>I</v>
          </cell>
          <cell r="C1801" t="str">
            <v>Multifuncion[56 Hp]</v>
          </cell>
          <cell r="D1801" t="str">
            <v>U</v>
          </cell>
          <cell r="E1801">
            <v>33800</v>
          </cell>
          <cell r="G1801">
            <v>37104</v>
          </cell>
        </row>
        <row r="1802">
          <cell r="A1802" t="str">
            <v>2101002300</v>
          </cell>
          <cell r="B1802" t="str">
            <v>I</v>
          </cell>
          <cell r="C1802" t="str">
            <v>Perforadora Horizontal P.H.H.P. (2 Hp)</v>
          </cell>
          <cell r="D1802" t="str">
            <v>U</v>
          </cell>
          <cell r="E1802">
            <v>7500</v>
          </cell>
          <cell r="G1802">
            <v>37104</v>
          </cell>
        </row>
        <row r="1803">
          <cell r="A1803" t="str">
            <v>2101002350</v>
          </cell>
          <cell r="B1803" t="str">
            <v>I</v>
          </cell>
          <cell r="C1803" t="str">
            <v>Perforadora Horizontal P.H.H.R. (5.5 Hp)</v>
          </cell>
          <cell r="D1803" t="str">
            <v>U</v>
          </cell>
          <cell r="E1803">
            <v>7735</v>
          </cell>
          <cell r="G1803">
            <v>37104</v>
          </cell>
        </row>
        <row r="1804">
          <cell r="A1804" t="str">
            <v>2101002400</v>
          </cell>
          <cell r="B1804" t="str">
            <v>I</v>
          </cell>
          <cell r="C1804" t="str">
            <v>Planta Dosificadora Ho 30 M3/H(60Kw)</v>
          </cell>
          <cell r="D1804" t="str">
            <v>U</v>
          </cell>
          <cell r="E1804">
            <v>35000</v>
          </cell>
          <cell r="G1804">
            <v>37104</v>
          </cell>
        </row>
        <row r="1805">
          <cell r="A1805" t="str">
            <v>2101002450</v>
          </cell>
          <cell r="B1805" t="str">
            <v>I</v>
          </cell>
          <cell r="C1805" t="str">
            <v>Planta Estabilizadora De Suelos(100 Hp)</v>
          </cell>
          <cell r="D1805" t="str">
            <v>U</v>
          </cell>
          <cell r="E1805">
            <v>70000</v>
          </cell>
          <cell r="G1805">
            <v>37104</v>
          </cell>
        </row>
        <row r="1806">
          <cell r="A1806" t="str">
            <v>2101002500</v>
          </cell>
          <cell r="B1806" t="str">
            <v>I</v>
          </cell>
          <cell r="C1806" t="str">
            <v>Planta Trit. Y Clas [150 Hp]</v>
          </cell>
          <cell r="D1806" t="str">
            <v>U</v>
          </cell>
          <cell r="E1806">
            <v>151500</v>
          </cell>
          <cell r="G1806">
            <v>37104</v>
          </cell>
        </row>
        <row r="1807">
          <cell r="A1807" t="str">
            <v>2101002550</v>
          </cell>
          <cell r="B1807" t="str">
            <v>I</v>
          </cell>
          <cell r="C1807" t="str">
            <v>Planta Zarandeo Y Clasificacion(35 Hp)</v>
          </cell>
          <cell r="D1807" t="str">
            <v>U</v>
          </cell>
          <cell r="E1807">
            <v>35000</v>
          </cell>
          <cell r="G1807">
            <v>37104</v>
          </cell>
        </row>
        <row r="1808">
          <cell r="A1808" t="str">
            <v>2101002600</v>
          </cell>
          <cell r="B1808" t="str">
            <v>I</v>
          </cell>
          <cell r="C1808" t="str">
            <v>Proyectadora Mortero/Hormigon(12Kw)</v>
          </cell>
          <cell r="D1808" t="str">
            <v>U</v>
          </cell>
          <cell r="E1808">
            <v>24000</v>
          </cell>
          <cell r="G1808">
            <v>37104</v>
          </cell>
        </row>
        <row r="1809">
          <cell r="A1809" t="str">
            <v>2101002650</v>
          </cell>
          <cell r="B1809" t="str">
            <v>I</v>
          </cell>
          <cell r="C1809" t="str">
            <v>Proyectadora Pintura(3/4 Hp)</v>
          </cell>
          <cell r="D1809" t="str">
            <v>U</v>
          </cell>
          <cell r="E1809">
            <v>1936</v>
          </cell>
          <cell r="G1809">
            <v>37104</v>
          </cell>
        </row>
        <row r="1810">
          <cell r="A1810" t="str">
            <v>2101002700</v>
          </cell>
          <cell r="B1810" t="str">
            <v>I</v>
          </cell>
          <cell r="C1810" t="str">
            <v>Rastra De Tiro De Disco</v>
          </cell>
          <cell r="D1810" t="str">
            <v>U</v>
          </cell>
          <cell r="E1810">
            <v>10000</v>
          </cell>
          <cell r="G1810">
            <v>37104</v>
          </cell>
        </row>
        <row r="1811">
          <cell r="A1811" t="str">
            <v>2101002750</v>
          </cell>
          <cell r="B1811" t="str">
            <v>I</v>
          </cell>
          <cell r="C1811" t="str">
            <v>Retro/Cargadora[70 Hp]</v>
          </cell>
          <cell r="D1811" t="str">
            <v>U</v>
          </cell>
          <cell r="E1811">
            <v>74880</v>
          </cell>
          <cell r="G1811">
            <v>37104</v>
          </cell>
        </row>
        <row r="1812">
          <cell r="A1812" t="str">
            <v>2101002800</v>
          </cell>
          <cell r="B1812" t="str">
            <v>I</v>
          </cell>
          <cell r="C1812" t="str">
            <v>Retro/Cargadora[71 Hp]</v>
          </cell>
          <cell r="D1812" t="str">
            <v>U</v>
          </cell>
          <cell r="E1812">
            <v>58960</v>
          </cell>
          <cell r="G1812">
            <v>37104</v>
          </cell>
        </row>
        <row r="1813">
          <cell r="A1813" t="str">
            <v>2101002850</v>
          </cell>
          <cell r="B1813" t="str">
            <v>I</v>
          </cell>
          <cell r="C1813" t="str">
            <v>Retro/Cargadora[80 Hp]</v>
          </cell>
          <cell r="D1813" t="str">
            <v>U</v>
          </cell>
          <cell r="E1813">
            <v>79650</v>
          </cell>
          <cell r="G1813">
            <v>37104</v>
          </cell>
        </row>
        <row r="1814">
          <cell r="A1814" t="str">
            <v>2101002900</v>
          </cell>
          <cell r="B1814" t="str">
            <v>I</v>
          </cell>
          <cell r="C1814" t="str">
            <v>Retroexcavadora[136 Hp]</v>
          </cell>
          <cell r="D1814" t="str">
            <v>U</v>
          </cell>
          <cell r="E1814">
            <v>124400</v>
          </cell>
          <cell r="G1814">
            <v>37104</v>
          </cell>
        </row>
        <row r="1815">
          <cell r="A1815" t="str">
            <v>2101002950</v>
          </cell>
          <cell r="B1815" t="str">
            <v>I</v>
          </cell>
          <cell r="C1815" t="str">
            <v>Revocadora(5.5Kw)</v>
          </cell>
          <cell r="D1815" t="str">
            <v>U</v>
          </cell>
          <cell r="E1815">
            <v>11000</v>
          </cell>
          <cell r="G1815">
            <v>37104</v>
          </cell>
        </row>
        <row r="1816">
          <cell r="A1816" t="str">
            <v>2101003000</v>
          </cell>
          <cell r="B1816" t="str">
            <v>I</v>
          </cell>
          <cell r="C1816" t="str">
            <v>Rodillo De Tiro Liso</v>
          </cell>
          <cell r="D1816" t="str">
            <v>U</v>
          </cell>
          <cell r="E1816">
            <v>10000</v>
          </cell>
          <cell r="G1816">
            <v>37104</v>
          </cell>
        </row>
        <row r="1817">
          <cell r="A1817" t="str">
            <v>2101003050</v>
          </cell>
          <cell r="B1817" t="str">
            <v>I</v>
          </cell>
          <cell r="C1817" t="str">
            <v>Rodillo De Tiro Pata De Cabra</v>
          </cell>
          <cell r="D1817" t="str">
            <v>U</v>
          </cell>
          <cell r="E1817">
            <v>10000</v>
          </cell>
          <cell r="G1817">
            <v>37104</v>
          </cell>
        </row>
        <row r="1818">
          <cell r="A1818" t="str">
            <v>2101003100</v>
          </cell>
          <cell r="B1818" t="str">
            <v>I</v>
          </cell>
          <cell r="C1818" t="str">
            <v>Rodillo Liso Vibratorio(150 Hp)</v>
          </cell>
          <cell r="D1818" t="str">
            <v>U</v>
          </cell>
          <cell r="E1818">
            <v>63000</v>
          </cell>
          <cell r="G1818">
            <v>37104</v>
          </cell>
        </row>
        <row r="1819">
          <cell r="A1819" t="str">
            <v>2101003150</v>
          </cell>
          <cell r="B1819" t="str">
            <v>I</v>
          </cell>
          <cell r="C1819" t="str">
            <v>Rodillo Neumatico(102 Hp)</v>
          </cell>
          <cell r="D1819" t="str">
            <v>U</v>
          </cell>
          <cell r="E1819">
            <v>60000</v>
          </cell>
          <cell r="G1819">
            <v>37104</v>
          </cell>
        </row>
        <row r="1820">
          <cell r="A1820" t="str">
            <v>2101003200</v>
          </cell>
          <cell r="B1820" t="str">
            <v>I</v>
          </cell>
          <cell r="C1820" t="str">
            <v>Topadora(120 Hp)</v>
          </cell>
          <cell r="D1820" t="str">
            <v>U</v>
          </cell>
          <cell r="E1820">
            <v>130000</v>
          </cell>
          <cell r="G1820">
            <v>37104</v>
          </cell>
        </row>
        <row r="1821">
          <cell r="A1821" t="str">
            <v>2101003250</v>
          </cell>
          <cell r="B1821" t="str">
            <v>I</v>
          </cell>
          <cell r="C1821" t="str">
            <v>Topadora(140 Hp)</v>
          </cell>
          <cell r="D1821" t="str">
            <v>U</v>
          </cell>
          <cell r="E1821">
            <v>153000</v>
          </cell>
          <cell r="G1821">
            <v>37104</v>
          </cell>
        </row>
        <row r="1822">
          <cell r="A1822" t="str">
            <v>2101003300</v>
          </cell>
          <cell r="B1822" t="str">
            <v>I</v>
          </cell>
          <cell r="C1822" t="str">
            <v>Topadora(200 Hp)</v>
          </cell>
          <cell r="D1822" t="str">
            <v>U</v>
          </cell>
          <cell r="E1822">
            <v>260000</v>
          </cell>
          <cell r="G1822">
            <v>37104</v>
          </cell>
        </row>
        <row r="1823">
          <cell r="A1823" t="str">
            <v>2101003350</v>
          </cell>
          <cell r="B1823" t="str">
            <v>I</v>
          </cell>
          <cell r="C1823" t="str">
            <v>Topadora(285 Hp)</v>
          </cell>
          <cell r="D1823" t="str">
            <v>U</v>
          </cell>
          <cell r="E1823">
            <v>330000</v>
          </cell>
          <cell r="G1823">
            <v>37104</v>
          </cell>
        </row>
        <row r="1824">
          <cell r="A1824" t="str">
            <v>2101003400</v>
          </cell>
          <cell r="B1824" t="str">
            <v>I</v>
          </cell>
          <cell r="C1824" t="str">
            <v>Torre Grua</v>
          </cell>
          <cell r="D1824" t="str">
            <v>U</v>
          </cell>
          <cell r="E1824">
            <v>0</v>
          </cell>
          <cell r="G1824">
            <v>37104</v>
          </cell>
        </row>
        <row r="1825">
          <cell r="A1825" t="str">
            <v>2101003450</v>
          </cell>
          <cell r="B1825" t="str">
            <v>I</v>
          </cell>
          <cell r="C1825" t="str">
            <v>Tractor C/Hoyadora(75 Hp)</v>
          </cell>
          <cell r="D1825" t="str">
            <v>U</v>
          </cell>
          <cell r="E1825">
            <v>20000</v>
          </cell>
          <cell r="G1825">
            <v>37104</v>
          </cell>
        </row>
        <row r="1826">
          <cell r="A1826" t="str">
            <v>2101003500</v>
          </cell>
          <cell r="B1826" t="str">
            <v>I</v>
          </cell>
          <cell r="C1826" t="str">
            <v>Tractor S/Neumatico[120 Hp)</v>
          </cell>
          <cell r="D1826" t="str">
            <v>U</v>
          </cell>
          <cell r="E1826">
            <v>45000</v>
          </cell>
          <cell r="G1826">
            <v>37104</v>
          </cell>
        </row>
        <row r="1827">
          <cell r="A1827" t="str">
            <v>2101003550</v>
          </cell>
          <cell r="B1827" t="str">
            <v>I</v>
          </cell>
          <cell r="C1827" t="str">
            <v>Volquete 5 M3</v>
          </cell>
          <cell r="D1827" t="str">
            <v>M3</v>
          </cell>
          <cell r="E1827">
            <v>9</v>
          </cell>
          <cell r="G1827">
            <v>37104</v>
          </cell>
        </row>
        <row r="1828">
          <cell r="A1828" t="str">
            <v>2101003600</v>
          </cell>
          <cell r="B1828" t="str">
            <v>I</v>
          </cell>
          <cell r="C1828" t="str">
            <v>Zanjadora  Autopropulsada[102 Hp]</v>
          </cell>
          <cell r="D1828" t="str">
            <v>U</v>
          </cell>
          <cell r="E1828">
            <v>54460</v>
          </cell>
          <cell r="G1828">
            <v>37104</v>
          </cell>
        </row>
        <row r="1829">
          <cell r="A1829" t="str">
            <v>2101003650</v>
          </cell>
          <cell r="B1829" t="str">
            <v>I</v>
          </cell>
          <cell r="C1829" t="str">
            <v>Zorra Hidraulica(2500Kg)</v>
          </cell>
          <cell r="D1829" t="str">
            <v>U</v>
          </cell>
          <cell r="E1829">
            <v>480</v>
          </cell>
          <cell r="G1829">
            <v>37104</v>
          </cell>
        </row>
        <row r="1830">
          <cell r="A1830" t="str">
            <v>2102000000</v>
          </cell>
          <cell r="B1830" t="str">
            <v>D</v>
          </cell>
          <cell r="C1830" t="str">
            <v>=== EQUIPOS DE OBRA LIVIANOS</v>
          </cell>
          <cell r="D1830" t="str">
            <v>-</v>
          </cell>
          <cell r="E1830">
            <v>0</v>
          </cell>
        </row>
        <row r="1831">
          <cell r="A1831" t="str">
            <v>2102000100</v>
          </cell>
          <cell r="B1831" t="str">
            <v>I</v>
          </cell>
          <cell r="C1831" t="str">
            <v>Allanadora Doble D=2X36" (12 Hp)</v>
          </cell>
          <cell r="D1831" t="str">
            <v>U</v>
          </cell>
          <cell r="E1831">
            <v>11190</v>
          </cell>
          <cell r="G1831">
            <v>37104</v>
          </cell>
        </row>
        <row r="1832">
          <cell r="A1832" t="str">
            <v>2102000150</v>
          </cell>
          <cell r="B1832" t="str">
            <v>I</v>
          </cell>
          <cell r="C1832" t="str">
            <v>Allanadora Simple D=46" (8 Hp)</v>
          </cell>
          <cell r="D1832" t="str">
            <v>U</v>
          </cell>
          <cell r="E1832">
            <v>3370</v>
          </cell>
          <cell r="G1832">
            <v>37104</v>
          </cell>
        </row>
        <row r="1833">
          <cell r="A1833" t="str">
            <v>2102000200</v>
          </cell>
          <cell r="B1833" t="str">
            <v>I</v>
          </cell>
          <cell r="C1833" t="str">
            <v>Aserradora De Junta</v>
          </cell>
          <cell r="D1833" t="str">
            <v>U</v>
          </cell>
          <cell r="E1833">
            <v>2800</v>
          </cell>
          <cell r="G1833">
            <v>37104</v>
          </cell>
        </row>
        <row r="1834">
          <cell r="A1834" t="str">
            <v>2102000250</v>
          </cell>
          <cell r="B1834" t="str">
            <v>I</v>
          </cell>
          <cell r="C1834" t="str">
            <v>Correa</v>
          </cell>
          <cell r="D1834" t="str">
            <v>HORA</v>
          </cell>
          <cell r="E1834">
            <v>0.3</v>
          </cell>
          <cell r="G1834">
            <v>37104</v>
          </cell>
        </row>
        <row r="1835">
          <cell r="A1835" t="str">
            <v>2102000300</v>
          </cell>
          <cell r="B1835" t="str">
            <v>I</v>
          </cell>
          <cell r="C1835" t="str">
            <v>Hidrolavadora(5.5Hp-180 Bar)</v>
          </cell>
          <cell r="D1835" t="str">
            <v>U</v>
          </cell>
          <cell r="E1835">
            <v>1600</v>
          </cell>
          <cell r="G1835">
            <v>37104</v>
          </cell>
        </row>
        <row r="1836">
          <cell r="A1836" t="str">
            <v>2102000350</v>
          </cell>
          <cell r="B1836" t="str">
            <v>I</v>
          </cell>
          <cell r="C1836" t="str">
            <v>Mezcladora(2Hp)</v>
          </cell>
          <cell r="D1836" t="str">
            <v>U</v>
          </cell>
          <cell r="E1836">
            <v>240</v>
          </cell>
          <cell r="G1836">
            <v>37104</v>
          </cell>
        </row>
        <row r="1837">
          <cell r="A1837" t="str">
            <v>2102000400</v>
          </cell>
          <cell r="B1837" t="str">
            <v>I</v>
          </cell>
          <cell r="C1837" t="str">
            <v>Mezcladora(5Hp)</v>
          </cell>
          <cell r="D1837" t="str">
            <v>U</v>
          </cell>
          <cell r="E1837">
            <v>2460</v>
          </cell>
          <cell r="G1837">
            <v>37104</v>
          </cell>
        </row>
        <row r="1838">
          <cell r="A1838" t="str">
            <v>2102000450</v>
          </cell>
          <cell r="B1838" t="str">
            <v>I</v>
          </cell>
          <cell r="C1838" t="str">
            <v>Pulidora(2 Hp)</v>
          </cell>
          <cell r="D1838" t="str">
            <v>U</v>
          </cell>
          <cell r="E1838">
            <v>2460</v>
          </cell>
          <cell r="G1838">
            <v>37104</v>
          </cell>
        </row>
        <row r="1839">
          <cell r="A1839" t="str">
            <v>2102000500</v>
          </cell>
          <cell r="B1839" t="str">
            <v>I</v>
          </cell>
          <cell r="C1839" t="str">
            <v>Regla De Control Con Mango</v>
          </cell>
          <cell r="D1839" t="str">
            <v>HORA</v>
          </cell>
          <cell r="E1839">
            <v>0.3</v>
          </cell>
          <cell r="G1839">
            <v>37104</v>
          </cell>
        </row>
        <row r="1840">
          <cell r="A1840" t="str">
            <v>2102000550</v>
          </cell>
          <cell r="B1840" t="str">
            <v>I</v>
          </cell>
          <cell r="C1840" t="str">
            <v>Regla Longitudinal Con Mangos</v>
          </cell>
          <cell r="D1840" t="str">
            <v>HORA</v>
          </cell>
          <cell r="E1840">
            <v>0.3</v>
          </cell>
          <cell r="G1840">
            <v>37104</v>
          </cell>
        </row>
        <row r="1841">
          <cell r="A1841" t="str">
            <v>2102000600</v>
          </cell>
          <cell r="B1841" t="str">
            <v>I</v>
          </cell>
          <cell r="C1841" t="str">
            <v>Regla Vibradora</v>
          </cell>
          <cell r="D1841" t="str">
            <v>HORA</v>
          </cell>
          <cell r="E1841">
            <v>3</v>
          </cell>
          <cell r="G1841">
            <v>37104</v>
          </cell>
        </row>
        <row r="1842">
          <cell r="A1842" t="str">
            <v>2102000650</v>
          </cell>
          <cell r="B1842" t="str">
            <v>I</v>
          </cell>
          <cell r="C1842" t="str">
            <v>Vibrador[2 Hp]</v>
          </cell>
          <cell r="D1842" t="str">
            <v>U</v>
          </cell>
          <cell r="E1842">
            <v>1170</v>
          </cell>
          <cell r="G1842">
            <v>37104</v>
          </cell>
        </row>
        <row r="1843">
          <cell r="A1843" t="str">
            <v>2102000700</v>
          </cell>
          <cell r="B1843" t="str">
            <v>I</v>
          </cell>
          <cell r="C1843" t="str">
            <v>Vibroapisonador(3.3 Hp)</v>
          </cell>
          <cell r="D1843" t="str">
            <v>U</v>
          </cell>
          <cell r="E1843">
            <v>2650</v>
          </cell>
          <cell r="G1843">
            <v>37104</v>
          </cell>
        </row>
        <row r="1844">
          <cell r="A1844" t="str">
            <v>2103000000</v>
          </cell>
          <cell r="B1844" t="str">
            <v>D</v>
          </cell>
          <cell r="C1844" t="str">
            <v>=== UTILES DE OBRA</v>
          </cell>
          <cell r="D1844" t="str">
            <v>-</v>
          </cell>
          <cell r="E1844">
            <v>0</v>
          </cell>
        </row>
        <row r="1845">
          <cell r="A1845" t="str">
            <v>2104000000</v>
          </cell>
          <cell r="B1845" t="str">
            <v>D</v>
          </cell>
          <cell r="C1845" t="str">
            <v>=== ANDAMIOS</v>
          </cell>
          <cell r="D1845" t="str">
            <v>-</v>
          </cell>
          <cell r="E1845">
            <v>0</v>
          </cell>
        </row>
        <row r="1846">
          <cell r="A1846" t="str">
            <v>2104000100</v>
          </cell>
          <cell r="B1846" t="str">
            <v>I</v>
          </cell>
          <cell r="C1846" t="str">
            <v>Alq. De Andamio Caño Y Nudo</v>
          </cell>
          <cell r="D1846" t="str">
            <v>M2</v>
          </cell>
          <cell r="E1846">
            <v>5.9</v>
          </cell>
          <cell r="G1846">
            <v>37104</v>
          </cell>
        </row>
        <row r="1847">
          <cell r="A1847" t="str">
            <v>2105000000</v>
          </cell>
          <cell r="B1847" t="str">
            <v>D</v>
          </cell>
          <cell r="C1847" t="str">
            <v>=== ENCOFRADOS Y ACCESORIOS</v>
          </cell>
          <cell r="D1847" t="str">
            <v>-</v>
          </cell>
          <cell r="E1847">
            <v>0</v>
          </cell>
        </row>
        <row r="1848">
          <cell r="A1848" t="str">
            <v>2105000100</v>
          </cell>
          <cell r="B1848" t="str">
            <v>I</v>
          </cell>
          <cell r="C1848" t="str">
            <v>Molde Pavimento</v>
          </cell>
          <cell r="D1848" t="str">
            <v>U</v>
          </cell>
          <cell r="E1848">
            <v>1.52</v>
          </cell>
          <cell r="G1848">
            <v>37104</v>
          </cell>
        </row>
        <row r="1849">
          <cell r="A1849" t="str">
            <v>2105000150</v>
          </cell>
          <cell r="B1849" t="str">
            <v>I</v>
          </cell>
          <cell r="C1849" t="str">
            <v>Puntal-Accesorio(E.Metalico)</v>
          </cell>
          <cell r="D1849" t="str">
            <v>U</v>
          </cell>
          <cell r="E1849">
            <v>49</v>
          </cell>
          <cell r="G1849">
            <v>37104</v>
          </cell>
        </row>
        <row r="1850">
          <cell r="A1850" t="str">
            <v>2105000200</v>
          </cell>
          <cell r="B1850" t="str">
            <v>I</v>
          </cell>
          <cell r="C1850" t="str">
            <v>Solera-Accesorio(E.Metalico)</v>
          </cell>
          <cell r="D1850" t="str">
            <v>U</v>
          </cell>
          <cell r="E1850">
            <v>96</v>
          </cell>
          <cell r="G1850">
            <v>37104</v>
          </cell>
        </row>
        <row r="1851">
          <cell r="A1851" t="str">
            <v>2105000250</v>
          </cell>
          <cell r="B1851" t="str">
            <v>I</v>
          </cell>
          <cell r="C1851" t="str">
            <v>Zuncho-Accesorio(E.Metalico)</v>
          </cell>
          <cell r="D1851" t="str">
            <v>U</v>
          </cell>
          <cell r="E1851">
            <v>35</v>
          </cell>
          <cell r="G1851">
            <v>37104</v>
          </cell>
        </row>
        <row r="1852">
          <cell r="A1852" t="str">
            <v>2106000000</v>
          </cell>
          <cell r="B1852" t="str">
            <v>D</v>
          </cell>
          <cell r="C1852" t="str">
            <v>=== HERRAMIENTAS</v>
          </cell>
          <cell r="D1852" t="str">
            <v>-</v>
          </cell>
          <cell r="E1852">
            <v>0</v>
          </cell>
        </row>
        <row r="1853">
          <cell r="A1853" t="str">
            <v>2106000100</v>
          </cell>
          <cell r="B1853" t="str">
            <v>I</v>
          </cell>
          <cell r="C1853" t="str">
            <v>Amoladora Angular [2.2Kw]</v>
          </cell>
          <cell r="D1853" t="str">
            <v>U</v>
          </cell>
          <cell r="E1853">
            <v>328</v>
          </cell>
          <cell r="G1853">
            <v>37104</v>
          </cell>
        </row>
        <row r="1854">
          <cell r="A1854" t="str">
            <v>2106000150</v>
          </cell>
          <cell r="B1854" t="str">
            <v>I</v>
          </cell>
          <cell r="C1854" t="str">
            <v>Amoladora De Banco [0.35Kw]</v>
          </cell>
          <cell r="D1854" t="str">
            <v>U</v>
          </cell>
          <cell r="E1854">
            <v>220</v>
          </cell>
          <cell r="G1854">
            <v>37104</v>
          </cell>
        </row>
        <row r="1855">
          <cell r="A1855" t="str">
            <v>2106000200</v>
          </cell>
          <cell r="B1855" t="str">
            <v>I</v>
          </cell>
          <cell r="C1855" t="str">
            <v>Cort./Dobla. Hierro Motorizada Tp35 [3 Hp]</v>
          </cell>
          <cell r="D1855" t="str">
            <v>U</v>
          </cell>
          <cell r="E1855">
            <v>6935</v>
          </cell>
          <cell r="G1855">
            <v>37104</v>
          </cell>
        </row>
        <row r="1856">
          <cell r="A1856" t="str">
            <v>2106000250</v>
          </cell>
          <cell r="B1856" t="str">
            <v>I</v>
          </cell>
          <cell r="C1856" t="str">
            <v>Cortadora Hierro Motorizada C32 [3 Hp]</v>
          </cell>
          <cell r="D1856" t="str">
            <v>U</v>
          </cell>
          <cell r="E1856">
            <v>4158</v>
          </cell>
          <cell r="G1856">
            <v>37104</v>
          </cell>
        </row>
        <row r="1857">
          <cell r="A1857" t="str">
            <v>2106000300</v>
          </cell>
          <cell r="B1857" t="str">
            <v>I</v>
          </cell>
          <cell r="C1857" t="str">
            <v>Cortadora Hierro Motorizada C55 [5.5 Hp]</v>
          </cell>
          <cell r="D1857" t="str">
            <v>U</v>
          </cell>
          <cell r="E1857">
            <v>9997</v>
          </cell>
          <cell r="G1857">
            <v>37104</v>
          </cell>
        </row>
        <row r="1858">
          <cell r="A1858" t="str">
            <v>2106000350</v>
          </cell>
          <cell r="B1858" t="str">
            <v>I</v>
          </cell>
          <cell r="C1858" t="str">
            <v>Cortadora Piedra-Loseta (1Kw)</v>
          </cell>
          <cell r="D1858" t="str">
            <v>U</v>
          </cell>
          <cell r="E1858">
            <v>223</v>
          </cell>
          <cell r="G1858">
            <v>37104</v>
          </cell>
        </row>
        <row r="1859">
          <cell r="A1859" t="str">
            <v>2106000400</v>
          </cell>
          <cell r="B1859" t="str">
            <v>I</v>
          </cell>
          <cell r="C1859" t="str">
            <v>Cortadora Sensitiva (2Kw)</v>
          </cell>
          <cell r="D1859" t="str">
            <v>U</v>
          </cell>
          <cell r="E1859">
            <v>584</v>
          </cell>
          <cell r="G1859">
            <v>37104</v>
          </cell>
        </row>
        <row r="1860">
          <cell r="A1860" t="str">
            <v>2106000450</v>
          </cell>
          <cell r="B1860" t="str">
            <v>I</v>
          </cell>
          <cell r="C1860" t="str">
            <v>Cortadora/Roscadora Caño De Banco(7.5Kw)</v>
          </cell>
          <cell r="D1860" t="str">
            <v>U</v>
          </cell>
          <cell r="E1860">
            <v>800</v>
          </cell>
          <cell r="G1860">
            <v>37104</v>
          </cell>
        </row>
        <row r="1861">
          <cell r="A1861" t="str">
            <v>2106000500</v>
          </cell>
          <cell r="B1861" t="str">
            <v>I</v>
          </cell>
          <cell r="C1861" t="str">
            <v>Dobladora Automa.  Zig-Zag Niced20 [2 Hp]</v>
          </cell>
          <cell r="D1861" t="str">
            <v>U</v>
          </cell>
          <cell r="E1861">
            <v>4700</v>
          </cell>
          <cell r="G1861">
            <v>37104</v>
          </cell>
        </row>
        <row r="1862">
          <cell r="A1862" t="str">
            <v>2106000550</v>
          </cell>
          <cell r="B1862" t="str">
            <v>I</v>
          </cell>
          <cell r="C1862" t="str">
            <v>Dobladora Hierro Motorizada P32 [3 Hp]</v>
          </cell>
          <cell r="D1862" t="str">
            <v>U</v>
          </cell>
          <cell r="E1862">
            <v>5335</v>
          </cell>
          <cell r="G1862">
            <v>37104</v>
          </cell>
        </row>
        <row r="1863">
          <cell r="A1863" t="str">
            <v>2106000600</v>
          </cell>
          <cell r="B1863" t="str">
            <v>I</v>
          </cell>
          <cell r="C1863" t="str">
            <v>Dobladora Tubos Automatica Dt38 [3 Hp ]</v>
          </cell>
          <cell r="D1863" t="str">
            <v>U</v>
          </cell>
          <cell r="E1863">
            <v>8000</v>
          </cell>
          <cell r="G1863">
            <v>37104</v>
          </cell>
        </row>
        <row r="1864">
          <cell r="A1864" t="str">
            <v>2106000650</v>
          </cell>
          <cell r="B1864" t="str">
            <v>I</v>
          </cell>
          <cell r="C1864" t="str">
            <v>Electrosierra [3 Hp]</v>
          </cell>
          <cell r="D1864" t="str">
            <v>U</v>
          </cell>
          <cell r="E1864">
            <v>278</v>
          </cell>
          <cell r="G1864">
            <v>37104</v>
          </cell>
        </row>
        <row r="1865">
          <cell r="A1865" t="str">
            <v>2106000700</v>
          </cell>
          <cell r="B1865" t="str">
            <v>I</v>
          </cell>
          <cell r="C1865" t="str">
            <v>Martillo Demolicion 12 Kg (1.1Kw)</v>
          </cell>
          <cell r="D1865" t="str">
            <v>U</v>
          </cell>
          <cell r="E1865">
            <v>1280</v>
          </cell>
          <cell r="G1865">
            <v>37104</v>
          </cell>
        </row>
        <row r="1866">
          <cell r="A1866" t="str">
            <v>2106000750</v>
          </cell>
          <cell r="B1866" t="str">
            <v>I</v>
          </cell>
          <cell r="C1866" t="str">
            <v>Martillo Demolicion 30 Kg (1.8Kw)</v>
          </cell>
          <cell r="D1866" t="str">
            <v>U</v>
          </cell>
          <cell r="E1866">
            <v>2645</v>
          </cell>
          <cell r="G1866">
            <v>37104</v>
          </cell>
        </row>
        <row r="1867">
          <cell r="A1867" t="str">
            <v>2106000800</v>
          </cell>
          <cell r="B1867" t="str">
            <v>I</v>
          </cell>
          <cell r="C1867" t="str">
            <v>Motosierra(1.8Kw)</v>
          </cell>
          <cell r="D1867" t="str">
            <v>U</v>
          </cell>
          <cell r="E1867">
            <v>139</v>
          </cell>
          <cell r="G1867">
            <v>37104</v>
          </cell>
        </row>
        <row r="1868">
          <cell r="A1868" t="str">
            <v>2106000850</v>
          </cell>
          <cell r="B1868" t="str">
            <v>I</v>
          </cell>
          <cell r="C1868" t="str">
            <v>Motosoldadora (50 Hp)</v>
          </cell>
          <cell r="D1868" t="str">
            <v>U</v>
          </cell>
          <cell r="E1868">
            <v>15000</v>
          </cell>
          <cell r="G1868">
            <v>37104</v>
          </cell>
        </row>
        <row r="1869">
          <cell r="A1869" t="str">
            <v>2106000900</v>
          </cell>
          <cell r="B1869" t="str">
            <v>I</v>
          </cell>
          <cell r="C1869" t="str">
            <v>Sierra Circular [1.8Kw]</v>
          </cell>
          <cell r="D1869" t="str">
            <v>U</v>
          </cell>
          <cell r="E1869">
            <v>425</v>
          </cell>
          <cell r="G1869">
            <v>37104</v>
          </cell>
        </row>
        <row r="1870">
          <cell r="A1870" t="str">
            <v>2106000950</v>
          </cell>
          <cell r="B1870" t="str">
            <v>I</v>
          </cell>
          <cell r="C1870" t="str">
            <v>Soldadora (2Hp)</v>
          </cell>
          <cell r="D1870" t="str">
            <v>U</v>
          </cell>
          <cell r="E1870">
            <v>3800</v>
          </cell>
          <cell r="G1870">
            <v>37104</v>
          </cell>
        </row>
        <row r="1871">
          <cell r="A1871" t="str">
            <v>2106001000</v>
          </cell>
          <cell r="B1871" t="str">
            <v>I</v>
          </cell>
          <cell r="C1871" t="str">
            <v>Taladro Percutor (0.6Kw)</v>
          </cell>
          <cell r="D1871" t="str">
            <v>U</v>
          </cell>
          <cell r="E1871">
            <v>534</v>
          </cell>
          <cell r="G1871">
            <v>37104</v>
          </cell>
        </row>
        <row r="1872">
          <cell r="A1872" t="str">
            <v>2107000000</v>
          </cell>
          <cell r="B1872" t="str">
            <v>D</v>
          </cell>
          <cell r="C1872" t="str">
            <v>=== COMBUSTIBLES Y LUBRICANTES</v>
          </cell>
          <cell r="D1872" t="str">
            <v>-</v>
          </cell>
          <cell r="E1872">
            <v>0</v>
          </cell>
        </row>
        <row r="1873">
          <cell r="A1873" t="str">
            <v>2107000050</v>
          </cell>
          <cell r="B1873" t="str">
            <v>I</v>
          </cell>
          <cell r="C1873" t="str">
            <v>Kilowatt</v>
          </cell>
          <cell r="D1873" t="str">
            <v>KW</v>
          </cell>
          <cell r="E1873">
            <v>0.08</v>
          </cell>
          <cell r="G1873">
            <v>37104</v>
          </cell>
        </row>
        <row r="1874">
          <cell r="A1874" t="str">
            <v>2107000100</v>
          </cell>
          <cell r="B1874" t="str">
            <v>I</v>
          </cell>
          <cell r="C1874" t="str">
            <v>Gassoil</v>
          </cell>
          <cell r="D1874" t="str">
            <v>LITRO</v>
          </cell>
          <cell r="E1874">
            <v>0.4</v>
          </cell>
          <cell r="G1874">
            <v>37104</v>
          </cell>
        </row>
        <row r="1875">
          <cell r="A1875" t="str">
            <v>2107000150</v>
          </cell>
          <cell r="B1875" t="str">
            <v>I</v>
          </cell>
          <cell r="C1875" t="str">
            <v>Nafta Normal</v>
          </cell>
          <cell r="D1875" t="str">
            <v>LITRO</v>
          </cell>
          <cell r="E1875">
            <v>0.75900000000000001</v>
          </cell>
          <cell r="G1875">
            <v>37104</v>
          </cell>
        </row>
        <row r="1876">
          <cell r="A1876" t="str">
            <v>2107500000</v>
          </cell>
          <cell r="B1876" t="str">
            <v>D</v>
          </cell>
          <cell r="C1876" t="str">
            <v>=== AGUA PARA CONSTRUCCIóN</v>
          </cell>
          <cell r="D1876" t="str">
            <v>-</v>
          </cell>
          <cell r="E1876">
            <v>0</v>
          </cell>
        </row>
        <row r="1877">
          <cell r="A1877" t="str">
            <v>2108000000</v>
          </cell>
          <cell r="B1877" t="str">
            <v>D</v>
          </cell>
          <cell r="C1877" t="str">
            <v>=== SOFTWARE</v>
          </cell>
          <cell r="D1877" t="str">
            <v>-</v>
          </cell>
          <cell r="E1877">
            <v>0</v>
          </cell>
        </row>
        <row r="1878">
          <cell r="A1878" t="str">
            <v>2109000000</v>
          </cell>
          <cell r="B1878" t="str">
            <v>D</v>
          </cell>
          <cell r="C1878" t="str">
            <v>=== HIGIENE Y SEGURIDAD</v>
          </cell>
          <cell r="D1878" t="str">
            <v>-</v>
          </cell>
          <cell r="E1878">
            <v>0</v>
          </cell>
        </row>
        <row r="1879">
          <cell r="A1879" t="str">
            <v>2109500000</v>
          </cell>
          <cell r="B1879" t="str">
            <v>D</v>
          </cell>
          <cell r="C1879" t="str">
            <v>=== REPUESTOS</v>
          </cell>
          <cell r="D1879" t="str">
            <v>-</v>
          </cell>
          <cell r="E1879">
            <v>0</v>
          </cell>
        </row>
        <row r="1880">
          <cell r="A1880" t="str">
            <v>GG01000000</v>
          </cell>
          <cell r="B1880" t="str">
            <v>D</v>
          </cell>
          <cell r="C1880" t="str">
            <v>=== FLETES Y TRANSPORTES</v>
          </cell>
          <cell r="D1880" t="str">
            <v>-</v>
          </cell>
          <cell r="E1880">
            <v>0</v>
          </cell>
        </row>
        <row r="1881">
          <cell r="A1881" t="str">
            <v>GG01000010</v>
          </cell>
          <cell r="B1881" t="str">
            <v>I</v>
          </cell>
          <cell r="C1881" t="str">
            <v>Transporte de apuntalamientos vigas</v>
          </cell>
          <cell r="D1881" t="str">
            <v>GL</v>
          </cell>
          <cell r="E1881">
            <v>100</v>
          </cell>
          <cell r="G1881">
            <v>37104</v>
          </cell>
        </row>
        <row r="1882">
          <cell r="A1882" t="str">
            <v>GG01000100</v>
          </cell>
          <cell r="B1882" t="str">
            <v>I</v>
          </cell>
          <cell r="C1882" t="str">
            <v>Flete Con Semiremolque(20Ton)</v>
          </cell>
          <cell r="D1882" t="str">
            <v>Tx KM</v>
          </cell>
          <cell r="E1882">
            <v>0</v>
          </cell>
          <cell r="G1882">
            <v>37104</v>
          </cell>
        </row>
        <row r="1883">
          <cell r="A1883" t="str">
            <v>GG01000150</v>
          </cell>
          <cell r="B1883" t="str">
            <v>I</v>
          </cell>
          <cell r="C1883" t="str">
            <v>Flete Urbano-Suburbano(Hasta 1000Kg)</v>
          </cell>
          <cell r="D1883" t="str">
            <v>HORA</v>
          </cell>
          <cell r="E1883">
            <v>0</v>
          </cell>
          <cell r="G1883">
            <v>37104</v>
          </cell>
        </row>
        <row r="1884">
          <cell r="A1884" t="str">
            <v>GG01000200</v>
          </cell>
          <cell r="B1884" t="str">
            <v>I</v>
          </cell>
          <cell r="C1884" t="str">
            <v>Fletes Equipos Pesados</v>
          </cell>
          <cell r="D1884" t="str">
            <v>GL</v>
          </cell>
          <cell r="E1884">
            <v>0</v>
          </cell>
          <cell r="G1884">
            <v>37104</v>
          </cell>
        </row>
        <row r="1885">
          <cell r="A1885" t="str">
            <v>GG01000250</v>
          </cell>
          <cell r="B1885" t="str">
            <v>I</v>
          </cell>
          <cell r="C1885" t="str">
            <v>Retiro de Herramientas y Equipos</v>
          </cell>
          <cell r="D1885" t="str">
            <v>GL</v>
          </cell>
          <cell r="E1885">
            <v>300</v>
          </cell>
          <cell r="G1885">
            <v>37104</v>
          </cell>
        </row>
        <row r="1886">
          <cell r="A1886" t="str">
            <v>GG01000300</v>
          </cell>
          <cell r="B1886" t="str">
            <v>I</v>
          </cell>
          <cell r="C1886" t="str">
            <v>Transporte Inicial Herramientas a Obra</v>
          </cell>
          <cell r="D1886" t="str">
            <v>GL</v>
          </cell>
          <cell r="E1886">
            <v>300</v>
          </cell>
          <cell r="G1886">
            <v>37104</v>
          </cell>
        </row>
        <row r="1887">
          <cell r="A1887" t="str">
            <v>GG02000000</v>
          </cell>
          <cell r="B1887" t="str">
            <v>D</v>
          </cell>
          <cell r="C1887" t="str">
            <v>=== SUELDOS</v>
          </cell>
          <cell r="D1887" t="str">
            <v>-</v>
          </cell>
          <cell r="E1887">
            <v>0</v>
          </cell>
        </row>
        <row r="1888">
          <cell r="A1888" t="str">
            <v>GG02000100</v>
          </cell>
          <cell r="B1888" t="str">
            <v>I</v>
          </cell>
          <cell r="C1888" t="str">
            <v>Ayudante Limpieza Permanente</v>
          </cell>
          <cell r="D1888" t="str">
            <v>MES</v>
          </cell>
          <cell r="E1888">
            <v>300</v>
          </cell>
          <cell r="G1888">
            <v>37104</v>
          </cell>
        </row>
        <row r="1889">
          <cell r="A1889" t="str">
            <v>GG02000150</v>
          </cell>
          <cell r="B1889" t="str">
            <v>I</v>
          </cell>
          <cell r="C1889" t="str">
            <v>Capataz de Obra</v>
          </cell>
          <cell r="D1889" t="str">
            <v>MES</v>
          </cell>
          <cell r="E1889">
            <v>1000</v>
          </cell>
          <cell r="G1889">
            <v>37104</v>
          </cell>
        </row>
        <row r="1890">
          <cell r="A1890" t="str">
            <v>GG02000200</v>
          </cell>
          <cell r="B1890" t="str">
            <v>I</v>
          </cell>
          <cell r="C1890" t="str">
            <v>Chofer</v>
          </cell>
          <cell r="D1890" t="str">
            <v>MES</v>
          </cell>
          <cell r="E1890">
            <v>400</v>
          </cell>
          <cell r="G1890">
            <v>37104</v>
          </cell>
        </row>
        <row r="1891">
          <cell r="A1891" t="str">
            <v>GG02000250</v>
          </cell>
          <cell r="B1891" t="str">
            <v>I</v>
          </cell>
          <cell r="C1891" t="str">
            <v>Cocinero</v>
          </cell>
          <cell r="D1891" t="str">
            <v>MES</v>
          </cell>
          <cell r="E1891">
            <v>400</v>
          </cell>
          <cell r="G1891">
            <v>37104</v>
          </cell>
        </row>
        <row r="1892">
          <cell r="A1892" t="str">
            <v>GG02000300</v>
          </cell>
          <cell r="B1892" t="str">
            <v>I</v>
          </cell>
          <cell r="C1892" t="str">
            <v>Delegado</v>
          </cell>
          <cell r="D1892" t="str">
            <v>MES</v>
          </cell>
          <cell r="E1892">
            <v>300</v>
          </cell>
          <cell r="G1892">
            <v>37104</v>
          </cell>
        </row>
        <row r="1893">
          <cell r="A1893" t="str">
            <v>GG02000350</v>
          </cell>
          <cell r="B1893" t="str">
            <v>I</v>
          </cell>
          <cell r="C1893" t="str">
            <v>Dibujante</v>
          </cell>
          <cell r="D1893" t="str">
            <v>MES</v>
          </cell>
          <cell r="E1893">
            <v>400</v>
          </cell>
          <cell r="G1893">
            <v>37104</v>
          </cell>
        </row>
        <row r="1894">
          <cell r="A1894" t="str">
            <v>GG02000400</v>
          </cell>
          <cell r="B1894" t="str">
            <v>I</v>
          </cell>
          <cell r="C1894" t="str">
            <v>Director de Obra</v>
          </cell>
          <cell r="D1894" t="str">
            <v>MES</v>
          </cell>
          <cell r="E1894">
            <v>2400</v>
          </cell>
          <cell r="G1894">
            <v>37104</v>
          </cell>
        </row>
        <row r="1895">
          <cell r="A1895" t="str">
            <v>GG02000450</v>
          </cell>
          <cell r="B1895" t="str">
            <v>I</v>
          </cell>
          <cell r="C1895" t="str">
            <v>Inspeccion</v>
          </cell>
          <cell r="D1895" t="str">
            <v>MES</v>
          </cell>
          <cell r="E1895">
            <v>300</v>
          </cell>
          <cell r="G1895">
            <v>37104</v>
          </cell>
        </row>
        <row r="1896">
          <cell r="A1896" t="str">
            <v>GG02000500</v>
          </cell>
          <cell r="B1896" t="str">
            <v>I</v>
          </cell>
          <cell r="C1896" t="str">
            <v>Jefe de Obra</v>
          </cell>
          <cell r="D1896" t="str">
            <v>MES</v>
          </cell>
          <cell r="E1896">
            <v>1200</v>
          </cell>
          <cell r="G1896">
            <v>37104</v>
          </cell>
        </row>
        <row r="1897">
          <cell r="A1897" t="str">
            <v>GG02000550</v>
          </cell>
          <cell r="B1897" t="str">
            <v>I</v>
          </cell>
          <cell r="C1897" t="str">
            <v>Laboratorista</v>
          </cell>
          <cell r="D1897" t="str">
            <v>MES</v>
          </cell>
          <cell r="E1897">
            <v>1000</v>
          </cell>
          <cell r="G1897">
            <v>37104</v>
          </cell>
        </row>
        <row r="1898">
          <cell r="A1898" t="str">
            <v>GG02000600</v>
          </cell>
          <cell r="B1898" t="str">
            <v>I</v>
          </cell>
          <cell r="C1898" t="str">
            <v>Panolero</v>
          </cell>
          <cell r="D1898" t="str">
            <v>MES</v>
          </cell>
          <cell r="E1898">
            <v>800</v>
          </cell>
          <cell r="G1898">
            <v>37104</v>
          </cell>
        </row>
        <row r="1899">
          <cell r="A1899" t="str">
            <v>GG02000650</v>
          </cell>
          <cell r="B1899" t="str">
            <v>I</v>
          </cell>
          <cell r="C1899" t="str">
            <v>Punteros</v>
          </cell>
          <cell r="D1899" t="str">
            <v>MES</v>
          </cell>
          <cell r="E1899">
            <v>800</v>
          </cell>
          <cell r="G1899">
            <v>37104</v>
          </cell>
        </row>
        <row r="1900">
          <cell r="A1900" t="str">
            <v>GG02000700</v>
          </cell>
          <cell r="B1900" t="str">
            <v>I</v>
          </cell>
          <cell r="C1900" t="str">
            <v>Sereno</v>
          </cell>
          <cell r="D1900" t="str">
            <v>MES</v>
          </cell>
          <cell r="E1900">
            <v>400</v>
          </cell>
          <cell r="G1900">
            <v>37104</v>
          </cell>
        </row>
        <row r="1901">
          <cell r="A1901" t="str">
            <v>GG02000750</v>
          </cell>
          <cell r="B1901" t="str">
            <v>I</v>
          </cell>
          <cell r="C1901" t="str">
            <v>Sobrestante</v>
          </cell>
          <cell r="D1901" t="str">
            <v>MES</v>
          </cell>
          <cell r="E1901">
            <v>800</v>
          </cell>
          <cell r="G1901">
            <v>37104</v>
          </cell>
        </row>
        <row r="1902">
          <cell r="A1902" t="str">
            <v>GG02000800</v>
          </cell>
          <cell r="B1902" t="str">
            <v>I</v>
          </cell>
          <cell r="C1902" t="str">
            <v>Topografo</v>
          </cell>
          <cell r="D1902" t="str">
            <v>MES</v>
          </cell>
          <cell r="E1902">
            <v>1000</v>
          </cell>
          <cell r="G1902">
            <v>37104</v>
          </cell>
        </row>
        <row r="1903">
          <cell r="A1903" t="str">
            <v>GG03000000</v>
          </cell>
          <cell r="B1903" t="str">
            <v>D</v>
          </cell>
          <cell r="C1903" t="str">
            <v>=== GASTOS MENSUALES DE OBRA</v>
          </cell>
          <cell r="D1903" t="str">
            <v>-</v>
          </cell>
          <cell r="E1903">
            <v>0</v>
          </cell>
        </row>
        <row r="1904">
          <cell r="A1904" t="str">
            <v>GG03000100</v>
          </cell>
          <cell r="B1904" t="str">
            <v>I</v>
          </cell>
          <cell r="C1904" t="str">
            <v>Agua de construccion</v>
          </cell>
          <cell r="D1904" t="str">
            <v>MES</v>
          </cell>
          <cell r="E1904">
            <v>50</v>
          </cell>
          <cell r="G1904">
            <v>37104</v>
          </cell>
        </row>
        <row r="1905">
          <cell r="A1905" t="str">
            <v>GG03000150</v>
          </cell>
          <cell r="B1905" t="str">
            <v>I</v>
          </cell>
          <cell r="C1905" t="str">
            <v>Alquileres Mensuales para Tareas Generales</v>
          </cell>
          <cell r="D1905" t="str">
            <v>MES</v>
          </cell>
          <cell r="E1905">
            <v>1</v>
          </cell>
          <cell r="G1905">
            <v>37104</v>
          </cell>
        </row>
        <row r="1906">
          <cell r="A1906" t="str">
            <v>GG03000200</v>
          </cell>
          <cell r="B1906" t="str">
            <v>I</v>
          </cell>
          <cell r="C1906" t="str">
            <v>Caja Chica</v>
          </cell>
          <cell r="D1906" t="str">
            <v>MES</v>
          </cell>
          <cell r="E1906">
            <v>300</v>
          </cell>
          <cell r="G1906">
            <v>37104</v>
          </cell>
        </row>
        <row r="1907">
          <cell r="A1907" t="str">
            <v>GG03000250</v>
          </cell>
          <cell r="B1907" t="str">
            <v>I</v>
          </cell>
          <cell r="C1907" t="str">
            <v>Combustibles Funcionamiento Obrador</v>
          </cell>
          <cell r="D1907" t="str">
            <v>MES</v>
          </cell>
          <cell r="E1907">
            <v>1</v>
          </cell>
          <cell r="G1907">
            <v>37104</v>
          </cell>
        </row>
        <row r="1908">
          <cell r="A1908" t="str">
            <v>GG03000300</v>
          </cell>
          <cell r="B1908" t="str">
            <v>I</v>
          </cell>
          <cell r="C1908" t="str">
            <v>Comida Personal</v>
          </cell>
          <cell r="D1908" t="str">
            <v>MES</v>
          </cell>
          <cell r="E1908">
            <v>200</v>
          </cell>
          <cell r="G1908">
            <v>37104</v>
          </cell>
        </row>
        <row r="1909">
          <cell r="A1909" t="str">
            <v>GG03000350</v>
          </cell>
          <cell r="B1909" t="str">
            <v>I</v>
          </cell>
          <cell r="C1909" t="str">
            <v>Gas</v>
          </cell>
          <cell r="D1909" t="str">
            <v>MES</v>
          </cell>
          <cell r="E1909">
            <v>100</v>
          </cell>
          <cell r="G1909">
            <v>37104</v>
          </cell>
        </row>
        <row r="1910">
          <cell r="A1910" t="str">
            <v>GG03000400</v>
          </cell>
          <cell r="B1910" t="str">
            <v>I</v>
          </cell>
          <cell r="C1910" t="str">
            <v>Gastos Ingreso Personal</v>
          </cell>
          <cell r="D1910" t="str">
            <v>MES</v>
          </cell>
          <cell r="E1910">
            <v>200</v>
          </cell>
          <cell r="G1910">
            <v>37104</v>
          </cell>
        </row>
        <row r="1911">
          <cell r="A1911" t="str">
            <v>GG03000450</v>
          </cell>
          <cell r="B1911" t="str">
            <v>I</v>
          </cell>
          <cell r="C1911" t="str">
            <v>Luz</v>
          </cell>
          <cell r="D1911" t="str">
            <v>MES</v>
          </cell>
          <cell r="E1911">
            <v>150</v>
          </cell>
          <cell r="G1911">
            <v>37104</v>
          </cell>
        </row>
        <row r="1912">
          <cell r="A1912" t="str">
            <v>GG03000500</v>
          </cell>
          <cell r="B1912" t="str">
            <v>I</v>
          </cell>
          <cell r="C1912" t="str">
            <v>Seguridad</v>
          </cell>
          <cell r="D1912" t="str">
            <v>MES</v>
          </cell>
          <cell r="E1912">
            <v>400</v>
          </cell>
          <cell r="G1912">
            <v>37104</v>
          </cell>
        </row>
        <row r="1913">
          <cell r="A1913" t="str">
            <v>GG03000550</v>
          </cell>
          <cell r="B1913" t="str">
            <v>I</v>
          </cell>
          <cell r="C1913" t="str">
            <v>Telefono</v>
          </cell>
          <cell r="D1913" t="str">
            <v>MES</v>
          </cell>
          <cell r="E1913">
            <v>150</v>
          </cell>
          <cell r="G1913">
            <v>37104</v>
          </cell>
        </row>
        <row r="1914">
          <cell r="A1914" t="str">
            <v>GG04000000</v>
          </cell>
          <cell r="B1914" t="str">
            <v>D</v>
          </cell>
          <cell r="C1914" t="str">
            <v>=== MOVILIDAD Y ESTADIA</v>
          </cell>
          <cell r="D1914" t="str">
            <v>-</v>
          </cell>
          <cell r="E1914">
            <v>0</v>
          </cell>
        </row>
        <row r="1915">
          <cell r="A1915" t="str">
            <v>GG04000100</v>
          </cell>
          <cell r="B1915" t="str">
            <v>I</v>
          </cell>
          <cell r="C1915" t="str">
            <v>Alquileres Estadias</v>
          </cell>
          <cell r="D1915" t="str">
            <v>MES</v>
          </cell>
          <cell r="E1915">
            <v>500</v>
          </cell>
          <cell r="G1915">
            <v>37104</v>
          </cell>
        </row>
        <row r="1916">
          <cell r="A1916" t="str">
            <v>GG04000150</v>
          </cell>
          <cell r="B1916" t="str">
            <v>I</v>
          </cell>
          <cell r="C1916" t="str">
            <v>Automoviles</v>
          </cell>
          <cell r="D1916" t="str">
            <v>MES</v>
          </cell>
          <cell r="E1916">
            <v>1</v>
          </cell>
          <cell r="G1916">
            <v>37104</v>
          </cell>
        </row>
        <row r="1917">
          <cell r="A1917" t="str">
            <v>GG04000200</v>
          </cell>
          <cell r="B1917" t="str">
            <v>I</v>
          </cell>
          <cell r="C1917" t="str">
            <v>Camionetas</v>
          </cell>
          <cell r="D1917" t="str">
            <v>MES</v>
          </cell>
          <cell r="E1917">
            <v>1</v>
          </cell>
          <cell r="G1917">
            <v>37104</v>
          </cell>
        </row>
        <row r="1918">
          <cell r="A1918" t="str">
            <v>GG04000250</v>
          </cell>
          <cell r="B1918" t="str">
            <v>I</v>
          </cell>
          <cell r="C1918" t="str">
            <v>Hoteles</v>
          </cell>
          <cell r="D1918" t="str">
            <v>MES</v>
          </cell>
          <cell r="E1918">
            <v>200</v>
          </cell>
          <cell r="G1918">
            <v>37104</v>
          </cell>
        </row>
        <row r="1919">
          <cell r="A1919" t="str">
            <v>GG04000300</v>
          </cell>
          <cell r="B1919" t="str">
            <v>I</v>
          </cell>
          <cell r="C1919" t="str">
            <v>Pasajes Aereos</v>
          </cell>
          <cell r="D1919" t="str">
            <v>MES</v>
          </cell>
          <cell r="E1919">
            <v>1000</v>
          </cell>
          <cell r="G1919">
            <v>37104</v>
          </cell>
        </row>
        <row r="1920">
          <cell r="A1920" t="str">
            <v>GG04000350</v>
          </cell>
          <cell r="B1920" t="str">
            <v>I</v>
          </cell>
          <cell r="C1920" t="str">
            <v>Traslados Personal Obrero</v>
          </cell>
          <cell r="D1920" t="str">
            <v>MES</v>
          </cell>
          <cell r="E1920">
            <v>0</v>
          </cell>
          <cell r="G1920">
            <v>37104</v>
          </cell>
        </row>
        <row r="1921">
          <cell r="A1921" t="str">
            <v>GG05000000</v>
          </cell>
          <cell r="B1921" t="str">
            <v>D</v>
          </cell>
          <cell r="C1921" t="str">
            <v>=== GASTOS MONTAJE DE OBRADOR</v>
          </cell>
          <cell r="D1921" t="str">
            <v>-</v>
          </cell>
          <cell r="E1921">
            <v>0</v>
          </cell>
        </row>
        <row r="1922">
          <cell r="A1922" t="str">
            <v>GG05000100</v>
          </cell>
          <cell r="B1922" t="str">
            <v>I</v>
          </cell>
          <cell r="C1922" t="str">
            <v>Instalacion Agua Obrador (Materiales)</v>
          </cell>
          <cell r="D1922" t="str">
            <v>GL</v>
          </cell>
          <cell r="E1922">
            <v>200</v>
          </cell>
          <cell r="G1922">
            <v>37104</v>
          </cell>
        </row>
        <row r="1923">
          <cell r="A1923" t="str">
            <v>GG05000150</v>
          </cell>
          <cell r="B1923" t="str">
            <v>I</v>
          </cell>
          <cell r="C1923" t="str">
            <v>Instalacion Desagues Obrador (Materiales)</v>
          </cell>
          <cell r="D1923" t="str">
            <v>GL</v>
          </cell>
          <cell r="E1923">
            <v>200</v>
          </cell>
          <cell r="G1923">
            <v>37104</v>
          </cell>
        </row>
        <row r="1924">
          <cell r="A1924" t="str">
            <v>GG05000200</v>
          </cell>
          <cell r="B1924" t="str">
            <v>I</v>
          </cell>
          <cell r="C1924" t="str">
            <v>Instalacion Electrica Obrador (Materiales)</v>
          </cell>
          <cell r="D1924" t="str">
            <v>GL</v>
          </cell>
          <cell r="E1924">
            <v>200</v>
          </cell>
          <cell r="G1924">
            <v>37104</v>
          </cell>
        </row>
        <row r="1925">
          <cell r="A1925" t="str">
            <v>GG05000250</v>
          </cell>
          <cell r="B1925" t="str">
            <v>I</v>
          </cell>
          <cell r="C1925" t="str">
            <v>MO Cerco Perimetral - Cartel de Obra</v>
          </cell>
          <cell r="D1925" t="str">
            <v>GL</v>
          </cell>
          <cell r="E1925">
            <v>200</v>
          </cell>
          <cell r="G1925">
            <v>37104</v>
          </cell>
        </row>
        <row r="1926">
          <cell r="A1926" t="str">
            <v>GG05000300</v>
          </cell>
          <cell r="B1926" t="str">
            <v>I</v>
          </cell>
          <cell r="C1926" t="str">
            <v>MO Desmontaje Obrador</v>
          </cell>
          <cell r="D1926" t="str">
            <v>GL</v>
          </cell>
          <cell r="E1926">
            <v>100</v>
          </cell>
          <cell r="G1926">
            <v>37104</v>
          </cell>
        </row>
        <row r="1927">
          <cell r="A1927" t="str">
            <v>GG05000350</v>
          </cell>
          <cell r="B1927" t="str">
            <v>I</v>
          </cell>
          <cell r="C1927" t="str">
            <v>MO Instalaciones Obrador</v>
          </cell>
          <cell r="D1927" t="str">
            <v>GL</v>
          </cell>
          <cell r="E1927">
            <v>200</v>
          </cell>
          <cell r="G1927">
            <v>37104</v>
          </cell>
        </row>
        <row r="1928">
          <cell r="A1928" t="str">
            <v>GG05000400</v>
          </cell>
          <cell r="B1928" t="str">
            <v>I</v>
          </cell>
          <cell r="C1928" t="str">
            <v>MO Limpieza Final de Obra</v>
          </cell>
          <cell r="D1928" t="str">
            <v>GL</v>
          </cell>
          <cell r="E1928">
            <v>500</v>
          </cell>
          <cell r="G1928">
            <v>37104</v>
          </cell>
        </row>
        <row r="1929">
          <cell r="A1929" t="str">
            <v>GG05000450</v>
          </cell>
          <cell r="B1929" t="str">
            <v>I</v>
          </cell>
          <cell r="C1929" t="str">
            <v>MO Montaje Obrador</v>
          </cell>
          <cell r="D1929" t="str">
            <v>GL</v>
          </cell>
          <cell r="E1929">
            <v>200</v>
          </cell>
          <cell r="G1929">
            <v>37104</v>
          </cell>
        </row>
        <row r="1930">
          <cell r="A1930" t="str">
            <v>GG05000500</v>
          </cell>
          <cell r="B1930" t="str">
            <v>I</v>
          </cell>
          <cell r="C1930" t="str">
            <v>MO Perforaciones</v>
          </cell>
          <cell r="D1930" t="str">
            <v>GL</v>
          </cell>
          <cell r="E1930">
            <v>0</v>
          </cell>
          <cell r="G1930">
            <v>37104</v>
          </cell>
        </row>
        <row r="1931">
          <cell r="A1931" t="str">
            <v>GG05000550</v>
          </cell>
          <cell r="B1931" t="str">
            <v>I</v>
          </cell>
          <cell r="C1931" t="str">
            <v>MO Preparacion Terreno Obrador</v>
          </cell>
          <cell r="D1931" t="str">
            <v>GL</v>
          </cell>
          <cell r="E1931">
            <v>100</v>
          </cell>
          <cell r="G1931">
            <v>37104</v>
          </cell>
        </row>
        <row r="1932">
          <cell r="A1932" t="str">
            <v>GG05000600</v>
          </cell>
          <cell r="B1932" t="str">
            <v>I</v>
          </cell>
          <cell r="C1932" t="str">
            <v>Pisos-Contrapisos Obrador</v>
          </cell>
          <cell r="D1932" t="str">
            <v>GL</v>
          </cell>
          <cell r="E1932">
            <v>200</v>
          </cell>
          <cell r="G1932">
            <v>37104</v>
          </cell>
        </row>
        <row r="1933">
          <cell r="A1933" t="str">
            <v>GG06000000</v>
          </cell>
          <cell r="B1933" t="str">
            <v>D</v>
          </cell>
          <cell r="C1933" t="str">
            <v>=== AMORTIZACIONES</v>
          </cell>
          <cell r="D1933" t="str">
            <v>-</v>
          </cell>
          <cell r="E1933">
            <v>0</v>
          </cell>
        </row>
        <row r="1934">
          <cell r="A1934" t="str">
            <v>GG06000100</v>
          </cell>
          <cell r="B1934" t="str">
            <v>I</v>
          </cell>
          <cell r="C1934" t="str">
            <v>Amortizacion Casillas Obrador</v>
          </cell>
          <cell r="D1934" t="str">
            <v>GL</v>
          </cell>
          <cell r="E1934">
            <v>1000</v>
          </cell>
          <cell r="G1934">
            <v>37104</v>
          </cell>
        </row>
        <row r="1935">
          <cell r="A1935" t="str">
            <v>GG06000150</v>
          </cell>
          <cell r="B1935" t="str">
            <v>I</v>
          </cell>
          <cell r="C1935" t="str">
            <v>Amortizacion Cerco Perimetral</v>
          </cell>
          <cell r="D1935" t="str">
            <v>GL</v>
          </cell>
          <cell r="E1935">
            <v>500</v>
          </cell>
          <cell r="G1935">
            <v>37104</v>
          </cell>
        </row>
        <row r="1936">
          <cell r="A1936" t="str">
            <v>GG06000200</v>
          </cell>
          <cell r="B1936" t="str">
            <v>I</v>
          </cell>
          <cell r="C1936" t="str">
            <v>Amortizacion Equipamiento Obrador</v>
          </cell>
          <cell r="D1936" t="str">
            <v>GL</v>
          </cell>
          <cell r="E1936">
            <v>200</v>
          </cell>
          <cell r="G1936">
            <v>37104</v>
          </cell>
        </row>
        <row r="1937">
          <cell r="A1937" t="str">
            <v>GG06000250</v>
          </cell>
          <cell r="B1937" t="str">
            <v>I</v>
          </cell>
          <cell r="C1937" t="str">
            <v>Amortizacion Equipos Electr. Obrador</v>
          </cell>
          <cell r="D1937" t="str">
            <v>GL</v>
          </cell>
          <cell r="E1937">
            <v>200</v>
          </cell>
          <cell r="G1937">
            <v>37104</v>
          </cell>
        </row>
        <row r="1938">
          <cell r="A1938" t="str">
            <v>GG06000300</v>
          </cell>
          <cell r="B1938" t="str">
            <v>I</v>
          </cell>
          <cell r="C1938" t="str">
            <v>Amortizacion Equipos Gruesos Obrador</v>
          </cell>
          <cell r="D1938" t="str">
            <v>GL</v>
          </cell>
          <cell r="E1938">
            <v>1000</v>
          </cell>
          <cell r="G1938">
            <v>37104</v>
          </cell>
        </row>
        <row r="1939">
          <cell r="A1939" t="str">
            <v>GG06000350</v>
          </cell>
          <cell r="B1939" t="str">
            <v>I</v>
          </cell>
          <cell r="C1939" t="str">
            <v>Amortizacion Herramientas Menores Obrador</v>
          </cell>
          <cell r="D1939" t="str">
            <v>GL</v>
          </cell>
          <cell r="E1939">
            <v>500</v>
          </cell>
          <cell r="G1939">
            <v>37104</v>
          </cell>
        </row>
        <row r="1940">
          <cell r="A1940" t="str">
            <v>GG06000400</v>
          </cell>
          <cell r="B1940" t="str">
            <v>I</v>
          </cell>
          <cell r="C1940" t="str">
            <v>Amortizacion Letrero de Obra</v>
          </cell>
          <cell r="D1940" t="str">
            <v>GL</v>
          </cell>
          <cell r="E1940">
            <v>100</v>
          </cell>
          <cell r="G1940">
            <v>37104</v>
          </cell>
        </row>
        <row r="1941">
          <cell r="A1941" t="str">
            <v>GG07000000</v>
          </cell>
          <cell r="B1941" t="str">
            <v>D</v>
          </cell>
          <cell r="C1941" t="str">
            <v>=== ROPA Y ELEMENTOS DE SEGURIDAD</v>
          </cell>
          <cell r="D1941" t="str">
            <v>-</v>
          </cell>
          <cell r="E1941">
            <v>0</v>
          </cell>
        </row>
        <row r="1942">
          <cell r="A1942" t="str">
            <v>GG07000100</v>
          </cell>
          <cell r="B1942" t="str">
            <v>I</v>
          </cell>
          <cell r="C1942" t="str">
            <v>Provision de Elementos de Seguridad</v>
          </cell>
          <cell r="D1942" t="str">
            <v>GL</v>
          </cell>
          <cell r="E1942">
            <v>200</v>
          </cell>
          <cell r="G1942">
            <v>37104</v>
          </cell>
        </row>
        <row r="1943">
          <cell r="A1943" t="str">
            <v>GG07000150</v>
          </cell>
          <cell r="B1943" t="str">
            <v>I</v>
          </cell>
          <cell r="C1943" t="str">
            <v>Provision de Ropa al Personal</v>
          </cell>
          <cell r="D1943" t="str">
            <v>GL</v>
          </cell>
          <cell r="E1943">
            <v>200</v>
          </cell>
          <cell r="G1943">
            <v>37104</v>
          </cell>
        </row>
        <row r="1944">
          <cell r="A1944" t="str">
            <v>GG08000000</v>
          </cell>
          <cell r="B1944" t="str">
            <v>D</v>
          </cell>
          <cell r="C1944" t="str">
            <v>=== SERVICIOS PROFESIONALES</v>
          </cell>
          <cell r="D1944" t="str">
            <v>-</v>
          </cell>
          <cell r="E1944">
            <v>0</v>
          </cell>
        </row>
        <row r="1945">
          <cell r="A1945" t="str">
            <v>GG08000100</v>
          </cell>
          <cell r="B1945" t="str">
            <v>I</v>
          </cell>
          <cell r="C1945" t="str">
            <v>Asesoramiento Impositivo - Economico</v>
          </cell>
          <cell r="D1945" t="str">
            <v>GL</v>
          </cell>
          <cell r="E1945">
            <v>1</v>
          </cell>
          <cell r="G1945">
            <v>37104</v>
          </cell>
        </row>
        <row r="1946">
          <cell r="A1946" t="str">
            <v>GG08000150</v>
          </cell>
          <cell r="B1946" t="str">
            <v>I</v>
          </cell>
          <cell r="C1946" t="str">
            <v>Asesoramiento Legal - Escribania</v>
          </cell>
          <cell r="D1946" t="str">
            <v>GL</v>
          </cell>
          <cell r="E1946">
            <v>1</v>
          </cell>
          <cell r="G1946">
            <v>37104</v>
          </cell>
        </row>
        <row r="1947">
          <cell r="A1947" t="str">
            <v>GG08000200</v>
          </cell>
          <cell r="B1947" t="str">
            <v>I</v>
          </cell>
          <cell r="C1947" t="str">
            <v>Asesoramiento Seg. Industrial e Higiene</v>
          </cell>
          <cell r="D1947" t="str">
            <v>GL</v>
          </cell>
          <cell r="E1947">
            <v>1</v>
          </cell>
          <cell r="G1947">
            <v>37104</v>
          </cell>
        </row>
        <row r="1948">
          <cell r="A1948" t="str">
            <v>GG08000250</v>
          </cell>
          <cell r="B1948" t="str">
            <v>I</v>
          </cell>
          <cell r="C1948" t="str">
            <v>Asesoramiento Tecnico</v>
          </cell>
          <cell r="D1948" t="str">
            <v>GL</v>
          </cell>
          <cell r="E1948">
            <v>1</v>
          </cell>
          <cell r="G1948">
            <v>37104</v>
          </cell>
        </row>
        <row r="1949">
          <cell r="A1949" t="str">
            <v>GG08000300</v>
          </cell>
          <cell r="B1949" t="str">
            <v>I</v>
          </cell>
          <cell r="C1949" t="str">
            <v>Ensayos de Hormigon</v>
          </cell>
          <cell r="D1949" t="str">
            <v>GL</v>
          </cell>
          <cell r="E1949">
            <v>1</v>
          </cell>
          <cell r="G1949">
            <v>37104</v>
          </cell>
        </row>
        <row r="1950">
          <cell r="A1950" t="str">
            <v>GG08000350</v>
          </cell>
          <cell r="B1950" t="str">
            <v>I</v>
          </cell>
          <cell r="C1950" t="str">
            <v>Estudios y Ensayos de Suelos</v>
          </cell>
          <cell r="D1950" t="str">
            <v>GL</v>
          </cell>
          <cell r="E1950">
            <v>1</v>
          </cell>
          <cell r="G1950">
            <v>37104</v>
          </cell>
        </row>
        <row r="1951">
          <cell r="A1951" t="str">
            <v>GG08000400</v>
          </cell>
          <cell r="B1951" t="str">
            <v>I</v>
          </cell>
          <cell r="C1951" t="str">
            <v>Topografia - Agrimensura</v>
          </cell>
          <cell r="D1951" t="str">
            <v>GL</v>
          </cell>
          <cell r="E1951">
            <v>1</v>
          </cell>
          <cell r="G1951">
            <v>37104</v>
          </cell>
        </row>
        <row r="1952">
          <cell r="A1952" t="str">
            <v>GG09000000</v>
          </cell>
          <cell r="B1952" t="str">
            <v>D</v>
          </cell>
          <cell r="C1952" t="str">
            <v>=== DERECHOS, SELLADOS Y SEGUROS</v>
          </cell>
          <cell r="D1952" t="str">
            <v>-</v>
          </cell>
          <cell r="E1952">
            <v>0</v>
          </cell>
        </row>
        <row r="1953">
          <cell r="A1953" t="str">
            <v>GG09000100</v>
          </cell>
          <cell r="B1953" t="str">
            <v>I</v>
          </cell>
          <cell r="C1953" t="str">
            <v>Derechos Municipales - Tramitaciones</v>
          </cell>
          <cell r="D1953" t="str">
            <v>GL</v>
          </cell>
          <cell r="E1953">
            <v>1</v>
          </cell>
          <cell r="G1953">
            <v>37104</v>
          </cell>
        </row>
        <row r="1954">
          <cell r="A1954" t="str">
            <v>GG09000150</v>
          </cell>
          <cell r="B1954" t="str">
            <v>I</v>
          </cell>
          <cell r="C1954" t="str">
            <v>Seguros Accidentes de Trabajo</v>
          </cell>
          <cell r="D1954" t="str">
            <v>GL</v>
          </cell>
          <cell r="E1954">
            <v>1</v>
          </cell>
          <cell r="G1954">
            <v>37104</v>
          </cell>
        </row>
        <row r="1955">
          <cell r="A1955" t="str">
            <v>GG09000200</v>
          </cell>
          <cell r="B1955" t="str">
            <v>I</v>
          </cell>
          <cell r="C1955" t="str">
            <v>Seguro Contra Incendio de Obra</v>
          </cell>
          <cell r="D1955" t="str">
            <v>GL</v>
          </cell>
          <cell r="E1955">
            <v>1</v>
          </cell>
          <cell r="G1955">
            <v>37104</v>
          </cell>
        </row>
        <row r="1956">
          <cell r="A1956" t="str">
            <v>GG09000250</v>
          </cell>
          <cell r="B1956" t="str">
            <v>I</v>
          </cell>
          <cell r="C1956" t="str">
            <v>Seguro Contra Terceros Obra</v>
          </cell>
          <cell r="D1956" t="str">
            <v>GL</v>
          </cell>
          <cell r="E1956">
            <v>1</v>
          </cell>
          <cell r="G1956">
            <v>37104</v>
          </cell>
        </row>
        <row r="1957">
          <cell r="A1957" t="str">
            <v>GG09000300</v>
          </cell>
          <cell r="B1957" t="str">
            <v>I</v>
          </cell>
          <cell r="C1957" t="str">
            <v>Seguro de Instalacion y Montaje</v>
          </cell>
          <cell r="D1957" t="str">
            <v>GL</v>
          </cell>
          <cell r="E1957">
            <v>1</v>
          </cell>
          <cell r="G1957">
            <v>37104</v>
          </cell>
        </row>
        <row r="1958">
          <cell r="A1958" t="str">
            <v>GG09000350</v>
          </cell>
          <cell r="B1958" t="str">
            <v>I</v>
          </cell>
          <cell r="C1958" t="str">
            <v>Seguro de Materiales Acopiados</v>
          </cell>
          <cell r="D1958" t="str">
            <v>GL</v>
          </cell>
          <cell r="E1958">
            <v>1</v>
          </cell>
          <cell r="G1958">
            <v>37104</v>
          </cell>
        </row>
        <row r="1959">
          <cell r="A1959" t="str">
            <v>GG09000400</v>
          </cell>
          <cell r="B1959" t="str">
            <v>I</v>
          </cell>
          <cell r="C1959" t="str">
            <v>Seguro de Obra Ejecutada</v>
          </cell>
          <cell r="D1959" t="str">
            <v>GL</v>
          </cell>
          <cell r="E1959">
            <v>1</v>
          </cell>
          <cell r="G1959">
            <v>37104</v>
          </cell>
        </row>
        <row r="1960">
          <cell r="A1960" t="str">
            <v>GG09000450</v>
          </cell>
          <cell r="B1960" t="str">
            <v>I</v>
          </cell>
          <cell r="C1960" t="str">
            <v>Sellados Contrato de Obra</v>
          </cell>
          <cell r="D1960" t="str">
            <v>GL</v>
          </cell>
          <cell r="E1960">
            <v>1</v>
          </cell>
          <cell r="G1960">
            <v>37104</v>
          </cell>
        </row>
        <row r="1961">
          <cell r="A1961" t="str">
            <v>GG09000500</v>
          </cell>
          <cell r="B1961" t="str">
            <v>I</v>
          </cell>
          <cell r="C1961" t="str">
            <v>Sellados Contrato Proveedor de Obra</v>
          </cell>
          <cell r="D1961" t="str">
            <v>GL</v>
          </cell>
          <cell r="E1961">
            <v>1</v>
          </cell>
          <cell r="G1961">
            <v>37104</v>
          </cell>
        </row>
        <row r="1962">
          <cell r="A1962" t="str">
            <v>GG09000550</v>
          </cell>
          <cell r="B1962" t="str">
            <v>I</v>
          </cell>
          <cell r="C1962" t="str">
            <v>Sellados Contrato Subcontratista</v>
          </cell>
          <cell r="D1962" t="str">
            <v>GL</v>
          </cell>
          <cell r="E1962">
            <v>1</v>
          </cell>
          <cell r="G1962">
            <v>37104</v>
          </cell>
        </row>
        <row r="1963">
          <cell r="A1963" t="str">
            <v>GG10000000</v>
          </cell>
          <cell r="B1963" t="str">
            <v>D</v>
          </cell>
          <cell r="C1963" t="str">
            <v>=== INTERESES</v>
          </cell>
          <cell r="D1963" t="str">
            <v>-</v>
          </cell>
          <cell r="E1963">
            <v>0</v>
          </cell>
        </row>
        <row r="1964">
          <cell r="A1964" t="str">
            <v>GG10000100</v>
          </cell>
          <cell r="B1964" t="str">
            <v>I</v>
          </cell>
          <cell r="C1964" t="str">
            <v>Intereses sobre Fondo de Reparo</v>
          </cell>
          <cell r="D1964" t="str">
            <v>GL</v>
          </cell>
          <cell r="E1964">
            <v>1</v>
          </cell>
          <cell r="G1964">
            <v>37104</v>
          </cell>
        </row>
        <row r="1965">
          <cell r="A1965" t="str">
            <v>GG10000150</v>
          </cell>
          <cell r="B1965" t="str">
            <v>I</v>
          </cell>
          <cell r="C1965" t="str">
            <v>Intereses sobre Garantia de Ejecucion</v>
          </cell>
          <cell r="D1965" t="str">
            <v>GL</v>
          </cell>
          <cell r="E1965">
            <v>1</v>
          </cell>
          <cell r="G1965">
            <v>37104</v>
          </cell>
        </row>
        <row r="1966">
          <cell r="A1966" t="str">
            <v>MO00000100</v>
          </cell>
          <cell r="B1966" t="str">
            <v>I</v>
          </cell>
          <cell r="C1966" t="str">
            <v>Instalacion Sanitaria Subc (MO)</v>
          </cell>
          <cell r="D1966" t="str">
            <v>GL</v>
          </cell>
          <cell r="E1966">
            <v>30000</v>
          </cell>
          <cell r="G1966">
            <v>37104</v>
          </cell>
        </row>
        <row r="1967">
          <cell r="A1967" t="str">
            <v>MO00000110</v>
          </cell>
          <cell r="B1967" t="str">
            <v>I</v>
          </cell>
          <cell r="C1967" t="str">
            <v>Instalacion de Gas Subc (MO)</v>
          </cell>
          <cell r="D1967" t="str">
            <v>GL</v>
          </cell>
          <cell r="E1967">
            <v>30000</v>
          </cell>
          <cell r="G1967">
            <v>37104</v>
          </cell>
        </row>
        <row r="1968">
          <cell r="A1968" t="str">
            <v>MO00000120</v>
          </cell>
          <cell r="B1968" t="str">
            <v>I</v>
          </cell>
          <cell r="C1968" t="str">
            <v>Instalacion Electrica Suc (MO)</v>
          </cell>
          <cell r="D1968" t="str">
            <v>GL</v>
          </cell>
          <cell r="E1968">
            <v>30000</v>
          </cell>
          <cell r="G1968">
            <v>37104</v>
          </cell>
        </row>
        <row r="1969">
          <cell r="A1969" t="str">
            <v>MO01000000</v>
          </cell>
          <cell r="B1969" t="str">
            <v>D</v>
          </cell>
          <cell r="C1969" t="str">
            <v>=== COSTOS HORARIOS BASICOS</v>
          </cell>
          <cell r="D1969" t="str">
            <v>-</v>
          </cell>
          <cell r="E1969">
            <v>0</v>
          </cell>
        </row>
        <row r="1970">
          <cell r="A1970" t="str">
            <v>MO010000008</v>
          </cell>
          <cell r="B1970" t="str">
            <v>I</v>
          </cell>
          <cell r="C1970" t="str">
            <v>OFICIAL GASISTA</v>
          </cell>
          <cell r="D1970" t="str">
            <v>HORA</v>
          </cell>
          <cell r="E1970">
            <v>5.1601283999999996</v>
          </cell>
          <cell r="G1970">
            <v>37104</v>
          </cell>
        </row>
        <row r="1971">
          <cell r="A1971" t="str">
            <v>MO010000009</v>
          </cell>
          <cell r="B1971" t="str">
            <v>I</v>
          </cell>
          <cell r="C1971" t="str">
            <v>OFICIAL CARPINTERO</v>
          </cell>
          <cell r="D1971" t="str">
            <v>HORA</v>
          </cell>
          <cell r="E1971">
            <v>5.1601283999999996</v>
          </cell>
          <cell r="G1971">
            <v>37104</v>
          </cell>
        </row>
        <row r="1972">
          <cell r="A1972" t="str">
            <v>MO010000010</v>
          </cell>
          <cell r="B1972" t="str">
            <v>I</v>
          </cell>
          <cell r="C1972" t="str">
            <v>OFICIAL ESTRUCTURA MADERA</v>
          </cell>
          <cell r="D1972" t="str">
            <v>HORA</v>
          </cell>
          <cell r="E1972">
            <v>5.1601283999999996</v>
          </cell>
          <cell r="G1972">
            <v>37104</v>
          </cell>
        </row>
        <row r="1973">
          <cell r="A1973" t="str">
            <v>MO010000011</v>
          </cell>
          <cell r="B1973" t="str">
            <v>I</v>
          </cell>
          <cell r="C1973" t="str">
            <v>OFICIAL ENCOFRADOR</v>
          </cell>
          <cell r="D1973" t="str">
            <v>HORA</v>
          </cell>
          <cell r="E1973">
            <v>5.1601283999999996</v>
          </cell>
          <cell r="G1973">
            <v>37104</v>
          </cell>
        </row>
        <row r="1974">
          <cell r="A1974" t="str">
            <v>MO010000015</v>
          </cell>
          <cell r="B1974" t="str">
            <v>I</v>
          </cell>
          <cell r="C1974" t="str">
            <v>OFICIAL ALBAÑIL</v>
          </cell>
          <cell r="D1974" t="str">
            <v>HORA</v>
          </cell>
          <cell r="E1974">
            <v>4.7231513999999999</v>
          </cell>
          <cell r="G1974">
            <v>37104</v>
          </cell>
        </row>
        <row r="1975">
          <cell r="A1975" t="str">
            <v>MO010000020</v>
          </cell>
          <cell r="B1975" t="str">
            <v>I</v>
          </cell>
          <cell r="C1975" t="str">
            <v>OFICIAL ARMADOR</v>
          </cell>
          <cell r="D1975" t="str">
            <v>HORA</v>
          </cell>
          <cell r="E1975">
            <v>5.1601283999999996</v>
          </cell>
          <cell r="G1975">
            <v>37104</v>
          </cell>
        </row>
        <row r="1976">
          <cell r="A1976" t="str">
            <v>MO010000021</v>
          </cell>
          <cell r="B1976" t="str">
            <v>I</v>
          </cell>
          <cell r="C1976" t="str">
            <v>OFICIAL HORMIGON</v>
          </cell>
          <cell r="D1976" t="str">
            <v>HORA</v>
          </cell>
          <cell r="E1976">
            <v>4.7231513999999999</v>
          </cell>
          <cell r="G1976">
            <v>37104</v>
          </cell>
        </row>
        <row r="1977">
          <cell r="A1977" t="str">
            <v>MO010000022</v>
          </cell>
          <cell r="B1977" t="str">
            <v>I</v>
          </cell>
          <cell r="C1977" t="str">
            <v>OFICIAL MORTERO</v>
          </cell>
          <cell r="D1977" t="str">
            <v>HORA</v>
          </cell>
          <cell r="E1977">
            <v>4.7231513999999999</v>
          </cell>
          <cell r="G1977">
            <v>37104</v>
          </cell>
        </row>
        <row r="1978">
          <cell r="A1978" t="str">
            <v>MO010000040</v>
          </cell>
          <cell r="B1978" t="str">
            <v>I</v>
          </cell>
          <cell r="C1978" t="str">
            <v>OFICIAL YESERO</v>
          </cell>
          <cell r="D1978" t="str">
            <v>HORA</v>
          </cell>
          <cell r="E1978">
            <v>4.7231513999999999</v>
          </cell>
          <cell r="G1978">
            <v>37104</v>
          </cell>
        </row>
        <row r="1979">
          <cell r="A1979" t="str">
            <v>MO010000050</v>
          </cell>
          <cell r="B1979" t="str">
            <v>I</v>
          </cell>
          <cell r="C1979" t="str">
            <v>OFICIAL ZINGUERO</v>
          </cell>
          <cell r="D1979" t="str">
            <v>HORA</v>
          </cell>
          <cell r="E1979">
            <v>5.1601283999999996</v>
          </cell>
          <cell r="G1979">
            <v>37104</v>
          </cell>
        </row>
        <row r="1980">
          <cell r="A1980" t="str">
            <v>MO010000060</v>
          </cell>
          <cell r="B1980" t="str">
            <v>I</v>
          </cell>
          <cell r="C1980" t="str">
            <v>OFICIAL TECHISTA</v>
          </cell>
          <cell r="D1980" t="str">
            <v>HORA</v>
          </cell>
          <cell r="E1980">
            <v>5.1601283999999996</v>
          </cell>
          <cell r="G1980">
            <v>37104</v>
          </cell>
        </row>
        <row r="1981">
          <cell r="A1981" t="str">
            <v>MO010000070</v>
          </cell>
          <cell r="B1981" t="str">
            <v>I</v>
          </cell>
          <cell r="C1981" t="str">
            <v>OFICIAL PINTOR</v>
          </cell>
          <cell r="D1981" t="str">
            <v>HORA</v>
          </cell>
          <cell r="E1981">
            <v>4.7231513999999999</v>
          </cell>
          <cell r="G1981">
            <v>37104</v>
          </cell>
        </row>
        <row r="1982">
          <cell r="A1982" t="str">
            <v>MO010000080</v>
          </cell>
          <cell r="B1982" t="str">
            <v>I</v>
          </cell>
          <cell r="C1982" t="str">
            <v>OFICIAL VIDRIERO</v>
          </cell>
          <cell r="D1982" t="str">
            <v>HORA</v>
          </cell>
          <cell r="E1982">
            <v>4.7231513999999999</v>
          </cell>
          <cell r="G1982">
            <v>37104</v>
          </cell>
        </row>
        <row r="1983">
          <cell r="A1983" t="str">
            <v>MO010000090</v>
          </cell>
          <cell r="B1983" t="str">
            <v>I</v>
          </cell>
          <cell r="C1983" t="str">
            <v>OFICIAL SANITARISTA</v>
          </cell>
          <cell r="D1983" t="str">
            <v>HORA</v>
          </cell>
          <cell r="E1983">
            <v>5.1601283999999996</v>
          </cell>
          <cell r="G1983">
            <v>37104</v>
          </cell>
        </row>
        <row r="1984">
          <cell r="A1984" t="str">
            <v>MO010000100</v>
          </cell>
          <cell r="B1984" t="str">
            <v>I</v>
          </cell>
          <cell r="C1984" t="str">
            <v>OFICIAL HERRERO</v>
          </cell>
          <cell r="D1984" t="str">
            <v>HORA</v>
          </cell>
          <cell r="E1984">
            <v>5.1601283999999996</v>
          </cell>
          <cell r="G1984">
            <v>37104</v>
          </cell>
        </row>
        <row r="1985">
          <cell r="A1985" t="str">
            <v>MO010000110</v>
          </cell>
          <cell r="B1985" t="str">
            <v>I</v>
          </cell>
          <cell r="C1985" t="str">
            <v>OFICIAL ELECTRICISTA</v>
          </cell>
          <cell r="D1985" t="str">
            <v>HORA</v>
          </cell>
          <cell r="E1985">
            <v>5.1601283999999996</v>
          </cell>
          <cell r="G1985">
            <v>37104</v>
          </cell>
        </row>
        <row r="1986">
          <cell r="A1986" t="str">
            <v>MO010000120</v>
          </cell>
          <cell r="B1986" t="str">
            <v>I</v>
          </cell>
          <cell r="C1986" t="str">
            <v>OFICIAL MAQUINISTA ESPECIALIZADO</v>
          </cell>
          <cell r="D1986" t="str">
            <v>HORA</v>
          </cell>
          <cell r="E1986">
            <v>5.1601283999999996</v>
          </cell>
          <cell r="G1986">
            <v>37104</v>
          </cell>
        </row>
        <row r="1987">
          <cell r="A1987" t="str">
            <v>MO010000121</v>
          </cell>
          <cell r="B1987" t="str">
            <v>I</v>
          </cell>
          <cell r="C1987" t="str">
            <v>OFICIAL MAQUINISTA</v>
          </cell>
          <cell r="D1987" t="str">
            <v>HORA</v>
          </cell>
          <cell r="E1987">
            <v>4.7231513999999999</v>
          </cell>
          <cell r="G1987">
            <v>37104</v>
          </cell>
        </row>
        <row r="1988">
          <cell r="A1988" t="str">
            <v>MO010000130</v>
          </cell>
          <cell r="B1988" t="str">
            <v>I</v>
          </cell>
          <cell r="C1988" t="str">
            <v>OFICIAL ESPECIALIZADO</v>
          </cell>
          <cell r="D1988" t="str">
            <v>HORA</v>
          </cell>
          <cell r="E1988">
            <v>5.1601283999999996</v>
          </cell>
          <cell r="G1988">
            <v>37104</v>
          </cell>
        </row>
        <row r="1989">
          <cell r="A1989" t="str">
            <v>MO010000131</v>
          </cell>
          <cell r="B1989" t="str">
            <v>I</v>
          </cell>
          <cell r="C1989" t="str">
            <v>OFICIAL REVESTIMIENTO</v>
          </cell>
          <cell r="D1989" t="str">
            <v>HORA</v>
          </cell>
          <cell r="E1989">
            <v>5.1601283999999996</v>
          </cell>
          <cell r="G1989">
            <v>37104</v>
          </cell>
        </row>
        <row r="1990">
          <cell r="A1990" t="str">
            <v>MO010000132</v>
          </cell>
          <cell r="B1990" t="str">
            <v>I</v>
          </cell>
          <cell r="C1990" t="str">
            <v>OFICIAL SOLADO</v>
          </cell>
          <cell r="D1990" t="str">
            <v>HORA</v>
          </cell>
          <cell r="E1990">
            <v>5.1601283999999996</v>
          </cell>
          <cell r="G1990">
            <v>37104</v>
          </cell>
        </row>
        <row r="1991">
          <cell r="A1991" t="str">
            <v>MO010000133</v>
          </cell>
          <cell r="B1991" t="str">
            <v>I</v>
          </cell>
          <cell r="C1991" t="str">
            <v>OFICIAL PULIDOR</v>
          </cell>
          <cell r="D1991" t="str">
            <v>HORA</v>
          </cell>
          <cell r="E1991">
            <v>5.1601283999999996</v>
          </cell>
          <cell r="G1991">
            <v>37104</v>
          </cell>
        </row>
        <row r="1992">
          <cell r="A1992" t="str">
            <v>MO010000140</v>
          </cell>
          <cell r="B1992" t="str">
            <v>I</v>
          </cell>
          <cell r="C1992" t="str">
            <v>OFICIAL MOVIMIENTO SUELO</v>
          </cell>
          <cell r="D1992" t="str">
            <v>HORA</v>
          </cell>
          <cell r="E1992">
            <v>4.7231513999999999</v>
          </cell>
          <cell r="G1992">
            <v>37104</v>
          </cell>
        </row>
        <row r="1993">
          <cell r="A1993" t="str">
            <v>MO010000150</v>
          </cell>
          <cell r="B1993" t="str">
            <v>I</v>
          </cell>
          <cell r="C1993" t="str">
            <v>OFICIAL PAVIMENTO</v>
          </cell>
          <cell r="D1993" t="str">
            <v>HORA</v>
          </cell>
          <cell r="E1993">
            <v>5.1601283999999996</v>
          </cell>
          <cell r="G1993">
            <v>37104</v>
          </cell>
        </row>
        <row r="1994">
          <cell r="A1994" t="str">
            <v>MO010000160</v>
          </cell>
          <cell r="B1994" t="str">
            <v>I</v>
          </cell>
          <cell r="C1994" t="str">
            <v>OFICIAL FRENTISTA</v>
          </cell>
          <cell r="D1994" t="str">
            <v>HORA</v>
          </cell>
          <cell r="E1994">
            <v>5.1601283999999996</v>
          </cell>
          <cell r="G1994">
            <v>37104</v>
          </cell>
        </row>
        <row r="1995">
          <cell r="A1995" t="str">
            <v>MO010000210</v>
          </cell>
          <cell r="B1995" t="str">
            <v>I</v>
          </cell>
          <cell r="C1995" t="str">
            <v>AYUDANTE GASISTA</v>
          </cell>
          <cell r="D1995" t="str">
            <v>HORA</v>
          </cell>
          <cell r="E1995">
            <v>4.312773</v>
          </cell>
          <cell r="G1995">
            <v>37104</v>
          </cell>
        </row>
        <row r="1996">
          <cell r="A1996" t="str">
            <v>MO010000220</v>
          </cell>
          <cell r="B1996" t="str">
            <v>I</v>
          </cell>
          <cell r="C1996" t="str">
            <v>AYUDANTE CARPINTERO</v>
          </cell>
          <cell r="D1996" t="str">
            <v>HORA</v>
          </cell>
          <cell r="E1996">
            <v>4.312773</v>
          </cell>
          <cell r="G1996">
            <v>37104</v>
          </cell>
        </row>
        <row r="1997">
          <cell r="A1997" t="str">
            <v>MO010000221</v>
          </cell>
          <cell r="B1997" t="str">
            <v>I</v>
          </cell>
          <cell r="C1997" t="str">
            <v>AYUDANTE ESTRUCTURA MADERA</v>
          </cell>
          <cell r="D1997" t="str">
            <v>HORA</v>
          </cell>
          <cell r="E1997">
            <v>4.312773</v>
          </cell>
          <cell r="G1997">
            <v>37104</v>
          </cell>
        </row>
        <row r="1998">
          <cell r="A1998" t="str">
            <v>MO010000222</v>
          </cell>
          <cell r="B1998" t="str">
            <v>I</v>
          </cell>
          <cell r="C1998" t="str">
            <v>AYUDANTE ENCOFRADOR</v>
          </cell>
          <cell r="D1998" t="str">
            <v>HORA</v>
          </cell>
          <cell r="E1998">
            <v>4.312773</v>
          </cell>
          <cell r="G1998">
            <v>37104</v>
          </cell>
        </row>
        <row r="1999">
          <cell r="A1999" t="str">
            <v>MO010000230</v>
          </cell>
          <cell r="B1999" t="str">
            <v>I</v>
          </cell>
          <cell r="C1999" t="str">
            <v>AYUDANTE ALBAÑIL</v>
          </cell>
          <cell r="D1999" t="str">
            <v>HORA</v>
          </cell>
          <cell r="E1999">
            <v>4.312773</v>
          </cell>
          <cell r="G1999">
            <v>37104</v>
          </cell>
        </row>
        <row r="2000">
          <cell r="A2000" t="str">
            <v>MO010000240</v>
          </cell>
          <cell r="B2000" t="str">
            <v>I</v>
          </cell>
          <cell r="C2000" t="str">
            <v>AYUDANTE ARMADOR</v>
          </cell>
          <cell r="D2000" t="str">
            <v>HORA</v>
          </cell>
          <cell r="E2000">
            <v>4.312773</v>
          </cell>
          <cell r="G2000">
            <v>37104</v>
          </cell>
        </row>
        <row r="2001">
          <cell r="A2001" t="str">
            <v>MO010000241</v>
          </cell>
          <cell r="B2001" t="str">
            <v>I</v>
          </cell>
          <cell r="C2001" t="str">
            <v>AYUDANTE HORMIGON</v>
          </cell>
          <cell r="D2001" t="str">
            <v>HORA</v>
          </cell>
          <cell r="E2001">
            <v>4.312773</v>
          </cell>
          <cell r="G2001">
            <v>37104</v>
          </cell>
        </row>
        <row r="2002">
          <cell r="A2002" t="str">
            <v>MO010000242</v>
          </cell>
          <cell r="B2002" t="str">
            <v>I</v>
          </cell>
          <cell r="C2002" t="str">
            <v>AYUDANTE MORTERO</v>
          </cell>
          <cell r="D2002" t="str">
            <v>HORA</v>
          </cell>
          <cell r="E2002">
            <v>4.312773</v>
          </cell>
          <cell r="G2002">
            <v>37104</v>
          </cell>
        </row>
        <row r="2003">
          <cell r="A2003" t="str">
            <v>MO010000260</v>
          </cell>
          <cell r="B2003" t="str">
            <v>I</v>
          </cell>
          <cell r="C2003" t="str">
            <v>AYUDANTE YESERO</v>
          </cell>
          <cell r="D2003" t="str">
            <v>HORA</v>
          </cell>
          <cell r="E2003">
            <v>4.312773</v>
          </cell>
          <cell r="G2003">
            <v>37104</v>
          </cell>
        </row>
        <row r="2004">
          <cell r="A2004" t="str">
            <v>MO010000270</v>
          </cell>
          <cell r="B2004" t="str">
            <v>I</v>
          </cell>
          <cell r="C2004" t="str">
            <v>AYUDANTE ZINGUERO</v>
          </cell>
          <cell r="D2004" t="str">
            <v>HORA</v>
          </cell>
          <cell r="E2004">
            <v>4.312773</v>
          </cell>
          <cell r="G2004">
            <v>37104</v>
          </cell>
        </row>
        <row r="2005">
          <cell r="A2005" t="str">
            <v>MO010000280</v>
          </cell>
          <cell r="B2005" t="str">
            <v>I</v>
          </cell>
          <cell r="C2005" t="str">
            <v>AYUDANTE TECHISTA</v>
          </cell>
          <cell r="D2005" t="str">
            <v>HORA</v>
          </cell>
          <cell r="E2005">
            <v>4.312773</v>
          </cell>
          <cell r="G2005">
            <v>37104</v>
          </cell>
        </row>
        <row r="2006">
          <cell r="A2006" t="str">
            <v>MO010000290</v>
          </cell>
          <cell r="B2006" t="str">
            <v>I</v>
          </cell>
          <cell r="C2006" t="str">
            <v>AYUDANTE PINTOR</v>
          </cell>
          <cell r="D2006" t="str">
            <v>HORA</v>
          </cell>
          <cell r="E2006">
            <v>4.312773</v>
          </cell>
          <cell r="G2006">
            <v>37104</v>
          </cell>
        </row>
        <row r="2007">
          <cell r="A2007" t="str">
            <v>MO010000300</v>
          </cell>
          <cell r="B2007" t="str">
            <v>I</v>
          </cell>
          <cell r="C2007" t="str">
            <v>AYUDANTE VIDRIERO</v>
          </cell>
          <cell r="D2007" t="str">
            <v>HORA</v>
          </cell>
          <cell r="E2007">
            <v>4.312773</v>
          </cell>
          <cell r="G2007">
            <v>37104</v>
          </cell>
        </row>
        <row r="2008">
          <cell r="A2008" t="str">
            <v>MO010000310</v>
          </cell>
          <cell r="B2008" t="str">
            <v>I</v>
          </cell>
          <cell r="C2008" t="str">
            <v>AYUDANTE SANITARISTA</v>
          </cell>
          <cell r="D2008" t="str">
            <v>HORA</v>
          </cell>
          <cell r="E2008">
            <v>4.312773</v>
          </cell>
          <cell r="G2008">
            <v>37104</v>
          </cell>
        </row>
        <row r="2009">
          <cell r="A2009" t="str">
            <v>MO010000320</v>
          </cell>
          <cell r="B2009" t="str">
            <v>I</v>
          </cell>
          <cell r="C2009" t="str">
            <v>AYUDANTE HERRERO</v>
          </cell>
          <cell r="D2009" t="str">
            <v>HORA</v>
          </cell>
          <cell r="E2009">
            <v>4.312773</v>
          </cell>
          <cell r="G2009">
            <v>37104</v>
          </cell>
        </row>
        <row r="2010">
          <cell r="A2010" t="str">
            <v>MO010000330</v>
          </cell>
          <cell r="B2010" t="str">
            <v>I</v>
          </cell>
          <cell r="C2010" t="str">
            <v>AYUDANTE ELECTRICISTA</v>
          </cell>
          <cell r="D2010" t="str">
            <v>HORA</v>
          </cell>
          <cell r="E2010">
            <v>4.312773</v>
          </cell>
          <cell r="G2010">
            <v>37104</v>
          </cell>
        </row>
        <row r="2011">
          <cell r="A2011" t="str">
            <v>MO010000340</v>
          </cell>
          <cell r="B2011" t="str">
            <v>I</v>
          </cell>
          <cell r="C2011" t="str">
            <v>AYUDANTE MAQUINISTA ESPECIALIZADO</v>
          </cell>
          <cell r="D2011" t="str">
            <v>HORA</v>
          </cell>
          <cell r="E2011">
            <v>4.312773</v>
          </cell>
          <cell r="G2011">
            <v>37104</v>
          </cell>
        </row>
        <row r="2012">
          <cell r="A2012" t="str">
            <v>MO010000341</v>
          </cell>
          <cell r="B2012" t="str">
            <v>I</v>
          </cell>
          <cell r="C2012" t="str">
            <v>AYUDANTE MAQUINISTA</v>
          </cell>
          <cell r="D2012" t="str">
            <v>HORA</v>
          </cell>
          <cell r="E2012">
            <v>4.312773</v>
          </cell>
          <cell r="G2012">
            <v>37104</v>
          </cell>
        </row>
        <row r="2013">
          <cell r="A2013" t="str">
            <v>MO010000350</v>
          </cell>
          <cell r="B2013" t="str">
            <v>I</v>
          </cell>
          <cell r="C2013" t="str">
            <v>AYUDANTE ESPECIALIZADO</v>
          </cell>
          <cell r="D2013" t="str">
            <v>HORA</v>
          </cell>
          <cell r="E2013">
            <v>4.312773</v>
          </cell>
          <cell r="G2013">
            <v>37104</v>
          </cell>
        </row>
        <row r="2014">
          <cell r="A2014" t="str">
            <v>MO010000351</v>
          </cell>
          <cell r="B2014" t="str">
            <v>I</v>
          </cell>
          <cell r="C2014" t="str">
            <v>AYUDANTE REVESTIMIENTO</v>
          </cell>
          <cell r="D2014" t="str">
            <v>HORA</v>
          </cell>
          <cell r="E2014">
            <v>4.312773</v>
          </cell>
          <cell r="G2014">
            <v>37104</v>
          </cell>
        </row>
        <row r="2015">
          <cell r="A2015" t="str">
            <v>MO010000352</v>
          </cell>
          <cell r="B2015" t="str">
            <v>I</v>
          </cell>
          <cell r="C2015" t="str">
            <v>AYUDANTE SOLADO</v>
          </cell>
          <cell r="D2015" t="str">
            <v>HORA</v>
          </cell>
          <cell r="E2015">
            <v>4.312773</v>
          </cell>
          <cell r="G2015">
            <v>37104</v>
          </cell>
        </row>
        <row r="2016">
          <cell r="A2016" t="str">
            <v>MO010000353</v>
          </cell>
          <cell r="B2016" t="str">
            <v>I</v>
          </cell>
          <cell r="C2016" t="str">
            <v>AYUDANTE PULIDOR</v>
          </cell>
          <cell r="D2016" t="str">
            <v>HORA</v>
          </cell>
          <cell r="E2016">
            <v>4.312773</v>
          </cell>
          <cell r="G2016">
            <v>37104</v>
          </cell>
        </row>
        <row r="2017">
          <cell r="A2017" t="str">
            <v>MO010000361</v>
          </cell>
          <cell r="B2017" t="str">
            <v>I</v>
          </cell>
          <cell r="C2017" t="str">
            <v>AYUDANTE EXCAVACION</v>
          </cell>
          <cell r="D2017" t="str">
            <v>HORA</v>
          </cell>
          <cell r="E2017">
            <v>4.312773</v>
          </cell>
          <cell r="G2017">
            <v>37104</v>
          </cell>
        </row>
        <row r="2018">
          <cell r="A2018" t="str">
            <v>MO010000362</v>
          </cell>
          <cell r="B2018" t="str">
            <v>I</v>
          </cell>
          <cell r="C2018" t="str">
            <v>AYUDANTE MOVIMIENTO SUELO</v>
          </cell>
          <cell r="D2018" t="str">
            <v>HORA</v>
          </cell>
          <cell r="E2018">
            <v>4.312773</v>
          </cell>
          <cell r="G2018">
            <v>37104</v>
          </cell>
        </row>
        <row r="2019">
          <cell r="A2019" t="str">
            <v>MO010000370</v>
          </cell>
          <cell r="B2019" t="str">
            <v>I</v>
          </cell>
          <cell r="C2019" t="str">
            <v>AYUDANTE PAVIMENTO</v>
          </cell>
          <cell r="D2019" t="str">
            <v>HORA</v>
          </cell>
          <cell r="E2019">
            <v>4.312773</v>
          </cell>
          <cell r="G2019">
            <v>37104</v>
          </cell>
        </row>
        <row r="2020">
          <cell r="A2020" t="str">
            <v>MO010000371</v>
          </cell>
          <cell r="B2020" t="str">
            <v>I</v>
          </cell>
          <cell r="C2020" t="str">
            <v>AYUDANTE</v>
          </cell>
          <cell r="D2020" t="str">
            <v>HORA</v>
          </cell>
          <cell r="E2020">
            <v>4.312773</v>
          </cell>
          <cell r="G2020">
            <v>37104</v>
          </cell>
        </row>
        <row r="2021">
          <cell r="A2021" t="str">
            <v>MO010000380</v>
          </cell>
          <cell r="B2021" t="str">
            <v>I</v>
          </cell>
          <cell r="C2021" t="str">
            <v>AYUDANTE FRENTISTA</v>
          </cell>
          <cell r="D2021" t="str">
            <v>HORA</v>
          </cell>
          <cell r="E2021">
            <v>4.312773</v>
          </cell>
          <cell r="G2021">
            <v>37104</v>
          </cell>
        </row>
        <row r="2022">
          <cell r="A2022" t="str">
            <v>MO010000400</v>
          </cell>
          <cell r="B2022" t="str">
            <v>I</v>
          </cell>
          <cell r="C2022" t="str">
            <v>PEON</v>
          </cell>
          <cell r="D2022" t="str">
            <v>HORA</v>
          </cell>
          <cell r="E2022">
            <v>3.6478079999999999</v>
          </cell>
          <cell r="G2022">
            <v>37104</v>
          </cell>
        </row>
        <row r="2023">
          <cell r="A2023" t="str">
            <v>MO02000000</v>
          </cell>
          <cell r="B2023" t="str">
            <v>D</v>
          </cell>
          <cell r="C2023" t="str">
            <v>=== CARGAS SOCIALES</v>
          </cell>
          <cell r="D2023" t="str">
            <v>-</v>
          </cell>
          <cell r="E2023">
            <v>0</v>
          </cell>
        </row>
        <row r="2024">
          <cell r="A2024" t="str">
            <v>MO03000000</v>
          </cell>
          <cell r="B2024" t="str">
            <v>D</v>
          </cell>
          <cell r="C2024" t="str">
            <v>=== SEGURO OBRERO</v>
          </cell>
          <cell r="D2024" t="str">
            <v>-</v>
          </cell>
          <cell r="E2024">
            <v>0</v>
          </cell>
        </row>
        <row r="2025">
          <cell r="A2025" t="str">
            <v>MO04000000</v>
          </cell>
          <cell r="B2025" t="str">
            <v>D</v>
          </cell>
          <cell r="C2025" t="str">
            <v>=== BONIFICACION POR EFICIENCIA</v>
          </cell>
          <cell r="D2025" t="str">
            <v>-</v>
          </cell>
          <cell r="E2025">
            <v>0</v>
          </cell>
        </row>
        <row r="2026">
          <cell r="A2026" t="str">
            <v>F000000000</v>
          </cell>
          <cell r="B2026" t="str">
            <v>D</v>
          </cell>
          <cell r="C2026" t="str">
            <v>=== FORMULAS</v>
          </cell>
        </row>
        <row r="2027">
          <cell r="A2027" t="str">
            <v>F000000100</v>
          </cell>
          <cell r="B2027" t="str">
            <v>F</v>
          </cell>
          <cell r="C2027" t="str">
            <v>AMORTIZACION</v>
          </cell>
          <cell r="D2027" t="str">
            <v>$</v>
          </cell>
          <cell r="E2027">
            <v>1</v>
          </cell>
        </row>
      </sheetData>
      <sheetData sheetId="1" refreshError="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na"/>
    </sheetNames>
    <sheetDataSet>
      <sheetData sheetId="0"/>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Mina"/>
      <sheetName val="Balance Sheet Consolidated"/>
      <sheetName val="GGRLES"/>
      <sheetName val="Rendimientos"/>
      <sheetName val="Data"/>
      <sheetName val="INFO"/>
      <sheetName val="SUMMARY"/>
      <sheetName val="SUM-$"/>
      <sheetName val="SUM-UF"/>
      <sheetName val="SUMMARY-SOLD"/>
      <sheetName val="EQFL$-Tes$"/>
      <sheetName val="SUMMARY-COM-KM"/>
      <sheetName val="AVF"/>
      <sheetName val="INC"/>
      <sheetName val="RES"/>
      <sheetName val="DATOS"/>
      <sheetName val="CMON"/>
      <sheetName val="RESU"/>
      <sheetName val="DHITO"/>
      <sheetName val="RGL"/>
      <sheetName val="Balance_Sheet_Consolidated"/>
      <sheetName val="Balance_Sheet_Consolidated1"/>
      <sheetName val="Cont."/>
      <sheetName val="Liber."/>
      <sheetName val="Det. Cont."/>
      <sheetName val="Resumen (3)"/>
      <sheetName val="Hoja1"/>
      <sheetName val="Resumen"/>
      <sheetName val="Resumen (2)"/>
      <sheetName val="01 Pta. Yoduro"/>
      <sheetName val="02 Pta.  Neut."/>
      <sheetName val="03 Pozas Evap. Solar"/>
      <sheetName val="04 Gcia. Riesgos"/>
      <sheetName val="05 LLamara"/>
      <sheetName val="06 Red Incendio NV"/>
      <sheetName val="07 Planta PTS-Cristal PCS Yumbe"/>
      <sheetName val="15 C. Op."/>
      <sheetName val="ACT. ICCI15"/>
      <sheetName val="18 Tap-Off"/>
      <sheetName val="20 Ing. Detalle "/>
      <sheetName val="21 Est. Amb."/>
      <sheetName val="22 Infr. SV"/>
      <sheetName val="23 Gastos Grales."/>
      <sheetName val="24 Adm."/>
      <sheetName val="25 Procesos Gidma"/>
      <sheetName val="26 NV gral."/>
      <sheetName val="27 Adm. SQM"/>
      <sheetName val="28 Adm. Ase. Ext."/>
      <sheetName val="29 Adm. Control Ext."/>
      <sheetName val="30 Adm. ITO"/>
      <sheetName val="31 inst.terreno"/>
      <sheetName val="PEM"/>
      <sheetName val="Repuestos"/>
      <sheetName val="Resumen total"/>
      <sheetName val="Orden"/>
      <sheetName val="Flujo Gastos Adm."/>
      <sheetName val="Resumen Suministros"/>
      <sheetName val="Calendar"/>
      <sheetName val="D34jul00A"/>
      <sheetName val="Lookup Tables"/>
      <sheetName val="Base1"/>
      <sheetName val="CHANCADO"/>
      <sheetName val="SUBP"/>
      <sheetName val="Tapa"/>
      <sheetName val="Unit_prices7"/>
      <sheetName val="Relaves_3"/>
      <sheetName val="Balance_Sheet_Consolidated2"/>
      <sheetName val="Cont_"/>
      <sheetName val="Liber_"/>
      <sheetName val="Det__Cont_"/>
      <sheetName val="Resumen_(3)"/>
      <sheetName val="Resumen_(2)"/>
      <sheetName val="01_Pta__Yoduro"/>
      <sheetName val="02_Pta___Neut_"/>
      <sheetName val="03_Pozas_Evap__Solar"/>
      <sheetName val="04_Gcia__Riesgos"/>
      <sheetName val="05_LLamara"/>
      <sheetName val="06_Red_Incendio_NV"/>
      <sheetName val="07_Planta_PTS-Cristal_PCS_Yumbe"/>
      <sheetName val="15_C__Op_"/>
      <sheetName val="ACT__ICCI15"/>
      <sheetName val="18_Tap-Off"/>
      <sheetName val="20_Ing__Detalle_"/>
      <sheetName val="21_Est__Amb_"/>
      <sheetName val="22_Infr__SV"/>
      <sheetName val="23_Gastos_Grales_"/>
      <sheetName val="24_Adm_"/>
      <sheetName val="25_Procesos_Gidma"/>
      <sheetName val="26_NV_gral_"/>
      <sheetName val="27_Adm__SQM"/>
      <sheetName val="28_Adm__Ase__Ext_"/>
      <sheetName val="29_Adm__Control_Ext_"/>
      <sheetName val="30_Adm__ITO"/>
      <sheetName val="31_inst_terreno"/>
      <sheetName val="Resumen_total"/>
      <sheetName val="Flujo_Gastos_Adm_"/>
      <sheetName val="Resumen_Suministros"/>
      <sheetName val="일반전기"/>
    </sheetNames>
    <sheetDataSet>
      <sheetData sheetId="0" refreshError="1">
        <row r="6">
          <cell r="E6">
            <v>1000</v>
          </cell>
          <cell r="F6" t="str">
            <v>OBRAS CIVILES / ESTRCTURAS</v>
          </cell>
        </row>
        <row r="7">
          <cell r="E7">
            <v>1100</v>
          </cell>
          <cell r="F7" t="str">
            <v>TUNELES Y CAVERNAS</v>
          </cell>
        </row>
        <row r="8">
          <cell r="E8">
            <v>1110</v>
          </cell>
          <cell r="F8" t="str">
            <v>Tuneles secciones menores a 10 m2</v>
          </cell>
          <cell r="G8" t="str">
            <v>m3</v>
          </cell>
          <cell r="H8">
            <v>1.1000000000000001</v>
          </cell>
          <cell r="I8">
            <v>0</v>
          </cell>
          <cell r="J8">
            <v>0</v>
          </cell>
          <cell r="K8">
            <v>5.5</v>
          </cell>
          <cell r="L8">
            <v>99.730546233018998</v>
          </cell>
        </row>
        <row r="9">
          <cell r="E9">
            <v>1120</v>
          </cell>
          <cell r="F9" t="str">
            <v>Tuneles seccione entre 10 m2 y 15 m2</v>
          </cell>
          <cell r="G9" t="str">
            <v>m3</v>
          </cell>
          <cell r="H9">
            <v>1.1000000000000001</v>
          </cell>
          <cell r="I9">
            <v>0</v>
          </cell>
          <cell r="J9">
            <v>0</v>
          </cell>
          <cell r="K9">
            <v>5.5</v>
          </cell>
          <cell r="L9">
            <v>52.227212919299838</v>
          </cell>
        </row>
        <row r="10">
          <cell r="E10">
            <v>1130</v>
          </cell>
          <cell r="F10" t="str">
            <v>Tuneles secciones mayors 15 m2</v>
          </cell>
          <cell r="G10" t="str">
            <v>m3</v>
          </cell>
          <cell r="H10">
            <v>1.1000000000000001</v>
          </cell>
          <cell r="I10">
            <v>0</v>
          </cell>
          <cell r="J10">
            <v>0</v>
          </cell>
          <cell r="K10">
            <v>5.5</v>
          </cell>
          <cell r="L10">
            <v>31.305675021694803</v>
          </cell>
        </row>
        <row r="11">
          <cell r="E11">
            <v>1135</v>
          </cell>
          <cell r="F11" t="str">
            <v>Desquinche Túneles</v>
          </cell>
          <cell r="G11" t="str">
            <v>m3</v>
          </cell>
          <cell r="H11">
            <v>1.1000000000000001</v>
          </cell>
          <cell r="K11">
            <v>5.5</v>
          </cell>
          <cell r="L11">
            <v>14.69651432847318</v>
          </cell>
        </row>
        <row r="12">
          <cell r="E12">
            <v>1140</v>
          </cell>
          <cell r="F12" t="str">
            <v>Caverna</v>
          </cell>
          <cell r="G12" t="str">
            <v>m3</v>
          </cell>
          <cell r="H12">
            <v>1.1000000000000001</v>
          </cell>
          <cell r="I12">
            <v>0</v>
          </cell>
          <cell r="J12">
            <v>0</v>
          </cell>
          <cell r="K12">
            <v>5.5</v>
          </cell>
          <cell r="L12">
            <v>67.687945992853614</v>
          </cell>
        </row>
        <row r="13">
          <cell r="E13">
            <v>1141</v>
          </cell>
          <cell r="F13" t="str">
            <v>Caverna gran tamaño</v>
          </cell>
          <cell r="G13" t="str">
            <v>m3</v>
          </cell>
          <cell r="H13">
            <v>1.1000000000000001</v>
          </cell>
          <cell r="I13">
            <v>0</v>
          </cell>
          <cell r="J13">
            <v>0</v>
          </cell>
          <cell r="K13">
            <v>5.5</v>
          </cell>
          <cell r="L13">
            <v>18.9920955164812</v>
          </cell>
        </row>
        <row r="14">
          <cell r="E14">
            <v>1145</v>
          </cell>
          <cell r="F14" t="str">
            <v>Piques</v>
          </cell>
          <cell r="G14" t="str">
            <v>m3</v>
          </cell>
          <cell r="H14">
            <v>1.1000000000000001</v>
          </cell>
          <cell r="I14">
            <v>0</v>
          </cell>
          <cell r="J14">
            <v>0</v>
          </cell>
          <cell r="K14">
            <v>5.5</v>
          </cell>
          <cell r="L14">
            <v>99.730546233018998</v>
          </cell>
        </row>
        <row r="15">
          <cell r="E15">
            <v>1145.0999999999999</v>
          </cell>
          <cell r="F15" t="str">
            <v>Pique alimentación</v>
          </cell>
          <cell r="G15" t="str">
            <v>m3</v>
          </cell>
          <cell r="H15">
            <v>1.1000000000000001</v>
          </cell>
          <cell r="I15">
            <v>0</v>
          </cell>
          <cell r="J15">
            <v>0</v>
          </cell>
          <cell r="K15">
            <v>5.5</v>
          </cell>
          <cell r="L15">
            <v>112.9038508314278</v>
          </cell>
        </row>
        <row r="16">
          <cell r="E16">
            <v>1146</v>
          </cell>
          <cell r="F16" t="str">
            <v>Excavación sala eléctrica</v>
          </cell>
          <cell r="G16" t="str">
            <v>m3</v>
          </cell>
          <cell r="H16">
            <v>1.1000000000000001</v>
          </cell>
          <cell r="I16">
            <v>0</v>
          </cell>
          <cell r="J16">
            <v>0</v>
          </cell>
          <cell r="K16">
            <v>5.5</v>
          </cell>
          <cell r="L16">
            <v>23.501825913275542</v>
          </cell>
        </row>
        <row r="17">
          <cell r="E17">
            <v>1147</v>
          </cell>
          <cell r="F17" t="str">
            <v>Tolva</v>
          </cell>
          <cell r="G17" t="str">
            <v>m3</v>
          </cell>
          <cell r="H17">
            <v>1.1000000000000001</v>
          </cell>
          <cell r="I17">
            <v>0</v>
          </cell>
          <cell r="J17">
            <v>0</v>
          </cell>
          <cell r="K17">
            <v>5.5</v>
          </cell>
          <cell r="L17">
            <v>38.607743140899046</v>
          </cell>
        </row>
        <row r="18">
          <cell r="E18">
            <v>1148</v>
          </cell>
          <cell r="F18" t="str">
            <v>Base tolva</v>
          </cell>
          <cell r="G18" t="str">
            <v>m3</v>
          </cell>
          <cell r="H18">
            <v>1.1000000000000001</v>
          </cell>
          <cell r="I18">
            <v>0</v>
          </cell>
          <cell r="J18">
            <v>0</v>
          </cell>
          <cell r="K18">
            <v>5.5</v>
          </cell>
          <cell r="L18">
            <v>19.651339159215567</v>
          </cell>
        </row>
        <row r="19">
          <cell r="E19">
            <v>1150</v>
          </cell>
          <cell r="F19" t="str">
            <v>Fortificaciones</v>
          </cell>
          <cell r="G19" t="str">
            <v>gl</v>
          </cell>
          <cell r="H19" t="str">
            <v>----&gt;</v>
          </cell>
          <cell r="I19" t="str">
            <v>----&gt;</v>
          </cell>
          <cell r="J19" t="str">
            <v>----&gt;</v>
          </cell>
          <cell r="K19" t="str">
            <v>----&gt;</v>
          </cell>
          <cell r="L19" t="str">
            <v>----&gt;</v>
          </cell>
        </row>
        <row r="20">
          <cell r="E20">
            <v>1200</v>
          </cell>
          <cell r="F20" t="str">
            <v>MOV. SUELOS</v>
          </cell>
        </row>
        <row r="21">
          <cell r="E21">
            <v>1210</v>
          </cell>
          <cell r="F21" t="str">
            <v>Excavación estructural en  Roca</v>
          </cell>
          <cell r="G21" t="str">
            <v>m3</v>
          </cell>
          <cell r="H21">
            <v>1.1000000000000001</v>
          </cell>
          <cell r="K21">
            <v>15.833333333333334</v>
          </cell>
          <cell r="L21">
            <v>114.65874514741371</v>
          </cell>
        </row>
        <row r="22">
          <cell r="E22">
            <v>1211</v>
          </cell>
          <cell r="F22" t="str">
            <v>Excavación Abierta  en  Roca</v>
          </cell>
          <cell r="G22" t="str">
            <v>m3</v>
          </cell>
          <cell r="H22">
            <v>1.1000000000000001</v>
          </cell>
          <cell r="K22">
            <v>2</v>
          </cell>
          <cell r="L22">
            <v>11.014677728142949</v>
          </cell>
        </row>
        <row r="23">
          <cell r="E23">
            <v>1215</v>
          </cell>
          <cell r="F23" t="str">
            <v>Excavación estructural material común</v>
          </cell>
          <cell r="G23" t="str">
            <v>m3</v>
          </cell>
          <cell r="H23">
            <v>1.1000000000000001</v>
          </cell>
          <cell r="K23">
            <v>0.6</v>
          </cell>
          <cell r="L23">
            <v>6</v>
          </cell>
        </row>
        <row r="24">
          <cell r="E24">
            <v>1216</v>
          </cell>
          <cell r="F24" t="str">
            <v>Excavación abierta material común</v>
          </cell>
          <cell r="G24" t="str">
            <v>m3</v>
          </cell>
          <cell r="H24">
            <v>1.1000000000000001</v>
          </cell>
          <cell r="K24">
            <v>0.6</v>
          </cell>
          <cell r="L24">
            <v>2.20293554562859</v>
          </cell>
        </row>
        <row r="25">
          <cell r="E25">
            <v>1220</v>
          </cell>
          <cell r="F25" t="str">
            <v>Excavación zanja comun</v>
          </cell>
          <cell r="G25" t="str">
            <v>m3</v>
          </cell>
          <cell r="H25">
            <v>1.1000000000000001</v>
          </cell>
          <cell r="K25">
            <v>0.6</v>
          </cell>
          <cell r="L25">
            <v>4.9486714405623751</v>
          </cell>
        </row>
        <row r="26">
          <cell r="E26">
            <v>1230</v>
          </cell>
          <cell r="F26" t="str">
            <v>Relleno Zanja</v>
          </cell>
          <cell r="G26" t="str">
            <v>m3</v>
          </cell>
          <cell r="H26">
            <v>1.1000000000000001</v>
          </cell>
          <cell r="K26">
            <v>0.47881040892193311</v>
          </cell>
          <cell r="L26">
            <v>10.241319116566991</v>
          </cell>
        </row>
        <row r="27">
          <cell r="E27">
            <v>1235</v>
          </cell>
          <cell r="F27" t="str">
            <v>Relleno estructural</v>
          </cell>
          <cell r="G27" t="str">
            <v>m3</v>
          </cell>
          <cell r="H27">
            <v>1.1000000000000001</v>
          </cell>
          <cell r="K27">
            <v>0.6</v>
          </cell>
          <cell r="L27">
            <v>12</v>
          </cell>
        </row>
        <row r="28">
          <cell r="E28">
            <v>1236</v>
          </cell>
          <cell r="F28" t="str">
            <v>Relleno Común</v>
          </cell>
          <cell r="G28" t="str">
            <v>m3</v>
          </cell>
          <cell r="H28">
            <v>1.1000000000000001</v>
          </cell>
          <cell r="K28">
            <v>0.6</v>
          </cell>
          <cell r="L28">
            <v>2.7536694320357373</v>
          </cell>
        </row>
        <row r="29">
          <cell r="E29">
            <v>1240</v>
          </cell>
          <cell r="F29" t="str">
            <v>Demoliciones</v>
          </cell>
          <cell r="G29" t="str">
            <v>m3</v>
          </cell>
          <cell r="H29">
            <v>1.1000000000000001</v>
          </cell>
          <cell r="K29">
            <v>10</v>
          </cell>
          <cell r="L29">
            <v>103.19287063267234</v>
          </cell>
        </row>
        <row r="30">
          <cell r="E30">
            <v>1300</v>
          </cell>
          <cell r="F30" t="str">
            <v>HORMIGONES</v>
          </cell>
        </row>
        <row r="31">
          <cell r="E31">
            <v>1310</v>
          </cell>
          <cell r="F31" t="str">
            <v>Hormigón H25 Pilares, muros y vigas</v>
          </cell>
          <cell r="G31" t="str">
            <v>m3</v>
          </cell>
          <cell r="H31">
            <v>1.1499999999999999</v>
          </cell>
          <cell r="K31">
            <v>22.305172413793102</v>
          </cell>
          <cell r="L31">
            <v>263.71511383905153</v>
          </cell>
        </row>
        <row r="32">
          <cell r="E32">
            <v>1315</v>
          </cell>
          <cell r="F32" t="str">
            <v>Hormigón H25 Fundaciones</v>
          </cell>
          <cell r="G32" t="str">
            <v>m3</v>
          </cell>
          <cell r="H32">
            <v>1.1499999999999999</v>
          </cell>
          <cell r="K32">
            <v>15.1875</v>
          </cell>
          <cell r="L32">
            <v>160.52224320637919</v>
          </cell>
        </row>
        <row r="33">
          <cell r="E33">
            <v>1320</v>
          </cell>
          <cell r="F33" t="str">
            <v>Hormigón H25 Losas elevadas</v>
          </cell>
          <cell r="G33" t="str">
            <v>m3</v>
          </cell>
          <cell r="H33">
            <v>1.1499999999999999</v>
          </cell>
          <cell r="K33">
            <v>23.138424821002388</v>
          </cell>
          <cell r="L33">
            <v>240.78336480956878</v>
          </cell>
        </row>
        <row r="34">
          <cell r="E34">
            <v>1325</v>
          </cell>
          <cell r="F34" t="str">
            <v>Hormigón H20 Radieres</v>
          </cell>
          <cell r="G34" t="str">
            <v>m3</v>
          </cell>
          <cell r="H34">
            <v>1.2</v>
          </cell>
          <cell r="K34">
            <v>8.1412639405204459</v>
          </cell>
          <cell r="L34">
            <v>137.59049417689644</v>
          </cell>
        </row>
        <row r="35">
          <cell r="E35">
            <v>1330</v>
          </cell>
          <cell r="F35" t="str">
            <v>Emplantillado H5</v>
          </cell>
          <cell r="G35" t="str">
            <v>m3</v>
          </cell>
          <cell r="H35">
            <v>1.2</v>
          </cell>
          <cell r="K35">
            <v>5.583333333333333</v>
          </cell>
          <cell r="L35">
            <v>91.726996117930966</v>
          </cell>
        </row>
        <row r="36">
          <cell r="E36">
            <v>1340</v>
          </cell>
          <cell r="F36" t="str">
            <v>Camara inspección Alcantarillado</v>
          </cell>
          <cell r="G36" t="str">
            <v>c/u</v>
          </cell>
          <cell r="H36">
            <v>1</v>
          </cell>
          <cell r="K36">
            <v>182.5</v>
          </cell>
          <cell r="L36">
            <v>1603.0485022557968</v>
          </cell>
        </row>
        <row r="37">
          <cell r="E37">
            <v>1350</v>
          </cell>
          <cell r="F37" t="str">
            <v>Acero Refuerza A44-28H</v>
          </cell>
          <cell r="G37" t="str">
            <v>Kg</v>
          </cell>
          <cell r="H37">
            <v>1.1499999999999999</v>
          </cell>
          <cell r="K37">
            <v>6.3793103448275865E-2</v>
          </cell>
          <cell r="L37">
            <v>1.0319287063267235</v>
          </cell>
        </row>
        <row r="38">
          <cell r="E38">
            <v>1360</v>
          </cell>
          <cell r="F38" t="str">
            <v>Pernos de Anclaje</v>
          </cell>
          <cell r="G38" t="str">
            <v>Kg</v>
          </cell>
          <cell r="H38">
            <v>1.1499999999999999</v>
          </cell>
          <cell r="K38">
            <v>0.5</v>
          </cell>
          <cell r="L38">
            <v>6.8795247088448228</v>
          </cell>
        </row>
        <row r="39">
          <cell r="E39">
            <v>1370</v>
          </cell>
          <cell r="F39" t="str">
            <v>Albañilería en bloques</v>
          </cell>
          <cell r="G39" t="str">
            <v>m2</v>
          </cell>
          <cell r="H39">
            <v>1.2</v>
          </cell>
          <cell r="K39">
            <v>2.5034482758620689</v>
          </cell>
          <cell r="L39">
            <v>30.535917007659219</v>
          </cell>
        </row>
        <row r="40">
          <cell r="E40">
            <v>1380</v>
          </cell>
          <cell r="F40" t="str">
            <v>Demoliciones</v>
          </cell>
          <cell r="G40" t="str">
            <v>m3</v>
          </cell>
          <cell r="H40">
            <v>1.1000000000000001</v>
          </cell>
          <cell r="K40">
            <v>10</v>
          </cell>
          <cell r="L40">
            <v>103.19287063267234</v>
          </cell>
        </row>
        <row r="41">
          <cell r="E41">
            <v>1390</v>
          </cell>
          <cell r="F41" t="str">
            <v>Peralte Canaleta</v>
          </cell>
          <cell r="G41" t="str">
            <v>km</v>
          </cell>
          <cell r="H41">
            <v>1.1000000000000001</v>
          </cell>
          <cell r="K41">
            <v>750</v>
          </cell>
          <cell r="L41">
            <v>8520</v>
          </cell>
        </row>
        <row r="42">
          <cell r="E42">
            <v>1391</v>
          </cell>
          <cell r="F42" t="str">
            <v>Sala de Control Chancado</v>
          </cell>
          <cell r="G42" t="str">
            <v>gl</v>
          </cell>
          <cell r="H42">
            <v>1</v>
          </cell>
          <cell r="K42">
            <v>10000</v>
          </cell>
          <cell r="L42">
            <v>86567.352586297347</v>
          </cell>
        </row>
        <row r="43">
          <cell r="E43">
            <v>1392</v>
          </cell>
          <cell r="F43" t="str">
            <v>Sala Lubricación</v>
          </cell>
          <cell r="G43" t="str">
            <v>gl</v>
          </cell>
          <cell r="H43">
            <v>1</v>
          </cell>
          <cell r="K43">
            <v>57134.410449875671</v>
          </cell>
          <cell r="L43">
            <v>494597.46542246192</v>
          </cell>
        </row>
        <row r="44">
          <cell r="E44">
            <v>1393</v>
          </cell>
          <cell r="F44" t="str">
            <v>Almacenamiento y manejo de bolas</v>
          </cell>
          <cell r="G44" t="str">
            <v>gl</v>
          </cell>
          <cell r="H44">
            <v>1</v>
          </cell>
          <cell r="K44">
            <v>92818.358029096271</v>
          </cell>
          <cell r="L44">
            <v>803503.95259859611</v>
          </cell>
        </row>
        <row r="45">
          <cell r="E45">
            <v>1394</v>
          </cell>
          <cell r="F45" t="str">
            <v>Cajón Distribuidor de Pulpa</v>
          </cell>
          <cell r="G45" t="str">
            <v>gl</v>
          </cell>
          <cell r="H45">
            <v>1</v>
          </cell>
          <cell r="I45">
            <v>58051.7574984046</v>
          </cell>
          <cell r="J45">
            <v>40.502055135872411</v>
          </cell>
          <cell r="K45">
            <v>18500</v>
          </cell>
          <cell r="L45">
            <v>200361.7037994439</v>
          </cell>
        </row>
        <row r="46">
          <cell r="E46">
            <v>1400</v>
          </cell>
          <cell r="F46" t="str">
            <v>ESTRUCTURAS</v>
          </cell>
        </row>
        <row r="47">
          <cell r="E47">
            <v>1410</v>
          </cell>
          <cell r="F47" t="str">
            <v>Estructura Metalica Liviana</v>
          </cell>
          <cell r="G47" t="str">
            <v>Ton</v>
          </cell>
          <cell r="H47">
            <v>1.1499999999999999</v>
          </cell>
          <cell r="J47">
            <v>2178.5161578008606</v>
          </cell>
          <cell r="K47">
            <v>90</v>
          </cell>
          <cell r="L47">
            <v>802.61121603189588</v>
          </cell>
        </row>
        <row r="48">
          <cell r="E48">
            <v>1415</v>
          </cell>
          <cell r="F48" t="str">
            <v>Estructura Metalica Mediana</v>
          </cell>
          <cell r="G48" t="str">
            <v>Ton</v>
          </cell>
          <cell r="H48">
            <v>1.1499999999999999</v>
          </cell>
          <cell r="J48">
            <v>1834.5399223586194</v>
          </cell>
          <cell r="K48">
            <v>90</v>
          </cell>
          <cell r="L48">
            <v>802.61121603189588</v>
          </cell>
        </row>
        <row r="49">
          <cell r="E49">
            <v>1420</v>
          </cell>
          <cell r="F49" t="str">
            <v>Estructura Metalica Pesada</v>
          </cell>
          <cell r="G49" t="str">
            <v>Ton</v>
          </cell>
          <cell r="H49">
            <v>1.1499999999999999</v>
          </cell>
          <cell r="J49">
            <v>1605.2224320637918</v>
          </cell>
          <cell r="K49">
            <v>90</v>
          </cell>
          <cell r="L49">
            <v>802.61121603189588</v>
          </cell>
        </row>
        <row r="50">
          <cell r="E50">
            <v>1430</v>
          </cell>
          <cell r="F50" t="str">
            <v>Soporte Cañerias</v>
          </cell>
          <cell r="G50" t="str">
            <v>kg</v>
          </cell>
          <cell r="H50">
            <v>1.1499999999999999</v>
          </cell>
          <cell r="J50">
            <v>2.1785161578008605</v>
          </cell>
          <cell r="K50">
            <v>0.26239999999999997</v>
          </cell>
          <cell r="L50">
            <v>0.80261121603189589</v>
          </cell>
        </row>
        <row r="51">
          <cell r="E51">
            <v>1440</v>
          </cell>
          <cell r="F51" t="str">
            <v>Parrilla de piso</v>
          </cell>
          <cell r="G51" t="str">
            <v>Kg</v>
          </cell>
          <cell r="H51">
            <v>1.1499999999999999</v>
          </cell>
          <cell r="J51">
            <v>3.4397623544224114</v>
          </cell>
          <cell r="K51">
            <v>0.17899999999999999</v>
          </cell>
          <cell r="L51">
            <v>0.80261121603189589</v>
          </cell>
        </row>
        <row r="52">
          <cell r="E52">
            <v>1450</v>
          </cell>
          <cell r="F52" t="str">
            <v>Barandas</v>
          </cell>
          <cell r="G52" t="str">
            <v>Kg</v>
          </cell>
          <cell r="H52">
            <v>1.1499999999999999</v>
          </cell>
          <cell r="J52">
            <v>2.9811273738327562</v>
          </cell>
          <cell r="K52">
            <v>6.5000000000000002E-2</v>
          </cell>
          <cell r="L52">
            <v>0.80261121603189589</v>
          </cell>
        </row>
        <row r="53">
          <cell r="E53">
            <v>1460</v>
          </cell>
          <cell r="F53" t="str">
            <v>Modificación Estructuras</v>
          </cell>
          <cell r="G53" t="str">
            <v>Kg</v>
          </cell>
          <cell r="H53">
            <v>1.1499999999999999</v>
          </cell>
          <cell r="J53">
            <v>0.4357032315601721</v>
          </cell>
          <cell r="K53">
            <v>9.0999999999999998E-2</v>
          </cell>
          <cell r="L53">
            <v>1.1236557024446543</v>
          </cell>
        </row>
        <row r="54">
          <cell r="E54">
            <v>1470</v>
          </cell>
          <cell r="F54" t="str">
            <v>Tolva de alimentación Chancado Primario</v>
          </cell>
          <cell r="G54" t="str">
            <v>gl</v>
          </cell>
          <cell r="H54">
            <v>1</v>
          </cell>
          <cell r="J54">
            <v>1294004.3395022338</v>
          </cell>
          <cell r="K54">
            <v>31570</v>
          </cell>
          <cell r="L54">
            <v>283129.13256741158</v>
          </cell>
        </row>
        <row r="55">
          <cell r="E55">
            <v>1471</v>
          </cell>
          <cell r="F55" t="str">
            <v>Tolva de descarga Chancado Primario</v>
          </cell>
          <cell r="G55" t="str">
            <v>gl</v>
          </cell>
          <cell r="H55">
            <v>1</v>
          </cell>
          <cell r="J55">
            <v>13605.329929802172</v>
          </cell>
          <cell r="K55">
            <v>202</v>
          </cell>
          <cell r="L55">
            <v>1549.9569169027384</v>
          </cell>
        </row>
        <row r="56">
          <cell r="E56">
            <v>1500</v>
          </cell>
          <cell r="F56" t="str">
            <v>ARQUITECTURA</v>
          </cell>
        </row>
        <row r="57">
          <cell r="E57">
            <v>1505</v>
          </cell>
          <cell r="F57" t="str">
            <v>Plancha de cubierta</v>
          </cell>
          <cell r="G57" t="str">
            <v>m2</v>
          </cell>
          <cell r="H57">
            <v>1.1499999999999999</v>
          </cell>
          <cell r="K57">
            <v>1.4</v>
          </cell>
          <cell r="L57">
            <v>31.759999999999998</v>
          </cell>
        </row>
        <row r="58">
          <cell r="E58">
            <v>1510</v>
          </cell>
          <cell r="F58" t="str">
            <v>Porton 6,5x5,4 m</v>
          </cell>
          <cell r="G58" t="str">
            <v>c/u</v>
          </cell>
          <cell r="H58">
            <v>1</v>
          </cell>
          <cell r="K58">
            <v>51.580151999999991</v>
          </cell>
          <cell r="L58">
            <v>4364.4743999999992</v>
          </cell>
        </row>
        <row r="59">
          <cell r="E59">
            <v>2000</v>
          </cell>
          <cell r="F59" t="str">
            <v>MECANICA</v>
          </cell>
        </row>
        <row r="60">
          <cell r="E60">
            <v>2000</v>
          </cell>
          <cell r="F60" t="str">
            <v>EQUIPOS</v>
          </cell>
        </row>
        <row r="61">
          <cell r="E61">
            <v>2005</v>
          </cell>
          <cell r="F61" t="str">
            <v>Molino SAG 36'x16 3/4' 16000HP c/sist. motriz</v>
          </cell>
          <cell r="G61" t="str">
            <v>c/u</v>
          </cell>
          <cell r="H61">
            <v>1</v>
          </cell>
          <cell r="I61">
            <v>12708252.719846843</v>
          </cell>
          <cell r="J61">
            <v>0</v>
          </cell>
          <cell r="K61">
            <v>58079</v>
          </cell>
          <cell r="L61">
            <v>403636.60654574545</v>
          </cell>
          <cell r="M61" t="str">
            <v>I</v>
          </cell>
        </row>
        <row r="62">
          <cell r="E62">
            <v>2006</v>
          </cell>
          <cell r="F62" t="str">
            <v>Molino SAG 36'x16 3/4' 17000HP c/sist. motriz</v>
          </cell>
          <cell r="G62" t="str">
            <v>c/u</v>
          </cell>
          <cell r="H62">
            <v>1</v>
          </cell>
          <cell r="I62">
            <v>11114950.948308872</v>
          </cell>
          <cell r="J62">
            <v>0</v>
          </cell>
          <cell r="K62">
            <v>58079</v>
          </cell>
          <cell r="L62">
            <v>403636.60654574545</v>
          </cell>
          <cell r="M62" t="str">
            <v>I</v>
          </cell>
        </row>
        <row r="63">
          <cell r="E63">
            <v>2007</v>
          </cell>
          <cell r="F63" t="str">
            <v>Molino SAG 40'x22 27000HP c/sist. motriz</v>
          </cell>
          <cell r="G63" t="str">
            <v>c/u</v>
          </cell>
          <cell r="H63">
            <v>1</v>
          </cell>
          <cell r="I63">
            <v>13319399.988381274</v>
          </cell>
          <cell r="J63">
            <v>0</v>
          </cell>
          <cell r="K63">
            <v>76659.862468550898</v>
          </cell>
          <cell r="L63">
            <v>552505.76663672097</v>
          </cell>
          <cell r="M63" t="str">
            <v>I</v>
          </cell>
        </row>
        <row r="64">
          <cell r="E64">
            <v>2010</v>
          </cell>
          <cell r="F64" t="str">
            <v>Molino de Bolas 20'x30', 7000HP c/ motor</v>
          </cell>
          <cell r="G64" t="str">
            <v>c/u</v>
          </cell>
          <cell r="H64">
            <v>1</v>
          </cell>
          <cell r="I64">
            <v>4393894.8321633702</v>
          </cell>
          <cell r="J64">
            <v>0</v>
          </cell>
          <cell r="K64">
            <v>21118.5</v>
          </cell>
          <cell r="L64">
            <v>173832.69028367958</v>
          </cell>
          <cell r="M64" t="str">
            <v>I</v>
          </cell>
        </row>
        <row r="65">
          <cell r="E65">
            <v>2012</v>
          </cell>
          <cell r="F65" t="str">
            <v>Molino de Bolas 10.000 HP</v>
          </cell>
          <cell r="G65" t="str">
            <v>c/u</v>
          </cell>
          <cell r="H65">
            <v>1</v>
          </cell>
          <cell r="I65">
            <v>5860280</v>
          </cell>
          <cell r="J65">
            <v>0</v>
          </cell>
          <cell r="K65">
            <v>24620.464851810826</v>
          </cell>
          <cell r="L65">
            <v>202658.41045647417</v>
          </cell>
          <cell r="M65" t="str">
            <v>I</v>
          </cell>
        </row>
        <row r="66">
          <cell r="E66">
            <v>2013</v>
          </cell>
          <cell r="F66" t="str">
            <v>Molino Unitario 25x40.5, 18.000 HP</v>
          </cell>
          <cell r="G66" t="str">
            <v>c/u</v>
          </cell>
          <cell r="H66">
            <v>1</v>
          </cell>
          <cell r="I66">
            <v>7551665.803034611</v>
          </cell>
          <cell r="J66">
            <v>0</v>
          </cell>
          <cell r="K66">
            <v>27466.605895957524</v>
          </cell>
          <cell r="L66">
            <v>226085.84870402116</v>
          </cell>
          <cell r="M66" t="str">
            <v>I</v>
          </cell>
        </row>
        <row r="67">
          <cell r="E67">
            <v>2014</v>
          </cell>
          <cell r="F67" t="str">
            <v>Molino de Bolas  25x39 15.500 HP</v>
          </cell>
          <cell r="G67" t="str">
            <v>c/u</v>
          </cell>
          <cell r="H67">
            <v>1</v>
          </cell>
          <cell r="I67">
            <v>7224074.6910275239</v>
          </cell>
          <cell r="J67">
            <v>0</v>
          </cell>
          <cell r="K67">
            <v>25109.641486172237</v>
          </cell>
          <cell r="L67">
            <v>206684.96965220117</v>
          </cell>
          <cell r="M67" t="str">
            <v>I</v>
          </cell>
        </row>
        <row r="68">
          <cell r="E68">
            <v>2015</v>
          </cell>
          <cell r="F68" t="str">
            <v>Molino vertical (torre) VTM-1250</v>
          </cell>
          <cell r="G68" t="str">
            <v>c/u</v>
          </cell>
          <cell r="H68">
            <v>1</v>
          </cell>
          <cell r="I68">
            <v>1486981.4932992982</v>
          </cell>
          <cell r="J68">
            <v>0</v>
          </cell>
          <cell r="K68">
            <v>7511.9078511461321</v>
          </cell>
          <cell r="L68">
            <v>61832.760419907965</v>
          </cell>
          <cell r="M68" t="str">
            <v>I</v>
          </cell>
        </row>
        <row r="69">
          <cell r="E69">
            <v>2016</v>
          </cell>
          <cell r="F69" t="str">
            <v>Molino vertical (torre) VTM-1000</v>
          </cell>
          <cell r="G69" t="str">
            <v>c/u</v>
          </cell>
          <cell r="H69">
            <v>1</v>
          </cell>
          <cell r="I69">
            <v>1577130.0216975114</v>
          </cell>
          <cell r="J69">
            <v>0</v>
          </cell>
          <cell r="K69">
            <v>7511.9078511461321</v>
          </cell>
          <cell r="L69">
            <v>61832.760419907965</v>
          </cell>
          <cell r="M69" t="str">
            <v>I</v>
          </cell>
        </row>
        <row r="70">
          <cell r="E70">
            <v>2018</v>
          </cell>
          <cell r="F70" t="str">
            <v>Molino de Remolienda 90 HP</v>
          </cell>
          <cell r="G70" t="str">
            <v>c/u</v>
          </cell>
          <cell r="H70">
            <v>1</v>
          </cell>
          <cell r="I70">
            <v>253070.65611320903</v>
          </cell>
          <cell r="J70">
            <v>0</v>
          </cell>
          <cell r="K70">
            <v>1339.5662238678083</v>
          </cell>
          <cell r="L70">
            <v>11026.370268157818</v>
          </cell>
          <cell r="M70" t="str">
            <v>I</v>
          </cell>
        </row>
        <row r="71">
          <cell r="E71">
            <v>2020</v>
          </cell>
          <cell r="F71" t="str">
            <v>Chancador Cono 7' , 400 HP</v>
          </cell>
          <cell r="G71" t="str">
            <v>c/u</v>
          </cell>
          <cell r="H71">
            <v>1</v>
          </cell>
          <cell r="I71">
            <v>888668.06339616049</v>
          </cell>
          <cell r="J71">
            <v>0</v>
          </cell>
          <cell r="K71">
            <v>5624</v>
          </cell>
          <cell r="L71">
            <v>43120.202733842198</v>
          </cell>
          <cell r="M71" t="str">
            <v>I</v>
          </cell>
        </row>
        <row r="72">
          <cell r="E72">
            <v>2020.1</v>
          </cell>
          <cell r="F72" t="str">
            <v>Chancador Cono 7' , 300 HP</v>
          </cell>
          <cell r="G72" t="str">
            <v>c/u</v>
          </cell>
          <cell r="H72">
            <v>1</v>
          </cell>
          <cell r="I72">
            <v>878475.29143672483</v>
          </cell>
          <cell r="J72">
            <v>0</v>
          </cell>
          <cell r="K72">
            <v>5624</v>
          </cell>
          <cell r="L72">
            <v>43120.202733842198</v>
          </cell>
          <cell r="M72" t="str">
            <v>I</v>
          </cell>
        </row>
        <row r="73">
          <cell r="E73">
            <v>2021</v>
          </cell>
          <cell r="F73" t="str">
            <v>Chancador Cono 7' , 500 HP</v>
          </cell>
          <cell r="G73" t="str">
            <v>c/u</v>
          </cell>
          <cell r="H73">
            <v>1</v>
          </cell>
          <cell r="I73">
            <v>897879</v>
          </cell>
          <cell r="J73">
            <v>0</v>
          </cell>
          <cell r="K73">
            <v>5624</v>
          </cell>
          <cell r="L73">
            <v>86240.405467684395</v>
          </cell>
          <cell r="M73" t="str">
            <v>I</v>
          </cell>
        </row>
        <row r="74">
          <cell r="E74">
            <v>2025</v>
          </cell>
          <cell r="F74" t="str">
            <v>Chancador H-8000, 750 HP</v>
          </cell>
          <cell r="G74" t="str">
            <v>c/u</v>
          </cell>
          <cell r="H74">
            <v>1</v>
          </cell>
          <cell r="I74">
            <v>1300000</v>
          </cell>
          <cell r="J74">
            <v>0</v>
          </cell>
          <cell r="K74">
            <v>8200.6084288821457</v>
          </cell>
          <cell r="L74">
            <v>62875.515290585572</v>
          </cell>
          <cell r="M74" t="str">
            <v>I</v>
          </cell>
        </row>
        <row r="75">
          <cell r="E75">
            <v>2025.1</v>
          </cell>
          <cell r="F75" t="str">
            <v>Chancador H-8000, 800 HP</v>
          </cell>
          <cell r="G75" t="str">
            <v>c/u</v>
          </cell>
          <cell r="H75">
            <v>1</v>
          </cell>
          <cell r="I75">
            <v>1351327.4115176124</v>
          </cell>
          <cell r="J75">
            <v>0</v>
          </cell>
          <cell r="K75">
            <v>8524.3899700544789</v>
          </cell>
          <cell r="L75">
            <v>65358.005634971567</v>
          </cell>
          <cell r="M75" t="str">
            <v>I</v>
          </cell>
        </row>
        <row r="76">
          <cell r="E76">
            <v>2026</v>
          </cell>
          <cell r="F76" t="str">
            <v>Chancador MP-800, 800 HP</v>
          </cell>
          <cell r="G76" t="str">
            <v>c/u</v>
          </cell>
          <cell r="H76">
            <v>1</v>
          </cell>
          <cell r="I76">
            <v>1272896</v>
          </cell>
          <cell r="J76">
            <v>0</v>
          </cell>
          <cell r="K76">
            <v>8200.6084288821457</v>
          </cell>
          <cell r="L76">
            <v>62875.515290585572</v>
          </cell>
          <cell r="M76" t="str">
            <v>I</v>
          </cell>
        </row>
        <row r="77">
          <cell r="E77">
            <v>2027</v>
          </cell>
          <cell r="F77" t="str">
            <v>Chancador Giratorio 60x110, 1000 HP</v>
          </cell>
          <cell r="G77" t="str">
            <v>c/u</v>
          </cell>
          <cell r="H77">
            <v>1</v>
          </cell>
          <cell r="I77">
            <v>2187964.1574969818</v>
          </cell>
          <cell r="J77">
            <v>0</v>
          </cell>
          <cell r="K77">
            <v>15647.747747747748</v>
          </cell>
          <cell r="L77">
            <v>109014.23830637593</v>
          </cell>
          <cell r="M77" t="str">
            <v>I</v>
          </cell>
        </row>
        <row r="78">
          <cell r="E78">
            <v>2030</v>
          </cell>
          <cell r="F78" t="str">
            <v>Harnero Vibratorio 10'x20'</v>
          </cell>
          <cell r="G78" t="str">
            <v>c/u</v>
          </cell>
          <cell r="H78">
            <v>1</v>
          </cell>
          <cell r="I78">
            <v>202622.70708359926</v>
          </cell>
          <cell r="J78">
            <v>0</v>
          </cell>
          <cell r="K78">
            <v>1506</v>
          </cell>
          <cell r="L78">
            <v>8221.2590513849536</v>
          </cell>
          <cell r="M78" t="str">
            <v>I</v>
          </cell>
        </row>
        <row r="79">
          <cell r="E79">
            <v>2030.1</v>
          </cell>
          <cell r="F79" t="str">
            <v>Harnero Vibratorio 8'x20'</v>
          </cell>
          <cell r="G79" t="str">
            <v>c/u</v>
          </cell>
          <cell r="H79">
            <v>1</v>
          </cell>
          <cell r="I79">
            <v>177231.98659594034</v>
          </cell>
          <cell r="J79">
            <v>0</v>
          </cell>
          <cell r="K79">
            <v>1506</v>
          </cell>
          <cell r="L79">
            <v>8221.2590513849536</v>
          </cell>
          <cell r="M79" t="str">
            <v>I</v>
          </cell>
        </row>
        <row r="80">
          <cell r="E80">
            <v>2031</v>
          </cell>
          <cell r="F80" t="str">
            <v>Harnero Banano de doble malla 17'x27'</v>
          </cell>
          <cell r="G80" t="str">
            <v>c/u</v>
          </cell>
          <cell r="H80">
            <v>1</v>
          </cell>
          <cell r="I80">
            <v>383579.65800369723</v>
          </cell>
          <cell r="J80">
            <v>0</v>
          </cell>
          <cell r="K80">
            <v>2850.9685477414391</v>
          </cell>
          <cell r="L80">
            <v>15563.446864763029</v>
          </cell>
          <cell r="M80" t="str">
            <v>I</v>
          </cell>
        </row>
        <row r="81">
          <cell r="E81">
            <v>2031.1</v>
          </cell>
          <cell r="F81" t="str">
            <v>Harnero Banano de doble malla 10'x21'</v>
          </cell>
          <cell r="G81" t="str">
            <v>c/u</v>
          </cell>
          <cell r="H81">
            <v>1</v>
          </cell>
          <cell r="I81">
            <v>233016.11314613913</v>
          </cell>
          <cell r="J81">
            <v>0</v>
          </cell>
          <cell r="K81">
            <v>1731.8999999999999</v>
          </cell>
          <cell r="L81">
            <v>9454.4479090926961</v>
          </cell>
          <cell r="M81" t="str">
            <v>I</v>
          </cell>
        </row>
        <row r="82">
          <cell r="E82">
            <v>2035</v>
          </cell>
          <cell r="F82" t="str">
            <v>Sistema Electromotriz Molino SAG</v>
          </cell>
          <cell r="G82" t="str">
            <v>c/u</v>
          </cell>
          <cell r="H82">
            <v>1</v>
          </cell>
          <cell r="I82">
            <v>7579726.2463305686</v>
          </cell>
          <cell r="J82">
            <v>0</v>
          </cell>
          <cell r="K82">
            <v>21405</v>
          </cell>
          <cell r="L82">
            <v>148653.64131518206</v>
          </cell>
          <cell r="M82" t="str">
            <v>I</v>
          </cell>
        </row>
        <row r="83">
          <cell r="E83">
            <v>2037</v>
          </cell>
          <cell r="F83" t="str">
            <v>Bomba de Desplazamiento Positivo 220 HP</v>
          </cell>
          <cell r="G83" t="str">
            <v>c/u</v>
          </cell>
          <cell r="H83">
            <v>1</v>
          </cell>
          <cell r="I83">
            <v>758089.99086978321</v>
          </cell>
          <cell r="K83">
            <v>4738.0624429361451</v>
          </cell>
          <cell r="L83">
            <v>37904.499543489161</v>
          </cell>
          <cell r="M83" t="str">
            <v>I</v>
          </cell>
        </row>
        <row r="84">
          <cell r="E84">
            <v>2040</v>
          </cell>
          <cell r="F84" t="str">
            <v>Bomba Horizontal 20"x18", 1500HP</v>
          </cell>
          <cell r="G84" t="str">
            <v>c/u</v>
          </cell>
          <cell r="H84">
            <v>1</v>
          </cell>
          <cell r="I84">
            <v>187739.6745373325</v>
          </cell>
          <cell r="K84">
            <v>273</v>
          </cell>
          <cell r="L84">
            <v>1498.4223973087817</v>
          </cell>
          <cell r="M84" t="str">
            <v>I</v>
          </cell>
        </row>
        <row r="85">
          <cell r="E85">
            <v>2040.1</v>
          </cell>
          <cell r="F85" t="str">
            <v>Bomba Horizontal 26"x22", 1500 HP</v>
          </cell>
          <cell r="G85" t="str">
            <v>c/u</v>
          </cell>
          <cell r="H85">
            <v>1</v>
          </cell>
          <cell r="I85">
            <v>187739.6745373325</v>
          </cell>
          <cell r="K85">
            <v>273</v>
          </cell>
          <cell r="L85">
            <v>1498.4223973087817</v>
          </cell>
          <cell r="M85" t="str">
            <v>I</v>
          </cell>
        </row>
        <row r="86">
          <cell r="E86">
            <v>2041</v>
          </cell>
          <cell r="F86" t="str">
            <v>Bomba Horizontal 20"x18", 1400HP</v>
          </cell>
          <cell r="G86" t="str">
            <v>c/u</v>
          </cell>
          <cell r="H86">
            <v>1</v>
          </cell>
          <cell r="I86">
            <v>180126.71409811394</v>
          </cell>
          <cell r="K86">
            <v>261.92968039372312</v>
          </cell>
          <cell r="L86">
            <v>1437.6604381754053</v>
          </cell>
          <cell r="M86" t="str">
            <v>I</v>
          </cell>
        </row>
        <row r="87">
          <cell r="E87">
            <v>2045</v>
          </cell>
          <cell r="F87" t="str">
            <v>Bomba Horizontal 20"x18", 1700HP</v>
          </cell>
          <cell r="G87" t="str">
            <v>c/u</v>
          </cell>
          <cell r="H87">
            <v>1</v>
          </cell>
          <cell r="I87">
            <v>202381.42896898472</v>
          </cell>
          <cell r="K87">
            <v>294.29117870099537</v>
          </cell>
          <cell r="L87">
            <v>1615.2838589596067</v>
          </cell>
          <cell r="M87" t="str">
            <v>I</v>
          </cell>
        </row>
        <row r="88">
          <cell r="E88">
            <v>2046</v>
          </cell>
          <cell r="F88" t="str">
            <v>Bomba Horizontal  2000 HP</v>
          </cell>
          <cell r="G88" t="str">
            <v>c/u</v>
          </cell>
          <cell r="H88">
            <v>1</v>
          </cell>
          <cell r="I88">
            <v>223110.13685865761</v>
          </cell>
          <cell r="K88">
            <v>324.43364734981259</v>
          </cell>
          <cell r="L88">
            <v>1780.7276323426304</v>
          </cell>
          <cell r="M88" t="str">
            <v>I</v>
          </cell>
        </row>
        <row r="89">
          <cell r="E89">
            <v>2046.1</v>
          </cell>
          <cell r="F89" t="str">
            <v>Bomba Horizontal  2500 HP</v>
          </cell>
          <cell r="G89" t="str">
            <v>c/u</v>
          </cell>
          <cell r="H89">
            <v>1</v>
          </cell>
          <cell r="I89">
            <v>255073.4818041533</v>
          </cell>
          <cell r="K89">
            <v>370.91286487069488</v>
          </cell>
          <cell r="L89">
            <v>2035.8393559421793</v>
          </cell>
          <cell r="M89" t="str">
            <v>I</v>
          </cell>
        </row>
        <row r="90">
          <cell r="E90">
            <v>2047</v>
          </cell>
          <cell r="F90" t="str">
            <v>Bomba Horizontal , 1750HP</v>
          </cell>
          <cell r="G90" t="str">
            <v>c/u</v>
          </cell>
          <cell r="H90">
            <v>1</v>
          </cell>
          <cell r="I90">
            <v>205932.14086034166</v>
          </cell>
          <cell r="K90">
            <v>299.45441523439888</v>
          </cell>
          <cell r="L90">
            <v>1643.6234533341665</v>
          </cell>
          <cell r="M90" t="str">
            <v>I</v>
          </cell>
        </row>
        <row r="91">
          <cell r="E91">
            <v>2048</v>
          </cell>
          <cell r="F91" t="str">
            <v>Bomba Turbina vertival 250 HP para agua</v>
          </cell>
          <cell r="G91" t="str">
            <v>c/u</v>
          </cell>
          <cell r="H91">
            <v>1</v>
          </cell>
          <cell r="I91">
            <v>55073.388640714751</v>
          </cell>
          <cell r="K91">
            <v>224.67151787560144</v>
          </cell>
          <cell r="L91">
            <v>1444.9683449477029</v>
          </cell>
          <cell r="M91" t="str">
            <v>I</v>
          </cell>
        </row>
        <row r="92">
          <cell r="E92">
            <v>2049</v>
          </cell>
          <cell r="F92" t="str">
            <v>Bomba Turbina vertival 100 HP para agua</v>
          </cell>
          <cell r="G92" t="str">
            <v>c/u</v>
          </cell>
          <cell r="H92">
            <v>1</v>
          </cell>
          <cell r="I92">
            <v>34420.867900446719</v>
          </cell>
          <cell r="K92">
            <v>148.22792258110491</v>
          </cell>
          <cell r="L92">
            <v>953.3235809874551</v>
          </cell>
          <cell r="M92" t="str">
            <v>I</v>
          </cell>
        </row>
        <row r="93">
          <cell r="E93">
            <v>2049.1</v>
          </cell>
          <cell r="F93" t="str">
            <v>Bomba Turbina vertival 60 HP para agua</v>
          </cell>
          <cell r="G93" t="str">
            <v>c/u</v>
          </cell>
          <cell r="H93">
            <v>1</v>
          </cell>
          <cell r="I93">
            <v>20652.520740268032</v>
          </cell>
          <cell r="K93">
            <v>67.067367721305786</v>
          </cell>
          <cell r="L93">
            <v>431.34182851745595</v>
          </cell>
          <cell r="M93" t="str">
            <v>I</v>
          </cell>
        </row>
        <row r="94">
          <cell r="E94">
            <v>2050</v>
          </cell>
          <cell r="F94" t="str">
            <v>Bomba Horizontal Centrifuga 12"x10", 200HP</v>
          </cell>
          <cell r="G94" t="str">
            <v>c/u</v>
          </cell>
          <cell r="H94">
            <v>1</v>
          </cell>
          <cell r="I94">
            <v>70493.937460114874</v>
          </cell>
          <cell r="J94">
            <v>0</v>
          </cell>
          <cell r="K94">
            <v>267</v>
          </cell>
          <cell r="L94">
            <v>1717.202748924562</v>
          </cell>
          <cell r="M94" t="str">
            <v>I</v>
          </cell>
        </row>
        <row r="95">
          <cell r="E95">
            <v>2055</v>
          </cell>
          <cell r="F95" t="str">
            <v>Bomba Horizontal Centrifuga 12"x10", 250HP</v>
          </cell>
          <cell r="G95" t="str">
            <v>c/u</v>
          </cell>
          <cell r="H95">
            <v>1</v>
          </cell>
          <cell r="I95">
            <v>80593.084326898825</v>
          </cell>
          <cell r="J95">
            <v>0</v>
          </cell>
          <cell r="K95">
            <v>305.25112216149034</v>
          </cell>
          <cell r="L95">
            <v>1963.213730666736</v>
          </cell>
          <cell r="M95" t="str">
            <v>I</v>
          </cell>
        </row>
        <row r="96">
          <cell r="E96">
            <v>2056</v>
          </cell>
          <cell r="F96" t="str">
            <v>Bomba Horizontal Centrifuga , 150HP</v>
          </cell>
          <cell r="G96" t="str">
            <v>c/u</v>
          </cell>
          <cell r="H96">
            <v>1</v>
          </cell>
          <cell r="I96">
            <v>59318.276892103859</v>
          </cell>
          <cell r="J96">
            <v>0</v>
          </cell>
          <cell r="K96">
            <v>224.67151787560144</v>
          </cell>
          <cell r="L96">
            <v>1444.9683449477029</v>
          </cell>
          <cell r="M96" t="str">
            <v>I</v>
          </cell>
        </row>
        <row r="97">
          <cell r="E97">
            <v>2060</v>
          </cell>
          <cell r="F97" t="str">
            <v>Bomba Horizontal Centrifuga 20"x18", 600HP</v>
          </cell>
          <cell r="G97" t="str">
            <v>c/u</v>
          </cell>
          <cell r="H97">
            <v>1</v>
          </cell>
          <cell r="I97">
            <v>148698.14932992982</v>
          </cell>
          <cell r="K97">
            <v>401</v>
          </cell>
          <cell r="L97">
            <v>2179.1146764505297</v>
          </cell>
          <cell r="M97" t="str">
            <v>I</v>
          </cell>
        </row>
        <row r="98">
          <cell r="E98">
            <v>2060.1</v>
          </cell>
          <cell r="F98" t="str">
            <v>Bomba Horizontal Centrifuga  800 HP</v>
          </cell>
          <cell r="G98" t="str">
            <v>c/u</v>
          </cell>
          <cell r="H98">
            <v>1</v>
          </cell>
          <cell r="I98">
            <v>176713.12432701912</v>
          </cell>
          <cell r="K98">
            <v>402</v>
          </cell>
          <cell r="L98">
            <v>2179.1146764505297</v>
          </cell>
          <cell r="M98" t="str">
            <v>I</v>
          </cell>
        </row>
        <row r="99">
          <cell r="E99">
            <v>2061</v>
          </cell>
          <cell r="F99" t="str">
            <v>Bomba Horizontal Centrifuga  20"x18",400HP</v>
          </cell>
          <cell r="G99" t="str">
            <v>c/u</v>
          </cell>
          <cell r="H99">
            <v>1</v>
          </cell>
          <cell r="I99">
            <v>116587.18274344786</v>
          </cell>
          <cell r="K99">
            <v>267.33333333333331</v>
          </cell>
          <cell r="L99">
            <v>1452.7431176336863</v>
          </cell>
          <cell r="M99" t="str">
            <v>I</v>
          </cell>
        </row>
        <row r="100">
          <cell r="E100">
            <v>2062</v>
          </cell>
          <cell r="F100" t="str">
            <v>Bomba Horizontal Centrifuga  14"x12",400HP</v>
          </cell>
          <cell r="G100" t="str">
            <v>c/u</v>
          </cell>
          <cell r="H100">
            <v>1</v>
          </cell>
          <cell r="I100">
            <v>73906.345638073311</v>
          </cell>
          <cell r="K100">
            <v>267.33333333333331</v>
          </cell>
          <cell r="L100">
            <v>1452.7431176336863</v>
          </cell>
          <cell r="M100" t="str">
            <v>I</v>
          </cell>
        </row>
        <row r="101">
          <cell r="E101">
            <v>2063</v>
          </cell>
          <cell r="F101" t="str">
            <v>Bomba Horizontal Centrifuga  20"x18",350HP</v>
          </cell>
          <cell r="G101" t="str">
            <v>c/u</v>
          </cell>
          <cell r="H101">
            <v>1</v>
          </cell>
          <cell r="I101">
            <v>107610.74542500083</v>
          </cell>
          <cell r="K101">
            <v>233.91666666666669</v>
          </cell>
          <cell r="L101">
            <v>1271.1502279294759</v>
          </cell>
          <cell r="M101" t="str">
            <v>I</v>
          </cell>
        </row>
        <row r="102">
          <cell r="E102">
            <v>2065</v>
          </cell>
          <cell r="F102" t="str">
            <v>Bomba  Horizontal Centrifuga  8"x6", 75 HP</v>
          </cell>
          <cell r="G102" t="str">
            <v>c/u</v>
          </cell>
          <cell r="H102">
            <v>1</v>
          </cell>
          <cell r="I102">
            <v>41855.775366943206</v>
          </cell>
          <cell r="K102">
            <v>148.22792258110491</v>
          </cell>
          <cell r="L102">
            <v>953.3235809874551</v>
          </cell>
          <cell r="M102" t="str">
            <v>I</v>
          </cell>
        </row>
        <row r="103">
          <cell r="E103">
            <v>2065.1</v>
          </cell>
          <cell r="F103" t="str">
            <v>Bomba  Horizontal Centrifuga  8"x6", 50 HP</v>
          </cell>
          <cell r="G103" t="str">
            <v>c/u</v>
          </cell>
          <cell r="H103">
            <v>1</v>
          </cell>
          <cell r="I103">
            <v>32817.132920377917</v>
          </cell>
          <cell r="K103">
            <v>0</v>
          </cell>
          <cell r="L103">
            <v>0</v>
          </cell>
          <cell r="M103" t="str">
            <v>I</v>
          </cell>
        </row>
        <row r="104">
          <cell r="E104">
            <v>2065.1999999999998</v>
          </cell>
          <cell r="F104" t="str">
            <v>Bomba  Horizontal Centrifuga  8"x6", 40 HP</v>
          </cell>
          <cell r="G104" t="str">
            <v>c/u</v>
          </cell>
          <cell r="H104">
            <v>1</v>
          </cell>
          <cell r="I104">
            <v>28704.806808557303</v>
          </cell>
          <cell r="K104">
            <v>0</v>
          </cell>
          <cell r="L104">
            <v>0</v>
          </cell>
          <cell r="M104" t="str">
            <v>I</v>
          </cell>
        </row>
        <row r="105">
          <cell r="E105">
            <v>2065.3000000000002</v>
          </cell>
          <cell r="F105" t="str">
            <v>Bomba  Horizontal Centrifuga  8"x6", 30 HP</v>
          </cell>
          <cell r="G105" t="str">
            <v>c/u</v>
          </cell>
          <cell r="H105">
            <v>1</v>
          </cell>
          <cell r="I105">
            <v>24154.129273424976</v>
          </cell>
          <cell r="K105">
            <v>0</v>
          </cell>
          <cell r="L105">
            <v>0</v>
          </cell>
          <cell r="M105" t="str">
            <v>I</v>
          </cell>
        </row>
        <row r="106">
          <cell r="E106">
            <v>2066</v>
          </cell>
          <cell r="F106" t="str">
            <v>Bomba  Horizontal Centrifuga , 20 HP</v>
          </cell>
          <cell r="G106" t="str">
            <v>c/u</v>
          </cell>
          <cell r="H106">
            <v>1</v>
          </cell>
          <cell r="I106">
            <v>18938.1098305495</v>
          </cell>
          <cell r="K106">
            <v>67.067367721305786</v>
          </cell>
          <cell r="L106">
            <v>431.34182851745595</v>
          </cell>
          <cell r="M106" t="str">
            <v>I</v>
          </cell>
        </row>
        <row r="107">
          <cell r="E107">
            <v>2066.4</v>
          </cell>
          <cell r="F107" t="str">
            <v>Bomba  Horizontal Centrifuga , 15 HP</v>
          </cell>
          <cell r="G107" t="str">
            <v>c/u</v>
          </cell>
          <cell r="H107">
            <v>1</v>
          </cell>
          <cell r="I107">
            <v>15935.782327057696</v>
          </cell>
          <cell r="K107">
            <v>0</v>
          </cell>
          <cell r="L107">
            <v>0</v>
          </cell>
          <cell r="M107" t="str">
            <v>I</v>
          </cell>
        </row>
        <row r="108">
          <cell r="E108">
            <v>2066.1</v>
          </cell>
          <cell r="F108" t="str">
            <v>Bomba  Horizontal Centrifuga , 7.5 HP</v>
          </cell>
          <cell r="G108" t="str">
            <v>c/u</v>
          </cell>
          <cell r="H108">
            <v>1</v>
          </cell>
          <cell r="I108">
            <v>10513.695422453757</v>
          </cell>
          <cell r="K108">
            <v>0</v>
          </cell>
          <cell r="L108">
            <v>0</v>
          </cell>
          <cell r="M108" t="str">
            <v>I</v>
          </cell>
        </row>
        <row r="109">
          <cell r="E109">
            <v>2066.3000000000002</v>
          </cell>
          <cell r="F109" t="str">
            <v>Bomba  Horizontal Centrifuga , 3 HP</v>
          </cell>
          <cell r="G109" t="str">
            <v>c/u</v>
          </cell>
          <cell r="H109">
            <v>1</v>
          </cell>
          <cell r="I109">
            <v>6067.2429586844546</v>
          </cell>
          <cell r="K109">
            <v>0</v>
          </cell>
          <cell r="L109">
            <v>0</v>
          </cell>
          <cell r="M109" t="str">
            <v>I</v>
          </cell>
        </row>
        <row r="110">
          <cell r="E110">
            <v>2066.1999999999998</v>
          </cell>
          <cell r="F110" t="str">
            <v>Bomba  Horizontal Centrifuga , 25 HP</v>
          </cell>
          <cell r="G110" t="str">
            <v>c/u</v>
          </cell>
          <cell r="H110">
            <v>1</v>
          </cell>
          <cell r="I110">
            <v>21651.23324866212</v>
          </cell>
          <cell r="K110">
            <v>0</v>
          </cell>
          <cell r="L110">
            <v>0</v>
          </cell>
          <cell r="M110" t="str">
            <v>I</v>
          </cell>
        </row>
        <row r="111">
          <cell r="E111">
            <v>2067</v>
          </cell>
          <cell r="F111" t="str">
            <v>Bomba  Horizontal Centrifuga  10"x8", 450 HP p/agua</v>
          </cell>
          <cell r="G111" t="str">
            <v>c/u</v>
          </cell>
          <cell r="H111">
            <v>1</v>
          </cell>
          <cell r="I111">
            <v>62232.929164007663</v>
          </cell>
          <cell r="J111">
            <v>0</v>
          </cell>
          <cell r="K111">
            <v>305.25112216149034</v>
          </cell>
          <cell r="L111">
            <v>1963.213730666736</v>
          </cell>
          <cell r="M111" t="str">
            <v>I</v>
          </cell>
        </row>
        <row r="112">
          <cell r="E112">
            <v>2067.1</v>
          </cell>
          <cell r="F112" t="str">
            <v xml:space="preserve">Bomba  Horizontal Centrifuga  agua, 50 HP </v>
          </cell>
          <cell r="G112" t="str">
            <v>c/u</v>
          </cell>
          <cell r="H112">
            <v>1</v>
          </cell>
          <cell r="I112">
            <v>16522.016592214426</v>
          </cell>
          <cell r="J112">
            <v>0</v>
          </cell>
          <cell r="K112">
            <v>180</v>
          </cell>
          <cell r="L112">
            <v>0.68795247088448219</v>
          </cell>
          <cell r="M112" t="str">
            <v>I</v>
          </cell>
        </row>
        <row r="113">
          <cell r="E113">
            <v>2068</v>
          </cell>
          <cell r="F113" t="str">
            <v>Reubicaciín Bomba 400 ST-L</v>
          </cell>
          <cell r="G113" t="str">
            <v>c/u</v>
          </cell>
          <cell r="H113">
            <v>1</v>
          </cell>
          <cell r="J113">
            <v>0</v>
          </cell>
          <cell r="K113">
            <v>457.87668324223552</v>
          </cell>
          <cell r="L113">
            <v>2944.8205960001042</v>
          </cell>
          <cell r="M113" t="str">
            <v>I</v>
          </cell>
        </row>
        <row r="114">
          <cell r="E114">
            <v>2069</v>
          </cell>
          <cell r="F114" t="str">
            <v>Bomba 400 ST-L</v>
          </cell>
          <cell r="G114" t="str">
            <v>c/u</v>
          </cell>
          <cell r="H114">
            <v>1</v>
          </cell>
          <cell r="I114">
            <v>116587.18274344786</v>
          </cell>
          <cell r="K114">
            <v>305.25112216149034</v>
          </cell>
          <cell r="L114">
            <v>1963.213730666736</v>
          </cell>
          <cell r="M114" t="str">
            <v>I</v>
          </cell>
        </row>
        <row r="115">
          <cell r="E115">
            <v>2070</v>
          </cell>
          <cell r="F115" t="str">
            <v xml:space="preserve">Bomba vertical de piso 6" </v>
          </cell>
          <cell r="G115" t="str">
            <v>c/u</v>
          </cell>
          <cell r="H115">
            <v>1</v>
          </cell>
          <cell r="I115">
            <v>11014.677728142949</v>
          </cell>
          <cell r="K115">
            <v>103.25</v>
          </cell>
          <cell r="L115">
            <v>704.25235809463845</v>
          </cell>
          <cell r="M115" t="str">
            <v>I</v>
          </cell>
        </row>
        <row r="116">
          <cell r="E116">
            <v>2071</v>
          </cell>
          <cell r="F116" t="str">
            <v>Reubicación Bomba vertical de piso 6"</v>
          </cell>
          <cell r="G116" t="str">
            <v>c/u</v>
          </cell>
          <cell r="H116">
            <v>1</v>
          </cell>
          <cell r="I116">
            <v>0</v>
          </cell>
          <cell r="K116">
            <v>154.875</v>
          </cell>
          <cell r="L116">
            <v>1056.3785371419578</v>
          </cell>
        </row>
        <row r="117">
          <cell r="E117">
            <v>2075</v>
          </cell>
          <cell r="F117" t="str">
            <v>Bomba Centrifuga Vertical  8", 75 HP</v>
          </cell>
          <cell r="G117" t="str">
            <v>c/u</v>
          </cell>
          <cell r="H117">
            <v>1</v>
          </cell>
          <cell r="I117">
            <v>20148.271081724706</v>
          </cell>
          <cell r="K117">
            <v>150.55348867035588</v>
          </cell>
          <cell r="L117">
            <v>1026.9021735154729</v>
          </cell>
          <cell r="M117" t="str">
            <v>I</v>
          </cell>
        </row>
        <row r="118">
          <cell r="E118">
            <v>2080</v>
          </cell>
          <cell r="F118" t="str">
            <v>Bomba 40 HP (Recirculación molinos torre)</v>
          </cell>
          <cell r="G118" t="str">
            <v>c/u</v>
          </cell>
          <cell r="H118">
            <v>1</v>
          </cell>
          <cell r="I118">
            <v>11014.677728142949</v>
          </cell>
          <cell r="K118">
            <v>103.25</v>
          </cell>
          <cell r="L118">
            <v>704.25235809463845</v>
          </cell>
          <cell r="M118" t="str">
            <v>I</v>
          </cell>
        </row>
        <row r="119">
          <cell r="E119">
            <v>2081</v>
          </cell>
          <cell r="F119" t="str">
            <v xml:space="preserve">Bomba de Piso de 30 HP </v>
          </cell>
          <cell r="G119" t="str">
            <v>c/u</v>
          </cell>
          <cell r="H119">
            <v>1</v>
          </cell>
          <cell r="I119">
            <v>9731.9048026107903</v>
          </cell>
          <cell r="K119">
            <v>0</v>
          </cell>
          <cell r="L119">
            <v>704.25235809463845</v>
          </cell>
          <cell r="M119" t="str">
            <v>I</v>
          </cell>
        </row>
        <row r="120">
          <cell r="E120">
            <v>2085</v>
          </cell>
          <cell r="F120" t="str">
            <v>Maquina Enlainadora Molino 36'</v>
          </cell>
          <cell r="G120" t="str">
            <v>c/u</v>
          </cell>
          <cell r="H120">
            <v>1</v>
          </cell>
          <cell r="I120">
            <v>180410.50797702619</v>
          </cell>
          <cell r="K120">
            <v>446</v>
          </cell>
          <cell r="L120">
            <v>2503.3145715297451</v>
          </cell>
          <cell r="M120" t="str">
            <v>I</v>
          </cell>
        </row>
        <row r="121">
          <cell r="E121">
            <v>2086</v>
          </cell>
          <cell r="F121" t="str">
            <v>Maquina Enlainadora Molino 40'</v>
          </cell>
          <cell r="G121" t="str">
            <v>c/u</v>
          </cell>
          <cell r="H121">
            <v>1</v>
          </cell>
          <cell r="I121">
            <v>192183.59969721985</v>
          </cell>
          <cell r="K121">
            <v>446</v>
          </cell>
          <cell r="L121">
            <v>2503.3145715297451</v>
          </cell>
          <cell r="M121" t="str">
            <v>I</v>
          </cell>
        </row>
        <row r="122">
          <cell r="E122">
            <v>2090</v>
          </cell>
          <cell r="F122" t="str">
            <v>Maquina Enlainadora Molino 20'</v>
          </cell>
          <cell r="G122" t="str">
            <v>c/u</v>
          </cell>
          <cell r="H122">
            <v>1</v>
          </cell>
          <cell r="I122">
            <v>119839.6936821953</v>
          </cell>
          <cell r="K122">
            <v>302</v>
          </cell>
          <cell r="L122">
            <v>286.38085457979224</v>
          </cell>
          <cell r="M122" t="str">
            <v>I</v>
          </cell>
        </row>
        <row r="123">
          <cell r="E123">
            <v>2091</v>
          </cell>
          <cell r="F123" t="str">
            <v>Maquina Enlainadora Molino 25'</v>
          </cell>
          <cell r="G123" t="str">
            <v>c/u</v>
          </cell>
          <cell r="H123">
            <v>1</v>
          </cell>
          <cell r="I123">
            <v>137008.24335572802</v>
          </cell>
          <cell r="K123">
            <v>302</v>
          </cell>
          <cell r="L123">
            <v>286.38085457979224</v>
          </cell>
          <cell r="M123" t="str">
            <v>I</v>
          </cell>
        </row>
        <row r="124">
          <cell r="E124">
            <v>2093</v>
          </cell>
          <cell r="F124" t="str">
            <v>Puente grúa 115 ton  110 HP</v>
          </cell>
          <cell r="G124" t="str">
            <v>c/u</v>
          </cell>
          <cell r="H124">
            <v>1</v>
          </cell>
          <cell r="I124">
            <v>377937.46249644371</v>
          </cell>
          <cell r="J124">
            <v>0</v>
          </cell>
          <cell r="K124">
            <v>11678.26027839036</v>
          </cell>
          <cell r="L124">
            <v>117598.40107090028</v>
          </cell>
          <cell r="M124" t="str">
            <v>I</v>
          </cell>
        </row>
        <row r="125">
          <cell r="E125">
            <v>2094</v>
          </cell>
          <cell r="F125" t="str">
            <v xml:space="preserve">Puente grúa 55 /15 ton </v>
          </cell>
          <cell r="G125" t="str">
            <v>c/u</v>
          </cell>
          <cell r="H125">
            <v>1</v>
          </cell>
          <cell r="I125">
            <v>242783.32354818127</v>
          </cell>
          <cell r="J125">
            <v>0</v>
          </cell>
          <cell r="K125">
            <v>7502</v>
          </cell>
          <cell r="L125">
            <v>75544.060827825</v>
          </cell>
          <cell r="M125" t="str">
            <v>I</v>
          </cell>
        </row>
        <row r="126">
          <cell r="E126">
            <v>2095</v>
          </cell>
          <cell r="F126" t="str">
            <v>Puente grúa 15 / 5 ton  2x10 HP</v>
          </cell>
          <cell r="G126" t="str">
            <v>c/u</v>
          </cell>
          <cell r="H126">
            <v>1</v>
          </cell>
          <cell r="I126">
            <v>95096.687448403813</v>
          </cell>
          <cell r="J126">
            <v>0</v>
          </cell>
          <cell r="K126">
            <v>1865.2842395322716</v>
          </cell>
          <cell r="L126">
            <v>15501.176308588556</v>
          </cell>
          <cell r="M126" t="str">
            <v>I</v>
          </cell>
        </row>
        <row r="127">
          <cell r="E127">
            <v>2096</v>
          </cell>
          <cell r="F127" t="str">
            <v xml:space="preserve">Puente grúa 30 / 5 ton </v>
          </cell>
          <cell r="G127" t="str">
            <v>c/u</v>
          </cell>
          <cell r="H127">
            <v>1</v>
          </cell>
          <cell r="I127">
            <v>202019.10274409704</v>
          </cell>
          <cell r="J127">
            <v>0</v>
          </cell>
          <cell r="K127">
            <v>5214.7344645132271</v>
          </cell>
          <cell r="L127">
            <v>52511.625911509283</v>
          </cell>
          <cell r="M127" t="str">
            <v>I</v>
          </cell>
        </row>
        <row r="128">
          <cell r="E128">
            <v>2100</v>
          </cell>
          <cell r="F128" t="str">
            <v>Puente grúa 12,5 / 5 ton</v>
          </cell>
          <cell r="G128" t="str">
            <v>c/u</v>
          </cell>
          <cell r="H128">
            <v>1</v>
          </cell>
          <cell r="I128">
            <v>85242.590938098292</v>
          </cell>
          <cell r="J128">
            <v>0</v>
          </cell>
          <cell r="K128">
            <v>1672</v>
          </cell>
          <cell r="L128">
            <v>13894.915444339524</v>
          </cell>
          <cell r="M128" t="str">
            <v>I</v>
          </cell>
        </row>
        <row r="129">
          <cell r="E129">
            <v>2105</v>
          </cell>
          <cell r="F129" t="str">
            <v>Puente Grúa 8 Ton</v>
          </cell>
          <cell r="G129" t="str">
            <v>c/u</v>
          </cell>
          <cell r="H129">
            <v>1</v>
          </cell>
          <cell r="I129">
            <v>31278.380344607536</v>
          </cell>
          <cell r="K129">
            <v>901</v>
          </cell>
          <cell r="L129">
            <v>10575.716760439618</v>
          </cell>
          <cell r="M129" t="str">
            <v>I</v>
          </cell>
        </row>
        <row r="130">
          <cell r="E130">
            <v>2106</v>
          </cell>
          <cell r="F130" t="str">
            <v>Puente Grúa 3 Ton</v>
          </cell>
          <cell r="G130" t="str">
            <v>c/u</v>
          </cell>
          <cell r="H130">
            <v>1</v>
          </cell>
          <cell r="I130">
            <v>17364.52936398067</v>
          </cell>
          <cell r="K130">
            <v>337.875</v>
          </cell>
          <cell r="L130">
            <v>3965.893785164857</v>
          </cell>
          <cell r="M130" t="str">
            <v>I</v>
          </cell>
        </row>
        <row r="131">
          <cell r="E131">
            <v>2110</v>
          </cell>
          <cell r="F131" t="str">
            <v>Puente grúa sopladores existente reubicado</v>
          </cell>
          <cell r="G131" t="str">
            <v>c/u</v>
          </cell>
          <cell r="H131">
            <v>1</v>
          </cell>
          <cell r="I131">
            <v>0</v>
          </cell>
          <cell r="K131">
            <v>909.03164963645372</v>
          </cell>
          <cell r="L131">
            <v>4962.4068244150667</v>
          </cell>
        </row>
        <row r="132">
          <cell r="E132">
            <v>2111</v>
          </cell>
          <cell r="F132" t="str">
            <v>Picador de roca</v>
          </cell>
          <cell r="G132" t="str">
            <v>c/u</v>
          </cell>
          <cell r="H132">
            <v>1</v>
          </cell>
          <cell r="I132">
            <v>148643.07594128911</v>
          </cell>
          <cell r="K132">
            <v>1360.3034843526464</v>
          </cell>
          <cell r="L132">
            <v>9447.0481776571196</v>
          </cell>
        </row>
        <row r="133">
          <cell r="E133">
            <v>2112</v>
          </cell>
          <cell r="F133" t="str">
            <v>Técle Eléctrico 7,5 ton</v>
          </cell>
          <cell r="G133" t="str">
            <v>c/u</v>
          </cell>
          <cell r="H133">
            <v>1</v>
          </cell>
          <cell r="I133">
            <v>9194.5022335673275</v>
          </cell>
          <cell r="K133">
            <v>360</v>
          </cell>
          <cell r="L133">
            <v>1963.7534486150455</v>
          </cell>
        </row>
        <row r="134">
          <cell r="E134">
            <v>2115</v>
          </cell>
          <cell r="F134" t="str">
            <v>Ventilador existente reubicado</v>
          </cell>
          <cell r="G134" t="str">
            <v>c/u</v>
          </cell>
          <cell r="H134">
            <v>1</v>
          </cell>
          <cell r="I134">
            <v>0</v>
          </cell>
          <cell r="K134">
            <v>1008.6028367870587</v>
          </cell>
          <cell r="L134">
            <v>6879.5247088448223</v>
          </cell>
        </row>
        <row r="135">
          <cell r="E135">
            <v>2120</v>
          </cell>
          <cell r="F135" t="str">
            <v>Extractor  25 Hp existente reubicado</v>
          </cell>
          <cell r="G135" t="str">
            <v>c/u</v>
          </cell>
          <cell r="H135">
            <v>1</v>
          </cell>
          <cell r="I135">
            <v>0</v>
          </cell>
          <cell r="K135">
            <v>614.74814709798545</v>
          </cell>
          <cell r="L135">
            <v>3439.7623544224111</v>
          </cell>
        </row>
        <row r="136">
          <cell r="E136">
            <v>2125</v>
          </cell>
          <cell r="F136" t="str">
            <v>Motor bomba alim. molienda sec. 700 HP</v>
          </cell>
          <cell r="G136" t="str">
            <v>c/u</v>
          </cell>
          <cell r="H136">
            <v>1</v>
          </cell>
          <cell r="I136">
            <v>77102.744097000643</v>
          </cell>
          <cell r="J136">
            <v>0</v>
          </cell>
          <cell r="K136">
            <v>305.25112216149034</v>
          </cell>
          <cell r="L136">
            <v>1963.213730666736</v>
          </cell>
          <cell r="M136" t="str">
            <v>I</v>
          </cell>
        </row>
        <row r="137">
          <cell r="E137">
            <v>2127</v>
          </cell>
          <cell r="F137" t="str">
            <v>Motor bomba 1700 HP</v>
          </cell>
          <cell r="G137" t="str">
            <v>c/u</v>
          </cell>
          <cell r="H137">
            <v>1</v>
          </cell>
          <cell r="I137">
            <v>131304.72780795905</v>
          </cell>
          <cell r="J137">
            <v>0</v>
          </cell>
          <cell r="K137">
            <v>519.83773052310494</v>
          </cell>
          <cell r="L137">
            <v>3343.3212728426274</v>
          </cell>
          <cell r="M137" t="str">
            <v>I</v>
          </cell>
        </row>
        <row r="138">
          <cell r="E138">
            <v>2130</v>
          </cell>
          <cell r="F138" t="str">
            <v>Motor bomba conc. primario 300 HP</v>
          </cell>
          <cell r="G138" t="str">
            <v>c/u</v>
          </cell>
          <cell r="H138">
            <v>1</v>
          </cell>
          <cell r="I138">
            <v>33044.033184428852</v>
          </cell>
          <cell r="J138">
            <v>0</v>
          </cell>
          <cell r="K138">
            <v>148.22792258110491</v>
          </cell>
          <cell r="L138">
            <v>953.3235809874551</v>
          </cell>
          <cell r="M138" t="str">
            <v>I</v>
          </cell>
        </row>
        <row r="139">
          <cell r="E139">
            <v>2135</v>
          </cell>
          <cell r="F139" t="str">
            <v>Motor bomba alim. Flotación Limpieza 300 HP</v>
          </cell>
          <cell r="G139" t="str">
            <v>c/u</v>
          </cell>
          <cell r="H139">
            <v>1</v>
          </cell>
          <cell r="I139">
            <v>33044.033184428852</v>
          </cell>
          <cell r="J139">
            <v>0</v>
          </cell>
          <cell r="K139">
            <v>148.22792258110491</v>
          </cell>
          <cell r="L139">
            <v>953.3235809874551</v>
          </cell>
          <cell r="M139" t="str">
            <v>I</v>
          </cell>
        </row>
        <row r="140">
          <cell r="E140">
            <v>2140</v>
          </cell>
          <cell r="F140" t="str">
            <v>Motor bomba colas Flotación Limpieza 300 HP</v>
          </cell>
          <cell r="G140" t="str">
            <v>c/u</v>
          </cell>
          <cell r="H140">
            <v>1</v>
          </cell>
          <cell r="I140">
            <v>33044.033184428852</v>
          </cell>
          <cell r="J140">
            <v>0</v>
          </cell>
          <cell r="K140">
            <v>148.22792258110491</v>
          </cell>
          <cell r="L140">
            <v>953.3235809874551</v>
          </cell>
          <cell r="M140" t="str">
            <v>I</v>
          </cell>
        </row>
        <row r="141">
          <cell r="E141">
            <v>2145</v>
          </cell>
          <cell r="F141" t="str">
            <v>Desmontaje equyipos</v>
          </cell>
          <cell r="G141" t="str">
            <v>Ton</v>
          </cell>
          <cell r="H141">
            <v>1</v>
          </cell>
          <cell r="I141">
            <v>0</v>
          </cell>
          <cell r="J141">
            <v>0</v>
          </cell>
          <cell r="K141">
            <v>43.333333333333336</v>
          </cell>
          <cell r="L141">
            <v>250.68988039030529</v>
          </cell>
          <cell r="M141" t="str">
            <v>I</v>
          </cell>
        </row>
        <row r="142">
          <cell r="F142" t="str">
            <v xml:space="preserve">EQUIPOS </v>
          </cell>
        </row>
        <row r="143">
          <cell r="E143">
            <v>2305</v>
          </cell>
          <cell r="F143" t="str">
            <v>Celdas de flotación OK-100</v>
          </cell>
          <cell r="G143" t="str">
            <v>c/u</v>
          </cell>
          <cell r="H143">
            <v>1</v>
          </cell>
          <cell r="I143">
            <v>137027.40985960435</v>
          </cell>
          <cell r="J143">
            <v>0</v>
          </cell>
          <cell r="K143">
            <v>1430.125</v>
          </cell>
          <cell r="L143">
            <v>8002.1227560272082</v>
          </cell>
          <cell r="M143" t="str">
            <v>I</v>
          </cell>
        </row>
        <row r="144">
          <cell r="E144">
            <v>2306</v>
          </cell>
          <cell r="F144" t="str">
            <v>Reubicación Celdas de flotación 500 pies3</v>
          </cell>
          <cell r="G144" t="str">
            <v>c/u</v>
          </cell>
          <cell r="H144">
            <v>1</v>
          </cell>
          <cell r="I144">
            <v>0</v>
          </cell>
          <cell r="J144">
            <v>0</v>
          </cell>
          <cell r="K144">
            <v>0</v>
          </cell>
          <cell r="L144">
            <v>1949.1986675060327</v>
          </cell>
          <cell r="M144" t="str">
            <v>I</v>
          </cell>
        </row>
        <row r="145">
          <cell r="E145">
            <v>2307</v>
          </cell>
          <cell r="F145" t="str">
            <v>Celdas de flotación 500 pies3</v>
          </cell>
          <cell r="G145" t="str">
            <v>c/u</v>
          </cell>
          <cell r="H145">
            <v>1</v>
          </cell>
          <cell r="I145">
            <v>45507.141033822598</v>
          </cell>
          <cell r="J145">
            <v>0</v>
          </cell>
          <cell r="K145">
            <v>348.35728335552511</v>
          </cell>
          <cell r="L145">
            <v>1949.1986675060327</v>
          </cell>
          <cell r="M145" t="str">
            <v>I</v>
          </cell>
        </row>
        <row r="146">
          <cell r="E146">
            <v>2308</v>
          </cell>
          <cell r="F146" t="str">
            <v>Celdas de flotación 300 pies3</v>
          </cell>
          <cell r="G146" t="str">
            <v>c/u</v>
          </cell>
          <cell r="H146">
            <v>1</v>
          </cell>
          <cell r="I146">
            <v>33494.253445656432</v>
          </cell>
          <cell r="J146">
            <v>0</v>
          </cell>
          <cell r="K146">
            <v>256.3985975229304</v>
          </cell>
          <cell r="L146">
            <v>1434.6529512117488</v>
          </cell>
          <cell r="M146" t="str">
            <v>I</v>
          </cell>
        </row>
        <row r="147">
          <cell r="E147">
            <v>2309</v>
          </cell>
          <cell r="F147" t="str">
            <v>Celdas de flotación 5650 pies3</v>
          </cell>
          <cell r="G147" t="str">
            <v>c/u</v>
          </cell>
          <cell r="H147">
            <v>1</v>
          </cell>
          <cell r="I147">
            <v>264210.17613273778</v>
          </cell>
          <cell r="J147">
            <v>0</v>
          </cell>
          <cell r="K147">
            <v>2308.6303571428571</v>
          </cell>
          <cell r="L147">
            <v>12917.712449015347</v>
          </cell>
          <cell r="M147" t="str">
            <v>I</v>
          </cell>
        </row>
        <row r="148">
          <cell r="E148">
            <v>2310</v>
          </cell>
          <cell r="F148" t="str">
            <v>Celda Columna</v>
          </cell>
          <cell r="G148" t="str">
            <v>c/u</v>
          </cell>
          <cell r="H148">
            <v>1</v>
          </cell>
          <cell r="I148">
            <v>171828.97255903002</v>
          </cell>
          <cell r="J148">
            <v>0</v>
          </cell>
          <cell r="K148">
            <v>4804</v>
          </cell>
          <cell r="L148">
            <v>29935.900914778093</v>
          </cell>
          <cell r="M148" t="str">
            <v>I</v>
          </cell>
        </row>
        <row r="149">
          <cell r="E149">
            <v>2311</v>
          </cell>
          <cell r="F149" t="str">
            <v>Celda Columna Rectangular A=20 m2</v>
          </cell>
          <cell r="G149" t="str">
            <v>c/u</v>
          </cell>
          <cell r="H149">
            <v>1</v>
          </cell>
          <cell r="I149">
            <v>379047.0031908105</v>
          </cell>
          <cell r="J149">
            <v>0</v>
          </cell>
          <cell r="K149">
            <v>8006.666666666667</v>
          </cell>
          <cell r="L149">
            <v>49893.168191296827</v>
          </cell>
          <cell r="M149" t="str">
            <v>I</v>
          </cell>
        </row>
        <row r="150">
          <cell r="E150">
            <v>2311.1</v>
          </cell>
          <cell r="F150" t="str">
            <v>Celda Columna Rectangular A=14 m2</v>
          </cell>
          <cell r="G150" t="str">
            <v>c/u</v>
          </cell>
          <cell r="H150">
            <v>1</v>
          </cell>
          <cell r="I150">
            <v>306021.46605625458</v>
          </cell>
          <cell r="J150">
            <v>0</v>
          </cell>
          <cell r="K150">
            <v>5604.666666666667</v>
          </cell>
          <cell r="L150">
            <v>34925.217733907783</v>
          </cell>
          <cell r="M150" t="str">
            <v>I</v>
          </cell>
        </row>
        <row r="151">
          <cell r="E151">
            <v>2311.1999999999998</v>
          </cell>
          <cell r="F151" t="str">
            <v>Celda Columna Circular D=2.1 m</v>
          </cell>
          <cell r="G151" t="str">
            <v>c/u</v>
          </cell>
          <cell r="H151">
            <v>1</v>
          </cell>
          <cell r="I151">
            <v>70714.231014677731</v>
          </cell>
          <cell r="J151">
            <v>0</v>
          </cell>
          <cell r="K151">
            <v>840.69999999999993</v>
          </cell>
          <cell r="L151">
            <v>5238.7826600861663</v>
          </cell>
          <cell r="M151" t="str">
            <v>I</v>
          </cell>
        </row>
        <row r="152">
          <cell r="E152">
            <v>2312</v>
          </cell>
          <cell r="F152" t="str">
            <v>Hi-Cap Componente importada</v>
          </cell>
          <cell r="G152" t="str">
            <v>gl</v>
          </cell>
          <cell r="H152">
            <v>1</v>
          </cell>
          <cell r="I152">
            <v>572432.80153158912</v>
          </cell>
          <cell r="J152">
            <v>0</v>
          </cell>
          <cell r="K152">
            <v>47799.306258413824</v>
          </cell>
          <cell r="L152">
            <v>612316.25715177716</v>
          </cell>
          <cell r="M152" t="str">
            <v>I</v>
          </cell>
        </row>
        <row r="153">
          <cell r="E153">
            <v>2313</v>
          </cell>
          <cell r="F153" t="str">
            <v>Hi-Cap Componente Nacional</v>
          </cell>
          <cell r="G153" t="str">
            <v>gl</v>
          </cell>
          <cell r="H153">
            <v>1</v>
          </cell>
          <cell r="I153">
            <v>548497.90682833444</v>
          </cell>
          <cell r="J153">
            <v>0</v>
          </cell>
          <cell r="K153">
            <v>45800.693741586168</v>
          </cell>
          <cell r="L153">
            <v>586713.73210288724</v>
          </cell>
        </row>
        <row r="154">
          <cell r="E154">
            <v>2313.1</v>
          </cell>
          <cell r="F154" t="str">
            <v>Espesador Convencional de 100´</v>
          </cell>
          <cell r="G154" t="str">
            <v>c/u</v>
          </cell>
          <cell r="H154">
            <v>1</v>
          </cell>
          <cell r="I154">
            <v>247546.19545135181</v>
          </cell>
          <cell r="J154">
            <v>0</v>
          </cell>
          <cell r="K154">
            <v>0</v>
          </cell>
          <cell r="L154">
            <v>304661.42690600752</v>
          </cell>
          <cell r="M154" t="str">
            <v>I</v>
          </cell>
        </row>
        <row r="155">
          <cell r="E155">
            <v>2313.1999999999998</v>
          </cell>
          <cell r="F155" t="str">
            <v>Espesador Convencional de 50´</v>
          </cell>
          <cell r="G155" t="str">
            <v>c/u</v>
          </cell>
          <cell r="H155">
            <v>1</v>
          </cell>
          <cell r="I155">
            <v>114792.98015581681</v>
          </cell>
          <cell r="J155">
            <v>0</v>
          </cell>
          <cell r="K155">
            <v>0</v>
          </cell>
          <cell r="L155">
            <v>196148.9213115095</v>
          </cell>
          <cell r="M155" t="str">
            <v>I</v>
          </cell>
        </row>
        <row r="156">
          <cell r="E156">
            <v>2313.3000000000002</v>
          </cell>
          <cell r="F156" t="str">
            <v>Espesador Convencional de 16´</v>
          </cell>
          <cell r="G156" t="str">
            <v>c/u</v>
          </cell>
          <cell r="H156">
            <v>1</v>
          </cell>
          <cell r="I156">
            <v>57943.579139265355</v>
          </cell>
          <cell r="J156">
            <v>0</v>
          </cell>
          <cell r="K156">
            <v>0</v>
          </cell>
          <cell r="L156">
            <v>99009.282010691546</v>
          </cell>
          <cell r="M156" t="str">
            <v>I</v>
          </cell>
        </row>
        <row r="157">
          <cell r="E157">
            <v>2313.4</v>
          </cell>
          <cell r="F157" t="str">
            <v>Espesador Hi-Cap de 15´</v>
          </cell>
          <cell r="G157" t="str">
            <v>c/u</v>
          </cell>
          <cell r="H157">
            <v>1</v>
          </cell>
          <cell r="I157">
            <v>60675.693883217726</v>
          </cell>
          <cell r="J157">
            <v>0</v>
          </cell>
          <cell r="K157">
            <v>0</v>
          </cell>
          <cell r="L157">
            <v>95741.91499321381</v>
          </cell>
          <cell r="M157" t="str">
            <v>I</v>
          </cell>
        </row>
        <row r="158">
          <cell r="E158">
            <v>2313.5</v>
          </cell>
          <cell r="F158" t="str">
            <v>Espesador Hi-Cap de 7´</v>
          </cell>
          <cell r="G158" t="str">
            <v>c/u</v>
          </cell>
          <cell r="H158">
            <v>1</v>
          </cell>
          <cell r="I158">
            <v>38407.745937876054</v>
          </cell>
          <cell r="J158">
            <v>0</v>
          </cell>
          <cell r="K158">
            <v>0</v>
          </cell>
          <cell r="L158">
            <v>60604.682226504628</v>
          </cell>
          <cell r="M158" t="str">
            <v>I</v>
          </cell>
        </row>
        <row r="159">
          <cell r="E159">
            <v>2313.6</v>
          </cell>
          <cell r="F159" t="str">
            <v>Espesador Hi-Cap de 250´</v>
          </cell>
          <cell r="G159" t="str">
            <v>c/u</v>
          </cell>
          <cell r="H159">
            <v>1</v>
          </cell>
          <cell r="I159">
            <v>696665.99632702733</v>
          </cell>
          <cell r="J159">
            <v>0</v>
          </cell>
          <cell r="K159">
            <v>0</v>
          </cell>
          <cell r="L159">
            <v>579070.09101155004</v>
          </cell>
          <cell r="M159" t="str">
            <v>I</v>
          </cell>
        </row>
        <row r="160">
          <cell r="E160">
            <v>2313.6999999999998</v>
          </cell>
          <cell r="F160" t="str">
            <v>Espesador Hi-Cap de 150´</v>
          </cell>
          <cell r="G160" t="str">
            <v>c/u</v>
          </cell>
          <cell r="H160">
            <v>1</v>
          </cell>
          <cell r="I160">
            <v>512761.44617842027</v>
          </cell>
          <cell r="J160">
            <v>0</v>
          </cell>
          <cell r="K160">
            <v>0</v>
          </cell>
          <cell r="L160">
            <v>426208.28183261881</v>
          </cell>
          <cell r="M160" t="str">
            <v>I</v>
          </cell>
        </row>
        <row r="161">
          <cell r="E161">
            <v>2314</v>
          </cell>
          <cell r="F161" t="str">
            <v>Planta de Filtro Larox Comp. Nacional</v>
          </cell>
          <cell r="G161" t="str">
            <v>gl</v>
          </cell>
          <cell r="H161">
            <v>1</v>
          </cell>
          <cell r="I161">
            <v>3543086.5958214263</v>
          </cell>
          <cell r="J161">
            <v>885771.64895535656</v>
          </cell>
          <cell r="K161">
            <v>28634.859341229199</v>
          </cell>
          <cell r="L161">
            <v>458157.74945966719</v>
          </cell>
        </row>
        <row r="162">
          <cell r="E162">
            <v>2314.1</v>
          </cell>
          <cell r="F162" t="str">
            <v>Planta de Filtro Larox Comp. Importada</v>
          </cell>
          <cell r="G162" t="str">
            <v>gl</v>
          </cell>
          <cell r="H162">
            <v>1</v>
          </cell>
          <cell r="I162">
            <v>2130142.8928165152</v>
          </cell>
          <cell r="J162">
            <v>532535.72320412879</v>
          </cell>
          <cell r="K162">
            <v>17215.594500133477</v>
          </cell>
          <cell r="L162">
            <v>275449.51200213563</v>
          </cell>
          <cell r="M162" t="str">
            <v>I</v>
          </cell>
        </row>
        <row r="163">
          <cell r="E163">
            <v>2314.1999999999998</v>
          </cell>
          <cell r="F163" t="str">
            <v>Filtro de Disco de 2 Hp</v>
          </cell>
          <cell r="G163" t="str">
            <v>c/u</v>
          </cell>
          <cell r="H163">
            <v>1</v>
          </cell>
          <cell r="I163">
            <v>0</v>
          </cell>
          <cell r="J163">
            <v>0</v>
          </cell>
          <cell r="K163">
            <v>0</v>
          </cell>
          <cell r="L163">
            <v>0</v>
          </cell>
          <cell r="M163" t="str">
            <v>I</v>
          </cell>
        </row>
        <row r="164">
          <cell r="E164">
            <v>2315</v>
          </cell>
          <cell r="F164" t="str">
            <v xml:space="preserve">Batería de Hidrociclones 8 x D-26 </v>
          </cell>
          <cell r="G164" t="str">
            <v>c/u</v>
          </cell>
          <cell r="H164">
            <v>1</v>
          </cell>
          <cell r="I164">
            <v>321100.83676325501</v>
          </cell>
          <cell r="K164">
            <v>497.94028659183692</v>
          </cell>
          <cell r="L164">
            <v>2632.2067495007723</v>
          </cell>
        </row>
        <row r="165">
          <cell r="E165">
            <v>2315.1</v>
          </cell>
          <cell r="F165" t="str">
            <v xml:space="preserve">Batería de Hidrociclones 10 x D-26 </v>
          </cell>
          <cell r="G165" t="str">
            <v>c/u</v>
          </cell>
          <cell r="H165">
            <v>1</v>
          </cell>
          <cell r="I165">
            <v>367102.58707482077</v>
          </cell>
          <cell r="K165">
            <v>569.27652154146949</v>
          </cell>
          <cell r="L165">
            <v>3009.3036106597747</v>
          </cell>
        </row>
        <row r="166">
          <cell r="E166">
            <v>2316</v>
          </cell>
          <cell r="F166" t="str">
            <v xml:space="preserve">Batería de Hidrociclones 14 x D-26 </v>
          </cell>
          <cell r="G166" t="str">
            <v>c/u</v>
          </cell>
          <cell r="H166">
            <v>1</v>
          </cell>
          <cell r="I166">
            <v>449225.36116271763</v>
          </cell>
          <cell r="K166">
            <v>5750.9108225553609</v>
          </cell>
          <cell r="L166">
            <v>73087.879885119401</v>
          </cell>
        </row>
        <row r="167">
          <cell r="E167">
            <v>2320</v>
          </cell>
          <cell r="F167" t="str">
            <v>Batería de Hidrociclones 5 x D-380-BP</v>
          </cell>
          <cell r="G167" t="str">
            <v>c/u</v>
          </cell>
          <cell r="H167">
            <v>1</v>
          </cell>
          <cell r="I167">
            <v>90297.602712443433</v>
          </cell>
          <cell r="J167">
            <v>0</v>
          </cell>
          <cell r="K167">
            <v>564.354564822047</v>
          </cell>
          <cell r="L167">
            <v>3434.9458270906694</v>
          </cell>
        </row>
        <row r="168">
          <cell r="E168">
            <v>2325</v>
          </cell>
          <cell r="F168" t="str">
            <v>Batería de Hidrociclones 6 x D-400-Eral Fondo plano</v>
          </cell>
          <cell r="G168" t="str">
            <v>c/u</v>
          </cell>
          <cell r="H168">
            <v>1</v>
          </cell>
          <cell r="I168">
            <v>111743.76586136379</v>
          </cell>
          <cell r="J168">
            <v>0</v>
          </cell>
          <cell r="K168">
            <v>629.59430339154187</v>
          </cell>
          <cell r="L168">
            <v>3832.0277003106276</v>
          </cell>
        </row>
        <row r="169">
          <cell r="E169">
            <v>2326</v>
          </cell>
          <cell r="F169" t="str">
            <v>Batería de Hidrociclones D15-LB 12 ciclones</v>
          </cell>
          <cell r="G169" t="str">
            <v>c/u</v>
          </cell>
          <cell r="H169">
            <v>1</v>
          </cell>
          <cell r="I169">
            <v>116176.85777181937</v>
          </cell>
          <cell r="J169">
            <v>0</v>
          </cell>
          <cell r="K169">
            <v>1070.6666666666665</v>
          </cell>
          <cell r="L169">
            <v>4887.4620160528802</v>
          </cell>
        </row>
        <row r="170">
          <cell r="E170">
            <v>2330</v>
          </cell>
          <cell r="F170" t="str">
            <v>Batería de Hidrociclones D15-LB 9 ciclones</v>
          </cell>
          <cell r="G170" t="str">
            <v>c/u</v>
          </cell>
          <cell r="H170">
            <v>1</v>
          </cell>
          <cell r="I170">
            <v>97758.917519148046</v>
          </cell>
          <cell r="J170">
            <v>0</v>
          </cell>
          <cell r="K170">
            <v>803</v>
          </cell>
          <cell r="L170">
            <v>4887.4620160528802</v>
          </cell>
        </row>
        <row r="171">
          <cell r="E171">
            <v>2331</v>
          </cell>
          <cell r="F171" t="str">
            <v>Modificación bateria hidrociclones relaves</v>
          </cell>
          <cell r="G171" t="str">
            <v>gl</v>
          </cell>
          <cell r="H171">
            <v>1</v>
          </cell>
          <cell r="I171">
            <v>133644.75643480153</v>
          </cell>
          <cell r="K171">
            <v>1113.706303623346</v>
          </cell>
          <cell r="L171">
            <v>13364.475643480153</v>
          </cell>
        </row>
        <row r="172">
          <cell r="E172">
            <v>2332</v>
          </cell>
          <cell r="F172" t="str">
            <v>Ciclones D20-L</v>
          </cell>
          <cell r="G172" t="str">
            <v>c/u</v>
          </cell>
          <cell r="H172">
            <v>1</v>
          </cell>
          <cell r="I172">
            <v>23864.400765794515</v>
          </cell>
          <cell r="K172">
            <v>198.87000638162098</v>
          </cell>
          <cell r="L172">
            <v>2386.4400765794517</v>
          </cell>
        </row>
        <row r="173">
          <cell r="E173">
            <v>2333</v>
          </cell>
          <cell r="F173" t="str">
            <v>Agitador de 30 Hp</v>
          </cell>
          <cell r="G173" t="str">
            <v>c/u</v>
          </cell>
          <cell r="H173">
            <v>1</v>
          </cell>
          <cell r="I173">
            <v>33044.033184428852</v>
          </cell>
          <cell r="J173">
            <v>0</v>
          </cell>
          <cell r="K173">
            <v>0</v>
          </cell>
          <cell r="L173">
            <v>29935.900914778093</v>
          </cell>
          <cell r="M173" t="str">
            <v>I</v>
          </cell>
        </row>
        <row r="174">
          <cell r="E174">
            <v>2333.1</v>
          </cell>
          <cell r="F174" t="str">
            <v>Agitador de 75 Hp</v>
          </cell>
          <cell r="G174" t="str">
            <v>c/u</v>
          </cell>
          <cell r="H174">
            <v>1</v>
          </cell>
          <cell r="I174">
            <v>57260.752997085969</v>
          </cell>
          <cell r="J174">
            <v>0</v>
          </cell>
          <cell r="K174">
            <v>0</v>
          </cell>
          <cell r="L174">
            <v>51874.788360704661</v>
          </cell>
          <cell r="M174" t="str">
            <v>I</v>
          </cell>
        </row>
        <row r="175">
          <cell r="E175">
            <v>2333.1999999999998</v>
          </cell>
          <cell r="G175" t="str">
            <v>c/u</v>
          </cell>
          <cell r="H175">
            <v>1</v>
          </cell>
          <cell r="I175">
            <v>0</v>
          </cell>
          <cell r="J175">
            <v>0</v>
          </cell>
          <cell r="K175">
            <v>0</v>
          </cell>
          <cell r="L175">
            <v>29935.900914778093</v>
          </cell>
          <cell r="M175" t="str">
            <v>I</v>
          </cell>
        </row>
        <row r="176">
          <cell r="E176">
            <v>2333.3000000000002</v>
          </cell>
          <cell r="G176" t="str">
            <v>c/u</v>
          </cell>
          <cell r="H176">
            <v>1</v>
          </cell>
          <cell r="I176">
            <v>0</v>
          </cell>
          <cell r="J176">
            <v>0</v>
          </cell>
          <cell r="K176">
            <v>0</v>
          </cell>
          <cell r="L176">
            <v>29935.900914778093</v>
          </cell>
          <cell r="M176" t="str">
            <v>I</v>
          </cell>
        </row>
        <row r="177">
          <cell r="E177">
            <v>2333.4</v>
          </cell>
          <cell r="G177" t="str">
            <v>c/u</v>
          </cell>
          <cell r="H177">
            <v>1</v>
          </cell>
          <cell r="I177">
            <v>0</v>
          </cell>
          <cell r="J177">
            <v>0</v>
          </cell>
          <cell r="K177">
            <v>0</v>
          </cell>
          <cell r="L177">
            <v>29935.900914778093</v>
          </cell>
          <cell r="M177" t="str">
            <v>I</v>
          </cell>
        </row>
        <row r="178">
          <cell r="E178">
            <v>2334</v>
          </cell>
          <cell r="F178" t="str">
            <v>Reactor</v>
          </cell>
          <cell r="G178" t="str">
            <v>c/u</v>
          </cell>
          <cell r="H178">
            <v>1</v>
          </cell>
          <cell r="I178">
            <v>0</v>
          </cell>
          <cell r="J178">
            <v>0</v>
          </cell>
          <cell r="K178">
            <v>0</v>
          </cell>
          <cell r="L178">
            <v>29935.900914778093</v>
          </cell>
          <cell r="M178" t="str">
            <v>I</v>
          </cell>
        </row>
        <row r="179">
          <cell r="E179">
            <v>2334.1</v>
          </cell>
          <cell r="F179" t="str">
            <v>Reubicación Reactor</v>
          </cell>
          <cell r="G179" t="str">
            <v>c/u</v>
          </cell>
          <cell r="H179">
            <v>1</v>
          </cell>
          <cell r="I179">
            <v>0</v>
          </cell>
          <cell r="J179">
            <v>0</v>
          </cell>
          <cell r="K179">
            <v>0</v>
          </cell>
          <cell r="L179">
            <v>1949.1986675060327</v>
          </cell>
          <cell r="M179" t="str">
            <v>I</v>
          </cell>
        </row>
        <row r="180">
          <cell r="E180">
            <v>2334.1999999999998</v>
          </cell>
          <cell r="F180" t="str">
            <v>Torre de Enfriamiento</v>
          </cell>
          <cell r="G180" t="str">
            <v>c/u</v>
          </cell>
          <cell r="H180">
            <v>1</v>
          </cell>
          <cell r="I180">
            <v>0</v>
          </cell>
          <cell r="J180">
            <v>0</v>
          </cell>
          <cell r="K180">
            <v>0</v>
          </cell>
          <cell r="L180">
            <v>29935.900914778093</v>
          </cell>
          <cell r="M180" t="str">
            <v>I</v>
          </cell>
        </row>
        <row r="181">
          <cell r="E181">
            <v>2334.3000000000002</v>
          </cell>
          <cell r="F181" t="str">
            <v>Reubicación Torre de Enfriamiento</v>
          </cell>
          <cell r="G181" t="str">
            <v>c/u</v>
          </cell>
          <cell r="H181">
            <v>1</v>
          </cell>
          <cell r="I181">
            <v>0</v>
          </cell>
          <cell r="J181">
            <v>0</v>
          </cell>
          <cell r="K181">
            <v>0</v>
          </cell>
          <cell r="L181">
            <v>29935.900914778093</v>
          </cell>
          <cell r="M181" t="str">
            <v>I</v>
          </cell>
        </row>
        <row r="182">
          <cell r="E182">
            <v>2335</v>
          </cell>
          <cell r="F182" t="str">
            <v>Soplador existente reubicado</v>
          </cell>
          <cell r="G182" t="str">
            <v>c/u</v>
          </cell>
          <cell r="H182">
            <v>1</v>
          </cell>
          <cell r="I182">
            <v>0</v>
          </cell>
          <cell r="K182">
            <v>2320.1772438250664</v>
          </cell>
          <cell r="L182">
            <v>12665.855356317543</v>
          </cell>
        </row>
        <row r="183">
          <cell r="E183">
            <v>2336</v>
          </cell>
          <cell r="F183" t="str">
            <v>Compresores de 1120 cfm, 250 Hp</v>
          </cell>
          <cell r="G183" t="str">
            <v>c/u</v>
          </cell>
          <cell r="H183">
            <v>1</v>
          </cell>
          <cell r="I183">
            <v>82516.321529745037</v>
          </cell>
          <cell r="K183">
            <v>0</v>
          </cell>
          <cell r="L183">
            <v>0</v>
          </cell>
        </row>
        <row r="184">
          <cell r="E184">
            <v>2336.1</v>
          </cell>
          <cell r="F184" t="str">
            <v>Reubicación Compresores de 820 cfm ,200 Hp</v>
          </cell>
          <cell r="G184" t="str">
            <v>c/u</v>
          </cell>
          <cell r="H184">
            <v>1</v>
          </cell>
          <cell r="I184">
            <v>0</v>
          </cell>
          <cell r="K184">
            <v>0</v>
          </cell>
          <cell r="L184">
            <v>0</v>
          </cell>
        </row>
        <row r="185">
          <cell r="E185">
            <v>2340</v>
          </cell>
          <cell r="F185" t="str">
            <v xml:space="preserve">Soplador </v>
          </cell>
          <cell r="G185" t="str">
            <v>c/u</v>
          </cell>
          <cell r="H185">
            <v>1</v>
          </cell>
          <cell r="I185">
            <v>49566.049776643275</v>
          </cell>
          <cell r="K185">
            <v>2396.0274576651982</v>
          </cell>
          <cell r="L185">
            <v>12665.855356317543</v>
          </cell>
        </row>
        <row r="186">
          <cell r="E186">
            <v>2345</v>
          </cell>
          <cell r="F186" t="str">
            <v>Desmontaje celdas</v>
          </cell>
          <cell r="G186" t="str">
            <v>Ton</v>
          </cell>
          <cell r="H186">
            <v>1</v>
          </cell>
          <cell r="I186">
            <v>0</v>
          </cell>
          <cell r="K186">
            <v>43.333333333333336</v>
          </cell>
          <cell r="L186">
            <v>291.37309634351067</v>
          </cell>
        </row>
        <row r="187">
          <cell r="F187" t="str">
            <v>CORREAS</v>
          </cell>
        </row>
        <row r="188">
          <cell r="E188">
            <v>2405</v>
          </cell>
          <cell r="F188" t="str">
            <v>Empalme cinta 42"</v>
          </cell>
          <cell r="G188" t="str">
            <v>c/u</v>
          </cell>
          <cell r="H188">
            <v>1</v>
          </cell>
          <cell r="L188">
            <v>2081.9207513639703</v>
          </cell>
        </row>
        <row r="189">
          <cell r="E189">
            <v>2410</v>
          </cell>
          <cell r="F189" t="str">
            <v>Montaje cinta 42"</v>
          </cell>
          <cell r="G189" t="str">
            <v>m</v>
          </cell>
          <cell r="H189">
            <v>1.1000000000000001</v>
          </cell>
          <cell r="K189">
            <v>0.46464646464646464</v>
          </cell>
          <cell r="L189">
            <v>5.119137048431055</v>
          </cell>
        </row>
        <row r="190">
          <cell r="E190">
            <v>2410.1</v>
          </cell>
          <cell r="F190" t="str">
            <v>Cambio cinta correa A5</v>
          </cell>
          <cell r="G190" t="str">
            <v>gl</v>
          </cell>
          <cell r="H190">
            <v>1.1000000000000001</v>
          </cell>
          <cell r="J190">
            <v>1484.171737936565</v>
          </cell>
          <cell r="K190">
            <v>10</v>
          </cell>
          <cell r="L190">
            <v>135.73715484389021</v>
          </cell>
        </row>
        <row r="191">
          <cell r="E191">
            <v>2410.1999999999998</v>
          </cell>
          <cell r="F191" t="str">
            <v>Cambio cinta correa A11</v>
          </cell>
          <cell r="G191" t="str">
            <v>gl</v>
          </cell>
          <cell r="H191">
            <v>1.1000000000000001</v>
          </cell>
          <cell r="J191">
            <v>9654.9515216648851</v>
          </cell>
          <cell r="K191">
            <v>102.2222222222223</v>
          </cell>
          <cell r="L191">
            <v>1126.210150654832</v>
          </cell>
        </row>
        <row r="192">
          <cell r="E192">
            <v>2412</v>
          </cell>
          <cell r="F192" t="str">
            <v>Alimentador descarga tolva</v>
          </cell>
          <cell r="G192" t="str">
            <v>c/u</v>
          </cell>
          <cell r="H192">
            <v>1.1000000000000001</v>
          </cell>
          <cell r="I192">
            <v>135430.82681557117</v>
          </cell>
          <cell r="J192">
            <v>0</v>
          </cell>
          <cell r="K192">
            <v>1430</v>
          </cell>
          <cell r="L192">
            <v>12492.239978753541</v>
          </cell>
        </row>
        <row r="193">
          <cell r="E193">
            <v>2415</v>
          </cell>
          <cell r="F193" t="str">
            <v>Montaje cinta 30"</v>
          </cell>
          <cell r="G193" t="str">
            <v>m</v>
          </cell>
          <cell r="H193">
            <v>1.1000000000000001</v>
          </cell>
          <cell r="J193">
            <v>277.47416325674112</v>
          </cell>
          <cell r="K193">
            <v>0.46464646464646464</v>
          </cell>
          <cell r="L193">
            <v>5.119137048431055</v>
          </cell>
        </row>
        <row r="194">
          <cell r="E194">
            <v>2420</v>
          </cell>
          <cell r="F194" t="str">
            <v>Modificación sistema motriz 2250 HP</v>
          </cell>
          <cell r="G194" t="str">
            <v>gl</v>
          </cell>
          <cell r="H194">
            <v>1</v>
          </cell>
          <cell r="I194">
            <v>330465.0121993252</v>
          </cell>
          <cell r="K194">
            <v>1868.5964094232761</v>
          </cell>
          <cell r="L194">
            <v>33046.501219932521</v>
          </cell>
          <cell r="M194" t="str">
            <v>I</v>
          </cell>
        </row>
        <row r="195">
          <cell r="E195">
            <v>2425</v>
          </cell>
          <cell r="F195" t="str">
            <v>Modificación sistema motriz 1400 HP</v>
          </cell>
          <cell r="G195" t="str">
            <v>gl</v>
          </cell>
          <cell r="H195">
            <v>1</v>
          </cell>
          <cell r="I195">
            <v>248595.23279629648</v>
          </cell>
          <cell r="K195">
            <v>1405.668201639204</v>
          </cell>
          <cell r="L195">
            <v>24859.523279629648</v>
          </cell>
          <cell r="M195" t="str">
            <v>I</v>
          </cell>
        </row>
        <row r="196">
          <cell r="E196">
            <v>2430</v>
          </cell>
          <cell r="F196" t="str">
            <v>Modificación sistema motriz 350 HP</v>
          </cell>
          <cell r="G196" t="str">
            <v>gl</v>
          </cell>
          <cell r="H196">
            <v>1</v>
          </cell>
          <cell r="I196">
            <v>108207.35997177353</v>
          </cell>
          <cell r="K196">
            <v>630</v>
          </cell>
          <cell r="L196">
            <v>10820.735997177355</v>
          </cell>
          <cell r="M196" t="str">
            <v>I</v>
          </cell>
        </row>
        <row r="197">
          <cell r="E197">
            <v>2435</v>
          </cell>
          <cell r="F197" t="str">
            <v>Modificación sistema motriz 300 HP</v>
          </cell>
          <cell r="G197" t="str">
            <v>gl</v>
          </cell>
          <cell r="H197">
            <v>1</v>
          </cell>
          <cell r="I197">
            <v>98648.100577081728</v>
          </cell>
          <cell r="K197">
            <v>630</v>
          </cell>
          <cell r="L197">
            <v>9864.8100577081732</v>
          </cell>
          <cell r="M197" t="str">
            <v>I</v>
          </cell>
        </row>
        <row r="198">
          <cell r="E198">
            <v>2440</v>
          </cell>
          <cell r="F198" t="str">
            <v>Modificación sistema motriz 250 HP</v>
          </cell>
          <cell r="G198" t="str">
            <v>gl</v>
          </cell>
          <cell r="H198">
            <v>1</v>
          </cell>
          <cell r="I198">
            <v>88426</v>
          </cell>
          <cell r="K198">
            <v>500</v>
          </cell>
          <cell r="L198">
            <v>8842.6</v>
          </cell>
          <cell r="M198" t="str">
            <v>I</v>
          </cell>
        </row>
        <row r="199">
          <cell r="E199">
            <v>2445</v>
          </cell>
          <cell r="F199" t="str">
            <v>Modificación sistema motriz 200 HP</v>
          </cell>
          <cell r="G199" t="str">
            <v>gl</v>
          </cell>
          <cell r="H199">
            <v>1</v>
          </cell>
          <cell r="I199">
            <v>77345.307800406648</v>
          </cell>
          <cell r="K199">
            <v>450</v>
          </cell>
          <cell r="L199">
            <v>7734.5307800406654</v>
          </cell>
          <cell r="M199" t="str">
            <v>I</v>
          </cell>
        </row>
        <row r="200">
          <cell r="E200">
            <v>2445.1</v>
          </cell>
          <cell r="F200" t="str">
            <v>Modificación sistema motriz correa A6 (motor y reductor)</v>
          </cell>
          <cell r="G200" t="str">
            <v>gl</v>
          </cell>
          <cell r="H200">
            <v>1</v>
          </cell>
          <cell r="I200">
            <v>77345.307800406648</v>
          </cell>
          <cell r="K200">
            <v>450</v>
          </cell>
          <cell r="L200">
            <v>7734.5307800406654</v>
          </cell>
          <cell r="M200" t="str">
            <v>I</v>
          </cell>
        </row>
        <row r="201">
          <cell r="E201">
            <v>2450</v>
          </cell>
          <cell r="F201" t="str">
            <v>Modificación sistema motriz 150 HP</v>
          </cell>
          <cell r="G201" t="str">
            <v>gl</v>
          </cell>
          <cell r="H201">
            <v>1</v>
          </cell>
          <cell r="I201">
            <v>65083.474547089725</v>
          </cell>
          <cell r="K201">
            <v>250</v>
          </cell>
          <cell r="L201">
            <v>6508.3474547089727</v>
          </cell>
          <cell r="M201" t="str">
            <v>I</v>
          </cell>
        </row>
        <row r="202">
          <cell r="E202">
            <v>2455</v>
          </cell>
          <cell r="F202" t="str">
            <v>Modificación sistema motriz 100 HP</v>
          </cell>
          <cell r="G202" t="str">
            <v>gl</v>
          </cell>
          <cell r="H202">
            <v>1</v>
          </cell>
          <cell r="I202">
            <v>51028.872751900512</v>
          </cell>
          <cell r="K202">
            <v>250</v>
          </cell>
          <cell r="L202">
            <v>5102.8872751900517</v>
          </cell>
          <cell r="M202" t="str">
            <v>I</v>
          </cell>
        </row>
        <row r="203">
          <cell r="E203">
            <v>2460</v>
          </cell>
          <cell r="F203" t="str">
            <v>Modificación sistema motriz 50 HP</v>
          </cell>
          <cell r="G203" t="str">
            <v>gl</v>
          </cell>
          <cell r="H203">
            <v>1</v>
          </cell>
          <cell r="I203">
            <v>33666.50063697806</v>
          </cell>
          <cell r="K203">
            <v>200</v>
          </cell>
          <cell r="L203">
            <v>3366.6500636978062</v>
          </cell>
          <cell r="M203" t="str">
            <v>I</v>
          </cell>
        </row>
        <row r="204">
          <cell r="E204">
            <v>2460.1</v>
          </cell>
          <cell r="F204" t="str">
            <v>Modificación sistema  motriz correa 8F (motor y reductor)</v>
          </cell>
          <cell r="G204" t="str">
            <v>gl</v>
          </cell>
          <cell r="H204">
            <v>1</v>
          </cell>
          <cell r="I204">
            <v>33666.50063697806</v>
          </cell>
          <cell r="K204">
            <v>200</v>
          </cell>
          <cell r="L204">
            <v>3366.6500636978062</v>
          </cell>
          <cell r="M204" t="str">
            <v>I</v>
          </cell>
        </row>
        <row r="205">
          <cell r="E205">
            <v>2465</v>
          </cell>
          <cell r="F205" t="str">
            <v>Modificación sistema motriz 75 HP</v>
          </cell>
          <cell r="G205" t="str">
            <v>gl</v>
          </cell>
          <cell r="H205">
            <v>1</v>
          </cell>
          <cell r="I205">
            <v>42939.079762735601</v>
          </cell>
          <cell r="K205">
            <v>230</v>
          </cell>
          <cell r="L205">
            <v>4293.9079762735601</v>
          </cell>
          <cell r="M205" t="str">
            <v>I</v>
          </cell>
        </row>
        <row r="206">
          <cell r="E206">
            <v>2465.1</v>
          </cell>
          <cell r="F206" t="str">
            <v>Modificación sistema motriz corra A15 (motor y reductor)</v>
          </cell>
          <cell r="G206" t="str">
            <v>gl</v>
          </cell>
          <cell r="H206">
            <v>1</v>
          </cell>
          <cell r="I206">
            <v>45902.415571742895</v>
          </cell>
          <cell r="K206">
            <v>230</v>
          </cell>
          <cell r="L206">
            <v>4590.2415571742895</v>
          </cell>
          <cell r="M206" t="str">
            <v>I</v>
          </cell>
        </row>
        <row r="207">
          <cell r="E207">
            <v>2470</v>
          </cell>
          <cell r="F207" t="str">
            <v>Modificación sistema motriz 60 HP</v>
          </cell>
          <cell r="G207" t="str">
            <v>gl</v>
          </cell>
          <cell r="H207">
            <v>1</v>
          </cell>
          <cell r="I207">
            <v>37558.369042080354</v>
          </cell>
          <cell r="K207">
            <v>200</v>
          </cell>
          <cell r="L207">
            <v>3755.8369042080358</v>
          </cell>
          <cell r="M207" t="str">
            <v>I</v>
          </cell>
        </row>
        <row r="208">
          <cell r="E208">
            <v>2475</v>
          </cell>
          <cell r="F208" t="str">
            <v>Modificación sistema motriz 40 HP</v>
          </cell>
          <cell r="G208" t="str">
            <v>gl</v>
          </cell>
          <cell r="H208">
            <v>1</v>
          </cell>
          <cell r="I208">
            <v>29447.739967087211</v>
          </cell>
          <cell r="K208">
            <v>200</v>
          </cell>
          <cell r="L208">
            <v>2944.7739967087214</v>
          </cell>
          <cell r="M208" t="str">
            <v>I</v>
          </cell>
        </row>
        <row r="209">
          <cell r="E209">
            <v>2480</v>
          </cell>
          <cell r="F209" t="str">
            <v>Modificación sistema motriz 30 HP</v>
          </cell>
          <cell r="G209" t="str">
            <v>gl</v>
          </cell>
          <cell r="H209">
            <v>1</v>
          </cell>
          <cell r="I209">
            <v>24779.282533376398</v>
          </cell>
          <cell r="K209">
            <v>200</v>
          </cell>
          <cell r="L209">
            <v>2477.9282533376399</v>
          </cell>
          <cell r="M209" t="str">
            <v>I</v>
          </cell>
        </row>
        <row r="210">
          <cell r="E210">
            <v>2485</v>
          </cell>
          <cell r="F210" t="str">
            <v>Modificación sistema motriz 25 HP</v>
          </cell>
          <cell r="G210" t="str">
            <v>gl</v>
          </cell>
          <cell r="H210">
            <v>1</v>
          </cell>
          <cell r="I210">
            <v>22211.606959266617</v>
          </cell>
          <cell r="K210">
            <v>150</v>
          </cell>
          <cell r="L210">
            <v>2221.1606959266619</v>
          </cell>
          <cell r="M210" t="str">
            <v>I</v>
          </cell>
        </row>
        <row r="211">
          <cell r="E211">
            <v>2490</v>
          </cell>
          <cell r="F211" t="str">
            <v>Modificación sistema motriz 20 HP</v>
          </cell>
          <cell r="G211" t="str">
            <v>gl</v>
          </cell>
          <cell r="H211">
            <v>1</v>
          </cell>
          <cell r="I211">
            <v>19428.262920477351</v>
          </cell>
          <cell r="K211">
            <v>150</v>
          </cell>
          <cell r="L211">
            <v>1942.8262920477353</v>
          </cell>
          <cell r="M211" t="str">
            <v>I</v>
          </cell>
        </row>
        <row r="212">
          <cell r="E212">
            <v>2490.1</v>
          </cell>
          <cell r="F212" t="str">
            <v>Modificación sistema motriz correa auxiliar 7 (motor y reductor)</v>
          </cell>
          <cell r="G212" t="str">
            <v>gl</v>
          </cell>
          <cell r="H212">
            <v>1</v>
          </cell>
          <cell r="I212">
            <v>19428.262920477351</v>
          </cell>
          <cell r="K212">
            <v>150</v>
          </cell>
          <cell r="L212">
            <v>1942.8262920477353</v>
          </cell>
          <cell r="M212" t="str">
            <v>I</v>
          </cell>
        </row>
        <row r="213">
          <cell r="E213">
            <v>2495</v>
          </cell>
          <cell r="F213" t="str">
            <v>Modificación sistema motriz 5</v>
          </cell>
          <cell r="G213" t="str">
            <v>gl</v>
          </cell>
          <cell r="H213">
            <v>1</v>
          </cell>
          <cell r="I213">
            <v>258343.23306164937</v>
          </cell>
          <cell r="K213">
            <v>1350</v>
          </cell>
          <cell r="L213">
            <v>25834.323306164937</v>
          </cell>
          <cell r="M213" t="str">
            <v>I</v>
          </cell>
        </row>
        <row r="214">
          <cell r="E214">
            <v>2500</v>
          </cell>
          <cell r="F214" t="str">
            <v>Modificación sistema motriz 125 HP (reductor)</v>
          </cell>
          <cell r="G214" t="str">
            <v>gl</v>
          </cell>
          <cell r="H214">
            <v>1</v>
          </cell>
          <cell r="I214">
            <v>24422.771920495499</v>
          </cell>
          <cell r="K214">
            <v>300</v>
          </cell>
          <cell r="L214">
            <v>2442.2771920495502</v>
          </cell>
          <cell r="M214" t="str">
            <v>I</v>
          </cell>
        </row>
        <row r="215">
          <cell r="E215">
            <v>2505</v>
          </cell>
          <cell r="F215" t="str">
            <v>Modificación sistema motriz 100 HP (reductor)</v>
          </cell>
          <cell r="G215" t="str">
            <v>gl</v>
          </cell>
          <cell r="H215">
            <v>1</v>
          </cell>
          <cell r="I215">
            <v>21362.346046749295</v>
          </cell>
          <cell r="K215">
            <v>200</v>
          </cell>
          <cell r="L215">
            <v>2136.2346046749294</v>
          </cell>
          <cell r="M215" t="str">
            <v>I</v>
          </cell>
        </row>
        <row r="216">
          <cell r="E216">
            <v>2507</v>
          </cell>
          <cell r="F216" t="str">
            <v>Modificación sistema motriz 5B (solo reductor)</v>
          </cell>
          <cell r="G216" t="str">
            <v>gl</v>
          </cell>
          <cell r="H216">
            <v>1</v>
          </cell>
          <cell r="I216">
            <v>16490.699673468425</v>
          </cell>
          <cell r="K216">
            <v>150</v>
          </cell>
          <cell r="L216">
            <v>1649.0699673468425</v>
          </cell>
          <cell r="M216" t="str">
            <v>I</v>
          </cell>
        </row>
        <row r="217">
          <cell r="E217">
            <v>2510</v>
          </cell>
          <cell r="F217" t="str">
            <v>Modificación sistema motriz 40 HP (reductor)</v>
          </cell>
          <cell r="G217" t="str">
            <v>gl</v>
          </cell>
          <cell r="H217">
            <v>1</v>
          </cell>
          <cell r="I217">
            <v>12327.781852641016</v>
          </cell>
          <cell r="K217">
            <v>150</v>
          </cell>
          <cell r="L217">
            <v>1232.7781852641017</v>
          </cell>
          <cell r="M217" t="str">
            <v>I</v>
          </cell>
        </row>
        <row r="218">
          <cell r="E218">
            <v>2510.1</v>
          </cell>
          <cell r="F218" t="str">
            <v>Modificación sistema motriz correa 7G (solo reductor)</v>
          </cell>
          <cell r="G218" t="str">
            <v>gl</v>
          </cell>
          <cell r="H218">
            <v>1</v>
          </cell>
          <cell r="I218">
            <v>12327.781852641016</v>
          </cell>
          <cell r="K218">
            <v>150</v>
          </cell>
          <cell r="L218">
            <v>1232.7781852641017</v>
          </cell>
          <cell r="M218" t="str">
            <v>I</v>
          </cell>
        </row>
        <row r="219">
          <cell r="E219">
            <v>2515</v>
          </cell>
          <cell r="F219" t="str">
            <v>Modificación sistema motriz 20 HP (reductor)</v>
          </cell>
          <cell r="G219" t="str">
            <v>gl</v>
          </cell>
          <cell r="H219">
            <v>1</v>
          </cell>
          <cell r="I219">
            <v>8133.3028384211721</v>
          </cell>
          <cell r="K219">
            <v>100</v>
          </cell>
          <cell r="L219">
            <v>813.3302838421173</v>
          </cell>
          <cell r="M219" t="str">
            <v>I</v>
          </cell>
        </row>
        <row r="220">
          <cell r="E220">
            <v>2520</v>
          </cell>
          <cell r="F220" t="str">
            <v>Modificación sistema motriz 15 HP (reductor)</v>
          </cell>
          <cell r="G220" t="str">
            <v>gl</v>
          </cell>
          <cell r="H220">
            <v>1</v>
          </cell>
          <cell r="I220">
            <v>6843.9007267791112</v>
          </cell>
          <cell r="K220">
            <v>100</v>
          </cell>
          <cell r="L220">
            <v>684.39007267791112</v>
          </cell>
          <cell r="M220" t="str">
            <v>I</v>
          </cell>
        </row>
        <row r="221">
          <cell r="E221">
            <v>2520.1</v>
          </cell>
          <cell r="F221" t="str">
            <v>Modificación sistema motriz correa A14 (solo reductor)</v>
          </cell>
          <cell r="G221" t="str">
            <v>gl</v>
          </cell>
          <cell r="H221">
            <v>1</v>
          </cell>
          <cell r="I221">
            <v>7316.2158348116809</v>
          </cell>
          <cell r="K221">
            <v>100</v>
          </cell>
          <cell r="L221">
            <v>731.62158348116816</v>
          </cell>
          <cell r="M221" t="str">
            <v>I</v>
          </cell>
        </row>
        <row r="222">
          <cell r="E222">
            <v>2525</v>
          </cell>
          <cell r="F222" t="str">
            <v>Modificación sistema motriz 10 HP (reductor)</v>
          </cell>
          <cell r="G222" t="str">
            <v>gl</v>
          </cell>
          <cell r="H222">
            <v>1</v>
          </cell>
          <cell r="I222">
            <v>5365.9787180041876</v>
          </cell>
          <cell r="K222">
            <v>100</v>
          </cell>
          <cell r="L222">
            <v>536.59787180041883</v>
          </cell>
          <cell r="M222" t="str">
            <v>I</v>
          </cell>
        </row>
        <row r="223">
          <cell r="E223">
            <v>2530</v>
          </cell>
          <cell r="F223" t="str">
            <v xml:space="preserve">Modificación correa </v>
          </cell>
          <cell r="G223" t="str">
            <v>Ton</v>
          </cell>
          <cell r="H223">
            <v>1.1499999999999999</v>
          </cell>
          <cell r="J223">
            <v>500</v>
          </cell>
          <cell r="K223">
            <v>120</v>
          </cell>
          <cell r="L223">
            <v>711.15022820270701</v>
          </cell>
        </row>
        <row r="224">
          <cell r="E224">
            <v>2535</v>
          </cell>
          <cell r="F224" t="str">
            <v>Modificación correa aux.</v>
          </cell>
          <cell r="G224" t="str">
            <v>gl</v>
          </cell>
          <cell r="H224">
            <v>1</v>
          </cell>
          <cell r="I224">
            <v>12817.873308072785</v>
          </cell>
          <cell r="K224">
            <v>150</v>
          </cell>
          <cell r="L224">
            <v>1922.6809962109178</v>
          </cell>
        </row>
        <row r="225">
          <cell r="E225">
            <v>2540</v>
          </cell>
          <cell r="F225" t="str">
            <v xml:space="preserve">Correa </v>
          </cell>
          <cell r="G225" t="str">
            <v>m</v>
          </cell>
          <cell r="H225">
            <v>1</v>
          </cell>
          <cell r="I225">
            <v>3563.7294536698855</v>
          </cell>
          <cell r="J225">
            <v>0</v>
          </cell>
          <cell r="K225">
            <v>87.021276595744681</v>
          </cell>
          <cell r="L225">
            <v>491.31163329199751</v>
          </cell>
          <cell r="M225" t="str">
            <v>I</v>
          </cell>
        </row>
        <row r="226">
          <cell r="E226">
            <v>2545</v>
          </cell>
          <cell r="F226" t="str">
            <v xml:space="preserve">Correa </v>
          </cell>
          <cell r="G226" t="str">
            <v>m</v>
          </cell>
          <cell r="H226">
            <v>1</v>
          </cell>
          <cell r="I226">
            <v>2523.0481815404814</v>
          </cell>
          <cell r="J226">
            <v>0</v>
          </cell>
          <cell r="K226">
            <v>50</v>
          </cell>
          <cell r="L226">
            <v>341.374351377594</v>
          </cell>
          <cell r="M226" t="str">
            <v>I</v>
          </cell>
        </row>
        <row r="227">
          <cell r="E227">
            <v>2550</v>
          </cell>
          <cell r="F227" t="str">
            <v xml:space="preserve">Correa </v>
          </cell>
          <cell r="G227" t="str">
            <v>m</v>
          </cell>
          <cell r="H227">
            <v>1</v>
          </cell>
          <cell r="I227">
            <v>2586.1412510758369</v>
          </cell>
          <cell r="J227">
            <v>0</v>
          </cell>
          <cell r="K227">
            <v>43.535108958837775</v>
          </cell>
          <cell r="L227">
            <v>341.374351377594</v>
          </cell>
          <cell r="M227" t="str">
            <v>I</v>
          </cell>
        </row>
        <row r="228">
          <cell r="E228">
            <v>2555</v>
          </cell>
          <cell r="F228" t="str">
            <v xml:space="preserve">Correa </v>
          </cell>
          <cell r="G228" t="str">
            <v>m</v>
          </cell>
          <cell r="H228">
            <v>1</v>
          </cell>
          <cell r="I228">
            <v>1948.5747838190184</v>
          </cell>
          <cell r="J228">
            <v>0</v>
          </cell>
          <cell r="K228">
            <v>16.365962891874599</v>
          </cell>
          <cell r="L228">
            <v>104.39339097565789</v>
          </cell>
          <cell r="M228" t="str">
            <v>I</v>
          </cell>
        </row>
        <row r="229">
          <cell r="E229">
            <v>2560</v>
          </cell>
          <cell r="F229" t="str">
            <v xml:space="preserve">Correa </v>
          </cell>
          <cell r="G229" t="str">
            <v>m</v>
          </cell>
          <cell r="H229">
            <v>1</v>
          </cell>
          <cell r="I229">
            <v>3563.7294536698855</v>
          </cell>
          <cell r="J229">
            <v>0</v>
          </cell>
          <cell r="K229">
            <v>87.021276595744681</v>
          </cell>
          <cell r="L229">
            <v>491.31163329199751</v>
          </cell>
          <cell r="M229" t="str">
            <v>I</v>
          </cell>
        </row>
        <row r="230">
          <cell r="E230">
            <v>2562</v>
          </cell>
          <cell r="F230" t="str">
            <v xml:space="preserve">Correa </v>
          </cell>
          <cell r="G230" t="str">
            <v>m</v>
          </cell>
          <cell r="H230">
            <v>1</v>
          </cell>
          <cell r="I230">
            <v>1948.5747838190184</v>
          </cell>
          <cell r="J230">
            <v>0</v>
          </cell>
          <cell r="K230">
            <v>16.397435897435898</v>
          </cell>
          <cell r="L230">
            <v>101.74142321765817</v>
          </cell>
          <cell r="M230" t="str">
            <v>I</v>
          </cell>
        </row>
        <row r="231">
          <cell r="E231">
            <v>2565</v>
          </cell>
          <cell r="F231" t="str">
            <v>Corrrea 10 F, existente modificada</v>
          </cell>
          <cell r="G231" t="str">
            <v>m</v>
          </cell>
          <cell r="H231">
            <v>1</v>
          </cell>
          <cell r="I231">
            <v>1108.5610576317104</v>
          </cell>
          <cell r="J231">
            <v>0</v>
          </cell>
          <cell r="K231">
            <v>43.535108958837775</v>
          </cell>
          <cell r="L231">
            <v>152.57045388802607</v>
          </cell>
        </row>
        <row r="232">
          <cell r="E232">
            <v>2570</v>
          </cell>
          <cell r="F232" t="str">
            <v>Ampliación correa</v>
          </cell>
          <cell r="G232" t="str">
            <v>m</v>
          </cell>
          <cell r="H232">
            <v>1</v>
          </cell>
          <cell r="I232">
            <v>775.84237532275108</v>
          </cell>
          <cell r="J232">
            <v>0</v>
          </cell>
          <cell r="K232">
            <v>43.535108958837775</v>
          </cell>
          <cell r="L232">
            <v>341.374351377594</v>
          </cell>
        </row>
        <row r="233">
          <cell r="E233">
            <v>2571</v>
          </cell>
          <cell r="F233" t="str">
            <v xml:space="preserve">Correa </v>
          </cell>
          <cell r="G233" t="str">
            <v>m</v>
          </cell>
          <cell r="H233">
            <v>1</v>
          </cell>
          <cell r="I233">
            <v>4141.2054299061165</v>
          </cell>
          <cell r="J233">
            <v>0</v>
          </cell>
          <cell r="K233">
            <v>361.5</v>
          </cell>
          <cell r="L233">
            <v>3384.9549962393908</v>
          </cell>
          <cell r="M233" t="str">
            <v>I</v>
          </cell>
        </row>
        <row r="234">
          <cell r="E234">
            <v>2571.1</v>
          </cell>
          <cell r="F234" t="str">
            <v xml:space="preserve">Correa </v>
          </cell>
          <cell r="G234" t="str">
            <v>m</v>
          </cell>
          <cell r="H234">
            <v>1</v>
          </cell>
          <cell r="I234">
            <v>16740.274432107781</v>
          </cell>
          <cell r="J234">
            <v>0</v>
          </cell>
          <cell r="K234">
            <v>421.75</v>
          </cell>
          <cell r="L234">
            <v>3712.9660036396472</v>
          </cell>
          <cell r="M234" t="str">
            <v>I</v>
          </cell>
        </row>
        <row r="235">
          <cell r="E235">
            <v>2571.1999999999998</v>
          </cell>
          <cell r="F235" t="str">
            <v xml:space="preserve">Correa </v>
          </cell>
          <cell r="G235" t="str">
            <v>m</v>
          </cell>
          <cell r="H235">
            <v>1</v>
          </cell>
          <cell r="I235">
            <v>15261.404365629969</v>
          </cell>
          <cell r="J235">
            <v>0</v>
          </cell>
          <cell r="K235">
            <v>361.5</v>
          </cell>
          <cell r="L235">
            <v>3384.9549962393908</v>
          </cell>
          <cell r="M235" t="str">
            <v>I</v>
          </cell>
        </row>
        <row r="236">
          <cell r="E236">
            <v>2572</v>
          </cell>
          <cell r="F236" t="str">
            <v xml:space="preserve">Correa </v>
          </cell>
          <cell r="G236" t="str">
            <v>m</v>
          </cell>
          <cell r="H236">
            <v>1</v>
          </cell>
          <cell r="I236">
            <v>1689.104939912829</v>
          </cell>
          <cell r="J236">
            <v>0</v>
          </cell>
          <cell r="K236">
            <v>122.91428571428571</v>
          </cell>
          <cell r="L236">
            <v>1031.511607864524</v>
          </cell>
          <cell r="M236" t="str">
            <v>I</v>
          </cell>
        </row>
        <row r="237">
          <cell r="E237">
            <v>2573</v>
          </cell>
          <cell r="F237" t="str">
            <v xml:space="preserve">Correa </v>
          </cell>
          <cell r="G237" t="str">
            <v>m</v>
          </cell>
          <cell r="H237">
            <v>1</v>
          </cell>
          <cell r="I237">
            <v>10068.771894976364</v>
          </cell>
          <cell r="J237">
            <v>0</v>
          </cell>
          <cell r="K237">
            <v>180.75</v>
          </cell>
          <cell r="L237">
            <v>2233.2374475740548</v>
          </cell>
          <cell r="M237" t="str">
            <v>I</v>
          </cell>
        </row>
        <row r="238">
          <cell r="E238">
            <v>2574</v>
          </cell>
          <cell r="F238" t="str">
            <v xml:space="preserve">Correa </v>
          </cell>
          <cell r="G238" t="str">
            <v>m</v>
          </cell>
          <cell r="H238">
            <v>1</v>
          </cell>
          <cell r="I238">
            <v>2227.7327317465893</v>
          </cell>
          <cell r="J238">
            <v>0</v>
          </cell>
          <cell r="K238">
            <v>102.42857142857143</v>
          </cell>
          <cell r="L238">
            <v>924.6244469325261</v>
          </cell>
          <cell r="M238" t="str">
            <v>I</v>
          </cell>
        </row>
        <row r="239">
          <cell r="E239">
            <v>2575</v>
          </cell>
          <cell r="F239" t="str">
            <v xml:space="preserve">Correa </v>
          </cell>
          <cell r="G239" t="str">
            <v>m</v>
          </cell>
          <cell r="H239">
            <v>1</v>
          </cell>
          <cell r="I239">
            <v>2091.2627008997811</v>
          </cell>
          <cell r="J239">
            <v>0</v>
          </cell>
          <cell r="K239">
            <v>92.185714285714297</v>
          </cell>
          <cell r="L239">
            <v>867.98231702331384</v>
          </cell>
          <cell r="M239" t="str">
            <v>I</v>
          </cell>
        </row>
        <row r="240">
          <cell r="E240">
            <v>2576</v>
          </cell>
          <cell r="F240" t="str">
            <v xml:space="preserve">Correa </v>
          </cell>
          <cell r="G240" t="str">
            <v>m</v>
          </cell>
          <cell r="H240">
            <v>1</v>
          </cell>
          <cell r="I240">
            <v>3484.6850553246809</v>
          </cell>
          <cell r="J240">
            <v>0</v>
          </cell>
          <cell r="K240">
            <v>271.125</v>
          </cell>
          <cell r="L240">
            <v>2848.3257563509542</v>
          </cell>
          <cell r="M240" t="str">
            <v>I</v>
          </cell>
        </row>
        <row r="241">
          <cell r="E241">
            <v>2577</v>
          </cell>
          <cell r="F241" t="str">
            <v xml:space="preserve">Correa </v>
          </cell>
          <cell r="G241" t="str">
            <v>m</v>
          </cell>
          <cell r="H241">
            <v>1</v>
          </cell>
          <cell r="I241">
            <v>3712.0859824233953</v>
          </cell>
          <cell r="J241">
            <v>0</v>
          </cell>
          <cell r="K241">
            <v>301.25</v>
          </cell>
          <cell r="L241">
            <v>3034.1996322938126</v>
          </cell>
          <cell r="M241" t="str">
            <v>I</v>
          </cell>
        </row>
        <row r="242">
          <cell r="E242">
            <v>2578</v>
          </cell>
          <cell r="F242" t="str">
            <v xml:space="preserve">Correa </v>
          </cell>
          <cell r="G242" t="str">
            <v>m</v>
          </cell>
          <cell r="H242">
            <v>1</v>
          </cell>
          <cell r="I242">
            <v>2996.9317390862825</v>
          </cell>
          <cell r="J242">
            <v>0</v>
          </cell>
          <cell r="K242">
            <v>210.875</v>
          </cell>
          <cell r="L242">
            <v>2449.6440071166667</v>
          </cell>
          <cell r="M242" t="str">
            <v>I</v>
          </cell>
        </row>
        <row r="243">
          <cell r="E243">
            <v>2579</v>
          </cell>
          <cell r="F243" t="str">
            <v xml:space="preserve">Correa </v>
          </cell>
          <cell r="G243" t="str">
            <v>m</v>
          </cell>
          <cell r="H243">
            <v>1</v>
          </cell>
          <cell r="I243">
            <v>11965.745019122589</v>
          </cell>
          <cell r="J243">
            <v>0</v>
          </cell>
          <cell r="K243">
            <v>241</v>
          </cell>
          <cell r="L243">
            <v>2653.9830421781558</v>
          </cell>
          <cell r="M243" t="str">
            <v>I</v>
          </cell>
        </row>
        <row r="244">
          <cell r="E244">
            <v>2580</v>
          </cell>
          <cell r="F244" t="str">
            <v xml:space="preserve">Correa </v>
          </cell>
          <cell r="G244" t="str">
            <v>m</v>
          </cell>
          <cell r="H244">
            <v>1</v>
          </cell>
          <cell r="I244">
            <v>2885.1007875813557</v>
          </cell>
          <cell r="J244">
            <v>0</v>
          </cell>
          <cell r="K244">
            <v>180.75</v>
          </cell>
          <cell r="L244">
            <v>2233.2374475740548</v>
          </cell>
          <cell r="M244" t="str">
            <v>I</v>
          </cell>
        </row>
        <row r="245">
          <cell r="E245">
            <v>2581</v>
          </cell>
          <cell r="F245" t="str">
            <v xml:space="preserve">Correa </v>
          </cell>
          <cell r="G245" t="str">
            <v>m</v>
          </cell>
          <cell r="H245">
            <v>1</v>
          </cell>
          <cell r="I245">
            <v>1324.3472577828568</v>
          </cell>
          <cell r="J245">
            <v>0</v>
          </cell>
          <cell r="K245">
            <v>38.57</v>
          </cell>
          <cell r="L245">
            <v>389.0073110114364</v>
          </cell>
          <cell r="M245" t="str">
            <v>I</v>
          </cell>
        </row>
        <row r="246">
          <cell r="E246">
            <v>2582</v>
          </cell>
          <cell r="F246" t="str">
            <v xml:space="preserve">Correa </v>
          </cell>
          <cell r="G246" t="str">
            <v>m</v>
          </cell>
          <cell r="H246">
            <v>1</v>
          </cell>
          <cell r="I246">
            <v>1105.0908671844959</v>
          </cell>
          <cell r="J246">
            <v>0</v>
          </cell>
          <cell r="K246">
            <v>14.203725042590733</v>
          </cell>
          <cell r="L246">
            <v>143.25519536333991</v>
          </cell>
          <cell r="M246" t="str">
            <v>I</v>
          </cell>
        </row>
        <row r="248">
          <cell r="E248">
            <v>2590</v>
          </cell>
          <cell r="F248" t="str">
            <v>Tripper</v>
          </cell>
          <cell r="G248" t="str">
            <v>m</v>
          </cell>
          <cell r="H248">
            <v>1</v>
          </cell>
          <cell r="I248">
            <v>2533.6574098692431</v>
          </cell>
          <cell r="J248">
            <v>0</v>
          </cell>
          <cell r="K248">
            <v>184.37142857142857</v>
          </cell>
          <cell r="L248">
            <v>1547.2674117967858</v>
          </cell>
          <cell r="M248" t="str">
            <v>I</v>
          </cell>
        </row>
        <row r="249">
          <cell r="E249">
            <v>2591</v>
          </cell>
          <cell r="F249" t="str">
            <v>Alimentador de placas 120"</v>
          </cell>
          <cell r="G249" t="str">
            <v>c/u</v>
          </cell>
          <cell r="H249">
            <v>1</v>
          </cell>
          <cell r="I249">
            <v>710366.85705169127</v>
          </cell>
          <cell r="J249">
            <v>0</v>
          </cell>
          <cell r="K249">
            <v>5628.5</v>
          </cell>
          <cell r="L249">
            <v>45161.55722117301</v>
          </cell>
          <cell r="M249" t="str">
            <v>I</v>
          </cell>
        </row>
        <row r="250">
          <cell r="E250">
            <v>2592</v>
          </cell>
          <cell r="F250" t="str">
            <v>Alimentador de placas 96"</v>
          </cell>
          <cell r="G250" t="str">
            <v>c/u</v>
          </cell>
          <cell r="H250">
            <v>1</v>
          </cell>
          <cell r="I250">
            <v>621350.54406928422</v>
          </cell>
          <cell r="J250">
            <v>0</v>
          </cell>
          <cell r="K250">
            <v>4923.1907465517925</v>
          </cell>
          <cell r="L250">
            <v>39502.347092679804</v>
          </cell>
          <cell r="M250" t="str">
            <v>I</v>
          </cell>
        </row>
        <row r="251">
          <cell r="E251">
            <v>2593</v>
          </cell>
          <cell r="F251" t="str">
            <v>Alimentador de correa 72"</v>
          </cell>
          <cell r="G251" t="str">
            <v>c/u</v>
          </cell>
          <cell r="H251">
            <v>1</v>
          </cell>
          <cell r="I251">
            <v>396935.94128908747</v>
          </cell>
          <cell r="J251">
            <v>0</v>
          </cell>
          <cell r="K251">
            <v>3615</v>
          </cell>
          <cell r="L251">
            <v>33849.549962393903</v>
          </cell>
          <cell r="M251" t="str">
            <v>I</v>
          </cell>
        </row>
        <row r="252">
          <cell r="E252">
            <v>2594</v>
          </cell>
          <cell r="F252" t="str">
            <v>Alimentador de correa 84"</v>
          </cell>
          <cell r="G252" t="str">
            <v>c/u</v>
          </cell>
          <cell r="H252">
            <v>1</v>
          </cell>
          <cell r="I252">
            <v>435400.07393494277</v>
          </cell>
          <cell r="J252">
            <v>0</v>
          </cell>
          <cell r="K252">
            <v>4217.5</v>
          </cell>
          <cell r="L252">
            <v>37129.660036396468</v>
          </cell>
          <cell r="M252" t="str">
            <v>I</v>
          </cell>
        </row>
        <row r="254">
          <cell r="E254">
            <v>2600</v>
          </cell>
          <cell r="F254" t="str">
            <v>CALDERERIA</v>
          </cell>
        </row>
        <row r="255">
          <cell r="E255">
            <v>2605</v>
          </cell>
          <cell r="F255" t="str">
            <v>Calderería</v>
          </cell>
          <cell r="G255" t="str">
            <v>Ton</v>
          </cell>
          <cell r="H255">
            <v>1.1499999999999999</v>
          </cell>
          <cell r="J255">
            <v>2313.0823229100192</v>
          </cell>
          <cell r="K255">
            <v>74</v>
          </cell>
          <cell r="L255">
            <v>543.27147990766969</v>
          </cell>
        </row>
        <row r="256">
          <cell r="E256">
            <v>2606</v>
          </cell>
          <cell r="F256" t="str">
            <v>Plancha desgaste</v>
          </cell>
          <cell r="G256" t="str">
            <v>Ton</v>
          </cell>
          <cell r="H256">
            <v>1.1499999999999999</v>
          </cell>
          <cell r="J256">
            <v>5231.9719208679007</v>
          </cell>
          <cell r="K256">
            <v>121</v>
          </cell>
          <cell r="L256">
            <v>806.78250118035885</v>
          </cell>
        </row>
        <row r="257">
          <cell r="E257">
            <v>2610</v>
          </cell>
          <cell r="F257" t="str">
            <v>Cajon Distribuidor Molino de Bolas</v>
          </cell>
          <cell r="G257" t="str">
            <v>Kg</v>
          </cell>
          <cell r="H257">
            <v>1.1499999999999999</v>
          </cell>
          <cell r="J257">
            <v>4.7502987325130439</v>
          </cell>
          <cell r="K257">
            <v>3615</v>
          </cell>
          <cell r="L257">
            <v>33849.549962393903</v>
          </cell>
        </row>
        <row r="258">
          <cell r="E258">
            <v>2615</v>
          </cell>
          <cell r="F258" t="str">
            <v>Modificación calderería</v>
          </cell>
          <cell r="G258" t="str">
            <v>Kg</v>
          </cell>
          <cell r="H258">
            <v>1.1499999999999999</v>
          </cell>
          <cell r="K258">
            <v>6.7666666666666694E-2</v>
          </cell>
          <cell r="L258">
            <v>0.4333641931591648</v>
          </cell>
        </row>
        <row r="259">
          <cell r="E259">
            <v>2620</v>
          </cell>
          <cell r="F259" t="str">
            <v>Reacondicionamiento Celdas</v>
          </cell>
          <cell r="G259" t="str">
            <v>kg</v>
          </cell>
          <cell r="H259">
            <v>1.1499999999999999</v>
          </cell>
          <cell r="K259">
            <v>6.7666666666666694E-2</v>
          </cell>
          <cell r="L259">
            <v>0.49512397964536775</v>
          </cell>
        </row>
        <row r="260">
          <cell r="E260">
            <v>2621</v>
          </cell>
          <cell r="F260" t="str">
            <v>Cajón</v>
          </cell>
          <cell r="G260" t="str">
            <v>c/u</v>
          </cell>
          <cell r="H260">
            <v>1</v>
          </cell>
        </row>
        <row r="261">
          <cell r="E261">
            <v>2622</v>
          </cell>
          <cell r="F261" t="str">
            <v>Estanque</v>
          </cell>
          <cell r="G261" t="str">
            <v>c/u</v>
          </cell>
          <cell r="H261">
            <v>1</v>
          </cell>
        </row>
        <row r="262">
          <cell r="E262">
            <v>2625</v>
          </cell>
          <cell r="F262" t="str">
            <v>Reubicación sistema almac. y manejo de bolas</v>
          </cell>
          <cell r="G262" t="str">
            <v>gl</v>
          </cell>
          <cell r="H262">
            <v>1</v>
          </cell>
          <cell r="K262">
            <v>15126</v>
          </cell>
          <cell r="L262">
            <v>153648.34933117917</v>
          </cell>
        </row>
        <row r="263">
          <cell r="E263">
            <v>3000</v>
          </cell>
          <cell r="F263" t="str">
            <v>PIPING</v>
          </cell>
        </row>
        <row r="264">
          <cell r="E264">
            <v>3010</v>
          </cell>
          <cell r="F264" t="str">
            <v>Modificación Piping menor</v>
          </cell>
          <cell r="G264" t="str">
            <v>gl</v>
          </cell>
          <cell r="H264">
            <v>1</v>
          </cell>
          <cell r="J264">
            <v>27272.727272727272</v>
          </cell>
          <cell r="L264">
            <v>2727.2727272727275</v>
          </cell>
        </row>
        <row r="265">
          <cell r="E265">
            <v>3100</v>
          </cell>
          <cell r="F265" t="str">
            <v>TUBERIAS</v>
          </cell>
        </row>
        <row r="266">
          <cell r="E266">
            <v>3102</v>
          </cell>
          <cell r="F266" t="str">
            <v xml:space="preserve">Cañeria de Ac. 1,5" y menores ASTM A53 GrB STD </v>
          </cell>
          <cell r="G266" t="str">
            <v>m</v>
          </cell>
          <cell r="H266">
            <v>1.1499999999999999</v>
          </cell>
          <cell r="J266">
            <v>5.3018203756164093</v>
          </cell>
          <cell r="K266">
            <v>2.65</v>
          </cell>
          <cell r="L266">
            <v>19.372741580107018</v>
          </cell>
        </row>
        <row r="267">
          <cell r="E267">
            <v>3110</v>
          </cell>
          <cell r="F267" t="str">
            <v xml:space="preserve">Cañería de Ac. 2" ASTM A53 GrB STD </v>
          </cell>
          <cell r="G267" t="str">
            <v>m</v>
          </cell>
          <cell r="H267">
            <v>1.1499999999999999</v>
          </cell>
          <cell r="J267">
            <v>7.0904967999160631</v>
          </cell>
          <cell r="K267">
            <v>3.5195121951219512</v>
          </cell>
          <cell r="L267">
            <v>25.135490111216029</v>
          </cell>
        </row>
        <row r="268">
          <cell r="E268">
            <v>3112</v>
          </cell>
          <cell r="F268" t="str">
            <v xml:space="preserve">Cañería de Ac. 3" ASTM A53 GrB STD </v>
          </cell>
          <cell r="G268" t="str">
            <v>m</v>
          </cell>
          <cell r="H268">
            <v>1.1499999999999999</v>
          </cell>
          <cell r="J268">
            <v>6.053981743783444</v>
          </cell>
          <cell r="K268">
            <v>5.2803532008830025</v>
          </cell>
          <cell r="L268">
            <v>30.721664174798025</v>
          </cell>
        </row>
        <row r="269">
          <cell r="E269">
            <v>3113</v>
          </cell>
          <cell r="F269" t="str">
            <v xml:space="preserve">Cañería de Ac. 4" ASTM A53 GrB STD </v>
          </cell>
          <cell r="G269" t="str">
            <v>m</v>
          </cell>
          <cell r="H269">
            <v>1.1499999999999999</v>
          </cell>
          <cell r="J269">
            <v>9.8361072112316545</v>
          </cell>
          <cell r="K269">
            <v>6</v>
          </cell>
          <cell r="L269">
            <v>41.27714825306893</v>
          </cell>
        </row>
        <row r="270">
          <cell r="E270">
            <v>3114</v>
          </cell>
          <cell r="F270" t="str">
            <v xml:space="preserve">Cañería de Ac. 6" ASTM A53 GrB STD </v>
          </cell>
          <cell r="G270" t="str">
            <v>m</v>
          </cell>
          <cell r="H270">
            <v>1.1499999999999999</v>
          </cell>
          <cell r="J270">
            <v>16.312737715379708</v>
          </cell>
          <cell r="K270">
            <v>10.56</v>
          </cell>
          <cell r="L270">
            <v>60.539817437834436</v>
          </cell>
        </row>
        <row r="271">
          <cell r="E271">
            <v>3115</v>
          </cell>
          <cell r="F271" t="str">
            <v xml:space="preserve">Cañería de Ac. 10" ASTM A53 GrB STD </v>
          </cell>
          <cell r="G271" t="str">
            <v>m</v>
          </cell>
          <cell r="H271">
            <v>1.1499999999999999</v>
          </cell>
          <cell r="J271">
            <v>34.23361837906829</v>
          </cell>
          <cell r="K271">
            <v>14.65625</v>
          </cell>
          <cell r="L271">
            <v>87.140646312034406</v>
          </cell>
        </row>
        <row r="272">
          <cell r="E272">
            <v>3115.1</v>
          </cell>
          <cell r="F272" t="str">
            <v xml:space="preserve">Cañería de Ac. 12" ASTM A53 GrB STD </v>
          </cell>
          <cell r="G272" t="str">
            <v>m</v>
          </cell>
          <cell r="H272">
            <v>1.1499999999999999</v>
          </cell>
          <cell r="J272">
            <v>41.866790044671347</v>
          </cell>
          <cell r="K272">
            <v>17.600985221674875</v>
          </cell>
          <cell r="L272">
            <v>103.19287063267234</v>
          </cell>
        </row>
        <row r="273">
          <cell r="E273">
            <v>3115.2</v>
          </cell>
          <cell r="F273" t="str">
            <v xml:space="preserve">Cañería de Ac. 14" ASTM A53 GrB STD </v>
          </cell>
          <cell r="G273" t="str">
            <v>m</v>
          </cell>
          <cell r="H273">
            <v>1.1499999999999999</v>
          </cell>
          <cell r="J273">
            <v>46.030338225909389</v>
          </cell>
          <cell r="K273">
            <v>20.529862174578867</v>
          </cell>
          <cell r="L273">
            <v>121.53826985625854</v>
          </cell>
        </row>
        <row r="274">
          <cell r="E274">
            <v>3115.3</v>
          </cell>
          <cell r="F274" t="str">
            <v xml:space="preserve">Cañería de Ac. 16" ASTM A53 GrB STD </v>
          </cell>
          <cell r="G274" t="str">
            <v>m</v>
          </cell>
          <cell r="H274">
            <v>1.1499999999999999</v>
          </cell>
          <cell r="J274">
            <v>51.813044033184433</v>
          </cell>
          <cell r="K274">
            <v>23.47</v>
          </cell>
          <cell r="L274">
            <v>140.80093904102404</v>
          </cell>
        </row>
        <row r="275">
          <cell r="E275">
            <v>3115.4</v>
          </cell>
          <cell r="F275" t="str">
            <v xml:space="preserve">Cañería de Ac. 18" ASTM A53 GrB STD </v>
          </cell>
          <cell r="G275" t="str">
            <v>m</v>
          </cell>
          <cell r="H275">
            <v>1.1499999999999999</v>
          </cell>
          <cell r="J275">
            <v>55.607148007074052</v>
          </cell>
          <cell r="K275">
            <v>25.188633250155256</v>
          </cell>
          <cell r="L275">
            <v>151.11134276871843</v>
          </cell>
        </row>
        <row r="276">
          <cell r="E276">
            <v>3115.5</v>
          </cell>
          <cell r="F276" t="str">
            <v xml:space="preserve">Cañería de Ac. 20" ASTM A53 GrB STD </v>
          </cell>
          <cell r="G276" t="str">
            <v>m</v>
          </cell>
          <cell r="H276">
            <v>1.1499999999999999</v>
          </cell>
          <cell r="J276">
            <v>59.235916980270638</v>
          </cell>
          <cell r="K276">
            <v>26.832373921835874</v>
          </cell>
          <cell r="L276">
            <v>160.97245184892952</v>
          </cell>
        </row>
        <row r="277">
          <cell r="E277">
            <v>3115.6</v>
          </cell>
          <cell r="F277" t="str">
            <v xml:space="preserve">Cañería de Ac. 24" ASTM A53 GrB STD </v>
          </cell>
          <cell r="G277" t="str">
            <v>m</v>
          </cell>
          <cell r="H277">
            <v>1.1499999999999999</v>
          </cell>
          <cell r="J277">
            <v>102.77795788130187</v>
          </cell>
          <cell r="K277">
            <v>35.25</v>
          </cell>
          <cell r="L277">
            <v>206.20458044801174</v>
          </cell>
        </row>
        <row r="278">
          <cell r="E278">
            <v>3115.7</v>
          </cell>
          <cell r="F278" t="str">
            <v xml:space="preserve">Cañería de Ac. 26" ASTM A53 GrB STD </v>
          </cell>
          <cell r="G278" t="str">
            <v>m</v>
          </cell>
          <cell r="H278">
            <v>1.1499999999999999</v>
          </cell>
          <cell r="J278">
            <v>114.91613273771539</v>
          </cell>
          <cell r="K278">
            <v>38.14</v>
          </cell>
          <cell r="L278">
            <v>224.48118442450948</v>
          </cell>
        </row>
        <row r="279">
          <cell r="E279">
            <v>3115.71</v>
          </cell>
          <cell r="F279" t="str">
            <v>Cañería de Ac. 26" e=17.5 ; ASTM A53 GrB STD  en tunel</v>
          </cell>
          <cell r="G279" t="str">
            <v>m</v>
          </cell>
          <cell r="H279">
            <v>1.1499999999999999</v>
          </cell>
          <cell r="J279">
            <v>182.82000000000002</v>
          </cell>
          <cell r="K279">
            <v>13.6</v>
          </cell>
          <cell r="L279">
            <v>110</v>
          </cell>
        </row>
        <row r="280">
          <cell r="E280">
            <v>3115.72</v>
          </cell>
          <cell r="F280" t="str">
            <v>Cañería de Ac. 26" e=17.5 ; ASTM A53 GrB STD  en zanja</v>
          </cell>
          <cell r="G280" t="str">
            <v>m</v>
          </cell>
          <cell r="H280">
            <v>1.1499999999999999</v>
          </cell>
          <cell r="J280">
            <v>182.82000000000002</v>
          </cell>
          <cell r="K280">
            <v>13.6</v>
          </cell>
          <cell r="L280">
            <v>134</v>
          </cell>
        </row>
        <row r="281">
          <cell r="E281">
            <v>3115.73</v>
          </cell>
          <cell r="F281" t="str">
            <v>Cañería de Ac. 26" e=19.6 ; ASTM A53 GrB STD  en zanja</v>
          </cell>
          <cell r="G281" t="str">
            <v>m</v>
          </cell>
          <cell r="H281">
            <v>1.1499999999999999</v>
          </cell>
          <cell r="J281">
            <v>198.792</v>
          </cell>
          <cell r="K281">
            <v>13.6</v>
          </cell>
          <cell r="L281">
            <v>134</v>
          </cell>
        </row>
        <row r="282">
          <cell r="E282">
            <v>3115.74</v>
          </cell>
          <cell r="F282" t="str">
            <v>Cañería de Ac. 26" e=11.9 ; ASTM A53 GrB STD  en zanja</v>
          </cell>
          <cell r="G282" t="str">
            <v>m</v>
          </cell>
          <cell r="H282">
            <v>1.1499999999999999</v>
          </cell>
          <cell r="J282">
            <v>117.48</v>
          </cell>
          <cell r="K282">
            <v>13.6</v>
          </cell>
          <cell r="L282">
            <v>134</v>
          </cell>
        </row>
        <row r="283">
          <cell r="E283">
            <v>3115.75</v>
          </cell>
          <cell r="F283" t="str">
            <v>Cañería de Ac. 6" e=6.4 ; ASTM A53 GrB STD  en zanja</v>
          </cell>
          <cell r="G283" t="str">
            <v>m</v>
          </cell>
          <cell r="H283">
            <v>1.1499999999999999</v>
          </cell>
          <cell r="J283">
            <v>16.5</v>
          </cell>
          <cell r="K283">
            <v>0.76119402985074625</v>
          </cell>
          <cell r="L283">
            <v>7.5</v>
          </cell>
        </row>
        <row r="284">
          <cell r="E284">
            <v>3115.8</v>
          </cell>
          <cell r="F284" t="str">
            <v>Cañería de Ac. 24" ASTM A53 GrB XS</v>
          </cell>
          <cell r="G284" t="str">
            <v>m</v>
          </cell>
          <cell r="H284">
            <v>1.1499999999999999</v>
          </cell>
          <cell r="J284">
            <v>136.30835548796773</v>
          </cell>
          <cell r="K284">
            <v>46.75</v>
          </cell>
          <cell r="L284">
            <v>273.47699676438435</v>
          </cell>
        </row>
        <row r="285">
          <cell r="E285">
            <v>3115.9</v>
          </cell>
          <cell r="F285" t="str">
            <v>Cañería de Ac. 10" ASTM A53 GrB XS</v>
          </cell>
          <cell r="G285" t="str">
            <v>m</v>
          </cell>
          <cell r="H285">
            <v>1.1499999999999999</v>
          </cell>
          <cell r="J285">
            <v>46.269318373035915</v>
          </cell>
          <cell r="K285">
            <v>19.809027777777779</v>
          </cell>
          <cell r="L285">
            <v>117.77715877994702</v>
          </cell>
        </row>
        <row r="286">
          <cell r="F286" t="str">
            <v xml:space="preserve">Cañería de Ac. 5" ASTM A53 GrB STD </v>
          </cell>
          <cell r="G286" t="str">
            <v>m</v>
          </cell>
          <cell r="H286">
            <v>1.1499999999999999</v>
          </cell>
        </row>
        <row r="287">
          <cell r="E287">
            <v>3116</v>
          </cell>
          <cell r="F287" t="str">
            <v xml:space="preserve">Cañería de Ac. 8" ASTM A53 GrB STD </v>
          </cell>
          <cell r="G287" t="str">
            <v>m</v>
          </cell>
          <cell r="H287">
            <v>1.1499999999999999</v>
          </cell>
          <cell r="J287">
            <v>23.5934396936822</v>
          </cell>
          <cell r="K287">
            <v>12.549521304080663</v>
          </cell>
          <cell r="L287">
            <v>68.795247088448221</v>
          </cell>
        </row>
        <row r="288">
          <cell r="E288">
            <v>3128</v>
          </cell>
          <cell r="F288" t="str">
            <v xml:space="preserve">Cañería de Ac. 30" ASTM A53 GrB STD </v>
          </cell>
          <cell r="G288" t="str">
            <v>m</v>
          </cell>
          <cell r="H288">
            <v>1.1499999999999999</v>
          </cell>
          <cell r="J288">
            <v>132.93614550095725</v>
          </cell>
          <cell r="K288">
            <v>44</v>
          </cell>
          <cell r="L288">
            <v>257.75285909138597</v>
          </cell>
        </row>
        <row r="289">
          <cell r="E289">
            <v>3149</v>
          </cell>
          <cell r="F289" t="str">
            <v>Cañeria de Ac. 3" engomada</v>
          </cell>
          <cell r="G289" t="str">
            <v>m</v>
          </cell>
          <cell r="H289">
            <v>1.1499999999999999</v>
          </cell>
          <cell r="J289">
            <v>28.276203966005667</v>
          </cell>
          <cell r="K289">
            <v>6</v>
          </cell>
          <cell r="L289">
            <v>67.306976576434792</v>
          </cell>
        </row>
        <row r="290">
          <cell r="E290">
            <v>3150</v>
          </cell>
          <cell r="F290" t="str">
            <v>Cañeria de Ac. 4" engomada</v>
          </cell>
          <cell r="G290" t="str">
            <v>m</v>
          </cell>
          <cell r="H290">
            <v>1.1499999999999999</v>
          </cell>
          <cell r="J290">
            <v>32.058329433453878</v>
          </cell>
          <cell r="K290">
            <v>6</v>
          </cell>
          <cell r="L290">
            <v>67.306976576434792</v>
          </cell>
        </row>
        <row r="291">
          <cell r="E291">
            <v>3151</v>
          </cell>
          <cell r="F291" t="str">
            <v>Cañería de Ac. 6" ASTM A53 GrB STD engomada e=6mm</v>
          </cell>
          <cell r="G291" t="str">
            <v>m</v>
          </cell>
          <cell r="H291">
            <v>1.1499999999999999</v>
          </cell>
          <cell r="J291">
            <v>47.234959937601928</v>
          </cell>
          <cell r="K291">
            <v>8</v>
          </cell>
          <cell r="L291">
            <v>96.714651531843458</v>
          </cell>
        </row>
        <row r="292">
          <cell r="E292">
            <v>3152</v>
          </cell>
          <cell r="F292" t="str">
            <v>Cañeria de Ac. 8" engomada</v>
          </cell>
          <cell r="G292" t="str">
            <v>m</v>
          </cell>
          <cell r="H292">
            <v>1.1499999999999999</v>
          </cell>
          <cell r="J292">
            <v>67</v>
          </cell>
          <cell r="K292">
            <v>10</v>
          </cell>
          <cell r="L292">
            <v>126.12232648725212</v>
          </cell>
        </row>
        <row r="293">
          <cell r="E293">
            <v>3152</v>
          </cell>
          <cell r="F293" t="str">
            <v>Cañería de Ac. 8" ASTM A53 GrB STD engomada e=6mm</v>
          </cell>
          <cell r="G293" t="str">
            <v>m</v>
          </cell>
          <cell r="H293">
            <v>1.1499999999999999</v>
          </cell>
          <cell r="J293">
            <v>63.926773027015535</v>
          </cell>
          <cell r="K293">
            <v>10</v>
          </cell>
          <cell r="L293">
            <v>126.12232648725212</v>
          </cell>
        </row>
        <row r="294">
          <cell r="E294">
            <v>3153</v>
          </cell>
          <cell r="F294" t="str">
            <v>Cañería de Ac. 10" ASTM A53 GrB STD engomada e=6mm</v>
          </cell>
          <cell r="G294" t="str">
            <v>m</v>
          </cell>
          <cell r="H294">
            <v>1.1499999999999999</v>
          </cell>
          <cell r="J294">
            <v>83.863248008697923</v>
          </cell>
          <cell r="K294">
            <v>13</v>
          </cell>
          <cell r="L294">
            <v>158.61202851222328</v>
          </cell>
        </row>
        <row r="295">
          <cell r="E295">
            <v>3154</v>
          </cell>
          <cell r="F295" t="str">
            <v>Cañería de Ac. 12" ASTM A53 GrB STD engomada e=6mm</v>
          </cell>
          <cell r="G295" t="str">
            <v>m</v>
          </cell>
          <cell r="H295">
            <v>1.1499999999999999</v>
          </cell>
          <cell r="J295">
            <v>101.4223456002269</v>
          </cell>
          <cell r="K295">
            <v>14.966666666666667</v>
          </cell>
          <cell r="L295">
            <v>191.10173053719441</v>
          </cell>
        </row>
        <row r="296">
          <cell r="E296">
            <v>3156</v>
          </cell>
          <cell r="F296" t="str">
            <v>Cañería de Ac. 14" ASTM A53 GrB STD engomada e=6mm</v>
          </cell>
          <cell r="G296" t="str">
            <v>m</v>
          </cell>
          <cell r="H296">
            <v>1.1499999999999999</v>
          </cell>
          <cell r="J296">
            <v>115.29885674442791</v>
          </cell>
          <cell r="K296">
            <v>17.454545454545453</v>
          </cell>
          <cell r="L296">
            <v>222.36229081418529</v>
          </cell>
        </row>
        <row r="297">
          <cell r="E297">
            <v>3158</v>
          </cell>
          <cell r="F297" t="str">
            <v>Cañeria de Ac. 16" engomada</v>
          </cell>
          <cell r="G297" t="str">
            <v>m</v>
          </cell>
          <cell r="H297">
            <v>1.1499999999999999</v>
          </cell>
          <cell r="J297">
            <v>131.22045144059183</v>
          </cell>
          <cell r="K297">
            <v>19.953125</v>
          </cell>
          <cell r="L297">
            <v>254.77861124226209</v>
          </cell>
        </row>
        <row r="298">
          <cell r="E298">
            <v>3160</v>
          </cell>
          <cell r="F298" t="str">
            <v>Cañeria de Ac. 18" engomada</v>
          </cell>
          <cell r="G298" t="str">
            <v>m</v>
          </cell>
          <cell r="H298">
            <v>1.1499999999999999</v>
          </cell>
          <cell r="J298">
            <v>156.33333333333331</v>
          </cell>
          <cell r="K298">
            <v>22.5</v>
          </cell>
          <cell r="L298">
            <v>286.31893885741266</v>
          </cell>
        </row>
        <row r="299">
          <cell r="E299">
            <v>3162</v>
          </cell>
          <cell r="F299" t="str">
            <v>Cañeria de Ac. 20" engomada</v>
          </cell>
          <cell r="G299" t="str">
            <v>m</v>
          </cell>
          <cell r="H299">
            <v>1.1499999999999999</v>
          </cell>
          <cell r="J299">
            <v>174.25925925925924</v>
          </cell>
          <cell r="K299">
            <v>25</v>
          </cell>
          <cell r="L299">
            <v>317.98997744203126</v>
          </cell>
        </row>
        <row r="300">
          <cell r="E300">
            <v>3164</v>
          </cell>
          <cell r="F300" t="str">
            <v>Cañeria de Ac. 22" engomada</v>
          </cell>
          <cell r="G300" t="str">
            <v>m</v>
          </cell>
          <cell r="H300">
            <v>1.1499999999999999</v>
          </cell>
          <cell r="J300">
            <v>200</v>
          </cell>
          <cell r="K300">
            <v>27.5</v>
          </cell>
          <cell r="L300">
            <v>352.13305857202812</v>
          </cell>
        </row>
        <row r="301">
          <cell r="E301">
            <v>3166</v>
          </cell>
          <cell r="F301" t="str">
            <v>Cañeria de Ac. 24" engomada</v>
          </cell>
          <cell r="G301" t="str">
            <v>m</v>
          </cell>
          <cell r="H301">
            <v>1.1499999999999999</v>
          </cell>
          <cell r="J301">
            <v>221.889068992413</v>
          </cell>
          <cell r="K301">
            <v>29.921052631578949</v>
          </cell>
          <cell r="L301">
            <v>383.50598441926343</v>
          </cell>
        </row>
        <row r="302">
          <cell r="E302">
            <v>3168</v>
          </cell>
          <cell r="F302" t="str">
            <v>Cañeria de Ac. 26" engomada</v>
          </cell>
          <cell r="G302" t="str">
            <v>m</v>
          </cell>
          <cell r="H302">
            <v>1.1499999999999999</v>
          </cell>
          <cell r="J302">
            <v>250</v>
          </cell>
          <cell r="K302">
            <v>32.423913043478258</v>
          </cell>
          <cell r="L302">
            <v>433.5866311247508</v>
          </cell>
        </row>
        <row r="303">
          <cell r="E303">
            <v>3169</v>
          </cell>
          <cell r="F303" t="str">
            <v>Revestimiento Interior (Liner 6mm)</v>
          </cell>
          <cell r="G303" t="str">
            <v>m</v>
          </cell>
          <cell r="H303">
            <v>1.1499999999999999</v>
          </cell>
          <cell r="J303">
            <v>0</v>
          </cell>
          <cell r="K303">
            <v>2.2328358208955223</v>
          </cell>
          <cell r="L303">
            <v>22</v>
          </cell>
        </row>
        <row r="304">
          <cell r="E304">
            <v>3170</v>
          </cell>
          <cell r="F304" t="str">
            <v>Ducto A42-27 800mm e=8mm</v>
          </cell>
          <cell r="G304" t="str">
            <v>m</v>
          </cell>
          <cell r="H304">
            <v>1.1499999999999999</v>
          </cell>
          <cell r="J304">
            <v>0.77050676739062007</v>
          </cell>
          <cell r="K304">
            <v>11.84</v>
          </cell>
          <cell r="L304">
            <v>86.923436785227153</v>
          </cell>
        </row>
        <row r="305">
          <cell r="E305">
            <v>3171</v>
          </cell>
          <cell r="F305" t="str">
            <v>Manguera flexible 12" ANSI 150</v>
          </cell>
          <cell r="G305" t="str">
            <v>m</v>
          </cell>
          <cell r="H305">
            <v>1.1499999999999999</v>
          </cell>
          <cell r="J305">
            <v>400</v>
          </cell>
          <cell r="K305">
            <v>10</v>
          </cell>
          <cell r="L305">
            <v>0.53333333333333333</v>
          </cell>
        </row>
        <row r="306">
          <cell r="E306">
            <v>3171.1</v>
          </cell>
          <cell r="F306" t="str">
            <v>Manguera flexible 6" ANSI 150</v>
          </cell>
          <cell r="G306" t="str">
            <v>m</v>
          </cell>
          <cell r="H306">
            <v>1.1499999999999999</v>
          </cell>
          <cell r="J306">
            <v>263.90158215457882</v>
          </cell>
          <cell r="K306">
            <v>6.597539553864471</v>
          </cell>
          <cell r="L306">
            <v>0.35186877620610513</v>
          </cell>
        </row>
        <row r="307">
          <cell r="E307">
            <v>3171.2</v>
          </cell>
          <cell r="F307" t="str">
            <v>Manguera flexible 20" ANSI 150</v>
          </cell>
          <cell r="G307" t="str">
            <v>m</v>
          </cell>
          <cell r="H307">
            <v>1.1499999999999999</v>
          </cell>
          <cell r="J307">
            <v>543.46207307061525</v>
          </cell>
          <cell r="K307">
            <v>13.58655182676538</v>
          </cell>
          <cell r="L307">
            <v>0.72461609742748689</v>
          </cell>
        </row>
        <row r="308">
          <cell r="E308">
            <v>3172</v>
          </cell>
          <cell r="F308" t="str">
            <v>Saneamiento Cañerías</v>
          </cell>
          <cell r="G308" t="str">
            <v>Kg</v>
          </cell>
          <cell r="H308">
            <v>1.1499999999999999</v>
          </cell>
          <cell r="J308">
            <v>0.1773049645390071</v>
          </cell>
          <cell r="K308">
            <v>0.04</v>
          </cell>
          <cell r="L308">
            <v>0.40130560801594795</v>
          </cell>
        </row>
        <row r="309">
          <cell r="E309">
            <v>3180</v>
          </cell>
          <cell r="F309" t="str">
            <v>Disco de Ruptura Clase 900</v>
          </cell>
          <cell r="G309" t="str">
            <v>c/u</v>
          </cell>
          <cell r="H309">
            <v>1</v>
          </cell>
          <cell r="J309">
            <v>18611.039374627751</v>
          </cell>
          <cell r="K309">
            <v>30</v>
          </cell>
          <cell r="L309">
            <v>0.33333333333333331</v>
          </cell>
          <cell r="M309" t="str">
            <v>I</v>
          </cell>
        </row>
        <row r="310">
          <cell r="E310">
            <v>3180.1</v>
          </cell>
          <cell r="F310" t="str">
            <v>Disco de Ruptura Clase 300</v>
          </cell>
          <cell r="G310" t="str">
            <v>c/u</v>
          </cell>
          <cell r="H310">
            <v>1</v>
          </cell>
          <cell r="J310">
            <v>9627.1530264935209</v>
          </cell>
          <cell r="K310">
            <v>15.518455739153598</v>
          </cell>
          <cell r="L310">
            <v>0.17242728599059554</v>
          </cell>
          <cell r="M310" t="str">
            <v>I</v>
          </cell>
        </row>
        <row r="311">
          <cell r="E311">
            <v>3180.2</v>
          </cell>
          <cell r="F311" t="str">
            <v>Disco de Ruptura Clase 1500</v>
          </cell>
          <cell r="G311" t="str">
            <v>c/u</v>
          </cell>
          <cell r="H311">
            <v>1</v>
          </cell>
          <cell r="J311">
            <v>20335.91326027397</v>
          </cell>
          <cell r="K311">
            <v>8.0274156176023084</v>
          </cell>
          <cell r="L311">
            <v>8.9193506862247876E-2</v>
          </cell>
          <cell r="M311" t="str">
            <v>I</v>
          </cell>
        </row>
        <row r="312">
          <cell r="E312">
            <v>3181</v>
          </cell>
          <cell r="F312" t="str">
            <v>Disco cerámico 20"</v>
          </cell>
          <cell r="G312" t="str">
            <v>c/u</v>
          </cell>
          <cell r="H312">
            <v>1</v>
          </cell>
          <cell r="J312">
            <v>5100</v>
          </cell>
          <cell r="K312">
            <v>30</v>
          </cell>
          <cell r="L312">
            <v>0.33333333333333331</v>
          </cell>
          <cell r="M312" t="str">
            <v>I</v>
          </cell>
        </row>
        <row r="313">
          <cell r="E313">
            <v>3181.01</v>
          </cell>
          <cell r="F313" t="str">
            <v>Disco cerámico 20"</v>
          </cell>
          <cell r="G313" t="str">
            <v>c/u</v>
          </cell>
          <cell r="H313">
            <v>1</v>
          </cell>
          <cell r="J313">
            <v>5100</v>
          </cell>
          <cell r="K313">
            <v>15.518455739153598</v>
          </cell>
          <cell r="L313">
            <v>0.17242728599059554</v>
          </cell>
          <cell r="M313" t="str">
            <v>I</v>
          </cell>
        </row>
        <row r="314">
          <cell r="E314">
            <v>3181.1</v>
          </cell>
          <cell r="F314" t="str">
            <v xml:space="preserve">Disco cerámico 12" </v>
          </cell>
          <cell r="G314" t="str">
            <v>c/u</v>
          </cell>
          <cell r="H314">
            <v>1</v>
          </cell>
          <cell r="J314">
            <v>4300</v>
          </cell>
          <cell r="K314">
            <v>30</v>
          </cell>
          <cell r="L314">
            <v>0.33333333333333331</v>
          </cell>
          <cell r="M314" t="str">
            <v>I</v>
          </cell>
        </row>
        <row r="315">
          <cell r="E315">
            <v>3181.11</v>
          </cell>
          <cell r="F315" t="str">
            <v>Disco cerámico 12"</v>
          </cell>
          <cell r="G315" t="str">
            <v>c/u</v>
          </cell>
          <cell r="H315">
            <v>1</v>
          </cell>
          <cell r="J315">
            <v>4300</v>
          </cell>
          <cell r="K315">
            <v>15.518455739153598</v>
          </cell>
          <cell r="L315">
            <v>0.17242728599059554</v>
          </cell>
          <cell r="M315" t="str">
            <v>I</v>
          </cell>
        </row>
        <row r="316">
          <cell r="E316">
            <v>3181.12</v>
          </cell>
          <cell r="F316" t="str">
            <v>Disco cerámico 8"</v>
          </cell>
          <cell r="G316" t="str">
            <v>c/u</v>
          </cell>
          <cell r="H316">
            <v>1</v>
          </cell>
          <cell r="J316">
            <v>4300</v>
          </cell>
          <cell r="K316">
            <v>8.0274156176023084</v>
          </cell>
          <cell r="L316">
            <v>8.9193506862247876E-2</v>
          </cell>
          <cell r="M316" t="str">
            <v>I</v>
          </cell>
        </row>
        <row r="317">
          <cell r="E317">
            <v>3400</v>
          </cell>
          <cell r="F317" t="str">
            <v>VALVULAS</v>
          </cell>
        </row>
        <row r="318">
          <cell r="E318">
            <v>3410</v>
          </cell>
          <cell r="F318" t="str">
            <v>Valvulas de Bola</v>
          </cell>
        </row>
        <row r="319">
          <cell r="E319">
            <v>3411</v>
          </cell>
          <cell r="F319" t="str">
            <v>Valvula de Bola 1,5" y menores</v>
          </cell>
          <cell r="G319" t="str">
            <v>c/u</v>
          </cell>
          <cell r="H319">
            <v>1</v>
          </cell>
          <cell r="J319">
            <v>55.724150141643058</v>
          </cell>
          <cell r="K319">
            <v>2</v>
          </cell>
          <cell r="L319">
            <v>11.926802670233974</v>
          </cell>
        </row>
        <row r="320">
          <cell r="E320">
            <v>3412</v>
          </cell>
          <cell r="F320" t="str">
            <v>Valvula de Bola 2"</v>
          </cell>
          <cell r="G320" t="str">
            <v>c/u</v>
          </cell>
          <cell r="H320">
            <v>1</v>
          </cell>
          <cell r="J320">
            <v>195.77751416430596</v>
          </cell>
          <cell r="K320">
            <v>2</v>
          </cell>
          <cell r="L320">
            <v>9.7780977861714415</v>
          </cell>
        </row>
        <row r="321">
          <cell r="E321">
            <v>3413</v>
          </cell>
          <cell r="F321" t="str">
            <v>Valvula de Bola 2,5"</v>
          </cell>
          <cell r="G321" t="str">
            <v>c/u</v>
          </cell>
          <cell r="H321">
            <v>1</v>
          </cell>
          <cell r="J321">
            <v>270.57858632357573</v>
          </cell>
          <cell r="K321">
            <v>7</v>
          </cell>
          <cell r="L321">
            <v>38.087341963067885</v>
          </cell>
        </row>
        <row r="322">
          <cell r="E322">
            <v>3414</v>
          </cell>
          <cell r="F322" t="str">
            <v>Valvula de Bola 3"</v>
          </cell>
          <cell r="G322" t="str">
            <v>c/u</v>
          </cell>
          <cell r="H322">
            <v>1</v>
          </cell>
          <cell r="J322">
            <v>293.39567660791101</v>
          </cell>
          <cell r="K322">
            <v>8.5</v>
          </cell>
          <cell r="L322">
            <v>53.011324231455248</v>
          </cell>
        </row>
        <row r="323">
          <cell r="E323">
            <v>3415</v>
          </cell>
          <cell r="F323" t="str">
            <v>Valvula de Bola 4"</v>
          </cell>
          <cell r="G323" t="str">
            <v>c/u</v>
          </cell>
          <cell r="H323">
            <v>1</v>
          </cell>
          <cell r="J323">
            <v>630.48780099150144</v>
          </cell>
          <cell r="K323">
            <v>9.6</v>
          </cell>
          <cell r="L323">
            <v>62.954530610638969</v>
          </cell>
          <cell r="M323" t="str">
            <v>I</v>
          </cell>
        </row>
        <row r="324">
          <cell r="E324">
            <v>3415.1</v>
          </cell>
          <cell r="F324" t="str">
            <v>Válvula de Bola 4" clase 900</v>
          </cell>
          <cell r="G324" t="str">
            <v>c/u</v>
          </cell>
          <cell r="H324">
            <v>1</v>
          </cell>
          <cell r="J324">
            <v>12999.593462306058</v>
          </cell>
          <cell r="K324">
            <v>9.6</v>
          </cell>
          <cell r="L324">
            <v>50.838888888888889</v>
          </cell>
          <cell r="M324" t="str">
            <v>I</v>
          </cell>
        </row>
        <row r="325">
          <cell r="E325">
            <v>3415.11</v>
          </cell>
          <cell r="F325" t="str">
            <v>Válvula de Bola 4" clase 300</v>
          </cell>
          <cell r="G325" t="str">
            <v>c/u</v>
          </cell>
          <cell r="H325">
            <v>1</v>
          </cell>
          <cell r="J325">
            <v>6724.4538590595903</v>
          </cell>
          <cell r="K325">
            <v>9.6</v>
          </cell>
          <cell r="L325">
            <v>50.838888888888889</v>
          </cell>
          <cell r="M325" t="str">
            <v>I</v>
          </cell>
        </row>
        <row r="326">
          <cell r="E326">
            <v>3416</v>
          </cell>
          <cell r="F326" t="str">
            <v>Valvula de Bola de control  10" exist. Reubicada</v>
          </cell>
          <cell r="G326" t="str">
            <v>c/u</v>
          </cell>
          <cell r="H326">
            <v>1</v>
          </cell>
          <cell r="K326">
            <v>39.49999999999995</v>
          </cell>
          <cell r="L326">
            <v>234.01047273371105</v>
          </cell>
          <cell r="M326" t="str">
            <v>I</v>
          </cell>
        </row>
        <row r="327">
          <cell r="E327">
            <v>3417</v>
          </cell>
          <cell r="F327" t="str">
            <v>Válvula de Bola 8" clase 900</v>
          </cell>
          <cell r="G327" t="str">
            <v>c/u</v>
          </cell>
          <cell r="H327">
            <v>1</v>
          </cell>
          <cell r="J327">
            <v>18577.094415283042</v>
          </cell>
          <cell r="K327">
            <v>39.49999999999995</v>
          </cell>
          <cell r="L327">
            <v>234.01047273371105</v>
          </cell>
          <cell r="M327" t="str">
            <v>I</v>
          </cell>
        </row>
        <row r="328">
          <cell r="E328">
            <v>3417.1</v>
          </cell>
          <cell r="F328" t="str">
            <v>Válvula de Bola 8" clase 1500</v>
          </cell>
          <cell r="G328" t="str">
            <v>c/u</v>
          </cell>
          <cell r="H328">
            <v>1</v>
          </cell>
          <cell r="J328">
            <v>122890.64175567978</v>
          </cell>
          <cell r="K328">
            <v>39.49999999999995</v>
          </cell>
          <cell r="L328">
            <v>234.01047273371105</v>
          </cell>
          <cell r="M328" t="str">
            <v>I</v>
          </cell>
        </row>
        <row r="329">
          <cell r="E329">
            <v>3418</v>
          </cell>
          <cell r="F329" t="str">
            <v>Válvula de Bola 6" clase 900</v>
          </cell>
          <cell r="G329" t="str">
            <v>c/u</v>
          </cell>
          <cell r="H329">
            <v>1</v>
          </cell>
          <cell r="J329">
            <v>17218.144224633059</v>
          </cell>
          <cell r="K329">
            <v>39.49999999999995</v>
          </cell>
          <cell r="L329">
            <v>234.01047273371105</v>
          </cell>
          <cell r="M329" t="str">
            <v>I</v>
          </cell>
        </row>
        <row r="330">
          <cell r="E330">
            <v>3418.1</v>
          </cell>
          <cell r="F330" t="str">
            <v>Válvula de Bola 20" clase 900</v>
          </cell>
          <cell r="G330" t="str">
            <v>c/u</v>
          </cell>
          <cell r="H330">
            <v>1</v>
          </cell>
          <cell r="J330">
            <v>150860.43940979298</v>
          </cell>
          <cell r="K330">
            <v>72</v>
          </cell>
          <cell r="L330">
            <v>581.11111111111109</v>
          </cell>
          <cell r="M330" t="str">
            <v>I</v>
          </cell>
        </row>
        <row r="331">
          <cell r="E331">
            <v>3418.11</v>
          </cell>
          <cell r="F331" t="str">
            <v>Válvula de Bola 20" clase 300</v>
          </cell>
          <cell r="G331" t="str">
            <v>c/u</v>
          </cell>
          <cell r="H331">
            <v>1</v>
          </cell>
          <cell r="J331">
            <v>78037.368392337856</v>
          </cell>
          <cell r="K331">
            <v>72</v>
          </cell>
          <cell r="L331">
            <v>581.11111111111109</v>
          </cell>
          <cell r="M331" t="str">
            <v>I</v>
          </cell>
        </row>
        <row r="332">
          <cell r="E332">
            <v>3418.2</v>
          </cell>
          <cell r="F332" t="str">
            <v>Válvula de Bola 24" clase 900</v>
          </cell>
          <cell r="G332" t="str">
            <v>c/u</v>
          </cell>
          <cell r="H332">
            <v>1</v>
          </cell>
          <cell r="J332">
            <v>168300</v>
          </cell>
          <cell r="K332">
            <v>72</v>
          </cell>
          <cell r="L332">
            <v>581.11111111111109</v>
          </cell>
          <cell r="M332" t="str">
            <v>I</v>
          </cell>
        </row>
        <row r="333">
          <cell r="E333">
            <v>3418.21</v>
          </cell>
          <cell r="F333" t="str">
            <v>Válvula de Bola 24" clase 300</v>
          </cell>
          <cell r="G333" t="str">
            <v>c/u</v>
          </cell>
          <cell r="H333">
            <v>1</v>
          </cell>
          <cell r="J333">
            <v>87058.536696651689</v>
          </cell>
          <cell r="K333">
            <v>72</v>
          </cell>
          <cell r="L333">
            <v>581.11111111111109</v>
          </cell>
          <cell r="M333" t="str">
            <v>I</v>
          </cell>
        </row>
        <row r="334">
          <cell r="E334">
            <v>3418.3</v>
          </cell>
          <cell r="F334" t="str">
            <v>Válvula de Bola 12" clase 900</v>
          </cell>
          <cell r="G334" t="str">
            <v>c/u</v>
          </cell>
          <cell r="H334">
            <v>1</v>
          </cell>
          <cell r="J334">
            <v>111022.56256991469</v>
          </cell>
          <cell r="K334">
            <v>39.49999999999995</v>
          </cell>
          <cell r="L334">
            <v>188.97499999999999</v>
          </cell>
          <cell r="M334" t="str">
            <v>I</v>
          </cell>
        </row>
        <row r="335">
          <cell r="E335">
            <v>3418.31</v>
          </cell>
          <cell r="F335" t="str">
            <v>Válvula de Bola 12" clase 300</v>
          </cell>
          <cell r="G335" t="str">
            <v>c/u</v>
          </cell>
          <cell r="H335">
            <v>1</v>
          </cell>
          <cell r="J335">
            <v>57429.957442954401</v>
          </cell>
          <cell r="K335">
            <v>39.49999999999995</v>
          </cell>
          <cell r="L335">
            <v>188.97499999999999</v>
          </cell>
          <cell r="M335" t="str">
            <v>I</v>
          </cell>
        </row>
        <row r="338">
          <cell r="F338" t="str">
            <v>Valvula Check</v>
          </cell>
        </row>
        <row r="339">
          <cell r="E339">
            <v>3419</v>
          </cell>
          <cell r="F339" t="str">
            <v>Válvula check 20"  ANSI 150 exist. Reubcada</v>
          </cell>
          <cell r="G339" t="str">
            <v>c/u</v>
          </cell>
          <cell r="H339">
            <v>1</v>
          </cell>
          <cell r="K339">
            <v>72</v>
          </cell>
          <cell r="L339">
            <v>719.59828454516844</v>
          </cell>
          <cell r="M339" t="str">
            <v>I</v>
          </cell>
        </row>
        <row r="341">
          <cell r="E341">
            <v>3420</v>
          </cell>
          <cell r="F341" t="str">
            <v>Valvulas Compuerta</v>
          </cell>
        </row>
        <row r="342">
          <cell r="E342">
            <v>3421</v>
          </cell>
          <cell r="F342" t="str">
            <v>Valvula compuerta 4"</v>
          </cell>
          <cell r="G342" t="str">
            <v>c/u</v>
          </cell>
          <cell r="H342">
            <v>1</v>
          </cell>
          <cell r="J342">
            <v>385.51372048500326</v>
          </cell>
          <cell r="K342">
            <v>10</v>
          </cell>
          <cell r="L342">
            <v>57.923304873570451</v>
          </cell>
          <cell r="M342" t="str">
            <v>I</v>
          </cell>
        </row>
        <row r="343">
          <cell r="E343">
            <v>3422</v>
          </cell>
          <cell r="F343" t="str">
            <v>Valvula compuerta 6"</v>
          </cell>
          <cell r="G343" t="str">
            <v>c/u</v>
          </cell>
          <cell r="H343">
            <v>1</v>
          </cell>
          <cell r="J343">
            <v>614.61901723037658</v>
          </cell>
          <cell r="K343">
            <v>14</v>
          </cell>
          <cell r="L343">
            <v>91.782032315601725</v>
          </cell>
          <cell r="M343" t="str">
            <v>I</v>
          </cell>
        </row>
        <row r="344">
          <cell r="E344">
            <v>3423</v>
          </cell>
          <cell r="F344" t="str">
            <v>Valvula compuerta 8" Acero ANSI 150</v>
          </cell>
          <cell r="G344" t="str">
            <v>c/u</v>
          </cell>
          <cell r="H344">
            <v>1</v>
          </cell>
          <cell r="J344">
            <v>1271.7440614200125</v>
          </cell>
          <cell r="K344">
            <v>18</v>
          </cell>
          <cell r="L344">
            <v>108.30435749134404</v>
          </cell>
          <cell r="M344" t="str">
            <v>I</v>
          </cell>
        </row>
        <row r="345">
          <cell r="E345">
            <v>3423.1</v>
          </cell>
          <cell r="F345" t="str">
            <v>Valvula compuerta 10" Acero ANSI 150</v>
          </cell>
          <cell r="G345" t="str">
            <v>c/u</v>
          </cell>
          <cell r="H345">
            <v>1</v>
          </cell>
          <cell r="J345">
            <v>1453.9374601148693</v>
          </cell>
          <cell r="K345">
            <v>18</v>
          </cell>
          <cell r="L345">
            <v>123.82032456633701</v>
          </cell>
          <cell r="M345" t="str">
            <v>I</v>
          </cell>
        </row>
        <row r="346">
          <cell r="E346">
            <v>3424</v>
          </cell>
          <cell r="F346" t="str">
            <v>Valvula compuerta 12"</v>
          </cell>
          <cell r="G346" t="str">
            <v>c/u</v>
          </cell>
          <cell r="H346">
            <v>1</v>
          </cell>
          <cell r="J346">
            <v>1622.0135344604346</v>
          </cell>
          <cell r="K346">
            <v>26.333333333333332</v>
          </cell>
          <cell r="L346">
            <v>156.00698182247405</v>
          </cell>
          <cell r="M346" t="str">
            <v>I</v>
          </cell>
        </row>
        <row r="347">
          <cell r="E347">
            <v>3425</v>
          </cell>
          <cell r="F347" t="str">
            <v>Valvula compuerta 14"</v>
          </cell>
          <cell r="G347" t="str">
            <v>c/u</v>
          </cell>
          <cell r="H347">
            <v>1</v>
          </cell>
          <cell r="J347">
            <v>1779.1908954730031</v>
          </cell>
          <cell r="K347">
            <v>31</v>
          </cell>
          <cell r="L347">
            <v>196.51591648305529</v>
          </cell>
          <cell r="M347" t="str">
            <v>I</v>
          </cell>
        </row>
        <row r="348">
          <cell r="E348">
            <v>3430</v>
          </cell>
          <cell r="F348" t="str">
            <v>Valvulas Cono</v>
          </cell>
        </row>
        <row r="349">
          <cell r="E349">
            <v>3431</v>
          </cell>
          <cell r="F349" t="str">
            <v>Valvula de cono 1,5"</v>
          </cell>
          <cell r="G349" t="str">
            <v>c/u</v>
          </cell>
          <cell r="H349">
            <v>1</v>
          </cell>
          <cell r="J349">
            <v>92.930912941978804</v>
          </cell>
          <cell r="K349">
            <v>5.333333333333333</v>
          </cell>
          <cell r="L349">
            <v>24.495694313293466</v>
          </cell>
        </row>
        <row r="350">
          <cell r="E350">
            <v>3432</v>
          </cell>
          <cell r="F350" t="str">
            <v>Valvula de cono 4"</v>
          </cell>
          <cell r="G350" t="str">
            <v>c/u</v>
          </cell>
          <cell r="H350">
            <v>1</v>
          </cell>
          <cell r="J350">
            <v>1542.054881940013</v>
          </cell>
          <cell r="K350">
            <v>9.5</v>
          </cell>
          <cell r="L350">
            <v>62.908667112580005</v>
          </cell>
          <cell r="M350" t="str">
            <v>I</v>
          </cell>
        </row>
        <row r="351">
          <cell r="E351">
            <v>3440</v>
          </cell>
          <cell r="F351" t="str">
            <v>Valvulas Cuchillo</v>
          </cell>
        </row>
        <row r="352">
          <cell r="E352">
            <v>3441</v>
          </cell>
          <cell r="F352" t="str">
            <v>Valvula cuchillo 8"</v>
          </cell>
          <cell r="G352" t="str">
            <v>c/u</v>
          </cell>
          <cell r="H352">
            <v>1</v>
          </cell>
          <cell r="J352">
            <v>799.74474740321057</v>
          </cell>
          <cell r="K352">
            <v>18</v>
          </cell>
          <cell r="L352">
            <v>107.00412732137237</v>
          </cell>
          <cell r="M352" t="str">
            <v>I</v>
          </cell>
        </row>
        <row r="353">
          <cell r="E353">
            <v>3442</v>
          </cell>
          <cell r="F353" t="str">
            <v>Valvula cuchillo 10" ANSI 150</v>
          </cell>
          <cell r="G353" t="str">
            <v>c/u</v>
          </cell>
          <cell r="H353">
            <v>1</v>
          </cell>
          <cell r="J353">
            <v>989.73428811247516</v>
          </cell>
          <cell r="K353">
            <v>22.25</v>
          </cell>
          <cell r="L353">
            <v>133.67489803011227</v>
          </cell>
          <cell r="M353" t="str">
            <v>I</v>
          </cell>
        </row>
        <row r="354">
          <cell r="E354">
            <v>3443</v>
          </cell>
          <cell r="F354" t="str">
            <v>Valvula cuchillo 12" ANSI 150</v>
          </cell>
          <cell r="G354" t="str">
            <v>c/u</v>
          </cell>
          <cell r="H354">
            <v>1</v>
          </cell>
          <cell r="J354">
            <v>1945.3461336690798</v>
          </cell>
          <cell r="K354">
            <v>26.5</v>
          </cell>
          <cell r="L354">
            <v>160.34566873885217</v>
          </cell>
          <cell r="M354" t="str">
            <v>I</v>
          </cell>
        </row>
        <row r="355">
          <cell r="E355">
            <v>3444</v>
          </cell>
          <cell r="F355" t="str">
            <v>Valvula cuchillo 14" ANSI 150 tipo waffe</v>
          </cell>
          <cell r="G355" t="str">
            <v>c/u</v>
          </cell>
          <cell r="H355">
            <v>1</v>
          </cell>
          <cell r="J355">
            <v>2361.4862901321999</v>
          </cell>
          <cell r="K355">
            <v>31.25</v>
          </cell>
          <cell r="L355">
            <v>265.89592317175533</v>
          </cell>
          <cell r="M355" t="str">
            <v>I</v>
          </cell>
        </row>
        <row r="356">
          <cell r="E356">
            <v>3445</v>
          </cell>
          <cell r="F356" t="str">
            <v>Valvula cuchillo 16" Neumática</v>
          </cell>
          <cell r="G356" t="str">
            <v>c/u</v>
          </cell>
          <cell r="H356">
            <v>1</v>
          </cell>
          <cell r="K356">
            <v>36</v>
          </cell>
          <cell r="L356">
            <v>371.44617760465849</v>
          </cell>
          <cell r="M356" t="str">
            <v>I</v>
          </cell>
        </row>
        <row r="357">
          <cell r="E357">
            <v>3446</v>
          </cell>
          <cell r="F357" t="str">
            <v>Valvula cuchillo 20" ANSI 300</v>
          </cell>
          <cell r="G357" t="str">
            <v>c/u</v>
          </cell>
          <cell r="H357">
            <v>1</v>
          </cell>
          <cell r="J357">
            <v>17390.786338259684</v>
          </cell>
          <cell r="K357">
            <v>48</v>
          </cell>
          <cell r="L357">
            <v>479.7321896967789</v>
          </cell>
          <cell r="M357" t="str">
            <v>I</v>
          </cell>
        </row>
        <row r="358">
          <cell r="E358">
            <v>3447</v>
          </cell>
          <cell r="F358" t="str">
            <v>Valvula cuchillo 24" ANSI 300</v>
          </cell>
          <cell r="G358" t="str">
            <v>c/u</v>
          </cell>
          <cell r="H358">
            <v>1</v>
          </cell>
          <cell r="J358">
            <v>19401.172051333095</v>
          </cell>
          <cell r="K358">
            <v>55.25</v>
          </cell>
          <cell r="L358">
            <v>552.19173918222998</v>
          </cell>
          <cell r="M358" t="str">
            <v>I</v>
          </cell>
        </row>
        <row r="359">
          <cell r="E359">
            <v>3448</v>
          </cell>
          <cell r="F359" t="str">
            <v>Valvula cuchillo 4"</v>
          </cell>
          <cell r="G359" t="str">
            <v>c/u</v>
          </cell>
          <cell r="H359">
            <v>1</v>
          </cell>
          <cell r="J359">
            <v>527.63476039880322</v>
          </cell>
          <cell r="K359">
            <v>11.875571196956049</v>
          </cell>
          <cell r="L359">
            <v>70.596396242950405</v>
          </cell>
          <cell r="M359" t="str">
            <v>I</v>
          </cell>
        </row>
        <row r="360">
          <cell r="E360">
            <v>3448.1</v>
          </cell>
          <cell r="F360" t="str">
            <v>Valvula cuchillo 6"</v>
          </cell>
          <cell r="G360" t="str">
            <v>c/u</v>
          </cell>
          <cell r="H360">
            <v>1</v>
          </cell>
          <cell r="J360">
            <v>672.9583007944525</v>
          </cell>
          <cell r="K360">
            <v>15.146394463523693</v>
          </cell>
          <cell r="L360">
            <v>90.040373424145486</v>
          </cell>
          <cell r="M360" t="str">
            <v>I</v>
          </cell>
        </row>
        <row r="361">
          <cell r="E361">
            <v>3448</v>
          </cell>
          <cell r="F361" t="str">
            <v>Valvula Globo</v>
          </cell>
        </row>
        <row r="362">
          <cell r="E362">
            <v>3449</v>
          </cell>
          <cell r="F362" t="str">
            <v>Valvula de Globo 3"</v>
          </cell>
          <cell r="G362" t="str">
            <v>c/u</v>
          </cell>
          <cell r="H362">
            <v>1</v>
          </cell>
          <cell r="J362">
            <v>271.19545037246877</v>
          </cell>
          <cell r="K362">
            <v>8.5</v>
          </cell>
          <cell r="L362">
            <v>44.370641197146156</v>
          </cell>
        </row>
        <row r="363">
          <cell r="E363">
            <v>3450</v>
          </cell>
          <cell r="F363" t="str">
            <v>Valvula de Globo 2,5"</v>
          </cell>
          <cell r="G363" t="str">
            <v>c/u</v>
          </cell>
          <cell r="H363">
            <v>1</v>
          </cell>
          <cell r="J363">
            <v>270.98906463120346</v>
          </cell>
          <cell r="K363">
            <v>8</v>
          </cell>
          <cell r="L363">
            <v>43.987680988353794</v>
          </cell>
        </row>
        <row r="364">
          <cell r="E364">
            <v>3451</v>
          </cell>
          <cell r="F364" t="str">
            <v>Valvula de Globo 4" Acero  ANSI 150</v>
          </cell>
          <cell r="G364" t="str">
            <v>c/u</v>
          </cell>
          <cell r="H364">
            <v>1</v>
          </cell>
          <cell r="J364">
            <v>988.84269304403335</v>
          </cell>
          <cell r="K364">
            <v>10</v>
          </cell>
          <cell r="L364">
            <v>63.952061693421463</v>
          </cell>
          <cell r="M364" t="str">
            <v>I</v>
          </cell>
        </row>
        <row r="365">
          <cell r="E365">
            <v>3452</v>
          </cell>
          <cell r="F365" t="str">
            <v>Valvula de Globo 6"</v>
          </cell>
          <cell r="G365" t="str">
            <v>c/u</v>
          </cell>
          <cell r="H365">
            <v>1</v>
          </cell>
          <cell r="J365">
            <v>1026.0172303765157</v>
          </cell>
          <cell r="K365">
            <v>14</v>
          </cell>
          <cell r="L365">
            <v>93.112073759311727</v>
          </cell>
          <cell r="M365" t="str">
            <v>I</v>
          </cell>
        </row>
        <row r="366">
          <cell r="E366">
            <v>3452.1</v>
          </cell>
          <cell r="F366" t="str">
            <v>Valvula de Globo 10"</v>
          </cell>
          <cell r="G366" t="str">
            <v>c/u</v>
          </cell>
          <cell r="H366">
            <v>1</v>
          </cell>
          <cell r="J366">
            <v>1394.0036275664806</v>
          </cell>
          <cell r="K366">
            <v>19.021172557471534</v>
          </cell>
          <cell r="L366">
            <v>126.50720158284896</v>
          </cell>
          <cell r="M366" t="str">
            <v>I</v>
          </cell>
        </row>
        <row r="367">
          <cell r="F367" t="str">
            <v>Valvulas Mariposa</v>
          </cell>
        </row>
        <row r="368">
          <cell r="E368">
            <v>3453</v>
          </cell>
          <cell r="F368" t="str">
            <v>Valvula mariposa 3" y menores Acero, ANSI 150</v>
          </cell>
          <cell r="G368" t="str">
            <v>c/u</v>
          </cell>
          <cell r="H368">
            <v>1</v>
          </cell>
          <cell r="J368">
            <v>401.32521709814017</v>
          </cell>
          <cell r="K368">
            <v>8.078077047212636</v>
          </cell>
          <cell r="L368">
            <v>51.459360474799873</v>
          </cell>
          <cell r="M368" t="str">
            <v>I</v>
          </cell>
        </row>
        <row r="369">
          <cell r="E369">
            <v>3454</v>
          </cell>
          <cell r="F369" t="str">
            <v>Valvula mariposa 4" Acero, ANSI 150</v>
          </cell>
          <cell r="G369" t="str">
            <v>c/u</v>
          </cell>
          <cell r="H369">
            <v>1</v>
          </cell>
          <cell r="J369">
            <v>476.93554562858975</v>
          </cell>
          <cell r="K369">
            <v>9.6</v>
          </cell>
          <cell r="L369">
            <v>61.154388311824569</v>
          </cell>
          <cell r="M369" t="str">
            <v>I</v>
          </cell>
        </row>
        <row r="370">
          <cell r="E370">
            <v>3455</v>
          </cell>
          <cell r="F370" t="str">
            <v>Valvula mariposa 6" Acero, ANSI 150</v>
          </cell>
          <cell r="G370" t="str">
            <v>c/u</v>
          </cell>
          <cell r="H370">
            <v>1</v>
          </cell>
          <cell r="J370">
            <v>529.3213529036376</v>
          </cell>
          <cell r="K370">
            <v>14.333333333333334</v>
          </cell>
          <cell r="L370">
            <v>89.119656253278777</v>
          </cell>
          <cell r="M370" t="str">
            <v>I</v>
          </cell>
        </row>
        <row r="371">
          <cell r="E371">
            <v>3456</v>
          </cell>
          <cell r="F371" t="str">
            <v>Valvula mariposa 8" Acero, ANSI 150</v>
          </cell>
          <cell r="G371" t="str">
            <v>c/u</v>
          </cell>
          <cell r="H371">
            <v>1</v>
          </cell>
          <cell r="J371">
            <v>771.02744097000652</v>
          </cell>
          <cell r="K371">
            <v>18</v>
          </cell>
          <cell r="L371">
            <v>106.16253213199035</v>
          </cell>
          <cell r="M371" t="str">
            <v>I</v>
          </cell>
        </row>
        <row r="372">
          <cell r="E372">
            <v>3457</v>
          </cell>
          <cell r="F372" t="str">
            <v>Valvula mariposa 10" Acero, ANSI 150</v>
          </cell>
          <cell r="G372" t="str">
            <v>c/u</v>
          </cell>
          <cell r="H372">
            <v>1</v>
          </cell>
          <cell r="J372">
            <v>1393.1364390555202</v>
          </cell>
          <cell r="K372">
            <v>21.666666666666668</v>
          </cell>
          <cell r="L372">
            <v>132.2107058545798</v>
          </cell>
          <cell r="M372" t="str">
            <v>I</v>
          </cell>
        </row>
        <row r="373">
          <cell r="E373">
            <v>3458</v>
          </cell>
          <cell r="F373" t="str">
            <v>Valvula mariposa 12"</v>
          </cell>
          <cell r="G373" t="str">
            <v>c/u</v>
          </cell>
          <cell r="H373">
            <v>1</v>
          </cell>
          <cell r="J373">
            <v>2217.188538608807</v>
          </cell>
          <cell r="K373">
            <v>26.333333333333332</v>
          </cell>
          <cell r="L373">
            <v>154.56686798342253</v>
          </cell>
          <cell r="M373" t="str">
            <v>I</v>
          </cell>
        </row>
        <row r="374">
          <cell r="E374">
            <v>3459</v>
          </cell>
          <cell r="F374" t="str">
            <v>Valvula mariposa 14"</v>
          </cell>
          <cell r="G374" t="str">
            <v>c/u</v>
          </cell>
          <cell r="H374">
            <v>1</v>
          </cell>
          <cell r="J374">
            <v>3142.355379706446</v>
          </cell>
          <cell r="K374">
            <v>31</v>
          </cell>
          <cell r="L374">
            <v>195.76375511488826</v>
          </cell>
          <cell r="M374" t="str">
            <v>I</v>
          </cell>
        </row>
        <row r="375">
          <cell r="E375">
            <v>3460</v>
          </cell>
          <cell r="F375" t="str">
            <v>Valvula mariposa 24"</v>
          </cell>
          <cell r="G375" t="str">
            <v>c/u</v>
          </cell>
          <cell r="H375">
            <v>1</v>
          </cell>
          <cell r="J375">
            <v>8319.0666624122532</v>
          </cell>
          <cell r="K375">
            <v>55.25</v>
          </cell>
          <cell r="L375">
            <v>418.19713435106496</v>
          </cell>
          <cell r="M375" t="str">
            <v>I</v>
          </cell>
        </row>
        <row r="376">
          <cell r="E376">
            <v>3460.1</v>
          </cell>
          <cell r="F376" t="str">
            <v>Valvula mariposa 16" Control</v>
          </cell>
          <cell r="G376" t="str">
            <v>c/u</v>
          </cell>
          <cell r="H376">
            <v>1</v>
          </cell>
          <cell r="J376">
            <v>9317.6949169543896</v>
          </cell>
          <cell r="K376">
            <v>55.25</v>
          </cell>
          <cell r="L376">
            <v>418.19713435106496</v>
          </cell>
          <cell r="M376" t="str">
            <v>I</v>
          </cell>
        </row>
        <row r="377">
          <cell r="E377">
            <v>3460.2</v>
          </cell>
          <cell r="F377" t="str">
            <v>Valvula mariposa 18" Control</v>
          </cell>
          <cell r="G377" t="str">
            <v>c/u</v>
          </cell>
          <cell r="H377">
            <v>1</v>
          </cell>
          <cell r="J377">
            <v>10000</v>
          </cell>
          <cell r="K377">
            <v>55.25</v>
          </cell>
          <cell r="L377">
            <v>418.19713435106496</v>
          </cell>
          <cell r="M377" t="str">
            <v>I</v>
          </cell>
        </row>
        <row r="378">
          <cell r="E378">
            <v>3461</v>
          </cell>
          <cell r="F378" t="str">
            <v>Valvula mariposa  control 4" Acero, ANSI 150</v>
          </cell>
          <cell r="G378" t="str">
            <v>c/u</v>
          </cell>
          <cell r="H378">
            <v>1</v>
          </cell>
          <cell r="J378">
            <v>476.93554562858975</v>
          </cell>
          <cell r="K378">
            <v>9.6</v>
          </cell>
          <cell r="L378">
            <v>61.154388311824569</v>
          </cell>
          <cell r="M378" t="str">
            <v>I</v>
          </cell>
        </row>
        <row r="379">
          <cell r="E379">
            <v>3462</v>
          </cell>
          <cell r="F379" t="str">
            <v>Valvula mariposa  control 6" Acero, ANSI 150</v>
          </cell>
          <cell r="G379" t="str">
            <v>c/u</v>
          </cell>
          <cell r="H379">
            <v>1</v>
          </cell>
          <cell r="J379">
            <v>529.3213529036376</v>
          </cell>
          <cell r="K379">
            <v>14.333333333333334</v>
          </cell>
          <cell r="L379">
            <v>89.119656253278777</v>
          </cell>
          <cell r="M379" t="str">
            <v>I</v>
          </cell>
        </row>
        <row r="380">
          <cell r="E380">
            <v>3463</v>
          </cell>
          <cell r="F380" t="str">
            <v>Valvula mariposa 500 mm Acero, ANSI 150</v>
          </cell>
          <cell r="G380" t="str">
            <v>c/u</v>
          </cell>
          <cell r="H380">
            <v>1</v>
          </cell>
          <cell r="J380">
            <v>6224.603663050415</v>
          </cell>
          <cell r="K380">
            <v>49.524891725437087</v>
          </cell>
          <cell r="L380">
            <v>374.86276558596478</v>
          </cell>
          <cell r="M380" t="str">
            <v>I</v>
          </cell>
        </row>
        <row r="381">
          <cell r="E381">
            <v>3468</v>
          </cell>
          <cell r="F381" t="str">
            <v>Válvula mariposa 30" ANSI 150 exist. Reubicada</v>
          </cell>
          <cell r="G381" t="str">
            <v>c/u</v>
          </cell>
          <cell r="H381">
            <v>1</v>
          </cell>
          <cell r="K381">
            <v>90.350000000000009</v>
          </cell>
          <cell r="L381">
            <v>720.00486445546107</v>
          </cell>
          <cell r="M381" t="str">
            <v>I</v>
          </cell>
        </row>
        <row r="382">
          <cell r="E382">
            <v>3470</v>
          </cell>
          <cell r="F382" t="str">
            <v>Valvulas Pinch</v>
          </cell>
        </row>
        <row r="383">
          <cell r="E383">
            <v>3471</v>
          </cell>
          <cell r="F383" t="str">
            <v>Valvula Pinch 12"</v>
          </cell>
          <cell r="G383" t="str">
            <v>c/u</v>
          </cell>
          <cell r="H383">
            <v>1</v>
          </cell>
          <cell r="J383">
            <v>2070.3315745498071</v>
          </cell>
          <cell r="K383">
            <v>26.333333333333332</v>
          </cell>
          <cell r="L383">
            <v>171.05938188542649</v>
          </cell>
          <cell r="M383" t="str">
            <v>I</v>
          </cell>
        </row>
        <row r="384">
          <cell r="E384">
            <v>3472</v>
          </cell>
          <cell r="F384" t="str">
            <v>Valvula Pinch 14"</v>
          </cell>
          <cell r="G384" t="str">
            <v>c/u</v>
          </cell>
          <cell r="H384">
            <v>1</v>
          </cell>
          <cell r="J384">
            <v>2586.4628003357466</v>
          </cell>
          <cell r="K384">
            <v>31.333333333333332</v>
          </cell>
          <cell r="L384">
            <v>213.14372770433323</v>
          </cell>
          <cell r="M384" t="str">
            <v>I</v>
          </cell>
        </row>
        <row r="385">
          <cell r="E385">
            <v>3473</v>
          </cell>
          <cell r="F385" t="str">
            <v>Valvula Pinch 16"</v>
          </cell>
          <cell r="G385" t="str">
            <v>c/u</v>
          </cell>
          <cell r="H385">
            <v>1</v>
          </cell>
          <cell r="J385">
            <v>2802.2146856332051</v>
          </cell>
          <cell r="K385">
            <v>36</v>
          </cell>
          <cell r="L385">
            <v>256.39300637393768</v>
          </cell>
          <cell r="M385" t="str">
            <v>I</v>
          </cell>
        </row>
        <row r="386">
          <cell r="E386">
            <v>3474</v>
          </cell>
          <cell r="F386" t="str">
            <v>Valvula Pinch 22"</v>
          </cell>
          <cell r="G386" t="str">
            <v>c/u</v>
          </cell>
          <cell r="H386">
            <v>1</v>
          </cell>
          <cell r="J386">
            <v>3392.2122930431592</v>
          </cell>
          <cell r="K386">
            <v>51.625</v>
          </cell>
          <cell r="L386">
            <v>381.91452103661732</v>
          </cell>
          <cell r="M386" t="str">
            <v>I</v>
          </cell>
        </row>
        <row r="387">
          <cell r="E387">
            <v>3475</v>
          </cell>
          <cell r="F387" t="str">
            <v>Valvula Pinch 24"</v>
          </cell>
          <cell r="G387" t="str">
            <v>c/u</v>
          </cell>
          <cell r="H387">
            <v>1</v>
          </cell>
          <cell r="J387">
            <v>3574.0132660699883</v>
          </cell>
          <cell r="K387">
            <v>55.25</v>
          </cell>
          <cell r="L387">
            <v>431.72457310355679</v>
          </cell>
          <cell r="M387" t="str">
            <v>I</v>
          </cell>
        </row>
        <row r="388">
          <cell r="E388">
            <v>3480</v>
          </cell>
          <cell r="F388" t="str">
            <v>Valvulas Reguladora</v>
          </cell>
        </row>
        <row r="389">
          <cell r="E389">
            <v>3481</v>
          </cell>
          <cell r="F389" t="str">
            <v>Valvula Reguladora de Presión 2"</v>
          </cell>
          <cell r="G389" t="str">
            <v>c/u</v>
          </cell>
          <cell r="H389">
            <v>1</v>
          </cell>
          <cell r="J389">
            <v>101.21156751652502</v>
          </cell>
          <cell r="K389">
            <v>3</v>
          </cell>
          <cell r="L389">
            <v>46.058417925716086</v>
          </cell>
          <cell r="M389" t="str">
            <v>I</v>
          </cell>
        </row>
        <row r="390">
          <cell r="E390">
            <v>3482</v>
          </cell>
          <cell r="F390" t="str">
            <v>Valvula Reguladora de Presión 4"</v>
          </cell>
          <cell r="G390" t="str">
            <v>c/u</v>
          </cell>
          <cell r="H390">
            <v>1</v>
          </cell>
          <cell r="J390">
            <v>1414.2075175494579</v>
          </cell>
          <cell r="K390">
            <v>9.6666666666666661</v>
          </cell>
          <cell r="L390">
            <v>92.630507029692581</v>
          </cell>
          <cell r="M390" t="str">
            <v>I</v>
          </cell>
        </row>
        <row r="391">
          <cell r="E391">
            <v>3483</v>
          </cell>
          <cell r="F391" t="str">
            <v>Valvula Reguladora de Presión 6"</v>
          </cell>
          <cell r="G391" t="str">
            <v>c/u</v>
          </cell>
          <cell r="H391">
            <v>1</v>
          </cell>
          <cell r="J391">
            <v>1803.7149168517565</v>
          </cell>
          <cell r="K391">
            <v>14</v>
          </cell>
          <cell r="L391">
            <v>121.5933060539293</v>
          </cell>
          <cell r="M391" t="str">
            <v>I</v>
          </cell>
        </row>
        <row r="392">
          <cell r="E392">
            <v>3484</v>
          </cell>
          <cell r="F392" t="str">
            <v>Valvula Reguladora de Presión 10"</v>
          </cell>
          <cell r="G392" t="str">
            <v>c/u</v>
          </cell>
          <cell r="H392">
            <v>1</v>
          </cell>
          <cell r="J392">
            <v>2450.6266198516196</v>
          </cell>
          <cell r="K392">
            <v>22</v>
          </cell>
          <cell r="L392">
            <v>165.32873780295876</v>
          </cell>
          <cell r="M392" t="str">
            <v>I</v>
          </cell>
        </row>
        <row r="393">
          <cell r="F393" t="str">
            <v>P.ESPECIALES</v>
          </cell>
        </row>
        <row r="394">
          <cell r="E394">
            <v>3500</v>
          </cell>
          <cell r="F394" t="str">
            <v>Piezas especiales</v>
          </cell>
          <cell r="G394" t="str">
            <v>Ton</v>
          </cell>
          <cell r="H394">
            <v>1</v>
          </cell>
          <cell r="J394">
            <v>8000</v>
          </cell>
          <cell r="K394">
            <v>300</v>
          </cell>
          <cell r="L394">
            <v>1680</v>
          </cell>
          <cell r="M394" t="str">
            <v>I</v>
          </cell>
        </row>
        <row r="396">
          <cell r="E396">
            <v>3800</v>
          </cell>
          <cell r="F396" t="str">
            <v>FITTING</v>
          </cell>
        </row>
        <row r="397">
          <cell r="E397">
            <v>3800.1</v>
          </cell>
          <cell r="F397" t="str">
            <v>Fitting</v>
          </cell>
          <cell r="G397" t="str">
            <v>kg</v>
          </cell>
        </row>
        <row r="398">
          <cell r="F398" t="str">
            <v>Codo 45</v>
          </cell>
        </row>
        <row r="399">
          <cell r="E399">
            <v>3801</v>
          </cell>
          <cell r="F399" t="str">
            <v>Codo 45 ASTM A234 Gr WPB 10"</v>
          </cell>
          <cell r="G399" t="str">
            <v>c/u</v>
          </cell>
          <cell r="H399">
            <v>1</v>
          </cell>
          <cell r="J399">
            <v>45.149164007657951</v>
          </cell>
          <cell r="K399">
            <v>7.8921874999999995</v>
          </cell>
          <cell r="L399">
            <v>55.635137204850039</v>
          </cell>
        </row>
        <row r="400">
          <cell r="E400">
            <v>3802</v>
          </cell>
          <cell r="F400" t="str">
            <v>Codo 45 ASTM A234 Gr WPB 12"</v>
          </cell>
          <cell r="G400" t="str">
            <v>c/u</v>
          </cell>
          <cell r="H400">
            <v>1</v>
          </cell>
          <cell r="J400">
            <v>64.755290363752394</v>
          </cell>
          <cell r="K400">
            <v>11.9078125</v>
          </cell>
          <cell r="L400">
            <v>83.942858966177425</v>
          </cell>
        </row>
        <row r="401">
          <cell r="E401">
            <v>3803</v>
          </cell>
          <cell r="F401" t="str">
            <v>Codo 45 ASTM A234 Gr WPB 14"</v>
          </cell>
          <cell r="G401" t="str">
            <v>c/u</v>
          </cell>
          <cell r="H401">
            <v>1</v>
          </cell>
          <cell r="J401">
            <v>106.40178685386088</v>
          </cell>
          <cell r="K401">
            <v>12.25</v>
          </cell>
          <cell r="L401">
            <v>86.355073388640733</v>
          </cell>
        </row>
        <row r="402">
          <cell r="E402">
            <v>3804</v>
          </cell>
          <cell r="F402" t="str">
            <v>Codo 45 ducto A42-27 800mm e=8mm</v>
          </cell>
          <cell r="G402" t="str">
            <v>c/u</v>
          </cell>
          <cell r="H402">
            <v>1</v>
          </cell>
          <cell r="J402">
            <v>152.6065090776051</v>
          </cell>
          <cell r="K402">
            <v>19.352274701870215</v>
          </cell>
          <cell r="L402">
            <v>0</v>
          </cell>
        </row>
        <row r="403">
          <cell r="E403">
            <v>3807</v>
          </cell>
          <cell r="F403" t="str">
            <v>Codo 45 ASTM A234 Gr WPB 3" y menores</v>
          </cell>
          <cell r="G403" t="str">
            <v>c/u</v>
          </cell>
          <cell r="H403">
            <v>1</v>
          </cell>
          <cell r="J403">
            <v>4.4058710912571799</v>
          </cell>
          <cell r="K403">
            <v>0.234375</v>
          </cell>
          <cell r="L403">
            <v>1.6522016592214426</v>
          </cell>
        </row>
        <row r="404">
          <cell r="E404">
            <v>3808</v>
          </cell>
          <cell r="F404" t="str">
            <v>Codo 45 ASTM A234 Gr WPB 4"</v>
          </cell>
          <cell r="G404" t="str">
            <v>c/u</v>
          </cell>
          <cell r="H404">
            <v>1</v>
          </cell>
          <cell r="J404">
            <v>10.79510951328221</v>
          </cell>
          <cell r="K404">
            <v>0.3125</v>
          </cell>
          <cell r="L404">
            <v>2.20293554562859</v>
          </cell>
        </row>
        <row r="405">
          <cell r="E405">
            <v>3809</v>
          </cell>
          <cell r="F405" t="str">
            <v>Codo 45 ASTM A234 Gr WPB 6"</v>
          </cell>
          <cell r="G405" t="str">
            <v>c/u</v>
          </cell>
          <cell r="H405">
            <v>1</v>
          </cell>
          <cell r="J405">
            <v>13.768347160178687</v>
          </cell>
          <cell r="K405">
            <v>2.109375</v>
          </cell>
          <cell r="L405">
            <v>14.869814932992982</v>
          </cell>
        </row>
        <row r="406">
          <cell r="E406">
            <v>3810</v>
          </cell>
          <cell r="F406" t="str">
            <v>Codo 45 ASTM A234 Gr WPB  8"</v>
          </cell>
          <cell r="G406" t="str">
            <v>c/u</v>
          </cell>
          <cell r="H406">
            <v>1</v>
          </cell>
          <cell r="J406">
            <v>26.908857689853225</v>
          </cell>
          <cell r="K406">
            <v>4.2296874999999998</v>
          </cell>
          <cell r="L406">
            <v>29.816732610082965</v>
          </cell>
        </row>
        <row r="407">
          <cell r="F407" t="str">
            <v>Codo 90</v>
          </cell>
        </row>
        <row r="408">
          <cell r="E408">
            <v>3820</v>
          </cell>
          <cell r="F408" t="str">
            <v>Codo 90 ASTM A234 Gr WPB 10"</v>
          </cell>
          <cell r="G408" t="str">
            <v>c/u</v>
          </cell>
          <cell r="H408">
            <v>1</v>
          </cell>
          <cell r="J408">
            <v>66.04400765794513</v>
          </cell>
          <cell r="K408">
            <v>10.162499999999998</v>
          </cell>
          <cell r="L408">
            <v>71.639463943841733</v>
          </cell>
        </row>
        <row r="409">
          <cell r="E409">
            <v>3821</v>
          </cell>
          <cell r="F409" t="str">
            <v>Codo 90 ASTM A234 Gr WPB 12"</v>
          </cell>
          <cell r="G409" t="str">
            <v>c/u</v>
          </cell>
          <cell r="H409">
            <v>1</v>
          </cell>
          <cell r="J409">
            <v>73.678736004733082</v>
          </cell>
          <cell r="K409">
            <v>17.751341675168675</v>
          </cell>
          <cell r="L409">
            <v>125.13619698824716</v>
          </cell>
        </row>
        <row r="410">
          <cell r="E410">
            <v>3822</v>
          </cell>
          <cell r="F410" t="str">
            <v>Codo 90 ASTM A234 Gr WPB 14"</v>
          </cell>
          <cell r="G410" t="str">
            <v>c/u</v>
          </cell>
          <cell r="H410">
            <v>1</v>
          </cell>
          <cell r="J410">
            <v>80.818398554970656</v>
          </cell>
          <cell r="K410">
            <v>24.707286488300351</v>
          </cell>
          <cell r="L410">
            <v>174.17139085153863</v>
          </cell>
        </row>
        <row r="411">
          <cell r="E411">
            <v>3823</v>
          </cell>
          <cell r="F411" t="str">
            <v>Codo 90 ducto A42-27 800mm e=8mm</v>
          </cell>
          <cell r="G411" t="str">
            <v>c/u</v>
          </cell>
          <cell r="H411">
            <v>1</v>
          </cell>
          <cell r="J411">
            <v>115.91359541410847</v>
          </cell>
          <cell r="K411">
            <v>39.032015939542418</v>
          </cell>
          <cell r="L411">
            <v>0</v>
          </cell>
        </row>
        <row r="412">
          <cell r="E412">
            <v>3824</v>
          </cell>
          <cell r="F412" t="str">
            <v>Codo 90 ducto A42-27 500mm e=8mm</v>
          </cell>
          <cell r="G412" t="str">
            <v>c/u</v>
          </cell>
          <cell r="H412">
            <v>1</v>
          </cell>
          <cell r="J412">
            <v>87.430384316460405</v>
          </cell>
          <cell r="K412">
            <v>29.440758368755063</v>
          </cell>
          <cell r="L412">
            <v>0</v>
          </cell>
        </row>
        <row r="413">
          <cell r="E413">
            <v>3825</v>
          </cell>
          <cell r="F413" t="str">
            <v>Codo 90 ASTM A234 Gr WPB 3" y  menores</v>
          </cell>
          <cell r="G413" t="str">
            <v>c/u</v>
          </cell>
          <cell r="H413">
            <v>1</v>
          </cell>
          <cell r="J413">
            <v>4.4058710912571799</v>
          </cell>
          <cell r="K413">
            <v>0.46875</v>
          </cell>
          <cell r="L413">
            <v>3.3044033184428852</v>
          </cell>
        </row>
        <row r="414">
          <cell r="E414">
            <v>3827</v>
          </cell>
          <cell r="F414" t="str">
            <v>Codo 90 ASTM A234 Gr WPB  4"</v>
          </cell>
          <cell r="G414" t="str">
            <v>c/u</v>
          </cell>
          <cell r="H414">
            <v>1</v>
          </cell>
          <cell r="J414">
            <v>7.9525973197192092</v>
          </cell>
          <cell r="K414">
            <v>0.91875000000000018</v>
          </cell>
          <cell r="L414">
            <v>6.4766305041480567</v>
          </cell>
        </row>
        <row r="415">
          <cell r="E415">
            <v>3828</v>
          </cell>
          <cell r="F415" t="str">
            <v>Codo 90 ASTM A234 Gr WPB  6"</v>
          </cell>
          <cell r="G415" t="str">
            <v>c/u</v>
          </cell>
          <cell r="H415">
            <v>1</v>
          </cell>
          <cell r="J415">
            <v>19.264671346522018</v>
          </cell>
          <cell r="K415">
            <v>0.30625000000000013</v>
          </cell>
          <cell r="L415">
            <v>2.1588768347160192</v>
          </cell>
        </row>
        <row r="416">
          <cell r="E416">
            <v>3829</v>
          </cell>
          <cell r="F416" t="str">
            <v>Codo 90 ASTM A234 Gr WPB  8"</v>
          </cell>
          <cell r="G416" t="str">
            <v>c/u</v>
          </cell>
          <cell r="H416">
            <v>1</v>
          </cell>
          <cell r="J416">
            <v>39.135149968091902</v>
          </cell>
          <cell r="K416">
            <v>5.2296874999999998</v>
          </cell>
          <cell r="L416">
            <v>36.866126356094455</v>
          </cell>
        </row>
        <row r="417">
          <cell r="E417">
            <v>3830</v>
          </cell>
          <cell r="F417" t="str">
            <v>Codo 90 ASTM A234 Gr WPB  10"</v>
          </cell>
          <cell r="G417" t="str">
            <v>c/u</v>
          </cell>
          <cell r="H417">
            <v>1</v>
          </cell>
          <cell r="J417">
            <v>44.741754470854929</v>
          </cell>
          <cell r="K417">
            <v>5.9789062843779739</v>
          </cell>
          <cell r="L417">
            <v>42.14766456908287</v>
          </cell>
        </row>
        <row r="418">
          <cell r="E418">
            <v>3831</v>
          </cell>
          <cell r="F418" t="str">
            <v>Codo 90 ASTM A234 Gr WPB  12"</v>
          </cell>
          <cell r="G418" t="str">
            <v>c/u</v>
          </cell>
          <cell r="H418">
            <v>1</v>
          </cell>
          <cell r="J418">
            <v>49.913929104969043</v>
          </cell>
          <cell r="K418">
            <v>6.6700715681164393</v>
          </cell>
          <cell r="L418">
            <v>47.01996079772907</v>
          </cell>
        </row>
        <row r="419">
          <cell r="E419">
            <v>3832</v>
          </cell>
          <cell r="F419" t="str">
            <v>Codo 90 ASTM A234 Gr WPB  14"</v>
          </cell>
          <cell r="G419" t="str">
            <v>c/u</v>
          </cell>
          <cell r="H419">
            <v>1</v>
          </cell>
          <cell r="J419">
            <v>54.750719605054023</v>
          </cell>
          <cell r="K419">
            <v>7.3164189780289322</v>
          </cell>
          <cell r="L419">
            <v>51.576318186916914</v>
          </cell>
        </row>
        <row r="420">
          <cell r="E420">
            <v>3833</v>
          </cell>
          <cell r="F420" t="str">
            <v>Codo 90 ASTM A234 Gr WPB  18"</v>
          </cell>
          <cell r="G420" t="str">
            <v>c/u</v>
          </cell>
          <cell r="H420">
            <v>1</v>
          </cell>
          <cell r="J420">
            <v>63.66144810297628</v>
          </cell>
          <cell r="K420">
            <v>8.5071726989031973</v>
          </cell>
          <cell r="L420">
            <v>59.970410019887865</v>
          </cell>
        </row>
        <row r="421">
          <cell r="E421">
            <v>3834</v>
          </cell>
          <cell r="F421" t="str">
            <v>Codo 90 ASTM A234 Gr WPB  20"</v>
          </cell>
          <cell r="G421" t="str">
            <v>c/u</v>
          </cell>
          <cell r="H421">
            <v>1</v>
          </cell>
          <cell r="J421">
            <v>67.815818466215489</v>
          </cell>
          <cell r="K421">
            <v>9.0623273048448247</v>
          </cell>
          <cell r="L421">
            <v>63.883913427082248</v>
          </cell>
        </row>
        <row r="422">
          <cell r="E422">
            <v>3835</v>
          </cell>
          <cell r="F422" t="str">
            <v>Codo 90 ASTM A234 Gr WPB  24"</v>
          </cell>
          <cell r="G422" t="str">
            <v>c/u</v>
          </cell>
          <cell r="H422">
            <v>1</v>
          </cell>
          <cell r="J422">
            <v>75.655369244027113</v>
          </cell>
          <cell r="K422">
            <v>10.109937975604078</v>
          </cell>
          <cell r="L422">
            <v>71.268933537787419</v>
          </cell>
        </row>
        <row r="423">
          <cell r="F423" t="str">
            <v>Flanches</v>
          </cell>
        </row>
        <row r="424">
          <cell r="E424">
            <v>3840</v>
          </cell>
          <cell r="F424" t="str">
            <v>Flange 6" ANSI 150  SO ASTM 105</v>
          </cell>
          <cell r="G424" t="str">
            <v>c/u</v>
          </cell>
          <cell r="H424">
            <v>1</v>
          </cell>
          <cell r="J424">
            <v>12.182233567326103</v>
          </cell>
          <cell r="K424">
            <v>4.1312499999999996</v>
          </cell>
          <cell r="L424">
            <v>29.122807913209957</v>
          </cell>
        </row>
        <row r="425">
          <cell r="E425">
            <v>3841</v>
          </cell>
          <cell r="F425" t="str">
            <v>Flange 10" ANSI 150 SO ASTM 105</v>
          </cell>
          <cell r="G425" t="str">
            <v>c/u</v>
          </cell>
          <cell r="H425">
            <v>1</v>
          </cell>
          <cell r="J425">
            <v>45.081561920176576</v>
          </cell>
          <cell r="K425">
            <v>8.0580272732368297</v>
          </cell>
          <cell r="L425">
            <v>56.804207065145711</v>
          </cell>
        </row>
        <row r="426">
          <cell r="E426">
            <v>3842</v>
          </cell>
          <cell r="F426" t="str">
            <v>Flange 12" ANSI 150 SO ASTM 105</v>
          </cell>
          <cell r="G426" t="str">
            <v>c/u</v>
          </cell>
          <cell r="H426">
            <v>1</v>
          </cell>
          <cell r="J426">
            <v>50.293018506700705</v>
          </cell>
          <cell r="K426">
            <v>14.740625</v>
          </cell>
          <cell r="L426">
            <v>103.91246968730059</v>
          </cell>
        </row>
        <row r="427">
          <cell r="E427">
            <v>3843</v>
          </cell>
          <cell r="F427" t="str">
            <v>Flange 3" y menores ANSI 150 SO  ASTM 105</v>
          </cell>
          <cell r="G427" t="str">
            <v>c/u</v>
          </cell>
          <cell r="H427">
            <v>1</v>
          </cell>
          <cell r="J427">
            <v>5.5073388640714747</v>
          </cell>
          <cell r="K427">
            <v>2.421875</v>
          </cell>
          <cell r="L427">
            <v>17.072750478621572</v>
          </cell>
        </row>
        <row r="428">
          <cell r="E428">
            <v>3844</v>
          </cell>
          <cell r="F428" t="str">
            <v>Flange 4" ANSI 150  SO ASTM 105</v>
          </cell>
          <cell r="G428" t="str">
            <v>c/u</v>
          </cell>
          <cell r="H428">
            <v>1</v>
          </cell>
          <cell r="J428">
            <v>8.62449266113593</v>
          </cell>
          <cell r="K428">
            <v>2.6828125000000003</v>
          </cell>
          <cell r="L428">
            <v>18.912201659221445</v>
          </cell>
        </row>
        <row r="429">
          <cell r="E429">
            <v>3844.1</v>
          </cell>
          <cell r="F429" t="str">
            <v>Flange 6" ANSI 900  SO ASTM 105</v>
          </cell>
          <cell r="G429" t="str">
            <v>c/u</v>
          </cell>
          <cell r="H429">
            <v>1</v>
          </cell>
          <cell r="J429">
            <v>74.526820251645063</v>
          </cell>
          <cell r="K429">
            <v>4.6875</v>
          </cell>
          <cell r="L429">
            <v>33.044033184428848</v>
          </cell>
        </row>
        <row r="430">
          <cell r="E430">
            <v>3845</v>
          </cell>
          <cell r="F430" t="str">
            <v>Flange 8" ANSI 150  SO ASTM 105</v>
          </cell>
          <cell r="G430" t="str">
            <v>c/u</v>
          </cell>
          <cell r="H430">
            <v>1</v>
          </cell>
          <cell r="J430">
            <v>19.23162731333759</v>
          </cell>
          <cell r="K430">
            <v>7.1156249999999996</v>
          </cell>
          <cell r="L430">
            <v>50.160842373962993</v>
          </cell>
        </row>
        <row r="431">
          <cell r="E431">
            <v>3846</v>
          </cell>
          <cell r="F431" t="str">
            <v>Flange 14" ANSI 150 SO ASTM 105</v>
          </cell>
          <cell r="G431" t="str">
            <v>c/u</v>
          </cell>
          <cell r="H431">
            <v>1</v>
          </cell>
          <cell r="J431">
            <v>55.16654376299217</v>
          </cell>
          <cell r="K431">
            <v>16.169030181555168</v>
          </cell>
          <cell r="L431">
            <v>113.98186024092601</v>
          </cell>
        </row>
        <row r="432">
          <cell r="E432">
            <v>3847</v>
          </cell>
          <cell r="F432" t="str">
            <v>Flange 18" ANSI 150 SO ASTM 105</v>
          </cell>
          <cell r="G432" t="str">
            <v>c/u</v>
          </cell>
          <cell r="H432">
            <v>1</v>
          </cell>
          <cell r="J432">
            <v>64.144948013872394</v>
          </cell>
          <cell r="K432">
            <v>18.800554279537046</v>
          </cell>
          <cell r="L432">
            <v>132.53250975971798</v>
          </cell>
        </row>
        <row r="433">
          <cell r="E433">
            <v>3848</v>
          </cell>
          <cell r="F433" t="str">
            <v>Flange 20" ANSI 150 SO ASTM 105</v>
          </cell>
          <cell r="G433" t="str">
            <v>c/u</v>
          </cell>
          <cell r="H433">
            <v>1</v>
          </cell>
          <cell r="J433">
            <v>68.330870246575955</v>
          </cell>
          <cell r="K433">
            <v>20.027426552141343</v>
          </cell>
          <cell r="L433">
            <v>141.18121548536962</v>
          </cell>
        </row>
        <row r="434">
          <cell r="E434">
            <v>3849</v>
          </cell>
          <cell r="F434" t="str">
            <v>Flange 24" ANSI 150 SO ASTM 105</v>
          </cell>
          <cell r="G434" t="str">
            <v>c/u</v>
          </cell>
          <cell r="H434">
            <v>1</v>
          </cell>
          <cell r="J434">
            <v>76.229961330420295</v>
          </cell>
          <cell r="K434">
            <v>22.342609513217337</v>
          </cell>
          <cell r="L434">
            <v>157.50185177205108</v>
          </cell>
        </row>
        <row r="435">
          <cell r="E435">
            <v>3850</v>
          </cell>
          <cell r="F435" t="str">
            <v>Flange 30" AWWA GrB ASTM 105</v>
          </cell>
          <cell r="G435" t="str">
            <v>c/u</v>
          </cell>
          <cell r="H435">
            <v>1</v>
          </cell>
          <cell r="J435">
            <v>225.83693348728181</v>
          </cell>
          <cell r="K435">
            <v>25.629090003952097</v>
          </cell>
          <cell r="L435">
            <v>180.66954678982546</v>
          </cell>
        </row>
        <row r="436">
          <cell r="E436">
            <v>3851</v>
          </cell>
          <cell r="F436" t="str">
            <v>Flange 800mm AWWA GrB</v>
          </cell>
          <cell r="G436" t="str">
            <v>c/u</v>
          </cell>
          <cell r="H436">
            <v>1</v>
          </cell>
          <cell r="J436">
            <v>205.03272003161678</v>
          </cell>
          <cell r="K436">
            <v>25.629090003952097</v>
          </cell>
          <cell r="L436">
            <v>164.02617602529344</v>
          </cell>
        </row>
        <row r="437">
          <cell r="E437">
            <v>3852</v>
          </cell>
          <cell r="F437" t="str">
            <v>Flange 500mm AWWA GrB</v>
          </cell>
          <cell r="G437" t="str">
            <v>c/u</v>
          </cell>
          <cell r="H437">
            <v>1</v>
          </cell>
          <cell r="J437">
            <v>154.65044842903393</v>
          </cell>
          <cell r="K437">
            <v>19.331306053629241</v>
          </cell>
          <cell r="L437">
            <v>123.72035874322715</v>
          </cell>
        </row>
        <row r="438">
          <cell r="F438" t="str">
            <v>Reducciónes</v>
          </cell>
        </row>
        <row r="439">
          <cell r="E439">
            <v>3860</v>
          </cell>
          <cell r="F439" t="str">
            <v>Reducción concentrica ANSI A234 Gr WPB 12"x10"</v>
          </cell>
          <cell r="G439" t="str">
            <v>c/u</v>
          </cell>
          <cell r="H439">
            <v>1</v>
          </cell>
          <cell r="J439">
            <v>41.018659859604348</v>
          </cell>
          <cell r="K439">
            <v>6.0562499999999995</v>
          </cell>
          <cell r="L439">
            <v>42.692890874282071</v>
          </cell>
        </row>
        <row r="440">
          <cell r="E440">
            <v>3861</v>
          </cell>
          <cell r="F440" t="str">
            <v>Reducción concentrica ANSI A234 Gr WPB 14"x12"</v>
          </cell>
          <cell r="G440" t="str">
            <v>c/u</v>
          </cell>
          <cell r="H440">
            <v>1</v>
          </cell>
          <cell r="J440">
            <v>91.752265475430775</v>
          </cell>
          <cell r="K440">
            <v>9.484375</v>
          </cell>
          <cell r="L440">
            <v>66.859093809827712</v>
          </cell>
        </row>
        <row r="441">
          <cell r="E441">
            <v>3862</v>
          </cell>
          <cell r="F441" t="str">
            <v>Reducción concentrica ANSI A234 Gr WPB 20"x30"</v>
          </cell>
          <cell r="G441" t="str">
            <v>c/u</v>
          </cell>
          <cell r="H441">
            <v>1</v>
          </cell>
          <cell r="J441">
            <v>605.41074664964913</v>
          </cell>
          <cell r="K441">
            <v>68.704999999999998</v>
          </cell>
          <cell r="L441">
            <v>484.32859731971928</v>
          </cell>
        </row>
        <row r="442">
          <cell r="E442">
            <v>3863</v>
          </cell>
          <cell r="F442" t="str">
            <v>Reducción concentrica ANSI A234 Gr WPB 8"x10"</v>
          </cell>
          <cell r="G442" t="str">
            <v>c/u</v>
          </cell>
          <cell r="H442">
            <v>1</v>
          </cell>
          <cell r="J442">
            <v>25.256656030631785</v>
          </cell>
          <cell r="K442">
            <v>4.6203124999999998</v>
          </cell>
          <cell r="L442">
            <v>32.570402042118701</v>
          </cell>
        </row>
        <row r="443">
          <cell r="E443">
            <v>3863.1</v>
          </cell>
          <cell r="F443" t="str">
            <v>Reducción concentrica ANSI A234 Gr WPB 6"x10"</v>
          </cell>
          <cell r="G443" t="str">
            <v>c/u</v>
          </cell>
          <cell r="H443">
            <v>1</v>
          </cell>
          <cell r="J443">
            <v>25.256656030631785</v>
          </cell>
          <cell r="K443">
            <v>3.4484374999999998</v>
          </cell>
          <cell r="L443">
            <v>24.309393746011491</v>
          </cell>
        </row>
        <row r="444">
          <cell r="E444">
            <v>3864</v>
          </cell>
          <cell r="F444" t="str">
            <v>Reducción concentrica ANSI A234 Gr WPB 6"x4"</v>
          </cell>
          <cell r="G444" t="str">
            <v>c/u</v>
          </cell>
          <cell r="H444">
            <v>1</v>
          </cell>
          <cell r="J444">
            <v>11.444250159540525</v>
          </cell>
          <cell r="K444">
            <v>1.2828125000000001</v>
          </cell>
          <cell r="L444">
            <v>9.0430504148053625</v>
          </cell>
        </row>
        <row r="445">
          <cell r="E445">
            <v>3865</v>
          </cell>
          <cell r="F445" t="str">
            <v>Reducción concentrica ANSI A234 Gr WPB 4"x3"</v>
          </cell>
          <cell r="G445" t="str">
            <v>c/u</v>
          </cell>
          <cell r="H445">
            <v>1</v>
          </cell>
          <cell r="J445">
            <v>8.8117421825143598</v>
          </cell>
          <cell r="K445">
            <v>1.09375</v>
          </cell>
          <cell r="L445">
            <v>7.7102744097000651</v>
          </cell>
        </row>
        <row r="446">
          <cell r="E446">
            <v>3870</v>
          </cell>
          <cell r="F446" t="str">
            <v>Tee ASTM A234 3" y menores</v>
          </cell>
          <cell r="G446" t="str">
            <v>c/u</v>
          </cell>
          <cell r="H446">
            <v>1</v>
          </cell>
          <cell r="J446">
            <v>11.014677728142949</v>
          </cell>
          <cell r="K446">
            <v>0.60937499999999978</v>
          </cell>
          <cell r="L446">
            <v>4.2957243139757493</v>
          </cell>
        </row>
        <row r="447">
          <cell r="E447">
            <v>3871</v>
          </cell>
          <cell r="F447" t="str">
            <v xml:space="preserve">Tee ASTM A234 3 1/2" </v>
          </cell>
          <cell r="G447" t="str">
            <v>c/u</v>
          </cell>
          <cell r="H447">
            <v>1</v>
          </cell>
          <cell r="J447">
            <v>11.014677728142949</v>
          </cell>
          <cell r="K447">
            <v>1.484375</v>
          </cell>
          <cell r="L447">
            <v>10.463943841735801</v>
          </cell>
        </row>
        <row r="448">
          <cell r="E448">
            <v>3872</v>
          </cell>
          <cell r="F448" t="str">
            <v xml:space="preserve">Tee ASTM A234  4" </v>
          </cell>
          <cell r="G448" t="str">
            <v>c/u</v>
          </cell>
          <cell r="H448">
            <v>1</v>
          </cell>
          <cell r="J448">
            <v>16.522016592214424</v>
          </cell>
          <cell r="K448">
            <v>1.7656249999999996</v>
          </cell>
          <cell r="L448">
            <v>12.44658583280153</v>
          </cell>
        </row>
        <row r="449">
          <cell r="E449">
            <v>3873</v>
          </cell>
          <cell r="F449" t="str">
            <v xml:space="preserve">Tee ASTM A234  6" </v>
          </cell>
          <cell r="G449" t="str">
            <v>c/u</v>
          </cell>
          <cell r="H449">
            <v>1</v>
          </cell>
          <cell r="J449">
            <v>44.599929438250591</v>
          </cell>
          <cell r="K449">
            <v>4.5325998126322906</v>
          </cell>
          <cell r="L449">
            <v>31.952080772342914</v>
          </cell>
        </row>
        <row r="450">
          <cell r="E450">
            <v>3874</v>
          </cell>
          <cell r="F450" t="str">
            <v xml:space="preserve">Tee ASTM A234  8" </v>
          </cell>
          <cell r="G450" t="str">
            <v>c/u</v>
          </cell>
          <cell r="H450">
            <v>1</v>
          </cell>
          <cell r="J450">
            <v>53.002629227823874</v>
          </cell>
          <cell r="K450">
            <v>14.278124999999999</v>
          </cell>
          <cell r="L450">
            <v>100.65212507977027</v>
          </cell>
        </row>
        <row r="451">
          <cell r="E451">
            <v>3875</v>
          </cell>
        </row>
        <row r="452">
          <cell r="E452">
            <v>3876</v>
          </cell>
        </row>
        <row r="453">
          <cell r="F453" t="str">
            <v>Uniones</v>
          </cell>
        </row>
        <row r="454">
          <cell r="E454">
            <v>3880</v>
          </cell>
          <cell r="F454" t="str">
            <v>Copla victaulic 77 ASTM A47 10"</v>
          </cell>
          <cell r="G454" t="str">
            <v>c/u</v>
          </cell>
          <cell r="H454">
            <v>1</v>
          </cell>
          <cell r="J454">
            <v>32.315420732347079</v>
          </cell>
          <cell r="K454">
            <v>2</v>
          </cell>
          <cell r="L454">
            <v>10</v>
          </cell>
        </row>
        <row r="455">
          <cell r="E455">
            <v>3881</v>
          </cell>
          <cell r="F455" t="str">
            <v>Junta de expansión 20" ASTM A234 Gr. WPB</v>
          </cell>
          <cell r="G455" t="str">
            <v>c/u</v>
          </cell>
          <cell r="H455">
            <v>1</v>
          </cell>
          <cell r="J455">
            <v>57.329372573706856</v>
          </cell>
          <cell r="K455">
            <v>2</v>
          </cell>
          <cell r="L455">
            <v>10</v>
          </cell>
        </row>
        <row r="456">
          <cell r="E456">
            <v>3882</v>
          </cell>
          <cell r="F456" t="str">
            <v>Copla Acero 3" y menores</v>
          </cell>
          <cell r="G456" t="str">
            <v>c/u</v>
          </cell>
          <cell r="H456">
            <v>1</v>
          </cell>
          <cell r="J456">
            <v>2.7518098835379288</v>
          </cell>
          <cell r="K456">
            <v>2</v>
          </cell>
          <cell r="L456">
            <v>3</v>
          </cell>
        </row>
        <row r="457">
          <cell r="E457">
            <v>3883</v>
          </cell>
          <cell r="F457" t="str">
            <v>Copla victaulic 77 ASTM A47 6"</v>
          </cell>
          <cell r="G457" t="str">
            <v>c/u</v>
          </cell>
          <cell r="H457">
            <v>1</v>
          </cell>
          <cell r="J457">
            <v>23.78485810408937</v>
          </cell>
          <cell r="K457">
            <v>2</v>
          </cell>
          <cell r="L457">
            <v>5</v>
          </cell>
        </row>
        <row r="458">
          <cell r="E458">
            <v>3884</v>
          </cell>
          <cell r="F458" t="str">
            <v>Copla victaulic 77 ASTM A47 8"</v>
          </cell>
          <cell r="G458" t="str">
            <v>c/u</v>
          </cell>
          <cell r="H458">
            <v>1</v>
          </cell>
          <cell r="J458">
            <v>28.265964345814886</v>
          </cell>
          <cell r="K458">
            <v>2</v>
          </cell>
          <cell r="L458">
            <v>5</v>
          </cell>
        </row>
        <row r="459">
          <cell r="E459">
            <v>3885</v>
          </cell>
          <cell r="F459" t="str">
            <v>Copla victaulic 77 ASTM A47 12"</v>
          </cell>
          <cell r="G459" t="str">
            <v>c/u</v>
          </cell>
          <cell r="H459">
            <v>1</v>
          </cell>
          <cell r="J459">
            <v>36.05110346046736</v>
          </cell>
          <cell r="K459">
            <v>2</v>
          </cell>
          <cell r="L459">
            <v>10</v>
          </cell>
        </row>
        <row r="460">
          <cell r="E460">
            <v>3886</v>
          </cell>
          <cell r="F460" t="str">
            <v>Copla victaulic 77 ASTM A47 14"</v>
          </cell>
          <cell r="G460" t="str">
            <v>c/u</v>
          </cell>
          <cell r="H460">
            <v>1</v>
          </cell>
          <cell r="J460">
            <v>39.544549836296945</v>
          </cell>
          <cell r="K460">
            <v>2</v>
          </cell>
          <cell r="L460">
            <v>12</v>
          </cell>
        </row>
        <row r="461">
          <cell r="E461">
            <v>3887</v>
          </cell>
          <cell r="F461" t="str">
            <v>Copla victaulic 77 ASTM A47 18"</v>
          </cell>
          <cell r="G461" t="str">
            <v>c/u</v>
          </cell>
          <cell r="H461">
            <v>1</v>
          </cell>
          <cell r="J461">
            <v>45.980460628075306</v>
          </cell>
          <cell r="K461">
            <v>4</v>
          </cell>
          <cell r="L461">
            <v>16</v>
          </cell>
        </row>
        <row r="462">
          <cell r="E462">
            <v>3888</v>
          </cell>
          <cell r="F462" t="str">
            <v>Copla victaulic 77 ASTM A47 20"</v>
          </cell>
          <cell r="G462" t="str">
            <v>c/u</v>
          </cell>
          <cell r="H462">
            <v>1</v>
          </cell>
          <cell r="J462">
            <v>48.981018557772046</v>
          </cell>
          <cell r="K462">
            <v>4</v>
          </cell>
          <cell r="L462">
            <v>16</v>
          </cell>
        </row>
        <row r="463">
          <cell r="E463">
            <v>3889</v>
          </cell>
          <cell r="F463" t="str">
            <v>Copla victaulic 77 ASTM A47 24"</v>
          </cell>
          <cell r="G463" t="str">
            <v>c/u</v>
          </cell>
          <cell r="H463">
            <v>1</v>
          </cell>
          <cell r="J463">
            <v>54.643254756010712</v>
          </cell>
          <cell r="K463">
            <v>4</v>
          </cell>
          <cell r="L463">
            <v>16</v>
          </cell>
        </row>
        <row r="464">
          <cell r="E464">
            <v>4000</v>
          </cell>
          <cell r="F464" t="str">
            <v>ELECTRICIDAD</v>
          </cell>
        </row>
        <row r="465">
          <cell r="E465">
            <v>4100</v>
          </cell>
          <cell r="F465" t="str">
            <v>EQUIPOS</v>
          </cell>
        </row>
        <row r="466">
          <cell r="E466">
            <v>4105</v>
          </cell>
          <cell r="F466" t="str">
            <v>Botoneras</v>
          </cell>
          <cell r="G466" t="str">
            <v>cu</v>
          </cell>
          <cell r="H466">
            <v>1</v>
          </cell>
          <cell r="K466">
            <v>18.272727272727273</v>
          </cell>
          <cell r="L466">
            <v>115.64481035568146</v>
          </cell>
        </row>
        <row r="467">
          <cell r="E467">
            <v>4110</v>
          </cell>
          <cell r="F467" t="str">
            <v>CCM Baja Tensión 3 Columnas</v>
          </cell>
          <cell r="G467" t="str">
            <v>cu</v>
          </cell>
          <cell r="H467">
            <v>1</v>
          </cell>
          <cell r="I467">
            <v>40000</v>
          </cell>
          <cell r="K467">
            <v>121</v>
          </cell>
          <cell r="L467">
            <v>903.73564290210891</v>
          </cell>
          <cell r="M467" t="str">
            <v>I</v>
          </cell>
        </row>
        <row r="468">
          <cell r="E468">
            <v>4115</v>
          </cell>
          <cell r="F468" t="str">
            <v>CCM Baja Tensión 4 Columnas</v>
          </cell>
          <cell r="G468" t="str">
            <v>cu</v>
          </cell>
          <cell r="H468">
            <v>1</v>
          </cell>
          <cell r="I468">
            <v>50000</v>
          </cell>
          <cell r="K468">
            <v>161</v>
          </cell>
          <cell r="L468">
            <v>1204.9808572028119</v>
          </cell>
          <cell r="M468" t="str">
            <v>I</v>
          </cell>
        </row>
        <row r="469">
          <cell r="E469">
            <v>4120</v>
          </cell>
          <cell r="F469" t="str">
            <v>CCM Baja Tensión 6 Columnas</v>
          </cell>
          <cell r="G469" t="str">
            <v>cu</v>
          </cell>
          <cell r="H469">
            <v>1</v>
          </cell>
          <cell r="I469">
            <v>73896.666666666672</v>
          </cell>
          <cell r="K469">
            <v>241</v>
          </cell>
          <cell r="L469">
            <v>1807.4712858042178</v>
          </cell>
          <cell r="M469" t="str">
            <v>I</v>
          </cell>
        </row>
        <row r="470">
          <cell r="E470">
            <v>4125</v>
          </cell>
          <cell r="F470" t="str">
            <v>Enchufes de Fuerza</v>
          </cell>
          <cell r="G470" t="str">
            <v>cu</v>
          </cell>
          <cell r="H470">
            <v>1</v>
          </cell>
          <cell r="J470">
            <v>685.38870134298611</v>
          </cell>
          <cell r="K470">
            <v>18.285714285714285</v>
          </cell>
          <cell r="L470">
            <v>115.64481035568146</v>
          </cell>
        </row>
        <row r="471">
          <cell r="E471">
            <v>4130</v>
          </cell>
          <cell r="F471" t="str">
            <v>Equipos alumbrado de emergencia</v>
          </cell>
          <cell r="G471" t="str">
            <v>cu</v>
          </cell>
          <cell r="H471">
            <v>1</v>
          </cell>
          <cell r="J471">
            <v>291.98537404259781</v>
          </cell>
          <cell r="K471">
            <v>18.166666666666668</v>
          </cell>
          <cell r="L471">
            <v>115.33523174378345</v>
          </cell>
          <cell r="M471" t="str">
            <v>I</v>
          </cell>
        </row>
        <row r="472">
          <cell r="E472">
            <v>4135</v>
          </cell>
          <cell r="F472" t="str">
            <v>Interruptor de Seguridad</v>
          </cell>
          <cell r="G472" t="str">
            <v>cu</v>
          </cell>
          <cell r="H472">
            <v>1</v>
          </cell>
          <cell r="J472">
            <v>1109.2637367537509</v>
          </cell>
          <cell r="K472">
            <v>2.8571428571428572</v>
          </cell>
          <cell r="L472">
            <v>190.58576618403106</v>
          </cell>
          <cell r="M472" t="str">
            <v>I</v>
          </cell>
        </row>
        <row r="473">
          <cell r="E473">
            <v>4140</v>
          </cell>
          <cell r="F473" t="str">
            <v>Luminaria 2x40 W</v>
          </cell>
          <cell r="G473" t="str">
            <v>cu</v>
          </cell>
          <cell r="H473">
            <v>1</v>
          </cell>
          <cell r="J473">
            <v>55.877792860140595</v>
          </cell>
          <cell r="K473">
            <v>6</v>
          </cell>
          <cell r="L473">
            <v>40.401155440142695</v>
          </cell>
        </row>
        <row r="474">
          <cell r="E474">
            <v>4145</v>
          </cell>
          <cell r="F474" t="str">
            <v>Luminaria 4x40W c/ballat Emerg</v>
          </cell>
          <cell r="G474" t="str">
            <v>cu</v>
          </cell>
          <cell r="H474">
            <v>1</v>
          </cell>
          <cell r="J474">
            <v>191.63374711467841</v>
          </cell>
          <cell r="K474">
            <v>6</v>
          </cell>
          <cell r="L474">
            <v>40.401155440142695</v>
          </cell>
        </row>
        <row r="475">
          <cell r="E475">
            <v>4150</v>
          </cell>
          <cell r="F475" t="str">
            <v>Luminaria de Sodio</v>
          </cell>
          <cell r="G475" t="str">
            <v>cu</v>
          </cell>
          <cell r="H475">
            <v>1</v>
          </cell>
          <cell r="J475">
            <v>118.7772872731088</v>
          </cell>
          <cell r="K475">
            <v>16</v>
          </cell>
          <cell r="L475">
            <v>107.552196123177</v>
          </cell>
        </row>
        <row r="476">
          <cell r="E476">
            <v>4155</v>
          </cell>
          <cell r="F476" t="str">
            <v>Motor Correa 6</v>
          </cell>
          <cell r="G476" t="str">
            <v>cu</v>
          </cell>
          <cell r="H476">
            <v>1</v>
          </cell>
          <cell r="K476">
            <v>0</v>
          </cell>
          <cell r="L476">
            <v>0</v>
          </cell>
          <cell r="M476" t="str">
            <v>I</v>
          </cell>
        </row>
        <row r="477">
          <cell r="E477">
            <v>4160</v>
          </cell>
          <cell r="F477" t="str">
            <v>S/E Unitaria 2000 kVA</v>
          </cell>
          <cell r="G477" t="str">
            <v>cu</v>
          </cell>
          <cell r="H477">
            <v>1</v>
          </cell>
          <cell r="I477">
            <v>142094</v>
          </cell>
          <cell r="K477">
            <v>300</v>
          </cell>
          <cell r="L477">
            <v>2980.6091163046899</v>
          </cell>
          <cell r="M477" t="str">
            <v>I</v>
          </cell>
        </row>
        <row r="478">
          <cell r="E478">
            <v>4161</v>
          </cell>
          <cell r="F478" t="str">
            <v>S/E Unitaria 2,5 MVA</v>
          </cell>
          <cell r="G478" t="str">
            <v>cu</v>
          </cell>
          <cell r="H478">
            <v>1</v>
          </cell>
          <cell r="I478">
            <v>142094</v>
          </cell>
          <cell r="K478">
            <v>300</v>
          </cell>
          <cell r="L478">
            <v>3407.6190167669465</v>
          </cell>
          <cell r="M478" t="str">
            <v>I</v>
          </cell>
        </row>
        <row r="479">
          <cell r="E479">
            <v>4165</v>
          </cell>
          <cell r="F479" t="str">
            <v>S/E Unitaria 750 kVA</v>
          </cell>
          <cell r="G479" t="str">
            <v>cu</v>
          </cell>
          <cell r="H479">
            <v>1</v>
          </cell>
          <cell r="I479">
            <v>60108</v>
          </cell>
          <cell r="K479">
            <v>260</v>
          </cell>
          <cell r="L479">
            <v>2732.6343549994758</v>
          </cell>
          <cell r="M479" t="str">
            <v>I</v>
          </cell>
        </row>
        <row r="480">
          <cell r="E480">
            <v>4166</v>
          </cell>
          <cell r="F480" t="str">
            <v>Transformador 1,5 MVA 13,2/4,16 Kv</v>
          </cell>
          <cell r="G480" t="str">
            <v>cu</v>
          </cell>
          <cell r="H480">
            <v>1</v>
          </cell>
          <cell r="I480">
            <v>43200</v>
          </cell>
          <cell r="K480">
            <v>400</v>
          </cell>
          <cell r="L480">
            <v>7776</v>
          </cell>
          <cell r="M480" t="str">
            <v>I</v>
          </cell>
        </row>
        <row r="481">
          <cell r="E481">
            <v>4170</v>
          </cell>
          <cell r="F481" t="str">
            <v>Switchgear 4,16 kV, 600A, 200MVA</v>
          </cell>
          <cell r="G481" t="str">
            <v>cu</v>
          </cell>
          <cell r="H481">
            <v>1</v>
          </cell>
          <cell r="K481">
            <v>181</v>
          </cell>
          <cell r="L481">
            <v>4513.8350291155175</v>
          </cell>
          <cell r="M481" t="str">
            <v>I</v>
          </cell>
        </row>
        <row r="482">
          <cell r="E482">
            <v>4171</v>
          </cell>
          <cell r="F482" t="str">
            <v>Switchgear 4,16 kV,con 3 celdas</v>
          </cell>
          <cell r="G482" t="str">
            <v>cu</v>
          </cell>
          <cell r="H482">
            <v>1</v>
          </cell>
          <cell r="I482">
            <v>80000</v>
          </cell>
          <cell r="K482">
            <v>181</v>
          </cell>
          <cell r="L482">
            <v>4513.8350291155175</v>
          </cell>
          <cell r="M482" t="str">
            <v>I</v>
          </cell>
        </row>
        <row r="483">
          <cell r="E483">
            <v>4175</v>
          </cell>
          <cell r="F483" t="str">
            <v>Tablero Distribución Alumbrado</v>
          </cell>
          <cell r="G483" t="str">
            <v>cu</v>
          </cell>
          <cell r="H483">
            <v>1</v>
          </cell>
          <cell r="J483">
            <v>560.89911538663307</v>
          </cell>
          <cell r="K483">
            <v>45</v>
          </cell>
          <cell r="L483">
            <v>314.98821149407195</v>
          </cell>
          <cell r="M483" t="str">
            <v>I</v>
          </cell>
        </row>
        <row r="484">
          <cell r="E484">
            <v>4180</v>
          </cell>
          <cell r="F484" t="str">
            <v>Partidor NS6</v>
          </cell>
          <cell r="G484" t="str">
            <v>cu</v>
          </cell>
          <cell r="H484">
            <v>1</v>
          </cell>
          <cell r="I484">
            <v>30000</v>
          </cell>
          <cell r="K484">
            <v>30</v>
          </cell>
          <cell r="L484">
            <v>180</v>
          </cell>
          <cell r="M484" t="str">
            <v>I</v>
          </cell>
        </row>
        <row r="485">
          <cell r="E485">
            <v>4185</v>
          </cell>
          <cell r="F485" t="str">
            <v>Partidor NS2</v>
          </cell>
          <cell r="G485" t="str">
            <v>cu</v>
          </cell>
          <cell r="H485">
            <v>1</v>
          </cell>
          <cell r="I485">
            <v>4500</v>
          </cell>
          <cell r="K485">
            <v>12</v>
          </cell>
          <cell r="L485">
            <v>72</v>
          </cell>
          <cell r="M485" t="str">
            <v>I</v>
          </cell>
        </row>
        <row r="486">
          <cell r="E486">
            <v>4186</v>
          </cell>
          <cell r="F486" t="str">
            <v>Partidor NS3</v>
          </cell>
          <cell r="G486" t="str">
            <v>cu</v>
          </cell>
          <cell r="H486">
            <v>1</v>
          </cell>
          <cell r="I486">
            <v>7000</v>
          </cell>
          <cell r="K486">
            <v>16</v>
          </cell>
          <cell r="L486">
            <v>96</v>
          </cell>
          <cell r="M486" t="str">
            <v>I</v>
          </cell>
        </row>
        <row r="487">
          <cell r="E487">
            <v>4187</v>
          </cell>
          <cell r="F487" t="str">
            <v>Partidor NS4</v>
          </cell>
          <cell r="G487" t="str">
            <v>cu</v>
          </cell>
          <cell r="H487">
            <v>1</v>
          </cell>
          <cell r="I487">
            <v>13000</v>
          </cell>
          <cell r="K487">
            <v>20</v>
          </cell>
          <cell r="L487">
            <v>120</v>
          </cell>
          <cell r="M487" t="str">
            <v>I</v>
          </cell>
        </row>
        <row r="488">
          <cell r="E488">
            <v>4188</v>
          </cell>
          <cell r="F488" t="str">
            <v>Partidor NS5</v>
          </cell>
          <cell r="G488" t="str">
            <v>cu</v>
          </cell>
          <cell r="H488">
            <v>1</v>
          </cell>
          <cell r="I488">
            <v>24200</v>
          </cell>
          <cell r="K488">
            <v>26</v>
          </cell>
          <cell r="L488">
            <v>156</v>
          </cell>
          <cell r="M488" t="str">
            <v>I</v>
          </cell>
        </row>
        <row r="489">
          <cell r="E489">
            <v>4189</v>
          </cell>
          <cell r="F489" t="str">
            <v>Partidor 4,16 KVA, 350 HP</v>
          </cell>
          <cell r="G489" t="str">
            <v>cu</v>
          </cell>
          <cell r="H489">
            <v>1</v>
          </cell>
          <cell r="I489">
            <v>36000</v>
          </cell>
          <cell r="K489">
            <v>350</v>
          </cell>
          <cell r="L489">
            <v>6480</v>
          </cell>
          <cell r="M489" t="str">
            <v>I</v>
          </cell>
        </row>
        <row r="490">
          <cell r="E490">
            <v>4189.1000000000004</v>
          </cell>
          <cell r="F490" t="str">
            <v>Partidor 4,16 KVA, 250 HP</v>
          </cell>
          <cell r="G490" t="str">
            <v>cu</v>
          </cell>
          <cell r="H490">
            <v>1</v>
          </cell>
          <cell r="I490">
            <v>29418.849150652877</v>
          </cell>
          <cell r="K490">
            <v>350</v>
          </cell>
          <cell r="L490">
            <v>6480</v>
          </cell>
          <cell r="M490" t="str">
            <v>I</v>
          </cell>
        </row>
        <row r="491">
          <cell r="E491">
            <v>4190</v>
          </cell>
          <cell r="F491" t="str">
            <v>Variador de frecuencia 300 HP, 400 V</v>
          </cell>
          <cell r="G491" t="str">
            <v>cu</v>
          </cell>
          <cell r="H491">
            <v>1</v>
          </cell>
          <cell r="I491">
            <v>64305.45301098912</v>
          </cell>
          <cell r="K491">
            <v>350</v>
          </cell>
          <cell r="L491">
            <v>3150</v>
          </cell>
          <cell r="M491" t="str">
            <v>I</v>
          </cell>
        </row>
        <row r="492">
          <cell r="E492">
            <v>4191</v>
          </cell>
          <cell r="F492" t="str">
            <v>Variador de frecuencia 200 HP, 400 V</v>
          </cell>
          <cell r="G492" t="str">
            <v>cu</v>
          </cell>
          <cell r="H492">
            <v>1</v>
          </cell>
          <cell r="I492">
            <v>50418.862880113607</v>
          </cell>
          <cell r="K492">
            <v>274.4184385890905</v>
          </cell>
          <cell r="L492">
            <v>2469.7659473018143</v>
          </cell>
          <cell r="M492" t="str">
            <v>I</v>
          </cell>
        </row>
        <row r="493">
          <cell r="E493">
            <v>4192</v>
          </cell>
          <cell r="F493" t="str">
            <v>Variador de frecuencia 125 HP, 400 V</v>
          </cell>
          <cell r="G493" t="str">
            <v>cu</v>
          </cell>
          <cell r="H493">
            <v>1</v>
          </cell>
          <cell r="I493">
            <v>38029.538663337109</v>
          </cell>
          <cell r="K493">
            <v>206.98615605574525</v>
          </cell>
          <cell r="L493">
            <v>1862.8754045017074</v>
          </cell>
          <cell r="M493" t="str">
            <v>I</v>
          </cell>
        </row>
        <row r="494">
          <cell r="E494">
            <v>4192.1000000000004</v>
          </cell>
          <cell r="F494" t="str">
            <v>Variador de frecuencia 150 HP, 400 V</v>
          </cell>
          <cell r="G494" t="str">
            <v>cu</v>
          </cell>
          <cell r="H494">
            <v>1</v>
          </cell>
          <cell r="I494">
            <v>42425.776976917383</v>
          </cell>
          <cell r="K494">
            <v>230.91388438525649</v>
          </cell>
          <cell r="L494">
            <v>2078.2249594673085</v>
          </cell>
          <cell r="M494" t="str">
            <v>I</v>
          </cell>
        </row>
        <row r="495">
          <cell r="E495">
            <v>4193</v>
          </cell>
          <cell r="F495" t="str">
            <v>Variador de frecuencia 300 HP, 4,16 Kv</v>
          </cell>
          <cell r="G495" t="str">
            <v>cu</v>
          </cell>
          <cell r="H495">
            <v>1</v>
          </cell>
          <cell r="I495">
            <v>64148.269526469106</v>
          </cell>
          <cell r="K495">
            <v>400</v>
          </cell>
          <cell r="L495">
            <v>3600</v>
          </cell>
          <cell r="M495" t="str">
            <v>I</v>
          </cell>
        </row>
        <row r="496">
          <cell r="E496">
            <v>4193.1000000000004</v>
          </cell>
          <cell r="F496" t="str">
            <v>Variador de frecuencia 350 HP, 4,16 Kv</v>
          </cell>
          <cell r="G496" t="str">
            <v>cu</v>
          </cell>
          <cell r="H496">
            <v>1</v>
          </cell>
          <cell r="I496">
            <v>70364.404906034499</v>
          </cell>
          <cell r="K496">
            <v>500</v>
          </cell>
          <cell r="L496">
            <v>4500</v>
          </cell>
          <cell r="M496" t="str">
            <v>I</v>
          </cell>
        </row>
        <row r="497">
          <cell r="E497">
            <v>4194</v>
          </cell>
          <cell r="F497" t="str">
            <v>Variador de frecuencia 1125 HP, 4,16 Kv</v>
          </cell>
          <cell r="G497" t="str">
            <v>cu</v>
          </cell>
          <cell r="H497">
            <v>1</v>
          </cell>
          <cell r="I497">
            <v>141776.32210933871</v>
          </cell>
          <cell r="K497">
            <v>950</v>
          </cell>
          <cell r="L497">
            <v>8550</v>
          </cell>
          <cell r="M497" t="str">
            <v>I</v>
          </cell>
        </row>
        <row r="498">
          <cell r="E498">
            <v>4194.1000000000004</v>
          </cell>
          <cell r="F498" t="str">
            <v>Variador de frecuencia 1000 HP, 4,16 Kv</v>
          </cell>
          <cell r="G498" t="str">
            <v>cu</v>
          </cell>
          <cell r="H498">
            <v>1</v>
          </cell>
          <cell r="I498">
            <v>132102.85158626735</v>
          </cell>
          <cell r="K498">
            <v>800</v>
          </cell>
          <cell r="L498">
            <v>7200</v>
          </cell>
          <cell r="M498" t="str">
            <v>I</v>
          </cell>
        </row>
        <row r="499">
          <cell r="E499">
            <v>4195</v>
          </cell>
          <cell r="F499" t="str">
            <v>Interruptor magnético de 1000 A</v>
          </cell>
          <cell r="G499" t="str">
            <v>cu</v>
          </cell>
          <cell r="H499">
            <v>1</v>
          </cell>
          <cell r="I499">
            <v>11000</v>
          </cell>
          <cell r="K499">
            <v>75</v>
          </cell>
          <cell r="L499">
            <v>675</v>
          </cell>
          <cell r="M499" t="str">
            <v>I</v>
          </cell>
        </row>
        <row r="500">
          <cell r="E500">
            <v>4196</v>
          </cell>
          <cell r="F500" t="str">
            <v>Interruptor magnético de 200 A</v>
          </cell>
          <cell r="G500" t="str">
            <v>cu</v>
          </cell>
          <cell r="H500">
            <v>1</v>
          </cell>
          <cell r="I500">
            <v>2895</v>
          </cell>
          <cell r="K500">
            <v>35</v>
          </cell>
          <cell r="L500">
            <v>315</v>
          </cell>
          <cell r="M500" t="str">
            <v>I</v>
          </cell>
        </row>
        <row r="501">
          <cell r="E501">
            <v>4197</v>
          </cell>
          <cell r="F501" t="str">
            <v>Interruptor 300 AF/300 AT</v>
          </cell>
          <cell r="G501" t="str">
            <v>cu</v>
          </cell>
          <cell r="H501">
            <v>1</v>
          </cell>
          <cell r="I501">
            <v>4050.1526986830013</v>
          </cell>
          <cell r="K501">
            <v>35</v>
          </cell>
          <cell r="L501">
            <v>315</v>
          </cell>
          <cell r="M501" t="str">
            <v>I</v>
          </cell>
        </row>
        <row r="502">
          <cell r="E502">
            <v>4197.1000000000004</v>
          </cell>
          <cell r="F502" t="str">
            <v>Interruptor 350 AF/350 AT</v>
          </cell>
          <cell r="G502" t="str">
            <v>cu</v>
          </cell>
          <cell r="H502">
            <v>1</v>
          </cell>
          <cell r="I502">
            <v>4442.623106205644</v>
          </cell>
          <cell r="K502">
            <v>38.391591696717811</v>
          </cell>
          <cell r="L502">
            <v>345.52432527046028</v>
          </cell>
          <cell r="M502" t="str">
            <v>I</v>
          </cell>
        </row>
        <row r="503">
          <cell r="E503">
            <v>4198</v>
          </cell>
          <cell r="F503" t="str">
            <v>Interruptor 1000 AF/1000AT</v>
          </cell>
          <cell r="G503" t="str">
            <v>cu</v>
          </cell>
          <cell r="H503">
            <v>1</v>
          </cell>
          <cell r="I503">
            <v>11000</v>
          </cell>
          <cell r="K503">
            <v>75</v>
          </cell>
          <cell r="L503">
            <v>675</v>
          </cell>
          <cell r="M503" t="str">
            <v>I</v>
          </cell>
        </row>
        <row r="504">
          <cell r="E504">
            <v>4200</v>
          </cell>
          <cell r="F504" t="str">
            <v>Interruptor de 4,16 Kv, 1250A</v>
          </cell>
          <cell r="G504" t="str">
            <v>cu</v>
          </cell>
          <cell r="H504">
            <v>1</v>
          </cell>
          <cell r="I504">
            <v>25200</v>
          </cell>
          <cell r="K504">
            <v>150</v>
          </cell>
          <cell r="L504">
            <v>1350</v>
          </cell>
          <cell r="M504" t="str">
            <v>I</v>
          </cell>
        </row>
        <row r="505">
          <cell r="E505">
            <v>4205</v>
          </cell>
          <cell r="F505" t="str">
            <v>Centro control de motores media tensión 6 celdas</v>
          </cell>
          <cell r="G505" t="str">
            <v>cu</v>
          </cell>
          <cell r="H505">
            <v>1</v>
          </cell>
          <cell r="I505">
            <v>216000</v>
          </cell>
          <cell r="K505">
            <v>908.88888888888891</v>
          </cell>
          <cell r="L505">
            <v>8180</v>
          </cell>
          <cell r="M505" t="str">
            <v>I</v>
          </cell>
        </row>
        <row r="506">
          <cell r="E506">
            <v>4206</v>
          </cell>
          <cell r="F506" t="str">
            <v>Centro control de motores media tensión 5 celdas</v>
          </cell>
          <cell r="G506" t="str">
            <v>cu</v>
          </cell>
          <cell r="H506">
            <v>1</v>
          </cell>
          <cell r="I506">
            <v>180000</v>
          </cell>
          <cell r="K506">
            <v>778.88888888888891</v>
          </cell>
          <cell r="L506">
            <v>7010</v>
          </cell>
          <cell r="M506" t="str">
            <v>I</v>
          </cell>
        </row>
        <row r="507">
          <cell r="E507">
            <v>4210</v>
          </cell>
          <cell r="F507" t="str">
            <v>Centro control de motores media tensión 3 celdas</v>
          </cell>
          <cell r="G507" t="str">
            <v>cu</v>
          </cell>
          <cell r="H507">
            <v>1</v>
          </cell>
          <cell r="I507">
            <v>108000</v>
          </cell>
          <cell r="K507">
            <v>504.66666666666669</v>
          </cell>
          <cell r="L507">
            <v>4542</v>
          </cell>
          <cell r="M507" t="str">
            <v>I</v>
          </cell>
        </row>
        <row r="508">
          <cell r="E508">
            <v>4215</v>
          </cell>
          <cell r="F508" t="str">
            <v>Centro control de motores baja tensión 5 columnas</v>
          </cell>
          <cell r="G508" t="str">
            <v>cu</v>
          </cell>
          <cell r="H508">
            <v>1</v>
          </cell>
          <cell r="I508">
            <v>28315</v>
          </cell>
          <cell r="K508">
            <v>360.55555555555554</v>
          </cell>
          <cell r="L508">
            <v>3245</v>
          </cell>
          <cell r="M508" t="str">
            <v>I</v>
          </cell>
        </row>
        <row r="509">
          <cell r="E509">
            <v>4220</v>
          </cell>
          <cell r="F509" t="str">
            <v>Columna de 4,16 Kv, 250 HP</v>
          </cell>
          <cell r="G509" t="str">
            <v>cu</v>
          </cell>
          <cell r="H509">
            <v>1</v>
          </cell>
          <cell r="I509">
            <v>3000</v>
          </cell>
          <cell r="K509">
            <v>60</v>
          </cell>
          <cell r="L509">
            <v>360</v>
          </cell>
          <cell r="M509" t="str">
            <v>I</v>
          </cell>
        </row>
        <row r="510">
          <cell r="E510">
            <v>4225</v>
          </cell>
          <cell r="F510" t="str">
            <v>Columna de 4,16 Kv, 400 HP</v>
          </cell>
          <cell r="G510" t="str">
            <v>cu</v>
          </cell>
          <cell r="H510">
            <v>1</v>
          </cell>
          <cell r="I510">
            <v>3977.3448208079849</v>
          </cell>
          <cell r="K510">
            <v>80</v>
          </cell>
          <cell r="L510">
            <v>480</v>
          </cell>
          <cell r="M510" t="str">
            <v>I</v>
          </cell>
        </row>
        <row r="512">
          <cell r="E512">
            <v>4500</v>
          </cell>
          <cell r="F512" t="str">
            <v>CANALIZACIONES</v>
          </cell>
        </row>
        <row r="513">
          <cell r="E513">
            <v>4505</v>
          </cell>
          <cell r="F513" t="str">
            <v>Cajas de Conexión</v>
          </cell>
          <cell r="G513" t="str">
            <v>c/u</v>
          </cell>
          <cell r="H513">
            <v>1</v>
          </cell>
          <cell r="J513">
            <v>1.0089969572972406</v>
          </cell>
          <cell r="K513">
            <v>1</v>
          </cell>
          <cell r="L513">
            <v>6.7029502413178053</v>
          </cell>
        </row>
        <row r="514">
          <cell r="E514">
            <v>4510</v>
          </cell>
          <cell r="F514" t="str">
            <v>Conduit Ac. Galv. 3/4"</v>
          </cell>
          <cell r="G514" t="str">
            <v>m</v>
          </cell>
          <cell r="H514">
            <v>1</v>
          </cell>
          <cell r="J514">
            <v>3.763100015738118</v>
          </cell>
          <cell r="K514">
            <v>1</v>
          </cell>
          <cell r="L514">
            <v>6.7235888154443391</v>
          </cell>
        </row>
        <row r="515">
          <cell r="E515">
            <v>4515</v>
          </cell>
          <cell r="F515" t="str">
            <v>Conduit Ac. Galv. 1 1/4"</v>
          </cell>
          <cell r="G515" t="str">
            <v>m</v>
          </cell>
          <cell r="H515">
            <v>1</v>
          </cell>
          <cell r="J515">
            <v>7.241846343510649</v>
          </cell>
          <cell r="K515">
            <v>1.2</v>
          </cell>
          <cell r="L515">
            <v>8.0788551830867696</v>
          </cell>
        </row>
        <row r="516">
          <cell r="E516">
            <v>4520</v>
          </cell>
          <cell r="F516" t="str">
            <v>Conduit Ac. Galv. 1 1/2"</v>
          </cell>
          <cell r="G516" t="str">
            <v>m</v>
          </cell>
          <cell r="H516">
            <v>1</v>
          </cell>
          <cell r="J516">
            <v>7.8976943657538561</v>
          </cell>
          <cell r="K516">
            <v>1.4</v>
          </cell>
          <cell r="L516">
            <v>9.4272420260203535</v>
          </cell>
        </row>
        <row r="517">
          <cell r="E517">
            <v>4525</v>
          </cell>
          <cell r="F517" t="str">
            <v>Conduit Ac. Galv. 2 1/2"</v>
          </cell>
          <cell r="G517" t="str">
            <v>m</v>
          </cell>
          <cell r="H517">
            <v>1</v>
          </cell>
          <cell r="J517">
            <v>13.050458372678627</v>
          </cell>
          <cell r="K517">
            <v>2.3333333333333335</v>
          </cell>
          <cell r="L517">
            <v>16.157710366173539</v>
          </cell>
        </row>
        <row r="518">
          <cell r="E518">
            <v>4530</v>
          </cell>
          <cell r="F518" t="str">
            <v>Conduit Ac. Galv. 3"</v>
          </cell>
          <cell r="G518" t="str">
            <v>m</v>
          </cell>
          <cell r="H518">
            <v>1</v>
          </cell>
          <cell r="J518">
            <v>17.022237304585037</v>
          </cell>
          <cell r="K518">
            <v>2.8026315789473686</v>
          </cell>
          <cell r="L518">
            <v>18.854484052040707</v>
          </cell>
        </row>
        <row r="519">
          <cell r="E519">
            <v>4535</v>
          </cell>
          <cell r="F519" t="str">
            <v>Escalerilla A= 300 mm</v>
          </cell>
          <cell r="G519" t="str">
            <v>m</v>
          </cell>
          <cell r="H519">
            <v>1</v>
          </cell>
          <cell r="J519">
            <v>17.435008787115727</v>
          </cell>
          <cell r="K519">
            <v>2.8</v>
          </cell>
          <cell r="L519">
            <v>18.038113786591126</v>
          </cell>
        </row>
        <row r="520">
          <cell r="E520">
            <v>4540</v>
          </cell>
          <cell r="F520" t="str">
            <v>Escalerilla A= 450 mm</v>
          </cell>
          <cell r="G520" t="str">
            <v>m</v>
          </cell>
          <cell r="H520">
            <v>1</v>
          </cell>
          <cell r="J520">
            <v>19.540143348022244</v>
          </cell>
          <cell r="K520">
            <v>3.5</v>
          </cell>
          <cell r="L520">
            <v>22.583186444234602</v>
          </cell>
        </row>
        <row r="521">
          <cell r="E521">
            <v>4545</v>
          </cell>
          <cell r="F521" t="str">
            <v>Escalerilla A= 600 mm</v>
          </cell>
          <cell r="G521" t="str">
            <v>m</v>
          </cell>
          <cell r="H521">
            <v>1</v>
          </cell>
          <cell r="J521">
            <v>21.608587110481587</v>
          </cell>
          <cell r="K521">
            <v>4.1260000000000003</v>
          </cell>
          <cell r="L521">
            <v>26.646692372258943</v>
          </cell>
        </row>
        <row r="522">
          <cell r="E522">
            <v>4700</v>
          </cell>
          <cell r="F522" t="str">
            <v>CABLES</v>
          </cell>
        </row>
        <row r="523">
          <cell r="E523">
            <v>4705</v>
          </cell>
          <cell r="F523" t="str">
            <v>Conductor armado 250 MCM 15 kV</v>
          </cell>
          <cell r="G523" t="str">
            <v>m</v>
          </cell>
          <cell r="H523">
            <v>1</v>
          </cell>
          <cell r="J523">
            <v>40.42408718917217</v>
          </cell>
          <cell r="K523">
            <v>0.75002977253781111</v>
          </cell>
          <cell r="L523">
            <v>5.1458844822159264</v>
          </cell>
        </row>
        <row r="524">
          <cell r="E524">
            <v>4710</v>
          </cell>
          <cell r="F524" t="str">
            <v>Conductor armado 2 AWG 5 kV</v>
          </cell>
          <cell r="G524" t="str">
            <v>m</v>
          </cell>
          <cell r="H524">
            <v>1</v>
          </cell>
          <cell r="J524">
            <v>18.627459736648831</v>
          </cell>
          <cell r="K524">
            <v>0.48333333333333334</v>
          </cell>
          <cell r="L524">
            <v>3.288412810827825</v>
          </cell>
        </row>
        <row r="525">
          <cell r="E525">
            <v>4715</v>
          </cell>
          <cell r="F525" t="str">
            <v>Cable Cu Desnudo #2 AWG</v>
          </cell>
          <cell r="G525" t="str">
            <v>m</v>
          </cell>
          <cell r="H525">
            <v>1</v>
          </cell>
          <cell r="J525">
            <v>1.0181696569090337</v>
          </cell>
          <cell r="K525">
            <v>0.45754903251283402</v>
          </cell>
          <cell r="L525">
            <v>3.0659748452418425</v>
          </cell>
        </row>
        <row r="526">
          <cell r="E526">
            <v>4720</v>
          </cell>
          <cell r="F526" t="str">
            <v>Term. Cables 350-250 MCM 15 kV</v>
          </cell>
          <cell r="G526" t="str">
            <v>cu</v>
          </cell>
          <cell r="H526">
            <v>1</v>
          </cell>
          <cell r="J526">
            <v>161.42575411814082</v>
          </cell>
          <cell r="K526">
            <v>12</v>
          </cell>
          <cell r="L526">
            <v>125.51004878816495</v>
          </cell>
        </row>
        <row r="527">
          <cell r="E527">
            <v>4725</v>
          </cell>
          <cell r="F527" t="str">
            <v>Term. Cables 350-250 MCM 5 kV</v>
          </cell>
          <cell r="G527" t="str">
            <v>cu</v>
          </cell>
          <cell r="H527">
            <v>1</v>
          </cell>
          <cell r="J527">
            <v>141.87414489560382</v>
          </cell>
          <cell r="K527">
            <v>12</v>
          </cell>
          <cell r="L527">
            <v>125.51004878816495</v>
          </cell>
        </row>
        <row r="528">
          <cell r="E528">
            <v>4730</v>
          </cell>
          <cell r="F528" t="str">
            <v>Cable Cu Desnudo 2/0 AWG</v>
          </cell>
          <cell r="G528" t="str">
            <v>cu</v>
          </cell>
          <cell r="H528">
            <v>1</v>
          </cell>
          <cell r="J528">
            <v>2.0455120134298608</v>
          </cell>
          <cell r="K528">
            <v>0.48813056379821956</v>
          </cell>
          <cell r="L528">
            <v>3.2677742367012907</v>
          </cell>
        </row>
        <row r="529">
          <cell r="E529">
            <v>4735</v>
          </cell>
          <cell r="F529" t="str">
            <v>Union cond 250-350 MCM 15 kV</v>
          </cell>
          <cell r="G529" t="str">
            <v>cu</v>
          </cell>
          <cell r="H529">
            <v>1</v>
          </cell>
          <cell r="J529">
            <v>550.73805739166926</v>
          </cell>
          <cell r="K529">
            <v>36</v>
          </cell>
          <cell r="L529">
            <v>246.18149853110899</v>
          </cell>
        </row>
        <row r="530">
          <cell r="E530">
            <v>4740</v>
          </cell>
          <cell r="F530" t="str">
            <v>Cable XLPE 1x3C, #250 MCM</v>
          </cell>
          <cell r="G530" t="str">
            <v>m</v>
          </cell>
          <cell r="H530">
            <v>1</v>
          </cell>
          <cell r="J530">
            <v>18.159652056447385</v>
          </cell>
          <cell r="K530">
            <v>0.6</v>
          </cell>
          <cell r="L530">
            <v>4.0933172017626696</v>
          </cell>
        </row>
        <row r="531">
          <cell r="E531">
            <v>4745</v>
          </cell>
          <cell r="F531" t="str">
            <v>Cable XLPE 1x3C, 4/0 AWG</v>
          </cell>
          <cell r="G531" t="str">
            <v>m</v>
          </cell>
          <cell r="H531">
            <v>1</v>
          </cell>
          <cell r="J531">
            <v>16.176055765397127</v>
          </cell>
          <cell r="K531">
            <v>0.55000000000000004</v>
          </cell>
          <cell r="L531">
            <v>3.7378750918056869</v>
          </cell>
        </row>
        <row r="532">
          <cell r="E532">
            <v>4750</v>
          </cell>
          <cell r="F532" t="str">
            <v>Cable XLPE 1x4C, 2 AWG</v>
          </cell>
          <cell r="G532" t="str">
            <v>m</v>
          </cell>
          <cell r="H532">
            <v>1</v>
          </cell>
          <cell r="J532">
            <v>7.4046617616199768</v>
          </cell>
          <cell r="K532">
            <v>0.45</v>
          </cell>
          <cell r="L532">
            <v>3.0545089707271011</v>
          </cell>
        </row>
        <row r="533">
          <cell r="E533">
            <v>4755</v>
          </cell>
          <cell r="F533" t="str">
            <v>Cable XLPE 1x4C, #4 AWG</v>
          </cell>
          <cell r="G533" t="str">
            <v>m</v>
          </cell>
          <cell r="H533">
            <v>1</v>
          </cell>
          <cell r="J533">
            <v>5.538017390620082</v>
          </cell>
          <cell r="K533">
            <v>0.3</v>
          </cell>
          <cell r="L533">
            <v>2.0455120134298608</v>
          </cell>
        </row>
        <row r="534">
          <cell r="E534">
            <v>4760</v>
          </cell>
          <cell r="F534" t="str">
            <v>Cable XLPE 1x4C, #6 AWG</v>
          </cell>
          <cell r="G534" t="str">
            <v>m</v>
          </cell>
          <cell r="H534">
            <v>1</v>
          </cell>
          <cell r="J534">
            <v>3.6759593694260837</v>
          </cell>
          <cell r="K534">
            <v>0.2</v>
          </cell>
          <cell r="L534">
            <v>1.3759049417689644</v>
          </cell>
        </row>
        <row r="535">
          <cell r="E535">
            <v>4765</v>
          </cell>
          <cell r="F535" t="str">
            <v>Cable XLPE 1x4C, #8 AWG</v>
          </cell>
          <cell r="G535" t="str">
            <v>m</v>
          </cell>
          <cell r="H535">
            <v>1</v>
          </cell>
          <cell r="J535">
            <v>3.0201113471828771</v>
          </cell>
          <cell r="K535">
            <v>0.18</v>
          </cell>
          <cell r="L535">
            <v>1.2429007973979644</v>
          </cell>
        </row>
        <row r="536">
          <cell r="E536">
            <v>4770</v>
          </cell>
          <cell r="F536" t="str">
            <v>Cable XLPE 1x4C, #12 AWG</v>
          </cell>
          <cell r="G536" t="str">
            <v>m</v>
          </cell>
          <cell r="H536">
            <v>1</v>
          </cell>
          <cell r="J536">
            <v>1.440113839051516</v>
          </cell>
          <cell r="K536">
            <v>0.16</v>
          </cell>
          <cell r="L536">
            <v>1.1076034781240165</v>
          </cell>
        </row>
        <row r="537">
          <cell r="E537">
            <v>4775</v>
          </cell>
          <cell r="F537" t="str">
            <v>Cable XLPE 1x12C, #14 AWG</v>
          </cell>
          <cell r="G537" t="str">
            <v>m</v>
          </cell>
          <cell r="H537">
            <v>1</v>
          </cell>
          <cell r="J537">
            <v>3.9992970307417899</v>
          </cell>
          <cell r="K537">
            <v>0.25</v>
          </cell>
          <cell r="L537">
            <v>1.715294827405309</v>
          </cell>
        </row>
        <row r="538">
          <cell r="E538">
            <v>4780</v>
          </cell>
          <cell r="F538" t="str">
            <v>Cable XLPE 1x5C, #14 AWG</v>
          </cell>
          <cell r="G538" t="str">
            <v>m</v>
          </cell>
          <cell r="H538">
            <v>1</v>
          </cell>
          <cell r="J538">
            <v>1.7336402266288951</v>
          </cell>
          <cell r="K538">
            <v>0.17023255813953489</v>
          </cell>
          <cell r="L538">
            <v>1.1741055503095164</v>
          </cell>
        </row>
        <row r="539">
          <cell r="E539">
            <v>5000</v>
          </cell>
          <cell r="F539" t="str">
            <v>INSTRUMENTACIÓN</v>
          </cell>
        </row>
        <row r="540">
          <cell r="E540">
            <v>5100</v>
          </cell>
          <cell r="F540" t="str">
            <v>INSTRUMENTOS</v>
          </cell>
        </row>
        <row r="541">
          <cell r="E541">
            <v>5105</v>
          </cell>
          <cell r="F541" t="str">
            <v>Densímetro Nuclear 24" electrónica remota</v>
          </cell>
          <cell r="G541" t="str">
            <v>cu</v>
          </cell>
          <cell r="H541">
            <v>1</v>
          </cell>
          <cell r="I541">
            <v>8532.8931066110781</v>
          </cell>
          <cell r="K541">
            <v>45</v>
          </cell>
          <cell r="L541">
            <v>270</v>
          </cell>
          <cell r="M541" t="str">
            <v>I</v>
          </cell>
        </row>
        <row r="542">
          <cell r="E542">
            <v>5110</v>
          </cell>
          <cell r="F542" t="str">
            <v>Flujómetro Magnético 24" flange ANSI 150, electrónica remota</v>
          </cell>
          <cell r="G542" t="str">
            <v>cu</v>
          </cell>
          <cell r="H542">
            <v>1</v>
          </cell>
          <cell r="I542">
            <v>10038.75894675402</v>
          </cell>
          <cell r="K542">
            <v>50</v>
          </cell>
          <cell r="L542">
            <v>300</v>
          </cell>
          <cell r="M542" t="str">
            <v>I</v>
          </cell>
        </row>
        <row r="543">
          <cell r="E543">
            <v>5300</v>
          </cell>
          <cell r="F543" t="str">
            <v>CABLES</v>
          </cell>
        </row>
        <row r="544">
          <cell r="E544">
            <v>5305</v>
          </cell>
          <cell r="F544" t="str">
            <v>Cable multipar 8 pares #18 AWG</v>
          </cell>
          <cell r="G544" t="str">
            <v>m</v>
          </cell>
          <cell r="H544">
            <v>1</v>
          </cell>
          <cell r="J544">
            <v>4.7399925243940828</v>
          </cell>
          <cell r="K544">
            <v>0.21764705882352942</v>
          </cell>
          <cell r="L544">
            <v>1.513495435945861</v>
          </cell>
        </row>
        <row r="545">
          <cell r="E545">
            <v>5310</v>
          </cell>
          <cell r="F545" t="str">
            <v>Cable multicond 19 C #16 AWG</v>
          </cell>
          <cell r="G545" t="str">
            <v>m</v>
          </cell>
          <cell r="H545">
            <v>1</v>
          </cell>
          <cell r="J545">
            <v>4.4602251862343927</v>
          </cell>
          <cell r="K545">
            <v>0.34978723404255319</v>
          </cell>
          <cell r="L545">
            <v>2.3894882488721012</v>
          </cell>
        </row>
        <row r="546">
          <cell r="E546">
            <v>5315</v>
          </cell>
          <cell r="F546" t="str">
            <v>Cable coaxial RG</v>
          </cell>
          <cell r="G546" t="str">
            <v>m</v>
          </cell>
          <cell r="H546">
            <v>1</v>
          </cell>
          <cell r="J546">
            <v>0.40818513272479279</v>
          </cell>
          <cell r="K546">
            <v>0.35003257328990228</v>
          </cell>
          <cell r="L546">
            <v>2.3963677735809461</v>
          </cell>
        </row>
        <row r="547">
          <cell r="E547">
            <v>5320</v>
          </cell>
          <cell r="F547" t="str">
            <v>Cable 2 cond #16 AWG</v>
          </cell>
          <cell r="G547" t="str">
            <v>m</v>
          </cell>
          <cell r="H547">
            <v>1</v>
          </cell>
          <cell r="J547">
            <v>0.71776374462280979</v>
          </cell>
          <cell r="K547">
            <v>0.12</v>
          </cell>
          <cell r="L547">
            <v>0.83471566467317182</v>
          </cell>
        </row>
        <row r="548">
          <cell r="E548">
            <v>5325</v>
          </cell>
          <cell r="F548" t="str">
            <v>Cable 3 cond #14 AWG</v>
          </cell>
          <cell r="G548" t="str">
            <v>m</v>
          </cell>
          <cell r="H548">
            <v>1</v>
          </cell>
          <cell r="J548">
            <v>1.1098966530269647</v>
          </cell>
          <cell r="K548">
            <v>0.12</v>
          </cell>
          <cell r="L548">
            <v>0.83471566467317182</v>
          </cell>
        </row>
        <row r="549">
          <cell r="E549">
            <v>5330</v>
          </cell>
          <cell r="F549" t="str">
            <v>Cable 3 cond #10 AWG</v>
          </cell>
          <cell r="G549" t="str">
            <v>m</v>
          </cell>
          <cell r="H549">
            <v>1</v>
          </cell>
          <cell r="J549">
            <v>1.573117983422516</v>
          </cell>
          <cell r="K549">
            <v>0.12008547008547009</v>
          </cell>
          <cell r="L549">
            <v>0.83471566467317182</v>
          </cell>
        </row>
        <row r="550">
          <cell r="E550">
            <v>5335</v>
          </cell>
          <cell r="F550" t="str">
            <v>Cable 1 par #18 AWG</v>
          </cell>
          <cell r="G550" t="str">
            <v>m</v>
          </cell>
          <cell r="H550">
            <v>1</v>
          </cell>
          <cell r="J550">
            <v>0.81866344035253391</v>
          </cell>
          <cell r="K550">
            <v>0.12</v>
          </cell>
          <cell r="L550">
            <v>0.83471566467317182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Venta"/>
      <sheetName val="TOP SHEET"/>
      <sheetName val="GG&amp;CI"/>
      <sheetName val="CF "/>
      <sheetName val="CALCULO K"/>
      <sheetName val="MATRIZ R&amp;O"/>
      <sheetName val="EXPLOSION DE INSUMOS"/>
      <sheetName val="PRINCIPALES INCIDENCIAS"/>
      <sheetName val="BD"/>
      <sheetName val="Seguros"/>
      <sheetName val="EPP"/>
      <sheetName val="ITEMIZADO ECO"/>
      <sheetName val="ECO-1"/>
      <sheetName val="ECO-1A"/>
      <sheetName val="ECO-03"/>
      <sheetName val="ECO-04"/>
      <sheetName val="ECO-08"/>
      <sheetName val="ECO-09"/>
      <sheetName val="COMP"/>
    </sheetNames>
    <sheetDataSet>
      <sheetData sheetId="0"/>
      <sheetData sheetId="1">
        <row r="5">
          <cell r="X5">
            <v>753</v>
          </cell>
        </row>
      </sheetData>
      <sheetData sheetId="2">
        <row r="22">
          <cell r="C22" t="str">
            <v>COD</v>
          </cell>
          <cell r="D22" t="str">
            <v>CLASIFICACIÓN</v>
          </cell>
          <cell r="E22" t="str">
            <v>DESCRIPCIÓN</v>
          </cell>
          <cell r="F22" t="str">
            <v>UN</v>
          </cell>
          <cell r="G22" t="str">
            <v>CC</v>
          </cell>
          <cell r="H22" t="str">
            <v>ORIGEN</v>
          </cell>
          <cell r="I22" t="str">
            <v>TURNO</v>
          </cell>
          <cell r="J22" t="str">
            <v>CANTIDAD</v>
          </cell>
          <cell r="K22" t="str">
            <v>COSTO LIQUIDO</v>
          </cell>
          <cell r="L22" t="str">
            <v>COSTO EMPRESA [CLP]</v>
          </cell>
          <cell r="M22" t="str">
            <v>TOTAL [CLP]</v>
          </cell>
        </row>
        <row r="23">
          <cell r="C23">
            <v>1</v>
          </cell>
          <cell r="D23" t="str">
            <v>DIRECCION</v>
          </cell>
          <cell r="E23" t="str">
            <v>Residente, Ingeniero Administrador.</v>
          </cell>
          <cell r="F23" t="str">
            <v>mes</v>
          </cell>
          <cell r="G23" t="str">
            <v>GG</v>
          </cell>
          <cell r="H23" t="str">
            <v>EXP</v>
          </cell>
          <cell r="I23" t="str">
            <v>5X2</v>
          </cell>
          <cell r="J23">
            <v>21</v>
          </cell>
          <cell r="L23">
            <v>18146908</v>
          </cell>
          <cell r="M23">
            <v>381085068</v>
          </cell>
        </row>
        <row r="24">
          <cell r="C24">
            <v>2</v>
          </cell>
          <cell r="D24" t="str">
            <v>DIRECCION</v>
          </cell>
          <cell r="E24" t="str">
            <v>Gerente de Contrucción</v>
          </cell>
          <cell r="F24" t="str">
            <v>mes</v>
          </cell>
          <cell r="G24" t="str">
            <v>GG</v>
          </cell>
          <cell r="H24" t="str">
            <v>EXP</v>
          </cell>
          <cell r="I24" t="str">
            <v>5x2</v>
          </cell>
          <cell r="J24">
            <v>21</v>
          </cell>
          <cell r="L24">
            <v>15703991</v>
          </cell>
          <cell r="M24">
            <v>329783811</v>
          </cell>
        </row>
        <row r="25">
          <cell r="C25">
            <v>3</v>
          </cell>
          <cell r="D25" t="str">
            <v>PRODUCCION</v>
          </cell>
          <cell r="E25" t="str">
            <v>Jefe de Túnel</v>
          </cell>
          <cell r="F25" t="str">
            <v>mes</v>
          </cell>
          <cell r="G25" t="str">
            <v>GG</v>
          </cell>
          <cell r="H25" t="str">
            <v>EXP</v>
          </cell>
          <cell r="I25" t="str">
            <v>5x2</v>
          </cell>
          <cell r="J25">
            <v>19</v>
          </cell>
          <cell r="L25">
            <v>14725231</v>
          </cell>
          <cell r="M25">
            <v>279779389</v>
          </cell>
        </row>
        <row r="26">
          <cell r="C26">
            <v>4</v>
          </cell>
          <cell r="D26" t="str">
            <v>PRODUCCION</v>
          </cell>
          <cell r="E26" t="str">
            <v>Adjunto Jefe de Túnel</v>
          </cell>
          <cell r="F26" t="str">
            <v>mes</v>
          </cell>
          <cell r="G26" t="str">
            <v>GG</v>
          </cell>
          <cell r="H26" t="str">
            <v>EXP</v>
          </cell>
          <cell r="I26" t="str">
            <v>5x2</v>
          </cell>
          <cell r="J26">
            <v>28</v>
          </cell>
          <cell r="L26">
            <v>9848078</v>
          </cell>
          <cell r="M26">
            <v>275746184</v>
          </cell>
        </row>
        <row r="27">
          <cell r="C27">
            <v>5</v>
          </cell>
          <cell r="D27" t="str">
            <v>PRODUCCION</v>
          </cell>
          <cell r="E27" t="str">
            <v xml:space="preserve">Jefe Turno </v>
          </cell>
          <cell r="F27" t="str">
            <v>mes</v>
          </cell>
          <cell r="G27" t="str">
            <v>GG</v>
          </cell>
          <cell r="H27" t="str">
            <v>NAC</v>
          </cell>
          <cell r="I27" t="str">
            <v>7x7</v>
          </cell>
          <cell r="J27">
            <v>124</v>
          </cell>
          <cell r="L27">
            <v>5239984</v>
          </cell>
          <cell r="M27">
            <v>649758016</v>
          </cell>
        </row>
        <row r="28">
          <cell r="C28">
            <v>6</v>
          </cell>
          <cell r="D28" t="str">
            <v>PRODUCCION</v>
          </cell>
          <cell r="E28" t="str">
            <v>Jefe Tierras</v>
          </cell>
          <cell r="F28" t="str">
            <v>mes</v>
          </cell>
          <cell r="G28" t="str">
            <v>GG</v>
          </cell>
          <cell r="H28" t="str">
            <v>NAC</v>
          </cell>
          <cell r="I28" t="str">
            <v>7x7</v>
          </cell>
          <cell r="J28">
            <v>19</v>
          </cell>
          <cell r="L28">
            <v>2888137</v>
          </cell>
          <cell r="M28">
            <v>54874603</v>
          </cell>
        </row>
        <row r="29">
          <cell r="C29">
            <v>7</v>
          </cell>
          <cell r="D29" t="str">
            <v>PRODUCCION</v>
          </cell>
          <cell r="E29" t="str">
            <v>Jefe de Corrdinación y Logistica</v>
          </cell>
          <cell r="F29" t="str">
            <v>mes</v>
          </cell>
          <cell r="G29" t="str">
            <v>GG</v>
          </cell>
          <cell r="H29" t="str">
            <v>NAC</v>
          </cell>
          <cell r="I29" t="str">
            <v>7x7</v>
          </cell>
          <cell r="J29">
            <v>18</v>
          </cell>
          <cell r="L29">
            <v>5165633</v>
          </cell>
          <cell r="M29">
            <v>92981394</v>
          </cell>
        </row>
        <row r="30">
          <cell r="C30">
            <v>8</v>
          </cell>
          <cell r="D30" t="str">
            <v>OFICINA TÉCNICA</v>
          </cell>
          <cell r="E30" t="str">
            <v>Jefe de Ingeniería y Oficina Técnica</v>
          </cell>
          <cell r="F30" t="str">
            <v>mes</v>
          </cell>
          <cell r="G30" t="str">
            <v>GG</v>
          </cell>
          <cell r="H30" t="str">
            <v>NAC</v>
          </cell>
          <cell r="I30" t="str">
            <v>5x2</v>
          </cell>
          <cell r="J30">
            <v>20</v>
          </cell>
          <cell r="L30">
            <v>8552944</v>
          </cell>
          <cell r="M30">
            <v>171058880</v>
          </cell>
        </row>
        <row r="31">
          <cell r="C31">
            <v>9</v>
          </cell>
          <cell r="D31" t="str">
            <v>OFICINA TÉCNICA</v>
          </cell>
          <cell r="E31" t="str">
            <v>Ingeniero Geotécnia&amp;Geomecánica</v>
          </cell>
          <cell r="F31" t="str">
            <v>mes</v>
          </cell>
          <cell r="G31" t="str">
            <v>GG</v>
          </cell>
          <cell r="H31" t="str">
            <v>NAC</v>
          </cell>
          <cell r="I31" t="str">
            <v>5x2</v>
          </cell>
          <cell r="J31">
            <v>18</v>
          </cell>
          <cell r="L31">
            <v>4197486</v>
          </cell>
          <cell r="M31">
            <v>75554748</v>
          </cell>
        </row>
        <row r="32">
          <cell r="C32">
            <v>10</v>
          </cell>
          <cell r="D32" t="str">
            <v>OFICINA TÉCNICA</v>
          </cell>
          <cell r="E32" t="str">
            <v>Geólogo Terreno</v>
          </cell>
          <cell r="F32" t="str">
            <v>mes</v>
          </cell>
          <cell r="G32" t="str">
            <v>GG</v>
          </cell>
          <cell r="H32" t="str">
            <v>NAC</v>
          </cell>
          <cell r="I32" t="str">
            <v>5x2</v>
          </cell>
          <cell r="J32">
            <v>112</v>
          </cell>
          <cell r="L32">
            <v>3568831</v>
          </cell>
          <cell r="M32">
            <v>399709072</v>
          </cell>
        </row>
        <row r="33">
          <cell r="C33">
            <v>11</v>
          </cell>
          <cell r="D33" t="str">
            <v>OFICINA TÉCNICA</v>
          </cell>
          <cell r="E33" t="str">
            <v>Jefe de Topografía</v>
          </cell>
          <cell r="F33" t="str">
            <v>mes</v>
          </cell>
          <cell r="G33" t="str">
            <v>GG</v>
          </cell>
          <cell r="H33" t="str">
            <v>NAC</v>
          </cell>
          <cell r="I33" t="str">
            <v>5x2</v>
          </cell>
          <cell r="J33">
            <v>21</v>
          </cell>
          <cell r="L33">
            <v>3744974</v>
          </cell>
          <cell r="M33">
            <v>78644454</v>
          </cell>
        </row>
        <row r="34">
          <cell r="C34">
            <v>12</v>
          </cell>
          <cell r="D34" t="str">
            <v>OFICINA TÉCNICA</v>
          </cell>
          <cell r="E34" t="str">
            <v>Topografo</v>
          </cell>
          <cell r="F34" t="str">
            <v>mes</v>
          </cell>
          <cell r="G34" t="str">
            <v>CI</v>
          </cell>
          <cell r="H34" t="str">
            <v>NAC</v>
          </cell>
          <cell r="I34" t="str">
            <v>5x2</v>
          </cell>
          <cell r="J34">
            <v>103</v>
          </cell>
          <cell r="L34">
            <v>2818624</v>
          </cell>
          <cell r="M34">
            <v>290318272</v>
          </cell>
        </row>
        <row r="35">
          <cell r="C35">
            <v>13</v>
          </cell>
          <cell r="D35" t="str">
            <v>OFICINA TÉCNICA</v>
          </cell>
          <cell r="E35" t="str">
            <v>Alarife</v>
          </cell>
          <cell r="F35" t="str">
            <v>mes</v>
          </cell>
          <cell r="G35" t="str">
            <v>CI</v>
          </cell>
          <cell r="H35" t="str">
            <v>LOC</v>
          </cell>
          <cell r="I35" t="str">
            <v>5x2</v>
          </cell>
          <cell r="J35">
            <v>103</v>
          </cell>
          <cell r="L35">
            <v>1470120</v>
          </cell>
          <cell r="M35">
            <v>151422360</v>
          </cell>
        </row>
        <row r="36">
          <cell r="C36">
            <v>14</v>
          </cell>
          <cell r="D36" t="str">
            <v>OFICINA TÉCNICA</v>
          </cell>
          <cell r="E36" t="str">
            <v>Control documentos</v>
          </cell>
          <cell r="F36" t="str">
            <v>mes</v>
          </cell>
          <cell r="G36" t="str">
            <v>GG</v>
          </cell>
          <cell r="H36" t="str">
            <v>NAC</v>
          </cell>
          <cell r="I36" t="str">
            <v>5x2</v>
          </cell>
          <cell r="J36">
            <v>39</v>
          </cell>
          <cell r="L36">
            <v>2797822</v>
          </cell>
          <cell r="M36">
            <v>109115058</v>
          </cell>
        </row>
        <row r="37">
          <cell r="C37">
            <v>15</v>
          </cell>
          <cell r="D37" t="str">
            <v>OFICINA TÉCNICA</v>
          </cell>
          <cell r="E37" t="str">
            <v>Ingeniero electrico SEC A</v>
          </cell>
          <cell r="F37" t="str">
            <v>mes</v>
          </cell>
          <cell r="G37" t="str">
            <v>GG</v>
          </cell>
          <cell r="H37" t="str">
            <v>NAC</v>
          </cell>
          <cell r="I37" t="str">
            <v>7x7</v>
          </cell>
          <cell r="J37">
            <v>19</v>
          </cell>
          <cell r="L37">
            <v>3010164</v>
          </cell>
          <cell r="M37">
            <v>57193116</v>
          </cell>
        </row>
        <row r="38">
          <cell r="C38">
            <v>16</v>
          </cell>
          <cell r="D38" t="str">
            <v>OFICINA TÉCNICA</v>
          </cell>
          <cell r="E38" t="str">
            <v xml:space="preserve">Ingeniero Especialista Emulsiones </v>
          </cell>
          <cell r="F38" t="str">
            <v>mes</v>
          </cell>
          <cell r="G38" t="str">
            <v>CI</v>
          </cell>
          <cell r="H38" t="str">
            <v>NAC</v>
          </cell>
          <cell r="I38" t="str">
            <v>5x2</v>
          </cell>
          <cell r="J38">
            <v>18</v>
          </cell>
          <cell r="L38">
            <v>5819245</v>
          </cell>
          <cell r="M38">
            <v>104746410</v>
          </cell>
        </row>
        <row r="39">
          <cell r="C39">
            <v>17</v>
          </cell>
          <cell r="D39" t="str">
            <v>OFICINA TÉCNICA</v>
          </cell>
          <cell r="E39" t="str">
            <v>Programador Calculista Tronaduras</v>
          </cell>
          <cell r="F39" t="str">
            <v>mes</v>
          </cell>
          <cell r="G39" t="str">
            <v>CI</v>
          </cell>
          <cell r="H39" t="str">
            <v>NAC</v>
          </cell>
          <cell r="I39" t="str">
            <v>5x2</v>
          </cell>
          <cell r="J39">
            <v>70</v>
          </cell>
          <cell r="L39">
            <v>3565688</v>
          </cell>
          <cell r="M39">
            <v>249598160</v>
          </cell>
        </row>
        <row r="40">
          <cell r="C40">
            <v>18</v>
          </cell>
          <cell r="D40" t="str">
            <v>OFICINA TÉCNICA</v>
          </cell>
          <cell r="E40" t="str">
            <v>Delineante As bulit</v>
          </cell>
          <cell r="F40" t="str">
            <v>mes</v>
          </cell>
          <cell r="G40" t="str">
            <v>GG</v>
          </cell>
          <cell r="H40" t="str">
            <v>LOC</v>
          </cell>
          <cell r="I40" t="str">
            <v>7x7</v>
          </cell>
          <cell r="J40">
            <v>39</v>
          </cell>
          <cell r="L40">
            <v>1647355</v>
          </cell>
          <cell r="M40">
            <v>64246845</v>
          </cell>
        </row>
        <row r="41">
          <cell r="C41">
            <v>19</v>
          </cell>
          <cell r="D41" t="str">
            <v>PROGRAMACIÓN Y CONTROL</v>
          </cell>
          <cell r="E41" t="str">
            <v>Jefe de PYC</v>
          </cell>
          <cell r="F41" t="str">
            <v>mes</v>
          </cell>
          <cell r="G41" t="str">
            <v>GG</v>
          </cell>
          <cell r="H41" t="str">
            <v>NAC</v>
          </cell>
          <cell r="I41" t="str">
            <v>7x7</v>
          </cell>
          <cell r="J41">
            <v>21</v>
          </cell>
          <cell r="L41">
            <v>5165633</v>
          </cell>
          <cell r="M41">
            <v>108478293</v>
          </cell>
        </row>
        <row r="42">
          <cell r="C42">
            <v>20</v>
          </cell>
          <cell r="D42" t="str">
            <v>PROGRAMACIÓN Y CONTROL</v>
          </cell>
          <cell r="E42" t="str">
            <v xml:space="preserve">Asistente PYC y Contrato </v>
          </cell>
          <cell r="F42" t="str">
            <v>mes</v>
          </cell>
          <cell r="G42" t="str">
            <v>GG</v>
          </cell>
          <cell r="H42" t="str">
            <v>NAC</v>
          </cell>
          <cell r="I42" t="str">
            <v>7x7</v>
          </cell>
          <cell r="J42">
            <v>20</v>
          </cell>
          <cell r="L42">
            <v>3565688</v>
          </cell>
          <cell r="M42">
            <v>71313760</v>
          </cell>
        </row>
        <row r="43">
          <cell r="C43">
            <v>21</v>
          </cell>
          <cell r="D43" t="str">
            <v>PROGRAMACIÓN Y CONTROL</v>
          </cell>
          <cell r="E43" t="str">
            <v>Asistente PYC Primavera Risk</v>
          </cell>
          <cell r="F43" t="str">
            <v>mes</v>
          </cell>
          <cell r="G43" t="str">
            <v>GG</v>
          </cell>
          <cell r="H43" t="str">
            <v>NAC</v>
          </cell>
          <cell r="I43" t="str">
            <v>7x7</v>
          </cell>
          <cell r="J43">
            <v>18</v>
          </cell>
          <cell r="L43">
            <v>5165633</v>
          </cell>
          <cell r="M43">
            <v>92981394</v>
          </cell>
        </row>
        <row r="44">
          <cell r="C44">
            <v>22</v>
          </cell>
          <cell r="D44" t="str">
            <v>RRLL</v>
          </cell>
          <cell r="E44" t="str">
            <v>Jefe de RRHH y RRLL</v>
          </cell>
          <cell r="F44" t="str">
            <v>mes</v>
          </cell>
          <cell r="G44" t="str">
            <v>GG</v>
          </cell>
          <cell r="H44" t="str">
            <v>NAC</v>
          </cell>
          <cell r="I44" t="str">
            <v>7x7</v>
          </cell>
          <cell r="J44">
            <v>21</v>
          </cell>
          <cell r="L44">
            <v>4063393</v>
          </cell>
          <cell r="M44">
            <v>85331253</v>
          </cell>
        </row>
        <row r="45">
          <cell r="C45">
            <v>23</v>
          </cell>
          <cell r="D45" t="str">
            <v>RRLL</v>
          </cell>
          <cell r="E45" t="str">
            <v>Jefe de RRLL</v>
          </cell>
          <cell r="F45" t="str">
            <v>mes</v>
          </cell>
          <cell r="G45" t="str">
            <v>GG</v>
          </cell>
          <cell r="H45" t="str">
            <v>NAC</v>
          </cell>
          <cell r="I45" t="str">
            <v>7x7</v>
          </cell>
          <cell r="J45">
            <v>40</v>
          </cell>
          <cell r="L45">
            <v>3280316</v>
          </cell>
          <cell r="M45">
            <v>131212640</v>
          </cell>
        </row>
        <row r="46">
          <cell r="C46">
            <v>24</v>
          </cell>
          <cell r="D46" t="str">
            <v>RRLL</v>
          </cell>
          <cell r="E46" t="str">
            <v>Documentación y Secretaría</v>
          </cell>
          <cell r="F46" t="str">
            <v>mes</v>
          </cell>
          <cell r="G46" t="str">
            <v>GG</v>
          </cell>
          <cell r="H46" t="str">
            <v>LOC</v>
          </cell>
          <cell r="I46" t="str">
            <v>7x7</v>
          </cell>
          <cell r="J46">
            <v>38</v>
          </cell>
          <cell r="L46">
            <v>1738382</v>
          </cell>
          <cell r="M46">
            <v>66058516</v>
          </cell>
        </row>
        <row r="47">
          <cell r="C47">
            <v>25</v>
          </cell>
          <cell r="D47" t="str">
            <v>RRLL</v>
          </cell>
          <cell r="E47" t="str">
            <v>Campamento y transporte</v>
          </cell>
          <cell r="F47" t="str">
            <v>mes</v>
          </cell>
          <cell r="G47" t="str">
            <v>GG</v>
          </cell>
          <cell r="H47" t="str">
            <v>NAC</v>
          </cell>
          <cell r="I47" t="str">
            <v>5X2</v>
          </cell>
          <cell r="J47">
            <v>37</v>
          </cell>
          <cell r="L47">
            <v>2483071</v>
          </cell>
          <cell r="M47">
            <v>91873627</v>
          </cell>
        </row>
        <row r="48">
          <cell r="C48">
            <v>26</v>
          </cell>
          <cell r="D48" t="str">
            <v>RRLL</v>
          </cell>
          <cell r="E48" t="str">
            <v>Chofer de personal</v>
          </cell>
          <cell r="F48" t="str">
            <v>mes</v>
          </cell>
          <cell r="G48" t="str">
            <v>GG</v>
          </cell>
          <cell r="H48" t="str">
            <v>LOC</v>
          </cell>
          <cell r="I48" t="str">
            <v>7x7</v>
          </cell>
          <cell r="J48">
            <v>37</v>
          </cell>
          <cell r="L48">
            <v>1896004</v>
          </cell>
          <cell r="M48">
            <v>70152148</v>
          </cell>
        </row>
        <row r="49">
          <cell r="C49">
            <v>27</v>
          </cell>
          <cell r="D49" t="str">
            <v>RRLL</v>
          </cell>
          <cell r="E49" t="str">
            <v>Movilización y viajes</v>
          </cell>
          <cell r="F49" t="str">
            <v>mes</v>
          </cell>
          <cell r="G49" t="str">
            <v>GG</v>
          </cell>
          <cell r="H49" t="str">
            <v>NAC</v>
          </cell>
          <cell r="I49" t="str">
            <v>5X2</v>
          </cell>
          <cell r="J49">
            <v>20</v>
          </cell>
          <cell r="L49">
            <v>2364578</v>
          </cell>
          <cell r="M49">
            <v>47291560</v>
          </cell>
        </row>
        <row r="50">
          <cell r="C50">
            <v>28</v>
          </cell>
          <cell r="D50" t="str">
            <v>ADMON&amp;SSGG</v>
          </cell>
          <cell r="E50" t="str">
            <v>Jefe Administración</v>
          </cell>
          <cell r="F50" t="str">
            <v>mes</v>
          </cell>
          <cell r="G50" t="str">
            <v>GG</v>
          </cell>
          <cell r="H50" t="str">
            <v>EXP</v>
          </cell>
          <cell r="I50" t="str">
            <v>7X7</v>
          </cell>
          <cell r="J50">
            <v>21</v>
          </cell>
          <cell r="L50">
            <v>10894701</v>
          </cell>
          <cell r="M50">
            <v>228788721</v>
          </cell>
        </row>
        <row r="51">
          <cell r="C51">
            <v>29</v>
          </cell>
          <cell r="D51" t="str">
            <v>ADMON&amp;SSGG</v>
          </cell>
          <cell r="E51" t="str">
            <v>Adjto. Administración</v>
          </cell>
          <cell r="F51" t="str">
            <v>mes</v>
          </cell>
          <cell r="G51" t="str">
            <v>GG</v>
          </cell>
          <cell r="H51" t="str">
            <v>NAC</v>
          </cell>
          <cell r="I51" t="str">
            <v>5X2</v>
          </cell>
          <cell r="J51">
            <v>17</v>
          </cell>
          <cell r="L51">
            <v>8552944</v>
          </cell>
          <cell r="M51">
            <v>145400048</v>
          </cell>
        </row>
        <row r="52">
          <cell r="C52">
            <v>30</v>
          </cell>
          <cell r="D52" t="str">
            <v>ADMON&amp;SSGG</v>
          </cell>
          <cell r="E52" t="str">
            <v>Contabilidad</v>
          </cell>
          <cell r="F52" t="str">
            <v>mes</v>
          </cell>
          <cell r="G52" t="str">
            <v>GG</v>
          </cell>
          <cell r="H52" t="str">
            <v>NAC</v>
          </cell>
          <cell r="I52" t="str">
            <v>5x2</v>
          </cell>
          <cell r="J52">
            <v>38</v>
          </cell>
          <cell r="L52">
            <v>2080229</v>
          </cell>
          <cell r="M52">
            <v>79048702</v>
          </cell>
        </row>
        <row r="53">
          <cell r="C53">
            <v>31</v>
          </cell>
          <cell r="D53" t="str">
            <v>ADMON&amp;SSGG</v>
          </cell>
          <cell r="E53" t="str">
            <v>Administrativo</v>
          </cell>
          <cell r="F53" t="str">
            <v>mes</v>
          </cell>
          <cell r="G53" t="str">
            <v>GG</v>
          </cell>
          <cell r="H53" t="str">
            <v>LOC</v>
          </cell>
          <cell r="I53" t="str">
            <v>5x2</v>
          </cell>
          <cell r="J53">
            <v>37</v>
          </cell>
          <cell r="L53">
            <v>1981596</v>
          </cell>
          <cell r="M53">
            <v>73319052</v>
          </cell>
        </row>
        <row r="54">
          <cell r="C54">
            <v>32</v>
          </cell>
          <cell r="D54" t="str">
            <v>ADMON&amp;SSGG</v>
          </cell>
          <cell r="E54" t="str">
            <v>Asistente administrativo</v>
          </cell>
          <cell r="F54" t="str">
            <v>mes</v>
          </cell>
          <cell r="G54" t="str">
            <v>GG</v>
          </cell>
          <cell r="H54" t="str">
            <v>LOC</v>
          </cell>
          <cell r="I54" t="str">
            <v>5x2</v>
          </cell>
          <cell r="J54">
            <v>37</v>
          </cell>
          <cell r="L54">
            <v>1686273</v>
          </cell>
          <cell r="M54">
            <v>62392101</v>
          </cell>
        </row>
        <row r="55">
          <cell r="C55">
            <v>33</v>
          </cell>
          <cell r="D55" t="str">
            <v>MEDIO AMBIENTE</v>
          </cell>
          <cell r="E55" t="str">
            <v>Jefe de Sustentabilidad</v>
          </cell>
          <cell r="F55" t="str">
            <v>mes</v>
          </cell>
          <cell r="G55" t="str">
            <v>GG</v>
          </cell>
          <cell r="H55" t="str">
            <v>NAC</v>
          </cell>
          <cell r="I55" t="str">
            <v>5x2</v>
          </cell>
          <cell r="J55">
            <v>21</v>
          </cell>
          <cell r="L55">
            <v>6981717</v>
          </cell>
          <cell r="M55">
            <v>146616057</v>
          </cell>
        </row>
        <row r="56">
          <cell r="C56">
            <v>34</v>
          </cell>
          <cell r="D56" t="str">
            <v>MEDIO AMBIENTE</v>
          </cell>
          <cell r="E56" t="str">
            <v>Jefe de Medio Ambiente</v>
          </cell>
          <cell r="F56" t="str">
            <v>mes</v>
          </cell>
          <cell r="G56" t="str">
            <v>GG</v>
          </cell>
          <cell r="H56" t="str">
            <v>NAC</v>
          </cell>
          <cell r="I56" t="str">
            <v>5x2</v>
          </cell>
          <cell r="J56">
            <v>20</v>
          </cell>
          <cell r="L56">
            <v>3376590</v>
          </cell>
          <cell r="M56">
            <v>67531800</v>
          </cell>
        </row>
        <row r="57">
          <cell r="C57">
            <v>35</v>
          </cell>
          <cell r="D57" t="str">
            <v>PREVENCIÓN</v>
          </cell>
          <cell r="E57" t="str">
            <v>Prevencionista Terreno</v>
          </cell>
          <cell r="F57" t="str">
            <v>mes</v>
          </cell>
          <cell r="G57" t="str">
            <v>GG</v>
          </cell>
          <cell r="H57" t="str">
            <v>NAC</v>
          </cell>
          <cell r="I57" t="str">
            <v>7X7</v>
          </cell>
          <cell r="J57">
            <v>142</v>
          </cell>
          <cell r="L57">
            <v>3205119</v>
          </cell>
          <cell r="M57">
            <v>455126898</v>
          </cell>
        </row>
        <row r="58">
          <cell r="C58">
            <v>36</v>
          </cell>
          <cell r="D58" t="str">
            <v>MEDIO AMBIENTE</v>
          </cell>
          <cell r="E58" t="str">
            <v>Capacitación</v>
          </cell>
          <cell r="F58" t="str">
            <v>mes</v>
          </cell>
          <cell r="G58" t="str">
            <v>GG</v>
          </cell>
          <cell r="H58" t="str">
            <v>NAC</v>
          </cell>
          <cell r="I58" t="str">
            <v>7x7</v>
          </cell>
          <cell r="J58">
            <v>18</v>
          </cell>
          <cell r="L58">
            <v>2364578</v>
          </cell>
          <cell r="M58">
            <v>42562404</v>
          </cell>
        </row>
        <row r="59">
          <cell r="C59">
            <v>37</v>
          </cell>
          <cell r="D59" t="str">
            <v>MEDIO AMBIENTE</v>
          </cell>
          <cell r="E59" t="str">
            <v>Herramientas de Gestión</v>
          </cell>
          <cell r="F59" t="str">
            <v>mes</v>
          </cell>
          <cell r="G59" t="str">
            <v>GG</v>
          </cell>
          <cell r="H59" t="str">
            <v>NAC</v>
          </cell>
          <cell r="I59" t="str">
            <v>5x2</v>
          </cell>
          <cell r="J59">
            <v>17</v>
          </cell>
          <cell r="L59">
            <v>2977090</v>
          </cell>
          <cell r="M59">
            <v>50610530</v>
          </cell>
        </row>
        <row r="60">
          <cell r="C60">
            <v>38</v>
          </cell>
          <cell r="D60" t="str">
            <v>MEDIO AMBIENTE</v>
          </cell>
          <cell r="E60" t="str">
            <v>Documentación</v>
          </cell>
          <cell r="F60" t="str">
            <v>mes</v>
          </cell>
          <cell r="G60" t="str">
            <v>GG</v>
          </cell>
          <cell r="H60" t="str">
            <v>LOC</v>
          </cell>
          <cell r="I60" t="str">
            <v>5x2</v>
          </cell>
          <cell r="J60">
            <v>17</v>
          </cell>
          <cell r="L60">
            <v>1738382</v>
          </cell>
          <cell r="M60">
            <v>29552494</v>
          </cell>
        </row>
        <row r="61">
          <cell r="C61">
            <v>39</v>
          </cell>
          <cell r="D61" t="str">
            <v>MEDIO AMBIENTE</v>
          </cell>
          <cell r="E61" t="str">
            <v>Hallazgos y Cierres - RIS</v>
          </cell>
          <cell r="F61" t="str">
            <v>mes</v>
          </cell>
          <cell r="G61" t="str">
            <v>GG</v>
          </cell>
          <cell r="H61" t="str">
            <v>LOC</v>
          </cell>
          <cell r="I61" t="str">
            <v>7x7</v>
          </cell>
          <cell r="J61">
            <v>20</v>
          </cell>
          <cell r="L61">
            <v>1738382</v>
          </cell>
          <cell r="M61">
            <v>34767640</v>
          </cell>
        </row>
        <row r="62">
          <cell r="C62">
            <v>40</v>
          </cell>
          <cell r="D62" t="str">
            <v>MEDIO AMBIENTE</v>
          </cell>
          <cell r="E62" t="str">
            <v>Estándares Salud Trabajo-Estandar de Control de Fatalidad</v>
          </cell>
          <cell r="F62" t="str">
            <v>mes</v>
          </cell>
          <cell r="G62" t="str">
            <v>GG</v>
          </cell>
          <cell r="H62" t="str">
            <v>LOC</v>
          </cell>
          <cell r="I62" t="str">
            <v>7x7</v>
          </cell>
          <cell r="J62">
            <v>19</v>
          </cell>
          <cell r="L62">
            <v>1738382</v>
          </cell>
          <cell r="M62">
            <v>33029258</v>
          </cell>
        </row>
        <row r="63">
          <cell r="C63">
            <v>41</v>
          </cell>
          <cell r="D63" t="str">
            <v>QA/QC</v>
          </cell>
          <cell r="E63" t="str">
            <v>Jefe de Calidad</v>
          </cell>
          <cell r="F63" t="str">
            <v>mes</v>
          </cell>
          <cell r="G63" t="str">
            <v>GG</v>
          </cell>
          <cell r="H63" t="str">
            <v>NAC</v>
          </cell>
          <cell r="I63" t="str">
            <v>5x2</v>
          </cell>
          <cell r="J63">
            <v>21</v>
          </cell>
          <cell r="L63">
            <v>4441017</v>
          </cell>
          <cell r="M63">
            <v>93261357</v>
          </cell>
        </row>
        <row r="64">
          <cell r="C64">
            <v>42</v>
          </cell>
          <cell r="D64" t="str">
            <v>QA/QC</v>
          </cell>
          <cell r="E64" t="str">
            <v>Adjunto Calidad Terreno e Ing. Gestión</v>
          </cell>
          <cell r="F64" t="str">
            <v>mes</v>
          </cell>
          <cell r="G64" t="str">
            <v>GG</v>
          </cell>
          <cell r="H64" t="str">
            <v>NAC</v>
          </cell>
          <cell r="I64" t="str">
            <v>5x2</v>
          </cell>
          <cell r="J64">
            <v>37</v>
          </cell>
          <cell r="L64">
            <v>3376590</v>
          </cell>
          <cell r="M64">
            <v>124933830</v>
          </cell>
        </row>
        <row r="65">
          <cell r="C65">
            <v>43</v>
          </cell>
          <cell r="D65" t="str">
            <v>QA/QC</v>
          </cell>
          <cell r="E65" t="str">
            <v>Inspector calidad</v>
          </cell>
          <cell r="F65" t="str">
            <v>mes</v>
          </cell>
          <cell r="G65" t="str">
            <v>GG</v>
          </cell>
          <cell r="H65" t="str">
            <v>NAC</v>
          </cell>
          <cell r="I65" t="str">
            <v>5x2</v>
          </cell>
          <cell r="J65">
            <v>112</v>
          </cell>
          <cell r="L65">
            <v>3583697</v>
          </cell>
          <cell r="M65">
            <v>401374064</v>
          </cell>
        </row>
        <row r="66">
          <cell r="C66">
            <v>44</v>
          </cell>
          <cell r="D66" t="str">
            <v>QA/QC</v>
          </cell>
          <cell r="E66" t="str">
            <v>Laborante</v>
          </cell>
          <cell r="F66" t="str">
            <v>mes</v>
          </cell>
          <cell r="G66" t="str">
            <v>GG</v>
          </cell>
          <cell r="H66" t="str">
            <v>NAC</v>
          </cell>
          <cell r="I66" t="str">
            <v>7X7</v>
          </cell>
          <cell r="J66">
            <v>220</v>
          </cell>
          <cell r="L66">
            <v>3565688</v>
          </cell>
          <cell r="M66">
            <v>784451360</v>
          </cell>
        </row>
        <row r="67">
          <cell r="C67">
            <v>45</v>
          </cell>
          <cell r="D67" t="str">
            <v>QA/QC</v>
          </cell>
          <cell r="E67" t="str">
            <v>Asistente procesos Entrega - Adicional</v>
          </cell>
          <cell r="F67" t="str">
            <v>mes</v>
          </cell>
          <cell r="G67" t="str">
            <v>GG</v>
          </cell>
          <cell r="H67" t="str">
            <v>LOC</v>
          </cell>
          <cell r="I67" t="str">
            <v>7x7</v>
          </cell>
          <cell r="J67">
            <v>38</v>
          </cell>
          <cell r="L67">
            <v>1738382</v>
          </cell>
          <cell r="M67">
            <v>66058516</v>
          </cell>
        </row>
        <row r="68">
          <cell r="C68">
            <v>46</v>
          </cell>
          <cell r="D68" t="str">
            <v>QA/QC</v>
          </cell>
          <cell r="E68" t="str">
            <v>Operador Equipo Levante - Adicional</v>
          </cell>
          <cell r="F68" t="str">
            <v>mes</v>
          </cell>
          <cell r="G68" t="str">
            <v>CI</v>
          </cell>
          <cell r="H68" t="str">
            <v>LOC</v>
          </cell>
          <cell r="I68" t="str">
            <v>7x7</v>
          </cell>
          <cell r="J68">
            <v>108</v>
          </cell>
          <cell r="L68">
            <v>1986359</v>
          </cell>
          <cell r="M68">
            <v>214526772</v>
          </cell>
        </row>
        <row r="69">
          <cell r="C69">
            <v>47</v>
          </cell>
          <cell r="D69" t="str">
            <v>COMPRAS Y SUMINISTROS</v>
          </cell>
          <cell r="E69" t="str">
            <v>Jefe de Compras</v>
          </cell>
          <cell r="F69" t="str">
            <v>mes</v>
          </cell>
          <cell r="G69" t="str">
            <v>GG</v>
          </cell>
          <cell r="H69" t="str">
            <v>NAC</v>
          </cell>
          <cell r="I69" t="str">
            <v>7x7</v>
          </cell>
          <cell r="J69">
            <v>21</v>
          </cell>
          <cell r="L69">
            <v>4130101</v>
          </cell>
          <cell r="M69">
            <v>86732121</v>
          </cell>
        </row>
        <row r="70">
          <cell r="C70">
            <v>48</v>
          </cell>
          <cell r="D70" t="str">
            <v>COMPRAS Y SUMINISTROS</v>
          </cell>
          <cell r="E70" t="str">
            <v>Adjunto compras</v>
          </cell>
          <cell r="F70" t="str">
            <v>mes</v>
          </cell>
          <cell r="G70" t="str">
            <v>GG</v>
          </cell>
          <cell r="H70" t="str">
            <v>NAC</v>
          </cell>
          <cell r="I70" t="str">
            <v>5x2</v>
          </cell>
          <cell r="J70">
            <v>17</v>
          </cell>
          <cell r="L70">
            <v>2281258</v>
          </cell>
          <cell r="M70">
            <v>38781386</v>
          </cell>
        </row>
        <row r="71">
          <cell r="C71">
            <v>49</v>
          </cell>
          <cell r="D71" t="str">
            <v>COMPRAS Y SUMINISTROS</v>
          </cell>
          <cell r="E71" t="str">
            <v>Jefe de Bodega</v>
          </cell>
          <cell r="F71" t="str">
            <v>mes</v>
          </cell>
          <cell r="G71" t="str">
            <v>GG</v>
          </cell>
          <cell r="H71" t="str">
            <v>NAC</v>
          </cell>
          <cell r="I71" t="str">
            <v>5x2</v>
          </cell>
          <cell r="J71">
            <v>20</v>
          </cell>
          <cell r="L71">
            <v>4805375</v>
          </cell>
          <cell r="M71">
            <v>96107500</v>
          </cell>
        </row>
        <row r="72">
          <cell r="C72">
            <v>50</v>
          </cell>
          <cell r="D72" t="str">
            <v>COMPRAS Y SUMINISTROS</v>
          </cell>
          <cell r="E72" t="str">
            <v>Bodeguero</v>
          </cell>
          <cell r="F72" t="str">
            <v>mes</v>
          </cell>
          <cell r="G72" t="str">
            <v>GG</v>
          </cell>
          <cell r="H72" t="str">
            <v>LOC</v>
          </cell>
          <cell r="I72" t="str">
            <v>5x2</v>
          </cell>
          <cell r="J72">
            <v>93</v>
          </cell>
          <cell r="L72">
            <v>1980607</v>
          </cell>
          <cell r="M72">
            <v>184196451</v>
          </cell>
        </row>
        <row r="73">
          <cell r="C73">
            <v>51</v>
          </cell>
          <cell r="D73" t="str">
            <v>COMPRAS Y SUMINISTROS</v>
          </cell>
          <cell r="E73" t="str">
            <v>Chofer Bodega</v>
          </cell>
          <cell r="F73" t="str">
            <v>mes</v>
          </cell>
          <cell r="G73" t="str">
            <v>GG</v>
          </cell>
          <cell r="H73" t="str">
            <v>LOC</v>
          </cell>
          <cell r="I73" t="str">
            <v>5x2</v>
          </cell>
          <cell r="J73">
            <v>21</v>
          </cell>
          <cell r="L73">
            <v>1986359</v>
          </cell>
          <cell r="M73">
            <v>41713539</v>
          </cell>
        </row>
        <row r="74">
          <cell r="C74">
            <v>52</v>
          </cell>
          <cell r="D74" t="str">
            <v>COMPRAS Y SUMINISTROS</v>
          </cell>
          <cell r="E74" t="str">
            <v>Operador manitú almacén</v>
          </cell>
          <cell r="F74" t="str">
            <v>mes</v>
          </cell>
          <cell r="G74" t="str">
            <v>GG</v>
          </cell>
          <cell r="H74" t="str">
            <v>NAC</v>
          </cell>
          <cell r="I74" t="str">
            <v>5x2</v>
          </cell>
          <cell r="J74">
            <v>40</v>
          </cell>
          <cell r="L74">
            <v>4530859</v>
          </cell>
          <cell r="M74">
            <v>181234360</v>
          </cell>
        </row>
        <row r="75">
          <cell r="C75">
            <v>53</v>
          </cell>
          <cell r="D75" t="str">
            <v>COMPRAS Y SUMINISTROS</v>
          </cell>
          <cell r="E75" t="str">
            <v>Expeditoría</v>
          </cell>
          <cell r="F75" t="str">
            <v>mes</v>
          </cell>
          <cell r="G75" t="str">
            <v>GG</v>
          </cell>
          <cell r="H75" t="str">
            <v>NAC</v>
          </cell>
          <cell r="I75" t="str">
            <v>5x2</v>
          </cell>
          <cell r="J75">
            <v>20</v>
          </cell>
          <cell r="L75">
            <v>2481598</v>
          </cell>
          <cell r="M75">
            <v>49631960</v>
          </cell>
        </row>
        <row r="76">
          <cell r="C76">
            <v>54</v>
          </cell>
          <cell r="D76" t="str">
            <v>COMPRAS Y SUMINISTROS</v>
          </cell>
          <cell r="E76" t="str">
            <v>Chofer de camión combustible</v>
          </cell>
          <cell r="F76" t="str">
            <v>mes</v>
          </cell>
          <cell r="G76" t="str">
            <v>CI</v>
          </cell>
          <cell r="H76" t="str">
            <v>NAC</v>
          </cell>
          <cell r="I76" t="str">
            <v>5x2</v>
          </cell>
          <cell r="J76">
            <v>71</v>
          </cell>
          <cell r="L76">
            <v>2054680</v>
          </cell>
          <cell r="M76">
            <v>145882280</v>
          </cell>
        </row>
        <row r="77">
          <cell r="C77">
            <v>55</v>
          </cell>
          <cell r="D77" t="str">
            <v>COMPRAS Y SUMINISTROS</v>
          </cell>
          <cell r="E77" t="str">
            <v>Chofer de camión aljibe agua</v>
          </cell>
          <cell r="F77" t="str">
            <v>mes</v>
          </cell>
          <cell r="G77" t="str">
            <v>CI</v>
          </cell>
          <cell r="H77" t="str">
            <v>NAC</v>
          </cell>
          <cell r="I77" t="str">
            <v>5x2</v>
          </cell>
          <cell r="J77">
            <v>112</v>
          </cell>
          <cell r="L77">
            <v>2054680</v>
          </cell>
          <cell r="M77">
            <v>230124160</v>
          </cell>
        </row>
        <row r="78">
          <cell r="C78">
            <v>56</v>
          </cell>
          <cell r="D78" t="str">
            <v>COMPRAS Y SUMINISTROS</v>
          </cell>
          <cell r="E78" t="str">
            <v>Chofer Camion Hidrogrua</v>
          </cell>
          <cell r="F78" t="str">
            <v>mes</v>
          </cell>
          <cell r="G78" t="str">
            <v>CI</v>
          </cell>
          <cell r="H78" t="str">
            <v>LOC</v>
          </cell>
          <cell r="I78" t="str">
            <v>5x2</v>
          </cell>
          <cell r="J78">
            <v>264</v>
          </cell>
          <cell r="L78">
            <v>1905268</v>
          </cell>
          <cell r="M78">
            <v>502990752</v>
          </cell>
        </row>
        <row r="79">
          <cell r="C79">
            <v>57</v>
          </cell>
          <cell r="D79" t="str">
            <v>COMPRAS Y SUMINISTROS</v>
          </cell>
          <cell r="E79" t="str">
            <v>Rigger</v>
          </cell>
          <cell r="F79" t="str">
            <v>mes</v>
          </cell>
          <cell r="G79" t="str">
            <v>CI</v>
          </cell>
          <cell r="H79" t="str">
            <v>LOC</v>
          </cell>
          <cell r="I79" t="str">
            <v>7x7</v>
          </cell>
          <cell r="J79">
            <v>264</v>
          </cell>
          <cell r="L79">
            <v>1647355</v>
          </cell>
          <cell r="M79">
            <v>434901720</v>
          </cell>
        </row>
        <row r="80">
          <cell r="C80">
            <v>58</v>
          </cell>
          <cell r="D80" t="str">
            <v>COMPRAS Y SUMINISTROS</v>
          </cell>
          <cell r="E80" t="str">
            <v>Jefe polvorin</v>
          </cell>
          <cell r="F80" t="str">
            <v>mes</v>
          </cell>
          <cell r="G80" t="str">
            <v>GG</v>
          </cell>
          <cell r="H80" t="str">
            <v>NAC</v>
          </cell>
          <cell r="I80" t="str">
            <v>7x7</v>
          </cell>
          <cell r="J80">
            <v>19</v>
          </cell>
          <cell r="L80">
            <v>2027093</v>
          </cell>
          <cell r="M80">
            <v>38514767</v>
          </cell>
        </row>
        <row r="81">
          <cell r="C81">
            <v>59</v>
          </cell>
          <cell r="D81" t="str">
            <v>COMPRAS Y SUMINISTROS</v>
          </cell>
          <cell r="E81" t="str">
            <v>Polvorinero</v>
          </cell>
          <cell r="F81" t="str">
            <v>mes</v>
          </cell>
          <cell r="G81" t="str">
            <v>GG</v>
          </cell>
          <cell r="H81" t="str">
            <v>NAC</v>
          </cell>
          <cell r="I81" t="str">
            <v>7x7</v>
          </cell>
          <cell r="J81">
            <v>85</v>
          </cell>
          <cell r="L81">
            <v>1647355</v>
          </cell>
          <cell r="M81">
            <v>140025175</v>
          </cell>
        </row>
        <row r="82">
          <cell r="C82">
            <v>60</v>
          </cell>
          <cell r="D82" t="str">
            <v>COMPRAS Y SUMINISTROS</v>
          </cell>
          <cell r="E82" t="str">
            <v>Chofer Explosivos</v>
          </cell>
          <cell r="F82" t="str">
            <v>mes</v>
          </cell>
          <cell r="G82" t="str">
            <v>CI</v>
          </cell>
          <cell r="H82" t="str">
            <v>NAC</v>
          </cell>
          <cell r="I82" t="str">
            <v>7x7</v>
          </cell>
          <cell r="J82">
            <v>108</v>
          </cell>
          <cell r="L82">
            <v>1647355</v>
          </cell>
          <cell r="M82">
            <v>177914340</v>
          </cell>
        </row>
        <row r="83">
          <cell r="C83">
            <v>61</v>
          </cell>
          <cell r="D83" t="str">
            <v>EQUIPOS TALLER</v>
          </cell>
          <cell r="E83" t="str">
            <v>Jefe de Maquinaria  y Mantenimiento</v>
          </cell>
          <cell r="F83" t="str">
            <v>mes</v>
          </cell>
          <cell r="G83" t="str">
            <v>GG</v>
          </cell>
          <cell r="H83" t="str">
            <v>NAC</v>
          </cell>
          <cell r="I83" t="str">
            <v>7x7</v>
          </cell>
          <cell r="J83">
            <v>21</v>
          </cell>
          <cell r="L83">
            <v>5819245</v>
          </cell>
          <cell r="M83">
            <v>122204145</v>
          </cell>
        </row>
        <row r="84">
          <cell r="C84">
            <v>62</v>
          </cell>
          <cell r="D84" t="str">
            <v>EQUIPOS TALLER</v>
          </cell>
          <cell r="E84" t="str">
            <v>Adjunto Maquinaria y Mantenimiento</v>
          </cell>
          <cell r="F84" t="str">
            <v>mes</v>
          </cell>
          <cell r="G84" t="str">
            <v>GG</v>
          </cell>
          <cell r="H84" t="str">
            <v>NAC</v>
          </cell>
          <cell r="I84" t="str">
            <v>7x7</v>
          </cell>
          <cell r="J84">
            <v>28</v>
          </cell>
          <cell r="L84">
            <v>4367232</v>
          </cell>
          <cell r="M84">
            <v>122282496</v>
          </cell>
        </row>
        <row r="85">
          <cell r="C85">
            <v>63</v>
          </cell>
          <cell r="D85" t="str">
            <v>EQUIPOS TALLER</v>
          </cell>
          <cell r="E85" t="str">
            <v>Encargado Mecánico</v>
          </cell>
          <cell r="F85" t="str">
            <v>mes</v>
          </cell>
          <cell r="G85" t="str">
            <v>CI</v>
          </cell>
          <cell r="H85" t="str">
            <v>NAC</v>
          </cell>
          <cell r="I85" t="str">
            <v>7x7</v>
          </cell>
          <cell r="J85">
            <v>29</v>
          </cell>
          <cell r="L85">
            <v>3744974</v>
          </cell>
          <cell r="M85">
            <v>108604246</v>
          </cell>
        </row>
        <row r="86">
          <cell r="C86">
            <v>64</v>
          </cell>
          <cell r="D86" t="str">
            <v>EQUIPOS TALLER</v>
          </cell>
          <cell r="E86" t="str">
            <v>Encargado Eléctrico</v>
          </cell>
          <cell r="F86" t="str">
            <v>mes</v>
          </cell>
          <cell r="G86" t="str">
            <v>CI</v>
          </cell>
          <cell r="H86" t="str">
            <v>NAC</v>
          </cell>
          <cell r="I86" t="str">
            <v>7x7</v>
          </cell>
          <cell r="J86">
            <v>29</v>
          </cell>
          <cell r="L86">
            <v>3744974</v>
          </cell>
          <cell r="M86">
            <v>108604246</v>
          </cell>
        </row>
        <row r="87">
          <cell r="C87">
            <v>65</v>
          </cell>
          <cell r="D87" t="str">
            <v>EQUIPOS TALLER</v>
          </cell>
          <cell r="E87" t="str">
            <v>Capataz Eléctrico</v>
          </cell>
          <cell r="F87" t="str">
            <v>mes</v>
          </cell>
          <cell r="G87" t="str">
            <v>CI</v>
          </cell>
          <cell r="H87" t="str">
            <v>NAC</v>
          </cell>
          <cell r="I87" t="str">
            <v>7x7</v>
          </cell>
          <cell r="J87">
            <v>57</v>
          </cell>
          <cell r="L87">
            <v>4801803</v>
          </cell>
          <cell r="M87">
            <v>273702771</v>
          </cell>
        </row>
        <row r="88">
          <cell r="C88">
            <v>66</v>
          </cell>
          <cell r="D88" t="str">
            <v>EQUIPOS TALLER</v>
          </cell>
          <cell r="E88" t="str">
            <v>Mecanico</v>
          </cell>
          <cell r="F88" t="str">
            <v>mes</v>
          </cell>
          <cell r="G88" t="str">
            <v>CI</v>
          </cell>
          <cell r="H88" t="str">
            <v>LOC</v>
          </cell>
          <cell r="I88" t="str">
            <v>7x7</v>
          </cell>
          <cell r="J88">
            <v>336</v>
          </cell>
          <cell r="L88">
            <v>1912739</v>
          </cell>
          <cell r="M88">
            <v>642680304</v>
          </cell>
        </row>
        <row r="89">
          <cell r="C89">
            <v>67</v>
          </cell>
          <cell r="D89" t="str">
            <v>EQUIPOS TALLER</v>
          </cell>
          <cell r="E89" t="str">
            <v>Electrico</v>
          </cell>
          <cell r="F89" t="str">
            <v>mes</v>
          </cell>
          <cell r="G89" t="str">
            <v>CI</v>
          </cell>
          <cell r="H89" t="str">
            <v>NAC</v>
          </cell>
          <cell r="I89" t="str">
            <v>7x7</v>
          </cell>
          <cell r="J89">
            <v>194</v>
          </cell>
          <cell r="L89">
            <v>2003868</v>
          </cell>
          <cell r="M89">
            <v>388750392</v>
          </cell>
        </row>
        <row r="90">
          <cell r="C90">
            <v>68</v>
          </cell>
          <cell r="D90" t="str">
            <v>EQUIPOS TALLER</v>
          </cell>
          <cell r="E90" t="str">
            <v>Encargado Electromecánico</v>
          </cell>
          <cell r="F90" t="str">
            <v>mes</v>
          </cell>
          <cell r="G90" t="str">
            <v>CI</v>
          </cell>
          <cell r="H90" t="str">
            <v>NAC</v>
          </cell>
          <cell r="I90" t="str">
            <v>7x7</v>
          </cell>
          <cell r="J90">
            <v>28</v>
          </cell>
          <cell r="L90">
            <v>6981717</v>
          </cell>
          <cell r="M90">
            <v>195488076</v>
          </cell>
        </row>
        <row r="91">
          <cell r="C91">
            <v>69</v>
          </cell>
          <cell r="D91" t="str">
            <v>EQUIPOS TALLER</v>
          </cell>
          <cell r="E91" t="str">
            <v>Electromecánico</v>
          </cell>
          <cell r="F91" t="str">
            <v>mes</v>
          </cell>
          <cell r="G91" t="str">
            <v>CI</v>
          </cell>
          <cell r="H91" t="str">
            <v>NAC</v>
          </cell>
          <cell r="I91" t="str">
            <v>7x7</v>
          </cell>
          <cell r="J91">
            <v>114</v>
          </cell>
          <cell r="L91">
            <v>2080229</v>
          </cell>
          <cell r="M91">
            <v>237146106</v>
          </cell>
        </row>
        <row r="92">
          <cell r="C92">
            <v>70</v>
          </cell>
          <cell r="D92" t="str">
            <v>EQUIPOS TALLER</v>
          </cell>
          <cell r="E92" t="str">
            <v>Soldadores</v>
          </cell>
          <cell r="F92" t="str">
            <v>mes</v>
          </cell>
          <cell r="G92" t="str">
            <v>CI</v>
          </cell>
          <cell r="H92" t="str">
            <v>NAC</v>
          </cell>
          <cell r="I92" t="str">
            <v>7x7</v>
          </cell>
          <cell r="J92">
            <v>216</v>
          </cell>
          <cell r="L92">
            <v>2234565</v>
          </cell>
          <cell r="M92">
            <v>482666040</v>
          </cell>
        </row>
        <row r="93">
          <cell r="C93">
            <v>71</v>
          </cell>
          <cell r="D93" t="str">
            <v>ADMON&amp;SSGG</v>
          </cell>
          <cell r="E93" t="str">
            <v>Capataz OC</v>
          </cell>
          <cell r="F93" t="str">
            <v>mes</v>
          </cell>
          <cell r="G93" t="str">
            <v>CI</v>
          </cell>
          <cell r="H93" t="str">
            <v>NAC</v>
          </cell>
          <cell r="I93" t="str">
            <v>7x7</v>
          </cell>
          <cell r="J93">
            <v>36</v>
          </cell>
          <cell r="L93">
            <v>2027093</v>
          </cell>
          <cell r="M93">
            <v>72975348</v>
          </cell>
        </row>
        <row r="94">
          <cell r="C94">
            <v>72</v>
          </cell>
          <cell r="D94" t="str">
            <v>ADMON&amp;SSGG</v>
          </cell>
          <cell r="E94" t="str">
            <v>Carpintero</v>
          </cell>
          <cell r="F94" t="str">
            <v>mes</v>
          </cell>
          <cell r="G94" t="str">
            <v>CI</v>
          </cell>
          <cell r="H94" t="str">
            <v>LOC</v>
          </cell>
          <cell r="I94" t="str">
            <v>7x7</v>
          </cell>
          <cell r="J94">
            <v>36</v>
          </cell>
          <cell r="L94">
            <v>1896004</v>
          </cell>
          <cell r="M94">
            <v>68256144</v>
          </cell>
        </row>
        <row r="95">
          <cell r="C95">
            <v>73</v>
          </cell>
          <cell r="D95" t="str">
            <v>ADMON&amp;SSGG</v>
          </cell>
          <cell r="E95" t="str">
            <v>Maestro Civil</v>
          </cell>
          <cell r="F95" t="str">
            <v>mes</v>
          </cell>
          <cell r="G95" t="str">
            <v>CI</v>
          </cell>
          <cell r="H95" t="str">
            <v>NAC</v>
          </cell>
          <cell r="I95" t="str">
            <v>7x7</v>
          </cell>
          <cell r="J95">
            <v>72</v>
          </cell>
          <cell r="L95">
            <v>1999105</v>
          </cell>
          <cell r="M95">
            <v>143935560</v>
          </cell>
        </row>
        <row r="96">
          <cell r="C96">
            <v>74</v>
          </cell>
          <cell r="D96" t="str">
            <v>ADMON&amp;SSGG</v>
          </cell>
          <cell r="E96" t="str">
            <v>Lamparero</v>
          </cell>
          <cell r="F96" t="str">
            <v>mes</v>
          </cell>
          <cell r="G96" t="str">
            <v>CI</v>
          </cell>
          <cell r="H96" t="str">
            <v>LOC</v>
          </cell>
          <cell r="I96" t="str">
            <v>7x7</v>
          </cell>
          <cell r="J96">
            <v>114</v>
          </cell>
          <cell r="L96">
            <v>1647355</v>
          </cell>
          <cell r="M96">
            <v>187798470</v>
          </cell>
        </row>
        <row r="97">
          <cell r="C97">
            <v>75</v>
          </cell>
          <cell r="D97" t="str">
            <v>ADMON&amp;SSGG</v>
          </cell>
          <cell r="E97" t="str">
            <v>Aseo</v>
          </cell>
          <cell r="F97" t="str">
            <v>mes</v>
          </cell>
          <cell r="G97" t="str">
            <v>GG</v>
          </cell>
          <cell r="H97" t="str">
            <v>LOC</v>
          </cell>
          <cell r="I97" t="str">
            <v>7x7</v>
          </cell>
          <cell r="J97">
            <v>93</v>
          </cell>
          <cell r="L97">
            <v>1470120</v>
          </cell>
          <cell r="M97">
            <v>136721160</v>
          </cell>
        </row>
        <row r="98">
          <cell r="C98">
            <v>76</v>
          </cell>
        </row>
        <row r="99">
          <cell r="M99">
            <v>7941193721</v>
          </cell>
        </row>
        <row r="101">
          <cell r="C101" t="str">
            <v>COD</v>
          </cell>
          <cell r="D101" t="str">
            <v>CLASIFICACIÓN</v>
          </cell>
          <cell r="E101" t="str">
            <v>DESCRIPCIÓN</v>
          </cell>
          <cell r="F101" t="str">
            <v>UN</v>
          </cell>
          <cell r="G101" t="str">
            <v>CC</v>
          </cell>
          <cell r="J101" t="str">
            <v>CANTIDAD</v>
          </cell>
          <cell r="K101" t="str">
            <v>Columna9</v>
          </cell>
          <cell r="L101" t="str">
            <v>PRECIO UNITARIO</v>
          </cell>
          <cell r="M101" t="str">
            <v>TOTAL [CLP]</v>
          </cell>
        </row>
        <row r="102">
          <cell r="C102">
            <v>100</v>
          </cell>
          <cell r="D102" t="str">
            <v>INSTALACION DE FAENAS</v>
          </cell>
          <cell r="E102" t="str">
            <v xml:space="preserve">Instalacion Faena Principal </v>
          </cell>
          <cell r="F102" t="str">
            <v>m2</v>
          </cell>
          <cell r="G102" t="str">
            <v>GG</v>
          </cell>
          <cell r="J102">
            <v>415</v>
          </cell>
          <cell r="L102">
            <v>410064.48</v>
          </cell>
          <cell r="M102">
            <v>170176759.19999999</v>
          </cell>
        </row>
        <row r="103">
          <cell r="C103">
            <v>102</v>
          </cell>
          <cell r="D103" t="str">
            <v>EQUIPOS INDIRECTOS</v>
          </cell>
          <cell r="E103" t="str">
            <v>Suministro Planta Hormigon e Instalaciones Menores</v>
          </cell>
          <cell r="F103" t="str">
            <v>un</v>
          </cell>
          <cell r="G103" t="str">
            <v>CI</v>
          </cell>
          <cell r="J103">
            <v>1</v>
          </cell>
          <cell r="L103">
            <v>346038688</v>
          </cell>
          <cell r="M103">
            <v>346038688</v>
          </cell>
        </row>
        <row r="104">
          <cell r="C104">
            <v>103</v>
          </cell>
          <cell r="D104" t="str">
            <v>INSTALACION DE FAENAS</v>
          </cell>
          <cell r="E104" t="str">
            <v>Sala de Capacitación, Multiuso</v>
          </cell>
          <cell r="F104" t="str">
            <v>m2</v>
          </cell>
          <cell r="G104" t="str">
            <v>GG</v>
          </cell>
          <cell r="J104">
            <v>90</v>
          </cell>
          <cell r="L104">
            <v>270551.99885044195</v>
          </cell>
          <cell r="M104">
            <v>24349679.896539774</v>
          </cell>
        </row>
        <row r="105">
          <cell r="C105">
            <v>105</v>
          </cell>
          <cell r="D105" t="str">
            <v>INSTALACION DE FAENAS</v>
          </cell>
          <cell r="E105" t="str">
            <v>Casetas Guardias</v>
          </cell>
          <cell r="F105" t="str">
            <v>un</v>
          </cell>
          <cell r="G105" t="str">
            <v>GG</v>
          </cell>
          <cell r="J105">
            <v>3</v>
          </cell>
          <cell r="L105">
            <v>3000000</v>
          </cell>
          <cell r="M105">
            <v>9000000</v>
          </cell>
        </row>
        <row r="106">
          <cell r="C106">
            <v>106</v>
          </cell>
          <cell r="D106" t="str">
            <v>INSTALACION DE FAENAS</v>
          </cell>
          <cell r="E106" t="str">
            <v>Contenedores</v>
          </cell>
          <cell r="F106" t="str">
            <v>un</v>
          </cell>
          <cell r="G106" t="str">
            <v>GG</v>
          </cell>
          <cell r="J106">
            <v>20</v>
          </cell>
          <cell r="L106">
            <v>3000000</v>
          </cell>
          <cell r="M106">
            <v>60000000</v>
          </cell>
        </row>
        <row r="107">
          <cell r="C107">
            <v>107</v>
          </cell>
          <cell r="D107" t="str">
            <v>INSTALACION DE FAENAS</v>
          </cell>
          <cell r="E107" t="str">
            <v>Mobiliario</v>
          </cell>
          <cell r="F107" t="str">
            <v>GL</v>
          </cell>
          <cell r="G107" t="str">
            <v>GG</v>
          </cell>
          <cell r="J107">
            <v>1</v>
          </cell>
          <cell r="L107">
            <v>10000000</v>
          </cell>
          <cell r="M107">
            <v>10000000</v>
          </cell>
        </row>
        <row r="108">
          <cell r="C108">
            <v>108</v>
          </cell>
          <cell r="D108" t="str">
            <v>INSTALACION DE FAENAS</v>
          </cell>
          <cell r="E108" t="str">
            <v>Cerco tipo Acmafor</v>
          </cell>
          <cell r="F108" t="str">
            <v>m</v>
          </cell>
          <cell r="G108" t="str">
            <v>GG</v>
          </cell>
          <cell r="J108">
            <v>1000</v>
          </cell>
          <cell r="L108">
            <v>35000</v>
          </cell>
          <cell r="M108">
            <v>35000000</v>
          </cell>
        </row>
        <row r="109">
          <cell r="C109">
            <v>109</v>
          </cell>
          <cell r="D109" t="str">
            <v>INSTALACION DE FAENAS</v>
          </cell>
          <cell r="E109" t="str">
            <v>Baños Quimicos</v>
          </cell>
          <cell r="F109" t="str">
            <v>mes</v>
          </cell>
          <cell r="G109" t="str">
            <v>CI</v>
          </cell>
          <cell r="J109">
            <v>64</v>
          </cell>
          <cell r="L109">
            <v>150000</v>
          </cell>
          <cell r="M109">
            <v>9600000</v>
          </cell>
        </row>
        <row r="110">
          <cell r="C110">
            <v>110</v>
          </cell>
          <cell r="D110" t="str">
            <v>INSTALACION DE FAENAS</v>
          </cell>
          <cell r="E110" t="str">
            <v>Arriendo Oficina</v>
          </cell>
          <cell r="F110" t="str">
            <v>mes</v>
          </cell>
          <cell r="G110" t="str">
            <v>GG</v>
          </cell>
          <cell r="J110">
            <v>17</v>
          </cell>
          <cell r="K110">
            <v>1</v>
          </cell>
          <cell r="L110">
            <v>2000000</v>
          </cell>
          <cell r="M110">
            <v>34000000</v>
          </cell>
        </row>
        <row r="111">
          <cell r="C111">
            <v>111</v>
          </cell>
          <cell r="D111" t="str">
            <v>INSTALACION DE FAENAS</v>
          </cell>
          <cell r="E111" t="str">
            <v>Señaletica Y Demarcación</v>
          </cell>
          <cell r="F111" t="str">
            <v>un</v>
          </cell>
          <cell r="G111" t="str">
            <v>CI</v>
          </cell>
          <cell r="J111">
            <v>1</v>
          </cell>
          <cell r="L111">
            <v>100000000</v>
          </cell>
          <cell r="M111">
            <v>100000000</v>
          </cell>
        </row>
        <row r="112">
          <cell r="C112">
            <v>112</v>
          </cell>
          <cell r="D112" t="str">
            <v>INSTALACION DE FAENAS</v>
          </cell>
          <cell r="E112" t="str">
            <v>Instalaciones Eléctricas Faena</v>
          </cell>
          <cell r="F112" t="str">
            <v>un</v>
          </cell>
          <cell r="G112" t="str">
            <v>GG</v>
          </cell>
          <cell r="J112">
            <v>1</v>
          </cell>
          <cell r="L112">
            <v>150000000</v>
          </cell>
          <cell r="M112">
            <v>150000000</v>
          </cell>
        </row>
        <row r="113">
          <cell r="C113">
            <v>113</v>
          </cell>
          <cell r="D113" t="str">
            <v>INSTALACION DE FAENAS</v>
          </cell>
          <cell r="E113" t="str">
            <v>Instalaciones Sanitarias</v>
          </cell>
          <cell r="F113" t="str">
            <v>un</v>
          </cell>
          <cell r="G113" t="str">
            <v>GG</v>
          </cell>
          <cell r="J113">
            <v>1</v>
          </cell>
          <cell r="L113">
            <v>85300200</v>
          </cell>
          <cell r="M113">
            <v>85300200</v>
          </cell>
        </row>
        <row r="114">
          <cell r="C114">
            <v>114</v>
          </cell>
          <cell r="D114" t="str">
            <v>CONSUMOS</v>
          </cell>
          <cell r="E114" t="str">
            <v>Combustible</v>
          </cell>
          <cell r="F114" t="str">
            <v>lt</v>
          </cell>
          <cell r="G114" t="str">
            <v>GG</v>
          </cell>
          <cell r="J114">
            <v>1013547.2727272731</v>
          </cell>
          <cell r="L114">
            <v>357.13720000000001</v>
          </cell>
          <cell r="M114">
            <v>361975435.04945469</v>
          </cell>
        </row>
        <row r="115">
          <cell r="C115">
            <v>115</v>
          </cell>
          <cell r="D115" t="str">
            <v>CONSUMOS</v>
          </cell>
          <cell r="E115" t="str">
            <v>Suministro Energía Eléctrica</v>
          </cell>
          <cell r="F115" t="str">
            <v>mes</v>
          </cell>
          <cell r="G115" t="str">
            <v>GG</v>
          </cell>
          <cell r="H115" t="str">
            <v>POR CODELCO</v>
          </cell>
          <cell r="J115">
            <v>0</v>
          </cell>
          <cell r="M115">
            <v>0</v>
          </cell>
        </row>
        <row r="116">
          <cell r="C116">
            <v>116</v>
          </cell>
          <cell r="D116" t="str">
            <v>CONSUMOS</v>
          </cell>
          <cell r="E116" t="str">
            <v>Suministro Agua Industrial</v>
          </cell>
          <cell r="F116" t="str">
            <v>m3</v>
          </cell>
          <cell r="G116" t="str">
            <v>GG</v>
          </cell>
          <cell r="H116" t="str">
            <v>POR CODELCO</v>
          </cell>
          <cell r="J116">
            <v>0</v>
          </cell>
          <cell r="M116">
            <v>0</v>
          </cell>
        </row>
        <row r="117">
          <cell r="C117">
            <v>117</v>
          </cell>
          <cell r="D117" t="str">
            <v>CONSUMOS</v>
          </cell>
          <cell r="E117" t="str">
            <v>Suministro Agua Potable (Bidones) 10Lt/Pp (Indirecto)</v>
          </cell>
          <cell r="F117" t="str">
            <v>un</v>
          </cell>
          <cell r="G117" t="str">
            <v>GG</v>
          </cell>
          <cell r="J117">
            <v>0</v>
          </cell>
          <cell r="L117">
            <v>4500</v>
          </cell>
          <cell r="M117">
            <v>0</v>
          </cell>
        </row>
        <row r="118">
          <cell r="C118">
            <v>118</v>
          </cell>
          <cell r="D118" t="str">
            <v>CONSUMOS</v>
          </cell>
          <cell r="E118" t="str">
            <v>Suministro Agua Potable (Bidones) 10Lt/Pp (Directo)</v>
          </cell>
          <cell r="F118" t="str">
            <v>un</v>
          </cell>
          <cell r="G118" t="str">
            <v>GG</v>
          </cell>
          <cell r="J118">
            <v>2380.25</v>
          </cell>
          <cell r="L118">
            <v>4500</v>
          </cell>
          <cell r="M118">
            <v>10711125</v>
          </cell>
        </row>
        <row r="119">
          <cell r="C119">
            <v>119</v>
          </cell>
          <cell r="D119" t="str">
            <v>CONSUMOS</v>
          </cell>
          <cell r="E119" t="str">
            <v>Mensajeria y Correspondencia</v>
          </cell>
          <cell r="F119" t="str">
            <v>mes</v>
          </cell>
          <cell r="G119" t="str">
            <v>GG</v>
          </cell>
          <cell r="J119">
            <v>20</v>
          </cell>
          <cell r="L119">
            <v>2850000</v>
          </cell>
          <cell r="M119">
            <v>57000000</v>
          </cell>
        </row>
        <row r="120">
          <cell r="C120">
            <v>120</v>
          </cell>
          <cell r="D120" t="str">
            <v>CONSUMOS</v>
          </cell>
          <cell r="E120" t="str">
            <v>Consumos De Oficina</v>
          </cell>
          <cell r="F120" t="str">
            <v>mes</v>
          </cell>
          <cell r="G120" t="str">
            <v>GG</v>
          </cell>
          <cell r="J120">
            <v>20</v>
          </cell>
          <cell r="L120">
            <v>8448055</v>
          </cell>
          <cell r="M120">
            <v>168961100</v>
          </cell>
        </row>
        <row r="121">
          <cell r="C121">
            <v>121</v>
          </cell>
          <cell r="D121" t="str">
            <v>CONSUMOS</v>
          </cell>
          <cell r="E121" t="str">
            <v>Ferreteria y Pequeños materiales</v>
          </cell>
          <cell r="F121" t="str">
            <v>mes</v>
          </cell>
          <cell r="G121" t="str">
            <v>GG</v>
          </cell>
          <cell r="J121">
            <v>20</v>
          </cell>
          <cell r="L121">
            <v>1700000</v>
          </cell>
          <cell r="M121">
            <v>34000000</v>
          </cell>
        </row>
        <row r="122">
          <cell r="C122">
            <v>122</v>
          </cell>
          <cell r="D122" t="str">
            <v>CONSUMOS</v>
          </cell>
          <cell r="E122" t="str">
            <v xml:space="preserve">Insumos Topografía  </v>
          </cell>
          <cell r="F122" t="str">
            <v>mes</v>
          </cell>
          <cell r="G122" t="str">
            <v>CI</v>
          </cell>
          <cell r="J122">
            <v>20</v>
          </cell>
          <cell r="L122">
            <v>2150000</v>
          </cell>
          <cell r="M122">
            <v>43000000</v>
          </cell>
        </row>
        <row r="123">
          <cell r="C123">
            <v>123</v>
          </cell>
          <cell r="D123" t="str">
            <v>COMUNICACIONES</v>
          </cell>
          <cell r="E123" t="str">
            <v>Teléfonos Celular</v>
          </cell>
          <cell r="F123" t="str">
            <v>mes</v>
          </cell>
          <cell r="G123" t="str">
            <v>GG</v>
          </cell>
          <cell r="J123">
            <v>0</v>
          </cell>
          <cell r="L123">
            <v>50000</v>
          </cell>
          <cell r="M123">
            <v>0</v>
          </cell>
        </row>
        <row r="124">
          <cell r="C124">
            <v>124</v>
          </cell>
          <cell r="D124" t="str">
            <v>COMUNICACIONES</v>
          </cell>
          <cell r="E124" t="str">
            <v>Teléfonos Ip</v>
          </cell>
          <cell r="F124" t="str">
            <v>un</v>
          </cell>
          <cell r="G124" t="str">
            <v>GG</v>
          </cell>
          <cell r="J124">
            <v>0</v>
          </cell>
          <cell r="L124">
            <v>49765</v>
          </cell>
          <cell r="M124">
            <v>0</v>
          </cell>
        </row>
        <row r="125">
          <cell r="C125">
            <v>125</v>
          </cell>
          <cell r="D125" t="str">
            <v>COMUNICACIONES</v>
          </cell>
          <cell r="E125" t="str">
            <v>Radio Motorola Personal</v>
          </cell>
          <cell r="F125" t="str">
            <v>un</v>
          </cell>
          <cell r="G125" t="str">
            <v>CI</v>
          </cell>
          <cell r="J125">
            <v>0</v>
          </cell>
          <cell r="L125">
            <v>950000</v>
          </cell>
          <cell r="M125">
            <v>0</v>
          </cell>
        </row>
        <row r="126">
          <cell r="C126">
            <v>126</v>
          </cell>
          <cell r="D126" t="str">
            <v>COMUNICACIONES</v>
          </cell>
          <cell r="E126" t="str">
            <v xml:space="preserve">Radio Camionetas </v>
          </cell>
          <cell r="F126" t="str">
            <v>un</v>
          </cell>
          <cell r="G126" t="str">
            <v>CI</v>
          </cell>
          <cell r="J126">
            <v>11</v>
          </cell>
          <cell r="L126">
            <v>1050000</v>
          </cell>
          <cell r="M126">
            <v>11550000</v>
          </cell>
        </row>
        <row r="127">
          <cell r="C127">
            <v>127</v>
          </cell>
          <cell r="D127" t="str">
            <v>COMUNICACIONES</v>
          </cell>
          <cell r="E127" t="str">
            <v>Servicio Internet</v>
          </cell>
          <cell r="F127" t="str">
            <v>mes</v>
          </cell>
          <cell r="G127" t="str">
            <v>GG</v>
          </cell>
          <cell r="J127">
            <v>0</v>
          </cell>
          <cell r="L127">
            <v>2506612.6999999997</v>
          </cell>
          <cell r="M127">
            <v>0</v>
          </cell>
        </row>
        <row r="128">
          <cell r="C128">
            <v>128</v>
          </cell>
          <cell r="D128" t="str">
            <v>COMUNICACIONES</v>
          </cell>
          <cell r="E128" t="str">
            <v>Instalación Antena Internet</v>
          </cell>
          <cell r="F128" t="str">
            <v>un</v>
          </cell>
          <cell r="G128" t="str">
            <v>GG</v>
          </cell>
          <cell r="J128">
            <v>1</v>
          </cell>
          <cell r="L128">
            <v>3000000</v>
          </cell>
          <cell r="M128">
            <v>3000000</v>
          </cell>
        </row>
        <row r="129">
          <cell r="C129">
            <v>129</v>
          </cell>
          <cell r="D129" t="str">
            <v>EQUIPOS INDIRECTOS</v>
          </cell>
          <cell r="E129" t="str">
            <v>GPS</v>
          </cell>
          <cell r="F129" t="str">
            <v>mes</v>
          </cell>
          <cell r="G129" t="str">
            <v>CI</v>
          </cell>
          <cell r="J129">
            <v>140</v>
          </cell>
          <cell r="L129">
            <v>150000</v>
          </cell>
          <cell r="M129">
            <v>21000000</v>
          </cell>
        </row>
        <row r="130">
          <cell r="C130">
            <v>130</v>
          </cell>
          <cell r="D130" t="str">
            <v>INFORMATICA &amp; OFICINA</v>
          </cell>
          <cell r="E130" t="str">
            <v>Computadores C/ S.O. Y Office</v>
          </cell>
          <cell r="F130" t="str">
            <v>un</v>
          </cell>
          <cell r="G130" t="str">
            <v>GG</v>
          </cell>
          <cell r="J130">
            <v>35</v>
          </cell>
          <cell r="L130">
            <v>1035000</v>
          </cell>
          <cell r="M130">
            <v>36225000</v>
          </cell>
        </row>
        <row r="131">
          <cell r="C131">
            <v>131</v>
          </cell>
          <cell r="D131" t="str">
            <v>INFORMATICA &amp; OFICINA</v>
          </cell>
          <cell r="E131" t="str">
            <v>Impresoras Individual</v>
          </cell>
          <cell r="F131" t="str">
            <v>un</v>
          </cell>
          <cell r="G131" t="str">
            <v>GG</v>
          </cell>
          <cell r="J131">
            <v>8</v>
          </cell>
          <cell r="L131">
            <v>35000</v>
          </cell>
          <cell r="M131">
            <v>280000</v>
          </cell>
        </row>
        <row r="132">
          <cell r="C132">
            <v>132</v>
          </cell>
          <cell r="D132" t="str">
            <v>INFORMATICA &amp; OFICINA</v>
          </cell>
          <cell r="E132" t="str">
            <v>Fotocopiadora</v>
          </cell>
          <cell r="F132" t="str">
            <v>un</v>
          </cell>
          <cell r="G132" t="str">
            <v>GG</v>
          </cell>
          <cell r="J132">
            <v>35</v>
          </cell>
          <cell r="L132">
            <v>850000</v>
          </cell>
          <cell r="M132">
            <v>29750000</v>
          </cell>
        </row>
        <row r="133">
          <cell r="C133">
            <v>133</v>
          </cell>
          <cell r="D133" t="str">
            <v>INFORMATICA &amp; OFICINA</v>
          </cell>
          <cell r="E133" t="str">
            <v>Licencias De Software (Autocad)</v>
          </cell>
          <cell r="F133" t="str">
            <v>un</v>
          </cell>
          <cell r="G133" t="str">
            <v>GG</v>
          </cell>
          <cell r="J133">
            <v>7</v>
          </cell>
          <cell r="L133">
            <v>2657440</v>
          </cell>
          <cell r="M133">
            <v>18602080</v>
          </cell>
        </row>
        <row r="134">
          <cell r="C134">
            <v>134</v>
          </cell>
          <cell r="D134" t="str">
            <v>INFORMATICA &amp; OFICINA</v>
          </cell>
          <cell r="E134" t="str">
            <v>Licencias De Software (Primavera)</v>
          </cell>
          <cell r="F134" t="str">
            <v>un</v>
          </cell>
          <cell r="G134" t="str">
            <v>GG</v>
          </cell>
          <cell r="J134">
            <v>2</v>
          </cell>
          <cell r="L134">
            <v>1464720</v>
          </cell>
          <cell r="M134">
            <v>2929440</v>
          </cell>
        </row>
        <row r="135">
          <cell r="C135">
            <v>135</v>
          </cell>
          <cell r="D135" t="str">
            <v>INFORMATICA &amp; OFICINA</v>
          </cell>
          <cell r="E135" t="str">
            <v>Licencias De Software (Presto)</v>
          </cell>
          <cell r="F135" t="str">
            <v>un</v>
          </cell>
          <cell r="G135" t="str">
            <v>GG</v>
          </cell>
          <cell r="J135">
            <v>2</v>
          </cell>
          <cell r="L135">
            <v>700000</v>
          </cell>
          <cell r="M135">
            <v>1400000</v>
          </cell>
        </row>
        <row r="136">
          <cell r="C136">
            <v>136</v>
          </cell>
          <cell r="D136" t="str">
            <v>INFORMATICA &amp; OFICINA</v>
          </cell>
          <cell r="E136" t="str">
            <v>Licencias De Software (Sap)</v>
          </cell>
          <cell r="F136" t="str">
            <v>un</v>
          </cell>
          <cell r="G136" t="str">
            <v>GG</v>
          </cell>
          <cell r="J136">
            <v>4</v>
          </cell>
          <cell r="L136">
            <v>6800000</v>
          </cell>
          <cell r="M136">
            <v>27200000</v>
          </cell>
        </row>
        <row r="137">
          <cell r="C137">
            <v>137</v>
          </cell>
          <cell r="D137" t="str">
            <v>INFORMATICA &amp; OFICINA</v>
          </cell>
          <cell r="E137" t="str">
            <v>Datashow</v>
          </cell>
          <cell r="F137" t="str">
            <v>un</v>
          </cell>
          <cell r="G137" t="str">
            <v>GG</v>
          </cell>
          <cell r="J137">
            <v>1</v>
          </cell>
          <cell r="L137">
            <v>1500000</v>
          </cell>
          <cell r="M137">
            <v>1500000</v>
          </cell>
        </row>
        <row r="138">
          <cell r="C138">
            <v>138</v>
          </cell>
          <cell r="D138" t="str">
            <v>INFORMATICA &amp; OFICINA</v>
          </cell>
          <cell r="E138" t="str">
            <v>Video Conferencia</v>
          </cell>
          <cell r="F138" t="str">
            <v>un</v>
          </cell>
          <cell r="G138" t="str">
            <v>GG</v>
          </cell>
          <cell r="J138">
            <v>1</v>
          </cell>
          <cell r="L138">
            <v>1200000</v>
          </cell>
          <cell r="M138">
            <v>1200000</v>
          </cell>
        </row>
        <row r="139">
          <cell r="C139">
            <v>139</v>
          </cell>
          <cell r="D139" t="str">
            <v>INFORMATICA &amp; OFICINA</v>
          </cell>
          <cell r="E139" t="str">
            <v>Servidor, Rack, Etc</v>
          </cell>
          <cell r="F139" t="str">
            <v>un</v>
          </cell>
          <cell r="G139" t="str">
            <v>GG</v>
          </cell>
          <cell r="J139">
            <v>1</v>
          </cell>
          <cell r="L139">
            <v>10000000</v>
          </cell>
          <cell r="M139">
            <v>10000000</v>
          </cell>
        </row>
        <row r="140">
          <cell r="C140">
            <v>140</v>
          </cell>
          <cell r="D140" t="str">
            <v xml:space="preserve">FLETES </v>
          </cell>
          <cell r="E140" t="str">
            <v>Fletes Equipos - Obra</v>
          </cell>
          <cell r="F140" t="str">
            <v>un</v>
          </cell>
          <cell r="G140" t="str">
            <v>CI</v>
          </cell>
          <cell r="J140">
            <v>160</v>
          </cell>
          <cell r="L140">
            <v>1500000</v>
          </cell>
          <cell r="M140">
            <v>240000000</v>
          </cell>
        </row>
        <row r="141">
          <cell r="C141">
            <v>141</v>
          </cell>
          <cell r="D141" t="str">
            <v xml:space="preserve">FLETES </v>
          </cell>
          <cell r="E141" t="str">
            <v>Fletes Santiago - Obra</v>
          </cell>
          <cell r="F141" t="str">
            <v>un</v>
          </cell>
          <cell r="G141" t="str">
            <v>CI</v>
          </cell>
          <cell r="J141">
            <v>50</v>
          </cell>
          <cell r="L141">
            <v>1500000</v>
          </cell>
          <cell r="M141">
            <v>75000000</v>
          </cell>
        </row>
        <row r="142">
          <cell r="C142">
            <v>142</v>
          </cell>
          <cell r="D142" t="str">
            <v xml:space="preserve">FLETES </v>
          </cell>
          <cell r="E142" t="str">
            <v>Fletes Contenedores Santiago - Obra</v>
          </cell>
          <cell r="F142" t="str">
            <v>un</v>
          </cell>
          <cell r="G142" t="str">
            <v>CI</v>
          </cell>
          <cell r="J142">
            <v>0</v>
          </cell>
          <cell r="L142">
            <v>500000</v>
          </cell>
          <cell r="M142">
            <v>0</v>
          </cell>
        </row>
        <row r="143">
          <cell r="C143">
            <v>143</v>
          </cell>
          <cell r="D143" t="str">
            <v xml:space="preserve">FLETES </v>
          </cell>
          <cell r="E143" t="str">
            <v>Flete Traslado Contenedores</v>
          </cell>
          <cell r="F143" t="str">
            <v>un</v>
          </cell>
          <cell r="G143" t="str">
            <v>CI</v>
          </cell>
          <cell r="J143">
            <v>27</v>
          </cell>
          <cell r="L143">
            <v>1980000</v>
          </cell>
          <cell r="M143">
            <v>53460000</v>
          </cell>
        </row>
        <row r="144">
          <cell r="C144">
            <v>144</v>
          </cell>
          <cell r="D144" t="str">
            <v>EQUIPOS INDIRECTOS</v>
          </cell>
          <cell r="E144" t="str">
            <v>Camioneta Pick Up DC</v>
          </cell>
          <cell r="F144" t="str">
            <v>mes</v>
          </cell>
          <cell r="G144" t="str">
            <v>GG</v>
          </cell>
          <cell r="H144" t="str">
            <v>11 KM/LT</v>
          </cell>
          <cell r="I144">
            <v>136.36363636363652</v>
          </cell>
          <cell r="J144">
            <v>586.5</v>
          </cell>
          <cell r="K144">
            <v>79977.272727272823</v>
          </cell>
          <cell r="L144">
            <v>850000</v>
          </cell>
          <cell r="M144">
            <v>498525000</v>
          </cell>
        </row>
        <row r="145">
          <cell r="C145">
            <v>145</v>
          </cell>
          <cell r="D145" t="str">
            <v>EQUIPOS INDIRECTOS</v>
          </cell>
          <cell r="E145" t="str">
            <v>Camion Hidrogrúa 12 Ton.(1 x Frente)</v>
          </cell>
          <cell r="F145" t="str">
            <v>mes</v>
          </cell>
          <cell r="G145" t="str">
            <v>CI</v>
          </cell>
          <cell r="H145" t="str">
            <v>12 LT/HR</v>
          </cell>
          <cell r="I145">
            <v>2520</v>
          </cell>
          <cell r="J145">
            <v>126</v>
          </cell>
          <cell r="K145">
            <v>317520</v>
          </cell>
          <cell r="L145">
            <v>7500000</v>
          </cell>
          <cell r="M145">
            <v>945000000</v>
          </cell>
        </row>
        <row r="146">
          <cell r="C146">
            <v>146</v>
          </cell>
          <cell r="D146" t="str">
            <v>EQUIPOS INDIRECTOS</v>
          </cell>
          <cell r="E146" t="str">
            <v>Grua 80Ton</v>
          </cell>
          <cell r="F146" t="str">
            <v>mes</v>
          </cell>
          <cell r="G146" t="str">
            <v>CI</v>
          </cell>
          <cell r="H146" t="str">
            <v xml:space="preserve"> 8 LT/HR</v>
          </cell>
          <cell r="I146">
            <v>1680</v>
          </cell>
          <cell r="J146">
            <v>20</v>
          </cell>
          <cell r="K146">
            <v>33600</v>
          </cell>
          <cell r="L146">
            <v>9500000</v>
          </cell>
          <cell r="M146">
            <v>190000000</v>
          </cell>
        </row>
        <row r="147">
          <cell r="C147">
            <v>147</v>
          </cell>
          <cell r="D147" t="str">
            <v>EQUIPOS INDIRECTOS</v>
          </cell>
          <cell r="E147" t="str">
            <v>Camion Combustible 5000 Litros (1 x Frente)</v>
          </cell>
          <cell r="F147" t="str">
            <v>mes</v>
          </cell>
          <cell r="G147" t="str">
            <v>CI</v>
          </cell>
          <cell r="H147" t="str">
            <v xml:space="preserve"> 8 LT/HR</v>
          </cell>
          <cell r="I147">
            <v>1920</v>
          </cell>
          <cell r="J147">
            <v>20</v>
          </cell>
          <cell r="K147">
            <v>38400</v>
          </cell>
          <cell r="L147">
            <v>7500000</v>
          </cell>
          <cell r="M147">
            <v>150000000</v>
          </cell>
        </row>
        <row r="148">
          <cell r="C148">
            <v>148</v>
          </cell>
          <cell r="D148" t="str">
            <v>EQUIPOS INDIRECTOS</v>
          </cell>
          <cell r="E148" t="str">
            <v>Camión Aljibe</v>
          </cell>
          <cell r="F148" t="str">
            <v>mes</v>
          </cell>
          <cell r="G148" t="str">
            <v>CI</v>
          </cell>
          <cell r="H148" t="str">
            <v>8 LT/HR</v>
          </cell>
          <cell r="I148">
            <v>1920</v>
          </cell>
          <cell r="J148">
            <v>50</v>
          </cell>
          <cell r="K148">
            <v>76800</v>
          </cell>
          <cell r="L148">
            <v>4500000</v>
          </cell>
          <cell r="M148">
            <v>225000000</v>
          </cell>
        </row>
        <row r="149">
          <cell r="C149">
            <v>149</v>
          </cell>
          <cell r="D149" t="str">
            <v>EQUIPOS INDIRECTOS</v>
          </cell>
          <cell r="E149" t="str">
            <v>Camión Cama Baja</v>
          </cell>
          <cell r="F149" t="str">
            <v>mes</v>
          </cell>
          <cell r="G149" t="str">
            <v>CI</v>
          </cell>
          <cell r="H149" t="str">
            <v xml:space="preserve"> 17 LT/HR</v>
          </cell>
          <cell r="I149">
            <v>3060</v>
          </cell>
          <cell r="J149">
            <v>20</v>
          </cell>
          <cell r="K149">
            <v>61200</v>
          </cell>
          <cell r="L149">
            <v>6000000</v>
          </cell>
          <cell r="M149">
            <v>120000000</v>
          </cell>
        </row>
        <row r="150">
          <cell r="C150">
            <v>150</v>
          </cell>
          <cell r="D150" t="str">
            <v>EQUIPOS INDIRECTOS</v>
          </cell>
          <cell r="E150" t="str">
            <v>Furgon Personal (16 pax)</v>
          </cell>
          <cell r="F150" t="str">
            <v>mes</v>
          </cell>
          <cell r="G150" t="str">
            <v>GG</v>
          </cell>
          <cell r="H150" t="str">
            <v>11 LT/HR</v>
          </cell>
          <cell r="I150">
            <v>2310</v>
          </cell>
          <cell r="J150">
            <v>57</v>
          </cell>
          <cell r="K150">
            <v>131670</v>
          </cell>
          <cell r="L150">
            <v>7500000</v>
          </cell>
          <cell r="M150">
            <v>427500000</v>
          </cell>
        </row>
        <row r="151">
          <cell r="C151">
            <v>151</v>
          </cell>
          <cell r="D151" t="str">
            <v>EQUIPOS INDIRECTOS</v>
          </cell>
          <cell r="E151" t="str">
            <v>Camion 3/4</v>
          </cell>
          <cell r="F151" t="str">
            <v>mes</v>
          </cell>
          <cell r="G151" t="str">
            <v>CI</v>
          </cell>
          <cell r="H151" t="str">
            <v xml:space="preserve"> 8 LT/HR</v>
          </cell>
          <cell r="I151">
            <v>1920</v>
          </cell>
          <cell r="J151">
            <v>40</v>
          </cell>
          <cell r="K151">
            <v>76800</v>
          </cell>
          <cell r="L151">
            <v>1800000</v>
          </cell>
          <cell r="M151">
            <v>72000000</v>
          </cell>
        </row>
        <row r="152">
          <cell r="C152">
            <v>152</v>
          </cell>
          <cell r="D152" t="str">
            <v>EQUIPOS INDIRECTOS</v>
          </cell>
          <cell r="E152" t="str">
            <v>Grupos Electrogenos 350 KVA</v>
          </cell>
          <cell r="F152" t="str">
            <v>mes</v>
          </cell>
          <cell r="G152" t="str">
            <v>CI</v>
          </cell>
          <cell r="H152" t="str">
            <v>30 LT/HR</v>
          </cell>
          <cell r="I152">
            <v>3600</v>
          </cell>
          <cell r="J152">
            <v>31</v>
          </cell>
          <cell r="K152">
            <v>72000</v>
          </cell>
          <cell r="L152">
            <v>3750000</v>
          </cell>
          <cell r="M152">
            <v>116250000</v>
          </cell>
        </row>
        <row r="153">
          <cell r="C153">
            <v>153</v>
          </cell>
          <cell r="D153" t="str">
            <v>EQUIPOS INDIRECTOS</v>
          </cell>
          <cell r="E153" t="str">
            <v>Compresores 185</v>
          </cell>
          <cell r="F153" t="str">
            <v>mes</v>
          </cell>
          <cell r="G153" t="str">
            <v>CI</v>
          </cell>
          <cell r="H153" t="str">
            <v>10,6 LT/HR</v>
          </cell>
          <cell r="I153">
            <v>667.80000000000007</v>
          </cell>
          <cell r="J153">
            <v>100</v>
          </cell>
          <cell r="K153">
            <v>13356.000000000002</v>
          </cell>
          <cell r="L153">
            <v>7500000</v>
          </cell>
          <cell r="M153">
            <v>750000000</v>
          </cell>
        </row>
        <row r="154">
          <cell r="C154">
            <v>154</v>
          </cell>
          <cell r="D154" t="str">
            <v>EQUIPOS INDIRECTOS</v>
          </cell>
          <cell r="E154" t="str">
            <v>Plataforma Tipo Manitou</v>
          </cell>
          <cell r="F154" t="str">
            <v>mes</v>
          </cell>
          <cell r="G154" t="str">
            <v>CI</v>
          </cell>
          <cell r="J154">
            <v>40</v>
          </cell>
          <cell r="K154">
            <v>0</v>
          </cell>
          <cell r="L154">
            <v>4500000</v>
          </cell>
          <cell r="M154">
            <v>180000000</v>
          </cell>
        </row>
        <row r="155">
          <cell r="C155">
            <v>155</v>
          </cell>
          <cell r="D155" t="str">
            <v>EQUIPOS INDIRECTOS</v>
          </cell>
          <cell r="E155" t="str">
            <v>Equipos Topográficos</v>
          </cell>
          <cell r="F155" t="str">
            <v>un</v>
          </cell>
          <cell r="G155" t="str">
            <v>CI</v>
          </cell>
          <cell r="J155">
            <v>11</v>
          </cell>
          <cell r="K155">
            <v>0</v>
          </cell>
          <cell r="L155">
            <v>5000000</v>
          </cell>
          <cell r="M155">
            <v>55000000</v>
          </cell>
        </row>
        <row r="156">
          <cell r="C156">
            <v>156</v>
          </cell>
          <cell r="D156" t="str">
            <v>SERVICIOS EXTERNOS</v>
          </cell>
          <cell r="E156" t="str">
            <v>Alojamiento + Alimentación + Lavanderia + Aseo Indirecto (MOD EXP)</v>
          </cell>
          <cell r="F156" t="str">
            <v>H-MES</v>
          </cell>
          <cell r="G156" t="str">
            <v>GG</v>
          </cell>
          <cell r="H156" t="str">
            <v>En CD</v>
          </cell>
          <cell r="J156">
            <v>0</v>
          </cell>
          <cell r="M156">
            <v>0</v>
          </cell>
        </row>
        <row r="157">
          <cell r="C157">
            <v>157</v>
          </cell>
          <cell r="D157" t="str">
            <v>SERVICIOS EXTERNOS</v>
          </cell>
          <cell r="E157" t="str">
            <v>Alojamiento + Alimentación + Lavanderia + Aseo Indirecto (MOD NAC)</v>
          </cell>
          <cell r="F157" t="str">
            <v>H-MES</v>
          </cell>
          <cell r="G157" t="str">
            <v>GG</v>
          </cell>
          <cell r="H157" t="str">
            <v>En CD</v>
          </cell>
          <cell r="J157">
            <v>0</v>
          </cell>
          <cell r="M157">
            <v>0</v>
          </cell>
        </row>
        <row r="158">
          <cell r="C158">
            <v>158</v>
          </cell>
          <cell r="D158" t="str">
            <v>SERVICIOS EXTERNOS</v>
          </cell>
          <cell r="E158" t="str">
            <v>Alojamiento + Alimentación + Lavanderia + Aseo Indirecto (MOD LOC)</v>
          </cell>
          <cell r="F158" t="str">
            <v>H-MES</v>
          </cell>
          <cell r="G158" t="str">
            <v>GG</v>
          </cell>
          <cell r="H158" t="str">
            <v>En CD</v>
          </cell>
          <cell r="J158">
            <v>0</v>
          </cell>
          <cell r="M158">
            <v>0</v>
          </cell>
        </row>
        <row r="159">
          <cell r="C159">
            <v>159</v>
          </cell>
          <cell r="D159" t="str">
            <v>SERVICIOS EXTERNOS</v>
          </cell>
          <cell r="E159" t="str">
            <v>Alojamiento + Alimentación + Lavanderia + Aseo Indirecto (MOI EXP)</v>
          </cell>
          <cell r="F159" t="str">
            <v>H-MES</v>
          </cell>
          <cell r="G159" t="str">
            <v>GG</v>
          </cell>
          <cell r="H159" t="str">
            <v>EXP</v>
          </cell>
          <cell r="J159">
            <v>107</v>
          </cell>
          <cell r="L159">
            <v>400000</v>
          </cell>
          <cell r="M159">
            <v>42800000</v>
          </cell>
        </row>
        <row r="160">
          <cell r="C160">
            <v>160</v>
          </cell>
          <cell r="D160" t="str">
            <v>SERVICIOS EXTERNOS</v>
          </cell>
          <cell r="E160" t="str">
            <v>Alojamiento + Alimentación + Lavanderia + Aseo Indirecto (MOI NAC)</v>
          </cell>
          <cell r="F160" t="str">
            <v>H-MES</v>
          </cell>
          <cell r="G160" t="str">
            <v>GG</v>
          </cell>
          <cell r="H160" t="str">
            <v>NAC</v>
          </cell>
          <cell r="J160">
            <v>2730</v>
          </cell>
          <cell r="L160">
            <v>250000</v>
          </cell>
          <cell r="M160">
            <v>682500000</v>
          </cell>
        </row>
        <row r="161">
          <cell r="C161">
            <v>161</v>
          </cell>
          <cell r="D161" t="str">
            <v>SERVICIOS EXTERNOS</v>
          </cell>
          <cell r="E161" t="str">
            <v>Alojamiento + Alimentación + Lavanderia + Aseo Indirecto (MOI LOC)</v>
          </cell>
          <cell r="F161" t="str">
            <v>H-MES</v>
          </cell>
          <cell r="G161" t="str">
            <v>GG</v>
          </cell>
          <cell r="H161" t="str">
            <v>LOC</v>
          </cell>
          <cell r="J161">
            <v>1695</v>
          </cell>
          <cell r="L161">
            <v>10000</v>
          </cell>
          <cell r="M161">
            <v>16950000</v>
          </cell>
        </row>
        <row r="162">
          <cell r="C162">
            <v>162</v>
          </cell>
          <cell r="D162" t="str">
            <v>SERVICIOS EXTERNOS</v>
          </cell>
          <cell r="E162" t="str">
            <v>Alojamiento MOI EXP</v>
          </cell>
          <cell r="F162" t="str">
            <v>H-MES</v>
          </cell>
          <cell r="G162" t="str">
            <v>GG</v>
          </cell>
          <cell r="H162" t="str">
            <v>EXP</v>
          </cell>
          <cell r="J162">
            <v>0</v>
          </cell>
          <cell r="M162">
            <v>0</v>
          </cell>
        </row>
        <row r="163">
          <cell r="C163">
            <v>163</v>
          </cell>
          <cell r="D163" t="str">
            <v>SERVICIOS EXTERNOS</v>
          </cell>
          <cell r="E163" t="str">
            <v>Alojamiento MOI NAC</v>
          </cell>
          <cell r="F163" t="str">
            <v>H-MES</v>
          </cell>
          <cell r="G163" t="str">
            <v>GG</v>
          </cell>
          <cell r="H163" t="str">
            <v>NAC</v>
          </cell>
          <cell r="J163">
            <v>0</v>
          </cell>
          <cell r="M163">
            <v>0</v>
          </cell>
        </row>
        <row r="164">
          <cell r="C164">
            <v>164</v>
          </cell>
          <cell r="D164" t="str">
            <v>SERVICIOS EXTERNOS</v>
          </cell>
          <cell r="E164" t="str">
            <v>Alojamiento MOI LOC</v>
          </cell>
          <cell r="F164" t="str">
            <v>H-MES</v>
          </cell>
          <cell r="G164" t="str">
            <v>GG</v>
          </cell>
          <cell r="H164" t="str">
            <v>LOC</v>
          </cell>
          <cell r="J164">
            <v>0</v>
          </cell>
          <cell r="L164">
            <v>0</v>
          </cell>
          <cell r="M164">
            <v>0</v>
          </cell>
        </row>
        <row r="165">
          <cell r="C165">
            <v>165</v>
          </cell>
          <cell r="D165" t="str">
            <v>SERVICIOS EXTERNOS</v>
          </cell>
          <cell r="E165" t="str">
            <v>Servicio de Bototos 4x4 (16 pax)</v>
          </cell>
          <cell r="F165" t="str">
            <v>mes</v>
          </cell>
          <cell r="G165" t="str">
            <v>CI</v>
          </cell>
          <cell r="J165">
            <v>56</v>
          </cell>
          <cell r="L165">
            <v>10500000</v>
          </cell>
          <cell r="M165">
            <v>588000000</v>
          </cell>
        </row>
        <row r="166">
          <cell r="C166">
            <v>166</v>
          </cell>
          <cell r="D166" t="str">
            <v>SERVICIOS EXTERNOS</v>
          </cell>
          <cell r="E166" t="str">
            <v xml:space="preserve">Servicio De Buses (Indirecto 40 pax) </v>
          </cell>
          <cell r="F166" t="str">
            <v>mes</v>
          </cell>
          <cell r="G166" t="str">
            <v>GG</v>
          </cell>
          <cell r="J166">
            <v>66</v>
          </cell>
          <cell r="L166">
            <v>9500000</v>
          </cell>
          <cell r="M166">
            <v>627000000</v>
          </cell>
        </row>
        <row r="167">
          <cell r="C167">
            <v>167</v>
          </cell>
          <cell r="D167" t="str">
            <v>SERVICIOS EXTERNOS</v>
          </cell>
          <cell r="E167" t="str">
            <v xml:space="preserve">Servicio De Buses (Directo 40 pax) </v>
          </cell>
          <cell r="F167" t="str">
            <v>mes</v>
          </cell>
          <cell r="G167" t="str">
            <v>GG</v>
          </cell>
          <cell r="J167">
            <v>109</v>
          </cell>
          <cell r="L167">
            <v>9500000</v>
          </cell>
          <cell r="M167">
            <v>1035500000</v>
          </cell>
        </row>
        <row r="168">
          <cell r="C168">
            <v>168</v>
          </cell>
          <cell r="D168" t="str">
            <v>SERVICIOS EXTERNOS</v>
          </cell>
          <cell r="E168" t="str">
            <v>Servicio De Vigilancia</v>
          </cell>
          <cell r="F168" t="str">
            <v>mes</v>
          </cell>
          <cell r="G168" t="str">
            <v>GG</v>
          </cell>
          <cell r="J168">
            <v>0</v>
          </cell>
          <cell r="M168">
            <v>0</v>
          </cell>
        </row>
        <row r="169">
          <cell r="C169">
            <v>169</v>
          </cell>
          <cell r="D169" t="str">
            <v>SERVICIOS EXTERNOS</v>
          </cell>
          <cell r="E169" t="str">
            <v>Mantenimiento de Oficina y Gestión de Residuos</v>
          </cell>
          <cell r="F169" t="str">
            <v>mes</v>
          </cell>
          <cell r="G169" t="str">
            <v>GG</v>
          </cell>
          <cell r="J169">
            <v>20</v>
          </cell>
          <cell r="L169">
            <v>850000</v>
          </cell>
          <cell r="M169">
            <v>17000000</v>
          </cell>
        </row>
        <row r="170">
          <cell r="C170">
            <v>170</v>
          </cell>
          <cell r="D170" t="str">
            <v>SERVICIOS EXTERNOS</v>
          </cell>
          <cell r="E170" t="str">
            <v>Chequeo Gases y Servicios Ambientales</v>
          </cell>
          <cell r="F170" t="str">
            <v>mes</v>
          </cell>
          <cell r="G170" t="str">
            <v>GG</v>
          </cell>
          <cell r="J170">
            <v>20</v>
          </cell>
          <cell r="L170">
            <v>550000</v>
          </cell>
          <cell r="M170">
            <v>11000000</v>
          </cell>
        </row>
        <row r="171">
          <cell r="C171">
            <v>171</v>
          </cell>
          <cell r="D171" t="str">
            <v>SERVICIOS EXTERNOS</v>
          </cell>
          <cell r="E171" t="str">
            <v xml:space="preserve">Servicio De Laboratorio </v>
          </cell>
          <cell r="F171" t="str">
            <v>mes</v>
          </cell>
          <cell r="G171" t="str">
            <v>CI</v>
          </cell>
          <cell r="J171">
            <v>20</v>
          </cell>
          <cell r="L171">
            <v>10100000</v>
          </cell>
          <cell r="M171">
            <v>202000000</v>
          </cell>
        </row>
        <row r="172">
          <cell r="C172">
            <v>172</v>
          </cell>
          <cell r="D172" t="str">
            <v>SERVICIOS EXTERNOS</v>
          </cell>
          <cell r="E172" t="str">
            <v>Viajes MOI NAC</v>
          </cell>
          <cell r="F172" t="str">
            <v>H-MES</v>
          </cell>
          <cell r="G172" t="str">
            <v>GG</v>
          </cell>
          <cell r="H172" t="str">
            <v>NAC</v>
          </cell>
          <cell r="J172">
            <v>8014.2857142857165</v>
          </cell>
          <cell r="L172">
            <v>165000</v>
          </cell>
          <cell r="M172">
            <v>1322357142.8571432</v>
          </cell>
        </row>
        <row r="173">
          <cell r="C173">
            <v>173</v>
          </cell>
          <cell r="D173" t="str">
            <v>SERVICIOS EXTERNOS</v>
          </cell>
          <cell r="E173" t="str">
            <v>Viajes MOI EXP</v>
          </cell>
          <cell r="F173" t="str">
            <v>H-MES</v>
          </cell>
          <cell r="G173" t="str">
            <v>GG</v>
          </cell>
          <cell r="H173" t="str">
            <v>EXP</v>
          </cell>
          <cell r="J173">
            <v>415.71428571428561</v>
          </cell>
          <cell r="L173">
            <v>165000</v>
          </cell>
          <cell r="M173">
            <v>68592857.142857119</v>
          </cell>
        </row>
        <row r="174">
          <cell r="C174">
            <v>174</v>
          </cell>
          <cell r="D174" t="str">
            <v>SERVICIOS EXTERNOS</v>
          </cell>
          <cell r="E174" t="str">
            <v>Viajes MOI LOCAL</v>
          </cell>
          <cell r="F174" t="str">
            <v>H-MES</v>
          </cell>
          <cell r="G174" t="str">
            <v>GG</v>
          </cell>
          <cell r="H174" t="str">
            <v>LOC</v>
          </cell>
          <cell r="J174">
            <v>4845</v>
          </cell>
          <cell r="L174">
            <v>0</v>
          </cell>
          <cell r="M174">
            <v>0</v>
          </cell>
        </row>
        <row r="175">
          <cell r="C175">
            <v>175</v>
          </cell>
          <cell r="D175" t="str">
            <v>VARIOS INDIRECTOS</v>
          </cell>
          <cell r="E175" t="str">
            <v>Viajes (Chile-España)</v>
          </cell>
          <cell r="F175" t="str">
            <v>un</v>
          </cell>
          <cell r="G175" t="str">
            <v>GG</v>
          </cell>
          <cell r="J175">
            <v>70</v>
          </cell>
          <cell r="L175">
            <v>2500000</v>
          </cell>
          <cell r="M175">
            <v>175000000</v>
          </cell>
        </row>
        <row r="176">
          <cell r="C176">
            <v>176</v>
          </cell>
          <cell r="D176" t="str">
            <v>VARIOS INDIRECTOS</v>
          </cell>
          <cell r="E176" t="str">
            <v>Ropa Y Epp (Indirecto)</v>
          </cell>
          <cell r="F176" t="str">
            <v>un</v>
          </cell>
          <cell r="G176" t="str">
            <v>CI</v>
          </cell>
          <cell r="J176">
            <v>4582</v>
          </cell>
          <cell r="L176">
            <v>45269.75</v>
          </cell>
          <cell r="M176">
            <v>207425994.5</v>
          </cell>
        </row>
        <row r="177">
          <cell r="C177">
            <v>177</v>
          </cell>
          <cell r="D177" t="str">
            <v>VARIOS INDIRECTOS</v>
          </cell>
          <cell r="E177" t="str">
            <v>Ropa Y Epp (Directo en CD)</v>
          </cell>
          <cell r="F177" t="str">
            <v>un</v>
          </cell>
          <cell r="G177" t="str">
            <v>GG</v>
          </cell>
          <cell r="J177">
            <v>0</v>
          </cell>
          <cell r="M177">
            <v>0</v>
          </cell>
        </row>
        <row r="178">
          <cell r="C178">
            <v>178</v>
          </cell>
          <cell r="D178" t="str">
            <v>VARIOS INDIRECTOS</v>
          </cell>
          <cell r="E178" t="str">
            <v>Examen Ocupacional (Indirecto)</v>
          </cell>
          <cell r="F178" t="str">
            <v>un</v>
          </cell>
          <cell r="G178" t="str">
            <v>GG</v>
          </cell>
          <cell r="J178">
            <v>0</v>
          </cell>
          <cell r="L178">
            <v>38443.544999999998</v>
          </cell>
          <cell r="M178">
            <v>0</v>
          </cell>
        </row>
        <row r="179">
          <cell r="C179">
            <v>179</v>
          </cell>
          <cell r="D179" t="str">
            <v>VARIOS INDIRECTOS</v>
          </cell>
          <cell r="E179" t="str">
            <v>Examen Alcohol Y Drogas (Indirecto)</v>
          </cell>
          <cell r="F179" t="str">
            <v>un</v>
          </cell>
          <cell r="G179" t="str">
            <v>GG</v>
          </cell>
          <cell r="J179">
            <v>0</v>
          </cell>
          <cell r="L179">
            <v>53820.963000000003</v>
          </cell>
          <cell r="M179">
            <v>0</v>
          </cell>
        </row>
        <row r="180">
          <cell r="C180">
            <v>180</v>
          </cell>
          <cell r="D180" t="str">
            <v>VARIOS INDIRECTOS</v>
          </cell>
          <cell r="E180" t="str">
            <v>Examen Psicosenso-Métrico (Indirecto)</v>
          </cell>
          <cell r="F180" t="str">
            <v>un</v>
          </cell>
          <cell r="G180" t="str">
            <v>GG</v>
          </cell>
          <cell r="J180">
            <v>0</v>
          </cell>
          <cell r="L180">
            <v>53820.963000000003</v>
          </cell>
          <cell r="M180">
            <v>0</v>
          </cell>
        </row>
        <row r="181">
          <cell r="C181">
            <v>181</v>
          </cell>
          <cell r="D181" t="str">
            <v>VARIOS INDIRECTOS</v>
          </cell>
          <cell r="E181" t="str">
            <v>Autorescatadores Moi</v>
          </cell>
          <cell r="F181" t="str">
            <v>un</v>
          </cell>
          <cell r="G181" t="str">
            <v>CI</v>
          </cell>
          <cell r="J181">
            <v>0</v>
          </cell>
          <cell r="L181">
            <v>212125.06</v>
          </cell>
          <cell r="M181">
            <v>0</v>
          </cell>
        </row>
        <row r="182">
          <cell r="C182">
            <v>182</v>
          </cell>
          <cell r="D182" t="str">
            <v>VARIOS INDIRECTOS</v>
          </cell>
          <cell r="E182" t="str">
            <v>Autorescatadores Mod</v>
          </cell>
          <cell r="F182" t="str">
            <v>un</v>
          </cell>
          <cell r="G182" t="str">
            <v>CI</v>
          </cell>
          <cell r="J182">
            <v>0</v>
          </cell>
          <cell r="L182">
            <v>212125.06</v>
          </cell>
          <cell r="M182">
            <v>0</v>
          </cell>
        </row>
        <row r="183">
          <cell r="C183">
            <v>183</v>
          </cell>
          <cell r="D183" t="str">
            <v>VARIOS INDIRECTOS</v>
          </cell>
          <cell r="E183" t="str">
            <v>Lamparas Moi</v>
          </cell>
          <cell r="F183" t="str">
            <v>un</v>
          </cell>
          <cell r="G183" t="str">
            <v>GG</v>
          </cell>
          <cell r="J183">
            <v>0</v>
          </cell>
          <cell r="L183">
            <v>65501.8</v>
          </cell>
          <cell r="M183">
            <v>0</v>
          </cell>
        </row>
        <row r="184">
          <cell r="C184">
            <v>184</v>
          </cell>
          <cell r="D184" t="str">
            <v>VARIOS INDIRECTOS</v>
          </cell>
          <cell r="E184" t="str">
            <v>Lamparas Mod</v>
          </cell>
          <cell r="F184" t="str">
            <v>un</v>
          </cell>
          <cell r="G184" t="str">
            <v>GG</v>
          </cell>
          <cell r="J184">
            <v>0</v>
          </cell>
          <cell r="L184">
            <v>65501.8</v>
          </cell>
          <cell r="M184">
            <v>0</v>
          </cell>
        </row>
        <row r="185">
          <cell r="C185">
            <v>185</v>
          </cell>
          <cell r="D185" t="str">
            <v>VARIOS INDIRECTOS</v>
          </cell>
          <cell r="E185" t="str">
            <v xml:space="preserve">Habilitación Personal Directo Civil </v>
          </cell>
          <cell r="F185" t="str">
            <v>gl</v>
          </cell>
          <cell r="G185" t="str">
            <v>GG</v>
          </cell>
          <cell r="J185">
            <v>0</v>
          </cell>
          <cell r="L185">
            <v>0</v>
          </cell>
          <cell r="M185">
            <v>0</v>
          </cell>
        </row>
        <row r="186">
          <cell r="C186">
            <v>186</v>
          </cell>
          <cell r="D186" t="str">
            <v>VARIOS INDIRECTOS</v>
          </cell>
          <cell r="E186" t="str">
            <v xml:space="preserve">Habilitación Personal Indirecto </v>
          </cell>
          <cell r="F186" t="str">
            <v>gl</v>
          </cell>
          <cell r="G186" t="str">
            <v>GG</v>
          </cell>
          <cell r="J186">
            <v>0</v>
          </cell>
          <cell r="L186">
            <v>0</v>
          </cell>
          <cell r="M186">
            <v>0</v>
          </cell>
        </row>
        <row r="187">
          <cell r="C187">
            <v>187</v>
          </cell>
          <cell r="D187" t="str">
            <v>VARIOS INDIRECTOS</v>
          </cell>
          <cell r="E187" t="str">
            <v>Programa de Capacitación y Reclutamiento</v>
          </cell>
          <cell r="F187" t="str">
            <v>Un</v>
          </cell>
          <cell r="G187" t="str">
            <v>GG</v>
          </cell>
          <cell r="J187">
            <v>2</v>
          </cell>
          <cell r="L187">
            <v>45000000</v>
          </cell>
          <cell r="M187">
            <v>90000000</v>
          </cell>
        </row>
        <row r="188">
          <cell r="C188">
            <v>188</v>
          </cell>
          <cell r="D188" t="str">
            <v>VARIOS INDIRECTOS</v>
          </cell>
          <cell r="E188" t="str">
            <v xml:space="preserve">Fee por gestion de soporte en seguridad, calidad, compras, administración y finanzas </v>
          </cell>
          <cell r="F188" t="str">
            <v>GL</v>
          </cell>
          <cell r="G188" t="str">
            <v>GG</v>
          </cell>
          <cell r="J188">
            <v>1</v>
          </cell>
          <cell r="L188">
            <v>1531258383.4361248</v>
          </cell>
          <cell r="M188">
            <v>1531258383.4361248</v>
          </cell>
        </row>
        <row r="189">
          <cell r="C189">
            <v>189</v>
          </cell>
          <cell r="D189" t="str">
            <v>VARIOS INDIRECTOS</v>
          </cell>
          <cell r="E189" t="str">
            <v>Asesoria de risk manager (Primavera Risk)</v>
          </cell>
          <cell r="F189" t="str">
            <v>mes</v>
          </cell>
          <cell r="G189" t="str">
            <v>GG</v>
          </cell>
          <cell r="J189">
            <v>17</v>
          </cell>
          <cell r="L189">
            <v>5200300</v>
          </cell>
          <cell r="M189">
            <v>88405100</v>
          </cell>
        </row>
        <row r="192">
          <cell r="M192">
            <v>12677273985.082119</v>
          </cell>
        </row>
      </sheetData>
      <sheetData sheetId="3"/>
      <sheetData sheetId="4">
        <row r="2">
          <cell r="L2">
            <v>1.0737191368989809</v>
          </cell>
        </row>
      </sheetData>
      <sheetData sheetId="5"/>
      <sheetData sheetId="6"/>
      <sheetData sheetId="7"/>
      <sheetData sheetId="8">
        <row r="2">
          <cell r="B2" t="str">
            <v>COD</v>
          </cell>
          <cell r="C2" t="str">
            <v>VACIO</v>
          </cell>
          <cell r="D2" t="str">
            <v>VACIO</v>
          </cell>
          <cell r="E2" t="str">
            <v>RESUMEN</v>
          </cell>
          <cell r="F2" t="str">
            <v>UNIDAD</v>
          </cell>
          <cell r="G2" t="str">
            <v>CANTIDAD</v>
          </cell>
          <cell r="H2" t="str">
            <v>PRECIO</v>
          </cell>
          <cell r="I2" t="str">
            <v>TOTAL</v>
          </cell>
        </row>
        <row r="3">
          <cell r="B3" t="str">
            <v>LB.GE09</v>
          </cell>
          <cell r="E3" t="str">
            <v>CAPATAZ OOCC</v>
          </cell>
          <cell r="F3" t="str">
            <v>HH</v>
          </cell>
          <cell r="G3">
            <v>1280.28</v>
          </cell>
          <cell r="H3">
            <v>29455</v>
          </cell>
          <cell r="I3">
            <v>37710654.159999996</v>
          </cell>
        </row>
        <row r="4">
          <cell r="B4" t="str">
            <v>LB.GE17</v>
          </cell>
          <cell r="E4" t="str">
            <v>MAESTRO 1ERA OOCC</v>
          </cell>
          <cell r="F4" t="str">
            <v>HH</v>
          </cell>
          <cell r="G4">
            <v>102.99</v>
          </cell>
          <cell r="H4">
            <v>13203</v>
          </cell>
          <cell r="I4">
            <v>1359723.1</v>
          </cell>
        </row>
        <row r="5">
          <cell r="B5" t="str">
            <v>LB.GE18</v>
          </cell>
          <cell r="E5" t="str">
            <v>MAESTRO 2DA OOCC</v>
          </cell>
          <cell r="F5" t="str">
            <v>HH</v>
          </cell>
          <cell r="G5">
            <v>87</v>
          </cell>
          <cell r="H5">
            <v>13203</v>
          </cell>
          <cell r="I5">
            <v>1148661</v>
          </cell>
        </row>
        <row r="6">
          <cell r="B6" t="str">
            <v>LB.MI01S</v>
          </cell>
          <cell r="E6" t="str">
            <v>CAPATAZ</v>
          </cell>
          <cell r="F6" t="str">
            <v>HH</v>
          </cell>
          <cell r="G6">
            <v>44599.9</v>
          </cell>
          <cell r="H6">
            <v>29455</v>
          </cell>
          <cell r="I6">
            <v>1313690082.6900001</v>
          </cell>
        </row>
        <row r="7">
          <cell r="B7" t="str">
            <v>LB.MI02S</v>
          </cell>
          <cell r="E7" t="str">
            <v>OPERADOR JUMBO</v>
          </cell>
          <cell r="F7" t="str">
            <v>HH</v>
          </cell>
          <cell r="G7">
            <v>66899.850000000006</v>
          </cell>
          <cell r="H7">
            <v>27267</v>
          </cell>
          <cell r="I7">
            <v>1824158249.0899999</v>
          </cell>
        </row>
        <row r="8">
          <cell r="B8" t="str">
            <v>LB.MI03S</v>
          </cell>
          <cell r="E8" t="str">
            <v>OPERADOR PALA CARGADORA</v>
          </cell>
          <cell r="F8" t="str">
            <v>HH</v>
          </cell>
          <cell r="G8">
            <v>44599.9</v>
          </cell>
          <cell r="H8">
            <v>13678</v>
          </cell>
          <cell r="I8">
            <v>610037445.28999996</v>
          </cell>
        </row>
        <row r="9">
          <cell r="B9" t="str">
            <v>LB.MI04S</v>
          </cell>
          <cell r="E9" t="str">
            <v>OPERADOR CAMION DUMPER</v>
          </cell>
          <cell r="F9" t="str">
            <v>HH</v>
          </cell>
          <cell r="G9">
            <v>223740.04</v>
          </cell>
          <cell r="H9">
            <v>15609</v>
          </cell>
          <cell r="I9">
            <v>3492358331.3699999</v>
          </cell>
        </row>
        <row r="10">
          <cell r="B10" t="str">
            <v>LB.MI05S</v>
          </cell>
          <cell r="E10" t="str">
            <v>OPERADOR MANITOU</v>
          </cell>
          <cell r="F10" t="str">
            <v>HH</v>
          </cell>
          <cell r="G10">
            <v>89199.8</v>
          </cell>
          <cell r="H10">
            <v>27888</v>
          </cell>
          <cell r="I10">
            <v>2487604075.7800002</v>
          </cell>
        </row>
        <row r="11">
          <cell r="B11" t="str">
            <v>LB.MI06S</v>
          </cell>
          <cell r="E11" t="str">
            <v>OPERADOR EQUIPO EXCAVADORA CON MARTILLO</v>
          </cell>
          <cell r="F11" t="str">
            <v>HH</v>
          </cell>
          <cell r="G11">
            <v>44599.9</v>
          </cell>
          <cell r="H11">
            <v>20628</v>
          </cell>
          <cell r="I11">
            <v>920006756.94000006</v>
          </cell>
        </row>
        <row r="12">
          <cell r="B12" t="str">
            <v>LB.MI08S</v>
          </cell>
          <cell r="E12" t="str">
            <v>MINERO</v>
          </cell>
          <cell r="F12" t="str">
            <v>HH</v>
          </cell>
          <cell r="G12">
            <v>250995.62</v>
          </cell>
          <cell r="H12">
            <v>13203</v>
          </cell>
          <cell r="I12">
            <v>3313895165.6700001</v>
          </cell>
        </row>
        <row r="13">
          <cell r="B13" t="str">
            <v>LB.MI09S</v>
          </cell>
          <cell r="E13" t="str">
            <v>OPERADOR ROBOSHOT</v>
          </cell>
          <cell r="F13" t="str">
            <v>HH</v>
          </cell>
          <cell r="G13">
            <v>66899.850000000006</v>
          </cell>
          <cell r="H13">
            <v>25962</v>
          </cell>
          <cell r="I13">
            <v>1736853942.97</v>
          </cell>
        </row>
        <row r="14">
          <cell r="B14" t="str">
            <v>LB.MI12S</v>
          </cell>
          <cell r="E14" t="str">
            <v>MECANICO</v>
          </cell>
          <cell r="F14" t="str">
            <v>HH</v>
          </cell>
          <cell r="G14">
            <v>44599.9</v>
          </cell>
          <cell r="H14">
            <v>12810</v>
          </cell>
          <cell r="I14">
            <v>571324731.25999999</v>
          </cell>
        </row>
        <row r="15">
          <cell r="B15" t="str">
            <v>LB.MI13</v>
          </cell>
          <cell r="E15" t="str">
            <v>ELÉCTRICO TAJO</v>
          </cell>
          <cell r="F15" t="str">
            <v>HH</v>
          </cell>
          <cell r="G15">
            <v>87</v>
          </cell>
          <cell r="H15">
            <v>13236</v>
          </cell>
          <cell r="I15">
            <v>1151532</v>
          </cell>
        </row>
        <row r="16">
          <cell r="B16" t="str">
            <v>LB.MI13S</v>
          </cell>
          <cell r="E16" t="str">
            <v>ELECTRICO</v>
          </cell>
          <cell r="F16" t="str">
            <v>HH</v>
          </cell>
          <cell r="G16">
            <v>44599.9</v>
          </cell>
          <cell r="H16">
            <v>13236</v>
          </cell>
          <cell r="I16">
            <v>590324289.07000005</v>
          </cell>
        </row>
        <row r="17">
          <cell r="B17" t="str">
            <v>LB.MI17S</v>
          </cell>
          <cell r="E17" t="str">
            <v>OPERADOR MIXER</v>
          </cell>
          <cell r="F17" t="str">
            <v>HH</v>
          </cell>
          <cell r="G17">
            <v>89199.8</v>
          </cell>
          <cell r="H17">
            <v>13595</v>
          </cell>
          <cell r="I17">
            <v>1212671307.02</v>
          </cell>
        </row>
        <row r="18">
          <cell r="B18" t="str">
            <v>LB.OP24S</v>
          </cell>
          <cell r="E18" t="str">
            <v>OPERADOR MOTONIVELADORA</v>
          </cell>
          <cell r="F18" t="str">
            <v>HH</v>
          </cell>
          <cell r="G18">
            <v>10560</v>
          </cell>
          <cell r="H18">
            <v>14385</v>
          </cell>
          <cell r="I18">
            <v>151905541.03999999</v>
          </cell>
        </row>
        <row r="19">
          <cell r="B19" t="str">
            <v>LB.OP25S</v>
          </cell>
          <cell r="E19" t="str">
            <v>OPERADOR RETROMIXTA</v>
          </cell>
          <cell r="F19" t="str">
            <v>HH</v>
          </cell>
          <cell r="G19">
            <v>25738.01</v>
          </cell>
          <cell r="H19">
            <v>20628</v>
          </cell>
          <cell r="I19">
            <v>530923711.29000002</v>
          </cell>
        </row>
        <row r="20">
          <cell r="B20" t="str">
            <v>LB.OP50S</v>
          </cell>
          <cell r="E20" t="str">
            <v>OPERADOR BULLDOZER</v>
          </cell>
          <cell r="F20" t="str">
            <v>HH</v>
          </cell>
          <cell r="G20">
            <v>10560</v>
          </cell>
          <cell r="H20">
            <v>20628</v>
          </cell>
          <cell r="I20">
            <v>217831595.44999999</v>
          </cell>
        </row>
        <row r="21">
          <cell r="B21" t="str">
            <v>EB.MI43S</v>
          </cell>
          <cell r="E21" t="str">
            <v>JUMBO 3 BRAZOS</v>
          </cell>
          <cell r="F21" t="str">
            <v>HM</v>
          </cell>
          <cell r="G21">
            <v>44599.9</v>
          </cell>
          <cell r="H21">
            <v>37424</v>
          </cell>
          <cell r="I21">
            <v>1669106693.4200001</v>
          </cell>
        </row>
        <row r="22">
          <cell r="B22" t="str">
            <v>EB.MI44SB</v>
          </cell>
          <cell r="E22" t="str">
            <v>JUMBO 2 BRAZOS (STAND BY)</v>
          </cell>
          <cell r="F22" t="str">
            <v>HM</v>
          </cell>
          <cell r="G22">
            <v>19139.2</v>
          </cell>
          <cell r="H22">
            <v>34716</v>
          </cell>
          <cell r="I22">
            <v>664436322.77999997</v>
          </cell>
        </row>
        <row r="23">
          <cell r="B23" t="str">
            <v>EB.MI45S</v>
          </cell>
          <cell r="E23" t="str">
            <v>ROBOSHOT</v>
          </cell>
          <cell r="F23" t="str">
            <v>HM</v>
          </cell>
          <cell r="G23">
            <v>44599.9</v>
          </cell>
          <cell r="H23">
            <v>20485</v>
          </cell>
          <cell r="I23">
            <v>913628971.10000002</v>
          </cell>
        </row>
        <row r="24">
          <cell r="B24" t="str">
            <v>EB.MI45SB</v>
          </cell>
          <cell r="E24" t="str">
            <v>ROBOSHOT (STAND BY)</v>
          </cell>
          <cell r="F24" t="str">
            <v>HM</v>
          </cell>
          <cell r="G24">
            <v>38278.39</v>
          </cell>
          <cell r="H24">
            <v>20485</v>
          </cell>
          <cell r="I24">
            <v>784132853.55999994</v>
          </cell>
        </row>
        <row r="25">
          <cell r="B25" t="str">
            <v>EB.MI46S</v>
          </cell>
          <cell r="E25" t="str">
            <v>MOTONIVELADORA</v>
          </cell>
          <cell r="F25" t="str">
            <v>HM</v>
          </cell>
          <cell r="G25">
            <v>10560</v>
          </cell>
          <cell r="H25">
            <v>4250</v>
          </cell>
          <cell r="I25">
            <v>44879982.579999998</v>
          </cell>
        </row>
        <row r="26">
          <cell r="B26" t="str">
            <v>EB.MI47S</v>
          </cell>
          <cell r="E26" t="str">
            <v>BULLDOZER</v>
          </cell>
          <cell r="F26" t="str">
            <v>HM</v>
          </cell>
          <cell r="G26">
            <v>10560</v>
          </cell>
          <cell r="H26">
            <v>26829</v>
          </cell>
          <cell r="I26">
            <v>283314130.02999997</v>
          </cell>
        </row>
        <row r="27">
          <cell r="B27" t="str">
            <v>EB.MI48S</v>
          </cell>
          <cell r="E27" t="str">
            <v>RETROEXCAVADORA MIXTA</v>
          </cell>
          <cell r="F27" t="str">
            <v>HM</v>
          </cell>
          <cell r="G27">
            <v>25738.01</v>
          </cell>
          <cell r="H27">
            <v>5290</v>
          </cell>
          <cell r="I27">
            <v>136154083.41999999</v>
          </cell>
        </row>
        <row r="28">
          <cell r="B28" t="str">
            <v>EB.MI53S</v>
          </cell>
          <cell r="E28" t="str">
            <v>CARGADOR CAT 972</v>
          </cell>
          <cell r="F28" t="str">
            <v>HM</v>
          </cell>
          <cell r="G28">
            <v>44599.9</v>
          </cell>
          <cell r="H28">
            <v>19888</v>
          </cell>
          <cell r="I28">
            <v>887002830.23000002</v>
          </cell>
        </row>
        <row r="29">
          <cell r="B29" t="str">
            <v>EB.MI53SB</v>
          </cell>
          <cell r="E29" t="str">
            <v>CARGADOR CAT 972 (STAND BY)</v>
          </cell>
          <cell r="F29" t="str">
            <v>HM</v>
          </cell>
          <cell r="G29">
            <v>19139.2</v>
          </cell>
          <cell r="H29">
            <v>19888</v>
          </cell>
          <cell r="I29">
            <v>380640326.86000001</v>
          </cell>
        </row>
        <row r="30">
          <cell r="B30" t="str">
            <v>EB.MI54S</v>
          </cell>
          <cell r="E30" t="str">
            <v>EXCAVADORA CON MARTILLO CAT 330</v>
          </cell>
          <cell r="F30" t="str">
            <v>HM</v>
          </cell>
          <cell r="G30">
            <v>44599.9</v>
          </cell>
          <cell r="H30">
            <v>15712</v>
          </cell>
          <cell r="I30">
            <v>700753643.84000003</v>
          </cell>
        </row>
        <row r="31">
          <cell r="B31" t="str">
            <v>EB.MI54SB</v>
          </cell>
          <cell r="E31" t="str">
            <v>EXCAVADORA CON MARTILLO CAT 330 (STAND BY)</v>
          </cell>
          <cell r="F31" t="str">
            <v>HM</v>
          </cell>
          <cell r="G31">
            <v>19139.2</v>
          </cell>
          <cell r="H31">
            <v>15712</v>
          </cell>
          <cell r="I31">
            <v>300715045.04000002</v>
          </cell>
        </row>
        <row r="32">
          <cell r="B32" t="str">
            <v>EB.MI55SB</v>
          </cell>
          <cell r="E32" t="str">
            <v>CAMION 40 T ( STAND BY)</v>
          </cell>
          <cell r="F32" t="str">
            <v>HM</v>
          </cell>
          <cell r="G32">
            <v>19139.2</v>
          </cell>
          <cell r="H32">
            <v>26409</v>
          </cell>
          <cell r="I32">
            <v>505447022.94</v>
          </cell>
        </row>
        <row r="33">
          <cell r="B33" t="str">
            <v>EB.MI56S</v>
          </cell>
          <cell r="E33" t="str">
            <v>MANITOU FIJA</v>
          </cell>
          <cell r="F33" t="str">
            <v>HM</v>
          </cell>
          <cell r="G33">
            <v>44599.9</v>
          </cell>
          <cell r="H33">
            <v>11180</v>
          </cell>
          <cell r="I33">
            <v>498626892.69999999</v>
          </cell>
        </row>
        <row r="34">
          <cell r="B34" t="str">
            <v>EB.MI56SB</v>
          </cell>
          <cell r="E34" t="str">
            <v>MANITOU FIJA (STAND BY)</v>
          </cell>
          <cell r="F34" t="str">
            <v>HM</v>
          </cell>
          <cell r="G34">
            <v>19139.2</v>
          </cell>
          <cell r="H34">
            <v>11180</v>
          </cell>
          <cell r="I34">
            <v>213976209.49000001</v>
          </cell>
        </row>
        <row r="35">
          <cell r="B35" t="str">
            <v>EB.MI57S</v>
          </cell>
          <cell r="E35" t="str">
            <v>MANITOU GIRATORIA</v>
          </cell>
          <cell r="F35" t="str">
            <v>HM</v>
          </cell>
          <cell r="G35">
            <v>44599.9</v>
          </cell>
          <cell r="H35">
            <v>14136</v>
          </cell>
          <cell r="I35">
            <v>630464199.92999995</v>
          </cell>
        </row>
        <row r="36">
          <cell r="B36" t="str">
            <v>EB.MI57SB</v>
          </cell>
          <cell r="E36" t="str">
            <v>MANITOU GIRATORIA (STAND BY)</v>
          </cell>
          <cell r="F36" t="str">
            <v>HM</v>
          </cell>
          <cell r="G36">
            <v>19139.2</v>
          </cell>
          <cell r="H36">
            <v>14136</v>
          </cell>
          <cell r="I36">
            <v>270551672.38999999</v>
          </cell>
        </row>
        <row r="37">
          <cell r="B37" t="str">
            <v>EB.MI59S</v>
          </cell>
          <cell r="E37" t="str">
            <v>MIXER</v>
          </cell>
          <cell r="F37" t="str">
            <v>HM</v>
          </cell>
          <cell r="G37">
            <v>89199.8</v>
          </cell>
          <cell r="H37">
            <v>9400</v>
          </cell>
          <cell r="I37">
            <v>838478137.99000001</v>
          </cell>
        </row>
        <row r="38">
          <cell r="B38" t="str">
            <v>EB.MI59SB</v>
          </cell>
          <cell r="E38" t="str">
            <v>MIXER (STAND BY)</v>
          </cell>
          <cell r="F38" t="str">
            <v>HM</v>
          </cell>
          <cell r="G38">
            <v>19139.2</v>
          </cell>
          <cell r="H38">
            <v>9400</v>
          </cell>
          <cell r="I38">
            <v>179908440.90000001</v>
          </cell>
        </row>
        <row r="39">
          <cell r="B39" t="str">
            <v>EB.MI60S</v>
          </cell>
          <cell r="E39" t="str">
            <v>CAMION 40 T</v>
          </cell>
          <cell r="F39" t="str">
            <v>HM</v>
          </cell>
          <cell r="G39">
            <v>149160.03</v>
          </cell>
          <cell r="H39">
            <v>26409</v>
          </cell>
          <cell r="I39">
            <v>3939167197.2600002</v>
          </cell>
        </row>
        <row r="40">
          <cell r="B40" t="str">
            <v>MG.AD012</v>
          </cell>
          <cell r="E40" t="str">
            <v>PLASTOCRETE</v>
          </cell>
          <cell r="F40" t="str">
            <v>LTS</v>
          </cell>
          <cell r="G40">
            <v>438947.19</v>
          </cell>
          <cell r="H40">
            <v>435</v>
          </cell>
          <cell r="I40">
            <v>190942027.61000001</v>
          </cell>
        </row>
        <row r="41">
          <cell r="B41" t="str">
            <v>MG.AD013</v>
          </cell>
          <cell r="E41" t="str">
            <v>SIGUNIT STM -AF</v>
          </cell>
          <cell r="F41" t="str">
            <v>LTS</v>
          </cell>
          <cell r="G41">
            <v>843746.68</v>
          </cell>
          <cell r="H41">
            <v>405</v>
          </cell>
          <cell r="I41">
            <v>341717403.56</v>
          </cell>
        </row>
        <row r="42">
          <cell r="B42" t="str">
            <v>MG.AD014</v>
          </cell>
          <cell r="E42" t="str">
            <v>SIKAMENT FF-86</v>
          </cell>
          <cell r="F42" t="str">
            <v>KG</v>
          </cell>
          <cell r="G42">
            <v>22527.69</v>
          </cell>
          <cell r="H42">
            <v>1078</v>
          </cell>
          <cell r="I42">
            <v>24284849.07</v>
          </cell>
        </row>
        <row r="43">
          <cell r="B43" t="str">
            <v>MG.AL001</v>
          </cell>
          <cell r="E43" t="str">
            <v>ACERO A630-420H</v>
          </cell>
          <cell r="F43" t="str">
            <v>KG</v>
          </cell>
          <cell r="G43">
            <v>110352.95</v>
          </cell>
          <cell r="H43">
            <v>551</v>
          </cell>
          <cell r="I43">
            <v>60804474.789999999</v>
          </cell>
        </row>
        <row r="44">
          <cell r="B44" t="str">
            <v>MG.AL002</v>
          </cell>
          <cell r="E44" t="str">
            <v>HILTI HA R-8</v>
          </cell>
          <cell r="F44" t="str">
            <v>UND</v>
          </cell>
          <cell r="G44">
            <v>584810.05000000005</v>
          </cell>
          <cell r="H44">
            <v>100</v>
          </cell>
          <cell r="I44">
            <v>58481005</v>
          </cell>
        </row>
        <row r="45">
          <cell r="B45" t="str">
            <v>MG.AL006</v>
          </cell>
          <cell r="E45" t="str">
            <v>MALLA ROMBO 100/09, TIPO MFI 3500</v>
          </cell>
          <cell r="F45" t="str">
            <v>M2</v>
          </cell>
          <cell r="G45">
            <v>28.25</v>
          </cell>
          <cell r="H45">
            <v>3942</v>
          </cell>
          <cell r="I45">
            <v>111359.33</v>
          </cell>
        </row>
        <row r="46">
          <cell r="B46" t="str">
            <v>MG.AL007</v>
          </cell>
          <cell r="E46" t="str">
            <v>MALLA ROMBO 75/09, TIPO MFI 3500</v>
          </cell>
          <cell r="F46" t="str">
            <v>M2</v>
          </cell>
          <cell r="G46">
            <v>113042.51</v>
          </cell>
          <cell r="H46">
            <v>4204</v>
          </cell>
          <cell r="I46">
            <v>475230722.55000001</v>
          </cell>
        </row>
        <row r="47">
          <cell r="B47" t="str">
            <v>MG.AL008S</v>
          </cell>
          <cell r="E47" t="str">
            <v>MALLA ELECTROSOLDADA C-295</v>
          </cell>
          <cell r="F47" t="str">
            <v>M2</v>
          </cell>
          <cell r="G47">
            <v>52477.5</v>
          </cell>
          <cell r="H47">
            <v>5409</v>
          </cell>
          <cell r="I47">
            <v>283850797.5</v>
          </cell>
        </row>
        <row r="48">
          <cell r="B48" t="str">
            <v>MG.AL009S</v>
          </cell>
          <cell r="E48" t="str">
            <v>MALLA ELECTROSOLDADA C-188</v>
          </cell>
          <cell r="F48" t="str">
            <v>M2</v>
          </cell>
          <cell r="G48">
            <v>1000</v>
          </cell>
          <cell r="H48">
            <v>2310</v>
          </cell>
          <cell r="I48">
            <v>2310000</v>
          </cell>
        </row>
        <row r="49">
          <cell r="B49" t="str">
            <v>MG.CL002</v>
          </cell>
          <cell r="E49" t="str">
            <v>PETROLEO S/I ESPECIFICO</v>
          </cell>
          <cell r="F49" t="str">
            <v>LT</v>
          </cell>
          <cell r="G49">
            <v>8451994.4700000007</v>
          </cell>
          <cell r="H49">
            <v>351</v>
          </cell>
          <cell r="I49">
            <v>2966650059.0599999</v>
          </cell>
        </row>
        <row r="50">
          <cell r="B50" t="str">
            <v>MG.CL003</v>
          </cell>
          <cell r="E50" t="str">
            <v>LUBRICANTE</v>
          </cell>
          <cell r="F50" t="str">
            <v>%</v>
          </cell>
          <cell r="G50">
            <v>5082173.3899999997</v>
          </cell>
          <cell r="H50">
            <v>10</v>
          </cell>
          <cell r="I50">
            <v>50821733.920000002</v>
          </cell>
        </row>
        <row r="51">
          <cell r="B51" t="str">
            <v>MG.HO001</v>
          </cell>
          <cell r="E51" t="str">
            <v>HORMIGÓN H-30</v>
          </cell>
          <cell r="F51" t="str">
            <v>M3</v>
          </cell>
          <cell r="G51">
            <v>1379.41</v>
          </cell>
          <cell r="H51">
            <v>104950</v>
          </cell>
          <cell r="I51">
            <v>144769274.71000001</v>
          </cell>
        </row>
        <row r="52">
          <cell r="B52" t="str">
            <v>MG.HO005</v>
          </cell>
          <cell r="E52" t="str">
            <v>MORTERO H30 C/F</v>
          </cell>
          <cell r="F52" t="str">
            <v>M3</v>
          </cell>
          <cell r="G52">
            <v>20700.419999999998</v>
          </cell>
          <cell r="H52">
            <v>130102</v>
          </cell>
          <cell r="I52">
            <v>2693165868.5</v>
          </cell>
        </row>
        <row r="53">
          <cell r="B53" t="str">
            <v>MG.HO006</v>
          </cell>
          <cell r="E53" t="str">
            <v>MORTERO H30 S/F</v>
          </cell>
          <cell r="F53" t="str">
            <v>M3</v>
          </cell>
          <cell r="G53">
            <v>15116.33</v>
          </cell>
          <cell r="H53">
            <v>112761</v>
          </cell>
          <cell r="I53">
            <v>1704532411.02</v>
          </cell>
        </row>
        <row r="54">
          <cell r="B54" t="str">
            <v>MG.HO007</v>
          </cell>
          <cell r="E54" t="str">
            <v>TAPÓN CEMENTO ALTA VISCOSIDAD</v>
          </cell>
          <cell r="F54" t="str">
            <v>UD</v>
          </cell>
          <cell r="G54">
            <v>9434.35</v>
          </cell>
          <cell r="H54">
            <v>1000</v>
          </cell>
          <cell r="I54">
            <v>9434350</v>
          </cell>
        </row>
        <row r="55">
          <cell r="B55" t="str">
            <v>MG.MA019</v>
          </cell>
          <cell r="E55" t="str">
            <v>CEMENTO</v>
          </cell>
          <cell r="F55" t="str">
            <v>KG</v>
          </cell>
          <cell r="G55">
            <v>1204759.6599999999</v>
          </cell>
          <cell r="H55">
            <v>90</v>
          </cell>
          <cell r="I55">
            <v>108428369.41</v>
          </cell>
        </row>
        <row r="56">
          <cell r="B56" t="str">
            <v>MG.ME001</v>
          </cell>
          <cell r="E56" t="str">
            <v>MATERIALES ELÉCTRICOS - FORTIFICACIÓN M</v>
          </cell>
          <cell r="F56" t="str">
            <v>GL</v>
          </cell>
          <cell r="G56">
            <v>10234.18</v>
          </cell>
          <cell r="H56">
            <v>5000</v>
          </cell>
          <cell r="I56">
            <v>51170879.380000003</v>
          </cell>
        </row>
        <row r="57">
          <cell r="B57" t="str">
            <v>MG.ME002</v>
          </cell>
          <cell r="E57" t="str">
            <v>MATERIALES ELÉCTRICOS - FORTIFICACIÓN P</v>
          </cell>
          <cell r="F57" t="str">
            <v>GL</v>
          </cell>
          <cell r="G57">
            <v>43340.63</v>
          </cell>
          <cell r="H57">
            <v>5000</v>
          </cell>
          <cell r="I57">
            <v>216703173.25</v>
          </cell>
        </row>
        <row r="58">
          <cell r="B58" t="str">
            <v>MG.ME003</v>
          </cell>
          <cell r="E58" t="str">
            <v>MATERIALES ELÉCTRICOS - FORTIFICACIÓN S</v>
          </cell>
          <cell r="F58" t="str">
            <v>GL</v>
          </cell>
          <cell r="G58">
            <v>29174.74</v>
          </cell>
          <cell r="H58">
            <v>5000</v>
          </cell>
          <cell r="I58">
            <v>145873688.49000001</v>
          </cell>
        </row>
        <row r="59">
          <cell r="B59" t="str">
            <v>MG.MO001</v>
          </cell>
          <cell r="E59" t="str">
            <v>MOLDAJES</v>
          </cell>
          <cell r="F59" t="str">
            <v>M2</v>
          </cell>
          <cell r="G59">
            <v>835.92</v>
          </cell>
          <cell r="H59">
            <v>22457</v>
          </cell>
          <cell r="I59">
            <v>18772336</v>
          </cell>
        </row>
        <row r="60">
          <cell r="B60" t="str">
            <v>MG.PH012S</v>
          </cell>
          <cell r="E60" t="str">
            <v>TAPA PREFABRICADA HORMIGON C/N REJILLA  D=6</v>
          </cell>
          <cell r="F60" t="str">
            <v>UD</v>
          </cell>
          <cell r="G60">
            <v>1</v>
          </cell>
          <cell r="H60">
            <v>2241865.5</v>
          </cell>
          <cell r="I60">
            <v>2239892.66</v>
          </cell>
        </row>
        <row r="61">
          <cell r="B61" t="str">
            <v>MM.AA001</v>
          </cell>
          <cell r="E61" t="str">
            <v>BARRA 2.6-3.1 M - FORT. AVANCE</v>
          </cell>
          <cell r="F61" t="str">
            <v>UND</v>
          </cell>
          <cell r="G61">
            <v>700.35</v>
          </cell>
          <cell r="H61">
            <v>225000</v>
          </cell>
          <cell r="I61">
            <v>157578841.13</v>
          </cell>
        </row>
        <row r="62">
          <cell r="B62" t="str">
            <v>MM.AA002</v>
          </cell>
          <cell r="E62" t="str">
            <v>BIT 38 MM - FORT. AVANCE</v>
          </cell>
          <cell r="F62" t="str">
            <v>UND</v>
          </cell>
          <cell r="G62">
            <v>4243.75</v>
          </cell>
          <cell r="H62">
            <v>48750</v>
          </cell>
          <cell r="I62">
            <v>206882716.22</v>
          </cell>
        </row>
        <row r="63">
          <cell r="B63" t="str">
            <v>MM.AA003</v>
          </cell>
          <cell r="E63" t="str">
            <v>CULATIN R-38 - FORT. AVANCE</v>
          </cell>
          <cell r="F63" t="str">
            <v>UND</v>
          </cell>
          <cell r="G63">
            <v>391.19</v>
          </cell>
          <cell r="H63">
            <v>78900</v>
          </cell>
          <cell r="I63">
            <v>30864528.449999999</v>
          </cell>
        </row>
        <row r="64">
          <cell r="B64" t="str">
            <v>MM.EX001</v>
          </cell>
          <cell r="E64" t="str">
            <v>CORDON DETONANTE</v>
          </cell>
          <cell r="F64" t="str">
            <v>M</v>
          </cell>
          <cell r="G64">
            <v>510205.13</v>
          </cell>
          <cell r="H64">
            <v>348.15</v>
          </cell>
          <cell r="I64">
            <v>177627914.41</v>
          </cell>
        </row>
        <row r="65">
          <cell r="B65" t="str">
            <v>MM.EX002</v>
          </cell>
          <cell r="E65" t="str">
            <v>DETONADORES</v>
          </cell>
          <cell r="F65" t="str">
            <v>UN</v>
          </cell>
          <cell r="G65">
            <v>340136.8</v>
          </cell>
          <cell r="H65">
            <v>2543.59</v>
          </cell>
          <cell r="I65">
            <v>865168574.35000002</v>
          </cell>
        </row>
        <row r="66">
          <cell r="B66" t="str">
            <v>MM.EX003</v>
          </cell>
          <cell r="E66" t="str">
            <v>EMULTEX PDBG</v>
          </cell>
          <cell r="F66" t="str">
            <v>KG</v>
          </cell>
          <cell r="G66">
            <v>1966196.79</v>
          </cell>
          <cell r="H66">
            <v>1055.8</v>
          </cell>
          <cell r="I66">
            <v>2075910570.95</v>
          </cell>
        </row>
        <row r="67">
          <cell r="B67" t="str">
            <v>MM.EX004</v>
          </cell>
          <cell r="E67" t="str">
            <v>INICIADOR CILINDRICO</v>
          </cell>
          <cell r="F67" t="str">
            <v>UN</v>
          </cell>
          <cell r="G67">
            <v>340136.8</v>
          </cell>
          <cell r="H67">
            <v>2074.66</v>
          </cell>
          <cell r="I67">
            <v>705668222.65999997</v>
          </cell>
        </row>
        <row r="68">
          <cell r="B68" t="str">
            <v>MM.EX005</v>
          </cell>
          <cell r="E68" t="str">
            <v>SOFTRON</v>
          </cell>
          <cell r="F68" t="str">
            <v>UN</v>
          </cell>
          <cell r="G68">
            <v>785965.37</v>
          </cell>
          <cell r="H68">
            <v>426.3</v>
          </cell>
          <cell r="I68">
            <v>335057035.89999998</v>
          </cell>
        </row>
        <row r="69">
          <cell r="B69" t="str">
            <v>MM.FP001</v>
          </cell>
          <cell r="E69" t="str">
            <v>ADAPTADORES</v>
          </cell>
          <cell r="F69" t="str">
            <v>UN</v>
          </cell>
          <cell r="G69">
            <v>154.58000000000001</v>
          </cell>
          <cell r="H69">
            <v>135000</v>
          </cell>
          <cell r="I69">
            <v>20868637.5</v>
          </cell>
        </row>
        <row r="70">
          <cell r="B70" t="str">
            <v>MM.FP004</v>
          </cell>
          <cell r="E70" t="str">
            <v>CONJUNTO BARRIL Y CUÑA</v>
          </cell>
          <cell r="F70" t="str">
            <v>UN</v>
          </cell>
          <cell r="G70">
            <v>9143.15</v>
          </cell>
          <cell r="H70">
            <v>2530</v>
          </cell>
          <cell r="I70">
            <v>23132169.5</v>
          </cell>
        </row>
        <row r="71">
          <cell r="B71" t="str">
            <v>MM.FP005</v>
          </cell>
          <cell r="E71" t="str">
            <v>COPLA R-38 - FORT. AVANCE</v>
          </cell>
          <cell r="F71" t="str">
            <v>UND</v>
          </cell>
          <cell r="G71">
            <v>700.35</v>
          </cell>
          <cell r="H71">
            <v>37500</v>
          </cell>
          <cell r="I71">
            <v>26263140.190000001</v>
          </cell>
        </row>
        <row r="72">
          <cell r="B72" t="str">
            <v>MM.FP006</v>
          </cell>
          <cell r="E72" t="str">
            <v>KIT PERFORACIÓN - FORT</v>
          </cell>
          <cell r="F72" t="str">
            <v>ML</v>
          </cell>
          <cell r="G72">
            <v>439557.16</v>
          </cell>
          <cell r="H72">
            <v>830</v>
          </cell>
          <cell r="I72">
            <v>364832438.64999998</v>
          </cell>
        </row>
        <row r="73">
          <cell r="B73" t="str">
            <v>MM.FP007</v>
          </cell>
          <cell r="E73" t="str">
            <v>MANGUERA 1/2"</v>
          </cell>
          <cell r="F73" t="str">
            <v>ML</v>
          </cell>
          <cell r="G73">
            <v>48571.75</v>
          </cell>
          <cell r="H73">
            <v>450</v>
          </cell>
          <cell r="I73">
            <v>21857287.5</v>
          </cell>
        </row>
        <row r="74">
          <cell r="B74" t="str">
            <v>MM.FP008</v>
          </cell>
          <cell r="E74" t="str">
            <v>MANGUERA 3/4"</v>
          </cell>
          <cell r="F74" t="str">
            <v>ML</v>
          </cell>
          <cell r="G74">
            <v>5827.46</v>
          </cell>
          <cell r="H74">
            <v>1007</v>
          </cell>
          <cell r="I74">
            <v>5868249.7000000002</v>
          </cell>
        </row>
        <row r="75">
          <cell r="B75" t="str">
            <v>MM.FP009</v>
          </cell>
          <cell r="E75" t="str">
            <v>MATERIALES VARIOS FORTIFICACIÓN M</v>
          </cell>
          <cell r="F75" t="str">
            <v>GL</v>
          </cell>
          <cell r="G75">
            <v>10234.18</v>
          </cell>
          <cell r="H75">
            <v>5000</v>
          </cell>
          <cell r="I75">
            <v>51170879.380000003</v>
          </cell>
        </row>
        <row r="76">
          <cell r="B76" t="str">
            <v>MM.FP010</v>
          </cell>
          <cell r="E76" t="str">
            <v>MATERIALES VARIOS FORTIFICACIÓN P</v>
          </cell>
          <cell r="F76" t="str">
            <v>GL</v>
          </cell>
          <cell r="G76">
            <v>43322.63</v>
          </cell>
          <cell r="H76">
            <v>7000</v>
          </cell>
          <cell r="I76">
            <v>303258442.55000001</v>
          </cell>
        </row>
        <row r="77">
          <cell r="B77" t="str">
            <v>MM.FP011</v>
          </cell>
          <cell r="E77" t="str">
            <v>MATERIALES VARIOS FORTIFICACIÓN S</v>
          </cell>
          <cell r="F77" t="str">
            <v>GL</v>
          </cell>
          <cell r="G77">
            <v>29174.74</v>
          </cell>
          <cell r="H77">
            <v>7000</v>
          </cell>
          <cell r="I77">
            <v>204223163.88</v>
          </cell>
        </row>
        <row r="78">
          <cell r="B78" t="str">
            <v>MM.FP013</v>
          </cell>
          <cell r="E78" t="str">
            <v>PERNO CABLE DE 0.6", L=4,0 MT, TIPO SIMPLE</v>
          </cell>
          <cell r="F78" t="str">
            <v>UN</v>
          </cell>
          <cell r="G78">
            <v>40</v>
          </cell>
          <cell r="H78">
            <v>5126</v>
          </cell>
          <cell r="I78">
            <v>205040</v>
          </cell>
        </row>
        <row r="79">
          <cell r="B79" t="str">
            <v>MM.FP014</v>
          </cell>
          <cell r="E79" t="str">
            <v>PERNO CABLE DE 0.6", L=5,0 MT, TIPO SIMPLE</v>
          </cell>
          <cell r="F79" t="str">
            <v>UN</v>
          </cell>
          <cell r="G79">
            <v>7815.15</v>
          </cell>
          <cell r="H79">
            <v>6408</v>
          </cell>
          <cell r="I79">
            <v>50079481.200000003</v>
          </cell>
        </row>
        <row r="80">
          <cell r="B80" t="str">
            <v>MM.FP019</v>
          </cell>
          <cell r="E80" t="str">
            <v>PERNO HELICOIDAL DE 25MM, L=3000MM, CALIDAD A630-420H</v>
          </cell>
          <cell r="F80" t="str">
            <v>UN</v>
          </cell>
          <cell r="G80">
            <v>69434.240000000005</v>
          </cell>
          <cell r="H80">
            <v>7800</v>
          </cell>
          <cell r="I80">
            <v>541587067.62</v>
          </cell>
        </row>
        <row r="81">
          <cell r="B81" t="str">
            <v>MM.FP021</v>
          </cell>
          <cell r="E81" t="str">
            <v>PLANCHUELA 200X200X8MM</v>
          </cell>
          <cell r="F81" t="str">
            <v>UN</v>
          </cell>
          <cell r="G81">
            <v>102401.89</v>
          </cell>
          <cell r="H81">
            <v>2179</v>
          </cell>
          <cell r="I81">
            <v>223133707.87</v>
          </cell>
        </row>
        <row r="82">
          <cell r="B82" t="str">
            <v>MM.FP023</v>
          </cell>
          <cell r="E82" t="str">
            <v>SEPARADOR DE CABLE</v>
          </cell>
          <cell r="F82" t="str">
            <v>UND</v>
          </cell>
          <cell r="G82">
            <v>40403.75</v>
          </cell>
          <cell r="H82">
            <v>350</v>
          </cell>
          <cell r="I82">
            <v>14141312.5</v>
          </cell>
        </row>
        <row r="83">
          <cell r="B83" t="str">
            <v>MM.FP024</v>
          </cell>
          <cell r="E83" t="str">
            <v>TUERCA PARA PERNO DE 25MM</v>
          </cell>
          <cell r="F83" t="str">
            <v>UN</v>
          </cell>
          <cell r="G83">
            <v>102400.8</v>
          </cell>
          <cell r="H83">
            <v>979</v>
          </cell>
          <cell r="I83">
            <v>100250381.73999999</v>
          </cell>
        </row>
        <row r="84">
          <cell r="B84" t="str">
            <v>MM.FP025</v>
          </cell>
          <cell r="E84" t="str">
            <v>PERNOS MARCHIAVANTI A630 - 420 H (DIÁMETRO : 32 MM)</v>
          </cell>
          <cell r="F84" t="str">
            <v>UN</v>
          </cell>
          <cell r="G84">
            <v>100</v>
          </cell>
          <cell r="H84">
            <v>13450</v>
          </cell>
          <cell r="I84">
            <v>1345000</v>
          </cell>
        </row>
        <row r="85">
          <cell r="B85" t="str">
            <v>MM.FP026</v>
          </cell>
          <cell r="E85" t="str">
            <v>MARCO HEB180</v>
          </cell>
          <cell r="F85" t="str">
            <v>KG</v>
          </cell>
          <cell r="G85">
            <v>78316.88</v>
          </cell>
          <cell r="H85">
            <v>1528</v>
          </cell>
          <cell r="I85">
            <v>119668187.75</v>
          </cell>
        </row>
        <row r="86">
          <cell r="B86" t="str">
            <v>MM.FP027</v>
          </cell>
          <cell r="E86" t="str">
            <v>MARCO HEB200</v>
          </cell>
          <cell r="F86" t="str">
            <v>KG</v>
          </cell>
          <cell r="G86">
            <v>18053.830000000002</v>
          </cell>
          <cell r="H86">
            <v>1528</v>
          </cell>
          <cell r="I86">
            <v>27586253.460000001</v>
          </cell>
        </row>
        <row r="87">
          <cell r="B87" t="str">
            <v>MM.FP037</v>
          </cell>
          <cell r="E87" t="str">
            <v>PLANCHUELA 250X250X12MM</v>
          </cell>
          <cell r="F87" t="str">
            <v>UN</v>
          </cell>
          <cell r="G87">
            <v>8015.15</v>
          </cell>
          <cell r="H87">
            <v>4450</v>
          </cell>
          <cell r="I87">
            <v>35667417.5</v>
          </cell>
        </row>
        <row r="88">
          <cell r="B88" t="str">
            <v>MM.FP038</v>
          </cell>
          <cell r="E88" t="str">
            <v>PLANCHUELA 250X250X25MM</v>
          </cell>
          <cell r="F88" t="str">
            <v>UN</v>
          </cell>
          <cell r="G88">
            <v>1128</v>
          </cell>
          <cell r="H88">
            <v>6859</v>
          </cell>
          <cell r="I88">
            <v>7736952</v>
          </cell>
        </row>
        <row r="89">
          <cell r="B89" t="str">
            <v>MM.FP039S</v>
          </cell>
          <cell r="E89" t="str">
            <v>PERNO CABLE DE 0.6", L=7,0 MT, TIPO SIMPLE</v>
          </cell>
          <cell r="F89" t="str">
            <v>UN</v>
          </cell>
          <cell r="G89">
            <v>1128</v>
          </cell>
          <cell r="H89">
            <v>8971</v>
          </cell>
          <cell r="I89">
            <v>10119288</v>
          </cell>
        </row>
        <row r="90">
          <cell r="B90" t="str">
            <v>MM.FP041S</v>
          </cell>
          <cell r="E90" t="str">
            <v>PERNO HELICOIDAL DE 25MM, L=4000MM, CALIDAD A630-420H</v>
          </cell>
          <cell r="F90" t="str">
            <v>UN</v>
          </cell>
          <cell r="G90">
            <v>31493.47</v>
          </cell>
          <cell r="H90">
            <v>8952</v>
          </cell>
          <cell r="I90">
            <v>281929563.11000001</v>
          </cell>
        </row>
        <row r="91">
          <cell r="B91" t="str">
            <v>MM.FP041S.A</v>
          </cell>
          <cell r="E91" t="str">
            <v>PERNO HELICOIDAL DE 25MM, L=6000MM, CALIDAD A630-420H</v>
          </cell>
          <cell r="F91" t="str">
            <v>UN</v>
          </cell>
          <cell r="G91">
            <v>500</v>
          </cell>
          <cell r="H91">
            <v>13428</v>
          </cell>
          <cell r="I91">
            <v>6714000</v>
          </cell>
        </row>
        <row r="92">
          <cell r="B92" t="str">
            <v>MM.FP046S</v>
          </cell>
          <cell r="E92" t="str">
            <v>PERNO HELICOIDAL DE 25MM, L=6000MM, CALIDAD A630-420H</v>
          </cell>
          <cell r="F92" t="str">
            <v>UN</v>
          </cell>
          <cell r="G92">
            <v>1007.15</v>
          </cell>
          <cell r="H92">
            <v>10031</v>
          </cell>
          <cell r="I92">
            <v>10102688.07</v>
          </cell>
        </row>
        <row r="93">
          <cell r="B93" t="str">
            <v>MM.FP054S</v>
          </cell>
          <cell r="E93" t="str">
            <v>PERNO CABLE DOBLE D=0,6"  L=4 M</v>
          </cell>
          <cell r="F93" t="str">
            <v>UN</v>
          </cell>
          <cell r="G93">
            <v>0</v>
          </cell>
          <cell r="H93">
            <v>29436</v>
          </cell>
          <cell r="I93">
            <v>0</v>
          </cell>
        </row>
        <row r="94">
          <cell r="B94" t="str">
            <v>MM.FP056S</v>
          </cell>
          <cell r="E94" t="str">
            <v>PERNO CABLE DE 0.6", L=8,0 MT, TIPO SIMPLE</v>
          </cell>
          <cell r="F94" t="str">
            <v>UN</v>
          </cell>
          <cell r="G94">
            <v>200</v>
          </cell>
          <cell r="H94">
            <v>9743</v>
          </cell>
          <cell r="I94">
            <v>1948600</v>
          </cell>
        </row>
        <row r="95">
          <cell r="B95" t="str">
            <v>MX.001</v>
          </cell>
          <cell r="E95" t="str">
            <v>ESTACIÓN DE REFUGIO MÓVIL MODELO CHAMBERREF20, CON CAPACIDAD PARA 20 PERSONAS POR 48 HORAS DE AUTONOMÍA</v>
          </cell>
          <cell r="F95" t="str">
            <v>UN</v>
          </cell>
          <cell r="G95">
            <v>4</v>
          </cell>
          <cell r="H95">
            <v>4217647</v>
          </cell>
          <cell r="I95">
            <v>16870588</v>
          </cell>
        </row>
        <row r="96">
          <cell r="B96" t="str">
            <v>OB.GE02</v>
          </cell>
          <cell r="E96" t="str">
            <v>SUBCONTRATO INSTALACIÓN DE SUPERFICÍE</v>
          </cell>
          <cell r="F96" t="str">
            <v>GL</v>
          </cell>
          <cell r="G96">
            <v>1</v>
          </cell>
          <cell r="H96">
            <v>300000000</v>
          </cell>
          <cell r="I96">
            <v>300000000</v>
          </cell>
        </row>
        <row r="97">
          <cell r="B97" t="str">
            <v>OB.GE03</v>
          </cell>
          <cell r="E97" t="str">
            <v>SUBCONTRATO DESMOVILIZACIÓN</v>
          </cell>
          <cell r="F97" t="str">
            <v>GL</v>
          </cell>
          <cell r="G97">
            <v>1</v>
          </cell>
          <cell r="H97">
            <v>100000000</v>
          </cell>
          <cell r="I97">
            <v>100000000</v>
          </cell>
        </row>
        <row r="98">
          <cell r="B98" t="str">
            <v>OB.GE04</v>
          </cell>
          <cell r="E98" t="str">
            <v>SUBCONTRATO INSTALACIÓN DE FAENAS RAMPA</v>
          </cell>
          <cell r="F98" t="str">
            <v>GL</v>
          </cell>
          <cell r="G98">
            <v>1</v>
          </cell>
          <cell r="H98">
            <v>150000000</v>
          </cell>
          <cell r="I98">
            <v>150000000</v>
          </cell>
        </row>
        <row r="99">
          <cell r="B99" t="str">
            <v>OB.MI.23</v>
          </cell>
          <cell r="E99" t="str">
            <v>REVISIONES Y CERTIFICACION EXTERNA</v>
          </cell>
          <cell r="F99" t="str">
            <v>GL</v>
          </cell>
          <cell r="G99">
            <v>4</v>
          </cell>
          <cell r="H99">
            <v>950230</v>
          </cell>
          <cell r="I99">
            <v>3800920</v>
          </cell>
        </row>
        <row r="100">
          <cell r="B100" t="str">
            <v>OB.MI01</v>
          </cell>
          <cell r="E100" t="str">
            <v>PROYECTO DE DRENAJE E IMPULSIÓN</v>
          </cell>
          <cell r="F100" t="str">
            <v>MAV</v>
          </cell>
          <cell r="G100">
            <v>10305.5</v>
          </cell>
          <cell r="H100">
            <v>84176</v>
          </cell>
          <cell r="I100">
            <v>867475768</v>
          </cell>
        </row>
        <row r="101">
          <cell r="B101" t="str">
            <v>OB.MI02</v>
          </cell>
          <cell r="E101" t="str">
            <v>PROYECTO DE ELECTRICIDAD E ILUMINACIÓN Y COMUNICACIONES</v>
          </cell>
          <cell r="F101" t="str">
            <v>MAV</v>
          </cell>
          <cell r="G101">
            <v>10305.5</v>
          </cell>
          <cell r="H101">
            <v>255323</v>
          </cell>
          <cell r="I101">
            <v>2631231176.5</v>
          </cell>
        </row>
        <row r="102">
          <cell r="B102" t="str">
            <v>OB.MI07</v>
          </cell>
          <cell r="E102" t="str">
            <v>SC EXTENSÓMETROS MPBX DE 20 M DE LONGITUD CON ANCLAJES</v>
          </cell>
          <cell r="F102" t="str">
            <v>un</v>
          </cell>
          <cell r="G102">
            <v>20</v>
          </cell>
          <cell r="H102">
            <v>21532545</v>
          </cell>
          <cell r="I102">
            <v>430650900</v>
          </cell>
        </row>
        <row r="103">
          <cell r="B103" t="str">
            <v>OB.MI11</v>
          </cell>
          <cell r="E103" t="str">
            <v>SUBCONTRATO PROYECTO DE VENTILACIÓN</v>
          </cell>
          <cell r="F103" t="str">
            <v>MAV</v>
          </cell>
          <cell r="G103">
            <v>10305.5</v>
          </cell>
          <cell r="H103">
            <v>112032</v>
          </cell>
          <cell r="I103">
            <v>1154545776</v>
          </cell>
        </row>
        <row r="104">
          <cell r="B104" t="str">
            <v>OB.MI19</v>
          </cell>
          <cell r="E104" t="str">
            <v>SUBCONTRATO RAISE BORING D= 6 m</v>
          </cell>
          <cell r="F104" t="str">
            <v>M</v>
          </cell>
          <cell r="G104">
            <v>362</v>
          </cell>
          <cell r="H104">
            <v>8534350.4600000009</v>
          </cell>
          <cell r="I104">
            <v>3089434866.52</v>
          </cell>
        </row>
        <row r="105">
          <cell r="B105" t="str">
            <v>OB.MI20</v>
          </cell>
          <cell r="E105" t="str">
            <v>SUBCONTRATO REGISTRO DIGITAL DESARROLLOS VERTICALES</v>
          </cell>
          <cell r="F105" t="str">
            <v>M</v>
          </cell>
          <cell r="G105">
            <v>362</v>
          </cell>
          <cell r="H105">
            <v>15468</v>
          </cell>
          <cell r="I105">
            <v>5599416</v>
          </cell>
        </row>
        <row r="106">
          <cell r="B106" t="str">
            <v>OB.MI21</v>
          </cell>
          <cell r="E106" t="str">
            <v>ENSAYOS DE LABORATORIO</v>
          </cell>
          <cell r="F106" t="str">
            <v>MAV</v>
          </cell>
          <cell r="G106">
            <v>10667.5</v>
          </cell>
          <cell r="H106">
            <v>78500</v>
          </cell>
          <cell r="I106">
            <v>837398750</v>
          </cell>
        </row>
        <row r="107">
          <cell r="B107" t="str">
            <v>OB.MI22</v>
          </cell>
          <cell r="E107" t="str">
            <v>SUBCONTRATO EXPLOSIVOS (UTP Y PERSONAL)</v>
          </cell>
          <cell r="F107" t="str">
            <v>MAV</v>
          </cell>
          <cell r="G107">
            <v>10667.5</v>
          </cell>
          <cell r="H107">
            <v>165105</v>
          </cell>
          <cell r="I107">
            <v>1761257587.5</v>
          </cell>
        </row>
        <row r="108">
          <cell r="B108" t="str">
            <v>OB.MI23</v>
          </cell>
          <cell r="E108" t="str">
            <v>MATERIALES Y EQUIPOS MENORES</v>
          </cell>
          <cell r="F108" t="str">
            <v>MAV</v>
          </cell>
          <cell r="G108">
            <v>10667.5</v>
          </cell>
          <cell r="H108">
            <v>98432</v>
          </cell>
          <cell r="I108">
            <v>1050023360</v>
          </cell>
        </row>
        <row r="109">
          <cell r="B109" t="str">
            <v>OB.MI24</v>
          </cell>
          <cell r="E109" t="str">
            <v>SERVICIO DE TOMA DE FOTOGRAFIA</v>
          </cell>
          <cell r="F109" t="str">
            <v>UN</v>
          </cell>
          <cell r="G109">
            <v>0</v>
          </cell>
          <cell r="H109">
            <v>280324</v>
          </cell>
          <cell r="I109">
            <v>0</v>
          </cell>
        </row>
        <row r="110">
          <cell r="B110" t="str">
            <v>OB.MI25</v>
          </cell>
          <cell r="E110" t="str">
            <v>EQUIPOS AUXILIARES PARA INSTALACION</v>
          </cell>
          <cell r="F110" t="str">
            <v>HM</v>
          </cell>
          <cell r="G110">
            <v>1070</v>
          </cell>
          <cell r="H110">
            <v>25600</v>
          </cell>
          <cell r="I110">
            <v>27392000</v>
          </cell>
        </row>
      </sheetData>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tula"/>
      <sheetName val="NEG_INF"/>
      <sheetName val="BASE2"/>
      <sheetName val="NEG_RES"/>
      <sheetName val="convenio"/>
      <sheetName val="Hoja1"/>
      <sheetName val="UGAS_INF"/>
      <sheetName val="UGAS_RES"/>
      <sheetName val="Hoja2"/>
      <sheetName val="CARA"/>
    </sheetNames>
    <sheetDataSet>
      <sheetData sheetId="0"/>
      <sheetData sheetId="1" refreshError="1">
        <row r="28">
          <cell r="A28" t="str">
            <v xml:space="preserve"> A V A N C E   D E   I N V E R S I O N E S</v>
          </cell>
        </row>
        <row r="29">
          <cell r="A29" t="str">
            <v xml:space="preserve"> A V A N C E   D E   I N V E R S I O N E S</v>
          </cell>
        </row>
        <row r="30">
          <cell r="A30" t="str">
            <v>( Valor en miles de dólares USA )</v>
          </cell>
          <cell r="B30" t="str">
            <v>NEGOCIO:</v>
          </cell>
          <cell r="C30" t="str">
            <v>GERENCIA PLANTAS</v>
          </cell>
        </row>
        <row r="31">
          <cell r="B31" t="str">
            <v>NEGOCIO:</v>
          </cell>
          <cell r="C31" t="str">
            <v>GERENCIA PLANTAS</v>
          </cell>
        </row>
        <row r="32">
          <cell r="B32" t="str">
            <v>NEGOCIO:</v>
          </cell>
          <cell r="C32" t="str">
            <v>GERENCIA PLANTAS</v>
          </cell>
          <cell r="D32" t="str">
            <v>CONTROL AVANCE DE INVERSIONES GLOBAL</v>
          </cell>
          <cell r="I32" t="str">
            <v xml:space="preserve">PRESUPUESTO AUTORIZADO 2003 </v>
          </cell>
          <cell r="K32" t="str">
            <v xml:space="preserve">CONTROL AVANCE DE  INVERSIONES  2003 </v>
          </cell>
        </row>
        <row r="33">
          <cell r="B33" t="str">
            <v>Nº API</v>
          </cell>
          <cell r="C33" t="str">
            <v>D E S C R I P C I O N</v>
          </cell>
          <cell r="D33" t="str">
            <v>CONTROL AVANCE DE INVERSIONES GLOBAL</v>
          </cell>
          <cell r="E33" t="str">
            <v>PPTO.GLOBAL</v>
          </cell>
          <cell r="F33" t="str">
            <v>DISPONIBLE</v>
          </cell>
          <cell r="G33" t="str">
            <v xml:space="preserve"> % CUMPL.</v>
          </cell>
          <cell r="I33" t="str">
            <v xml:space="preserve">PPTO    </v>
          </cell>
          <cell r="K33" t="str">
            <v xml:space="preserve">CONTROL AVANCE DE  INVERSIONES  2003 </v>
          </cell>
          <cell r="O33" t="str">
            <v xml:space="preserve">Mes de Octubre </v>
          </cell>
        </row>
        <row r="34">
          <cell r="B34" t="str">
            <v>Nº API</v>
          </cell>
          <cell r="C34" t="str">
            <v>D E S C R I P C I O N</v>
          </cell>
          <cell r="D34" t="str">
            <v>CONTROL AVANCE DE INVERSIONES GLOBAL</v>
          </cell>
          <cell r="E34" t="str">
            <v>PPTO.GLOBAL</v>
          </cell>
          <cell r="F34" t="str">
            <v>DISPONIBLE</v>
          </cell>
          <cell r="G34" t="str">
            <v xml:space="preserve"> % CUMPL.</v>
          </cell>
          <cell r="I34" t="str">
            <v xml:space="preserve">PPTO    </v>
          </cell>
          <cell r="K34" t="str">
            <v xml:space="preserve">CONTROL AVANCE DE  INVERSIONES  2003 </v>
          </cell>
          <cell r="L34" t="str">
            <v>PPTO</v>
          </cell>
          <cell r="M34" t="str">
            <v>DISPONIBLE</v>
          </cell>
          <cell r="O34" t="str">
            <v xml:space="preserve">MES:     AGOSTO </v>
          </cell>
          <cell r="P34" t="str">
            <v>PPTO</v>
          </cell>
          <cell r="Q34" t="str">
            <v>DISPONIBLE</v>
          </cell>
        </row>
        <row r="35">
          <cell r="B35" t="str">
            <v>Nº API</v>
          </cell>
          <cell r="C35" t="str">
            <v>D E S C R I P C I O N</v>
          </cell>
          <cell r="D35" t="str">
            <v>ACUMULADO **</v>
          </cell>
          <cell r="E35" t="str">
            <v>PPTO.GLOBAL</v>
          </cell>
          <cell r="F35" t="str">
            <v>DISPONIBLE</v>
          </cell>
          <cell r="G35" t="str">
            <v xml:space="preserve"> % CUMPL.</v>
          </cell>
          <cell r="I35" t="str">
            <v>AUTORIZ.</v>
          </cell>
          <cell r="J35" t="str">
            <v xml:space="preserve"> </v>
          </cell>
          <cell r="K35" t="str">
            <v xml:space="preserve">PERIODO : ENERO A  JULIO </v>
          </cell>
          <cell r="L35" t="str">
            <v>PPTO</v>
          </cell>
          <cell r="M35" t="str">
            <v>DISPONIBLE</v>
          </cell>
          <cell r="O35" t="str">
            <v xml:space="preserve">MES:     JULIO </v>
          </cell>
          <cell r="P35" t="str">
            <v>PPTO.</v>
          </cell>
          <cell r="Q35" t="str">
            <v>DISPONIBLE</v>
          </cell>
        </row>
        <row r="36">
          <cell r="B36" t="str">
            <v>CONCENTRADORA</v>
          </cell>
          <cell r="C36" t="str">
            <v>OPTIM INTEGRAL CONCENTRADORA A-2</v>
          </cell>
          <cell r="D36" t="str">
            <v xml:space="preserve">  a  JUL  2003 </v>
          </cell>
          <cell r="E36" t="str">
            <v xml:space="preserve">AJUSTADO   </v>
          </cell>
          <cell r="F36" t="str">
            <v xml:space="preserve">  a  JUL  2003 </v>
          </cell>
          <cell r="G36" t="str">
            <v>GLOBAL</v>
          </cell>
          <cell r="I36" t="str">
            <v xml:space="preserve">2003    </v>
          </cell>
          <cell r="J36" t="str">
            <v xml:space="preserve"> </v>
          </cell>
          <cell r="K36" t="str">
            <v>REAL **</v>
          </cell>
          <cell r="L36" t="str">
            <v>PPTO.</v>
          </cell>
          <cell r="M36" t="str">
            <v>DISPONIBLE</v>
          </cell>
          <cell r="O36" t="str">
            <v>REAL  **</v>
          </cell>
          <cell r="P36" t="str">
            <v>PPTO.</v>
          </cell>
          <cell r="Q36" t="str">
            <v>DISPONIBLE</v>
          </cell>
        </row>
        <row r="37">
          <cell r="B37" t="str">
            <v>CONCENTRADORA</v>
          </cell>
          <cell r="C37" t="str">
            <v>MODERNIZACION CASA REACTIVOS</v>
          </cell>
          <cell r="D37">
            <v>3520.857</v>
          </cell>
          <cell r="E37">
            <v>3502</v>
          </cell>
          <cell r="F37">
            <v>-18.856999999999971</v>
          </cell>
          <cell r="G37">
            <v>101</v>
          </cell>
          <cell r="I37">
            <v>2890.924</v>
          </cell>
          <cell r="K37">
            <v>2673.701</v>
          </cell>
          <cell r="L37">
            <v>2890.924</v>
          </cell>
          <cell r="M37">
            <v>217.22299999999996</v>
          </cell>
          <cell r="O37">
            <v>138.21199999999999</v>
          </cell>
          <cell r="P37">
            <v>447.92099999999999</v>
          </cell>
          <cell r="Q37">
            <v>309.709</v>
          </cell>
        </row>
        <row r="38">
          <cell r="B38" t="str">
            <v>C01MC07</v>
          </cell>
          <cell r="C38" t="str">
            <v>MODERNIZACION CASA REACTIVOS</v>
          </cell>
          <cell r="D38">
            <v>3382.645</v>
          </cell>
          <cell r="E38">
            <v>3502</v>
          </cell>
          <cell r="F38">
            <v>119.35500000000002</v>
          </cell>
          <cell r="G38">
            <v>97</v>
          </cell>
          <cell r="I38">
            <v>2887.1970000000001</v>
          </cell>
          <cell r="K38">
            <v>2535.489</v>
          </cell>
          <cell r="L38">
            <v>2443.0030000000002</v>
          </cell>
          <cell r="M38">
            <v>-92.485999999999876</v>
          </cell>
          <cell r="O38">
            <v>411.07100000000003</v>
          </cell>
          <cell r="P38">
            <v>57.94</v>
          </cell>
          <cell r="Q38">
            <v>-353.13100000000003</v>
          </cell>
        </row>
        <row r="39">
          <cell r="B39" t="str">
            <v>C01MC10</v>
          </cell>
          <cell r="C39" t="str">
            <v>MEJ SIST ALIMEN/CONTR ELEC MOLIN CON</v>
          </cell>
          <cell r="D39">
            <v>3623.9</v>
          </cell>
          <cell r="E39">
            <v>5440</v>
          </cell>
          <cell r="F39">
            <v>1816.1</v>
          </cell>
          <cell r="G39">
            <v>67</v>
          </cell>
          <cell r="I39">
            <v>3010.3690000000001</v>
          </cell>
          <cell r="K39">
            <v>1001.907</v>
          </cell>
          <cell r="L39">
            <v>1796.924</v>
          </cell>
          <cell r="M39">
            <v>795.01699999999994</v>
          </cell>
          <cell r="O39">
            <v>11.492000000000001</v>
          </cell>
          <cell r="P39">
            <v>256.14400000000001</v>
          </cell>
          <cell r="Q39">
            <v>244.65200000000002</v>
          </cell>
        </row>
        <row r="40">
          <cell r="B40" t="str">
            <v>C01MC35</v>
          </cell>
          <cell r="C40" t="str">
            <v>NORMALIZ CONT MOTRS SALAS ELECT PTA</v>
          </cell>
          <cell r="D40">
            <v>1408.848</v>
          </cell>
          <cell r="E40">
            <v>1406</v>
          </cell>
          <cell r="F40">
            <v>-2.8479999999999563</v>
          </cell>
          <cell r="G40">
            <v>100</v>
          </cell>
          <cell r="I40">
            <v>335.03300000000002</v>
          </cell>
          <cell r="K40">
            <v>330.65</v>
          </cell>
          <cell r="L40">
            <v>335.03300000000002</v>
          </cell>
          <cell r="M40">
            <v>4.3830000000000382</v>
          </cell>
          <cell r="O40">
            <v>19.597000000000001</v>
          </cell>
          <cell r="P40">
            <v>0</v>
          </cell>
          <cell r="Q40">
            <v>-19.597000000000001</v>
          </cell>
        </row>
        <row r="41">
          <cell r="B41" t="str">
            <v>C01MC63</v>
          </cell>
          <cell r="C41" t="str">
            <v>AUMENTO TIEMPO FLOTAC PTAS CONCEN FA</v>
          </cell>
          <cell r="D41">
            <v>21868.284</v>
          </cell>
          <cell r="E41">
            <v>29423</v>
          </cell>
          <cell r="F41">
            <v>7554.7160000000003</v>
          </cell>
          <cell r="G41">
            <v>74</v>
          </cell>
          <cell r="I41">
            <v>14862.834000000001</v>
          </cell>
          <cell r="K41">
            <v>5155.63</v>
          </cell>
          <cell r="L41">
            <v>7818.634</v>
          </cell>
          <cell r="M41">
            <v>2663.0039999999999</v>
          </cell>
          <cell r="O41">
            <v>2200.7109999999998</v>
          </cell>
          <cell r="P41">
            <v>1420.4549999999999</v>
          </cell>
          <cell r="Q41">
            <v>-780.25599999999986</v>
          </cell>
        </row>
        <row r="42">
          <cell r="B42" t="str">
            <v>C02MC04</v>
          </cell>
          <cell r="C42" t="str">
            <v>REEM SWITCH GEAR Y SIST SINCR MOL CO</v>
          </cell>
          <cell r="D42">
            <v>1419.492</v>
          </cell>
          <cell r="E42">
            <v>2370</v>
          </cell>
          <cell r="F42">
            <v>950.50800000000004</v>
          </cell>
          <cell r="G42">
            <v>60</v>
          </cell>
          <cell r="I42">
            <v>1344.0319999999999</v>
          </cell>
          <cell r="K42">
            <v>515.93600000000004</v>
          </cell>
          <cell r="L42">
            <v>831.697</v>
          </cell>
          <cell r="M42">
            <v>315.76099999999997</v>
          </cell>
          <cell r="O42">
            <v>44.131999999999998</v>
          </cell>
          <cell r="P42">
            <v>142.988</v>
          </cell>
          <cell r="Q42">
            <v>98.855999999999995</v>
          </cell>
        </row>
        <row r="43">
          <cell r="B43" t="str">
            <v>C02MC22</v>
          </cell>
          <cell r="C43" t="str">
            <v>OPTIM INTEGRAL CONCENTRADORA A-2</v>
          </cell>
          <cell r="D43">
            <v>34565.720999999998</v>
          </cell>
          <cell r="E43">
            <v>46194</v>
          </cell>
          <cell r="F43">
            <v>11628.279000000002</v>
          </cell>
          <cell r="G43">
            <v>75</v>
          </cell>
          <cell r="I43">
            <v>38080.016000000003</v>
          </cell>
          <cell r="K43">
            <v>25400.106</v>
          </cell>
          <cell r="L43">
            <v>27509.418000000001</v>
          </cell>
          <cell r="M43">
            <v>2109.3120000000017</v>
          </cell>
          <cell r="O43">
            <v>5837.01</v>
          </cell>
          <cell r="P43">
            <v>3784.7710000000002</v>
          </cell>
          <cell r="Q43">
            <v>-2052.239</v>
          </cell>
        </row>
        <row r="44">
          <cell r="B44" t="str">
            <v>C01MC20</v>
          </cell>
          <cell r="C44" t="str">
            <v>VEN EXTRAC GASES CONTR CONTAM NAVE F</v>
          </cell>
          <cell r="D44">
            <v>554.89700000000005</v>
          </cell>
          <cell r="E44">
            <v>526</v>
          </cell>
          <cell r="F44">
            <v>-28.897000000000048</v>
          </cell>
          <cell r="G44">
            <v>105</v>
          </cell>
          <cell r="I44">
            <v>356.49400000000003</v>
          </cell>
          <cell r="K44">
            <v>340.19400000000002</v>
          </cell>
          <cell r="L44">
            <v>356.49400000000003</v>
          </cell>
          <cell r="M44">
            <v>16.300000000000011</v>
          </cell>
          <cell r="O44">
            <v>25.812999999999999</v>
          </cell>
          <cell r="P44">
            <v>0</v>
          </cell>
          <cell r="Q44">
            <v>-25.812999999999999</v>
          </cell>
        </row>
        <row r="45">
          <cell r="B45" t="str">
            <v>C01MC34</v>
          </cell>
          <cell r="C45" t="str">
            <v>NORMALIZ CONT MOTS SALA ELECT N1 PTA</v>
          </cell>
          <cell r="D45">
            <v>526.36699999999996</v>
          </cell>
          <cell r="E45">
            <v>669</v>
          </cell>
          <cell r="F45">
            <v>142.63300000000004</v>
          </cell>
          <cell r="G45">
            <v>79</v>
          </cell>
          <cell r="I45">
            <v>299.447</v>
          </cell>
          <cell r="K45">
            <v>136.821</v>
          </cell>
          <cell r="L45">
            <v>299.447</v>
          </cell>
          <cell r="M45">
            <v>162.626</v>
          </cell>
          <cell r="O45">
            <v>88.251999999999995</v>
          </cell>
          <cell r="P45">
            <v>163.97800000000001</v>
          </cell>
          <cell r="Q45">
            <v>75.726000000000013</v>
          </cell>
        </row>
        <row r="46">
          <cell r="B46" t="str">
            <v>C01MC28</v>
          </cell>
          <cell r="C46" t="str">
            <v>NORM.ALIM.ELECTR.13,8 KV C.B.CONC</v>
          </cell>
          <cell r="D46">
            <v>235.26400000000001</v>
          </cell>
          <cell r="E46">
            <v>451</v>
          </cell>
          <cell r="F46">
            <v>215.73599999999999</v>
          </cell>
          <cell r="G46">
            <v>52</v>
          </cell>
          <cell r="I46">
            <v>300.36599999999999</v>
          </cell>
          <cell r="K46">
            <v>83.585999999999999</v>
          </cell>
          <cell r="L46">
            <v>153.19800000000001</v>
          </cell>
          <cell r="M46">
            <v>69.612000000000009</v>
          </cell>
          <cell r="O46">
            <v>4.883</v>
          </cell>
          <cell r="P46">
            <v>51.677</v>
          </cell>
          <cell r="Q46">
            <v>46.793999999999997</v>
          </cell>
        </row>
        <row r="47">
          <cell r="B47" t="str">
            <v>C02MC66</v>
          </cell>
          <cell r="C47" t="str">
            <v>ING.BAS.REEMPL.SIST.AGUA FRESC.RECUP</v>
          </cell>
          <cell r="D47">
            <v>103.248</v>
          </cell>
          <cell r="E47">
            <v>123</v>
          </cell>
          <cell r="F47">
            <v>19.751999999999995</v>
          </cell>
          <cell r="G47">
            <v>84</v>
          </cell>
          <cell r="I47">
            <v>40.662999999999997</v>
          </cell>
          <cell r="K47">
            <v>66.171000000000006</v>
          </cell>
          <cell r="L47">
            <v>40.662999999999997</v>
          </cell>
          <cell r="M47">
            <v>-25.50800000000001</v>
          </cell>
          <cell r="O47">
            <v>12.019</v>
          </cell>
          <cell r="P47">
            <v>0</v>
          </cell>
          <cell r="Q47">
            <v>-12.019</v>
          </cell>
        </row>
        <row r="48">
          <cell r="B48" t="str">
            <v>C01MC02</v>
          </cell>
          <cell r="C48" t="str">
            <v>MODERNIZACION SECADO FILTRADO PTA MO</v>
          </cell>
          <cell r="D48">
            <v>2405.0149999999999</v>
          </cell>
          <cell r="E48">
            <v>2467</v>
          </cell>
          <cell r="F48">
            <v>61.985000000000127</v>
          </cell>
          <cell r="G48">
            <v>97</v>
          </cell>
          <cell r="I48">
            <v>1247.6659999999999</v>
          </cell>
          <cell r="K48">
            <v>1082.0119999999999</v>
          </cell>
          <cell r="L48">
            <v>1247.6659999999999</v>
          </cell>
          <cell r="M48">
            <v>165.654</v>
          </cell>
          <cell r="O48">
            <v>161.29400000000001</v>
          </cell>
          <cell r="P48">
            <v>123.214</v>
          </cell>
          <cell r="Q48">
            <v>-38.080000000000013</v>
          </cell>
        </row>
        <row r="49">
          <cell r="B49" t="str">
            <v>C01MC25</v>
          </cell>
          <cell r="C49" t="str">
            <v>REDIS. CANALETAS EVAC RELAVES CONC A</v>
          </cell>
          <cell r="D49">
            <v>2118.9209999999998</v>
          </cell>
          <cell r="E49">
            <v>2024</v>
          </cell>
          <cell r="F49">
            <v>-94.920999999999822</v>
          </cell>
          <cell r="G49">
            <v>105</v>
          </cell>
          <cell r="I49">
            <v>389.10399999999998</v>
          </cell>
          <cell r="K49">
            <v>359.81400000000002</v>
          </cell>
          <cell r="L49">
            <v>389.10399999999998</v>
          </cell>
          <cell r="M49">
            <v>29.289999999999964</v>
          </cell>
          <cell r="O49">
            <v>197.33</v>
          </cell>
          <cell r="P49">
            <v>0</v>
          </cell>
          <cell r="Q49">
            <v>-197.33</v>
          </cell>
        </row>
        <row r="50">
          <cell r="B50" t="str">
            <v>C02MC48</v>
          </cell>
          <cell r="C50" t="str">
            <v>AUMENTO RECUPERACION AGUA TRANQUE TA</v>
          </cell>
          <cell r="D50">
            <v>5322.1729999999998</v>
          </cell>
          <cell r="E50">
            <v>6381</v>
          </cell>
          <cell r="F50">
            <v>1058.8270000000002</v>
          </cell>
          <cell r="G50">
            <v>83</v>
          </cell>
          <cell r="I50">
            <v>4401.4210000000003</v>
          </cell>
          <cell r="K50">
            <v>2718.8870000000002</v>
          </cell>
          <cell r="L50">
            <v>2856.5450000000001</v>
          </cell>
          <cell r="M50">
            <v>137.6579999999999</v>
          </cell>
          <cell r="O50">
            <v>626.22500000000002</v>
          </cell>
          <cell r="P50">
            <v>1079.3920000000001</v>
          </cell>
          <cell r="Q50">
            <v>453.16700000000003</v>
          </cell>
        </row>
        <row r="51">
          <cell r="B51" t="str">
            <v>N03CC04</v>
          </cell>
          <cell r="C51" t="str">
            <v>HABILIT CANAL BY PASS CANAL RELAV 2:</v>
          </cell>
          <cell r="D51">
            <v>14.842000000000001</v>
          </cell>
          <cell r="E51">
            <v>1640</v>
          </cell>
          <cell r="F51">
            <v>1625.1579999999999</v>
          </cell>
          <cell r="G51">
            <v>1</v>
          </cell>
          <cell r="I51">
            <v>1642.2149999999999</v>
          </cell>
          <cell r="K51">
            <v>14.842000000000001</v>
          </cell>
          <cell r="L51">
            <v>213.215</v>
          </cell>
          <cell r="M51">
            <v>198.37299999999999</v>
          </cell>
          <cell r="O51">
            <v>14.842000000000001</v>
          </cell>
          <cell r="P51">
            <v>213.215</v>
          </cell>
          <cell r="Q51">
            <v>198.37299999999999</v>
          </cell>
        </row>
        <row r="52">
          <cell r="B52" t="str">
            <v xml:space="preserve">FUNDICION </v>
          </cell>
          <cell r="C52" t="str">
            <v xml:space="preserve">                                          SUB - TOTAL</v>
          </cell>
          <cell r="D52">
            <v>77549.616999999998</v>
          </cell>
          <cell r="E52">
            <v>102616</v>
          </cell>
          <cell r="F52">
            <v>25066.383000000002</v>
          </cell>
          <cell r="G52">
            <v>76</v>
          </cell>
          <cell r="I52">
            <v>69196.856999999989</v>
          </cell>
          <cell r="K52">
            <v>39742.045000000013</v>
          </cell>
          <cell r="L52">
            <v>46291.04099999999</v>
          </cell>
          <cell r="M52">
            <v>6548.9960000000028</v>
          </cell>
          <cell r="O52">
            <v>9654.6710000000003</v>
          </cell>
          <cell r="P52">
            <v>7293.7740000000003</v>
          </cell>
          <cell r="Q52">
            <v>-2360.8969999999999</v>
          </cell>
        </row>
        <row r="53">
          <cell r="B53" t="str">
            <v xml:space="preserve">FUNDICION </v>
          </cell>
          <cell r="C53" t="str">
            <v>MEJ.SIST.DRENAJE PLTA.CONTACTO 2 3 4</v>
          </cell>
          <cell r="D53">
            <v>227.815</v>
          </cell>
          <cell r="E53">
            <v>276</v>
          </cell>
          <cell r="F53">
            <v>48.185000000000002</v>
          </cell>
          <cell r="G53">
            <v>83</v>
          </cell>
          <cell r="I53">
            <v>150.96100000000001</v>
          </cell>
          <cell r="K53">
            <v>139.54</v>
          </cell>
          <cell r="L53">
            <v>150.96100000000001</v>
          </cell>
          <cell r="M53">
            <v>11.421000000000021</v>
          </cell>
          <cell r="O53">
            <v>0</v>
          </cell>
          <cell r="P53">
            <v>0</v>
          </cell>
          <cell r="Q53">
            <v>0</v>
          </cell>
        </row>
        <row r="54">
          <cell r="B54" t="str">
            <v>C01FP03</v>
          </cell>
          <cell r="C54" t="str">
            <v>MEJORAMIENTO  COMPETITIVIDAD FUND CO</v>
          </cell>
          <cell r="D54">
            <v>100885.02099999999</v>
          </cell>
          <cell r="E54">
            <v>103402</v>
          </cell>
          <cell r="F54">
            <v>2516.9790000000066</v>
          </cell>
          <cell r="G54">
            <v>98</v>
          </cell>
          <cell r="I54">
            <v>21337.47</v>
          </cell>
          <cell r="K54">
            <v>13852.635</v>
          </cell>
          <cell r="L54">
            <v>16344.47</v>
          </cell>
          <cell r="M54">
            <v>2491.8349999999991</v>
          </cell>
          <cell r="O54">
            <v>2559.92</v>
          </cell>
          <cell r="P54">
            <v>3673.9810000000002</v>
          </cell>
          <cell r="Q54">
            <v>1114.0610000000001</v>
          </cell>
        </row>
        <row r="55">
          <cell r="B55" t="str">
            <v>C01FP08</v>
          </cell>
          <cell r="C55" t="str">
            <v>REEMP SWITHGEAR 24 KV PTA CAL Y SILI</v>
          </cell>
          <cell r="D55">
            <v>627.77099999999996</v>
          </cell>
          <cell r="E55">
            <v>1021</v>
          </cell>
          <cell r="F55">
            <v>393.22900000000004</v>
          </cell>
          <cell r="G55">
            <v>61</v>
          </cell>
          <cell r="I55">
            <v>970.58500000000004</v>
          </cell>
          <cell r="K55">
            <v>485.50200000000001</v>
          </cell>
          <cell r="L55">
            <v>681.58500000000004</v>
          </cell>
          <cell r="M55">
            <v>196.08300000000003</v>
          </cell>
          <cell r="O55">
            <v>390.78100000000001</v>
          </cell>
          <cell r="P55">
            <v>141.27699999999999</v>
          </cell>
          <cell r="Q55">
            <v>-249.50400000000002</v>
          </cell>
        </row>
        <row r="56">
          <cell r="B56" t="str">
            <v>C02FA41</v>
          </cell>
          <cell r="C56" t="str">
            <v>ING.CONCEPTUAL TIE SALVADOR / TENIEN</v>
          </cell>
          <cell r="D56">
            <v>230.61199999999999</v>
          </cell>
          <cell r="E56">
            <v>607</v>
          </cell>
          <cell r="F56">
            <v>376.38800000000003</v>
          </cell>
          <cell r="G56">
            <v>38</v>
          </cell>
          <cell r="I56">
            <v>64.355000000000004</v>
          </cell>
          <cell r="K56">
            <v>60.435000000000002</v>
          </cell>
          <cell r="L56">
            <v>64.355000000000004</v>
          </cell>
          <cell r="M56">
            <v>3.9200000000000017</v>
          </cell>
          <cell r="O56">
            <v>0</v>
          </cell>
          <cell r="P56">
            <v>0</v>
          </cell>
          <cell r="Q56">
            <v>0</v>
          </cell>
        </row>
        <row r="57">
          <cell r="B57" t="str">
            <v>N03FP52</v>
          </cell>
          <cell r="C57" t="str">
            <v>ING CONC MODER SIS CORREAS TRANSP</v>
          </cell>
          <cell r="D57">
            <v>0</v>
          </cell>
          <cell r="E57">
            <v>177</v>
          </cell>
          <cell r="F57">
            <v>177</v>
          </cell>
          <cell r="G57">
            <v>0</v>
          </cell>
          <cell r="I57">
            <v>166</v>
          </cell>
          <cell r="K57">
            <v>0</v>
          </cell>
          <cell r="L57">
            <v>0</v>
          </cell>
          <cell r="M57">
            <v>0</v>
          </cell>
          <cell r="O57">
            <v>0</v>
          </cell>
          <cell r="P57">
            <v>0</v>
          </cell>
          <cell r="Q57">
            <v>0</v>
          </cell>
        </row>
        <row r="58">
          <cell r="B58" t="str">
            <v>C01FA05</v>
          </cell>
          <cell r="C58" t="str">
            <v>MEJ.SIST.DRENAJE PLTA.CONTACTO 2 3 4</v>
          </cell>
          <cell r="D58">
            <v>227.815</v>
          </cell>
          <cell r="E58">
            <v>276</v>
          </cell>
          <cell r="F58">
            <v>48.185000000000002</v>
          </cell>
          <cell r="G58">
            <v>83</v>
          </cell>
          <cell r="I58">
            <v>150.96100000000001</v>
          </cell>
          <cell r="K58">
            <v>139.54</v>
          </cell>
          <cell r="L58">
            <v>150.96100000000001</v>
          </cell>
          <cell r="M58">
            <v>11.421000000000021</v>
          </cell>
          <cell r="O58">
            <v>-65.611000000000004</v>
          </cell>
          <cell r="P58">
            <v>0</v>
          </cell>
          <cell r="Q58">
            <v>65.611000000000004</v>
          </cell>
        </row>
        <row r="59">
          <cell r="B59" t="str">
            <v>C01FP19</v>
          </cell>
          <cell r="C59" t="str">
            <v>DISP.CONTR.REBAJE ACR.GARGANTA H.F.</v>
          </cell>
          <cell r="D59">
            <v>133.47800000000001</v>
          </cell>
          <cell r="E59">
            <v>222</v>
          </cell>
          <cell r="F59">
            <v>88.521999999999991</v>
          </cell>
          <cell r="G59">
            <v>60</v>
          </cell>
          <cell r="I59">
            <v>137.023</v>
          </cell>
          <cell r="K59">
            <v>37.04</v>
          </cell>
          <cell r="L59">
            <v>117.15900000000001</v>
          </cell>
          <cell r="M59">
            <v>80.119</v>
          </cell>
          <cell r="O59">
            <v>3.8170000000000002</v>
          </cell>
          <cell r="P59">
            <v>35.104999999999997</v>
          </cell>
          <cell r="Q59">
            <v>31.287999999999997</v>
          </cell>
        </row>
        <row r="60">
          <cell r="B60" t="str">
            <v>C02FP02</v>
          </cell>
          <cell r="C60" t="str">
            <v>MEJ.COND.SUBEST.FUNDICION DE CONC.</v>
          </cell>
          <cell r="D60">
            <v>129.27099999999999</v>
          </cell>
          <cell r="E60">
            <v>123</v>
          </cell>
          <cell r="F60">
            <v>-6.2709999999999866</v>
          </cell>
          <cell r="G60">
            <v>105</v>
          </cell>
          <cell r="I60">
            <v>23.512</v>
          </cell>
          <cell r="K60">
            <v>24.593</v>
          </cell>
          <cell r="L60">
            <v>23.512</v>
          </cell>
          <cell r="M60">
            <v>-1.0809999999999995</v>
          </cell>
          <cell r="O60">
            <v>0</v>
          </cell>
          <cell r="P60">
            <v>0</v>
          </cell>
          <cell r="Q60">
            <v>0</v>
          </cell>
        </row>
        <row r="61">
          <cell r="B61" t="str">
            <v>C02FP03</v>
          </cell>
          <cell r="C61" t="str">
            <v>CAMB.TEC.CDC 480 V HORNO FLASH FUND</v>
          </cell>
          <cell r="D61">
            <v>243.46299999999999</v>
          </cell>
          <cell r="E61">
            <v>331</v>
          </cell>
          <cell r="F61">
            <v>87.537000000000006</v>
          </cell>
          <cell r="G61">
            <v>74</v>
          </cell>
          <cell r="I61">
            <v>115.071</v>
          </cell>
          <cell r="K61">
            <v>27.524000000000001</v>
          </cell>
          <cell r="L61">
            <v>56.698</v>
          </cell>
          <cell r="M61">
            <v>29.173999999999999</v>
          </cell>
          <cell r="O61">
            <v>4.9660000000000002</v>
          </cell>
          <cell r="P61">
            <v>10.558</v>
          </cell>
          <cell r="Q61">
            <v>5.5919999999999996</v>
          </cell>
        </row>
        <row r="62">
          <cell r="B62" t="str">
            <v>C02FP08</v>
          </cell>
          <cell r="C62" t="str">
            <v>EQ.HOT WORK SECADO HORNOS CONVEC.FOR</v>
          </cell>
          <cell r="D62">
            <v>11.989000000000001</v>
          </cell>
          <cell r="E62">
            <v>178</v>
          </cell>
          <cell r="F62">
            <v>166.011</v>
          </cell>
          <cell r="G62">
            <v>7</v>
          </cell>
          <cell r="I62">
            <v>169.10400000000001</v>
          </cell>
          <cell r="K62">
            <v>7.88</v>
          </cell>
          <cell r="L62">
            <v>7.9029999999999996</v>
          </cell>
          <cell r="M62">
            <v>2.2999999999999687E-2</v>
          </cell>
          <cell r="O62">
            <v>2</v>
          </cell>
          <cell r="P62">
            <v>2.0209999999999999</v>
          </cell>
          <cell r="Q62">
            <v>2.0999999999999908E-2</v>
          </cell>
        </row>
        <row r="63">
          <cell r="B63" t="str">
            <v>C02FP47</v>
          </cell>
          <cell r="C63" t="str">
            <v>ING.CONC.LIMPIEZA TOBERAS CONV.P.S</v>
          </cell>
          <cell r="D63">
            <v>43.414999999999999</v>
          </cell>
          <cell r="E63">
            <v>51</v>
          </cell>
          <cell r="F63">
            <v>7.5850000000000009</v>
          </cell>
          <cell r="G63">
            <v>85</v>
          </cell>
          <cell r="I63">
            <v>43.265999999999998</v>
          </cell>
          <cell r="K63">
            <v>36.752000000000002</v>
          </cell>
          <cell r="L63">
            <v>43.265999999999998</v>
          </cell>
          <cell r="M63">
            <v>6.5139999999999958</v>
          </cell>
          <cell r="O63">
            <v>0</v>
          </cell>
          <cell r="P63">
            <v>0</v>
          </cell>
          <cell r="Q63">
            <v>0</v>
          </cell>
        </row>
        <row r="64">
          <cell r="B64" t="str">
            <v>C02FP49</v>
          </cell>
          <cell r="C64" t="str">
            <v>ING.CONC.MANEJO POLVO HORNO FLASH</v>
          </cell>
          <cell r="D64">
            <v>32.222999999999999</v>
          </cell>
          <cell r="E64">
            <v>58</v>
          </cell>
          <cell r="F64">
            <v>25.777000000000001</v>
          </cell>
          <cell r="G64">
            <v>56</v>
          </cell>
          <cell r="I64">
            <v>57.216999999999999</v>
          </cell>
          <cell r="K64">
            <v>31.216999999999999</v>
          </cell>
          <cell r="L64">
            <v>49.216999999999999</v>
          </cell>
          <cell r="M64">
            <v>18</v>
          </cell>
          <cell r="O64">
            <v>14.787000000000001</v>
          </cell>
          <cell r="P64">
            <v>12.125999999999999</v>
          </cell>
          <cell r="Q64">
            <v>-2.6610000000000014</v>
          </cell>
        </row>
        <row r="65">
          <cell r="B65" t="str">
            <v>C02FP53</v>
          </cell>
          <cell r="C65" t="str">
            <v>ING.BAS.MEJ.COND.SUBEST.FUND.CONC.</v>
          </cell>
          <cell r="D65">
            <v>62.656999999999996</v>
          </cell>
          <cell r="E65">
            <v>86</v>
          </cell>
          <cell r="F65">
            <v>23.343000000000004</v>
          </cell>
          <cell r="G65">
            <v>73</v>
          </cell>
          <cell r="I65">
            <v>53.634999999999998</v>
          </cell>
          <cell r="K65">
            <v>48.348999999999997</v>
          </cell>
          <cell r="L65">
            <v>53.634999999999998</v>
          </cell>
          <cell r="M65">
            <v>5.2860000000000014</v>
          </cell>
          <cell r="O65">
            <v>0</v>
          </cell>
          <cell r="P65">
            <v>0</v>
          </cell>
          <cell r="Q65">
            <v>0</v>
          </cell>
        </row>
        <row r="66">
          <cell r="B66" t="str">
            <v>C02FA02</v>
          </cell>
          <cell r="C66" t="str">
            <v>MEJORAM SISTEMA ALUMB PTAS ACIDO</v>
          </cell>
          <cell r="D66">
            <v>107.846</v>
          </cell>
          <cell r="E66">
            <v>620</v>
          </cell>
          <cell r="F66">
            <v>512.154</v>
          </cell>
          <cell r="G66">
            <v>17</v>
          </cell>
          <cell r="I66">
            <v>626.78300000000002</v>
          </cell>
          <cell r="K66">
            <v>64.009</v>
          </cell>
          <cell r="L66">
            <v>485.78300000000002</v>
          </cell>
          <cell r="M66">
            <v>421.774</v>
          </cell>
          <cell r="O66">
            <v>8.5340000000000007</v>
          </cell>
          <cell r="P66">
            <v>285.67200000000003</v>
          </cell>
          <cell r="Q66">
            <v>277.13800000000003</v>
          </cell>
        </row>
        <row r="67">
          <cell r="B67" t="str">
            <v>C01FA15</v>
          </cell>
          <cell r="C67" t="str">
            <v>REEMPL.S.CI.PLTAS ACIDO 2, 3 Y 4</v>
          </cell>
          <cell r="D67">
            <v>281.91300000000001</v>
          </cell>
          <cell r="E67">
            <v>379</v>
          </cell>
          <cell r="F67">
            <v>97.086999999999989</v>
          </cell>
          <cell r="G67">
            <v>74</v>
          </cell>
          <cell r="I67">
            <v>26.939</v>
          </cell>
          <cell r="K67">
            <v>64.126000000000005</v>
          </cell>
          <cell r="L67">
            <v>26.939</v>
          </cell>
          <cell r="M67">
            <v>-37.187000000000005</v>
          </cell>
          <cell r="O67">
            <v>42</v>
          </cell>
          <cell r="P67">
            <v>0</v>
          </cell>
          <cell r="Q67">
            <v>-42</v>
          </cell>
        </row>
        <row r="68">
          <cell r="B68" t="str">
            <v>C02FA43</v>
          </cell>
          <cell r="C68" t="str">
            <v>ING.PERFIL P.M.DES.PLANTAS DE ACIDO</v>
          </cell>
          <cell r="D68">
            <v>92.870999999999995</v>
          </cell>
          <cell r="E68">
            <v>93</v>
          </cell>
          <cell r="F68">
            <v>0.12900000000000489</v>
          </cell>
          <cell r="G68">
            <v>100</v>
          </cell>
          <cell r="I68">
            <v>64.206999999999994</v>
          </cell>
          <cell r="K68">
            <v>64.33</v>
          </cell>
          <cell r="L68">
            <v>64.206999999999994</v>
          </cell>
          <cell r="M68">
            <v>-0.12300000000000466</v>
          </cell>
          <cell r="O68">
            <v>0</v>
          </cell>
          <cell r="P68">
            <v>0</v>
          </cell>
          <cell r="Q68">
            <v>0</v>
          </cell>
        </row>
        <row r="69">
          <cell r="B69" t="str">
            <v>C01UP02</v>
          </cell>
          <cell r="C69" t="str">
            <v>REEMP SIST INTERC CALOR PTA OXIGENO</v>
          </cell>
          <cell r="D69">
            <v>4915.2460000000001</v>
          </cell>
          <cell r="E69">
            <v>5612</v>
          </cell>
          <cell r="F69">
            <v>696.75399999999991</v>
          </cell>
          <cell r="G69">
            <v>88</v>
          </cell>
          <cell r="I69">
            <v>2017.674</v>
          </cell>
          <cell r="K69">
            <v>1056.7080000000001</v>
          </cell>
          <cell r="L69">
            <v>1110.183</v>
          </cell>
          <cell r="M69">
            <v>53.474999999999909</v>
          </cell>
          <cell r="O69">
            <v>251.333</v>
          </cell>
          <cell r="P69">
            <v>293.13600000000002</v>
          </cell>
          <cell r="Q69">
            <v>41.803000000000026</v>
          </cell>
        </row>
        <row r="70">
          <cell r="B70" t="str">
            <v>C01UL01</v>
          </cell>
          <cell r="C70" t="str">
            <v>ELIM.COND.SUBEST.OP.EQ.ELEC.PLTA.OX</v>
          </cell>
          <cell r="D70">
            <v>141.36000000000001</v>
          </cell>
          <cell r="E70">
            <v>150</v>
          </cell>
          <cell r="F70">
            <v>8.6399999999999864</v>
          </cell>
          <cell r="G70">
            <v>94</v>
          </cell>
          <cell r="I70">
            <v>24.937999999999999</v>
          </cell>
          <cell r="K70">
            <v>21.788</v>
          </cell>
          <cell r="L70">
            <v>22.937999999999999</v>
          </cell>
          <cell r="M70">
            <v>1.1499999999999986</v>
          </cell>
          <cell r="O70">
            <v>0</v>
          </cell>
          <cell r="P70">
            <v>16.167999999999999</v>
          </cell>
          <cell r="Q70">
            <v>16.167999999999999</v>
          </cell>
        </row>
        <row r="71">
          <cell r="B71" t="str">
            <v>C02FP53</v>
          </cell>
          <cell r="C71" t="str">
            <v xml:space="preserve">                                          SUB - TOTAL</v>
          </cell>
          <cell r="D71">
            <v>108166.95099999999</v>
          </cell>
          <cell r="E71">
            <v>113386</v>
          </cell>
          <cell r="F71">
            <v>5219.0490000000136</v>
          </cell>
          <cell r="G71">
            <v>95</v>
          </cell>
          <cell r="I71">
            <v>26048.739999999991</v>
          </cell>
          <cell r="K71">
            <v>16022.428000000004</v>
          </cell>
          <cell r="L71">
            <v>19302.810999999991</v>
          </cell>
          <cell r="M71">
            <v>3280.3829999999994</v>
          </cell>
          <cell r="O71">
            <v>3212.527</v>
          </cell>
          <cell r="P71">
            <v>4470.0440000000008</v>
          </cell>
          <cell r="Q71">
            <v>1257.5170000000003</v>
          </cell>
        </row>
        <row r="72">
          <cell r="B72" t="str">
            <v>C02FP49</v>
          </cell>
          <cell r="C72" t="str">
            <v>(*) PROYECTO CONDICIONADO                           (**)  PRESUPUESTO  AJUSTADO  DE  ACUERDO  AL  IPC  Y  DOLAR  REAL DE CADA MES DEL AÑO 2003</v>
          </cell>
          <cell r="D72">
            <v>35.744</v>
          </cell>
          <cell r="E72">
            <v>58</v>
          </cell>
          <cell r="F72">
            <v>22.256</v>
          </cell>
          <cell r="G72">
            <v>62</v>
          </cell>
          <cell r="I72">
            <v>57.283999999999999</v>
          </cell>
          <cell r="K72">
            <v>34.738</v>
          </cell>
          <cell r="L72">
            <v>57.283999999999999</v>
          </cell>
          <cell r="M72">
            <v>22.545999999999999</v>
          </cell>
          <cell r="O72">
            <v>0.155</v>
          </cell>
          <cell r="P72">
            <v>0</v>
          </cell>
          <cell r="Q72">
            <v>-0.155</v>
          </cell>
        </row>
        <row r="73">
          <cell r="A73" t="str">
            <v xml:space="preserve"> A V A N C E   D E   I N V E R S I O N E S</v>
          </cell>
          <cell r="B73" t="str">
            <v>C02FP47</v>
          </cell>
          <cell r="C73" t="str">
            <v>ING.CONC.LIMPIEZA TOBERAS CONV.P.S</v>
          </cell>
          <cell r="D73">
            <v>51.396999999999998</v>
          </cell>
          <cell r="E73">
            <v>51</v>
          </cell>
          <cell r="F73">
            <v>-0.39699999999999847</v>
          </cell>
          <cell r="G73">
            <v>101</v>
          </cell>
          <cell r="I73">
            <v>43.265999999999998</v>
          </cell>
          <cell r="K73">
            <v>44.734000000000002</v>
          </cell>
          <cell r="L73">
            <v>43.265999999999998</v>
          </cell>
          <cell r="M73">
            <v>-1.4680000000000035</v>
          </cell>
          <cell r="O73">
            <v>0</v>
          </cell>
          <cell r="P73">
            <v>0</v>
          </cell>
          <cell r="Q73">
            <v>0</v>
          </cell>
        </row>
        <row r="74">
          <cell r="A74" t="str">
            <v xml:space="preserve"> A V A N C E   D E   I N V E R S I O N E S</v>
          </cell>
          <cell r="B74" t="str">
            <v>N03FP53</v>
          </cell>
          <cell r="C74" t="str">
            <v>ING.BAS.PROTEC.CONTRA INCENDIO P.CAL</v>
          </cell>
          <cell r="D74">
            <v>0</v>
          </cell>
          <cell r="E74">
            <v>14</v>
          </cell>
          <cell r="F74">
            <v>14</v>
          </cell>
          <cell r="G74">
            <v>0</v>
          </cell>
          <cell r="I74">
            <v>14</v>
          </cell>
          <cell r="K74">
            <v>0</v>
          </cell>
          <cell r="L74">
            <v>0</v>
          </cell>
          <cell r="M74">
            <v>0</v>
          </cell>
          <cell r="O74">
            <v>0</v>
          </cell>
          <cell r="P74">
            <v>0</v>
          </cell>
          <cell r="Q74">
            <v>0</v>
          </cell>
        </row>
        <row r="75">
          <cell r="A75" t="str">
            <v>( Valor en miles de dólares USA )</v>
          </cell>
          <cell r="B75" t="str">
            <v>C02FP47</v>
          </cell>
          <cell r="C75" t="str">
            <v xml:space="preserve">                                          SUB - TOTAL</v>
          </cell>
          <cell r="D75">
            <v>115551.01899999999</v>
          </cell>
          <cell r="E75">
            <v>114245</v>
          </cell>
          <cell r="F75">
            <v>-1306.0189999999857</v>
          </cell>
          <cell r="G75">
            <v>101</v>
          </cell>
          <cell r="I75">
            <v>26444.352999999988</v>
          </cell>
          <cell r="K75">
            <v>23406.496000000003</v>
          </cell>
          <cell r="L75">
            <v>24502.919999999991</v>
          </cell>
          <cell r="M75">
            <v>1096.423999999997</v>
          </cell>
          <cell r="O75">
            <v>5543.3410000000022</v>
          </cell>
          <cell r="P75">
            <v>2416.9169999999999</v>
          </cell>
          <cell r="Q75">
            <v>-3126.4240000000004</v>
          </cell>
        </row>
        <row r="76">
          <cell r="B76" t="str">
            <v>NEGOCIO:</v>
          </cell>
          <cell r="C76" t="str">
            <v>(*) PROYECTO CONDICIONADO                           (**)  PRESUPUESTO  AJUSTADO  DE  ACUERDO  AL  IPC  Y  DOLAR  REAL DE CADA MES DEL AÑO 2003</v>
          </cell>
          <cell r="D76">
            <v>0</v>
          </cell>
          <cell r="E76">
            <v>14</v>
          </cell>
          <cell r="F76">
            <v>14</v>
          </cell>
          <cell r="G76">
            <v>0</v>
          </cell>
          <cell r="I76">
            <v>14</v>
          </cell>
          <cell r="K76">
            <v>0</v>
          </cell>
          <cell r="L76">
            <v>0</v>
          </cell>
          <cell r="M76">
            <v>0</v>
          </cell>
          <cell r="O76">
            <v>0</v>
          </cell>
          <cell r="P76">
            <v>0</v>
          </cell>
          <cell r="Q76">
            <v>0</v>
          </cell>
        </row>
        <row r="77">
          <cell r="B77" t="str">
            <v>NEGOCIO:</v>
          </cell>
          <cell r="C77" t="str">
            <v>GERENCIA PLANTAS  (Cont. ...)</v>
          </cell>
          <cell r="D77">
            <v>118076.67299999998</v>
          </cell>
          <cell r="E77">
            <v>115452</v>
          </cell>
          <cell r="F77">
            <v>-2624.6729999999807</v>
          </cell>
          <cell r="G77">
            <v>102</v>
          </cell>
          <cell r="I77">
            <v>26484.762999999988</v>
          </cell>
          <cell r="K77">
            <v>25932.15</v>
          </cell>
          <cell r="L77">
            <v>25515.441999999988</v>
          </cell>
          <cell r="M77">
            <v>-416.70799999999991</v>
          </cell>
          <cell r="O77">
            <v>2525.6539999999995</v>
          </cell>
          <cell r="P77">
            <v>1016.7329999999998</v>
          </cell>
          <cell r="Q77">
            <v>-1508.921</v>
          </cell>
        </row>
        <row r="78">
          <cell r="A78" t="str">
            <v xml:space="preserve"> A V A N C E   D E   I N V E R S I O N E S</v>
          </cell>
          <cell r="C78" t="str">
            <v>(*) PROYECTO CONDICIONADO                           (**)  PRESUPUESTO  AJUSTADO  DE  ACUERDO  AL  IPC  Y  DOLAR  REAL DE CADA MES DEL AÑO 2003</v>
          </cell>
          <cell r="D78" t="str">
            <v>CONTROL AVANCE DE INVERSIONES GLOBAL</v>
          </cell>
          <cell r="I78" t="str">
            <v xml:space="preserve">PPTO    </v>
          </cell>
          <cell r="K78" t="str">
            <v xml:space="preserve">CONTROL AVANCE DE  INVERSIONES  2003 </v>
          </cell>
        </row>
        <row r="79">
          <cell r="A79" t="str">
            <v>( Valor en miles de dólares USA )</v>
          </cell>
          <cell r="B79" t="str">
            <v>Nº API</v>
          </cell>
          <cell r="C79" t="str">
            <v>D E S C R I P C I O N</v>
          </cell>
          <cell r="D79" t="str">
            <v>CONTROL AVANCE DE INVERSIONES GLOBAL</v>
          </cell>
          <cell r="E79" t="str">
            <v>PPTO.GLOBAL</v>
          </cell>
          <cell r="F79" t="str">
            <v>DISPONIBLE</v>
          </cell>
          <cell r="G79" t="str">
            <v xml:space="preserve"> % CUMPL.</v>
          </cell>
          <cell r="I79" t="str">
            <v xml:space="preserve">PPTO    </v>
          </cell>
          <cell r="K79" t="str">
            <v xml:space="preserve">CONTROL AVANCE DE  INVERSIONES  2003 </v>
          </cell>
          <cell r="O79" t="str">
            <v xml:space="preserve">MES:     AGOSTO </v>
          </cell>
        </row>
        <row r="80">
          <cell r="A80" t="str">
            <v xml:space="preserve"> A V A N C E   D E   I N V E R S I O N E S</v>
          </cell>
          <cell r="B80" t="str">
            <v>Nº API</v>
          </cell>
          <cell r="C80" t="str">
            <v>D E S C R I P C I O N</v>
          </cell>
          <cell r="D80" t="str">
            <v>ACUMULADO **</v>
          </cell>
          <cell r="E80" t="str">
            <v>PPTO.GLOBAL</v>
          </cell>
          <cell r="F80" t="str">
            <v>DISPONIBLE</v>
          </cell>
          <cell r="G80" t="str">
            <v xml:space="preserve"> % CUMPL.</v>
          </cell>
          <cell r="I80" t="str">
            <v>AUTORIZ.</v>
          </cell>
          <cell r="J80" t="str">
            <v xml:space="preserve"> </v>
          </cell>
          <cell r="K80" t="str">
            <v xml:space="preserve">PERIODO : ENERO A  JULIO </v>
          </cell>
          <cell r="L80" t="str">
            <v>PPTO.</v>
          </cell>
          <cell r="M80" t="str">
            <v>DISPONIBLE</v>
          </cell>
          <cell r="O80" t="str">
            <v xml:space="preserve">MES:     JULIO </v>
          </cell>
          <cell r="P80" t="str">
            <v>PPTO.</v>
          </cell>
          <cell r="Q80" t="str">
            <v>DISPONIBLE</v>
          </cell>
        </row>
        <row r="81">
          <cell r="A81" t="str">
            <v>( Valor en miles de dólares USA )</v>
          </cell>
          <cell r="B81" t="str">
            <v>NEGOCIO:</v>
          </cell>
          <cell r="C81" t="str">
            <v>GERENCIA PLANTAS  (Cont. ...)</v>
          </cell>
          <cell r="D81" t="str">
            <v xml:space="preserve">  a  JUL  2003 </v>
          </cell>
          <cell r="E81" t="str">
            <v xml:space="preserve">AJUSTADO   </v>
          </cell>
          <cell r="F81" t="str">
            <v xml:space="preserve">  a  JUL  2003 </v>
          </cell>
          <cell r="G81" t="str">
            <v>GLOBAL</v>
          </cell>
          <cell r="I81" t="str">
            <v xml:space="preserve">2003    </v>
          </cell>
          <cell r="J81" t="str">
            <v xml:space="preserve"> </v>
          </cell>
          <cell r="K81" t="str">
            <v>REAL **</v>
          </cell>
          <cell r="L81" t="str">
            <v>PPTO.</v>
          </cell>
          <cell r="M81" t="str">
            <v>DISPONIBLE</v>
          </cell>
          <cell r="O81" t="str">
            <v>REAL  **</v>
          </cell>
          <cell r="P81" t="str">
            <v>PPTO.</v>
          </cell>
          <cell r="Q81" t="str">
            <v>DISPONIBLE</v>
          </cell>
        </row>
        <row r="82">
          <cell r="B82" t="str">
            <v>REFINERIAS</v>
          </cell>
        </row>
        <row r="83">
          <cell r="B83" t="str">
            <v>REFINERIAS</v>
          </cell>
          <cell r="C83" t="str">
            <v>SIST.FRENADO EMERG.PTES.GRUA REF.2</v>
          </cell>
          <cell r="D83" t="str">
            <v>CONTROL AVANCE DE INVERSIONES GLOBAL</v>
          </cell>
          <cell r="E83">
            <v>164</v>
          </cell>
          <cell r="F83">
            <v>10.015999999999991</v>
          </cell>
          <cell r="G83">
            <v>94</v>
          </cell>
          <cell r="I83">
            <v>146.67500000000001</v>
          </cell>
          <cell r="K83">
            <v>128.494</v>
          </cell>
          <cell r="L83">
            <v>146.67500000000001</v>
          </cell>
          <cell r="M83">
            <v>18.181000000000012</v>
          </cell>
          <cell r="O83">
            <v>19.286999999999999</v>
          </cell>
          <cell r="P83">
            <v>9.2769999999999992</v>
          </cell>
          <cell r="Q83">
            <v>-10.01</v>
          </cell>
        </row>
        <row r="84">
          <cell r="B84" t="str">
            <v>C02RE24</v>
          </cell>
          <cell r="C84" t="str">
            <v>CAMBIO TECNOL PROCESO ELECTRO-REFINA</v>
          </cell>
          <cell r="D84">
            <v>50262</v>
          </cell>
          <cell r="E84">
            <v>142785</v>
          </cell>
          <cell r="F84">
            <v>92523</v>
          </cell>
          <cell r="G84">
            <v>35</v>
          </cell>
          <cell r="I84">
            <v>88495.085999999996</v>
          </cell>
          <cell r="K84">
            <v>35667</v>
          </cell>
          <cell r="L84">
            <v>44386.512000000002</v>
          </cell>
          <cell r="M84">
            <v>8719.5120000000024</v>
          </cell>
          <cell r="O84">
            <v>4442.6729999999998</v>
          </cell>
          <cell r="P84">
            <v>11427.843000000001</v>
          </cell>
          <cell r="Q84">
            <v>6985.170000000001</v>
          </cell>
        </row>
        <row r="85">
          <cell r="A85" t="str">
            <v>*</v>
          </cell>
          <cell r="B85" t="str">
            <v>N03RM01</v>
          </cell>
          <cell r="C85" t="str">
            <v>HEFAC SIST RECIRC CIRC 14,15 Y 16 RE</v>
          </cell>
          <cell r="D85">
            <v>0</v>
          </cell>
          <cell r="E85">
            <v>2486</v>
          </cell>
          <cell r="F85">
            <v>2486</v>
          </cell>
          <cell r="G85">
            <v>0</v>
          </cell>
          <cell r="I85">
            <v>858.17600000000004</v>
          </cell>
          <cell r="K85">
            <v>0</v>
          </cell>
          <cell r="L85">
            <v>64.944000000000003</v>
          </cell>
          <cell r="M85">
            <v>64.944000000000003</v>
          </cell>
          <cell r="O85">
            <v>0</v>
          </cell>
          <cell r="P85">
            <v>25.305</v>
          </cell>
          <cell r="Q85">
            <v>25.305</v>
          </cell>
        </row>
        <row r="86">
          <cell r="B86" t="str">
            <v>N03RM02</v>
          </cell>
          <cell r="C86" t="str">
            <v>NORMALIZ SIST ELECT FUERZ CONT REF N</v>
          </cell>
          <cell r="D86">
            <v>0</v>
          </cell>
          <cell r="E86">
            <v>2428</v>
          </cell>
          <cell r="F86">
            <v>2428</v>
          </cell>
          <cell r="G86">
            <v>0</v>
          </cell>
          <cell r="I86">
            <v>119</v>
          </cell>
          <cell r="K86">
            <v>0</v>
          </cell>
          <cell r="L86">
            <v>0</v>
          </cell>
          <cell r="M86">
            <v>0</v>
          </cell>
          <cell r="O86">
            <v>0</v>
          </cell>
          <cell r="P86">
            <v>0</v>
          </cell>
          <cell r="Q86">
            <v>0</v>
          </cell>
        </row>
        <row r="87">
          <cell r="A87" t="str">
            <v>*</v>
          </cell>
          <cell r="B87" t="str">
            <v>C01RE14</v>
          </cell>
          <cell r="C87" t="str">
            <v>SIST.FRENADO EMERG.PTES.GRUA REF.2</v>
          </cell>
          <cell r="D87">
            <v>134.697</v>
          </cell>
          <cell r="E87">
            <v>164</v>
          </cell>
          <cell r="F87">
            <v>29.302999999999997</v>
          </cell>
          <cell r="G87">
            <v>82</v>
          </cell>
          <cell r="I87">
            <v>146.59800000000001</v>
          </cell>
          <cell r="K87">
            <v>109.20699999999999</v>
          </cell>
          <cell r="L87">
            <v>137.398</v>
          </cell>
          <cell r="M87">
            <v>28.191000000000003</v>
          </cell>
          <cell r="O87">
            <v>12.65</v>
          </cell>
          <cell r="P87">
            <v>25.869</v>
          </cell>
          <cell r="Q87">
            <v>13.218999999999999</v>
          </cell>
        </row>
        <row r="88">
          <cell r="B88" t="str">
            <v>C01RE53</v>
          </cell>
          <cell r="C88" t="str">
            <v>PILOTAJE DE TECNOLOGIA CELDAS EMEW</v>
          </cell>
          <cell r="D88">
            <v>80.084000000000003</v>
          </cell>
          <cell r="E88">
            <v>73</v>
          </cell>
          <cell r="F88">
            <v>-7.0840000000000032</v>
          </cell>
          <cell r="G88">
            <v>110</v>
          </cell>
          <cell r="I88">
            <v>28.428999999999998</v>
          </cell>
          <cell r="K88">
            <v>35.923000000000002</v>
          </cell>
          <cell r="L88">
            <v>28.428999999999998</v>
          </cell>
          <cell r="M88">
            <v>-7.4940000000000033</v>
          </cell>
          <cell r="O88">
            <v>0.21299999999999999</v>
          </cell>
          <cell r="P88">
            <v>0</v>
          </cell>
          <cell r="Q88">
            <v>-0.21299999999999999</v>
          </cell>
        </row>
        <row r="89">
          <cell r="A89" t="str">
            <v>*</v>
          </cell>
          <cell r="B89" t="str">
            <v>N03RE06</v>
          </cell>
          <cell r="C89" t="str">
            <v>ING.BAS.MEJOR.RED AGUA IND.REF.Nº2</v>
          </cell>
          <cell r="D89">
            <v>0.96799999999999997</v>
          </cell>
          <cell r="E89">
            <v>31</v>
          </cell>
          <cell r="F89">
            <v>30.032</v>
          </cell>
          <cell r="G89">
            <v>3</v>
          </cell>
          <cell r="I89">
            <v>26.837</v>
          </cell>
          <cell r="K89">
            <v>0.96799999999999997</v>
          </cell>
          <cell r="L89">
            <v>0.97299999999999998</v>
          </cell>
          <cell r="M89">
            <v>5.0000000000000044E-3</v>
          </cell>
          <cell r="O89">
            <v>0.48399999999999999</v>
          </cell>
          <cell r="P89">
            <v>0.48899999999999999</v>
          </cell>
          <cell r="Q89">
            <v>5.0000000000000044E-3</v>
          </cell>
        </row>
        <row r="90">
          <cell r="B90" t="str">
            <v>HIDRONORTE</v>
          </cell>
          <cell r="C90" t="str">
            <v xml:space="preserve">                                          SUB - TOTAL</v>
          </cell>
          <cell r="D90">
            <v>50477.749000000003</v>
          </cell>
          <cell r="E90">
            <v>147967</v>
          </cell>
          <cell r="F90">
            <v>97489.250999999989</v>
          </cell>
          <cell r="G90">
            <v>34</v>
          </cell>
          <cell r="I90">
            <v>89674.126000000004</v>
          </cell>
          <cell r="K90">
            <v>35813.098000000005</v>
          </cell>
          <cell r="L90">
            <v>44618.256000000001</v>
          </cell>
          <cell r="M90">
            <v>8805.1580000000013</v>
          </cell>
          <cell r="O90">
            <v>4456.0199999999995</v>
          </cell>
          <cell r="P90">
            <v>11479.506000000001</v>
          </cell>
          <cell r="Q90">
            <v>7023.4860000000017</v>
          </cell>
        </row>
        <row r="91">
          <cell r="A91" t="str">
            <v>*</v>
          </cell>
          <cell r="B91" t="str">
            <v>HIDRONORTE</v>
          </cell>
          <cell r="C91" t="str">
            <v>CAMBIO CINTA DE LA CORREA 220 CV-205</v>
          </cell>
          <cell r="D91">
            <v>132.864</v>
          </cell>
          <cell r="E91">
            <v>2069</v>
          </cell>
          <cell r="F91">
            <v>1936.136</v>
          </cell>
          <cell r="G91">
            <v>6</v>
          </cell>
          <cell r="I91">
            <v>2069</v>
          </cell>
          <cell r="K91">
            <v>132.864</v>
          </cell>
          <cell r="L91">
            <v>7</v>
          </cell>
          <cell r="M91">
            <v>-125.864</v>
          </cell>
          <cell r="O91">
            <v>66.432000000000002</v>
          </cell>
          <cell r="P91">
            <v>7</v>
          </cell>
          <cell r="Q91">
            <v>-59.432000000000002</v>
          </cell>
        </row>
        <row r="92">
          <cell r="B92" t="str">
            <v>N03X201</v>
          </cell>
          <cell r="C92" t="str">
            <v>REEMPLAZO DE CATODOS Y ANODOS</v>
          </cell>
          <cell r="D92">
            <v>0</v>
          </cell>
          <cell r="E92">
            <v>4422</v>
          </cell>
          <cell r="F92">
            <v>4422</v>
          </cell>
          <cell r="G92">
            <v>0</v>
          </cell>
          <cell r="I92">
            <v>4422</v>
          </cell>
          <cell r="K92">
            <v>0</v>
          </cell>
          <cell r="L92">
            <v>0</v>
          </cell>
          <cell r="M92">
            <v>0</v>
          </cell>
          <cell r="O92">
            <v>0</v>
          </cell>
          <cell r="P92">
            <v>0</v>
          </cell>
          <cell r="Q92">
            <v>0</v>
          </cell>
        </row>
        <row r="93">
          <cell r="B93" t="str">
            <v>N03XT13</v>
          </cell>
          <cell r="C93" t="str">
            <v>CAMBIO CINTA DE LA CORREA 220 CV-205</v>
          </cell>
          <cell r="D93">
            <v>66.432000000000002</v>
          </cell>
          <cell r="E93">
            <v>2069</v>
          </cell>
          <cell r="F93">
            <v>2002.568</v>
          </cell>
          <cell r="G93">
            <v>3</v>
          </cell>
          <cell r="I93">
            <v>2069</v>
          </cell>
          <cell r="K93">
            <v>66.432000000000002</v>
          </cell>
          <cell r="L93">
            <v>0</v>
          </cell>
          <cell r="M93">
            <v>-66.432000000000002</v>
          </cell>
          <cell r="O93">
            <v>66.432000000000002</v>
          </cell>
          <cell r="P93">
            <v>0</v>
          </cell>
          <cell r="Q93">
            <v>-66.432000000000002</v>
          </cell>
        </row>
        <row r="94">
          <cell r="B94" t="str">
            <v>R02X002</v>
          </cell>
          <cell r="C94" t="str">
            <v>IMPLEMENTACION DE DUMP L. OX. BAJA L</v>
          </cell>
          <cell r="D94">
            <v>5920.973</v>
          </cell>
          <cell r="E94">
            <v>5968</v>
          </cell>
          <cell r="F94">
            <v>47.027000000000044</v>
          </cell>
          <cell r="G94">
            <v>99</v>
          </cell>
          <cell r="I94">
            <v>2482.3679999999999</v>
          </cell>
          <cell r="K94">
            <v>1997.2349999999999</v>
          </cell>
          <cell r="L94">
            <v>2219.598</v>
          </cell>
          <cell r="M94">
            <v>222.36300000000006</v>
          </cell>
          <cell r="O94">
            <v>218.12100000000001</v>
          </cell>
          <cell r="P94">
            <v>384.36799999999999</v>
          </cell>
          <cell r="Q94">
            <v>166.24699999999999</v>
          </cell>
        </row>
        <row r="95">
          <cell r="B95" t="str">
            <v>R02X010</v>
          </cell>
          <cell r="C95" t="str">
            <v>MEJOR SISTEMA DISTRIBUCION AGUA</v>
          </cell>
          <cell r="D95">
            <v>134.411</v>
          </cell>
          <cell r="E95">
            <v>123</v>
          </cell>
          <cell r="F95">
            <v>-11.411000000000001</v>
          </cell>
          <cell r="G95">
            <v>109</v>
          </cell>
          <cell r="I95">
            <v>8.3940000000000001</v>
          </cell>
          <cell r="K95">
            <v>16.981000000000002</v>
          </cell>
          <cell r="L95">
            <v>8.3940000000000001</v>
          </cell>
          <cell r="M95">
            <v>-8.5870000000000015</v>
          </cell>
          <cell r="O95">
            <v>3.657</v>
          </cell>
          <cell r="P95">
            <v>0</v>
          </cell>
          <cell r="Q95">
            <v>-3.657</v>
          </cell>
        </row>
        <row r="96">
          <cell r="B96" t="str">
            <v>R02X013</v>
          </cell>
          <cell r="C96" t="str">
            <v>ILUMIN PATIO TRANSFER Y SIS ALARMAS</v>
          </cell>
          <cell r="D96">
            <v>61.448</v>
          </cell>
          <cell r="E96">
            <v>59</v>
          </cell>
          <cell r="F96">
            <v>-2.4480000000000004</v>
          </cell>
          <cell r="G96">
            <v>104</v>
          </cell>
          <cell r="I96">
            <v>55.564999999999998</v>
          </cell>
          <cell r="K96">
            <v>61.448</v>
          </cell>
          <cell r="L96">
            <v>55.564999999999998</v>
          </cell>
          <cell r="M96">
            <v>-5.8830000000000027</v>
          </cell>
          <cell r="O96">
            <v>0</v>
          </cell>
          <cell r="P96">
            <v>0</v>
          </cell>
          <cell r="Q96">
            <v>0</v>
          </cell>
        </row>
        <row r="97">
          <cell r="B97" t="str">
            <v>R02X015</v>
          </cell>
          <cell r="C97" t="str">
            <v>AUMENTO PRODUCCION 1,3 KT AÑO 2003</v>
          </cell>
          <cell r="D97">
            <v>367.36700000000002</v>
          </cell>
          <cell r="E97">
            <v>338</v>
          </cell>
          <cell r="F97">
            <v>-29.367000000000019</v>
          </cell>
          <cell r="G97">
            <v>109</v>
          </cell>
          <cell r="I97">
            <v>86.238</v>
          </cell>
          <cell r="K97">
            <v>86.325999999999993</v>
          </cell>
          <cell r="L97">
            <v>86.238</v>
          </cell>
          <cell r="M97">
            <v>-8.7999999999993861E-2</v>
          </cell>
          <cell r="O97">
            <v>0</v>
          </cell>
          <cell r="P97">
            <v>0</v>
          </cell>
          <cell r="Q97">
            <v>0</v>
          </cell>
        </row>
        <row r="98">
          <cell r="B98" t="str">
            <v>R02X208</v>
          </cell>
          <cell r="C98" t="str">
            <v>CONSTR.MARCO CORTOCIRCUITO EN NAVE</v>
          </cell>
          <cell r="D98">
            <v>163.691</v>
          </cell>
          <cell r="E98">
            <v>425</v>
          </cell>
          <cell r="F98">
            <v>261.30899999999997</v>
          </cell>
          <cell r="G98">
            <v>39</v>
          </cell>
          <cell r="I98">
            <v>269.05799999999999</v>
          </cell>
          <cell r="K98">
            <v>3.64</v>
          </cell>
          <cell r="L98">
            <v>210.05799999999999</v>
          </cell>
          <cell r="M98">
            <v>206.41800000000001</v>
          </cell>
          <cell r="O98">
            <v>0.26300000000000001</v>
          </cell>
          <cell r="P98">
            <v>58.084000000000003</v>
          </cell>
          <cell r="Q98">
            <v>57.821000000000005</v>
          </cell>
        </row>
        <row r="99">
          <cell r="B99" t="str">
            <v>R02X212</v>
          </cell>
          <cell r="C99" t="str">
            <v>EST SISTEMA PROTECCION ANODOS Y CATO</v>
          </cell>
          <cell r="D99">
            <v>38.090000000000003</v>
          </cell>
          <cell r="E99">
            <v>39</v>
          </cell>
          <cell r="F99">
            <v>0.90999999999999659</v>
          </cell>
          <cell r="G99">
            <v>98</v>
          </cell>
          <cell r="I99">
            <v>33</v>
          </cell>
          <cell r="K99">
            <v>32.514000000000003</v>
          </cell>
          <cell r="L99">
            <v>33</v>
          </cell>
          <cell r="M99">
            <v>0.4859999999999971</v>
          </cell>
          <cell r="O99">
            <v>9.0879999999999992</v>
          </cell>
          <cell r="P99">
            <v>10.622999999999999</v>
          </cell>
          <cell r="Q99">
            <v>1.5350000000000001</v>
          </cell>
        </row>
        <row r="100">
          <cell r="B100" t="str">
            <v>R02X215</v>
          </cell>
          <cell r="C100" t="str">
            <v>REAC ESTRUC COLUM Y DIAG EJES B y C</v>
          </cell>
          <cell r="D100">
            <v>40.418999999999997</v>
          </cell>
          <cell r="E100">
            <v>231</v>
          </cell>
          <cell r="F100">
            <v>190.58100000000002</v>
          </cell>
          <cell r="G100">
            <v>17</v>
          </cell>
          <cell r="I100">
            <v>152.506</v>
          </cell>
          <cell r="K100">
            <v>5.9290000000000003</v>
          </cell>
          <cell r="L100">
            <v>152.506</v>
          </cell>
          <cell r="M100">
            <v>146.577</v>
          </cell>
          <cell r="O100">
            <v>0</v>
          </cell>
          <cell r="P100">
            <v>35.408000000000001</v>
          </cell>
          <cell r="Q100">
            <v>35.408000000000001</v>
          </cell>
        </row>
        <row r="101">
          <cell r="B101" t="str">
            <v>R02X219</v>
          </cell>
          <cell r="C101" t="str">
            <v>ING CONCEP CAPT NEBLINA CIRCUITOS 1</v>
          </cell>
          <cell r="D101">
            <v>125.21899999999999</v>
          </cell>
          <cell r="E101">
            <v>123</v>
          </cell>
          <cell r="F101">
            <v>-2.2189999999999941</v>
          </cell>
          <cell r="G101">
            <v>102</v>
          </cell>
          <cell r="I101">
            <v>76.912999999999997</v>
          </cell>
          <cell r="K101">
            <v>118.158</v>
          </cell>
          <cell r="L101">
            <v>76.912999999999997</v>
          </cell>
          <cell r="M101">
            <v>-41.245000000000005</v>
          </cell>
          <cell r="O101">
            <v>-1.827</v>
          </cell>
          <cell r="P101">
            <v>0</v>
          </cell>
          <cell r="Q101">
            <v>1.827</v>
          </cell>
        </row>
        <row r="102">
          <cell r="B102" t="str">
            <v>R02X220</v>
          </cell>
          <cell r="C102" t="str">
            <v>REEMPLAZO TECHUMBRE TK'S TANK-FARM</v>
          </cell>
          <cell r="D102">
            <v>221.352</v>
          </cell>
          <cell r="E102">
            <v>346</v>
          </cell>
          <cell r="F102">
            <v>124.648</v>
          </cell>
          <cell r="G102">
            <v>64</v>
          </cell>
          <cell r="I102">
            <v>195.96899999999999</v>
          </cell>
          <cell r="K102">
            <v>76.91</v>
          </cell>
          <cell r="L102">
            <v>195.96899999999999</v>
          </cell>
          <cell r="M102">
            <v>119.059</v>
          </cell>
          <cell r="O102">
            <v>19.172000000000001</v>
          </cell>
          <cell r="P102">
            <v>63.908999999999999</v>
          </cell>
          <cell r="Q102">
            <v>44.736999999999995</v>
          </cell>
        </row>
        <row r="103">
          <cell r="B103" t="str">
            <v>R02X223</v>
          </cell>
          <cell r="C103" t="str">
            <v>MANEJO INTEGRAL ACIDO SULF.CHANC.MAN</v>
          </cell>
          <cell r="D103">
            <v>44.436999999999998</v>
          </cell>
          <cell r="E103">
            <v>74</v>
          </cell>
          <cell r="F103">
            <v>29.563000000000002</v>
          </cell>
          <cell r="G103">
            <v>60</v>
          </cell>
          <cell r="I103">
            <v>57.936999999999998</v>
          </cell>
          <cell r="K103">
            <v>28.445</v>
          </cell>
          <cell r="L103">
            <v>57.936999999999998</v>
          </cell>
          <cell r="M103">
            <v>29.491999999999997</v>
          </cell>
          <cell r="O103">
            <v>0</v>
          </cell>
          <cell r="P103">
            <v>0</v>
          </cell>
          <cell r="Q103">
            <v>0</v>
          </cell>
        </row>
        <row r="104">
          <cell r="B104" t="str">
            <v>R02X226</v>
          </cell>
          <cell r="C104" t="str">
            <v>MEJORAS COND.SUB. AREA M.MATERIALES</v>
          </cell>
          <cell r="D104">
            <v>33.783999999999999</v>
          </cell>
          <cell r="E104">
            <v>140</v>
          </cell>
          <cell r="F104">
            <v>106.21600000000001</v>
          </cell>
          <cell r="G104">
            <v>24</v>
          </cell>
          <cell r="I104">
            <v>98.394999999999996</v>
          </cell>
          <cell r="K104">
            <v>23.058</v>
          </cell>
          <cell r="L104">
            <v>98.394999999999996</v>
          </cell>
          <cell r="M104">
            <v>75.336999999999989</v>
          </cell>
          <cell r="O104">
            <v>18.268999999999998</v>
          </cell>
          <cell r="P104">
            <v>0</v>
          </cell>
          <cell r="Q104">
            <v>-18.268999999999998</v>
          </cell>
        </row>
        <row r="105">
          <cell r="B105" t="str">
            <v>R02X227</v>
          </cell>
          <cell r="C105" t="str">
            <v>REEMPLAZO DE PISOS</v>
          </cell>
          <cell r="D105">
            <v>175.285</v>
          </cell>
          <cell r="E105">
            <v>164</v>
          </cell>
          <cell r="F105">
            <v>-11.284999999999997</v>
          </cell>
          <cell r="G105">
            <v>107</v>
          </cell>
          <cell r="I105">
            <v>20.664999999999999</v>
          </cell>
          <cell r="K105">
            <v>21.556999999999999</v>
          </cell>
          <cell r="L105">
            <v>20.664999999999999</v>
          </cell>
          <cell r="M105">
            <v>-0.89199999999999946</v>
          </cell>
          <cell r="O105">
            <v>0</v>
          </cell>
          <cell r="P105">
            <v>0</v>
          </cell>
          <cell r="Q105">
            <v>0</v>
          </cell>
        </row>
        <row r="106">
          <cell r="B106" t="str">
            <v>R02X228</v>
          </cell>
          <cell r="C106" t="str">
            <v>MEJOR. CONDICIONES SUBESTAND: NAVE E</v>
          </cell>
          <cell r="D106">
            <v>98.781999999999996</v>
          </cell>
          <cell r="E106">
            <v>99</v>
          </cell>
          <cell r="F106">
            <v>0.21800000000000352</v>
          </cell>
          <cell r="G106">
            <v>100</v>
          </cell>
          <cell r="I106">
            <v>67.906000000000006</v>
          </cell>
          <cell r="K106">
            <v>68.611999999999995</v>
          </cell>
          <cell r="L106">
            <v>67.906000000000006</v>
          </cell>
          <cell r="M106">
            <v>-0.70599999999998886</v>
          </cell>
          <cell r="O106">
            <v>39.234999999999999</v>
          </cell>
          <cell r="P106">
            <v>0</v>
          </cell>
          <cell r="Q106">
            <v>-39.234999999999999</v>
          </cell>
        </row>
        <row r="107">
          <cell r="B107" t="str">
            <v>R02X229</v>
          </cell>
          <cell r="C107" t="str">
            <v>EST ING AUM FLUJO A CELDAS COMERCIAL</v>
          </cell>
          <cell r="D107">
            <v>12.042</v>
          </cell>
          <cell r="E107">
            <v>41</v>
          </cell>
          <cell r="F107">
            <v>28.957999999999998</v>
          </cell>
          <cell r="G107">
            <v>29</v>
          </cell>
          <cell r="I107">
            <v>29.695</v>
          </cell>
          <cell r="K107">
            <v>1.266</v>
          </cell>
          <cell r="L107">
            <v>29.695</v>
          </cell>
          <cell r="M107">
            <v>28.429000000000002</v>
          </cell>
          <cell r="O107">
            <v>0</v>
          </cell>
          <cell r="P107">
            <v>0</v>
          </cell>
          <cell r="Q107">
            <v>0</v>
          </cell>
        </row>
        <row r="108">
          <cell r="B108" t="str">
            <v>R02X230</v>
          </cell>
          <cell r="C108" t="str">
            <v>REPARAR POR EMERGENCIA Y REACOND.</v>
          </cell>
          <cell r="D108">
            <v>402.70499999999998</v>
          </cell>
          <cell r="E108">
            <v>408</v>
          </cell>
          <cell r="F108">
            <v>5.2950000000000159</v>
          </cell>
          <cell r="G108">
            <v>99</v>
          </cell>
          <cell r="I108">
            <v>0</v>
          </cell>
          <cell r="K108">
            <v>403</v>
          </cell>
          <cell r="L108">
            <v>0</v>
          </cell>
          <cell r="M108">
            <v>-403</v>
          </cell>
          <cell r="N108">
            <v>5.2950000000000159</v>
          </cell>
          <cell r="O108">
            <v>403</v>
          </cell>
          <cell r="P108">
            <v>0</v>
          </cell>
          <cell r="Q108">
            <v>-403</v>
          </cell>
          <cell r="R108">
            <v>5.2950000000000159</v>
          </cell>
        </row>
        <row r="109">
          <cell r="B109" t="str">
            <v>R00X217</v>
          </cell>
          <cell r="C109" t="str">
            <v>REPARACION DE PISOS AREA TANK FARM</v>
          </cell>
          <cell r="D109">
            <v>898.423</v>
          </cell>
          <cell r="E109">
            <v>915</v>
          </cell>
          <cell r="F109">
            <v>16.576999999999998</v>
          </cell>
          <cell r="G109">
            <v>98</v>
          </cell>
          <cell r="I109">
            <v>513.04999999999995</v>
          </cell>
          <cell r="K109">
            <v>515.72199999999998</v>
          </cell>
          <cell r="L109">
            <v>513.04999999999995</v>
          </cell>
          <cell r="M109">
            <v>-2.6720000000000255</v>
          </cell>
          <cell r="O109">
            <v>0</v>
          </cell>
          <cell r="P109">
            <v>0</v>
          </cell>
          <cell r="Q109">
            <v>0</v>
          </cell>
        </row>
        <row r="110">
          <cell r="B110" t="str">
            <v>C02XF03</v>
          </cell>
          <cell r="C110" t="str">
            <v>AUMENTO CAPAC. SBL A 22.526 TON/AQO</v>
          </cell>
          <cell r="D110">
            <v>514.88099999999997</v>
          </cell>
          <cell r="E110">
            <v>5823</v>
          </cell>
          <cell r="F110">
            <v>5308.1189999999997</v>
          </cell>
          <cell r="G110">
            <v>9</v>
          </cell>
          <cell r="I110">
            <v>5396.9960000000001</v>
          </cell>
          <cell r="K110">
            <v>482.738</v>
          </cell>
          <cell r="L110">
            <v>1548.5719999999999</v>
          </cell>
          <cell r="M110">
            <v>1065.8339999999998</v>
          </cell>
          <cell r="O110">
            <v>383.99900000000002</v>
          </cell>
          <cell r="P110">
            <v>850.88900000000001</v>
          </cell>
          <cell r="Q110">
            <v>466.89</v>
          </cell>
        </row>
        <row r="111">
          <cell r="B111" t="str">
            <v>C02XF01</v>
          </cell>
          <cell r="C111" t="str">
            <v>REEMPLAZO ANODOS Y CATODOS  EN SBL</v>
          </cell>
          <cell r="D111">
            <v>472</v>
          </cell>
          <cell r="E111">
            <v>474</v>
          </cell>
          <cell r="F111">
            <v>2</v>
          </cell>
          <cell r="G111">
            <v>100</v>
          </cell>
          <cell r="I111">
            <v>0</v>
          </cell>
          <cell r="K111">
            <v>265.43400000000003</v>
          </cell>
          <cell r="L111">
            <v>0.26700000000000002</v>
          </cell>
          <cell r="M111">
            <v>-265.16700000000003</v>
          </cell>
          <cell r="O111">
            <v>0</v>
          </cell>
          <cell r="P111">
            <v>0.26700000000000002</v>
          </cell>
          <cell r="Q111">
            <v>0.26700000000000002</v>
          </cell>
        </row>
        <row r="112">
          <cell r="B112" t="str">
            <v>C02XX44</v>
          </cell>
          <cell r="C112" t="str">
            <v>ELIMINACION USO DE CERA EN EW SBL</v>
          </cell>
          <cell r="D112">
            <v>184.07300000000001</v>
          </cell>
          <cell r="E112">
            <v>356</v>
          </cell>
          <cell r="F112">
            <v>171.92699999999999</v>
          </cell>
          <cell r="G112">
            <v>52</v>
          </cell>
          <cell r="I112">
            <v>302.95499999999998</v>
          </cell>
          <cell r="K112">
            <v>130.44900000000001</v>
          </cell>
          <cell r="L112">
            <v>302.95499999999998</v>
          </cell>
          <cell r="M112">
            <v>172.50599999999997</v>
          </cell>
          <cell r="O112">
            <v>59.503</v>
          </cell>
          <cell r="P112">
            <v>0</v>
          </cell>
          <cell r="Q112">
            <v>-59.503</v>
          </cell>
        </row>
        <row r="113">
          <cell r="B113" t="str">
            <v>C01XM18</v>
          </cell>
          <cell r="C113" t="str">
            <v xml:space="preserve">                                          SUB - TOTAL</v>
          </cell>
          <cell r="D113">
            <v>9975.8140000000003</v>
          </cell>
          <cell r="E113">
            <v>22637</v>
          </cell>
          <cell r="F113">
            <v>12661.186</v>
          </cell>
          <cell r="G113">
            <v>44</v>
          </cell>
          <cell r="I113">
            <v>16338.609999999999</v>
          </cell>
          <cell r="K113">
            <v>4405.8539999999994</v>
          </cell>
          <cell r="L113">
            <v>5677.6829999999991</v>
          </cell>
          <cell r="M113">
            <v>1271.8289999999997</v>
          </cell>
          <cell r="O113">
            <v>1218.912</v>
          </cell>
          <cell r="P113">
            <v>1403.548</v>
          </cell>
          <cell r="Q113">
            <v>184.63599999999997</v>
          </cell>
        </row>
        <row r="114">
          <cell r="B114" t="str">
            <v>HIDROSUR</v>
          </cell>
          <cell r="C114" t="str">
            <v>MEJOR SIST CONTR E INSTRUM PLANT SX/</v>
          </cell>
          <cell r="D114">
            <v>2305.0720000000001</v>
          </cell>
          <cell r="E114">
            <v>2113</v>
          </cell>
          <cell r="F114">
            <v>-192.07200000000012</v>
          </cell>
          <cell r="G114">
            <v>109</v>
          </cell>
          <cell r="I114">
            <v>165.191</v>
          </cell>
          <cell r="K114">
            <v>191.583</v>
          </cell>
          <cell r="L114">
            <v>165.191</v>
          </cell>
          <cell r="M114">
            <v>-26.391999999999996</v>
          </cell>
          <cell r="O114">
            <v>65.501999999999995</v>
          </cell>
          <cell r="P114">
            <v>0</v>
          </cell>
          <cell r="Q114">
            <v>-65.501999999999995</v>
          </cell>
        </row>
        <row r="115">
          <cell r="B115" t="str">
            <v>C01XM18</v>
          </cell>
          <cell r="C115" t="str">
            <v>READECUACION PIQUE OESTE MINA SUR</v>
          </cell>
          <cell r="D115">
            <v>580.846</v>
          </cell>
          <cell r="E115">
            <v>1134</v>
          </cell>
          <cell r="F115">
            <v>553.154</v>
          </cell>
          <cell r="G115">
            <v>51</v>
          </cell>
          <cell r="I115">
            <v>998.65499999999997</v>
          </cell>
          <cell r="K115">
            <v>400.00700000000001</v>
          </cell>
          <cell r="L115">
            <v>496.87799999999999</v>
          </cell>
          <cell r="M115">
            <v>96.870999999999981</v>
          </cell>
          <cell r="O115">
            <v>26.684999999999999</v>
          </cell>
          <cell r="P115">
            <v>118.971</v>
          </cell>
          <cell r="Q115">
            <v>92.286000000000001</v>
          </cell>
        </row>
        <row r="116">
          <cell r="B116" t="str">
            <v>C01XM28</v>
          </cell>
          <cell r="C116" t="str">
            <v>MEJOR SIST CONTR E INSTRUM PLANT SX/</v>
          </cell>
          <cell r="D116">
            <v>2239.5700000000002</v>
          </cell>
          <cell r="E116">
            <v>2113</v>
          </cell>
          <cell r="F116">
            <v>-126.57000000000016</v>
          </cell>
          <cell r="G116">
            <v>106</v>
          </cell>
          <cell r="I116">
            <v>165.191</v>
          </cell>
          <cell r="K116">
            <v>126.081</v>
          </cell>
          <cell r="L116">
            <v>165.191</v>
          </cell>
          <cell r="M116">
            <v>39.11</v>
          </cell>
          <cell r="O116">
            <v>0.40699999999999997</v>
          </cell>
          <cell r="P116">
            <v>0</v>
          </cell>
          <cell r="Q116">
            <v>-0.40699999999999997</v>
          </cell>
        </row>
        <row r="117">
          <cell r="B117" t="str">
            <v>C02XM44</v>
          </cell>
          <cell r="C117" t="str">
            <v>ING BAS PTA PROCESO MINERALES FUTURO</v>
          </cell>
          <cell r="D117">
            <v>2551.9899999999998</v>
          </cell>
          <cell r="E117">
            <v>2908</v>
          </cell>
          <cell r="F117">
            <v>356.01000000000022</v>
          </cell>
          <cell r="G117">
            <v>88</v>
          </cell>
          <cell r="I117">
            <v>2020.0229999999999</v>
          </cell>
          <cell r="K117">
            <v>1684.931</v>
          </cell>
          <cell r="L117">
            <v>2020.0229999999999</v>
          </cell>
          <cell r="M117">
            <v>335.09199999999987</v>
          </cell>
          <cell r="O117">
            <v>65.465000000000003</v>
          </cell>
          <cell r="P117">
            <v>0</v>
          </cell>
          <cell r="Q117">
            <v>-65.465000000000003</v>
          </cell>
        </row>
        <row r="118">
          <cell r="B118" t="str">
            <v>N03XX04</v>
          </cell>
          <cell r="C118" t="str">
            <v>REEMP ELECT PTA ELECTROOB OXIDOS</v>
          </cell>
          <cell r="D118">
            <v>0</v>
          </cell>
          <cell r="E118">
            <v>1635</v>
          </cell>
          <cell r="F118">
            <v>1635</v>
          </cell>
          <cell r="G118">
            <v>0</v>
          </cell>
          <cell r="I118">
            <v>1635</v>
          </cell>
          <cell r="K118">
            <v>0</v>
          </cell>
          <cell r="L118">
            <v>0</v>
          </cell>
          <cell r="M118">
            <v>0</v>
          </cell>
          <cell r="O118">
            <v>0</v>
          </cell>
          <cell r="P118">
            <v>0</v>
          </cell>
          <cell r="Q118">
            <v>0</v>
          </cell>
        </row>
        <row r="119">
          <cell r="B119" t="str">
            <v>N03XX06</v>
          </cell>
          <cell r="C119" t="str">
            <v>MEJOR RED CONTR INCENDIO PLANTA SX O</v>
          </cell>
          <cell r="D119">
            <v>0</v>
          </cell>
          <cell r="E119">
            <v>2618</v>
          </cell>
          <cell r="F119">
            <v>2618</v>
          </cell>
          <cell r="G119">
            <v>0</v>
          </cell>
          <cell r="I119">
            <v>190.21899999999999</v>
          </cell>
          <cell r="K119">
            <v>0</v>
          </cell>
          <cell r="L119">
            <v>31.219000000000001</v>
          </cell>
          <cell r="M119">
            <v>31.219000000000001</v>
          </cell>
          <cell r="O119">
            <v>0</v>
          </cell>
          <cell r="P119">
            <v>21.22</v>
          </cell>
          <cell r="Q119">
            <v>21.22</v>
          </cell>
        </row>
        <row r="120">
          <cell r="B120" t="str">
            <v>C02XF42</v>
          </cell>
          <cell r="C120" t="str">
            <v>ING.BAS.PLTA.REMOCION CLORO EO OXIDO</v>
          </cell>
          <cell r="D120">
            <v>28.547000000000001</v>
          </cell>
          <cell r="E120">
            <v>60</v>
          </cell>
          <cell r="F120">
            <v>31.452999999999999</v>
          </cell>
          <cell r="G120">
            <v>48</v>
          </cell>
          <cell r="I120">
            <v>59.045000000000002</v>
          </cell>
          <cell r="K120">
            <v>27.806000000000001</v>
          </cell>
          <cell r="L120">
            <v>57.057000000000002</v>
          </cell>
          <cell r="M120">
            <v>29.251000000000001</v>
          </cell>
          <cell r="O120">
            <v>12.487</v>
          </cell>
          <cell r="P120">
            <v>3.3759999999999999</v>
          </cell>
          <cell r="Q120">
            <v>-9.1110000000000007</v>
          </cell>
        </row>
        <row r="121">
          <cell r="B121" t="str">
            <v>C02XM51</v>
          </cell>
          <cell r="C121" t="str">
            <v>ING.BAS.DISP.TRAT.RIPIOS TALUD M.SUR</v>
          </cell>
          <cell r="D121">
            <v>126.29900000000001</v>
          </cell>
          <cell r="E121">
            <v>119</v>
          </cell>
          <cell r="F121">
            <v>-7.2990000000000066</v>
          </cell>
          <cell r="G121">
            <v>106</v>
          </cell>
          <cell r="I121">
            <v>74.192999999999998</v>
          </cell>
          <cell r="K121">
            <v>86.757000000000005</v>
          </cell>
          <cell r="L121">
            <v>74.192999999999998</v>
          </cell>
          <cell r="M121">
            <v>-12.564000000000007</v>
          </cell>
          <cell r="O121">
            <v>7.0999999999999994E-2</v>
          </cell>
          <cell r="P121">
            <v>0</v>
          </cell>
          <cell r="Q121">
            <v>-7.0999999999999994E-2</v>
          </cell>
        </row>
        <row r="122">
          <cell r="B122" t="str">
            <v>C02XX12</v>
          </cell>
          <cell r="C122" t="str">
            <v>INC.EST.FILTR.ORGANICO PLTA.SX OXIDO</v>
          </cell>
          <cell r="D122">
            <v>186.393</v>
          </cell>
          <cell r="E122">
            <v>229</v>
          </cell>
          <cell r="F122">
            <v>42.606999999999999</v>
          </cell>
          <cell r="G122">
            <v>81</v>
          </cell>
          <cell r="I122">
            <v>228.09200000000001</v>
          </cell>
          <cell r="K122">
            <v>186.393</v>
          </cell>
          <cell r="L122">
            <v>228.09200000000001</v>
          </cell>
          <cell r="M122">
            <v>41.699000000000012</v>
          </cell>
          <cell r="O122">
            <v>123.011</v>
          </cell>
          <cell r="P122">
            <v>9.0939999999999994</v>
          </cell>
          <cell r="Q122">
            <v>-113.917</v>
          </cell>
        </row>
        <row r="123">
          <cell r="B123" t="str">
            <v>C01XM18</v>
          </cell>
          <cell r="C123" t="str">
            <v xml:space="preserve">                                          SUB - TOTAL</v>
          </cell>
          <cell r="D123">
            <v>5713.6449999999995</v>
          </cell>
          <cell r="E123">
            <v>10816</v>
          </cell>
          <cell r="F123">
            <v>5102.3550000000005</v>
          </cell>
          <cell r="G123">
            <v>53</v>
          </cell>
          <cell r="I123">
            <v>5370.4179999999997</v>
          </cell>
          <cell r="K123">
            <v>2511.9750000000004</v>
          </cell>
          <cell r="L123">
            <v>3072.6529999999998</v>
          </cell>
          <cell r="M123">
            <v>560.67799999999988</v>
          </cell>
          <cell r="O123">
            <v>228.12599999999998</v>
          </cell>
          <cell r="P123">
            <v>152.661</v>
          </cell>
          <cell r="Q123">
            <v>-75.465000000000003</v>
          </cell>
        </row>
        <row r="124">
          <cell r="B124" t="str">
            <v>C02XX12</v>
          </cell>
          <cell r="C124" t="str">
            <v>T O T A L   P R O G R A M A</v>
          </cell>
          <cell r="D124">
            <v>251883.77599999998</v>
          </cell>
          <cell r="E124">
            <v>397422</v>
          </cell>
          <cell r="F124">
            <v>145538.22400000002</v>
          </cell>
          <cell r="G124">
            <v>63</v>
          </cell>
          <cell r="I124">
            <v>206628.75099999999</v>
          </cell>
          <cell r="K124">
            <v>98495.400000000023</v>
          </cell>
          <cell r="L124">
            <v>118962.44399999999</v>
          </cell>
          <cell r="M124">
            <v>20467.044000000002</v>
          </cell>
          <cell r="O124">
            <v>18770.256000000001</v>
          </cell>
          <cell r="P124">
            <v>24799.532999999999</v>
          </cell>
          <cell r="Q124">
            <v>6029.2770000000019</v>
          </cell>
        </row>
        <row r="125">
          <cell r="B125" t="str">
            <v>C02XM51</v>
          </cell>
          <cell r="C125" t="str">
            <v>(*) PROYECTO CONDICIONADO                           (**)  PRESUPUESTO  AJUSTADO  DE  ACUERDO  AL  IPC  Y  DOLAR  REAL DE CADA MES DEL AÑO 2003</v>
          </cell>
          <cell r="D125">
            <v>126.29900000000001</v>
          </cell>
          <cell r="E125">
            <v>119</v>
          </cell>
          <cell r="F125">
            <v>-7.2990000000000066</v>
          </cell>
          <cell r="G125">
            <v>106</v>
          </cell>
          <cell r="I125">
            <v>74.192999999999998</v>
          </cell>
          <cell r="K125">
            <v>86.757000000000005</v>
          </cell>
          <cell r="L125">
            <v>74.192999999999998</v>
          </cell>
          <cell r="M125">
            <v>-12.564000000000007</v>
          </cell>
          <cell r="O125">
            <v>0</v>
          </cell>
          <cell r="P125">
            <v>0</v>
          </cell>
          <cell r="Q125">
            <v>0</v>
          </cell>
        </row>
        <row r="126">
          <cell r="A126" t="str">
            <v xml:space="preserve"> A V A N C E   D E   I N V E R S I O N E S</v>
          </cell>
          <cell r="B126" t="str">
            <v>C02XF42</v>
          </cell>
          <cell r="C126" t="str">
            <v>ING.BAS.PLTA.REMOCION CLORO EO OXIDO</v>
          </cell>
          <cell r="D126">
            <v>28.645</v>
          </cell>
          <cell r="E126">
            <v>60</v>
          </cell>
          <cell r="F126">
            <v>31.355</v>
          </cell>
          <cell r="G126">
            <v>48</v>
          </cell>
          <cell r="I126">
            <v>59.116</v>
          </cell>
          <cell r="K126">
            <v>27.904</v>
          </cell>
          <cell r="L126">
            <v>59.116</v>
          </cell>
          <cell r="M126">
            <v>31.212</v>
          </cell>
          <cell r="O126">
            <v>0</v>
          </cell>
          <cell r="P126">
            <v>1.3029999999999999</v>
          </cell>
          <cell r="Q126">
            <v>1.3029999999999999</v>
          </cell>
        </row>
        <row r="127">
          <cell r="A127" t="str">
            <v xml:space="preserve"> A V A N C E   D E   I N V E R S I O N E S</v>
          </cell>
          <cell r="B127" t="str">
            <v>C01XM28</v>
          </cell>
          <cell r="C127" t="str">
            <v xml:space="preserve">                                          SUB - TOTAL</v>
          </cell>
          <cell r="D127">
            <v>6177.7759999999998</v>
          </cell>
          <cell r="E127">
            <v>15238</v>
          </cell>
          <cell r="F127">
            <v>9060.2240000000002</v>
          </cell>
          <cell r="G127">
            <v>41</v>
          </cell>
          <cell r="I127">
            <v>9800.5590000000011</v>
          </cell>
          <cell r="K127">
            <v>2976.1059999999998</v>
          </cell>
          <cell r="L127">
            <v>3357.6569999999997</v>
          </cell>
          <cell r="M127">
            <v>381.55099999999999</v>
          </cell>
          <cell r="O127">
            <v>90.805999999999997</v>
          </cell>
          <cell r="P127">
            <v>138.25700000000001</v>
          </cell>
          <cell r="Q127">
            <v>47.451000000000008</v>
          </cell>
        </row>
        <row r="128">
          <cell r="A128" t="str">
            <v>( Valor en miles de dólares USA )</v>
          </cell>
          <cell r="B128" t="str">
            <v>N03XX04</v>
          </cell>
          <cell r="C128" t="str">
            <v>T O T A L   P R O G R A M A</v>
          </cell>
          <cell r="D128">
            <v>288140.43200000003</v>
          </cell>
          <cell r="E128">
            <v>398374</v>
          </cell>
          <cell r="F128">
            <v>110233.56799999997</v>
          </cell>
          <cell r="G128">
            <v>72</v>
          </cell>
          <cell r="I128">
            <v>208037.429</v>
          </cell>
          <cell r="K128">
            <v>134958.033</v>
          </cell>
          <cell r="L128">
            <v>159245.247</v>
          </cell>
          <cell r="M128">
            <v>24287.214</v>
          </cell>
          <cell r="O128">
            <v>17868.361000000004</v>
          </cell>
          <cell r="P128">
            <v>21096.654000000006</v>
          </cell>
          <cell r="Q128">
            <v>3228.2930000000001</v>
          </cell>
        </row>
        <row r="129">
          <cell r="B129" t="str">
            <v>NEGOCIO:</v>
          </cell>
          <cell r="C129" t="str">
            <v>(*) PROYECTO CONDICIONADO                           (**)  PRESUPUESTO  AJUSTADO  DE  ACUERDO  AL  IPC  Y  DOLAR  REAL DE CADA MES DEL AÑO 2003</v>
          </cell>
          <cell r="D129">
            <v>736.34799999999996</v>
          </cell>
          <cell r="E129">
            <v>1134</v>
          </cell>
          <cell r="F129">
            <v>397.65200000000004</v>
          </cell>
          <cell r="G129">
            <v>65</v>
          </cell>
          <cell r="I129">
            <v>1010.039</v>
          </cell>
          <cell r="K129">
            <v>555.50900000000001</v>
          </cell>
          <cell r="L129">
            <v>970.61500000000001</v>
          </cell>
          <cell r="M129">
            <v>415.10599999999999</v>
          </cell>
          <cell r="O129">
            <v>2.6440000000000001</v>
          </cell>
          <cell r="P129">
            <v>253.721</v>
          </cell>
          <cell r="Q129">
            <v>251.077</v>
          </cell>
        </row>
      </sheetData>
      <sheetData sheetId="2"/>
      <sheetData sheetId="3"/>
      <sheetData sheetId="4"/>
      <sheetData sheetId="5"/>
      <sheetData sheetId="6" refreshError="1">
        <row r="3">
          <cell r="A3" t="str">
            <v xml:space="preserve"> A V A N C E   D E   I N V E R S I O N E S</v>
          </cell>
          <cell r="F3" t="str">
            <v xml:space="preserve">  A V A N C E   D E   I N V E R S I O N E S</v>
          </cell>
        </row>
        <row r="4">
          <cell r="A4" t="str">
            <v>( Valor en miles de dólares USA )</v>
          </cell>
          <cell r="F4" t="str">
            <v xml:space="preserve">      ( Valor en miles de dólares USA )</v>
          </cell>
        </row>
        <row r="6">
          <cell r="B6" t="str">
            <v>U. G. A. :</v>
          </cell>
          <cell r="C6" t="str">
            <v xml:space="preserve">  SUBGERENCIA FUNDICION DE CONCENTRADO</v>
          </cell>
        </row>
        <row r="8">
          <cell r="D8" t="str">
            <v>CONTROL AVANCE DE INVERSIONES GLOBAL</v>
          </cell>
          <cell r="I8" t="str">
            <v xml:space="preserve">PPTO    </v>
          </cell>
          <cell r="K8" t="str">
            <v xml:space="preserve">CONTROL AVANCE DE  INVERSIONES  2002 </v>
          </cell>
        </row>
        <row r="9">
          <cell r="B9" t="str">
            <v>Nº API</v>
          </cell>
          <cell r="C9" t="str">
            <v>D E S C R I P C I O N</v>
          </cell>
          <cell r="D9" t="str">
            <v>ACUMULADO **</v>
          </cell>
          <cell r="E9" t="str">
            <v>PPTO.GLOBAL</v>
          </cell>
          <cell r="F9" t="str">
            <v>DISPONIBLE</v>
          </cell>
          <cell r="G9" t="str">
            <v xml:space="preserve"> % CUMPL.</v>
          </cell>
          <cell r="I9" t="str">
            <v>AUTORIZ.</v>
          </cell>
          <cell r="K9" t="str">
            <v xml:space="preserve">PERIODO : ENERO A  SEPTIEMBRE </v>
          </cell>
          <cell r="O9" t="str">
            <v xml:space="preserve">MES:     SEPTIEMBRE </v>
          </cell>
        </row>
        <row r="10">
          <cell r="D10" t="str">
            <v xml:space="preserve">  a  SEP  2002 </v>
          </cell>
          <cell r="E10" t="str">
            <v xml:space="preserve">AJUSTADO   </v>
          </cell>
          <cell r="F10" t="str">
            <v xml:space="preserve">  a  SEP  2002 </v>
          </cell>
          <cell r="G10" t="str">
            <v>GLOBAL</v>
          </cell>
          <cell r="I10" t="str">
            <v xml:space="preserve">2002    </v>
          </cell>
          <cell r="J10" t="str">
            <v xml:space="preserve"> </v>
          </cell>
          <cell r="K10" t="str">
            <v>REAL **</v>
          </cell>
          <cell r="L10" t="str">
            <v>PPTO.</v>
          </cell>
          <cell r="M10" t="str">
            <v>DISPONIBLE</v>
          </cell>
          <cell r="O10" t="str">
            <v>REAL  **</v>
          </cell>
          <cell r="P10" t="str">
            <v>PPTO.</v>
          </cell>
          <cell r="Q10" t="str">
            <v>DISPONIBLE</v>
          </cell>
        </row>
        <row r="11">
          <cell r="B11" t="str">
            <v>MINA CHUQUICAMATA</v>
          </cell>
        </row>
        <row r="12">
          <cell r="A12">
            <v>0</v>
          </cell>
          <cell r="B12" t="str">
            <v>PRINCIPALES</v>
          </cell>
          <cell r="C12" t="str">
            <v>ING.BAS.LOC.INSTAL.MANT.NAV.PATIO 65</v>
          </cell>
          <cell r="D12">
            <v>122.93300000000001</v>
          </cell>
          <cell r="E12">
            <v>123</v>
          </cell>
          <cell r="F12">
            <v>6.6999999999993065E-2</v>
          </cell>
          <cell r="G12">
            <v>100</v>
          </cell>
          <cell r="I12">
            <v>81.319999999999993</v>
          </cell>
          <cell r="K12">
            <v>85.891999999999996</v>
          </cell>
          <cell r="L12">
            <v>81.319999999999993</v>
          </cell>
          <cell r="M12">
            <v>-4.5720000000000027</v>
          </cell>
          <cell r="O12">
            <v>0.61699999999999999</v>
          </cell>
          <cell r="P12">
            <v>0</v>
          </cell>
          <cell r="Q12">
            <v>-0.61699999999999999</v>
          </cell>
        </row>
        <row r="13">
          <cell r="A13">
            <v>0</v>
          </cell>
          <cell r="B13" t="str">
            <v>C01FA12</v>
          </cell>
          <cell r="C13" t="str">
            <v>REFACCIONAM PRETILES ESTANQ ACIDO SU</v>
          </cell>
          <cell r="D13">
            <v>1266.683</v>
          </cell>
          <cell r="E13">
            <v>2327</v>
          </cell>
          <cell r="F13">
            <v>1060.317</v>
          </cell>
          <cell r="G13">
            <v>54</v>
          </cell>
          <cell r="I13">
            <v>2161.944</v>
          </cell>
          <cell r="K13">
            <v>1130.683</v>
          </cell>
          <cell r="L13">
            <v>2031.921</v>
          </cell>
          <cell r="M13">
            <v>901.23800000000006</v>
          </cell>
          <cell r="O13">
            <v>534.55600000000004</v>
          </cell>
          <cell r="P13">
            <v>600</v>
          </cell>
          <cell r="Q13">
            <v>65.44399999999996</v>
          </cell>
        </row>
        <row r="14">
          <cell r="A14">
            <v>0</v>
          </cell>
          <cell r="B14" t="str">
            <v>C01FA42</v>
          </cell>
          <cell r="C14" t="str">
            <v>PLTA.PILOTO E ING.CONC.TRAT.EFLUENTE</v>
          </cell>
          <cell r="D14">
            <v>1116.1880000000001</v>
          </cell>
          <cell r="E14">
            <v>1044</v>
          </cell>
          <cell r="F14">
            <v>-72.188000000000102</v>
          </cell>
          <cell r="G14">
            <v>107</v>
          </cell>
          <cell r="I14">
            <v>682.34400000000005</v>
          </cell>
          <cell r="K14">
            <v>1072.1880000000001</v>
          </cell>
          <cell r="L14">
            <v>637.34400000000005</v>
          </cell>
          <cell r="M14">
            <v>-434.84400000000005</v>
          </cell>
          <cell r="O14">
            <v>16.731999999999999</v>
          </cell>
          <cell r="P14">
            <v>35</v>
          </cell>
          <cell r="Q14">
            <v>18.268000000000001</v>
          </cell>
        </row>
        <row r="15">
          <cell r="A15">
            <v>0</v>
          </cell>
          <cell r="B15" t="str">
            <v>C01FP03</v>
          </cell>
          <cell r="C15" t="str">
            <v>PLAN DESCONTAMINACION FUNDICION II E</v>
          </cell>
          <cell r="D15">
            <v>76251.153999999995</v>
          </cell>
          <cell r="E15">
            <v>80038</v>
          </cell>
          <cell r="F15">
            <v>3786.846000000005</v>
          </cell>
          <cell r="G15">
            <v>95</v>
          </cell>
          <cell r="I15">
            <v>56510.28</v>
          </cell>
          <cell r="K15">
            <v>53690.154000000002</v>
          </cell>
          <cell r="L15">
            <v>47925.851000000002</v>
          </cell>
          <cell r="M15">
            <v>-5764.3029999999999</v>
          </cell>
          <cell r="O15">
            <v>6756.7479999999996</v>
          </cell>
          <cell r="P15">
            <v>4064.2550000000001</v>
          </cell>
          <cell r="Q15">
            <v>-2692.4929999999995</v>
          </cell>
        </row>
        <row r="16">
          <cell r="A16">
            <v>0</v>
          </cell>
          <cell r="B16" t="str">
            <v>C01FP08</v>
          </cell>
          <cell r="C16" t="str">
            <v>REEMPL.SWITHGEAR 24 KV PLTA.CAL Y SI</v>
          </cell>
          <cell r="D16">
            <v>89.05</v>
          </cell>
          <cell r="E16">
            <v>1047</v>
          </cell>
          <cell r="F16">
            <v>957.95</v>
          </cell>
          <cell r="G16">
            <v>9</v>
          </cell>
          <cell r="I16">
            <v>839.303</v>
          </cell>
          <cell r="K16">
            <v>71.05</v>
          </cell>
          <cell r="L16">
            <v>80.682000000000002</v>
          </cell>
          <cell r="M16">
            <v>9.632000000000005</v>
          </cell>
          <cell r="O16">
            <v>11.388999999999999</v>
          </cell>
          <cell r="P16">
            <v>4.9000000000000004</v>
          </cell>
          <cell r="Q16">
            <v>-6.488999999999999</v>
          </cell>
        </row>
        <row r="17">
          <cell r="A17" t="str">
            <v>*</v>
          </cell>
          <cell r="B17" t="str">
            <v>N03ME01</v>
          </cell>
          <cell r="C17" t="str">
            <v xml:space="preserve">                                          SUB - TOTAL</v>
          </cell>
          <cell r="D17">
            <v>78723.074999999997</v>
          </cell>
          <cell r="E17">
            <v>84456</v>
          </cell>
          <cell r="F17">
            <v>5732.9250000000029</v>
          </cell>
          <cell r="G17">
            <v>93</v>
          </cell>
          <cell r="I17">
            <v>60193.870999999999</v>
          </cell>
          <cell r="K17">
            <v>55964.075000000004</v>
          </cell>
          <cell r="L17">
            <v>50675.798000000003</v>
          </cell>
          <cell r="M17">
            <v>-5288.277</v>
          </cell>
          <cell r="O17">
            <v>7319.4250000000002</v>
          </cell>
          <cell r="P17">
            <v>4704.1549999999997</v>
          </cell>
          <cell r="Q17">
            <v>-2615.2699999999995</v>
          </cell>
        </row>
        <row r="18">
          <cell r="A18" t="str">
            <v>*</v>
          </cell>
          <cell r="B18" t="str">
            <v>SECUNDARIOS</v>
          </cell>
          <cell r="C18" t="str">
            <v>REEMPLAZO 4 MOTONIVELADORAS CAT 16</v>
          </cell>
          <cell r="D18">
            <v>0</v>
          </cell>
          <cell r="E18">
            <v>3364</v>
          </cell>
          <cell r="F18">
            <v>3364</v>
          </cell>
          <cell r="G18">
            <v>0</v>
          </cell>
          <cell r="I18">
            <v>3364</v>
          </cell>
          <cell r="K18">
            <v>0</v>
          </cell>
          <cell r="L18">
            <v>0</v>
          </cell>
          <cell r="M18">
            <v>0</v>
          </cell>
          <cell r="O18">
            <v>0</v>
          </cell>
          <cell r="P18">
            <v>0</v>
          </cell>
          <cell r="Q18">
            <v>0</v>
          </cell>
        </row>
        <row r="19">
          <cell r="A19">
            <v>0</v>
          </cell>
          <cell r="B19" t="str">
            <v>C00FP04</v>
          </cell>
          <cell r="C19" t="str">
            <v>TRASLADO CONTROL AC/DC SALA CPS7</v>
          </cell>
          <cell r="D19">
            <v>285.56299999999999</v>
          </cell>
          <cell r="E19">
            <v>258</v>
          </cell>
          <cell r="F19">
            <v>-27.562999999999988</v>
          </cell>
          <cell r="G19">
            <v>111</v>
          </cell>
          <cell r="I19">
            <v>0</v>
          </cell>
          <cell r="K19">
            <v>-40.436999999999998</v>
          </cell>
          <cell r="L19">
            <v>0</v>
          </cell>
          <cell r="M19">
            <v>40.436999999999998</v>
          </cell>
          <cell r="O19">
            <v>0</v>
          </cell>
          <cell r="P19">
            <v>0</v>
          </cell>
          <cell r="Q19">
            <v>0</v>
          </cell>
        </row>
        <row r="20">
          <cell r="A20">
            <v>0</v>
          </cell>
          <cell r="B20" t="str">
            <v>C00FP07</v>
          </cell>
          <cell r="C20" t="str">
            <v>RESPALDO ALIMENT. 480 V.FUNDICION</v>
          </cell>
          <cell r="D20">
            <v>253.04400000000001</v>
          </cell>
          <cell r="E20">
            <v>296</v>
          </cell>
          <cell r="F20">
            <v>42.955999999999989</v>
          </cell>
          <cell r="G20">
            <v>85</v>
          </cell>
          <cell r="I20">
            <v>228.07599999999999</v>
          </cell>
          <cell r="K20">
            <v>185.04400000000001</v>
          </cell>
          <cell r="L20">
            <v>228.07599999999999</v>
          </cell>
          <cell r="M20">
            <v>43.031999999999982</v>
          </cell>
          <cell r="O20">
            <v>1.7190000000000001</v>
          </cell>
          <cell r="P20">
            <v>8.0079999999999991</v>
          </cell>
          <cell r="Q20">
            <v>6.2889999999999988</v>
          </cell>
        </row>
        <row r="21">
          <cell r="A21">
            <v>0</v>
          </cell>
          <cell r="B21" t="str">
            <v>C01FA11</v>
          </cell>
          <cell r="C21" t="str">
            <v>RECUPERAC AISLAC TERM PTA CONTACT 2,</v>
          </cell>
          <cell r="D21">
            <v>559.88</v>
          </cell>
          <cell r="E21">
            <v>844</v>
          </cell>
          <cell r="F21">
            <v>284.12</v>
          </cell>
          <cell r="G21">
            <v>66</v>
          </cell>
          <cell r="I21">
            <v>821.62199999999996</v>
          </cell>
          <cell r="K21">
            <v>542.88</v>
          </cell>
          <cell r="L21">
            <v>799.42200000000003</v>
          </cell>
          <cell r="M21">
            <v>256.54200000000003</v>
          </cell>
          <cell r="O21">
            <v>377.678</v>
          </cell>
          <cell r="P21">
            <v>109.67</v>
          </cell>
          <cell r="Q21">
            <v>-268.00799999999998</v>
          </cell>
        </row>
        <row r="22">
          <cell r="A22">
            <v>0</v>
          </cell>
          <cell r="B22" t="str">
            <v>C02FA02</v>
          </cell>
          <cell r="C22" t="str">
            <v>MEJORAM SISTEMA ALUMB PTAS ACIDO</v>
          </cell>
          <cell r="D22">
            <v>9.4329999999999998</v>
          </cell>
          <cell r="E22">
            <v>635</v>
          </cell>
          <cell r="F22">
            <v>625.56700000000001</v>
          </cell>
          <cell r="G22">
            <v>1</v>
          </cell>
          <cell r="I22">
            <v>91.5</v>
          </cell>
          <cell r="K22">
            <v>9.4329999999999998</v>
          </cell>
          <cell r="L22">
            <v>24.5</v>
          </cell>
          <cell r="M22">
            <v>15.067</v>
          </cell>
          <cell r="O22">
            <v>6.3079999999999998</v>
          </cell>
          <cell r="P22">
            <v>13.5</v>
          </cell>
          <cell r="Q22">
            <v>7.1920000000000002</v>
          </cell>
        </row>
        <row r="23">
          <cell r="A23" t="str">
            <v>*</v>
          </cell>
          <cell r="B23" t="str">
            <v>N03MM25</v>
          </cell>
          <cell r="C23" t="str">
            <v xml:space="preserve">                                          SUB - TOTAL</v>
          </cell>
          <cell r="D23">
            <v>1107.92</v>
          </cell>
          <cell r="E23">
            <v>2033</v>
          </cell>
          <cell r="F23">
            <v>925.07999999999993</v>
          </cell>
          <cell r="G23">
            <v>54</v>
          </cell>
          <cell r="I23">
            <v>1141.1979999999999</v>
          </cell>
          <cell r="K23">
            <v>696.92000000000007</v>
          </cell>
          <cell r="L23">
            <v>1051.998</v>
          </cell>
          <cell r="M23">
            <v>355.07800000000003</v>
          </cell>
          <cell r="O23">
            <v>385.70499999999998</v>
          </cell>
          <cell r="P23">
            <v>131.178</v>
          </cell>
          <cell r="Q23">
            <v>-254.52699999999999</v>
          </cell>
        </row>
        <row r="24">
          <cell r="B24" t="str">
            <v>DIVISIONALES</v>
          </cell>
          <cell r="C24" t="str">
            <v>AUMENTO 8 CAMIONES EXTRACCION MINA C</v>
          </cell>
          <cell r="D24">
            <v>0</v>
          </cell>
          <cell r="E24">
            <v>25929</v>
          </cell>
          <cell r="F24">
            <v>25929</v>
          </cell>
          <cell r="G24">
            <v>0</v>
          </cell>
          <cell r="I24">
            <v>25936.879000000001</v>
          </cell>
          <cell r="K24">
            <v>0</v>
          </cell>
          <cell r="L24">
            <v>0</v>
          </cell>
          <cell r="M24">
            <v>0</v>
          </cell>
          <cell r="O24">
            <v>0</v>
          </cell>
          <cell r="P24">
            <v>0</v>
          </cell>
          <cell r="Q24">
            <v>0</v>
          </cell>
        </row>
        <row r="25">
          <cell r="A25">
            <v>0</v>
          </cell>
          <cell r="B25" t="str">
            <v>C01FA05</v>
          </cell>
          <cell r="C25" t="str">
            <v>MEJ.SIST.DRENAJE PLTA.CONTACTO 2 3 4</v>
          </cell>
          <cell r="D25">
            <v>75.331999999999994</v>
          </cell>
          <cell r="E25">
            <v>282.88600000000002</v>
          </cell>
          <cell r="F25">
            <v>207.55400000000003</v>
          </cell>
          <cell r="G25">
            <v>27</v>
          </cell>
          <cell r="I25">
            <v>280</v>
          </cell>
          <cell r="K25">
            <v>69.331999999999994</v>
          </cell>
          <cell r="L25">
            <v>219.59299999999999</v>
          </cell>
          <cell r="M25">
            <v>150.261</v>
          </cell>
          <cell r="O25">
            <v>15.951000000000001</v>
          </cell>
          <cell r="P25">
            <v>85.25</v>
          </cell>
          <cell r="Q25">
            <v>69.299000000000007</v>
          </cell>
        </row>
        <row r="26">
          <cell r="A26">
            <v>0</v>
          </cell>
          <cell r="B26" t="str">
            <v>C01FA06</v>
          </cell>
          <cell r="C26" t="str">
            <v>REEMPL.DEMISTER TORRES SECADO P.A.2</v>
          </cell>
          <cell r="D26">
            <v>260.68700000000001</v>
          </cell>
          <cell r="E26">
            <v>241.09100000000001</v>
          </cell>
          <cell r="F26">
            <v>-19.596000000000004</v>
          </cell>
          <cell r="G26">
            <v>108</v>
          </cell>
          <cell r="I26">
            <v>85.444000000000003</v>
          </cell>
          <cell r="K26">
            <v>124.687</v>
          </cell>
          <cell r="L26">
            <v>85.444000000000003</v>
          </cell>
          <cell r="M26">
            <v>-39.242999999999995</v>
          </cell>
          <cell r="O26">
            <v>15.656000000000001</v>
          </cell>
          <cell r="P26">
            <v>0</v>
          </cell>
          <cell r="Q26">
            <v>-15.656000000000001</v>
          </cell>
        </row>
        <row r="27">
          <cell r="A27">
            <v>0</v>
          </cell>
          <cell r="B27" t="str">
            <v>C01FA15</v>
          </cell>
          <cell r="C27" t="str">
            <v>REEMPL.S.CI.PLTAS ACIDO 2, 3 Y 4</v>
          </cell>
          <cell r="D27">
            <v>176.625</v>
          </cell>
          <cell r="E27">
            <v>388.78199999999998</v>
          </cell>
          <cell r="F27">
            <v>212.15699999999998</v>
          </cell>
          <cell r="G27">
            <v>45</v>
          </cell>
          <cell r="I27">
            <v>271.60399999999998</v>
          </cell>
          <cell r="K27">
            <v>167.625</v>
          </cell>
          <cell r="L27">
            <v>253.679</v>
          </cell>
          <cell r="M27">
            <v>86.054000000000002</v>
          </cell>
          <cell r="O27">
            <v>2.2429999999999999</v>
          </cell>
          <cell r="P27">
            <v>95.497</v>
          </cell>
          <cell r="Q27">
            <v>93.254000000000005</v>
          </cell>
        </row>
        <row r="28">
          <cell r="A28">
            <v>0</v>
          </cell>
          <cell r="B28" t="str">
            <v>C01FA16</v>
          </cell>
          <cell r="C28" t="str">
            <v>SIST.CI.CONS.LUBR.SOPL.PLTAS 2, 3 Y4</v>
          </cell>
          <cell r="D28">
            <v>62.776000000000003</v>
          </cell>
          <cell r="E28">
            <v>177.18799999999999</v>
          </cell>
          <cell r="F28">
            <v>114.41199999999998</v>
          </cell>
          <cell r="G28">
            <v>35</v>
          </cell>
          <cell r="I28">
            <v>172.60499999999999</v>
          </cell>
          <cell r="K28">
            <v>58.776000000000003</v>
          </cell>
          <cell r="L28">
            <v>149.76499999999999</v>
          </cell>
          <cell r="M28">
            <v>90.988999999999976</v>
          </cell>
          <cell r="O28">
            <v>2.8879999999999999</v>
          </cell>
          <cell r="P28">
            <v>71.497</v>
          </cell>
          <cell r="Q28">
            <v>68.608999999999995</v>
          </cell>
        </row>
        <row r="29">
          <cell r="A29">
            <v>0</v>
          </cell>
          <cell r="B29" t="str">
            <v>C01FP15</v>
          </cell>
          <cell r="C29" t="str">
            <v>ACTUAL.CONSOLAS OPER.FUND.CONCENTR.</v>
          </cell>
          <cell r="D29">
            <v>171.071</v>
          </cell>
          <cell r="E29">
            <v>153.22999999999999</v>
          </cell>
          <cell r="F29">
            <v>-17.841000000000008</v>
          </cell>
          <cell r="G29">
            <v>112</v>
          </cell>
          <cell r="I29">
            <v>152</v>
          </cell>
          <cell r="K29">
            <v>164.071</v>
          </cell>
          <cell r="L29">
            <v>123.297</v>
          </cell>
          <cell r="M29">
            <v>-40.774000000000001</v>
          </cell>
          <cell r="O29">
            <v>44.2</v>
          </cell>
          <cell r="P29">
            <v>18.899999999999999</v>
          </cell>
          <cell r="Q29">
            <v>-25.300000000000004</v>
          </cell>
        </row>
        <row r="30">
          <cell r="A30">
            <v>0</v>
          </cell>
          <cell r="B30" t="str">
            <v>C01FP16</v>
          </cell>
          <cell r="C30" t="str">
            <v>REPARAC.DUCTO BALON CHIMENEA CPS</v>
          </cell>
          <cell r="D30">
            <v>34.231999999999999</v>
          </cell>
          <cell r="E30">
            <v>190.27500000000001</v>
          </cell>
          <cell r="F30">
            <v>156.04300000000001</v>
          </cell>
          <cell r="G30">
            <v>18</v>
          </cell>
          <cell r="I30">
            <v>188.9</v>
          </cell>
          <cell r="K30">
            <v>34.231999999999999</v>
          </cell>
          <cell r="L30">
            <v>147.5</v>
          </cell>
          <cell r="M30">
            <v>113.268</v>
          </cell>
          <cell r="O30">
            <v>3.2080000000000002</v>
          </cell>
          <cell r="P30">
            <v>15.7</v>
          </cell>
          <cell r="Q30">
            <v>12.491999999999999</v>
          </cell>
        </row>
        <row r="31">
          <cell r="A31">
            <v>0</v>
          </cell>
          <cell r="B31" t="str">
            <v>C01FP18</v>
          </cell>
          <cell r="C31" t="str">
            <v>MODERN.CABINAS PTES.GRUAS MORGAN N.C</v>
          </cell>
          <cell r="D31">
            <v>437.53699999999998</v>
          </cell>
          <cell r="E31">
            <v>402.322</v>
          </cell>
          <cell r="F31">
            <v>-35.214999999999975</v>
          </cell>
          <cell r="G31">
            <v>109</v>
          </cell>
          <cell r="I31">
            <v>49.424999999999997</v>
          </cell>
          <cell r="K31">
            <v>54.536999999999999</v>
          </cell>
          <cell r="L31">
            <v>49.424999999999997</v>
          </cell>
          <cell r="M31">
            <v>-5.1120000000000019</v>
          </cell>
          <cell r="O31">
            <v>0</v>
          </cell>
          <cell r="P31">
            <v>0</v>
          </cell>
          <cell r="Q31">
            <v>0</v>
          </cell>
        </row>
        <row r="32">
          <cell r="A32">
            <v>0</v>
          </cell>
          <cell r="B32" t="str">
            <v>C01FP19</v>
          </cell>
          <cell r="C32" t="str">
            <v>DISP.CONTR.REBAJE ACR.GARGANTA H.F.</v>
          </cell>
          <cell r="D32">
            <v>83.292000000000002</v>
          </cell>
          <cell r="E32">
            <v>227.46700000000001</v>
          </cell>
          <cell r="F32">
            <v>144.17500000000001</v>
          </cell>
          <cell r="G32">
            <v>37</v>
          </cell>
          <cell r="I32">
            <v>202.79900000000001</v>
          </cell>
          <cell r="K32">
            <v>48.292000000000002</v>
          </cell>
          <cell r="L32">
            <v>192.58500000000001</v>
          </cell>
          <cell r="M32">
            <v>144.29300000000001</v>
          </cell>
          <cell r="O32">
            <v>21.379000000000001</v>
          </cell>
          <cell r="P32">
            <v>49.125</v>
          </cell>
          <cell r="Q32">
            <v>27.745999999999999</v>
          </cell>
        </row>
        <row r="33">
          <cell r="A33">
            <v>0</v>
          </cell>
          <cell r="B33" t="str">
            <v>C01FP20</v>
          </cell>
          <cell r="C33" t="str">
            <v>REEMPL.DE PLC RUEDA MOLDEO FUND.CONC</v>
          </cell>
          <cell r="D33">
            <v>125.71599999999999</v>
          </cell>
          <cell r="E33">
            <v>114.164</v>
          </cell>
          <cell r="F33">
            <v>-11.551999999999992</v>
          </cell>
          <cell r="G33">
            <v>110</v>
          </cell>
          <cell r="I33">
            <v>20.734000000000002</v>
          </cell>
          <cell r="K33">
            <v>20.716000000000001</v>
          </cell>
          <cell r="L33">
            <v>20.734000000000002</v>
          </cell>
          <cell r="M33">
            <v>1.8000000000000682E-2</v>
          </cell>
          <cell r="O33">
            <v>0</v>
          </cell>
          <cell r="P33">
            <v>0</v>
          </cell>
          <cell r="Q33">
            <v>0</v>
          </cell>
        </row>
        <row r="34">
          <cell r="A34">
            <v>0</v>
          </cell>
          <cell r="B34" t="str">
            <v>C01FP23</v>
          </cell>
          <cell r="C34" t="str">
            <v>MODER.MANEJO POLVOS METAL.TOLVA FUND</v>
          </cell>
          <cell r="D34">
            <v>297.923</v>
          </cell>
          <cell r="E34">
            <v>296.35700000000003</v>
          </cell>
          <cell r="F34">
            <v>-1.5659999999999741</v>
          </cell>
          <cell r="G34">
            <v>101</v>
          </cell>
          <cell r="I34">
            <v>75.307000000000002</v>
          </cell>
          <cell r="K34">
            <v>49.923000000000002</v>
          </cell>
          <cell r="L34">
            <v>75.307000000000002</v>
          </cell>
          <cell r="M34">
            <v>25.384</v>
          </cell>
          <cell r="O34">
            <v>0.96399999999999997</v>
          </cell>
          <cell r="P34">
            <v>0</v>
          </cell>
          <cell r="Q34">
            <v>-0.96399999999999997</v>
          </cell>
        </row>
        <row r="35">
          <cell r="A35">
            <v>0</v>
          </cell>
          <cell r="B35" t="str">
            <v>C01FP25</v>
          </cell>
          <cell r="C35" t="str">
            <v>RECUP.ESTANDARES CAMARA ENFRIAMIENTO</v>
          </cell>
          <cell r="D35">
            <v>177.304</v>
          </cell>
          <cell r="E35">
            <v>199.536</v>
          </cell>
          <cell r="F35">
            <v>22.231999999999999</v>
          </cell>
          <cell r="G35">
            <v>89</v>
          </cell>
          <cell r="I35">
            <v>78.085999999999999</v>
          </cell>
          <cell r="K35">
            <v>40.304000000000002</v>
          </cell>
          <cell r="L35">
            <v>78.085999999999999</v>
          </cell>
          <cell r="M35">
            <v>37.781999999999996</v>
          </cell>
          <cell r="O35">
            <v>0.80400000000000005</v>
          </cell>
          <cell r="P35">
            <v>0</v>
          </cell>
          <cell r="Q35">
            <v>-0.80400000000000005</v>
          </cell>
        </row>
        <row r="36">
          <cell r="A36">
            <v>0</v>
          </cell>
          <cell r="B36" t="str">
            <v>C01FP45</v>
          </cell>
          <cell r="C36" t="str">
            <v>ING.BAS.ELIM.GRUAS GANTRY FUND.CONC.</v>
          </cell>
          <cell r="D36">
            <v>64.233999999999995</v>
          </cell>
          <cell r="E36">
            <v>71.563000000000002</v>
          </cell>
          <cell r="F36">
            <v>7.3290000000000077</v>
          </cell>
          <cell r="G36">
            <v>90</v>
          </cell>
          <cell r="I36">
            <v>32.216000000000001</v>
          </cell>
          <cell r="K36">
            <v>31.234000000000002</v>
          </cell>
          <cell r="L36">
            <v>32.216000000000001</v>
          </cell>
          <cell r="M36">
            <v>0.98199999999999932</v>
          </cell>
          <cell r="O36">
            <v>0</v>
          </cell>
          <cell r="P36">
            <v>0</v>
          </cell>
          <cell r="Q36">
            <v>0</v>
          </cell>
        </row>
        <row r="37">
          <cell r="A37">
            <v>0</v>
          </cell>
          <cell r="B37" t="str">
            <v>C01FP46</v>
          </cell>
          <cell r="C37" t="str">
            <v>ING.BAS.UPGR.PRECIP.ELECTR.CONV.TTE</v>
          </cell>
          <cell r="D37">
            <v>5.5960000000000001</v>
          </cell>
          <cell r="E37">
            <v>25.257999999999999</v>
          </cell>
          <cell r="F37">
            <v>19.661999999999999</v>
          </cell>
          <cell r="G37">
            <v>22</v>
          </cell>
          <cell r="I37">
            <v>24.748000000000001</v>
          </cell>
          <cell r="K37">
            <v>4.5960000000000001</v>
          </cell>
          <cell r="L37">
            <v>24.748000000000001</v>
          </cell>
          <cell r="M37">
            <v>20.152000000000001</v>
          </cell>
          <cell r="O37">
            <v>0</v>
          </cell>
          <cell r="P37">
            <v>0</v>
          </cell>
          <cell r="Q37">
            <v>0</v>
          </cell>
        </row>
        <row r="38">
          <cell r="A38">
            <v>0</v>
          </cell>
          <cell r="B38" t="str">
            <v>C01FP48</v>
          </cell>
          <cell r="C38" t="str">
            <v>ING.CONC.BAS.VIA ESCAPE CABINA PTE.G</v>
          </cell>
          <cell r="D38">
            <v>65.741</v>
          </cell>
          <cell r="E38">
            <v>60.618000000000002</v>
          </cell>
          <cell r="F38">
            <v>-5.1229999999999976</v>
          </cell>
          <cell r="G38">
            <v>108</v>
          </cell>
          <cell r="I38">
            <v>61.015000000000001</v>
          </cell>
          <cell r="K38">
            <v>65.741</v>
          </cell>
          <cell r="L38">
            <v>61.015000000000001</v>
          </cell>
          <cell r="M38">
            <v>-4.7259999999999991</v>
          </cell>
          <cell r="O38">
            <v>0</v>
          </cell>
          <cell r="P38">
            <v>0</v>
          </cell>
          <cell r="Q38">
            <v>0</v>
          </cell>
        </row>
        <row r="39">
          <cell r="A39">
            <v>0</v>
          </cell>
          <cell r="B39" t="str">
            <v>C02FA43</v>
          </cell>
          <cell r="C39" t="str">
            <v>ING.PERFIL P.M.DES.PLANTAS DE ACIDO</v>
          </cell>
          <cell r="D39">
            <v>1.702</v>
          </cell>
          <cell r="E39">
            <v>95</v>
          </cell>
          <cell r="F39">
            <v>93.298000000000002</v>
          </cell>
          <cell r="G39">
            <v>2</v>
          </cell>
          <cell r="I39">
            <v>95</v>
          </cell>
          <cell r="K39">
            <v>1.702</v>
          </cell>
          <cell r="L39">
            <v>37.984999999999999</v>
          </cell>
          <cell r="M39">
            <v>36.283000000000001</v>
          </cell>
          <cell r="O39">
            <v>0</v>
          </cell>
          <cell r="P39">
            <v>21.12</v>
          </cell>
          <cell r="Q39">
            <v>21.12</v>
          </cell>
        </row>
        <row r="40">
          <cell r="A40" t="str">
            <v xml:space="preserve"> A V A N C E   D E   I N V E R S I O N E S</v>
          </cell>
          <cell r="B40" t="str">
            <v>C02FP02</v>
          </cell>
          <cell r="C40" t="str">
            <v>MEJ.COND.SUBEST.FUNDICION DE CONC.</v>
          </cell>
          <cell r="D40">
            <v>18.736000000000001</v>
          </cell>
          <cell r="E40">
            <v>126</v>
          </cell>
          <cell r="F40">
            <v>107.264</v>
          </cell>
          <cell r="G40">
            <v>15</v>
          </cell>
          <cell r="I40">
            <v>126</v>
          </cell>
          <cell r="K40">
            <v>18.736000000000001</v>
          </cell>
          <cell r="L40">
            <v>45</v>
          </cell>
          <cell r="M40">
            <v>26.263999999999999</v>
          </cell>
          <cell r="O40">
            <v>13.494</v>
          </cell>
          <cell r="P40">
            <v>16.899999999999999</v>
          </cell>
          <cell r="Q40">
            <v>3.4059999999999988</v>
          </cell>
        </row>
        <row r="41">
          <cell r="A41" t="str">
            <v>( Valor en miles de dólares USA )</v>
          </cell>
          <cell r="B41" t="str">
            <v>C02FP03</v>
          </cell>
          <cell r="C41" t="str">
            <v>CAMB.TEC.CDC 480 V HORNO FLASH FUND</v>
          </cell>
          <cell r="D41">
            <v>10.63</v>
          </cell>
          <cell r="E41">
            <v>339</v>
          </cell>
          <cell r="F41">
            <v>328.37</v>
          </cell>
          <cell r="G41">
            <v>3</v>
          </cell>
          <cell r="I41">
            <v>141.1</v>
          </cell>
          <cell r="K41">
            <v>10.63</v>
          </cell>
          <cell r="L41">
            <v>38.935000000000002</v>
          </cell>
          <cell r="M41">
            <v>28.305</v>
          </cell>
          <cell r="O41">
            <v>0.33700000000000002</v>
          </cell>
          <cell r="P41">
            <v>3.0310000000000001</v>
          </cell>
          <cell r="Q41">
            <v>2.694</v>
          </cell>
        </row>
        <row r="42">
          <cell r="B42" t="str">
            <v>C02FP08</v>
          </cell>
          <cell r="C42" t="str">
            <v>EQ.HOT WORK SECADO HORNOS CONVEC.FOR</v>
          </cell>
          <cell r="D42">
            <v>0</v>
          </cell>
          <cell r="E42">
            <v>183</v>
          </cell>
          <cell r="F42">
            <v>183</v>
          </cell>
          <cell r="G42">
            <v>0</v>
          </cell>
          <cell r="I42">
            <v>48</v>
          </cell>
          <cell r="K42">
            <v>0</v>
          </cell>
          <cell r="L42">
            <v>0</v>
          </cell>
          <cell r="M42">
            <v>0</v>
          </cell>
          <cell r="O42">
            <v>0</v>
          </cell>
          <cell r="P42">
            <v>0</v>
          </cell>
          <cell r="Q42">
            <v>0</v>
          </cell>
        </row>
        <row r="43">
          <cell r="A43">
            <v>0</v>
          </cell>
          <cell r="B43" t="str">
            <v>C02FP41</v>
          </cell>
          <cell r="C43" t="str">
            <v>ING.PERF.FUNDICION MET.BLANCO GRANAL</v>
          </cell>
          <cell r="D43">
            <v>22.027999999999999</v>
          </cell>
          <cell r="E43">
            <v>54</v>
          </cell>
          <cell r="F43">
            <v>31.972000000000001</v>
          </cell>
          <cell r="G43">
            <v>41</v>
          </cell>
          <cell r="I43">
            <v>114</v>
          </cell>
          <cell r="K43">
            <v>22.027999999999999</v>
          </cell>
          <cell r="L43">
            <v>59.15</v>
          </cell>
          <cell r="M43">
            <v>37.122</v>
          </cell>
          <cell r="O43">
            <v>6.577</v>
          </cell>
          <cell r="P43">
            <v>28.61</v>
          </cell>
          <cell r="Q43">
            <v>22.033000000000001</v>
          </cell>
        </row>
        <row r="44">
          <cell r="B44" t="str">
            <v>C02FP42</v>
          </cell>
          <cell r="C44" t="str">
            <v>ING.BAS.DESCONT.AREAS.ANEXAS H.FLASH</v>
          </cell>
          <cell r="D44">
            <v>1.66</v>
          </cell>
          <cell r="E44">
            <v>30</v>
          </cell>
          <cell r="F44">
            <v>28.34</v>
          </cell>
          <cell r="G44">
            <v>6</v>
          </cell>
          <cell r="I44">
            <v>30</v>
          </cell>
          <cell r="J44" t="str">
            <v xml:space="preserve"> </v>
          </cell>
          <cell r="K44">
            <v>1.66</v>
          </cell>
          <cell r="L44">
            <v>2</v>
          </cell>
          <cell r="M44">
            <v>0.34000000000000008</v>
          </cell>
          <cell r="O44">
            <v>1.069</v>
          </cell>
          <cell r="P44">
            <v>2</v>
          </cell>
          <cell r="Q44">
            <v>0.93100000000000005</v>
          </cell>
        </row>
        <row r="45">
          <cell r="A45">
            <v>0</v>
          </cell>
          <cell r="B45" t="str">
            <v>C02FP43</v>
          </cell>
          <cell r="C45" t="str">
            <v>ING.BAS.CAMB.LAV.GASES A.A.C.CPS-CT2</v>
          </cell>
          <cell r="D45">
            <v>1.1299999999999999</v>
          </cell>
          <cell r="E45">
            <v>30</v>
          </cell>
          <cell r="F45">
            <v>28.87</v>
          </cell>
          <cell r="G45">
            <v>4</v>
          </cell>
          <cell r="I45">
            <v>30</v>
          </cell>
          <cell r="K45">
            <v>1.1299999999999999</v>
          </cell>
          <cell r="L45">
            <v>3</v>
          </cell>
          <cell r="M45">
            <v>1.87</v>
          </cell>
          <cell r="O45">
            <v>0.53900000000000003</v>
          </cell>
          <cell r="P45">
            <v>3</v>
          </cell>
          <cell r="Q45">
            <v>2.4609999999999999</v>
          </cell>
        </row>
        <row r="46">
          <cell r="A46" t="e">
            <v>#REF!</v>
          </cell>
          <cell r="B46" t="str">
            <v>C02FP47</v>
          </cell>
          <cell r="C46" t="str">
            <v>ING.CONC.LIMPIEZA TOBERAS CONV.P.S</v>
          </cell>
          <cell r="D46">
            <v>2.6669999999999998</v>
          </cell>
          <cell r="E46">
            <v>52</v>
          </cell>
          <cell r="F46">
            <v>49.332999999999998</v>
          </cell>
          <cell r="G46">
            <v>5</v>
          </cell>
          <cell r="I46">
            <v>52</v>
          </cell>
          <cell r="K46">
            <v>2.6669999999999998</v>
          </cell>
          <cell r="L46">
            <v>18.745999999999999</v>
          </cell>
          <cell r="M46">
            <v>16.079000000000001</v>
          </cell>
          <cell r="O46">
            <v>1.351</v>
          </cell>
          <cell r="P46">
            <v>17.483000000000001</v>
          </cell>
          <cell r="Q46">
            <v>16.132000000000001</v>
          </cell>
        </row>
        <row r="47">
          <cell r="A47" t="e">
            <v>#REF!</v>
          </cell>
          <cell r="B47" t="str">
            <v>C02FP53</v>
          </cell>
          <cell r="C47" t="str">
            <v>ING.BAS.MEJ.COND.SUBEST.FUND.CONC.</v>
          </cell>
          <cell r="D47">
            <v>0</v>
          </cell>
          <cell r="E47">
            <v>88</v>
          </cell>
          <cell r="F47">
            <v>88</v>
          </cell>
          <cell r="G47">
            <v>0</v>
          </cell>
          <cell r="I47">
            <v>88</v>
          </cell>
          <cell r="J47" t="str">
            <v xml:space="preserve"> </v>
          </cell>
          <cell r="K47">
            <v>0</v>
          </cell>
          <cell r="L47">
            <v>2</v>
          </cell>
          <cell r="M47">
            <v>2</v>
          </cell>
          <cell r="O47">
            <v>0</v>
          </cell>
          <cell r="P47">
            <v>1</v>
          </cell>
          <cell r="Q47">
            <v>1</v>
          </cell>
        </row>
        <row r="48">
          <cell r="A48">
            <v>0</v>
          </cell>
          <cell r="B48" t="str">
            <v>C01MC20</v>
          </cell>
          <cell r="C48" t="str">
            <v xml:space="preserve">                                          SUB - TOTAL</v>
          </cell>
          <cell r="D48">
            <v>2096.6189999999997</v>
          </cell>
          <cell r="E48">
            <v>3827.7370000000005</v>
          </cell>
          <cell r="F48">
            <v>1731.1180000000008</v>
          </cell>
          <cell r="G48">
            <v>55</v>
          </cell>
          <cell r="I48">
            <v>2418.9830000000002</v>
          </cell>
          <cell r="K48">
            <v>992.61900000000003</v>
          </cell>
          <cell r="L48">
            <v>1720.21</v>
          </cell>
          <cell r="M48">
            <v>727.59099999999989</v>
          </cell>
          <cell r="O48">
            <v>130.66</v>
          </cell>
          <cell r="P48">
            <v>429.113</v>
          </cell>
          <cell r="Q48">
            <v>298.45300000000003</v>
          </cell>
        </row>
        <row r="49">
          <cell r="A49">
            <v>0</v>
          </cell>
          <cell r="B49" t="str">
            <v>EXTRAORDINARIOS</v>
          </cell>
          <cell r="C49" t="str">
            <v>NORM.ALIM.ELECTR.13,8 KV C.B.CONC</v>
          </cell>
          <cell r="D49">
            <v>218.03399999999999</v>
          </cell>
          <cell r="E49">
            <v>451</v>
          </cell>
          <cell r="F49">
            <v>232.96600000000001</v>
          </cell>
          <cell r="G49">
            <v>48</v>
          </cell>
          <cell r="I49">
            <v>299.81099999999998</v>
          </cell>
          <cell r="K49">
            <v>66.355999999999995</v>
          </cell>
          <cell r="L49">
            <v>51.381999999999998</v>
          </cell>
          <cell r="M49">
            <v>-14.973999999999997</v>
          </cell>
          <cell r="O49">
            <v>23.463999999999999</v>
          </cell>
          <cell r="P49">
            <v>10.585000000000001</v>
          </cell>
          <cell r="Q49">
            <v>-12.878999999999998</v>
          </cell>
        </row>
        <row r="50">
          <cell r="A50">
            <v>0</v>
          </cell>
          <cell r="B50" t="str">
            <v>C02FA41</v>
          </cell>
          <cell r="C50" t="str">
            <v>ING.CONC.TRAT.EFL.AS.CHUQ.SALV.TTE</v>
          </cell>
          <cell r="D50">
            <v>64.326999999999998</v>
          </cell>
          <cell r="E50">
            <v>621</v>
          </cell>
          <cell r="F50">
            <v>556.673</v>
          </cell>
          <cell r="G50">
            <v>10</v>
          </cell>
          <cell r="I50">
            <v>621</v>
          </cell>
          <cell r="K50">
            <v>64.326999999999998</v>
          </cell>
          <cell r="L50">
            <v>153</v>
          </cell>
          <cell r="M50">
            <v>88.673000000000002</v>
          </cell>
          <cell r="O50">
            <v>64.326999999999998</v>
          </cell>
          <cell r="P50">
            <v>153</v>
          </cell>
          <cell r="Q50">
            <v>88.673000000000002</v>
          </cell>
        </row>
        <row r="51">
          <cell r="A51">
            <v>0</v>
          </cell>
          <cell r="B51">
            <v>0</v>
          </cell>
          <cell r="C51">
            <v>0</v>
          </cell>
          <cell r="D51">
            <v>0</v>
          </cell>
          <cell r="E51">
            <v>0</v>
          </cell>
          <cell r="F51">
            <v>0</v>
          </cell>
          <cell r="G51">
            <v>0</v>
          </cell>
          <cell r="I51">
            <v>0</v>
          </cell>
          <cell r="K51">
            <v>0</v>
          </cell>
          <cell r="L51">
            <v>0</v>
          </cell>
          <cell r="M51">
            <v>0</v>
          </cell>
          <cell r="O51">
            <v>0</v>
          </cell>
          <cell r="P51">
            <v>0</v>
          </cell>
          <cell r="Q51">
            <v>0</v>
          </cell>
        </row>
        <row r="52">
          <cell r="A52">
            <v>0</v>
          </cell>
          <cell r="B52" t="str">
            <v>C01MC63</v>
          </cell>
          <cell r="C52" t="str">
            <v xml:space="preserve">                                          SUB - TOTAL</v>
          </cell>
          <cell r="D52">
            <v>64.326999999999998</v>
          </cell>
          <cell r="E52">
            <v>621</v>
          </cell>
          <cell r="F52">
            <v>556.673</v>
          </cell>
          <cell r="G52">
            <v>10</v>
          </cell>
          <cell r="I52">
            <v>621</v>
          </cell>
          <cell r="K52">
            <v>64.326999999999998</v>
          </cell>
          <cell r="L52">
            <v>153</v>
          </cell>
          <cell r="M52">
            <v>88.673000000000002</v>
          </cell>
          <cell r="O52">
            <v>64.326999999999998</v>
          </cell>
          <cell r="P52">
            <v>153</v>
          </cell>
          <cell r="Q52">
            <v>88.673000000000002</v>
          </cell>
        </row>
        <row r="53">
          <cell r="A53">
            <v>0</v>
          </cell>
          <cell r="B53" t="str">
            <v>SIN PRESUPUESTO</v>
          </cell>
          <cell r="C53" t="str">
            <v>REEM SWITCH GEAR Y SIST SINCR MOL CO</v>
          </cell>
          <cell r="D53">
            <v>1090.992</v>
          </cell>
          <cell r="E53">
            <v>2370</v>
          </cell>
          <cell r="F53">
            <v>1279.008</v>
          </cell>
          <cell r="G53">
            <v>46</v>
          </cell>
          <cell r="I53">
            <v>1340.912</v>
          </cell>
          <cell r="K53">
            <v>187.43600000000001</v>
          </cell>
          <cell r="L53">
            <v>302.27</v>
          </cell>
          <cell r="M53">
            <v>114.83399999999997</v>
          </cell>
          <cell r="O53">
            <v>87.126999999999995</v>
          </cell>
          <cell r="P53">
            <v>182.22300000000001</v>
          </cell>
          <cell r="Q53">
            <v>95.096000000000018</v>
          </cell>
        </row>
        <row r="54">
          <cell r="A54">
            <v>0</v>
          </cell>
          <cell r="B54" t="str">
            <v>C99FA01</v>
          </cell>
          <cell r="C54" t="str">
            <v>SIST.AUTOMATICO CONTROL PH Y CONT.</v>
          </cell>
          <cell r="D54">
            <v>-3.149</v>
          </cell>
          <cell r="E54">
            <v>0</v>
          </cell>
          <cell r="F54">
            <v>3.149</v>
          </cell>
          <cell r="G54">
            <v>0</v>
          </cell>
          <cell r="I54">
            <v>0</v>
          </cell>
          <cell r="K54">
            <v>-3.149</v>
          </cell>
          <cell r="L54">
            <v>0</v>
          </cell>
          <cell r="M54">
            <v>3.149</v>
          </cell>
          <cell r="O54">
            <v>0</v>
          </cell>
          <cell r="P54">
            <v>0</v>
          </cell>
          <cell r="Q54">
            <v>0</v>
          </cell>
        </row>
        <row r="55">
          <cell r="A55">
            <v>0</v>
          </cell>
          <cell r="B55" t="str">
            <v>C99FP11</v>
          </cell>
          <cell r="C55" t="str">
            <v>CAPTAC Y TRAT GASES FUGITIV H.FLASH</v>
          </cell>
          <cell r="D55">
            <v>4.2320000000000002</v>
          </cell>
          <cell r="E55">
            <v>0</v>
          </cell>
          <cell r="F55">
            <v>-4.2320000000000002</v>
          </cell>
          <cell r="G55">
            <v>0</v>
          </cell>
          <cell r="I55">
            <v>0</v>
          </cell>
          <cell r="K55">
            <v>4.2320000000000002</v>
          </cell>
          <cell r="L55">
            <v>0</v>
          </cell>
          <cell r="M55">
            <v>-4.2320000000000002</v>
          </cell>
          <cell r="O55">
            <v>0</v>
          </cell>
          <cell r="P55">
            <v>0</v>
          </cell>
          <cell r="Q55">
            <v>0</v>
          </cell>
        </row>
        <row r="56">
          <cell r="A56">
            <v>0</v>
          </cell>
          <cell r="B56" t="str">
            <v>C99FP12</v>
          </cell>
          <cell r="C56" t="str">
            <v>PRUEBAS FUSION POR LANZAS CT-1 2ETAP</v>
          </cell>
          <cell r="D56">
            <v>-0.57299999999999995</v>
          </cell>
          <cell r="E56">
            <v>0</v>
          </cell>
          <cell r="F56">
            <v>0.57299999999999995</v>
          </cell>
          <cell r="G56">
            <v>0</v>
          </cell>
          <cell r="I56">
            <v>0</v>
          </cell>
          <cell r="K56">
            <v>-0.57299999999999995</v>
          </cell>
          <cell r="L56">
            <v>0</v>
          </cell>
          <cell r="M56">
            <v>0.57299999999999995</v>
          </cell>
          <cell r="O56">
            <v>0</v>
          </cell>
          <cell r="P56">
            <v>0</v>
          </cell>
          <cell r="Q56">
            <v>0</v>
          </cell>
        </row>
        <row r="57">
          <cell r="A57">
            <v>0</v>
          </cell>
          <cell r="B57" t="str">
            <v>C01MC25</v>
          </cell>
          <cell r="C57" t="str">
            <v xml:space="preserve">                                          SUB - TOTAL</v>
          </cell>
          <cell r="D57" t="str">
            <v xml:space="preserve">-  </v>
          </cell>
          <cell r="E57" t="str">
            <v xml:space="preserve">-  </v>
          </cell>
          <cell r="F57" t="str">
            <v xml:space="preserve">-  </v>
          </cell>
          <cell r="G57" t="str">
            <v xml:space="preserve">-  </v>
          </cell>
          <cell r="I57">
            <v>0</v>
          </cell>
          <cell r="K57">
            <v>0.51000000000000023</v>
          </cell>
          <cell r="L57">
            <v>0</v>
          </cell>
          <cell r="M57">
            <v>-0.51000000000000023</v>
          </cell>
          <cell r="O57">
            <v>0</v>
          </cell>
          <cell r="P57">
            <v>0</v>
          </cell>
          <cell r="Q57">
            <v>0</v>
          </cell>
        </row>
        <row r="58">
          <cell r="A58">
            <v>0</v>
          </cell>
          <cell r="B58" t="str">
            <v>C02MC48</v>
          </cell>
          <cell r="C58" t="str">
            <v>AUMENTO RECUPERACION AGUA TRANQUE TA</v>
          </cell>
          <cell r="D58">
            <v>2934.14</v>
          </cell>
          <cell r="E58">
            <v>6381</v>
          </cell>
          <cell r="F58">
            <v>3446.86</v>
          </cell>
          <cell r="G58">
            <v>46</v>
          </cell>
          <cell r="I58">
            <v>4386.7650000000003</v>
          </cell>
          <cell r="K58">
            <v>330.85399999999998</v>
          </cell>
          <cell r="L58">
            <v>605.76400000000001</v>
          </cell>
          <cell r="M58">
            <v>274.91000000000003</v>
          </cell>
          <cell r="O58">
            <v>5.7569999999999997</v>
          </cell>
          <cell r="P58">
            <v>160.22399999999999</v>
          </cell>
          <cell r="Q58">
            <v>154.46699999999998</v>
          </cell>
        </row>
        <row r="59">
          <cell r="A59" t="str">
            <v>*</v>
          </cell>
          <cell r="B59" t="str">
            <v>N03CC04</v>
          </cell>
          <cell r="C59" t="str">
            <v>T O T A L   P R O G R A M A</v>
          </cell>
          <cell r="D59">
            <v>81991.941000000006</v>
          </cell>
          <cell r="E59">
            <v>90937.736999999994</v>
          </cell>
          <cell r="F59">
            <v>8945.7959999999875</v>
          </cell>
          <cell r="G59">
            <v>90</v>
          </cell>
          <cell r="I59">
            <v>64375.051999999996</v>
          </cell>
          <cell r="K59">
            <v>57718.451000000001</v>
          </cell>
          <cell r="L59">
            <v>53601.006000000001</v>
          </cell>
          <cell r="M59">
            <v>-4117.4450000000006</v>
          </cell>
          <cell r="O59">
            <v>7900.1170000000002</v>
          </cell>
          <cell r="P59">
            <v>5417.4459999999999</v>
          </cell>
          <cell r="Q59">
            <v>-2482.6709999999994</v>
          </cell>
        </row>
        <row r="60">
          <cell r="B60" t="str">
            <v>C01MC25</v>
          </cell>
          <cell r="C60" t="str">
            <v>(**)  REAL  AJUSTADO  DE  ACUERDO  AL  IPC  Y  DOLAR  PROMEDIO  PROGRAMADO  PARA  2002</v>
          </cell>
          <cell r="D60">
            <v>53033.675999999999</v>
          </cell>
          <cell r="E60">
            <v>102616</v>
          </cell>
          <cell r="F60">
            <v>49582.324000000001</v>
          </cell>
          <cell r="G60">
            <v>52</v>
          </cell>
          <cell r="I60">
            <v>69070.45</v>
          </cell>
          <cell r="K60">
            <v>15226.104000000001</v>
          </cell>
          <cell r="L60">
            <v>17449.34</v>
          </cell>
          <cell r="M60">
            <v>2223.2359999999994</v>
          </cell>
          <cell r="O60">
            <v>8536.7199999999993</v>
          </cell>
          <cell r="P60">
            <v>9520.5479999999989</v>
          </cell>
          <cell r="Q60">
            <v>983.8280000000002</v>
          </cell>
        </row>
        <row r="61">
          <cell r="B61" t="str">
            <v xml:space="preserve">FUNDICION </v>
          </cell>
          <cell r="C61" t="str">
            <v>AUMENTO RECUPERACION AGUA TRANQUE TA</v>
          </cell>
          <cell r="D61">
            <v>3433.9380000000001</v>
          </cell>
          <cell r="E61">
            <v>6381</v>
          </cell>
          <cell r="F61">
            <v>2947.0619999999999</v>
          </cell>
          <cell r="G61">
            <v>54</v>
          </cell>
          <cell r="I61">
            <v>4390.268</v>
          </cell>
          <cell r="K61">
            <v>830.65200000000004</v>
          </cell>
          <cell r="L61">
            <v>1101.212</v>
          </cell>
          <cell r="M61">
            <v>270.55999999999995</v>
          </cell>
          <cell r="O61">
            <v>499.798</v>
          </cell>
          <cell r="P61">
            <v>495.81700000000001</v>
          </cell>
          <cell r="Q61">
            <v>-3.9809999999999945</v>
          </cell>
        </row>
        <row r="62">
          <cell r="A62">
            <v>0</v>
          </cell>
          <cell r="B62" t="str">
            <v>C01FA05</v>
          </cell>
          <cell r="C62" t="str">
            <v>MEJ.SIST.DRENAJE PLTA.CONTACTO 2 3 4</v>
          </cell>
          <cell r="D62">
            <v>92.113</v>
          </cell>
          <cell r="E62">
            <v>276</v>
          </cell>
          <cell r="F62">
            <v>183.887</v>
          </cell>
          <cell r="G62">
            <v>33</v>
          </cell>
          <cell r="I62">
            <v>150.38</v>
          </cell>
          <cell r="K62">
            <v>3.8380000000000001</v>
          </cell>
          <cell r="L62">
            <v>3.3780000000000001</v>
          </cell>
          <cell r="M62">
            <v>-0.45999999999999996</v>
          </cell>
          <cell r="O62">
            <v>1.351</v>
          </cell>
          <cell r="P62">
            <v>0.99099999999999999</v>
          </cell>
          <cell r="Q62">
            <v>-0.36</v>
          </cell>
        </row>
        <row r="63">
          <cell r="A63">
            <v>0</v>
          </cell>
          <cell r="B63" t="str">
            <v>C01FP03</v>
          </cell>
          <cell r="C63" t="str">
            <v>MEJORAMIENTO  COMPETITIVIDAD FUND CO</v>
          </cell>
          <cell r="D63">
            <v>93969.054000000004</v>
          </cell>
          <cell r="E63">
            <v>103402</v>
          </cell>
          <cell r="F63">
            <v>9432.9459999999963</v>
          </cell>
          <cell r="G63">
            <v>91</v>
          </cell>
          <cell r="I63">
            <v>21294.714</v>
          </cell>
          <cell r="K63">
            <v>6936.6679999999997</v>
          </cell>
          <cell r="L63">
            <v>6891.5150000000003</v>
          </cell>
          <cell r="M63">
            <v>-45.152999999999338</v>
          </cell>
          <cell r="O63">
            <v>2611.86</v>
          </cell>
          <cell r="P63">
            <v>2693.9369999999999</v>
          </cell>
          <cell r="Q63">
            <v>82.076999999999771</v>
          </cell>
        </row>
        <row r="64">
          <cell r="A64">
            <v>0</v>
          </cell>
          <cell r="B64" t="str">
            <v>C01FP08</v>
          </cell>
          <cell r="C64" t="str">
            <v>REEMP SWITHGEAR 24 KV PTA CAL Y SILI</v>
          </cell>
          <cell r="D64">
            <v>231.21199999999999</v>
          </cell>
          <cell r="E64">
            <v>1021</v>
          </cell>
          <cell r="F64" t="str">
            <v xml:space="preserve">  A V A N C E   D E   I N V E R S I O N E S</v>
          </cell>
          <cell r="G64">
            <v>23</v>
          </cell>
          <cell r="I64">
            <v>969.11400000000003</v>
          </cell>
          <cell r="K64">
            <v>88.942999999999998</v>
          </cell>
          <cell r="L64">
            <v>76.027000000000001</v>
          </cell>
          <cell r="M64">
            <v>-12.915999999999997</v>
          </cell>
          <cell r="O64">
            <v>8.1750000000000007</v>
          </cell>
          <cell r="P64">
            <v>39.69</v>
          </cell>
          <cell r="Q64">
            <v>31.514999999999997</v>
          </cell>
        </row>
        <row r="65">
          <cell r="A65">
            <v>0</v>
          </cell>
          <cell r="B65" t="str">
            <v>C01FP19</v>
          </cell>
          <cell r="C65" t="str">
            <v>DISP.CONTR.REBAJE ACR.GARGANTA H.F.</v>
          </cell>
          <cell r="D65">
            <v>96.438000000000002</v>
          </cell>
          <cell r="E65">
            <v>222</v>
          </cell>
          <cell r="F65" t="str">
            <v xml:space="preserve">   ( Valor en miles de dólares USA )</v>
          </cell>
          <cell r="G65">
            <v>43</v>
          </cell>
          <cell r="I65">
            <v>136.864</v>
          </cell>
          <cell r="K65">
            <v>0</v>
          </cell>
          <cell r="L65">
            <v>0</v>
          </cell>
          <cell r="M65">
            <v>0</v>
          </cell>
          <cell r="O65">
            <v>0</v>
          </cell>
          <cell r="P65">
            <v>0</v>
          </cell>
          <cell r="Q65">
            <v>0</v>
          </cell>
        </row>
        <row r="66">
          <cell r="A66">
            <v>0</v>
          </cell>
          <cell r="B66" t="str">
            <v>C02FA41</v>
          </cell>
          <cell r="C66" t="str">
            <v>ING.CONCEPTUAL TIE SALVADOR / TENIEN</v>
          </cell>
          <cell r="D66">
            <v>230.61199999999999</v>
          </cell>
          <cell r="E66">
            <v>607</v>
          </cell>
          <cell r="F66">
            <v>376.38800000000003</v>
          </cell>
          <cell r="G66">
            <v>38</v>
          </cell>
          <cell r="I66">
            <v>64.387</v>
          </cell>
          <cell r="K66">
            <v>60.435000000000002</v>
          </cell>
          <cell r="L66">
            <v>64.387</v>
          </cell>
          <cell r="M66">
            <v>3.9519999999999982</v>
          </cell>
          <cell r="O66">
            <v>0</v>
          </cell>
          <cell r="P66">
            <v>4.9560000000000004</v>
          </cell>
          <cell r="Q66">
            <v>4.9560000000000004</v>
          </cell>
        </row>
        <row r="67">
          <cell r="A67">
            <v>0</v>
          </cell>
          <cell r="B67" t="str">
            <v>U. G. A. :</v>
          </cell>
          <cell r="C67" t="str">
            <v xml:space="preserve">  SUBGERENCIA MINA-CHUQUI </v>
          </cell>
          <cell r="D67">
            <v>129.27099999999999</v>
          </cell>
          <cell r="E67">
            <v>123</v>
          </cell>
          <cell r="F67">
            <v>-6.2709999999999866</v>
          </cell>
          <cell r="G67">
            <v>105</v>
          </cell>
          <cell r="I67">
            <v>23.524999999999999</v>
          </cell>
          <cell r="K67">
            <v>24.593</v>
          </cell>
          <cell r="L67">
            <v>23.524999999999999</v>
          </cell>
          <cell r="M67">
            <v>-1.0680000000000014</v>
          </cell>
          <cell r="O67">
            <v>8.4789999999999992</v>
          </cell>
          <cell r="P67">
            <v>0</v>
          </cell>
          <cell r="Q67">
            <v>-8.4789999999999992</v>
          </cell>
        </row>
        <row r="68">
          <cell r="A68">
            <v>0</v>
          </cell>
          <cell r="B68" t="str">
            <v>C02FP03</v>
          </cell>
          <cell r="C68" t="str">
            <v>CAMB.TEC.CDC 480 V HORNO FLASH FUND</v>
          </cell>
          <cell r="D68">
            <v>220.89</v>
          </cell>
          <cell r="E68">
            <v>331</v>
          </cell>
          <cell r="F68">
            <v>110.11000000000001</v>
          </cell>
          <cell r="G68">
            <v>67</v>
          </cell>
          <cell r="I68">
            <v>114.83</v>
          </cell>
          <cell r="K68">
            <v>4.9509999999999996</v>
          </cell>
          <cell r="L68">
            <v>4.7809999999999997</v>
          </cell>
          <cell r="M68">
            <v>-0.16999999999999993</v>
          </cell>
          <cell r="O68">
            <v>0</v>
          </cell>
          <cell r="P68">
            <v>0</v>
          </cell>
          <cell r="Q68">
            <v>0</v>
          </cell>
        </row>
        <row r="69">
          <cell r="A69">
            <v>0</v>
          </cell>
          <cell r="B69" t="str">
            <v>C02FP08</v>
          </cell>
          <cell r="C69" t="str">
            <v>EQ.HOT WORK SECADO HORNOS CONVEC.FOR</v>
          </cell>
          <cell r="D69" t="str">
            <v>CONTROL AVANCE DE INVERSIONES GLOBAL</v>
          </cell>
          <cell r="E69">
            <v>178</v>
          </cell>
          <cell r="F69">
            <v>172.011</v>
          </cell>
          <cell r="G69">
            <v>3</v>
          </cell>
          <cell r="I69" t="str">
            <v xml:space="preserve">PPTO    </v>
          </cell>
          <cell r="K69" t="str">
            <v xml:space="preserve">CONTROL AVANCE DE  INVERSIONES  2002 </v>
          </cell>
          <cell r="L69">
            <v>1.8660000000000001</v>
          </cell>
          <cell r="M69">
            <v>-1.399999999999979E-2</v>
          </cell>
          <cell r="O69">
            <v>2</v>
          </cell>
          <cell r="P69">
            <v>1.982</v>
          </cell>
          <cell r="Q69">
            <v>-1.8000000000000016E-2</v>
          </cell>
        </row>
        <row r="70">
          <cell r="A70">
            <v>0</v>
          </cell>
          <cell r="B70" t="str">
            <v>Nº API</v>
          </cell>
          <cell r="C70" t="str">
            <v>D E S C R I P C I O N</v>
          </cell>
          <cell r="D70" t="str">
            <v>ACUMULADO **</v>
          </cell>
          <cell r="E70" t="str">
            <v>PPTO.GLOBAL</v>
          </cell>
          <cell r="F70" t="str">
            <v>DISPONIBLE</v>
          </cell>
          <cell r="G70" t="str">
            <v xml:space="preserve"> % CUMPL.</v>
          </cell>
          <cell r="I70" t="str">
            <v>AUTORIZ.</v>
          </cell>
          <cell r="K70" t="str">
            <v xml:space="preserve">PERIODO : ENERO A  SEPTIEMBRE </v>
          </cell>
          <cell r="L70">
            <v>43.268000000000001</v>
          </cell>
          <cell r="M70">
            <v>6.6920000000000002</v>
          </cell>
          <cell r="O70" t="str">
            <v xml:space="preserve">MES:     SEPTIEMBRE </v>
          </cell>
          <cell r="P70">
            <v>22.928000000000001</v>
          </cell>
          <cell r="Q70">
            <v>7.7970000000000006</v>
          </cell>
        </row>
        <row r="71">
          <cell r="A71">
            <v>0</v>
          </cell>
          <cell r="B71" t="str">
            <v>C02FP49</v>
          </cell>
          <cell r="C71" t="str">
            <v>ING.CONC.MANEJO POLVO HORNO FLASH</v>
          </cell>
          <cell r="D71" t="str">
            <v xml:space="preserve">  a  SEP  2002 </v>
          </cell>
          <cell r="E71" t="str">
            <v xml:space="preserve">AJUSTADO   </v>
          </cell>
          <cell r="F71" t="str">
            <v xml:space="preserve">  a  SEP  2002 </v>
          </cell>
          <cell r="G71" t="str">
            <v>GLOBAL</v>
          </cell>
          <cell r="I71" t="str">
            <v xml:space="preserve">2002    </v>
          </cell>
          <cell r="J71" t="str">
            <v xml:space="preserve"> </v>
          </cell>
          <cell r="K71" t="str">
            <v>REAL **</v>
          </cell>
          <cell r="L71" t="str">
            <v>PPTO.</v>
          </cell>
          <cell r="M71" t="str">
            <v>DISPONIBLE</v>
          </cell>
          <cell r="O71" t="str">
            <v>REAL  **</v>
          </cell>
          <cell r="P71" t="str">
            <v>PPTO.</v>
          </cell>
          <cell r="Q71" t="str">
            <v>DISPONIBLE</v>
          </cell>
        </row>
        <row r="72">
          <cell r="A72">
            <v>0</v>
          </cell>
          <cell r="B72" t="str">
            <v>PRINCIPALES</v>
          </cell>
          <cell r="C72" t="str">
            <v>ING.BAS.MEJ.COND.SUBEST.FUND.CONC.</v>
          </cell>
          <cell r="D72">
            <v>59.59</v>
          </cell>
          <cell r="E72">
            <v>86</v>
          </cell>
          <cell r="F72">
            <v>26.409999999999997</v>
          </cell>
          <cell r="G72">
            <v>69</v>
          </cell>
          <cell r="I72">
            <v>53.664999999999999</v>
          </cell>
          <cell r="K72">
            <v>45.281999999999996</v>
          </cell>
          <cell r="L72">
            <v>53.664999999999999</v>
          </cell>
          <cell r="M72">
            <v>8.3830000000000027</v>
          </cell>
          <cell r="O72">
            <v>5.9050000000000002</v>
          </cell>
          <cell r="P72">
            <v>15.781000000000001</v>
          </cell>
          <cell r="Q72">
            <v>9.8760000000000012</v>
          </cell>
        </row>
        <row r="73">
          <cell r="A73">
            <v>0</v>
          </cell>
          <cell r="B73" t="str">
            <v>C01MH03</v>
          </cell>
          <cell r="C73" t="str">
            <v>TRASLADO ESTACION CHANCADO E4 A M1</v>
          </cell>
          <cell r="D73">
            <v>6408.8810000000003</v>
          </cell>
          <cell r="E73">
            <v>61926</v>
          </cell>
          <cell r="F73">
            <v>55517.118999999999</v>
          </cell>
          <cell r="G73">
            <v>10</v>
          </cell>
          <cell r="I73">
            <v>5999.9989999999998</v>
          </cell>
          <cell r="K73">
            <v>6381.8810000000003</v>
          </cell>
          <cell r="L73">
            <v>5939.9989999999998</v>
          </cell>
          <cell r="M73">
            <v>-441.88200000000052</v>
          </cell>
          <cell r="O73">
            <v>5113.134</v>
          </cell>
          <cell r="P73">
            <v>1170</v>
          </cell>
          <cell r="Q73">
            <v>-3943.134</v>
          </cell>
        </row>
        <row r="74">
          <cell r="A74">
            <v>0</v>
          </cell>
          <cell r="B74" t="str">
            <v>C01MM03</v>
          </cell>
          <cell r="C74" t="str">
            <v>ACTUALIZACION FLOTA CAMIONES 2001</v>
          </cell>
          <cell r="D74">
            <v>72234.426999999996</v>
          </cell>
          <cell r="E74">
            <v>79833</v>
          </cell>
          <cell r="F74">
            <v>7598.573000000004</v>
          </cell>
          <cell r="G74">
            <v>90</v>
          </cell>
          <cell r="I74">
            <v>48819.968999999997</v>
          </cell>
          <cell r="K74">
            <v>38982.427000000003</v>
          </cell>
          <cell r="L74">
            <v>47819.968999999997</v>
          </cell>
          <cell r="M74">
            <v>8837.541999999994</v>
          </cell>
          <cell r="O74">
            <v>3448.9749999999999</v>
          </cell>
          <cell r="P74">
            <v>0</v>
          </cell>
          <cell r="Q74">
            <v>-3448.9749999999999</v>
          </cell>
        </row>
        <row r="75">
          <cell r="A75">
            <v>0</v>
          </cell>
          <cell r="B75" t="str">
            <v>C01MM06</v>
          </cell>
          <cell r="C75" t="str">
            <v>REEMPL.4 TRACTORES S/NEUMATICOS CAT.</v>
          </cell>
          <cell r="D75">
            <v>566.15800000000002</v>
          </cell>
          <cell r="E75">
            <v>2376</v>
          </cell>
          <cell r="F75">
            <v>1809.8420000000001</v>
          </cell>
          <cell r="G75">
            <v>24</v>
          </cell>
          <cell r="I75">
            <v>2376</v>
          </cell>
          <cell r="K75">
            <v>566.15800000000002</v>
          </cell>
          <cell r="L75">
            <v>2376</v>
          </cell>
          <cell r="M75">
            <v>1809.8420000000001</v>
          </cell>
          <cell r="O75">
            <v>538.89400000000001</v>
          </cell>
          <cell r="P75">
            <v>0</v>
          </cell>
          <cell r="Q75">
            <v>-538.89400000000001</v>
          </cell>
        </row>
        <row r="76">
          <cell r="A76">
            <v>0</v>
          </cell>
          <cell r="B76" t="str">
            <v>C01MM10</v>
          </cell>
          <cell r="C76" t="str">
            <v>ADQ.6 TRACTORES ORUGA POR REEMPLAZO</v>
          </cell>
          <cell r="D76">
            <v>2704.94</v>
          </cell>
          <cell r="E76">
            <v>4505</v>
          </cell>
          <cell r="F76">
            <v>1800.06</v>
          </cell>
          <cell r="G76">
            <v>60</v>
          </cell>
          <cell r="I76">
            <v>4505</v>
          </cell>
          <cell r="K76">
            <v>2704.94</v>
          </cell>
          <cell r="L76">
            <v>4505</v>
          </cell>
          <cell r="M76">
            <v>1800.06</v>
          </cell>
          <cell r="O76">
            <v>1796.0650000000001</v>
          </cell>
          <cell r="P76">
            <v>0</v>
          </cell>
          <cell r="Q76">
            <v>-1796.0650000000001</v>
          </cell>
        </row>
        <row r="77">
          <cell r="A77">
            <v>0</v>
          </cell>
          <cell r="B77" t="str">
            <v>C01MM27</v>
          </cell>
          <cell r="C77" t="str">
            <v>REEMPL.PERFORADORA PRODUCCION 323</v>
          </cell>
          <cell r="D77">
            <v>0</v>
          </cell>
          <cell r="E77">
            <v>3062</v>
          </cell>
          <cell r="F77">
            <v>3062</v>
          </cell>
          <cell r="G77">
            <v>0</v>
          </cell>
          <cell r="I77">
            <v>3062</v>
          </cell>
          <cell r="K77">
            <v>0</v>
          </cell>
          <cell r="L77">
            <v>56</v>
          </cell>
          <cell r="M77">
            <v>56</v>
          </cell>
          <cell r="O77">
            <v>0</v>
          </cell>
          <cell r="P77">
            <v>0</v>
          </cell>
          <cell r="Q77">
            <v>0</v>
          </cell>
        </row>
        <row r="78">
          <cell r="A78">
            <v>0</v>
          </cell>
          <cell r="B78" t="str">
            <v>C01UL01</v>
          </cell>
          <cell r="C78" t="str">
            <v xml:space="preserve">                                          SUB - TOTAL</v>
          </cell>
          <cell r="D78">
            <v>81914.405999999988</v>
          </cell>
          <cell r="E78">
            <v>151702</v>
          </cell>
          <cell r="F78">
            <v>69787.594000000012</v>
          </cell>
          <cell r="G78">
            <v>54</v>
          </cell>
          <cell r="I78">
            <v>64762.967999999993</v>
          </cell>
          <cell r="K78">
            <v>48635.40600000001</v>
          </cell>
          <cell r="L78">
            <v>60696.967999999993</v>
          </cell>
          <cell r="M78">
            <v>12061.561999999993</v>
          </cell>
          <cell r="O78">
            <v>10897.068000000001</v>
          </cell>
          <cell r="P78">
            <v>1170</v>
          </cell>
          <cell r="Q78">
            <v>-9727.0680000000011</v>
          </cell>
        </row>
        <row r="79">
          <cell r="A79">
            <v>0</v>
          </cell>
          <cell r="B79" t="str">
            <v>SECUNDARIOS</v>
          </cell>
          <cell r="C79" t="str">
            <v>REEMP SIST INTERC CALOR PTA OXIGENO</v>
          </cell>
          <cell r="D79">
            <v>4059.2820000000002</v>
          </cell>
          <cell r="E79">
            <v>5612</v>
          </cell>
          <cell r="F79">
            <v>1552.7179999999998</v>
          </cell>
          <cell r="G79">
            <v>72</v>
          </cell>
          <cell r="I79">
            <v>2013.58</v>
          </cell>
          <cell r="K79">
            <v>200.744</v>
          </cell>
          <cell r="L79">
            <v>203.95</v>
          </cell>
          <cell r="M79">
            <v>3.2059999999999889</v>
          </cell>
          <cell r="O79">
            <v>13.961</v>
          </cell>
          <cell r="P79">
            <v>18.379000000000001</v>
          </cell>
          <cell r="Q79">
            <v>4.418000000000001</v>
          </cell>
        </row>
        <row r="80">
          <cell r="A80">
            <v>0</v>
          </cell>
          <cell r="B80" t="str">
            <v>C00MM09</v>
          </cell>
          <cell r="C80" t="str">
            <v>REEMPLAZO MANIPULADOR NEUMAT AQO 200</v>
          </cell>
          <cell r="D80">
            <v>428.875</v>
          </cell>
          <cell r="E80">
            <v>446</v>
          </cell>
          <cell r="F80">
            <v>17.125</v>
          </cell>
          <cell r="G80">
            <v>96</v>
          </cell>
          <cell r="I80">
            <v>446</v>
          </cell>
          <cell r="K80">
            <v>428.875</v>
          </cell>
          <cell r="L80">
            <v>446</v>
          </cell>
          <cell r="M80">
            <v>17.125</v>
          </cell>
          <cell r="O80">
            <v>0</v>
          </cell>
          <cell r="P80">
            <v>0</v>
          </cell>
          <cell r="Q80">
            <v>0</v>
          </cell>
        </row>
        <row r="81">
          <cell r="B81" t="str">
            <v>C01UL01</v>
          </cell>
          <cell r="C81" t="str">
            <v xml:space="preserve">                                          SUB - TOTAL</v>
          </cell>
          <cell r="D81">
            <v>428.875</v>
          </cell>
          <cell r="E81">
            <v>446</v>
          </cell>
          <cell r="F81">
            <v>17.125</v>
          </cell>
          <cell r="G81">
            <v>96</v>
          </cell>
          <cell r="I81">
            <v>446</v>
          </cell>
          <cell r="K81">
            <v>428.875</v>
          </cell>
          <cell r="L81">
            <v>446</v>
          </cell>
          <cell r="M81">
            <v>17.125</v>
          </cell>
          <cell r="O81">
            <v>0</v>
          </cell>
          <cell r="P81">
            <v>0</v>
          </cell>
          <cell r="Q81">
            <v>0</v>
          </cell>
        </row>
        <row r="82">
          <cell r="B82" t="str">
            <v>DIVISIONALES</v>
          </cell>
          <cell r="C82" t="str">
            <v>REEMP SIST INTERC CALOR PTA OXIGENO</v>
          </cell>
          <cell r="D82">
            <v>4196.4769999999999</v>
          </cell>
          <cell r="E82">
            <v>5612</v>
          </cell>
          <cell r="F82">
            <v>1415.5230000000001</v>
          </cell>
          <cell r="G82">
            <v>75</v>
          </cell>
          <cell r="I82">
            <v>2014.8150000000001</v>
          </cell>
          <cell r="K82">
            <v>337.93900000000002</v>
          </cell>
          <cell r="L82">
            <v>607.24400000000003</v>
          </cell>
          <cell r="M82">
            <v>269.30500000000001</v>
          </cell>
          <cell r="O82">
            <v>137.19499999999999</v>
          </cell>
          <cell r="P82">
            <v>403.28500000000003</v>
          </cell>
          <cell r="Q82">
            <v>266.09000000000003</v>
          </cell>
        </row>
        <row r="83">
          <cell r="A83">
            <v>0</v>
          </cell>
          <cell r="B83" t="str">
            <v>C01AP03</v>
          </cell>
          <cell r="C83" t="str">
            <v>EST.OPTIM.PROC.LINEA SULFUROS</v>
          </cell>
          <cell r="D83">
            <v>28.666</v>
          </cell>
          <cell r="E83">
            <v>157.23099999999999</v>
          </cell>
          <cell r="F83">
            <v>128.565</v>
          </cell>
          <cell r="G83">
            <v>18</v>
          </cell>
          <cell r="I83">
            <v>157</v>
          </cell>
          <cell r="K83">
            <v>28.666</v>
          </cell>
          <cell r="L83">
            <v>110</v>
          </cell>
          <cell r="M83">
            <v>81.334000000000003</v>
          </cell>
          <cell r="O83">
            <v>0</v>
          </cell>
          <cell r="P83">
            <v>8</v>
          </cell>
          <cell r="Q83">
            <v>8</v>
          </cell>
        </row>
        <row r="84">
          <cell r="A84">
            <v>0</v>
          </cell>
          <cell r="B84" t="str">
            <v>C01AP04</v>
          </cell>
          <cell r="C84" t="str">
            <v>EST.INTEGR.SULF.CHUQ, MM, RTOMIC</v>
          </cell>
          <cell r="D84">
            <v>91.813000000000002</v>
          </cell>
          <cell r="E84">
            <v>85.034000000000006</v>
          </cell>
          <cell r="F84">
            <v>-6.7789999999999964</v>
          </cell>
          <cell r="G84">
            <v>108</v>
          </cell>
          <cell r="I84">
            <v>82.86</v>
          </cell>
          <cell r="K84">
            <v>89.813000000000002</v>
          </cell>
          <cell r="L84">
            <v>82.86</v>
          </cell>
          <cell r="M84">
            <v>-6.953000000000003</v>
          </cell>
          <cell r="O84">
            <v>0</v>
          </cell>
          <cell r="P84">
            <v>0</v>
          </cell>
          <cell r="Q84">
            <v>0</v>
          </cell>
        </row>
        <row r="85">
          <cell r="A85">
            <v>0</v>
          </cell>
          <cell r="B85" t="str">
            <v>C01AP45</v>
          </cell>
          <cell r="C85" t="str">
            <v>ING.BAS.ELIM.COND.SUBEST.TUNEL FERR</v>
          </cell>
          <cell r="D85">
            <v>24.951000000000001</v>
          </cell>
          <cell r="E85">
            <v>22.731999999999999</v>
          </cell>
          <cell r="F85">
            <v>-2.2190000000000012</v>
          </cell>
          <cell r="G85">
            <v>110</v>
          </cell>
          <cell r="I85">
            <v>18.962</v>
          </cell>
          <cell r="K85">
            <v>19.951000000000001</v>
          </cell>
          <cell r="L85">
            <v>18.962</v>
          </cell>
          <cell r="M85">
            <v>-0.98900000000000077</v>
          </cell>
          <cell r="O85">
            <v>0</v>
          </cell>
          <cell r="P85">
            <v>0</v>
          </cell>
          <cell r="Q85">
            <v>0</v>
          </cell>
        </row>
        <row r="86">
          <cell r="A86">
            <v>0</v>
          </cell>
          <cell r="B86" t="str">
            <v>C01AP47</v>
          </cell>
          <cell r="C86" t="str">
            <v>ING.CONC.PLANIF MINERA INTEGR.RLIX</v>
          </cell>
          <cell r="D86">
            <v>62.712000000000003</v>
          </cell>
          <cell r="E86">
            <v>127.97199999999999</v>
          </cell>
          <cell r="F86">
            <v>65.259999999999991</v>
          </cell>
          <cell r="G86">
            <v>49</v>
          </cell>
          <cell r="I86">
            <v>107.413</v>
          </cell>
          <cell r="K86">
            <v>34.712000000000003</v>
          </cell>
          <cell r="L86">
            <v>107.413</v>
          </cell>
          <cell r="M86">
            <v>72.700999999999993</v>
          </cell>
          <cell r="O86">
            <v>0</v>
          </cell>
          <cell r="P86">
            <v>40</v>
          </cell>
          <cell r="Q86">
            <v>40</v>
          </cell>
        </row>
        <row r="87">
          <cell r="A87">
            <v>0</v>
          </cell>
          <cell r="B87" t="str">
            <v>C01MG11</v>
          </cell>
          <cell r="C87" t="str">
            <v>ING.CONC.ACC.EXPL.Y DRENAJ.SULF.PROF</v>
          </cell>
          <cell r="D87">
            <v>139.41999999999999</v>
          </cell>
          <cell r="E87">
            <v>126.288</v>
          </cell>
          <cell r="F87">
            <v>-13.131999999999991</v>
          </cell>
          <cell r="G87">
            <v>110</v>
          </cell>
          <cell r="I87">
            <v>103.684</v>
          </cell>
          <cell r="K87">
            <v>112.42</v>
          </cell>
          <cell r="L87">
            <v>103.684</v>
          </cell>
          <cell r="M87">
            <v>-8.7360000000000042</v>
          </cell>
          <cell r="O87">
            <v>0</v>
          </cell>
          <cell r="P87">
            <v>0</v>
          </cell>
          <cell r="Q87">
            <v>0</v>
          </cell>
        </row>
        <row r="88">
          <cell r="A88">
            <v>0</v>
          </cell>
          <cell r="B88" t="str">
            <v>C01MH48</v>
          </cell>
          <cell r="C88" t="str">
            <v>ING.BAS.ELIM.COND.SUBEST.SIST.ELECTR</v>
          </cell>
          <cell r="D88">
            <v>103.655</v>
          </cell>
          <cell r="E88">
            <v>126.288</v>
          </cell>
          <cell r="F88">
            <v>22.632999999999996</v>
          </cell>
          <cell r="G88">
            <v>82</v>
          </cell>
          <cell r="I88">
            <v>125</v>
          </cell>
          <cell r="K88">
            <v>101.655</v>
          </cell>
          <cell r="L88">
            <v>125</v>
          </cell>
          <cell r="M88">
            <v>23.344999999999999</v>
          </cell>
          <cell r="O88">
            <v>33.203000000000003</v>
          </cell>
          <cell r="P88">
            <v>0</v>
          </cell>
          <cell r="Q88">
            <v>-33.203000000000003</v>
          </cell>
        </row>
        <row r="89">
          <cell r="A89">
            <v>0</v>
          </cell>
          <cell r="B89" t="str">
            <v>C01MH49</v>
          </cell>
          <cell r="C89" t="str">
            <v>ING.CONC.INSTAL.TERCER CHANCADOR</v>
          </cell>
          <cell r="D89">
            <v>54.106999999999999</v>
          </cell>
          <cell r="E89">
            <v>49.673000000000002</v>
          </cell>
          <cell r="F89">
            <v>-4.4339999999999975</v>
          </cell>
          <cell r="G89">
            <v>109</v>
          </cell>
          <cell r="I89">
            <v>35.000999999999998</v>
          </cell>
          <cell r="K89">
            <v>38.106999999999999</v>
          </cell>
          <cell r="L89">
            <v>35.000999999999998</v>
          </cell>
          <cell r="M89">
            <v>-3.1060000000000016</v>
          </cell>
          <cell r="O89">
            <v>0</v>
          </cell>
          <cell r="P89">
            <v>0</v>
          </cell>
          <cell r="Q89">
            <v>0</v>
          </cell>
        </row>
        <row r="90">
          <cell r="A90">
            <v>0</v>
          </cell>
          <cell r="B90" t="str">
            <v>C01MM34</v>
          </cell>
          <cell r="C90" t="str">
            <v>TRASLADO CASA CAMBIO CHANCADO PRIM.</v>
          </cell>
          <cell r="D90">
            <v>62.834000000000003</v>
          </cell>
          <cell r="E90">
            <v>424.32900000000001</v>
          </cell>
          <cell r="F90">
            <v>361.495</v>
          </cell>
          <cell r="G90">
            <v>15</v>
          </cell>
          <cell r="I90">
            <v>255.001</v>
          </cell>
          <cell r="J90" t="str">
            <v xml:space="preserve"> </v>
          </cell>
          <cell r="K90">
            <v>58.834000000000003</v>
          </cell>
          <cell r="L90">
            <v>154.345</v>
          </cell>
          <cell r="M90">
            <v>95.510999999999996</v>
          </cell>
          <cell r="O90">
            <v>7.67</v>
          </cell>
          <cell r="P90">
            <v>40</v>
          </cell>
          <cell r="Q90">
            <v>32.33</v>
          </cell>
        </row>
        <row r="91">
          <cell r="A91">
            <v>0</v>
          </cell>
          <cell r="B91" t="str">
            <v>C01MT19</v>
          </cell>
          <cell r="C91" t="str">
            <v>ANALISIS LUGAR INSTAL.EQUIPOS MINERO</v>
          </cell>
          <cell r="D91">
            <v>128.99700000000001</v>
          </cell>
          <cell r="E91">
            <v>127.97199999999999</v>
          </cell>
          <cell r="F91">
            <v>-1.0250000000000199</v>
          </cell>
          <cell r="G91">
            <v>101</v>
          </cell>
          <cell r="I91">
            <v>128.001</v>
          </cell>
          <cell r="K91">
            <v>128.99700000000001</v>
          </cell>
          <cell r="L91">
            <v>128.001</v>
          </cell>
          <cell r="M91">
            <v>-0.99600000000000932</v>
          </cell>
          <cell r="O91">
            <v>0</v>
          </cell>
          <cell r="P91">
            <v>0</v>
          </cell>
          <cell r="Q91">
            <v>0</v>
          </cell>
        </row>
        <row r="92">
          <cell r="A92">
            <v>0</v>
          </cell>
          <cell r="B92" t="str">
            <v>C01MT41</v>
          </cell>
          <cell r="C92" t="str">
            <v>ING.BAS.MODIF.SIST.ELECTR.MINA CHUQ.</v>
          </cell>
          <cell r="D92">
            <v>9.16</v>
          </cell>
          <cell r="E92">
            <v>80.825000000000003</v>
          </cell>
          <cell r="F92">
            <v>71.665000000000006</v>
          </cell>
          <cell r="G92">
            <v>11</v>
          </cell>
          <cell r="I92">
            <v>77.132000000000005</v>
          </cell>
          <cell r="K92">
            <v>7.16</v>
          </cell>
          <cell r="L92">
            <v>77.132000000000005</v>
          </cell>
          <cell r="M92">
            <v>69.972000000000008</v>
          </cell>
          <cell r="O92">
            <v>0</v>
          </cell>
          <cell r="P92">
            <v>0</v>
          </cell>
          <cell r="Q92">
            <v>0</v>
          </cell>
        </row>
        <row r="93">
          <cell r="A93">
            <v>0</v>
          </cell>
          <cell r="B93" t="str">
            <v>C01MT42</v>
          </cell>
          <cell r="C93" t="str">
            <v>DISEÑO PLAN DE NEGOCIOS MANT.MINA</v>
          </cell>
          <cell r="D93">
            <v>70.938000000000002</v>
          </cell>
          <cell r="E93">
            <v>75.772999999999996</v>
          </cell>
          <cell r="F93">
            <v>4.8349999999999937</v>
          </cell>
          <cell r="G93">
            <v>94</v>
          </cell>
          <cell r="I93">
            <v>17</v>
          </cell>
          <cell r="J93" t="str">
            <v xml:space="preserve"> </v>
          </cell>
          <cell r="K93">
            <v>19.937999999999999</v>
          </cell>
          <cell r="L93">
            <v>17.001000000000001</v>
          </cell>
          <cell r="M93">
            <v>-2.9369999999999976</v>
          </cell>
          <cell r="O93">
            <v>0</v>
          </cell>
          <cell r="P93">
            <v>0</v>
          </cell>
          <cell r="Q93">
            <v>0</v>
          </cell>
        </row>
        <row r="94">
          <cell r="A94">
            <v>0</v>
          </cell>
          <cell r="B94" t="str">
            <v>C01MX12</v>
          </cell>
          <cell r="C94" t="str">
            <v>HABILIT.TESTIGOTEGA EX-COLEGIO SJ</v>
          </cell>
          <cell r="D94">
            <v>141.869</v>
          </cell>
          <cell r="E94">
            <v>210.48099999999999</v>
          </cell>
          <cell r="F94">
            <v>68.611999999999995</v>
          </cell>
          <cell r="G94">
            <v>67</v>
          </cell>
          <cell r="I94">
            <v>210</v>
          </cell>
          <cell r="K94">
            <v>141.869</v>
          </cell>
          <cell r="L94">
            <v>188</v>
          </cell>
          <cell r="M94">
            <v>46.131</v>
          </cell>
          <cell r="O94">
            <v>13.170999999999999</v>
          </cell>
          <cell r="P94">
            <v>6</v>
          </cell>
          <cell r="Q94">
            <v>-7.1709999999999994</v>
          </cell>
        </row>
        <row r="95">
          <cell r="A95">
            <v>0</v>
          </cell>
          <cell r="B95" t="str">
            <v>C02AC03</v>
          </cell>
          <cell r="C95" t="str">
            <v>VERTEDERO RESIDUOS PELIGRO MONTECRIS</v>
          </cell>
          <cell r="D95">
            <v>7.2880000000000003</v>
          </cell>
          <cell r="E95">
            <v>280</v>
          </cell>
          <cell r="F95">
            <v>272.71199999999999</v>
          </cell>
          <cell r="G95">
            <v>3</v>
          </cell>
          <cell r="I95">
            <v>280</v>
          </cell>
          <cell r="K95">
            <v>7.2880000000000003</v>
          </cell>
          <cell r="L95">
            <v>5</v>
          </cell>
          <cell r="M95">
            <v>-2.2880000000000003</v>
          </cell>
          <cell r="O95">
            <v>4.141</v>
          </cell>
          <cell r="P95">
            <v>3</v>
          </cell>
          <cell r="Q95">
            <v>-1.141</v>
          </cell>
        </row>
        <row r="96">
          <cell r="A96">
            <v>0</v>
          </cell>
          <cell r="B96" t="str">
            <v>C02AC03</v>
          </cell>
          <cell r="C96" t="str">
            <v xml:space="preserve">                                          SUB - TOTAL</v>
          </cell>
          <cell r="D96">
            <v>926.41</v>
          </cell>
          <cell r="E96">
            <v>1894.598</v>
          </cell>
          <cell r="F96">
            <v>968.18799999999999</v>
          </cell>
          <cell r="G96">
            <v>49</v>
          </cell>
          <cell r="I96">
            <v>1597.0539999999999</v>
          </cell>
          <cell r="K96">
            <v>789.41</v>
          </cell>
          <cell r="L96">
            <v>1152.3989999999999</v>
          </cell>
          <cell r="M96">
            <v>362.98899999999992</v>
          </cell>
          <cell r="O96">
            <v>58.185000000000002</v>
          </cell>
          <cell r="P96">
            <v>97</v>
          </cell>
          <cell r="Q96">
            <v>38.814999999999998</v>
          </cell>
        </row>
        <row r="97">
          <cell r="A97" t="str">
            <v>*</v>
          </cell>
          <cell r="B97" t="str">
            <v>EXTRAORDINARIOS</v>
          </cell>
          <cell r="C97" t="str">
            <v xml:space="preserve">                                          SUB - TOTAL</v>
          </cell>
          <cell r="D97">
            <v>1033.646</v>
          </cell>
          <cell r="E97">
            <v>2020.598</v>
          </cell>
          <cell r="F97">
            <v>986.952</v>
          </cell>
          <cell r="G97">
            <v>51</v>
          </cell>
          <cell r="I97">
            <v>1431.0539999999999</v>
          </cell>
          <cell r="K97">
            <v>896.64599999999996</v>
          </cell>
          <cell r="L97">
            <v>1277.3989999999999</v>
          </cell>
          <cell r="M97">
            <v>380.75300000000004</v>
          </cell>
          <cell r="O97">
            <v>107.23599999999999</v>
          </cell>
          <cell r="P97">
            <v>125</v>
          </cell>
          <cell r="Q97">
            <v>17.764000000000006</v>
          </cell>
        </row>
        <row r="98">
          <cell r="A98">
            <v>0</v>
          </cell>
          <cell r="B98" t="str">
            <v>C02MM29</v>
          </cell>
          <cell r="C98" t="str">
            <v>EXPL.SUBTERRA. SULFUROS PROFUNDOS</v>
          </cell>
          <cell r="D98">
            <v>0</v>
          </cell>
          <cell r="E98">
            <v>19414</v>
          </cell>
          <cell r="F98">
            <v>19414</v>
          </cell>
          <cell r="G98">
            <v>0</v>
          </cell>
          <cell r="I98">
            <v>452</v>
          </cell>
          <cell r="K98">
            <v>0</v>
          </cell>
          <cell r="L98">
            <v>0</v>
          </cell>
          <cell r="M98">
            <v>0</v>
          </cell>
          <cell r="O98">
            <v>0</v>
          </cell>
          <cell r="P98">
            <v>0</v>
          </cell>
          <cell r="Q98">
            <v>0</v>
          </cell>
        </row>
        <row r="99">
          <cell r="B99" t="str">
            <v>C02MM45</v>
          </cell>
          <cell r="C99" t="str">
            <v>ING.CONC.OPTIM.GESTION Y CAPAC.PROD.</v>
          </cell>
          <cell r="D99">
            <v>1.3169999999999999</v>
          </cell>
          <cell r="E99">
            <v>417</v>
          </cell>
          <cell r="F99">
            <v>415.68299999999999</v>
          </cell>
          <cell r="G99">
            <v>0</v>
          </cell>
          <cell r="I99">
            <v>284.63099999999997</v>
          </cell>
          <cell r="K99">
            <v>1.3169999999999999</v>
          </cell>
          <cell r="L99">
            <v>78.286000000000001</v>
          </cell>
          <cell r="M99">
            <v>76.969000000000008</v>
          </cell>
          <cell r="O99">
            <v>0.34</v>
          </cell>
          <cell r="P99">
            <v>78.286000000000001</v>
          </cell>
          <cell r="Q99">
            <v>77.945999999999998</v>
          </cell>
        </row>
        <row r="100">
          <cell r="A100">
            <v>0</v>
          </cell>
          <cell r="B100">
            <v>0</v>
          </cell>
          <cell r="C100">
            <v>0</v>
          </cell>
          <cell r="D100">
            <v>0</v>
          </cell>
          <cell r="E100">
            <v>0</v>
          </cell>
          <cell r="F100">
            <v>0</v>
          </cell>
          <cell r="G100">
            <v>0</v>
          </cell>
          <cell r="I100">
            <v>0</v>
          </cell>
          <cell r="K100">
            <v>0</v>
          </cell>
          <cell r="L100">
            <v>0</v>
          </cell>
          <cell r="M100">
            <v>0</v>
          </cell>
          <cell r="O100">
            <v>0</v>
          </cell>
          <cell r="P100">
            <v>0</v>
          </cell>
          <cell r="Q100">
            <v>0</v>
          </cell>
        </row>
        <row r="101">
          <cell r="A101">
            <v>0</v>
          </cell>
          <cell r="B101">
            <v>0</v>
          </cell>
          <cell r="C101">
            <v>0</v>
          </cell>
          <cell r="D101">
            <v>0</v>
          </cell>
          <cell r="E101">
            <v>0</v>
          </cell>
          <cell r="F101">
            <v>0</v>
          </cell>
          <cell r="G101">
            <v>0</v>
          </cell>
          <cell r="I101">
            <v>0</v>
          </cell>
          <cell r="K101">
            <v>0</v>
          </cell>
          <cell r="L101">
            <v>0</v>
          </cell>
          <cell r="M101">
            <v>0</v>
          </cell>
          <cell r="O101">
            <v>0</v>
          </cell>
          <cell r="P101">
            <v>0</v>
          </cell>
          <cell r="Q101">
            <v>0</v>
          </cell>
        </row>
        <row r="102">
          <cell r="A102">
            <v>0</v>
          </cell>
          <cell r="B102" t="str">
            <v>C02MM45</v>
          </cell>
          <cell r="C102" t="str">
            <v xml:space="preserve">                                          SUB - TOTAL</v>
          </cell>
          <cell r="D102">
            <v>1.3169999999999999</v>
          </cell>
          <cell r="E102">
            <v>19831</v>
          </cell>
          <cell r="F102">
            <v>19829.683000000001</v>
          </cell>
          <cell r="G102">
            <v>0</v>
          </cell>
          <cell r="I102">
            <v>736.63099999999997</v>
          </cell>
          <cell r="K102">
            <v>1.3169999999999999</v>
          </cell>
          <cell r="L102">
            <v>78.286000000000001</v>
          </cell>
          <cell r="M102">
            <v>76.969000000000008</v>
          </cell>
          <cell r="O102">
            <v>0.34</v>
          </cell>
          <cell r="P102">
            <v>78.286000000000001</v>
          </cell>
          <cell r="Q102">
            <v>77.945999999999998</v>
          </cell>
        </row>
        <row r="103">
          <cell r="A103">
            <v>0</v>
          </cell>
          <cell r="B103" t="str">
            <v>SIN PRESUPUESTO</v>
          </cell>
          <cell r="C103" t="str">
            <v>CONSTR.MARCO CORTOCIRCUITO EN NAVE</v>
          </cell>
          <cell r="D103">
            <v>162.35</v>
          </cell>
          <cell r="E103">
            <v>425</v>
          </cell>
          <cell r="F103">
            <v>262.64999999999998</v>
          </cell>
          <cell r="G103">
            <v>38</v>
          </cell>
          <cell r="I103">
            <v>268.97300000000001</v>
          </cell>
          <cell r="K103">
            <v>2.2989999999999999</v>
          </cell>
          <cell r="L103">
            <v>17.972999999999999</v>
          </cell>
          <cell r="M103">
            <v>15.673999999999999</v>
          </cell>
          <cell r="O103">
            <v>2.2989999999999999</v>
          </cell>
          <cell r="P103">
            <v>17.972999999999999</v>
          </cell>
          <cell r="Q103">
            <v>15.673999999999999</v>
          </cell>
        </row>
        <row r="104">
          <cell r="A104">
            <v>0</v>
          </cell>
          <cell r="B104" t="str">
            <v>C00MM22</v>
          </cell>
          <cell r="C104" t="str">
            <v>REEMPL.CAMIONES EXTRACCION AÑO 2000</v>
          </cell>
          <cell r="D104">
            <v>4.55</v>
          </cell>
          <cell r="E104">
            <v>0</v>
          </cell>
          <cell r="F104">
            <v>-4.55</v>
          </cell>
          <cell r="G104">
            <v>0</v>
          </cell>
          <cell r="I104">
            <v>0</v>
          </cell>
          <cell r="K104">
            <v>4.55</v>
          </cell>
          <cell r="L104">
            <v>0</v>
          </cell>
          <cell r="M104">
            <v>-4.55</v>
          </cell>
          <cell r="O104">
            <v>0</v>
          </cell>
          <cell r="P104">
            <v>0</v>
          </cell>
          <cell r="Q104">
            <v>0</v>
          </cell>
        </row>
        <row r="105">
          <cell r="A105">
            <v>0</v>
          </cell>
          <cell r="B105" t="str">
            <v>C00MM23</v>
          </cell>
          <cell r="C105" t="str">
            <v>AUMENTO CAMIONES EXTRACCION 2000</v>
          </cell>
          <cell r="D105">
            <v>44.484999999999999</v>
          </cell>
          <cell r="E105">
            <v>0</v>
          </cell>
          <cell r="F105">
            <v>-44.484999999999999</v>
          </cell>
          <cell r="G105">
            <v>0</v>
          </cell>
          <cell r="I105">
            <v>0</v>
          </cell>
          <cell r="K105">
            <v>44.484999999999999</v>
          </cell>
          <cell r="L105">
            <v>0</v>
          </cell>
          <cell r="M105">
            <v>-44.484999999999999</v>
          </cell>
          <cell r="O105">
            <v>0</v>
          </cell>
          <cell r="P105">
            <v>0</v>
          </cell>
          <cell r="Q105">
            <v>0</v>
          </cell>
        </row>
        <row r="106">
          <cell r="A106">
            <v>0</v>
          </cell>
          <cell r="B106" t="str">
            <v>C00MM24</v>
          </cell>
          <cell r="C106" t="str">
            <v>ACTUALIZ.PALAS ELECTROMECANICAS 2000</v>
          </cell>
          <cell r="D106">
            <v>-18.288</v>
          </cell>
          <cell r="E106">
            <v>0</v>
          </cell>
          <cell r="F106">
            <v>18.288</v>
          </cell>
          <cell r="G106">
            <v>0</v>
          </cell>
          <cell r="I106">
            <v>0</v>
          </cell>
          <cell r="K106">
            <v>-18.288</v>
          </cell>
          <cell r="L106">
            <v>0</v>
          </cell>
          <cell r="M106">
            <v>18.288</v>
          </cell>
          <cell r="O106">
            <v>0</v>
          </cell>
          <cell r="P106">
            <v>0</v>
          </cell>
          <cell r="Q106">
            <v>0</v>
          </cell>
        </row>
        <row r="107">
          <cell r="A107">
            <v>0</v>
          </cell>
          <cell r="B107" t="str">
            <v>C00MM30</v>
          </cell>
          <cell r="C107" t="str">
            <v>REUBIC.ALIM.AGUA IND.FONDO MINA CHUQ</v>
          </cell>
          <cell r="D107">
            <v>0.95899999999999996</v>
          </cell>
          <cell r="E107">
            <v>0</v>
          </cell>
          <cell r="F107">
            <v>-0.95899999999999996</v>
          </cell>
          <cell r="G107">
            <v>0</v>
          </cell>
          <cell r="I107">
            <v>0</v>
          </cell>
          <cell r="K107">
            <v>0.95899999999999996</v>
          </cell>
          <cell r="L107">
            <v>0</v>
          </cell>
          <cell r="M107">
            <v>-0.95899999999999996</v>
          </cell>
          <cell r="O107">
            <v>0</v>
          </cell>
          <cell r="P107">
            <v>0</v>
          </cell>
          <cell r="Q107">
            <v>0</v>
          </cell>
        </row>
        <row r="108">
          <cell r="A108">
            <v>0</v>
          </cell>
          <cell r="B108" t="str">
            <v>C01MT16</v>
          </cell>
          <cell r="C108" t="str">
            <v>ALIN.Y NIV.RIELES PTES.GRUA PATIO 39</v>
          </cell>
          <cell r="D108">
            <v>1.5029999999999999</v>
          </cell>
          <cell r="E108">
            <v>0</v>
          </cell>
          <cell r="F108">
            <v>-1.5029999999999999</v>
          </cell>
          <cell r="G108">
            <v>0</v>
          </cell>
          <cell r="I108">
            <v>0</v>
          </cell>
          <cell r="K108">
            <v>1.5029999999999999</v>
          </cell>
          <cell r="L108">
            <v>0</v>
          </cell>
          <cell r="M108">
            <v>-1.5029999999999999</v>
          </cell>
          <cell r="O108">
            <v>0</v>
          </cell>
          <cell r="P108">
            <v>0</v>
          </cell>
          <cell r="Q108">
            <v>0</v>
          </cell>
        </row>
        <row r="109">
          <cell r="A109">
            <v>0</v>
          </cell>
          <cell r="B109" t="str">
            <v>C6041</v>
          </cell>
          <cell r="C109" t="str">
            <v>TRASLADO ESTACION CHANCADO K1 A E4</v>
          </cell>
          <cell r="D109">
            <v>40.206000000000003</v>
          </cell>
          <cell r="E109">
            <v>0</v>
          </cell>
          <cell r="F109">
            <v>-40.206000000000003</v>
          </cell>
          <cell r="G109">
            <v>0</v>
          </cell>
          <cell r="I109">
            <v>0</v>
          </cell>
          <cell r="K109">
            <v>40.206000000000003</v>
          </cell>
          <cell r="L109">
            <v>0</v>
          </cell>
          <cell r="M109">
            <v>-40.206000000000003</v>
          </cell>
          <cell r="O109">
            <v>0</v>
          </cell>
          <cell r="P109">
            <v>0</v>
          </cell>
          <cell r="Q109">
            <v>0</v>
          </cell>
        </row>
        <row r="110">
          <cell r="A110">
            <v>0</v>
          </cell>
          <cell r="B110" t="str">
            <v>C99MM15</v>
          </cell>
          <cell r="C110" t="str">
            <v>AUMENTO CAMIONES DE EXTRACCION 1999</v>
          </cell>
          <cell r="D110">
            <v>-0.8</v>
          </cell>
          <cell r="E110">
            <v>0</v>
          </cell>
          <cell r="F110">
            <v>0.8</v>
          </cell>
          <cell r="G110">
            <v>0</v>
          </cell>
          <cell r="I110">
            <v>0</v>
          </cell>
          <cell r="K110">
            <v>-0.8</v>
          </cell>
          <cell r="L110">
            <v>0</v>
          </cell>
          <cell r="M110">
            <v>0.8</v>
          </cell>
          <cell r="O110">
            <v>0</v>
          </cell>
          <cell r="P110">
            <v>0</v>
          </cell>
          <cell r="Q110">
            <v>0</v>
          </cell>
        </row>
        <row r="111">
          <cell r="A111">
            <v>0</v>
          </cell>
          <cell r="B111" t="str">
            <v>C01MT16</v>
          </cell>
          <cell r="C111" t="str">
            <v xml:space="preserve">                                          SUB - TOTAL</v>
          </cell>
          <cell r="D111" t="str">
            <v xml:space="preserve">-  </v>
          </cell>
          <cell r="E111" t="str">
            <v xml:space="preserve">-  </v>
          </cell>
          <cell r="F111" t="str">
            <v xml:space="preserve">-  </v>
          </cell>
          <cell r="G111" t="str">
            <v xml:space="preserve">-  </v>
          </cell>
          <cell r="I111">
            <v>0</v>
          </cell>
          <cell r="K111">
            <v>72.614999999999995</v>
          </cell>
          <cell r="L111">
            <v>0</v>
          </cell>
          <cell r="M111">
            <v>-72.614999999999995</v>
          </cell>
          <cell r="O111">
            <v>0</v>
          </cell>
          <cell r="P111">
            <v>0</v>
          </cell>
          <cell r="Q111">
            <v>0</v>
          </cell>
        </row>
        <row r="112">
          <cell r="A112">
            <v>0</v>
          </cell>
          <cell r="B112" t="str">
            <v>C6041</v>
          </cell>
          <cell r="C112" t="str">
            <v>TRASLADO ESTACION CHANCADO K1 A E4</v>
          </cell>
          <cell r="D112">
            <v>40.206000000000003</v>
          </cell>
          <cell r="E112">
            <v>0</v>
          </cell>
          <cell r="F112">
            <v>-40.206000000000003</v>
          </cell>
          <cell r="G112">
            <v>0</v>
          </cell>
          <cell r="I112">
            <v>0</v>
          </cell>
          <cell r="K112">
            <v>40.206000000000003</v>
          </cell>
          <cell r="L112">
            <v>0</v>
          </cell>
          <cell r="M112">
            <v>-40.206000000000003</v>
          </cell>
          <cell r="O112">
            <v>0</v>
          </cell>
          <cell r="P112">
            <v>0</v>
          </cell>
          <cell r="Q112">
            <v>0</v>
          </cell>
        </row>
        <row r="113">
          <cell r="A113">
            <v>0</v>
          </cell>
          <cell r="B113" t="str">
            <v>C99MM15</v>
          </cell>
          <cell r="C113" t="str">
            <v>T O T A L   P R O G R A M A</v>
          </cell>
          <cell r="D113">
            <v>83271.007999999987</v>
          </cell>
          <cell r="E113">
            <v>173873.598</v>
          </cell>
          <cell r="F113">
            <v>90602.590000000011</v>
          </cell>
          <cell r="G113">
            <v>48</v>
          </cell>
          <cell r="I113">
            <v>67542.652999999991</v>
          </cell>
          <cell r="K113">
            <v>49927.623000000014</v>
          </cell>
          <cell r="L113">
            <v>62373.652999999991</v>
          </cell>
          <cell r="M113">
            <v>12446.029999999992</v>
          </cell>
          <cell r="O113">
            <v>10955.593000000001</v>
          </cell>
          <cell r="P113">
            <v>1345.2860000000001</v>
          </cell>
          <cell r="Q113">
            <v>-9610.3070000000007</v>
          </cell>
        </row>
        <row r="114">
          <cell r="A114">
            <v>0</v>
          </cell>
          <cell r="B114" t="str">
            <v>C02XX44</v>
          </cell>
          <cell r="C114" t="str">
            <v>(**)  REAL  AJUSTADO  DE  ACUERDO  AL  IPC  Y  DOLAR  PROMEDIO  PROGRAMADO  PARA  2002</v>
          </cell>
          <cell r="D114" t="str">
            <v xml:space="preserve">-  </v>
          </cell>
          <cell r="E114" t="str">
            <v xml:space="preserve">-  </v>
          </cell>
          <cell r="F114" t="str">
            <v xml:space="preserve">-  </v>
          </cell>
          <cell r="G114" t="str">
            <v xml:space="preserve">-  </v>
          </cell>
          <cell r="I114">
            <v>0</v>
          </cell>
          <cell r="K114">
            <v>72.614999999999995</v>
          </cell>
          <cell r="L114">
            <v>0</v>
          </cell>
          <cell r="M114">
            <v>-72.614999999999995</v>
          </cell>
          <cell r="O114">
            <v>0</v>
          </cell>
          <cell r="P114">
            <v>0</v>
          </cell>
          <cell r="Q114">
            <v>0</v>
          </cell>
        </row>
        <row r="115">
          <cell r="B115" t="str">
            <v>R02X227</v>
          </cell>
          <cell r="C115" t="str">
            <v xml:space="preserve">                                          SUB - TOTAL</v>
          </cell>
          <cell r="D115">
            <v>6219.3230000000003</v>
          </cell>
          <cell r="E115">
            <v>14011</v>
          </cell>
          <cell r="F115">
            <v>7791.6769999999997</v>
          </cell>
          <cell r="G115">
            <v>44</v>
          </cell>
          <cell r="I115">
            <v>9236.8469999999998</v>
          </cell>
          <cell r="K115">
            <v>1519.376</v>
          </cell>
          <cell r="L115">
            <v>2410.6440000000002</v>
          </cell>
          <cell r="M115">
            <v>891.26800000000026</v>
          </cell>
          <cell r="O115">
            <v>386.49099999999987</v>
          </cell>
          <cell r="P115">
            <v>1349.8890000000001</v>
          </cell>
          <cell r="Q115">
            <v>963.39800000000002</v>
          </cell>
        </row>
        <row r="116">
          <cell r="B116" t="str">
            <v>HIDROSUR</v>
          </cell>
          <cell r="C116" t="str">
            <v>T O T A L   P R O G R A M A</v>
          </cell>
          <cell r="D116">
            <v>90651.726999999999</v>
          </cell>
          <cell r="E116">
            <v>179247.598</v>
          </cell>
          <cell r="F116">
            <v>88595.870999999999</v>
          </cell>
          <cell r="G116">
            <v>51</v>
          </cell>
          <cell r="I116">
            <v>67431.652999999991</v>
          </cell>
          <cell r="K116">
            <v>57308.342000000004</v>
          </cell>
          <cell r="L116">
            <v>65333.322999999989</v>
          </cell>
          <cell r="M116">
            <v>8024.9809999999961</v>
          </cell>
          <cell r="O116">
            <v>7402.607</v>
          </cell>
          <cell r="P116">
            <v>2959.67</v>
          </cell>
          <cell r="Q116">
            <v>-4442.9369999999999</v>
          </cell>
        </row>
        <row r="117">
          <cell r="A117">
            <v>0</v>
          </cell>
          <cell r="B117" t="str">
            <v>C01XM28</v>
          </cell>
          <cell r="C117" t="str">
            <v>(**)  REAL  AJUSTADO  DE  ACUERDO  AL  IPC  Y  DOLAR  PROMEDIO  PROGRAMADO  PARA  2002</v>
          </cell>
          <cell r="D117">
            <v>2185.3220000000001</v>
          </cell>
          <cell r="E117">
            <v>2113</v>
          </cell>
          <cell r="F117">
            <v>-72.322000000000116</v>
          </cell>
          <cell r="G117">
            <v>103</v>
          </cell>
          <cell r="I117">
            <v>165.125</v>
          </cell>
          <cell r="K117">
            <v>71.832999999999998</v>
          </cell>
          <cell r="L117">
            <v>66.388999999999996</v>
          </cell>
          <cell r="M117">
            <v>-5.4440000000000026</v>
          </cell>
          <cell r="O117">
            <v>4.4850000000000003</v>
          </cell>
          <cell r="P117">
            <v>0</v>
          </cell>
          <cell r="Q117">
            <v>-4.4850000000000003</v>
          </cell>
        </row>
        <row r="118">
          <cell r="A118">
            <v>0</v>
          </cell>
          <cell r="B118" t="str">
            <v>C02XF42</v>
          </cell>
          <cell r="C118" t="str">
            <v>ING.BAS.PLTA.REMOCION CLORO EO OXIDO</v>
          </cell>
          <cell r="D118">
            <v>13.696999999999999</v>
          </cell>
          <cell r="E118">
            <v>60</v>
          </cell>
          <cell r="F118">
            <v>46.302999999999997</v>
          </cell>
          <cell r="G118">
            <v>23</v>
          </cell>
          <cell r="I118">
            <v>58.883000000000003</v>
          </cell>
          <cell r="K118">
            <v>12.956</v>
          </cell>
          <cell r="L118">
            <v>14.544</v>
          </cell>
          <cell r="M118">
            <v>1.588000000000001</v>
          </cell>
          <cell r="O118">
            <v>5.298</v>
          </cell>
          <cell r="P118">
            <v>7.202</v>
          </cell>
          <cell r="Q118">
            <v>1.9039999999999999</v>
          </cell>
        </row>
        <row r="119">
          <cell r="A119">
            <v>0</v>
          </cell>
          <cell r="B119" t="str">
            <v>C02XX12</v>
          </cell>
          <cell r="C119" t="str">
            <v>INC.EST.FILTR.ORGANICO PLTA.SX OXIDO</v>
          </cell>
          <cell r="D119">
            <v>0</v>
          </cell>
          <cell r="E119">
            <v>229</v>
          </cell>
          <cell r="F119" t="str">
            <v xml:space="preserve">  A V A N C E   D E   I N V E R S I O N E S</v>
          </cell>
          <cell r="G119">
            <v>0</v>
          </cell>
          <cell r="I119">
            <v>228</v>
          </cell>
          <cell r="K119">
            <v>0</v>
          </cell>
          <cell r="L119">
            <v>0</v>
          </cell>
          <cell r="M119">
            <v>0</v>
          </cell>
          <cell r="O119">
            <v>0</v>
          </cell>
          <cell r="P119">
            <v>0</v>
          </cell>
          <cell r="Q119">
            <v>0</v>
          </cell>
        </row>
        <row r="120">
          <cell r="A120" t="str">
            <v>*</v>
          </cell>
          <cell r="B120" t="str">
            <v>N03X201</v>
          </cell>
          <cell r="C120" t="str">
            <v>REEMPLAZO DE CATODOS Y ANODOS</v>
          </cell>
          <cell r="D120">
            <v>0</v>
          </cell>
          <cell r="E120">
            <v>4422</v>
          </cell>
          <cell r="F120" t="str">
            <v xml:space="preserve">      ( Valor en miles de dólares USA )</v>
          </cell>
          <cell r="G120">
            <v>0</v>
          </cell>
          <cell r="I120">
            <v>4422</v>
          </cell>
          <cell r="K120">
            <v>0</v>
          </cell>
          <cell r="L120">
            <v>0</v>
          </cell>
          <cell r="M120">
            <v>0</v>
          </cell>
          <cell r="O120">
            <v>0</v>
          </cell>
          <cell r="P120">
            <v>0</v>
          </cell>
          <cell r="Q120">
            <v>0</v>
          </cell>
        </row>
        <row r="121">
          <cell r="A121" t="str">
            <v>*</v>
          </cell>
          <cell r="B121" t="str">
            <v>N03XX04</v>
          </cell>
          <cell r="C121" t="str">
            <v>REEMP ELECT PTA ELECTROOB OXIDOS</v>
          </cell>
          <cell r="D121">
            <v>0</v>
          </cell>
          <cell r="E121">
            <v>1635</v>
          </cell>
          <cell r="F121">
            <v>1635</v>
          </cell>
          <cell r="G121">
            <v>0</v>
          </cell>
          <cell r="I121">
            <v>1635</v>
          </cell>
          <cell r="K121">
            <v>0</v>
          </cell>
          <cell r="L121">
            <v>0</v>
          </cell>
          <cell r="M121">
            <v>0</v>
          </cell>
          <cell r="O121">
            <v>0</v>
          </cell>
          <cell r="P121">
            <v>0</v>
          </cell>
          <cell r="Q121">
            <v>0</v>
          </cell>
        </row>
        <row r="122">
          <cell r="A122" t="str">
            <v>*</v>
          </cell>
          <cell r="B122" t="str">
            <v>U. G. A. :</v>
          </cell>
          <cell r="C122" t="str">
            <v xml:space="preserve">  SUBGERENCIA  CONCENTRADORA</v>
          </cell>
          <cell r="D122">
            <v>0</v>
          </cell>
          <cell r="E122">
            <v>2618</v>
          </cell>
          <cell r="F122" t="str">
            <v xml:space="preserve">  A V A N C E   D E   I N V E R S I O N E S</v>
          </cell>
          <cell r="G122">
            <v>0</v>
          </cell>
          <cell r="I122">
            <v>184</v>
          </cell>
          <cell r="K122">
            <v>0</v>
          </cell>
          <cell r="L122">
            <v>0</v>
          </cell>
          <cell r="M122">
            <v>0</v>
          </cell>
          <cell r="O122">
            <v>0</v>
          </cell>
          <cell r="P122">
            <v>0</v>
          </cell>
          <cell r="Q122">
            <v>0</v>
          </cell>
        </row>
        <row r="123">
          <cell r="B123" t="str">
            <v>C02XF42</v>
          </cell>
          <cell r="C123" t="str">
            <v xml:space="preserve">                                          SUB - TOTAL</v>
          </cell>
          <cell r="D123">
            <v>2199.0190000000002</v>
          </cell>
          <cell r="E123">
            <v>11077</v>
          </cell>
          <cell r="F123" t="str">
            <v xml:space="preserve">      ( Valor en miles de dólares USA )</v>
          </cell>
          <cell r="G123">
            <v>20</v>
          </cell>
          <cell r="I123">
            <v>6693.0079999999998</v>
          </cell>
          <cell r="K123">
            <v>84.789000000000001</v>
          </cell>
          <cell r="L123">
            <v>80.932999999999993</v>
          </cell>
          <cell r="M123">
            <v>-3.8560000000000016</v>
          </cell>
          <cell r="O123">
            <v>9.7830000000000013</v>
          </cell>
          <cell r="P123">
            <v>7.202</v>
          </cell>
          <cell r="Q123">
            <v>-2.5810000000000004</v>
          </cell>
        </row>
        <row r="124">
          <cell r="B124" t="str">
            <v>C02XX12</v>
          </cell>
          <cell r="C124" t="str">
            <v>T O T A L   P R O G R A M A</v>
          </cell>
          <cell r="D124" t="str">
            <v>CONTROL AVANCE DE INVERSIONES GLOBAL</v>
          </cell>
          <cell r="E124">
            <v>391300</v>
          </cell>
          <cell r="F124">
            <v>203366.96900000001</v>
          </cell>
          <cell r="G124">
            <v>48</v>
          </cell>
          <cell r="I124" t="str">
            <v xml:space="preserve">PPTO    </v>
          </cell>
          <cell r="K124" t="str">
            <v xml:space="preserve">CONTROL AVANCE DE  INVERSIONES  2002 </v>
          </cell>
          <cell r="L124">
            <v>40262.134999999995</v>
          </cell>
          <cell r="M124">
            <v>6411.3410000000003</v>
          </cell>
          <cell r="O124">
            <v>13184.843999999999</v>
          </cell>
          <cell r="P124">
            <v>18424.237000000001</v>
          </cell>
          <cell r="Q124">
            <v>5239.393</v>
          </cell>
        </row>
        <row r="125">
          <cell r="A125" t="str">
            <v>**</v>
          </cell>
          <cell r="B125" t="str">
            <v>Nº API</v>
          </cell>
          <cell r="C125" t="str">
            <v>D E S C R I P C I O N</v>
          </cell>
          <cell r="D125" t="str">
            <v>ACUMULADO **</v>
          </cell>
          <cell r="E125" t="str">
            <v>PPTO.GLOBAL</v>
          </cell>
          <cell r="F125" t="str">
            <v>DISPONIBLE</v>
          </cell>
          <cell r="G125" t="str">
            <v xml:space="preserve"> % CUMPL.</v>
          </cell>
          <cell r="I125" t="str">
            <v>AUTORIZ.</v>
          </cell>
          <cell r="K125" t="str">
            <v xml:space="preserve">PERIODO : ENERO A  SEPTIEMBRE </v>
          </cell>
          <cell r="L125">
            <v>0</v>
          </cell>
          <cell r="M125">
            <v>0</v>
          </cell>
          <cell r="O125" t="str">
            <v xml:space="preserve">MES:     SEPTIEMBRE </v>
          </cell>
          <cell r="P125">
            <v>0</v>
          </cell>
          <cell r="Q125">
            <v>0</v>
          </cell>
        </row>
        <row r="126">
          <cell r="B126" t="str">
            <v>N03XX04</v>
          </cell>
          <cell r="C126" t="str">
            <v>REEMP ELECT PTA ELECTROOB OXIDOS</v>
          </cell>
          <cell r="D126" t="str">
            <v xml:space="preserve">  a  SEP  2002 </v>
          </cell>
          <cell r="E126" t="str">
            <v xml:space="preserve">AJUSTADO   </v>
          </cell>
          <cell r="F126" t="str">
            <v xml:space="preserve">  a  SEP  2002 </v>
          </cell>
          <cell r="G126" t="str">
            <v>GLOBAL</v>
          </cell>
          <cell r="I126" t="str">
            <v xml:space="preserve">2002    </v>
          </cell>
          <cell r="J126" t="str">
            <v xml:space="preserve"> </v>
          </cell>
          <cell r="K126" t="str">
            <v>REAL **</v>
          </cell>
          <cell r="L126" t="str">
            <v>PPTO.</v>
          </cell>
          <cell r="M126" t="str">
            <v>DISPONIBLE</v>
          </cell>
          <cell r="O126" t="str">
            <v>REAL  **</v>
          </cell>
          <cell r="P126" t="str">
            <v>PPTO.</v>
          </cell>
          <cell r="Q126" t="str">
            <v>DISPONIBLE</v>
          </cell>
        </row>
        <row r="127">
          <cell r="A127" t="str">
            <v xml:space="preserve"> A V A N C E   D E   I N V E R S I O N E S</v>
          </cell>
          <cell r="B127" t="str">
            <v>PRINCIPALES</v>
          </cell>
          <cell r="C127" t="str">
            <v>MEJOR RED CONTR INCENDIO PLANTA SX O</v>
          </cell>
          <cell r="D127" t="str">
            <v>CONTROL AVANCE DE INVERSIONES GLOBAL</v>
          </cell>
          <cell r="E127">
            <v>2618</v>
          </cell>
          <cell r="F127">
            <v>2618</v>
          </cell>
          <cell r="G127">
            <v>0</v>
          </cell>
          <cell r="I127" t="str">
            <v xml:space="preserve">PPTO    </v>
          </cell>
          <cell r="K127" t="str">
            <v xml:space="preserve">CONTROL AVANCE DE  INVERSIONES  2002 </v>
          </cell>
          <cell r="L127">
            <v>0</v>
          </cell>
          <cell r="M127">
            <v>0</v>
          </cell>
          <cell r="O127">
            <v>0</v>
          </cell>
          <cell r="P127">
            <v>0</v>
          </cell>
          <cell r="Q127">
            <v>0</v>
          </cell>
        </row>
        <row r="128">
          <cell r="A128">
            <v>0</v>
          </cell>
          <cell r="B128" t="str">
            <v>C01MC02</v>
          </cell>
          <cell r="C128" t="str">
            <v>MODERNIZACION SECADO FILTRADO PTA MO</v>
          </cell>
          <cell r="D128">
            <v>254.476</v>
          </cell>
          <cell r="E128">
            <v>2528</v>
          </cell>
          <cell r="F128">
            <v>2273.5239999999999</v>
          </cell>
          <cell r="G128">
            <v>10</v>
          </cell>
          <cell r="I128">
            <v>1552.84</v>
          </cell>
          <cell r="K128">
            <v>201.476</v>
          </cell>
          <cell r="L128">
            <v>185.06299999999999</v>
          </cell>
          <cell r="M128">
            <v>-16.413000000000011</v>
          </cell>
          <cell r="O128">
            <v>118.929</v>
          </cell>
          <cell r="P128">
            <v>40.1</v>
          </cell>
          <cell r="Q128">
            <v>-78.829000000000008</v>
          </cell>
        </row>
        <row r="129">
          <cell r="A129">
            <v>0</v>
          </cell>
          <cell r="B129" t="str">
            <v>C01MC07</v>
          </cell>
          <cell r="C129" t="str">
            <v>MODERNIZACION CASA REACTIVOS</v>
          </cell>
          <cell r="D129">
            <v>117.995</v>
          </cell>
          <cell r="E129">
            <v>3587</v>
          </cell>
          <cell r="F129">
            <v>3469.0050000000001</v>
          </cell>
          <cell r="G129">
            <v>3</v>
          </cell>
          <cell r="I129">
            <v>3062.1019999999999</v>
          </cell>
          <cell r="J129" t="str">
            <v xml:space="preserve"> </v>
          </cell>
          <cell r="K129">
            <v>103.995</v>
          </cell>
          <cell r="L129">
            <v>1947.2260000000001</v>
          </cell>
          <cell r="M129">
            <v>1843.2310000000002</v>
          </cell>
          <cell r="O129">
            <v>27.513999999999999</v>
          </cell>
          <cell r="P129">
            <v>446.35500000000002</v>
          </cell>
          <cell r="Q129">
            <v>418.84100000000001</v>
          </cell>
        </row>
        <row r="130">
          <cell r="A130">
            <v>0</v>
          </cell>
          <cell r="B130" t="str">
            <v>C01MC10</v>
          </cell>
          <cell r="C130" t="str">
            <v>MEJ SIST ALIMEN/CONTR ELEC MOLIN CON</v>
          </cell>
          <cell r="D130">
            <v>346.88900000000001</v>
          </cell>
          <cell r="E130">
            <v>5574</v>
          </cell>
          <cell r="F130">
            <v>5227.1109999999999</v>
          </cell>
          <cell r="G130">
            <v>6</v>
          </cell>
          <cell r="I130">
            <v>3632.9</v>
          </cell>
          <cell r="K130">
            <v>327.88900000000001</v>
          </cell>
          <cell r="L130">
            <v>576.79999999999995</v>
          </cell>
          <cell r="M130">
            <v>248.91099999999994</v>
          </cell>
          <cell r="O130">
            <v>7.3109999999999999</v>
          </cell>
          <cell r="P130">
            <v>23.9</v>
          </cell>
          <cell r="Q130">
            <v>16.588999999999999</v>
          </cell>
        </row>
        <row r="131">
          <cell r="A131">
            <v>0</v>
          </cell>
          <cell r="B131" t="str">
            <v>C01MC25</v>
          </cell>
          <cell r="C131" t="str">
            <v>CANALES ALTERNATIVOS COLAS PLANTAS C</v>
          </cell>
          <cell r="D131">
            <v>1083.568</v>
          </cell>
          <cell r="E131">
            <v>2071</v>
          </cell>
          <cell r="F131">
            <v>987.43200000000002</v>
          </cell>
          <cell r="G131">
            <v>52</v>
          </cell>
          <cell r="I131">
            <v>1679.1</v>
          </cell>
          <cell r="K131">
            <v>840.56799999999998</v>
          </cell>
          <cell r="L131">
            <v>1010.4</v>
          </cell>
          <cell r="M131">
            <v>169.83199999999999</v>
          </cell>
          <cell r="O131">
            <v>65.483000000000004</v>
          </cell>
          <cell r="P131">
            <v>167.05</v>
          </cell>
          <cell r="Q131">
            <v>101.56700000000001</v>
          </cell>
        </row>
        <row r="132">
          <cell r="A132">
            <v>0</v>
          </cell>
          <cell r="B132" t="str">
            <v>C01MC35</v>
          </cell>
          <cell r="C132" t="str">
            <v>NORMALIZ CONT MOTRS SALAS ELECT PTA</v>
          </cell>
          <cell r="D132">
            <v>305.459</v>
          </cell>
          <cell r="E132">
            <v>1440</v>
          </cell>
          <cell r="F132">
            <v>1134.5409999999999</v>
          </cell>
          <cell r="G132">
            <v>21</v>
          </cell>
          <cell r="I132">
            <v>1198.1849999999999</v>
          </cell>
          <cell r="K132">
            <v>177.459</v>
          </cell>
          <cell r="L132">
            <v>283.53899999999999</v>
          </cell>
          <cell r="M132">
            <v>106.07999999999998</v>
          </cell>
          <cell r="O132">
            <v>95.766999999999996</v>
          </cell>
          <cell r="P132">
            <v>145.9</v>
          </cell>
          <cell r="Q132">
            <v>50.13300000000001</v>
          </cell>
        </row>
        <row r="133">
          <cell r="A133">
            <v>0</v>
          </cell>
          <cell r="B133" t="str">
            <v>C01MC63</v>
          </cell>
          <cell r="C133" t="str">
            <v>AUMENTO TIEMPO FLOTACION PLTAS CONC.</v>
          </cell>
          <cell r="D133">
            <v>11237.504000000001</v>
          </cell>
          <cell r="E133">
            <v>30130</v>
          </cell>
          <cell r="F133">
            <v>18892.495999999999</v>
          </cell>
          <cell r="G133">
            <v>37</v>
          </cell>
          <cell r="I133">
            <v>13688</v>
          </cell>
          <cell r="K133">
            <v>8787.5040000000008</v>
          </cell>
          <cell r="L133">
            <v>11759</v>
          </cell>
          <cell r="M133">
            <v>2971.4959999999992</v>
          </cell>
          <cell r="O133">
            <v>621.49800000000005</v>
          </cell>
          <cell r="P133">
            <v>987</v>
          </cell>
          <cell r="Q133">
            <v>365.50199999999995</v>
          </cell>
        </row>
        <row r="134">
          <cell r="A134">
            <v>0</v>
          </cell>
          <cell r="B134" t="str">
            <v>C01MC65</v>
          </cell>
          <cell r="C134" t="str">
            <v>OPTIM.CAPAC.CONC.POR REUTILIZ.EQUIPO</v>
          </cell>
          <cell r="D134">
            <v>5984.098</v>
          </cell>
          <cell r="E134">
            <v>8761</v>
          </cell>
          <cell r="F134">
            <v>2776.902</v>
          </cell>
          <cell r="G134">
            <v>68</v>
          </cell>
          <cell r="I134">
            <v>8275.0010000000002</v>
          </cell>
          <cell r="J134" t="str">
            <v xml:space="preserve"> </v>
          </cell>
          <cell r="K134">
            <v>5506.098</v>
          </cell>
          <cell r="L134">
            <v>8012.1189999999997</v>
          </cell>
          <cell r="M134">
            <v>2506.0209999999997</v>
          </cell>
          <cell r="O134">
            <v>479.42200000000003</v>
          </cell>
          <cell r="P134">
            <v>34.838000000000001</v>
          </cell>
          <cell r="Q134">
            <v>-444.584</v>
          </cell>
        </row>
        <row r="135">
          <cell r="A135">
            <v>0</v>
          </cell>
          <cell r="B135" t="str">
            <v>C02MC04</v>
          </cell>
          <cell r="C135" t="str">
            <v>REEM SWITCH GEAR Y SIST SINCR MOL CO</v>
          </cell>
          <cell r="D135">
            <v>30.632999999999999</v>
          </cell>
          <cell r="E135">
            <v>2247</v>
          </cell>
          <cell r="F135">
            <v>2216.3670000000002</v>
          </cell>
          <cell r="G135">
            <v>1</v>
          </cell>
          <cell r="I135">
            <v>391</v>
          </cell>
          <cell r="K135">
            <v>30.632999999999999</v>
          </cell>
          <cell r="L135">
            <v>0</v>
          </cell>
          <cell r="M135">
            <v>-30.632999999999999</v>
          </cell>
          <cell r="O135">
            <v>9.3040000000000003</v>
          </cell>
          <cell r="P135">
            <v>0</v>
          </cell>
          <cell r="Q135">
            <v>-9.3040000000000003</v>
          </cell>
        </row>
        <row r="136">
          <cell r="A136">
            <v>0</v>
          </cell>
          <cell r="B136" t="str">
            <v>C02MC22</v>
          </cell>
          <cell r="C136" t="str">
            <v>OPTIM INTEGRAL CONCENTRADORA A-2</v>
          </cell>
          <cell r="D136">
            <v>915.77300000000002</v>
          </cell>
          <cell r="E136">
            <v>47312</v>
          </cell>
          <cell r="F136">
            <v>46396.226999999999</v>
          </cell>
          <cell r="G136">
            <v>2</v>
          </cell>
          <cell r="I136">
            <v>10000.001</v>
          </cell>
          <cell r="K136">
            <v>915.77300000000002</v>
          </cell>
          <cell r="L136">
            <v>362.49200000000002</v>
          </cell>
          <cell r="M136">
            <v>-553.28099999999995</v>
          </cell>
          <cell r="O136">
            <v>288.13200000000001</v>
          </cell>
          <cell r="P136">
            <v>158.82400000000001</v>
          </cell>
          <cell r="Q136">
            <v>-129.30799999999999</v>
          </cell>
        </row>
        <row r="137">
          <cell r="A137">
            <v>0</v>
          </cell>
          <cell r="B137" t="str">
            <v>C02MC48</v>
          </cell>
          <cell r="C137" t="str">
            <v>AUMENTO RECUP.AGUA TRANQUE TALABRE</v>
          </cell>
          <cell r="D137">
            <v>812.97299999999996</v>
          </cell>
          <cell r="E137">
            <v>6541</v>
          </cell>
          <cell r="F137">
            <v>5728.027</v>
          </cell>
          <cell r="G137">
            <v>12</v>
          </cell>
          <cell r="I137">
            <v>2529</v>
          </cell>
          <cell r="K137">
            <v>812.97299999999996</v>
          </cell>
          <cell r="L137">
            <v>495</v>
          </cell>
          <cell r="M137">
            <v>-317.97299999999996</v>
          </cell>
          <cell r="O137">
            <v>754.20899999999995</v>
          </cell>
          <cell r="P137">
            <v>295</v>
          </cell>
          <cell r="Q137">
            <v>-459.20899999999995</v>
          </cell>
        </row>
        <row r="138">
          <cell r="A138">
            <v>0</v>
          </cell>
          <cell r="B138" t="str">
            <v>C02MC04</v>
          </cell>
          <cell r="C138" t="str">
            <v xml:space="preserve">                                          SUB - TOTAL</v>
          </cell>
          <cell r="D138">
            <v>21089.368000000002</v>
          </cell>
          <cell r="E138">
            <v>110191</v>
          </cell>
          <cell r="F138">
            <v>89101.631999999998</v>
          </cell>
          <cell r="G138">
            <v>19</v>
          </cell>
          <cell r="I138">
            <v>46008.129000000001</v>
          </cell>
          <cell r="K138">
            <v>17704.368000000002</v>
          </cell>
          <cell r="L138">
            <v>24631.638999999999</v>
          </cell>
          <cell r="M138">
            <v>6927.2709999999988</v>
          </cell>
          <cell r="O138">
            <v>2467.569</v>
          </cell>
          <cell r="P138">
            <v>2298.9669999999996</v>
          </cell>
          <cell r="Q138">
            <v>-168.60199999999992</v>
          </cell>
        </row>
        <row r="139">
          <cell r="A139">
            <v>0</v>
          </cell>
          <cell r="B139" t="str">
            <v>SECUNDARIOS</v>
          </cell>
          <cell r="C139" t="str">
            <v>OPTIM INTEGRAL CONCENTRADORA A-2</v>
          </cell>
          <cell r="D139">
            <v>1794.0160000000001</v>
          </cell>
          <cell r="E139">
            <v>47312</v>
          </cell>
          <cell r="F139">
            <v>45517.983999999997</v>
          </cell>
          <cell r="G139">
            <v>4</v>
          </cell>
          <cell r="I139">
            <v>10000.001</v>
          </cell>
          <cell r="J139" t="str">
            <v xml:space="preserve"> </v>
          </cell>
          <cell r="K139">
            <v>1794.0160000000001</v>
          </cell>
          <cell r="L139">
            <v>2677.8980000000001</v>
          </cell>
          <cell r="M139">
            <v>883.88200000000006</v>
          </cell>
          <cell r="O139">
            <v>878.50400000000002</v>
          </cell>
          <cell r="P139">
            <v>2315.4059999999999</v>
          </cell>
          <cell r="Q139">
            <v>1436.902</v>
          </cell>
        </row>
        <row r="140">
          <cell r="A140">
            <v>0</v>
          </cell>
          <cell r="B140" t="str">
            <v>C00MC13</v>
          </cell>
          <cell r="C140" t="str">
            <v>ACCION LENT MOLI BARRAS Y BOL CONCA1</v>
          </cell>
          <cell r="D140">
            <v>260.64800000000002</v>
          </cell>
          <cell r="E140">
            <v>267</v>
          </cell>
          <cell r="F140">
            <v>6.3519999999999754</v>
          </cell>
          <cell r="G140">
            <v>98</v>
          </cell>
          <cell r="I140">
            <v>57.341999999999999</v>
          </cell>
          <cell r="K140">
            <v>50.648000000000003</v>
          </cell>
          <cell r="L140">
            <v>57.341999999999999</v>
          </cell>
          <cell r="M140">
            <v>6.6939999999999955</v>
          </cell>
          <cell r="O140">
            <v>2.371</v>
          </cell>
          <cell r="P140">
            <v>1.4119999999999999</v>
          </cell>
          <cell r="Q140">
            <v>-0.95900000000000007</v>
          </cell>
        </row>
        <row r="141">
          <cell r="A141">
            <v>0</v>
          </cell>
          <cell r="B141" t="str">
            <v>C01MC08</v>
          </cell>
          <cell r="C141" t="str">
            <v>NORMAL SIST MANEJ BARRAS Y BOLAS CON</v>
          </cell>
          <cell r="D141">
            <v>481.92700000000002</v>
          </cell>
          <cell r="E141">
            <v>570</v>
          </cell>
          <cell r="F141">
            <v>88.072999999999979</v>
          </cell>
          <cell r="G141">
            <v>85</v>
          </cell>
          <cell r="I141">
            <v>418.92399999999998</v>
          </cell>
          <cell r="K141">
            <v>457.92700000000002</v>
          </cell>
          <cell r="L141">
            <v>418.92399999999998</v>
          </cell>
          <cell r="M141">
            <v>-39.003000000000043</v>
          </cell>
          <cell r="O141">
            <v>24.015999999999998</v>
          </cell>
          <cell r="P141">
            <v>0</v>
          </cell>
          <cell r="Q141">
            <v>-24.015999999999998</v>
          </cell>
        </row>
        <row r="142">
          <cell r="A142">
            <v>0</v>
          </cell>
          <cell r="B142" t="str">
            <v>C01MC20</v>
          </cell>
          <cell r="C142" t="str">
            <v>VEN.EXTRAC.GASES CONTR.CONTAM.NAVE F</v>
          </cell>
          <cell r="D142">
            <v>163.536</v>
          </cell>
          <cell r="E142">
            <v>539</v>
          </cell>
          <cell r="F142">
            <v>375.464</v>
          </cell>
          <cell r="G142">
            <v>30</v>
          </cell>
          <cell r="I142">
            <v>533.57500000000005</v>
          </cell>
          <cell r="K142">
            <v>158.536</v>
          </cell>
          <cell r="L142">
            <v>405.35899999999998</v>
          </cell>
          <cell r="M142">
            <v>246.82299999999998</v>
          </cell>
          <cell r="O142">
            <v>62.872</v>
          </cell>
          <cell r="P142">
            <v>76.486000000000004</v>
          </cell>
          <cell r="Q142">
            <v>13.614000000000004</v>
          </cell>
        </row>
        <row r="143">
          <cell r="A143">
            <v>0</v>
          </cell>
          <cell r="B143" t="str">
            <v>C01MC27</v>
          </cell>
          <cell r="C143" t="str">
            <v>AUMENTO CAPACIDAD FILTROS LAROX</v>
          </cell>
          <cell r="D143">
            <v>633.47699999999998</v>
          </cell>
          <cell r="E143">
            <v>597</v>
          </cell>
          <cell r="F143">
            <v>-36.476999999999975</v>
          </cell>
          <cell r="G143">
            <v>106</v>
          </cell>
          <cell r="I143">
            <v>72.929000000000002</v>
          </cell>
          <cell r="K143">
            <v>76.477000000000004</v>
          </cell>
          <cell r="L143">
            <v>72.929000000000002</v>
          </cell>
          <cell r="M143">
            <v>-3.5480000000000018</v>
          </cell>
          <cell r="O143">
            <v>-5.8000000000000003E-2</v>
          </cell>
          <cell r="P143">
            <v>0</v>
          </cell>
          <cell r="Q143">
            <v>5.8000000000000003E-2</v>
          </cell>
        </row>
        <row r="144">
          <cell r="A144">
            <v>0</v>
          </cell>
          <cell r="B144" t="str">
            <v>C01MC34</v>
          </cell>
          <cell r="C144" t="str">
            <v>NORMALIZ CONT MOTS SALA ELECT N1 PTA</v>
          </cell>
          <cell r="D144">
            <v>188.89500000000001</v>
          </cell>
          <cell r="E144">
            <v>686</v>
          </cell>
          <cell r="F144">
            <v>497.10500000000002</v>
          </cell>
          <cell r="G144">
            <v>28</v>
          </cell>
          <cell r="I144">
            <v>427.99799999999999</v>
          </cell>
          <cell r="K144">
            <v>163.89500000000001</v>
          </cell>
          <cell r="L144">
            <v>400.06099999999998</v>
          </cell>
          <cell r="M144">
            <v>236.16599999999997</v>
          </cell>
          <cell r="O144">
            <v>72.97</v>
          </cell>
          <cell r="P144">
            <v>5.3929999999999998</v>
          </cell>
          <cell r="Q144">
            <v>-67.576999999999998</v>
          </cell>
        </row>
        <row r="145">
          <cell r="A145">
            <v>0</v>
          </cell>
          <cell r="B145" t="str">
            <v>C01MC50</v>
          </cell>
          <cell r="C145" t="str">
            <v>ING BAS TRANSFORMACION PLANTA ESCORI</v>
          </cell>
          <cell r="D145">
            <v>565.63</v>
          </cell>
          <cell r="E145">
            <v>555</v>
          </cell>
          <cell r="F145">
            <v>-10.629999999999995</v>
          </cell>
          <cell r="G145">
            <v>102</v>
          </cell>
          <cell r="I145">
            <v>352.67500000000001</v>
          </cell>
          <cell r="K145">
            <v>397.63</v>
          </cell>
          <cell r="L145">
            <v>352.67500000000001</v>
          </cell>
          <cell r="M145">
            <v>-44.954999999999984</v>
          </cell>
          <cell r="O145">
            <v>1.08</v>
          </cell>
          <cell r="P145">
            <v>0</v>
          </cell>
          <cell r="Q145">
            <v>-1.08</v>
          </cell>
        </row>
        <row r="146">
          <cell r="A146">
            <v>0</v>
          </cell>
          <cell r="B146" t="str">
            <v>C01MC68</v>
          </cell>
          <cell r="C146" t="str">
            <v>ING BAS MEJ CONC A2 MOLIEN CHANC PEB</v>
          </cell>
          <cell r="D146">
            <v>630.21799999999996</v>
          </cell>
          <cell r="E146">
            <v>586</v>
          </cell>
          <cell r="F146">
            <v>-44.217999999999961</v>
          </cell>
          <cell r="G146">
            <v>108</v>
          </cell>
          <cell r="I146">
            <v>219.99700000000001</v>
          </cell>
          <cell r="K146">
            <v>313.21800000000002</v>
          </cell>
          <cell r="L146">
            <v>219.99700000000001</v>
          </cell>
          <cell r="M146">
            <v>-93.221000000000004</v>
          </cell>
          <cell r="O146">
            <v>0.432</v>
          </cell>
          <cell r="P146">
            <v>0</v>
          </cell>
          <cell r="Q146">
            <v>-0.432</v>
          </cell>
        </row>
        <row r="147">
          <cell r="A147">
            <v>0</v>
          </cell>
          <cell r="B147" t="str">
            <v>C01MC34</v>
          </cell>
          <cell r="C147" t="str">
            <v xml:space="preserve">                                          SUB - TOTAL</v>
          </cell>
          <cell r="D147">
            <v>2924.3310000000001</v>
          </cell>
          <cell r="E147">
            <v>3800</v>
          </cell>
          <cell r="F147">
            <v>875.66899999999987</v>
          </cell>
          <cell r="G147">
            <v>77</v>
          </cell>
          <cell r="I147">
            <v>2083.44</v>
          </cell>
          <cell r="K147">
            <v>1618.3310000000001</v>
          </cell>
          <cell r="L147">
            <v>1927.287</v>
          </cell>
          <cell r="M147">
            <v>308.9559999999999</v>
          </cell>
          <cell r="O147">
            <v>163.68299999999999</v>
          </cell>
          <cell r="P147">
            <v>83.291000000000011</v>
          </cell>
          <cell r="Q147">
            <v>-80.391999999999996</v>
          </cell>
        </row>
        <row r="148">
          <cell r="A148">
            <v>0</v>
          </cell>
          <cell r="B148" t="str">
            <v>DIVISIONALES</v>
          </cell>
          <cell r="C148" t="str">
            <v>ING BAS TRANSFORMACION PLANTA ESCORI</v>
          </cell>
          <cell r="D148">
            <v>565.63</v>
          </cell>
          <cell r="E148">
            <v>555</v>
          </cell>
          <cell r="F148">
            <v>-10.629999999999995</v>
          </cell>
          <cell r="G148">
            <v>102</v>
          </cell>
          <cell r="I148">
            <v>352.67500000000001</v>
          </cell>
          <cell r="K148">
            <v>397.63</v>
          </cell>
          <cell r="L148">
            <v>352.67500000000001</v>
          </cell>
          <cell r="M148">
            <v>-44.954999999999984</v>
          </cell>
          <cell r="O148">
            <v>0</v>
          </cell>
          <cell r="P148">
            <v>0</v>
          </cell>
          <cell r="Q148">
            <v>0</v>
          </cell>
        </row>
        <row r="149">
          <cell r="A149">
            <v>0</v>
          </cell>
          <cell r="B149" t="str">
            <v>C01MC28</v>
          </cell>
          <cell r="C149" t="str">
            <v>NORM.ALIM.ELECTR.13,8 KV C.B.CONC</v>
          </cell>
          <cell r="D149">
            <v>41.813000000000002</v>
          </cell>
          <cell r="E149">
            <v>461.76600000000002</v>
          </cell>
          <cell r="F149">
            <v>419.95300000000003</v>
          </cell>
          <cell r="G149">
            <v>9</v>
          </cell>
          <cell r="I149">
            <v>313.89999999999998</v>
          </cell>
          <cell r="K149">
            <v>31.812999999999999</v>
          </cell>
          <cell r="L149">
            <v>41.966999999999999</v>
          </cell>
          <cell r="M149">
            <v>10.154</v>
          </cell>
          <cell r="O149">
            <v>1.9139999999999999</v>
          </cell>
          <cell r="P149">
            <v>1</v>
          </cell>
          <cell r="Q149">
            <v>-0.91399999999999992</v>
          </cell>
        </row>
        <row r="150">
          <cell r="A150">
            <v>0</v>
          </cell>
          <cell r="B150" t="str">
            <v>C01MC41</v>
          </cell>
          <cell r="C150" t="str">
            <v>SIST.AGUA CALIENTE C.CAMBIO MEC.CONC</v>
          </cell>
          <cell r="D150">
            <v>146.97999999999999</v>
          </cell>
          <cell r="E150">
            <v>133.86600000000001</v>
          </cell>
          <cell r="F150">
            <v>-13.113999999999976</v>
          </cell>
          <cell r="G150">
            <v>110</v>
          </cell>
          <cell r="I150">
            <v>108.111</v>
          </cell>
          <cell r="K150">
            <v>116.98</v>
          </cell>
          <cell r="L150">
            <v>108.111</v>
          </cell>
          <cell r="M150">
            <v>-8.8689999999999998</v>
          </cell>
          <cell r="O150">
            <v>0</v>
          </cell>
          <cell r="P150">
            <v>0</v>
          </cell>
          <cell r="Q150">
            <v>0</v>
          </cell>
        </row>
        <row r="151">
          <cell r="A151">
            <v>0</v>
          </cell>
          <cell r="B151" t="str">
            <v>C01MC43</v>
          </cell>
          <cell r="C151" t="str">
            <v>CAMBIO PUENTE GRUA CASA DE BOMBAS 1</v>
          </cell>
          <cell r="D151">
            <v>31.213999999999999</v>
          </cell>
          <cell r="E151">
            <v>134.20699999999999</v>
          </cell>
          <cell r="F151">
            <v>102.99299999999999</v>
          </cell>
          <cell r="G151">
            <v>23</v>
          </cell>
          <cell r="I151">
            <v>133.001</v>
          </cell>
          <cell r="K151">
            <v>30.213999999999999</v>
          </cell>
          <cell r="L151">
            <v>89.233999999999995</v>
          </cell>
          <cell r="M151">
            <v>59.019999999999996</v>
          </cell>
          <cell r="O151">
            <v>8.4179999999999993</v>
          </cell>
          <cell r="P151">
            <v>40</v>
          </cell>
          <cell r="Q151">
            <v>31.582000000000001</v>
          </cell>
        </row>
        <row r="152">
          <cell r="A152">
            <v>0</v>
          </cell>
          <cell r="B152" t="str">
            <v>C01MC45</v>
          </cell>
          <cell r="C152" t="str">
            <v>ING.CONC.REMPL.PTE.GRUA 100/100 CONC</v>
          </cell>
          <cell r="D152">
            <v>40.165999999999997</v>
          </cell>
          <cell r="E152">
            <v>47.99</v>
          </cell>
          <cell r="F152">
            <v>7.8240000000000052</v>
          </cell>
          <cell r="G152">
            <v>84</v>
          </cell>
          <cell r="I152">
            <v>45.982999999999997</v>
          </cell>
          <cell r="K152">
            <v>38.165999999999997</v>
          </cell>
          <cell r="L152">
            <v>45.982999999999997</v>
          </cell>
          <cell r="M152">
            <v>7.8170000000000002</v>
          </cell>
          <cell r="O152">
            <v>9.3309999999999995</v>
          </cell>
          <cell r="P152">
            <v>0</v>
          </cell>
          <cell r="Q152">
            <v>-9.3309999999999995</v>
          </cell>
        </row>
        <row r="153">
          <cell r="A153">
            <v>0</v>
          </cell>
          <cell r="B153" t="str">
            <v>C01MC54</v>
          </cell>
          <cell r="C153" t="str">
            <v>ING.BAS.MEJOR.SIST.ELECTR.FLOT.CONC</v>
          </cell>
          <cell r="D153">
            <v>115.714</v>
          </cell>
          <cell r="E153">
            <v>120.395</v>
          </cell>
          <cell r="F153">
            <v>4.6809999999999974</v>
          </cell>
          <cell r="G153">
            <v>96</v>
          </cell>
          <cell r="I153">
            <v>113.6</v>
          </cell>
          <cell r="K153">
            <v>108.714</v>
          </cell>
          <cell r="L153">
            <v>113.6</v>
          </cell>
          <cell r="M153">
            <v>4.8859999999999957</v>
          </cell>
          <cell r="O153">
            <v>26.282</v>
          </cell>
          <cell r="P153">
            <v>0</v>
          </cell>
          <cell r="Q153">
            <v>-26.282</v>
          </cell>
        </row>
        <row r="154">
          <cell r="A154">
            <v>0</v>
          </cell>
          <cell r="B154" t="str">
            <v>C01MC60</v>
          </cell>
          <cell r="C154" t="str">
            <v>ELIM.COND.SUBEST.C.CAMBIO 8 P.MOLY</v>
          </cell>
          <cell r="D154">
            <v>110.458</v>
          </cell>
          <cell r="E154">
            <v>215.715</v>
          </cell>
          <cell r="F154">
            <v>105.25700000000001</v>
          </cell>
          <cell r="G154">
            <v>51</v>
          </cell>
          <cell r="I154">
            <v>207.25299999999999</v>
          </cell>
          <cell r="K154">
            <v>103.458</v>
          </cell>
          <cell r="L154">
            <v>207.25299999999999</v>
          </cell>
          <cell r="M154">
            <v>103.79499999999999</v>
          </cell>
          <cell r="O154">
            <v>24.344000000000001</v>
          </cell>
          <cell r="P154">
            <v>28.954999999999998</v>
          </cell>
          <cell r="Q154">
            <v>4.6109999999999971</v>
          </cell>
        </row>
        <row r="155">
          <cell r="A155" t="e">
            <v>#REF!</v>
          </cell>
          <cell r="B155" t="str">
            <v>C02MC53</v>
          </cell>
          <cell r="C155" t="str">
            <v>ING.CONC.REEMPL.PRECIPITADORES ELECT</v>
          </cell>
          <cell r="D155">
            <v>23.202999999999999</v>
          </cell>
          <cell r="E155">
            <v>42</v>
          </cell>
          <cell r="F155">
            <v>18.797000000000001</v>
          </cell>
          <cell r="G155">
            <v>55</v>
          </cell>
          <cell r="I155">
            <v>42</v>
          </cell>
          <cell r="K155">
            <v>23.202999999999999</v>
          </cell>
          <cell r="L155">
            <v>42</v>
          </cell>
          <cell r="M155">
            <v>18.797000000000001</v>
          </cell>
          <cell r="O155">
            <v>17.288</v>
          </cell>
          <cell r="P155">
            <v>0</v>
          </cell>
          <cell r="Q155">
            <v>-17.288</v>
          </cell>
        </row>
        <row r="156">
          <cell r="A156" t="e">
            <v>#REF!</v>
          </cell>
          <cell r="B156" t="str">
            <v>C02MC64</v>
          </cell>
          <cell r="C156" t="str">
            <v>ING.CONC.SIST.AISLAM.SILOS MOL.CONV.</v>
          </cell>
          <cell r="D156">
            <v>2.4660000000000002</v>
          </cell>
          <cell r="E156">
            <v>29</v>
          </cell>
          <cell r="F156">
            <v>26.533999999999999</v>
          </cell>
          <cell r="G156">
            <v>9</v>
          </cell>
          <cell r="I156">
            <v>29</v>
          </cell>
          <cell r="K156">
            <v>2.4660000000000002</v>
          </cell>
          <cell r="L156">
            <v>13</v>
          </cell>
          <cell r="M156">
            <v>10.533999999999999</v>
          </cell>
          <cell r="O156">
            <v>2.1389999999999998</v>
          </cell>
          <cell r="P156">
            <v>12</v>
          </cell>
          <cell r="Q156">
            <v>9.8610000000000007</v>
          </cell>
        </row>
        <row r="157">
          <cell r="A157">
            <v>0</v>
          </cell>
          <cell r="B157" t="str">
            <v>C01MC60</v>
          </cell>
          <cell r="C157" t="str">
            <v xml:space="preserve">                                          SUB - TOTAL</v>
          </cell>
          <cell r="D157">
            <v>512.01400000000001</v>
          </cell>
          <cell r="E157">
            <v>1184.9390000000001</v>
          </cell>
          <cell r="F157">
            <v>672.92500000000007</v>
          </cell>
          <cell r="G157">
            <v>43</v>
          </cell>
          <cell r="I157">
            <v>992.84799999999996</v>
          </cell>
          <cell r="K157">
            <v>455.01400000000001</v>
          </cell>
          <cell r="L157">
            <v>661.14799999999991</v>
          </cell>
          <cell r="M157">
            <v>206.13399999999996</v>
          </cell>
          <cell r="O157">
            <v>89.71599999999998</v>
          </cell>
          <cell r="P157">
            <v>81.954999999999998</v>
          </cell>
          <cell r="Q157">
            <v>-7.7610000000000028</v>
          </cell>
        </row>
        <row r="158">
          <cell r="B158" t="str">
            <v xml:space="preserve">EXTRAORDINARIOS  </v>
          </cell>
          <cell r="C158" t="str">
            <v>ING.BAS.REEMPL.SIST.AGUA FRE.Y RECUP. C</v>
          </cell>
          <cell r="D158">
            <v>0</v>
          </cell>
          <cell r="E158">
            <v>126</v>
          </cell>
          <cell r="F158">
            <v>126</v>
          </cell>
          <cell r="G158">
            <v>0</v>
          </cell>
          <cell r="I158">
            <v>84</v>
          </cell>
          <cell r="K158">
            <v>0</v>
          </cell>
          <cell r="L158">
            <v>0</v>
          </cell>
          <cell r="M158">
            <v>0</v>
          </cell>
          <cell r="O158">
            <v>0</v>
          </cell>
          <cell r="P158">
            <v>0</v>
          </cell>
          <cell r="Q158">
            <v>0</v>
          </cell>
        </row>
        <row r="159">
          <cell r="A159">
            <v>0</v>
          </cell>
          <cell r="B159" t="str">
            <v>C02MC42</v>
          </cell>
          <cell r="C159" t="str">
            <v>ING.CONC.OPTIM.PLTAS.CHANC.Y CONCENT</v>
          </cell>
          <cell r="D159">
            <v>1.337</v>
          </cell>
          <cell r="E159">
            <v>920</v>
          </cell>
          <cell r="F159">
            <v>918.66300000000001</v>
          </cell>
          <cell r="G159">
            <v>0</v>
          </cell>
          <cell r="I159">
            <v>624</v>
          </cell>
          <cell r="J159" t="str">
            <v xml:space="preserve"> </v>
          </cell>
          <cell r="K159">
            <v>1.337</v>
          </cell>
          <cell r="L159">
            <v>190</v>
          </cell>
          <cell r="M159">
            <v>188.66300000000001</v>
          </cell>
          <cell r="O159">
            <v>1.306</v>
          </cell>
          <cell r="P159">
            <v>146</v>
          </cell>
          <cell r="Q159">
            <v>144.69399999999999</v>
          </cell>
        </row>
        <row r="160">
          <cell r="A160" t="e">
            <v>#REF!</v>
          </cell>
          <cell r="B160">
            <v>0</v>
          </cell>
          <cell r="C160">
            <v>0</v>
          </cell>
          <cell r="D160">
            <v>0</v>
          </cell>
          <cell r="E160">
            <v>0</v>
          </cell>
          <cell r="F160">
            <v>0</v>
          </cell>
          <cell r="G160">
            <v>0</v>
          </cell>
          <cell r="I160">
            <v>0</v>
          </cell>
          <cell r="K160">
            <v>0</v>
          </cell>
          <cell r="L160">
            <v>0</v>
          </cell>
          <cell r="M160">
            <v>0</v>
          </cell>
          <cell r="O160">
            <v>0</v>
          </cell>
          <cell r="P160">
            <v>0</v>
          </cell>
          <cell r="Q160">
            <v>0</v>
          </cell>
        </row>
        <row r="161">
          <cell r="A161">
            <v>0</v>
          </cell>
          <cell r="B161">
            <v>0</v>
          </cell>
          <cell r="C161">
            <v>0</v>
          </cell>
          <cell r="D161">
            <v>0</v>
          </cell>
          <cell r="E161">
            <v>0</v>
          </cell>
          <cell r="F161">
            <v>0</v>
          </cell>
          <cell r="G161">
            <v>0</v>
          </cell>
          <cell r="I161">
            <v>0</v>
          </cell>
          <cell r="K161">
            <v>0</v>
          </cell>
          <cell r="L161">
            <v>0</v>
          </cell>
          <cell r="M161">
            <v>0</v>
          </cell>
          <cell r="O161">
            <v>0</v>
          </cell>
          <cell r="P161">
            <v>0</v>
          </cell>
          <cell r="Q161">
            <v>0</v>
          </cell>
        </row>
        <row r="162">
          <cell r="A162">
            <v>0</v>
          </cell>
          <cell r="B162">
            <v>0</v>
          </cell>
          <cell r="C162">
            <v>0</v>
          </cell>
          <cell r="D162">
            <v>0</v>
          </cell>
          <cell r="E162">
            <v>0</v>
          </cell>
          <cell r="F162">
            <v>0</v>
          </cell>
          <cell r="G162">
            <v>0</v>
          </cell>
          <cell r="I162">
            <v>0</v>
          </cell>
          <cell r="K162">
            <v>0</v>
          </cell>
          <cell r="L162">
            <v>0</v>
          </cell>
          <cell r="M162">
            <v>0</v>
          </cell>
          <cell r="O162">
            <v>0</v>
          </cell>
          <cell r="P162">
            <v>0</v>
          </cell>
          <cell r="Q162">
            <v>0</v>
          </cell>
        </row>
        <row r="163">
          <cell r="A163">
            <v>0</v>
          </cell>
          <cell r="B163">
            <v>0</v>
          </cell>
          <cell r="C163">
            <v>0</v>
          </cell>
          <cell r="D163">
            <v>0</v>
          </cell>
          <cell r="E163">
            <v>0</v>
          </cell>
          <cell r="F163">
            <v>0</v>
          </cell>
          <cell r="G163">
            <v>0</v>
          </cell>
          <cell r="I163">
            <v>0</v>
          </cell>
          <cell r="J163" t="str">
            <v xml:space="preserve"> </v>
          </cell>
          <cell r="K163">
            <v>0</v>
          </cell>
          <cell r="L163">
            <v>0</v>
          </cell>
          <cell r="M163">
            <v>0</v>
          </cell>
          <cell r="O163">
            <v>0</v>
          </cell>
          <cell r="P163">
            <v>0</v>
          </cell>
          <cell r="Q163">
            <v>0</v>
          </cell>
        </row>
        <row r="164">
          <cell r="A164">
            <v>0</v>
          </cell>
          <cell r="B164">
            <v>0</v>
          </cell>
          <cell r="C164" t="str">
            <v xml:space="preserve">                                          SUB - TOTAL</v>
          </cell>
          <cell r="D164">
            <v>1.337</v>
          </cell>
          <cell r="E164">
            <v>920</v>
          </cell>
          <cell r="F164">
            <v>918.66300000000001</v>
          </cell>
          <cell r="G164">
            <v>0</v>
          </cell>
          <cell r="I164">
            <v>624</v>
          </cell>
          <cell r="K164">
            <v>1.337</v>
          </cell>
          <cell r="L164">
            <v>190</v>
          </cell>
          <cell r="M164">
            <v>188.66300000000001</v>
          </cell>
          <cell r="O164">
            <v>1.306</v>
          </cell>
          <cell r="P164">
            <v>146</v>
          </cell>
          <cell r="Q164">
            <v>144.69399999999999</v>
          </cell>
        </row>
        <row r="165">
          <cell r="A165">
            <v>0</v>
          </cell>
          <cell r="B165" t="str">
            <v>SIN PRESUPUESTO</v>
          </cell>
          <cell r="C165">
            <v>0</v>
          </cell>
          <cell r="D165">
            <v>0</v>
          </cell>
          <cell r="E165">
            <v>0</v>
          </cell>
          <cell r="F165">
            <v>0</v>
          </cell>
          <cell r="G165">
            <v>0</v>
          </cell>
          <cell r="I165">
            <v>0</v>
          </cell>
          <cell r="K165">
            <v>0</v>
          </cell>
          <cell r="L165">
            <v>0</v>
          </cell>
          <cell r="M165">
            <v>0</v>
          </cell>
          <cell r="O165">
            <v>0</v>
          </cell>
          <cell r="P165">
            <v>0</v>
          </cell>
          <cell r="Q165">
            <v>0</v>
          </cell>
        </row>
        <row r="166">
          <cell r="A166">
            <v>0</v>
          </cell>
          <cell r="B166" t="str">
            <v>C00MC45</v>
          </cell>
          <cell r="C166" t="str">
            <v>ING.BAS.HABIL.LIN.BY.PASS RELAVES 2T</v>
          </cell>
          <cell r="D166">
            <v>-5.3380000000000001</v>
          </cell>
          <cell r="E166">
            <v>0</v>
          </cell>
          <cell r="F166">
            <v>5.3380000000000001</v>
          </cell>
          <cell r="G166">
            <v>0</v>
          </cell>
          <cell r="I166">
            <v>0</v>
          </cell>
          <cell r="K166">
            <v>-5.3380000000000001</v>
          </cell>
          <cell r="L166">
            <v>0</v>
          </cell>
          <cell r="M166">
            <v>5.3380000000000001</v>
          </cell>
          <cell r="O166">
            <v>0</v>
          </cell>
          <cell r="P166">
            <v>0</v>
          </cell>
          <cell r="Q166">
            <v>0</v>
          </cell>
        </row>
        <row r="167">
          <cell r="A167">
            <v>0</v>
          </cell>
          <cell r="B167" t="str">
            <v>C7115</v>
          </cell>
          <cell r="C167" t="str">
            <v>SIST.CONTRA INCEND.LUBRIC.CHANCADO</v>
          </cell>
          <cell r="D167">
            <v>-1.143</v>
          </cell>
          <cell r="E167">
            <v>0</v>
          </cell>
          <cell r="F167">
            <v>1.143</v>
          </cell>
          <cell r="G167">
            <v>0</v>
          </cell>
          <cell r="I167">
            <v>0</v>
          </cell>
          <cell r="K167">
            <v>-1.143</v>
          </cell>
          <cell r="L167">
            <v>0</v>
          </cell>
          <cell r="M167">
            <v>1.143</v>
          </cell>
          <cell r="O167">
            <v>0</v>
          </cell>
          <cell r="P167">
            <v>0</v>
          </cell>
          <cell r="Q167">
            <v>0</v>
          </cell>
        </row>
        <row r="168">
          <cell r="A168">
            <v>0</v>
          </cell>
          <cell r="B168" t="str">
            <v>C99MC15</v>
          </cell>
          <cell r="C168" t="str">
            <v>SIST MUESTREO PLANTA MOLIBDENO</v>
          </cell>
          <cell r="D168">
            <v>-3.3490000000000002</v>
          </cell>
          <cell r="E168">
            <v>0</v>
          </cell>
          <cell r="F168">
            <v>3.3490000000000002</v>
          </cell>
          <cell r="G168">
            <v>0</v>
          </cell>
          <cell r="I168">
            <v>0</v>
          </cell>
          <cell r="K168">
            <v>-3.3490000000000002</v>
          </cell>
          <cell r="L168">
            <v>0</v>
          </cell>
          <cell r="M168">
            <v>3.3490000000000002</v>
          </cell>
          <cell r="O168">
            <v>5.8000000000000003E-2</v>
          </cell>
          <cell r="P168">
            <v>0</v>
          </cell>
          <cell r="Q168">
            <v>-5.8000000000000003E-2</v>
          </cell>
        </row>
        <row r="169">
          <cell r="A169">
            <v>0</v>
          </cell>
          <cell r="B169" t="str">
            <v>C99MC40</v>
          </cell>
          <cell r="C169" t="str">
            <v>ING BASICA AUMENTO REC CU Y MO</v>
          </cell>
          <cell r="D169">
            <v>2.7919999999999998</v>
          </cell>
          <cell r="E169">
            <v>0</v>
          </cell>
          <cell r="F169">
            <v>-2.7919999999999998</v>
          </cell>
          <cell r="G169">
            <v>0</v>
          </cell>
          <cell r="I169">
            <v>0</v>
          </cell>
          <cell r="K169">
            <v>2.7919999999999998</v>
          </cell>
          <cell r="L169">
            <v>0</v>
          </cell>
          <cell r="M169">
            <v>-2.7919999999999998</v>
          </cell>
          <cell r="O169">
            <v>0</v>
          </cell>
          <cell r="P169">
            <v>0</v>
          </cell>
          <cell r="Q169">
            <v>0</v>
          </cell>
        </row>
        <row r="170">
          <cell r="A170">
            <v>0</v>
          </cell>
          <cell r="B170" t="str">
            <v>C99MC47</v>
          </cell>
          <cell r="C170" t="str">
            <v>REV.ING.CONC.Y BAS.M.AREA FILTR/SEC</v>
          </cell>
          <cell r="D170">
            <v>-10.933999999999999</v>
          </cell>
          <cell r="E170">
            <v>0</v>
          </cell>
          <cell r="F170">
            <v>10.933999999999999</v>
          </cell>
          <cell r="G170">
            <v>0</v>
          </cell>
          <cell r="I170">
            <v>0</v>
          </cell>
          <cell r="K170">
            <v>-10.933999999999999</v>
          </cell>
          <cell r="L170">
            <v>0</v>
          </cell>
          <cell r="M170">
            <v>10.933999999999999</v>
          </cell>
          <cell r="O170">
            <v>10.824</v>
          </cell>
          <cell r="P170">
            <v>0</v>
          </cell>
          <cell r="Q170">
            <v>-10.824</v>
          </cell>
        </row>
        <row r="171">
          <cell r="A171">
            <v>0</v>
          </cell>
          <cell r="B171" t="str">
            <v>C99MT02</v>
          </cell>
          <cell r="C171" t="str">
            <v>MEJORAM CONDIC SUBEST MODER PUENT G</v>
          </cell>
          <cell r="D171">
            <v>-3.6469999999999998</v>
          </cell>
          <cell r="E171">
            <v>0</v>
          </cell>
          <cell r="F171">
            <v>3.6469999999999998</v>
          </cell>
          <cell r="G171">
            <v>0</v>
          </cell>
          <cell r="I171">
            <v>0</v>
          </cell>
          <cell r="K171">
            <v>-3.6469999999999998</v>
          </cell>
          <cell r="L171">
            <v>0</v>
          </cell>
          <cell r="M171">
            <v>3.6469999999999998</v>
          </cell>
          <cell r="O171">
            <v>0</v>
          </cell>
          <cell r="P171">
            <v>0</v>
          </cell>
          <cell r="Q171">
            <v>0</v>
          </cell>
        </row>
        <row r="172">
          <cell r="A172">
            <v>0</v>
          </cell>
          <cell r="B172" t="str">
            <v>C99MC15</v>
          </cell>
          <cell r="C172" t="str">
            <v xml:space="preserve">                                          SUB - TOTAL</v>
          </cell>
          <cell r="D172" t="str">
            <v xml:space="preserve">-  </v>
          </cell>
          <cell r="E172" t="str">
            <v xml:space="preserve">-  </v>
          </cell>
          <cell r="F172" t="str">
            <v xml:space="preserve">-  </v>
          </cell>
          <cell r="G172" t="str">
            <v xml:space="preserve">-  </v>
          </cell>
          <cell r="I172">
            <v>0</v>
          </cell>
          <cell r="K172">
            <v>-21.619</v>
          </cell>
          <cell r="L172">
            <v>0</v>
          </cell>
          <cell r="M172">
            <v>21.619</v>
          </cell>
          <cell r="O172">
            <v>10.882</v>
          </cell>
          <cell r="P172">
            <v>0</v>
          </cell>
          <cell r="Q172">
            <v>-10.882</v>
          </cell>
        </row>
        <row r="173">
          <cell r="A173">
            <v>0</v>
          </cell>
          <cell r="B173" t="str">
            <v>C99MC40</v>
          </cell>
          <cell r="C173" t="str">
            <v>ING BASICA AUMENTO REC CU Y MO</v>
          </cell>
          <cell r="D173">
            <v>2.7919999999999998</v>
          </cell>
          <cell r="E173">
            <v>0</v>
          </cell>
          <cell r="F173">
            <v>-2.7919999999999998</v>
          </cell>
          <cell r="G173">
            <v>0</v>
          </cell>
          <cell r="I173">
            <v>0</v>
          </cell>
          <cell r="K173">
            <v>2.7919999999999998</v>
          </cell>
          <cell r="L173">
            <v>0</v>
          </cell>
          <cell r="M173">
            <v>-2.7919999999999998</v>
          </cell>
          <cell r="O173">
            <v>0</v>
          </cell>
          <cell r="P173">
            <v>0</v>
          </cell>
          <cell r="Q173">
            <v>0</v>
          </cell>
        </row>
        <row r="174">
          <cell r="A174">
            <v>0</v>
          </cell>
          <cell r="B174" t="str">
            <v>C99MC47</v>
          </cell>
          <cell r="C174" t="str">
            <v>T O T A L   P R O G R A M A</v>
          </cell>
          <cell r="D174">
            <v>24527.05</v>
          </cell>
          <cell r="E174">
            <v>116095.939</v>
          </cell>
          <cell r="F174">
            <v>91568.888999999996</v>
          </cell>
          <cell r="G174">
            <v>21</v>
          </cell>
          <cell r="I174">
            <v>49708.417000000001</v>
          </cell>
          <cell r="K174">
            <v>19757.431</v>
          </cell>
          <cell r="L174">
            <v>27410.074000000001</v>
          </cell>
          <cell r="M174">
            <v>7652.6429999999982</v>
          </cell>
          <cell r="O174">
            <v>2733.1559999999999</v>
          </cell>
          <cell r="P174">
            <v>2610.2129999999997</v>
          </cell>
          <cell r="Q174">
            <v>-122.94299999999996</v>
          </cell>
        </row>
        <row r="175">
          <cell r="A175">
            <v>0</v>
          </cell>
          <cell r="B175" t="str">
            <v>C99MT02</v>
          </cell>
          <cell r="C175" t="str">
            <v>(**)  REAL  AJUSTADO  DE  ACUERDO  AL  IPC  Y  DOLAR  PROMEDIO  PROGRAMADO  PARA  2002</v>
          </cell>
          <cell r="D175">
            <v>-3.6469999999999998</v>
          </cell>
          <cell r="E175">
            <v>0</v>
          </cell>
          <cell r="F175">
            <v>3.6469999999999998</v>
          </cell>
          <cell r="G175">
            <v>0</v>
          </cell>
          <cell r="I175">
            <v>0</v>
          </cell>
          <cell r="K175">
            <v>-3.6469999999999998</v>
          </cell>
          <cell r="L175">
            <v>0</v>
          </cell>
          <cell r="M175">
            <v>3.6469999999999998</v>
          </cell>
          <cell r="O175">
            <v>0</v>
          </cell>
          <cell r="P175">
            <v>0</v>
          </cell>
          <cell r="Q175">
            <v>0</v>
          </cell>
        </row>
        <row r="176">
          <cell r="A176" t="str">
            <v>*</v>
          </cell>
          <cell r="B176" t="str">
            <v>N03UH04</v>
          </cell>
          <cell r="C176" t="str">
            <v xml:space="preserve">         </v>
          </cell>
          <cell r="D176" t="str">
            <v xml:space="preserve">-  </v>
          </cell>
          <cell r="E176" t="str">
            <v xml:space="preserve">-  </v>
          </cell>
          <cell r="F176" t="str">
            <v xml:space="preserve">-  </v>
          </cell>
          <cell r="G176" t="str">
            <v xml:space="preserve">-  </v>
          </cell>
          <cell r="I176">
            <v>0</v>
          </cell>
          <cell r="K176">
            <v>-21.619</v>
          </cell>
          <cell r="L176">
            <v>0</v>
          </cell>
          <cell r="M176">
            <v>21.619</v>
          </cell>
          <cell r="O176">
            <v>0</v>
          </cell>
          <cell r="P176">
            <v>0</v>
          </cell>
          <cell r="Q176">
            <v>0</v>
          </cell>
        </row>
        <row r="177">
          <cell r="A177">
            <v>0</v>
          </cell>
          <cell r="B177" t="str">
            <v>C01UM11</v>
          </cell>
          <cell r="C177" t="str">
            <v>COMEDOR Y MEJ.CASA CAMBIO MAESTR.CEN</v>
          </cell>
          <cell r="D177">
            <v>71.433999999999997</v>
          </cell>
          <cell r="E177">
            <v>295</v>
          </cell>
          <cell r="F177">
            <v>223.566</v>
          </cell>
          <cell r="G177">
            <v>24</v>
          </cell>
          <cell r="I177">
            <v>218.61600000000001</v>
          </cell>
          <cell r="K177">
            <v>13.845000000000001</v>
          </cell>
          <cell r="L177">
            <v>218.61600000000001</v>
          </cell>
          <cell r="M177">
            <v>204.77100000000002</v>
          </cell>
          <cell r="O177">
            <v>6.3E-2</v>
          </cell>
          <cell r="P177">
            <v>205.374</v>
          </cell>
          <cell r="Q177">
            <v>205.31100000000001</v>
          </cell>
        </row>
        <row r="178">
          <cell r="A178" t="str">
            <v>*</v>
          </cell>
          <cell r="B178" t="str">
            <v>N03UL03</v>
          </cell>
          <cell r="C178" t="str">
            <v>T O T A L   P R O G R A M A</v>
          </cell>
          <cell r="D178">
            <v>32361.465000000004</v>
          </cell>
          <cell r="E178">
            <v>116221.939</v>
          </cell>
          <cell r="F178" t="str">
            <v xml:space="preserve">  A V A N C E   D E   I N V E R S I O N E S</v>
          </cell>
          <cell r="G178">
            <v>28</v>
          </cell>
          <cell r="I178">
            <v>49792.417000000001</v>
          </cell>
          <cell r="K178">
            <v>27591.846000000005</v>
          </cell>
          <cell r="L178">
            <v>35677.341</v>
          </cell>
          <cell r="M178">
            <v>8085.4950000000008</v>
          </cell>
          <cell r="O178">
            <v>7835.3589999999995</v>
          </cell>
          <cell r="P178">
            <v>8267.2669999999998</v>
          </cell>
          <cell r="Q178">
            <v>431.90800000000013</v>
          </cell>
        </row>
        <row r="179">
          <cell r="C179" t="str">
            <v>(**)  REAL  AJUSTADO  DE  ACUERDO  AL  IPC  Y  DOLAR  PROMEDIO  PROGRAMADO  PARA  2002</v>
          </cell>
          <cell r="D179">
            <v>17726.490999999998</v>
          </cell>
          <cell r="E179">
            <v>25010</v>
          </cell>
          <cell r="F179" t="str">
            <v xml:space="preserve">   ( Valor en miles de dólares USA )</v>
          </cell>
          <cell r="G179">
            <v>71</v>
          </cell>
          <cell r="I179">
            <v>5916.0540000000001</v>
          </cell>
          <cell r="K179">
            <v>1924.7059999999999</v>
          </cell>
          <cell r="L179">
            <v>1978.702</v>
          </cell>
          <cell r="M179">
            <v>53.996000000000095</v>
          </cell>
          <cell r="O179">
            <v>536.36299999999994</v>
          </cell>
          <cell r="P179">
            <v>805.65000000000009</v>
          </cell>
          <cell r="Q179">
            <v>269.28700000000015</v>
          </cell>
        </row>
        <row r="180">
          <cell r="B180" t="str">
            <v>COMBUSTIBLES Y OTROS</v>
          </cell>
          <cell r="C180" t="str">
            <v xml:space="preserve">         </v>
          </cell>
        </row>
        <row r="181">
          <cell r="B181" t="str">
            <v>U. G. A. :</v>
          </cell>
          <cell r="C181" t="str">
            <v>SUBGERENCIA MINA SUR OXIDOS</v>
          </cell>
          <cell r="D181">
            <v>0</v>
          </cell>
          <cell r="E181">
            <v>777</v>
          </cell>
          <cell r="F181">
            <v>777</v>
          </cell>
          <cell r="G181">
            <v>0</v>
          </cell>
          <cell r="I181">
            <v>59.5</v>
          </cell>
          <cell r="K181">
            <v>0</v>
          </cell>
          <cell r="L181">
            <v>0</v>
          </cell>
          <cell r="M181">
            <v>0</v>
          </cell>
          <cell r="O181">
            <v>0</v>
          </cell>
          <cell r="P181">
            <v>0</v>
          </cell>
          <cell r="Q181">
            <v>0</v>
          </cell>
        </row>
        <row r="182">
          <cell r="A182" t="str">
            <v xml:space="preserve"> A V A N C E   D E   I N V E R S I O N E S</v>
          </cell>
          <cell r="B182" t="str">
            <v>C01UM11</v>
          </cell>
          <cell r="C182" t="str">
            <v>COMEDOR Y MEJ.CASA CAMBIO MAESTR.CEN</v>
          </cell>
          <cell r="D182">
            <v>101.303</v>
          </cell>
          <cell r="E182">
            <v>295</v>
          </cell>
          <cell r="F182" t="str">
            <v xml:space="preserve">  A V A N C E   D E   I N V E R S I O N E S</v>
          </cell>
          <cell r="G182">
            <v>34</v>
          </cell>
          <cell r="I182">
            <v>218.61799999999999</v>
          </cell>
          <cell r="K182">
            <v>43.713999999999999</v>
          </cell>
          <cell r="L182">
            <v>218.61799999999999</v>
          </cell>
          <cell r="M182">
            <v>174.904</v>
          </cell>
          <cell r="O182">
            <v>29.869</v>
          </cell>
          <cell r="P182">
            <v>0</v>
          </cell>
          <cell r="Q182">
            <v>-29.869</v>
          </cell>
        </row>
        <row r="183">
          <cell r="A183" t="str">
            <v>( Valor en miles de dólares USA )</v>
          </cell>
          <cell r="B183" t="str">
            <v>N03UM01</v>
          </cell>
          <cell r="C183" t="str">
            <v>REP.ESTRUC.PTES.GRUA MAESTR.CENTRAL</v>
          </cell>
          <cell r="D183" t="str">
            <v>CONTROL AVANCE DE INVERSIONES GLOBAL</v>
          </cell>
          <cell r="E183">
            <v>486</v>
          </cell>
          <cell r="F183" t="str">
            <v xml:space="preserve">   ( Valor en miles de dólares USA )</v>
          </cell>
          <cell r="G183">
            <v>0</v>
          </cell>
          <cell r="I183" t="str">
            <v xml:space="preserve">PPTO    </v>
          </cell>
          <cell r="K183" t="str">
            <v xml:space="preserve">CONTROL AVANCE DE  INVERSIONES  2002 </v>
          </cell>
          <cell r="L183">
            <v>0</v>
          </cell>
          <cell r="M183">
            <v>0</v>
          </cell>
          <cell r="O183">
            <v>0</v>
          </cell>
          <cell r="P183">
            <v>0</v>
          </cell>
          <cell r="Q183">
            <v>0</v>
          </cell>
        </row>
        <row r="184">
          <cell r="B184" t="str">
            <v>Nº API</v>
          </cell>
          <cell r="C184" t="str">
            <v>D E S C R I P C I O N</v>
          </cell>
          <cell r="D184" t="str">
            <v>ACUMULADO **</v>
          </cell>
          <cell r="E184" t="str">
            <v>PPTO.GLOBAL</v>
          </cell>
          <cell r="F184" t="str">
            <v>DISPONIBLE</v>
          </cell>
          <cell r="G184" t="str">
            <v xml:space="preserve"> % CUMPL.</v>
          </cell>
          <cell r="I184" t="str">
            <v>AUTORIZ.</v>
          </cell>
          <cell r="K184" t="str">
            <v xml:space="preserve">PERIODO : ENERO A  SEPTIEMBRE </v>
          </cell>
          <cell r="L184">
            <v>218.61799999999999</v>
          </cell>
          <cell r="M184">
            <v>174.904</v>
          </cell>
          <cell r="O184" t="str">
            <v xml:space="preserve">MES:     SEPTIEMBRE </v>
          </cell>
          <cell r="P184">
            <v>0</v>
          </cell>
          <cell r="Q184">
            <v>-29.869</v>
          </cell>
        </row>
        <row r="185">
          <cell r="B185" t="str">
            <v>U. G. A. :</v>
          </cell>
          <cell r="C185" t="str">
            <v>SUBGERENCIA MINA SUR OXIDOS</v>
          </cell>
          <cell r="D185" t="str">
            <v xml:space="preserve">  a  SEP  2002 </v>
          </cell>
          <cell r="E185" t="str">
            <v xml:space="preserve">AJUSTADO   </v>
          </cell>
          <cell r="F185" t="str">
            <v xml:space="preserve">  a  SEP  2002 </v>
          </cell>
          <cell r="G185" t="str">
            <v>GLOBAL</v>
          </cell>
          <cell r="I185" t="str">
            <v xml:space="preserve">2002    </v>
          </cell>
          <cell r="J185" t="str">
            <v xml:space="preserve"> </v>
          </cell>
          <cell r="K185" t="str">
            <v>REAL **</v>
          </cell>
          <cell r="L185" t="str">
            <v>PPTO.</v>
          </cell>
          <cell r="M185" t="str">
            <v>DISPONIBLE</v>
          </cell>
          <cell r="O185" t="str">
            <v>REAL  **</v>
          </cell>
          <cell r="P185" t="str">
            <v>PPTO.</v>
          </cell>
          <cell r="Q185" t="str">
            <v>DISPONIBLE</v>
          </cell>
        </row>
        <row r="186">
          <cell r="B186" t="str">
            <v>PRINCIPALES</v>
          </cell>
          <cell r="C186" t="str">
            <v>(*) PROYECTO CONDICIONADO                           (**)  PRESUPUESTO  AJUSTADO  DE  ACUERDO  AL  IPC  Y  DOLAR  REAL DE CADA MES DEL AÑO 2003</v>
          </cell>
        </row>
        <row r="187">
          <cell r="A187">
            <v>0</v>
          </cell>
          <cell r="B187" t="str">
            <v>C01XM06</v>
          </cell>
          <cell r="C187" t="str">
            <v>REPARACION PISO SUBTERRANEO PLANTA E</v>
          </cell>
          <cell r="D187">
            <v>516.98500000000001</v>
          </cell>
          <cell r="E187">
            <v>1128</v>
          </cell>
          <cell r="F187">
            <v>611.01499999999999</v>
          </cell>
          <cell r="G187">
            <v>46</v>
          </cell>
          <cell r="I187">
            <v>1068</v>
          </cell>
          <cell r="K187">
            <v>474.98500000000001</v>
          </cell>
          <cell r="L187">
            <v>555.98099999999999</v>
          </cell>
          <cell r="M187">
            <v>80.995999999999981</v>
          </cell>
          <cell r="O187">
            <v>196.10900000000001</v>
          </cell>
          <cell r="P187">
            <v>125.15900000000001</v>
          </cell>
          <cell r="Q187">
            <v>-70.95</v>
          </cell>
        </row>
        <row r="188">
          <cell r="A188">
            <v>0</v>
          </cell>
          <cell r="B188" t="str">
            <v>C01XM18</v>
          </cell>
          <cell r="C188" t="str">
            <v>READECUACION PIQUE OESTE MINA SUR</v>
          </cell>
          <cell r="D188">
            <v>64.248999999999995</v>
          </cell>
          <cell r="E188">
            <v>1161</v>
          </cell>
          <cell r="F188">
            <v>1096.751</v>
          </cell>
          <cell r="G188">
            <v>6</v>
          </cell>
          <cell r="I188">
            <v>482.80200000000002</v>
          </cell>
          <cell r="K188">
            <v>61.249000000000002</v>
          </cell>
          <cell r="L188">
            <v>121.95399999999999</v>
          </cell>
          <cell r="M188">
            <v>60.704999999999991</v>
          </cell>
          <cell r="O188">
            <v>13.169</v>
          </cell>
          <cell r="P188">
            <v>15.067</v>
          </cell>
          <cell r="Q188">
            <v>1.8979999999999997</v>
          </cell>
        </row>
        <row r="189">
          <cell r="A189" t="str">
            <v>( Valor en miles de dólares USA )</v>
          </cell>
          <cell r="B189" t="str">
            <v>C01XM26</v>
          </cell>
          <cell r="C189" t="str">
            <v>REEMPLAZO TRACTOR NEUMATICO 23 YD3</v>
          </cell>
          <cell r="D189">
            <v>1156.54</v>
          </cell>
          <cell r="E189">
            <v>1274</v>
          </cell>
          <cell r="F189">
            <v>117.46000000000004</v>
          </cell>
          <cell r="G189">
            <v>91</v>
          </cell>
          <cell r="I189">
            <v>1270</v>
          </cell>
          <cell r="J189" t="str">
            <v xml:space="preserve"> </v>
          </cell>
          <cell r="K189">
            <v>1156.54</v>
          </cell>
          <cell r="L189">
            <v>1270</v>
          </cell>
          <cell r="M189">
            <v>113.46000000000004</v>
          </cell>
          <cell r="O189">
            <v>0</v>
          </cell>
          <cell r="P189">
            <v>0</v>
          </cell>
          <cell r="Q189">
            <v>0</v>
          </cell>
        </row>
        <row r="190">
          <cell r="A190">
            <v>0</v>
          </cell>
          <cell r="B190" t="str">
            <v>C01XM27</v>
          </cell>
          <cell r="C190" t="str">
            <v>REEMPLAZO  CARGADOR  FRONTRAL  28 YD</v>
          </cell>
          <cell r="D190">
            <v>3445</v>
          </cell>
          <cell r="E190">
            <v>3159</v>
          </cell>
          <cell r="F190">
            <v>-286</v>
          </cell>
          <cell r="G190">
            <v>109</v>
          </cell>
          <cell r="I190">
            <v>3151</v>
          </cell>
          <cell r="K190">
            <v>3445</v>
          </cell>
          <cell r="L190">
            <v>3151</v>
          </cell>
          <cell r="M190">
            <v>-294</v>
          </cell>
          <cell r="O190">
            <v>0</v>
          </cell>
          <cell r="P190">
            <v>0</v>
          </cell>
          <cell r="Q190">
            <v>0</v>
          </cell>
        </row>
        <row r="191">
          <cell r="A191">
            <v>0</v>
          </cell>
          <cell r="B191" t="str">
            <v>C01XM28</v>
          </cell>
          <cell r="C191" t="str">
            <v>MEJOR SIST CONTR E INSTRUM PLANT SX/</v>
          </cell>
          <cell r="D191">
            <v>1760.009</v>
          </cell>
          <cell r="E191">
            <v>2166</v>
          </cell>
          <cell r="F191">
            <v>405.99099999999999</v>
          </cell>
          <cell r="G191">
            <v>81</v>
          </cell>
          <cell r="I191">
            <v>1359.9970000000001</v>
          </cell>
          <cell r="K191">
            <v>1170.009</v>
          </cell>
          <cell r="L191">
            <v>1268.8800000000001</v>
          </cell>
          <cell r="M191">
            <v>98.871000000000095</v>
          </cell>
          <cell r="O191">
            <v>495.33</v>
          </cell>
          <cell r="P191">
            <v>65.915999999999997</v>
          </cell>
          <cell r="Q191">
            <v>-429.41399999999999</v>
          </cell>
        </row>
        <row r="192">
          <cell r="A192">
            <v>0</v>
          </cell>
          <cell r="B192" t="str">
            <v>C01XX01</v>
          </cell>
          <cell r="C192" t="str">
            <v>REEMPLAZO ANODOS ELECTROOBTENCION OX</v>
          </cell>
          <cell r="D192">
            <v>1233.5429999999999</v>
          </cell>
          <cell r="E192">
            <v>1277</v>
          </cell>
          <cell r="F192">
            <v>43.457000000000107</v>
          </cell>
          <cell r="G192">
            <v>97</v>
          </cell>
          <cell r="I192">
            <v>1047</v>
          </cell>
          <cell r="K192">
            <v>1233.5429999999999</v>
          </cell>
          <cell r="L192">
            <v>1047</v>
          </cell>
          <cell r="M192">
            <v>-186.54299999999989</v>
          </cell>
          <cell r="O192">
            <v>0</v>
          </cell>
          <cell r="P192">
            <v>0</v>
          </cell>
          <cell r="Q192">
            <v>0</v>
          </cell>
        </row>
        <row r="193">
          <cell r="A193">
            <v>0</v>
          </cell>
          <cell r="B193" t="str">
            <v>C02XM10</v>
          </cell>
          <cell r="C193" t="str">
            <v>RECUPERACION SOLUCIONES BOTADERO RIP</v>
          </cell>
          <cell r="D193">
            <v>19.035</v>
          </cell>
          <cell r="E193">
            <v>1006</v>
          </cell>
          <cell r="F193">
            <v>986.96500000000003</v>
          </cell>
          <cell r="G193">
            <v>2</v>
          </cell>
          <cell r="I193">
            <v>230.55</v>
          </cell>
          <cell r="K193">
            <v>19.035</v>
          </cell>
          <cell r="L193">
            <v>46.247999999999998</v>
          </cell>
          <cell r="M193">
            <v>27.212999999999997</v>
          </cell>
          <cell r="O193">
            <v>5.21</v>
          </cell>
          <cell r="P193">
            <v>17.654</v>
          </cell>
          <cell r="Q193">
            <v>12.443999999999999</v>
          </cell>
        </row>
        <row r="194">
          <cell r="A194">
            <v>0</v>
          </cell>
          <cell r="B194" t="str">
            <v>C01XM27</v>
          </cell>
          <cell r="C194" t="str">
            <v xml:space="preserve">                                          SUB - TOTAL</v>
          </cell>
          <cell r="D194">
            <v>8195.360999999999</v>
          </cell>
          <cell r="E194">
            <v>11171</v>
          </cell>
          <cell r="F194">
            <v>2975.639000000001</v>
          </cell>
          <cell r="G194">
            <v>73</v>
          </cell>
          <cell r="I194">
            <v>8609.3489999999983</v>
          </cell>
          <cell r="K194">
            <v>7560.360999999999</v>
          </cell>
          <cell r="L194">
            <v>7461.0629999999992</v>
          </cell>
          <cell r="M194">
            <v>-99.297999999999803</v>
          </cell>
          <cell r="O194">
            <v>709.81799999999998</v>
          </cell>
          <cell r="P194">
            <v>223.79599999999999</v>
          </cell>
          <cell r="Q194">
            <v>-486.02199999999999</v>
          </cell>
        </row>
        <row r="195">
          <cell r="A195">
            <v>0</v>
          </cell>
          <cell r="B195" t="str">
            <v>SECUNDARIOS</v>
          </cell>
          <cell r="C195" t="str">
            <v>MEJOR SIST CONTR E INSTRUM PLANT SX/</v>
          </cell>
          <cell r="D195">
            <v>1921.77</v>
          </cell>
          <cell r="E195">
            <v>2166</v>
          </cell>
          <cell r="F195">
            <v>244.23000000000002</v>
          </cell>
          <cell r="G195">
            <v>89</v>
          </cell>
          <cell r="I195">
            <v>1359.9970000000001</v>
          </cell>
          <cell r="J195" t="str">
            <v xml:space="preserve"> </v>
          </cell>
          <cell r="K195">
            <v>1331.77</v>
          </cell>
          <cell r="L195">
            <v>1325.0150000000001</v>
          </cell>
          <cell r="M195">
            <v>-6.7549999999998818</v>
          </cell>
          <cell r="O195">
            <v>163.316</v>
          </cell>
          <cell r="P195">
            <v>56.134999999999998</v>
          </cell>
          <cell r="Q195">
            <v>-107.18100000000001</v>
          </cell>
        </row>
        <row r="196">
          <cell r="A196">
            <v>0</v>
          </cell>
          <cell r="B196" t="str">
            <v>C00XX04</v>
          </cell>
          <cell r="C196" t="str">
            <v>RECUPERACION ORGANICO DE BORRAS SX</v>
          </cell>
          <cell r="D196">
            <v>663.399</v>
          </cell>
          <cell r="E196">
            <v>691</v>
          </cell>
          <cell r="F196">
            <v>27.600999999999999</v>
          </cell>
          <cell r="G196">
            <v>96</v>
          </cell>
          <cell r="I196">
            <v>194.001</v>
          </cell>
          <cell r="K196">
            <v>224.399</v>
          </cell>
          <cell r="L196">
            <v>193.80099999999999</v>
          </cell>
          <cell r="M196">
            <v>-30.598000000000013</v>
          </cell>
          <cell r="O196">
            <v>12.641999999999999</v>
          </cell>
          <cell r="P196">
            <v>0.1</v>
          </cell>
          <cell r="Q196">
            <v>-12.542</v>
          </cell>
        </row>
        <row r="197">
          <cell r="A197">
            <v>0</v>
          </cell>
          <cell r="B197" t="str">
            <v>C01XF04</v>
          </cell>
          <cell r="C197" t="str">
            <v>REEMPLAZO ELECTRODOS SBL</v>
          </cell>
          <cell r="D197">
            <v>589.71199999999999</v>
          </cell>
          <cell r="E197">
            <v>639</v>
          </cell>
          <cell r="F197">
            <v>49.288000000000011</v>
          </cell>
          <cell r="G197">
            <v>92</v>
          </cell>
          <cell r="I197">
            <v>575</v>
          </cell>
          <cell r="K197">
            <v>589.71199999999999</v>
          </cell>
          <cell r="L197">
            <v>575</v>
          </cell>
          <cell r="M197">
            <v>-14.711999999999989</v>
          </cell>
          <cell r="O197">
            <v>0</v>
          </cell>
          <cell r="P197">
            <v>0</v>
          </cell>
          <cell r="Q197">
            <v>0</v>
          </cell>
        </row>
        <row r="198">
          <cell r="A198">
            <v>0</v>
          </cell>
          <cell r="B198" t="str">
            <v>C01XL44</v>
          </cell>
          <cell r="C198" t="str">
            <v>ING CONCEP EXT NORTE MINA SUR-ETAPA</v>
          </cell>
          <cell r="D198">
            <v>482.55099999999999</v>
          </cell>
          <cell r="E198">
            <v>451</v>
          </cell>
          <cell r="F198">
            <v>-31.550999999999988</v>
          </cell>
          <cell r="G198">
            <v>107</v>
          </cell>
          <cell r="I198">
            <v>163.21899999999999</v>
          </cell>
          <cell r="K198">
            <v>312.55099999999999</v>
          </cell>
          <cell r="L198">
            <v>163.21899999999999</v>
          </cell>
          <cell r="M198">
            <v>-149.33199999999999</v>
          </cell>
          <cell r="O198">
            <v>3.9329999999999998</v>
          </cell>
          <cell r="P198">
            <v>0</v>
          </cell>
          <cell r="Q198">
            <v>-3.9329999999999998</v>
          </cell>
        </row>
        <row r="199">
          <cell r="A199">
            <v>0</v>
          </cell>
          <cell r="B199" t="str">
            <v>C02XF01</v>
          </cell>
          <cell r="C199" t="str">
            <v>REEMPLAZO ANODOS Y CATODOS  EN SBL</v>
          </cell>
          <cell r="D199">
            <v>0</v>
          </cell>
          <cell r="E199">
            <v>583</v>
          </cell>
          <cell r="F199">
            <v>583</v>
          </cell>
          <cell r="G199">
            <v>0</v>
          </cell>
          <cell r="I199">
            <v>583</v>
          </cell>
          <cell r="K199">
            <v>0</v>
          </cell>
          <cell r="L199">
            <v>0</v>
          </cell>
          <cell r="M199">
            <v>0</v>
          </cell>
          <cell r="O199">
            <v>0</v>
          </cell>
          <cell r="P199">
            <v>0</v>
          </cell>
          <cell r="Q199">
            <v>0</v>
          </cell>
        </row>
        <row r="200">
          <cell r="A200">
            <v>0</v>
          </cell>
          <cell r="B200" t="str">
            <v>C00XX04</v>
          </cell>
          <cell r="C200" t="str">
            <v xml:space="preserve">                                          SUB - TOTAL</v>
          </cell>
          <cell r="D200">
            <v>1735.6619999999998</v>
          </cell>
          <cell r="E200">
            <v>2364</v>
          </cell>
          <cell r="F200">
            <v>628.33800000000019</v>
          </cell>
          <cell r="G200">
            <v>73</v>
          </cell>
          <cell r="I200">
            <v>1515.22</v>
          </cell>
          <cell r="K200">
            <v>1126.662</v>
          </cell>
          <cell r="L200">
            <v>932.02</v>
          </cell>
          <cell r="M200">
            <v>-194.642</v>
          </cell>
          <cell r="O200">
            <v>16.574999999999999</v>
          </cell>
          <cell r="P200">
            <v>0.1</v>
          </cell>
          <cell r="Q200">
            <v>-16.475000000000001</v>
          </cell>
        </row>
        <row r="201">
          <cell r="A201">
            <v>0</v>
          </cell>
          <cell r="B201" t="str">
            <v>DIVISIONALES</v>
          </cell>
          <cell r="C201" t="str">
            <v>REEMPLAZO ELECTRODOS SBL</v>
          </cell>
          <cell r="D201">
            <v>589.71199999999999</v>
          </cell>
          <cell r="E201">
            <v>639</v>
          </cell>
          <cell r="F201">
            <v>49.288000000000011</v>
          </cell>
          <cell r="G201">
            <v>92</v>
          </cell>
          <cell r="I201">
            <v>575</v>
          </cell>
          <cell r="K201">
            <v>589.71199999999999</v>
          </cell>
          <cell r="L201">
            <v>575</v>
          </cell>
          <cell r="M201">
            <v>-14.711999999999989</v>
          </cell>
          <cell r="O201">
            <v>0</v>
          </cell>
          <cell r="P201">
            <v>0</v>
          </cell>
          <cell r="Q201">
            <v>0</v>
          </cell>
        </row>
        <row r="202">
          <cell r="A202">
            <v>0</v>
          </cell>
          <cell r="B202" t="str">
            <v>C01XL44</v>
          </cell>
          <cell r="C202" t="str">
            <v>ING CONCEP EXT NORTE MINA SUR-ETAPA</v>
          </cell>
          <cell r="D202">
            <v>492.642</v>
          </cell>
          <cell r="E202">
            <v>451</v>
          </cell>
          <cell r="F202">
            <v>-41.641999999999996</v>
          </cell>
          <cell r="G202">
            <v>109</v>
          </cell>
          <cell r="I202">
            <v>163.21899999999999</v>
          </cell>
          <cell r="K202">
            <v>322.642</v>
          </cell>
          <cell r="L202">
            <v>163.21899999999999</v>
          </cell>
          <cell r="M202">
            <v>-159.423</v>
          </cell>
          <cell r="O202">
            <v>10.090999999999999</v>
          </cell>
          <cell r="P202">
            <v>0</v>
          </cell>
          <cell r="Q202">
            <v>-10.090999999999999</v>
          </cell>
        </row>
        <row r="203">
          <cell r="A203">
            <v>0</v>
          </cell>
          <cell r="B203" t="str">
            <v>C02XF01</v>
          </cell>
          <cell r="C203" t="str">
            <v>REEMPLAZO ANODOS Y CATODOS  EN SBL</v>
          </cell>
          <cell r="D203">
            <v>0</v>
          </cell>
          <cell r="E203">
            <v>583</v>
          </cell>
          <cell r="F203">
            <v>583</v>
          </cell>
          <cell r="G203">
            <v>0</v>
          </cell>
          <cell r="I203">
            <v>583</v>
          </cell>
          <cell r="K203">
            <v>0</v>
          </cell>
          <cell r="L203">
            <v>0</v>
          </cell>
          <cell r="M203">
            <v>0</v>
          </cell>
          <cell r="O203">
            <v>0</v>
          </cell>
          <cell r="P203">
            <v>0</v>
          </cell>
          <cell r="Q203">
            <v>0</v>
          </cell>
        </row>
        <row r="204">
          <cell r="A204" t="str">
            <v xml:space="preserve"> A V A N C E   D E   I N V E R S I O N E S</v>
          </cell>
          <cell r="B204" t="str">
            <v>Nº API</v>
          </cell>
          <cell r="C204" t="str">
            <v xml:space="preserve">                                          SUB - TOTAL</v>
          </cell>
          <cell r="D204">
            <v>1842.0740000000001</v>
          </cell>
          <cell r="E204">
            <v>2364</v>
          </cell>
          <cell r="F204">
            <v>521.92599999999993</v>
          </cell>
          <cell r="G204">
            <v>78</v>
          </cell>
          <cell r="I204">
            <v>1515.22</v>
          </cell>
          <cell r="K204">
            <v>1233.0740000000001</v>
          </cell>
          <cell r="L204">
            <v>932.22</v>
          </cell>
          <cell r="M204">
            <v>-300.85400000000004</v>
          </cell>
          <cell r="O204">
            <v>106.41199999999999</v>
          </cell>
          <cell r="P204">
            <v>0.2</v>
          </cell>
          <cell r="Q204">
            <v>-106.21199999999999</v>
          </cell>
        </row>
        <row r="205">
          <cell r="A205">
            <v>0</v>
          </cell>
          <cell r="B205" t="str">
            <v>C01XF41</v>
          </cell>
          <cell r="C205" t="str">
            <v>ING.BAS.PLTA.REMOCION CLORO EO SBL</v>
          </cell>
          <cell r="D205">
            <v>28.062000000000001</v>
          </cell>
          <cell r="E205">
            <v>74.531999999999996</v>
          </cell>
          <cell r="F205">
            <v>46.47</v>
          </cell>
          <cell r="G205">
            <v>38</v>
          </cell>
          <cell r="I205">
            <v>4</v>
          </cell>
          <cell r="J205" t="str">
            <v xml:space="preserve"> </v>
          </cell>
          <cell r="K205">
            <v>4.0620000000000003</v>
          </cell>
          <cell r="L205">
            <v>4</v>
          </cell>
          <cell r="M205">
            <v>-6.2000000000000277E-2</v>
          </cell>
          <cell r="O205">
            <v>0</v>
          </cell>
          <cell r="P205">
            <v>0</v>
          </cell>
          <cell r="Q205">
            <v>0</v>
          </cell>
        </row>
        <row r="206">
          <cell r="A206">
            <v>0</v>
          </cell>
          <cell r="B206" t="str">
            <v>C01XF43</v>
          </cell>
          <cell r="C206" t="str">
            <v>PRUEB.METAL.AMPL.CAPAC.PROD SBL</v>
          </cell>
          <cell r="D206">
            <v>117.277</v>
          </cell>
          <cell r="E206">
            <v>115.343</v>
          </cell>
          <cell r="F206">
            <v>-1.9339999999999975</v>
          </cell>
          <cell r="G206">
            <v>102</v>
          </cell>
          <cell r="I206">
            <v>67</v>
          </cell>
          <cell r="K206">
            <v>104.277</v>
          </cell>
          <cell r="L206">
            <v>67</v>
          </cell>
          <cell r="M206">
            <v>-37.277000000000001</v>
          </cell>
          <cell r="O206">
            <v>0</v>
          </cell>
          <cell r="P206">
            <v>0</v>
          </cell>
          <cell r="Q206">
            <v>0</v>
          </cell>
        </row>
        <row r="207">
          <cell r="A207">
            <v>0</v>
          </cell>
          <cell r="B207" t="str">
            <v>C01XF44</v>
          </cell>
          <cell r="C207" t="str">
            <v>ING.BAS.AUMENTO CAPACIDAD EN SBL</v>
          </cell>
          <cell r="D207">
            <v>118.44799999999999</v>
          </cell>
          <cell r="E207">
            <v>127.97199999999999</v>
          </cell>
          <cell r="F207">
            <v>9.5240000000000009</v>
          </cell>
          <cell r="G207">
            <v>93</v>
          </cell>
          <cell r="I207">
            <v>47.405000000000001</v>
          </cell>
          <cell r="K207">
            <v>48.448</v>
          </cell>
          <cell r="L207">
            <v>47.405000000000001</v>
          </cell>
          <cell r="M207">
            <v>-1.0429999999999993</v>
          </cell>
          <cell r="O207">
            <v>0.56299999999999994</v>
          </cell>
          <cell r="P207">
            <v>0</v>
          </cell>
          <cell r="Q207">
            <v>-0.56299999999999994</v>
          </cell>
        </row>
        <row r="208">
          <cell r="A208">
            <v>0</v>
          </cell>
          <cell r="B208" t="str">
            <v>C01XL45</v>
          </cell>
          <cell r="C208" t="str">
            <v>LIXIV.RIPIOS SUBYACENTES PRUEBA EXP.</v>
          </cell>
          <cell r="D208">
            <v>15.047000000000001</v>
          </cell>
          <cell r="E208">
            <v>127.97199999999999</v>
          </cell>
          <cell r="F208">
            <v>112.925</v>
          </cell>
          <cell r="G208">
            <v>12</v>
          </cell>
          <cell r="I208">
            <v>122</v>
          </cell>
          <cell r="K208">
            <v>13.047000000000001</v>
          </cell>
          <cell r="L208">
            <v>96.158000000000001</v>
          </cell>
          <cell r="M208">
            <v>83.111000000000004</v>
          </cell>
          <cell r="O208">
            <v>6.2709999999999999</v>
          </cell>
          <cell r="P208">
            <v>14</v>
          </cell>
          <cell r="Q208">
            <v>7.7290000000000001</v>
          </cell>
        </row>
        <row r="209">
          <cell r="A209">
            <v>0</v>
          </cell>
          <cell r="B209" t="str">
            <v>C01XM01</v>
          </cell>
          <cell r="C209" t="str">
            <v>DISPOSITIVO PORTALON CAMIONES EXTRAC</v>
          </cell>
          <cell r="D209">
            <v>86.521000000000001</v>
          </cell>
          <cell r="E209">
            <v>280.82</v>
          </cell>
          <cell r="F209">
            <v>194.29899999999998</v>
          </cell>
          <cell r="G209">
            <v>31</v>
          </cell>
          <cell r="I209">
            <v>260</v>
          </cell>
          <cell r="K209">
            <v>74.521000000000001</v>
          </cell>
          <cell r="L209">
            <v>245.892</v>
          </cell>
          <cell r="M209">
            <v>171.37099999999998</v>
          </cell>
          <cell r="O209">
            <v>0.29199999999999998</v>
          </cell>
          <cell r="P209">
            <v>171.572</v>
          </cell>
          <cell r="Q209">
            <v>171.28</v>
          </cell>
        </row>
        <row r="210">
          <cell r="A210">
            <v>0</v>
          </cell>
          <cell r="B210" t="str">
            <v>C01XM44</v>
          </cell>
          <cell r="C210" t="str">
            <v>PROTOTIPO INSP.DIG.CATODOS PLTA.EW</v>
          </cell>
          <cell r="D210">
            <v>59.331000000000003</v>
          </cell>
          <cell r="E210">
            <v>69.971000000000004</v>
          </cell>
          <cell r="F210">
            <v>10.64</v>
          </cell>
          <cell r="G210">
            <v>85</v>
          </cell>
          <cell r="I210">
            <v>26.77</v>
          </cell>
          <cell r="K210">
            <v>16.331</v>
          </cell>
          <cell r="L210">
            <v>26.77</v>
          </cell>
          <cell r="M210">
            <v>10.439</v>
          </cell>
          <cell r="O210">
            <v>0.56899999999999995</v>
          </cell>
          <cell r="P210">
            <v>0</v>
          </cell>
          <cell r="Q210">
            <v>-0.56899999999999995</v>
          </cell>
        </row>
        <row r="211">
          <cell r="A211">
            <v>0</v>
          </cell>
          <cell r="B211" t="str">
            <v>C01XM45</v>
          </cell>
          <cell r="C211" t="str">
            <v>ING.BAS.CTRL.EFLUENTES TUNEL ESTE MS</v>
          </cell>
          <cell r="D211">
            <v>29.228000000000002</v>
          </cell>
          <cell r="E211">
            <v>34.518999999999998</v>
          </cell>
          <cell r="F211">
            <v>5.2909999999999968</v>
          </cell>
          <cell r="G211">
            <v>85</v>
          </cell>
          <cell r="I211">
            <v>32</v>
          </cell>
          <cell r="J211" t="str">
            <v xml:space="preserve"> </v>
          </cell>
          <cell r="K211">
            <v>27.228000000000002</v>
          </cell>
          <cell r="L211">
            <v>32</v>
          </cell>
          <cell r="M211">
            <v>4.7719999999999985</v>
          </cell>
          <cell r="O211">
            <v>0</v>
          </cell>
          <cell r="P211">
            <v>0</v>
          </cell>
          <cell r="Q211">
            <v>0</v>
          </cell>
        </row>
        <row r="212">
          <cell r="A212">
            <v>0</v>
          </cell>
          <cell r="B212" t="str">
            <v>C01XM46</v>
          </cell>
          <cell r="C212" t="str">
            <v>CONS.ING.CONC.PLTA.PROC.MIN.FUT.M.S.</v>
          </cell>
          <cell r="D212">
            <v>131.773</v>
          </cell>
          <cell r="E212">
            <v>127.97199999999999</v>
          </cell>
          <cell r="F212">
            <v>-3.8010000000000019</v>
          </cell>
          <cell r="G212">
            <v>103</v>
          </cell>
          <cell r="I212">
            <v>13.747999999999999</v>
          </cell>
          <cell r="K212">
            <v>13.773</v>
          </cell>
          <cell r="L212">
            <v>13.747999999999999</v>
          </cell>
          <cell r="M212">
            <v>-2.5000000000000355E-2</v>
          </cell>
          <cell r="O212">
            <v>0</v>
          </cell>
          <cell r="P212">
            <v>0</v>
          </cell>
          <cell r="Q212">
            <v>0</v>
          </cell>
        </row>
        <row r="213">
          <cell r="A213">
            <v>0</v>
          </cell>
          <cell r="B213" t="str">
            <v>C01XM47</v>
          </cell>
          <cell r="C213" t="str">
            <v>ING.CONC.BALANCE SOLUC.MINA SUR OXID</v>
          </cell>
          <cell r="D213">
            <v>129.95599999999999</v>
          </cell>
          <cell r="E213">
            <v>124.605</v>
          </cell>
          <cell r="F213">
            <v>-5.3509999999999849</v>
          </cell>
          <cell r="G213">
            <v>104</v>
          </cell>
          <cell r="I213">
            <v>120.379</v>
          </cell>
          <cell r="K213">
            <v>127.956</v>
          </cell>
          <cell r="L213">
            <v>120.379</v>
          </cell>
          <cell r="M213">
            <v>-7.5769999999999982</v>
          </cell>
          <cell r="O213">
            <v>0</v>
          </cell>
          <cell r="P213">
            <v>0</v>
          </cell>
          <cell r="Q213">
            <v>0</v>
          </cell>
        </row>
        <row r="214">
          <cell r="A214">
            <v>0</v>
          </cell>
          <cell r="B214" t="str">
            <v>C01XX10</v>
          </cell>
          <cell r="C214" t="str">
            <v>AUTOMAT.FILTROS PLTA.INDUSTRIAL SX</v>
          </cell>
          <cell r="D214">
            <v>66.742999999999995</v>
          </cell>
          <cell r="E214">
            <v>105.68300000000001</v>
          </cell>
          <cell r="F214">
            <v>38.940000000000012</v>
          </cell>
          <cell r="G214">
            <v>63</v>
          </cell>
          <cell r="I214">
            <v>84.462000000000003</v>
          </cell>
          <cell r="K214">
            <v>44.743000000000002</v>
          </cell>
          <cell r="L214">
            <v>84.462000000000003</v>
          </cell>
          <cell r="M214">
            <v>39.719000000000001</v>
          </cell>
          <cell r="O214">
            <v>22.940999999999999</v>
          </cell>
          <cell r="P214">
            <v>24</v>
          </cell>
          <cell r="Q214">
            <v>1.0590000000000011</v>
          </cell>
        </row>
        <row r="215">
          <cell r="A215">
            <v>0</v>
          </cell>
          <cell r="B215" t="str">
            <v>C02XF45</v>
          </cell>
          <cell r="C215" t="str">
            <v>BALANCE SOLUCIONES EN SBL</v>
          </cell>
          <cell r="D215">
            <v>0</v>
          </cell>
          <cell r="E215">
            <v>120</v>
          </cell>
          <cell r="F215">
            <v>120</v>
          </cell>
          <cell r="G215">
            <v>0</v>
          </cell>
          <cell r="I215">
            <v>120</v>
          </cell>
          <cell r="K215">
            <v>0</v>
          </cell>
          <cell r="L215">
            <v>20</v>
          </cell>
          <cell r="M215">
            <v>20</v>
          </cell>
          <cell r="O215">
            <v>0</v>
          </cell>
          <cell r="P215">
            <v>20</v>
          </cell>
          <cell r="Q215">
            <v>20</v>
          </cell>
        </row>
        <row r="216">
          <cell r="A216">
            <v>0</v>
          </cell>
          <cell r="B216" t="str">
            <v>C02XX42</v>
          </cell>
          <cell r="C216" t="str">
            <v>ING.BAS.RECUP.CAPAC.OPERATIVA E.W.</v>
          </cell>
          <cell r="D216">
            <v>2.012</v>
          </cell>
          <cell r="E216">
            <v>126</v>
          </cell>
          <cell r="F216">
            <v>123.988</v>
          </cell>
          <cell r="G216">
            <v>2</v>
          </cell>
          <cell r="I216">
            <v>126.22799999999999</v>
          </cell>
          <cell r="K216">
            <v>2.012</v>
          </cell>
          <cell r="L216">
            <v>36</v>
          </cell>
          <cell r="M216">
            <v>33.988</v>
          </cell>
          <cell r="O216">
            <v>2.012</v>
          </cell>
          <cell r="P216">
            <v>23</v>
          </cell>
          <cell r="Q216">
            <v>20.988</v>
          </cell>
        </row>
        <row r="217">
          <cell r="B217" t="str">
            <v>C01XM47</v>
          </cell>
          <cell r="C217" t="str">
            <v xml:space="preserve">                                          SUB - TOTAL</v>
          </cell>
          <cell r="D217">
            <v>784.39799999999991</v>
          </cell>
          <cell r="E217">
            <v>1435.3889999999999</v>
          </cell>
          <cell r="F217">
            <v>650.99099999999999</v>
          </cell>
          <cell r="G217">
            <v>55</v>
          </cell>
          <cell r="I217">
            <v>1023.992</v>
          </cell>
          <cell r="K217">
            <v>476.39800000000008</v>
          </cell>
          <cell r="L217">
            <v>793.81399999999996</v>
          </cell>
          <cell r="M217">
            <v>317.416</v>
          </cell>
          <cell r="O217">
            <v>32.647999999999996</v>
          </cell>
          <cell r="P217">
            <v>252.572</v>
          </cell>
          <cell r="Q217">
            <v>219.92400000000001</v>
          </cell>
        </row>
        <row r="218">
          <cell r="A218">
            <v>0</v>
          </cell>
          <cell r="B218" t="str">
            <v>EXTRAORDINARIOS</v>
          </cell>
          <cell r="C218" t="str">
            <v>ING.BAS.RIPIOS TALUD REMOVID.POR  ENMS</v>
          </cell>
          <cell r="D218">
            <v>0</v>
          </cell>
          <cell r="E218">
            <v>134</v>
          </cell>
          <cell r="F218">
            <v>134</v>
          </cell>
          <cell r="G218">
            <v>0</v>
          </cell>
          <cell r="I218">
            <v>63</v>
          </cell>
          <cell r="K218">
            <v>0</v>
          </cell>
          <cell r="L218">
            <v>0</v>
          </cell>
          <cell r="M218">
            <v>0</v>
          </cell>
          <cell r="O218">
            <v>0</v>
          </cell>
          <cell r="P218">
            <v>0</v>
          </cell>
          <cell r="Q218">
            <v>0</v>
          </cell>
        </row>
        <row r="219">
          <cell r="A219">
            <v>0</v>
          </cell>
          <cell r="B219" t="str">
            <v>C02XL41</v>
          </cell>
          <cell r="C219" t="str">
            <v>ING.CONC.TRATAM.MINERAL ALTERADO M.S</v>
          </cell>
          <cell r="D219">
            <v>134.596</v>
          </cell>
          <cell r="E219">
            <v>769</v>
          </cell>
          <cell r="F219">
            <v>634.404</v>
          </cell>
          <cell r="G219">
            <v>18</v>
          </cell>
          <cell r="I219">
            <v>500</v>
          </cell>
          <cell r="K219">
            <v>134.596</v>
          </cell>
          <cell r="L219">
            <v>262</v>
          </cell>
          <cell r="M219">
            <v>127.404</v>
          </cell>
          <cell r="O219">
            <v>54.49</v>
          </cell>
          <cell r="P219">
            <v>154</v>
          </cell>
          <cell r="Q219">
            <v>99.509999999999991</v>
          </cell>
        </row>
        <row r="220">
          <cell r="A220">
            <v>0</v>
          </cell>
          <cell r="B220" t="str">
            <v>C02XF45</v>
          </cell>
          <cell r="C220" t="str">
            <v xml:space="preserve">                                          SUB - TOTAL</v>
          </cell>
          <cell r="D220">
            <v>134.596</v>
          </cell>
          <cell r="E220">
            <v>769</v>
          </cell>
          <cell r="F220">
            <v>634.404</v>
          </cell>
          <cell r="G220">
            <v>18</v>
          </cell>
          <cell r="I220">
            <v>500</v>
          </cell>
          <cell r="K220">
            <v>134.596</v>
          </cell>
          <cell r="L220">
            <v>262</v>
          </cell>
          <cell r="M220">
            <v>127.404</v>
          </cell>
          <cell r="O220">
            <v>54.49</v>
          </cell>
          <cell r="P220">
            <v>154</v>
          </cell>
          <cell r="Q220">
            <v>99.509999999999991</v>
          </cell>
        </row>
        <row r="221">
          <cell r="A221">
            <v>0</v>
          </cell>
          <cell r="B221" t="str">
            <v>SIN PRESUPUESTO</v>
          </cell>
          <cell r="C221" t="str">
            <v>ING.BAS.RECUP.CAPAC.OPERATIVA E.W.</v>
          </cell>
          <cell r="D221">
            <v>2.2610000000000001</v>
          </cell>
          <cell r="E221">
            <v>126</v>
          </cell>
          <cell r="F221">
            <v>123.739</v>
          </cell>
          <cell r="G221">
            <v>2</v>
          </cell>
          <cell r="I221">
            <v>126.22799999999999</v>
          </cell>
          <cell r="K221">
            <v>2.2610000000000001</v>
          </cell>
          <cell r="L221">
            <v>59</v>
          </cell>
          <cell r="M221">
            <v>56.738999999999997</v>
          </cell>
          <cell r="O221">
            <v>0.249</v>
          </cell>
          <cell r="P221">
            <v>23</v>
          </cell>
          <cell r="Q221">
            <v>22.751000000000001</v>
          </cell>
        </row>
        <row r="222">
          <cell r="A222">
            <v>0</v>
          </cell>
          <cell r="B222" t="str">
            <v>C00XL41</v>
          </cell>
          <cell r="C222" t="str">
            <v>ING.CONC.TRAT.MINERAL ALTER,MINA SUR</v>
          </cell>
          <cell r="D222">
            <v>2.5720000000000001</v>
          </cell>
          <cell r="E222">
            <v>0</v>
          </cell>
          <cell r="F222">
            <v>-2.5720000000000001</v>
          </cell>
          <cell r="G222">
            <v>0</v>
          </cell>
          <cell r="I222">
            <v>0</v>
          </cell>
          <cell r="K222">
            <v>2.5720000000000001</v>
          </cell>
          <cell r="L222">
            <v>0</v>
          </cell>
          <cell r="M222">
            <v>-2.5720000000000001</v>
          </cell>
          <cell r="O222">
            <v>0</v>
          </cell>
          <cell r="P222">
            <v>0</v>
          </cell>
          <cell r="Q222">
            <v>0</v>
          </cell>
        </row>
        <row r="223">
          <cell r="A223">
            <v>0</v>
          </cell>
          <cell r="B223" t="str">
            <v>C00XL44</v>
          </cell>
          <cell r="C223" t="str">
            <v>ING.CONC.EXT.NORTE MINA SUR ETAPA II</v>
          </cell>
          <cell r="D223">
            <v>39.548000000000002</v>
          </cell>
          <cell r="E223">
            <v>0</v>
          </cell>
          <cell r="F223">
            <v>-39.548000000000002</v>
          </cell>
          <cell r="G223">
            <v>0</v>
          </cell>
          <cell r="I223">
            <v>0</v>
          </cell>
          <cell r="K223">
            <v>39.548000000000002</v>
          </cell>
          <cell r="L223">
            <v>0</v>
          </cell>
          <cell r="M223">
            <v>-39.548000000000002</v>
          </cell>
          <cell r="O223">
            <v>0</v>
          </cell>
          <cell r="P223">
            <v>0</v>
          </cell>
          <cell r="Q223">
            <v>0</v>
          </cell>
        </row>
        <row r="224">
          <cell r="A224">
            <v>0</v>
          </cell>
          <cell r="B224" t="str">
            <v>C01XM43</v>
          </cell>
          <cell r="C224" t="str">
            <v>ING.CONC.MODERNIZACION PLANTA EW</v>
          </cell>
          <cell r="D224">
            <v>-21.561</v>
          </cell>
          <cell r="E224">
            <v>0</v>
          </cell>
          <cell r="F224">
            <v>21.561</v>
          </cell>
          <cell r="G224">
            <v>0</v>
          </cell>
          <cell r="I224">
            <v>0</v>
          </cell>
          <cell r="K224">
            <v>-21.561</v>
          </cell>
          <cell r="L224">
            <v>0</v>
          </cell>
          <cell r="M224">
            <v>21.561</v>
          </cell>
          <cell r="O224">
            <v>0</v>
          </cell>
          <cell r="P224">
            <v>0</v>
          </cell>
          <cell r="Q224">
            <v>0</v>
          </cell>
        </row>
        <row r="225">
          <cell r="A225">
            <v>0</v>
          </cell>
          <cell r="B225" t="str">
            <v>C01XX40</v>
          </cell>
          <cell r="C225" t="str">
            <v>INVEST.SIST.CONTROL AVANZADO CATODOS</v>
          </cell>
          <cell r="D225">
            <v>-4.2190000000000003</v>
          </cell>
          <cell r="E225">
            <v>0</v>
          </cell>
          <cell r="F225">
            <v>4.2190000000000003</v>
          </cell>
          <cell r="G225">
            <v>0</v>
          </cell>
          <cell r="I225">
            <v>0</v>
          </cell>
          <cell r="K225">
            <v>-4.2190000000000003</v>
          </cell>
          <cell r="L225">
            <v>0</v>
          </cell>
          <cell r="M225">
            <v>4.2190000000000003</v>
          </cell>
          <cell r="O225">
            <v>0</v>
          </cell>
          <cell r="P225">
            <v>0</v>
          </cell>
          <cell r="Q225">
            <v>0</v>
          </cell>
        </row>
        <row r="226">
          <cell r="A226">
            <v>0</v>
          </cell>
          <cell r="B226" t="str">
            <v>C7971</v>
          </cell>
          <cell r="C226" t="str">
            <v>EST OPTIMIZACION TRATAM SBL</v>
          </cell>
          <cell r="D226">
            <v>5.4729999999999999</v>
          </cell>
          <cell r="E226">
            <v>0</v>
          </cell>
          <cell r="F226">
            <v>-5.4729999999999999</v>
          </cell>
          <cell r="G226">
            <v>0</v>
          </cell>
          <cell r="I226">
            <v>0</v>
          </cell>
          <cell r="K226">
            <v>5.4729999999999999</v>
          </cell>
          <cell r="L226">
            <v>0</v>
          </cell>
          <cell r="M226">
            <v>-5.4729999999999999</v>
          </cell>
          <cell r="O226">
            <v>0</v>
          </cell>
          <cell r="P226">
            <v>0</v>
          </cell>
          <cell r="Q226">
            <v>0</v>
          </cell>
        </row>
        <row r="227">
          <cell r="B227" t="str">
            <v>RECURSOS MINEROS Y DESARROLLO</v>
          </cell>
          <cell r="C227" t="str">
            <v xml:space="preserve">                                          SUB - TOTAL</v>
          </cell>
          <cell r="D227" t="str">
            <v xml:space="preserve">-  </v>
          </cell>
          <cell r="E227" t="str">
            <v xml:space="preserve">-  </v>
          </cell>
          <cell r="F227" t="str">
            <v xml:space="preserve">-  </v>
          </cell>
          <cell r="G227" t="str">
            <v xml:space="preserve">-  </v>
          </cell>
          <cell r="I227">
            <v>0</v>
          </cell>
          <cell r="K227">
            <v>21.813000000000002</v>
          </cell>
          <cell r="L227">
            <v>0</v>
          </cell>
          <cell r="M227">
            <v>-21.813000000000002</v>
          </cell>
          <cell r="O227">
            <v>0</v>
          </cell>
          <cell r="P227">
            <v>0</v>
          </cell>
          <cell r="Q227">
            <v>0</v>
          </cell>
        </row>
        <row r="228">
          <cell r="A228">
            <v>0</v>
          </cell>
          <cell r="B228" t="str">
            <v>SIN PRESUPUESTO</v>
          </cell>
          <cell r="C228" t="str">
            <v>DELIN.YACIM.DESCARTE AREA DIV.CHUQUI</v>
          </cell>
          <cell r="D228">
            <v>5259.9009999999998</v>
          </cell>
          <cell r="E228">
            <v>6362</v>
          </cell>
          <cell r="F228">
            <v>1102.0990000000002</v>
          </cell>
          <cell r="G228">
            <v>83</v>
          </cell>
          <cell r="I228">
            <v>0</v>
          </cell>
          <cell r="K228">
            <v>819.27800000000002</v>
          </cell>
          <cell r="L228">
            <v>0</v>
          </cell>
          <cell r="M228">
            <v>-819.27800000000002</v>
          </cell>
          <cell r="O228">
            <v>86.483000000000004</v>
          </cell>
          <cell r="P228">
            <v>0</v>
          </cell>
          <cell r="Q228">
            <v>-86.483000000000004</v>
          </cell>
        </row>
        <row r="229">
          <cell r="A229">
            <v>0</v>
          </cell>
          <cell r="B229" t="str">
            <v>C00XL41</v>
          </cell>
          <cell r="C229" t="str">
            <v>T O T A L   P R O G R A M A</v>
          </cell>
          <cell r="D229">
            <v>10850.016999999998</v>
          </cell>
          <cell r="E229">
            <v>15739.388999999999</v>
          </cell>
          <cell r="F229">
            <v>4889.3720000000012</v>
          </cell>
          <cell r="G229">
            <v>69</v>
          </cell>
          <cell r="I229">
            <v>11648.560999999998</v>
          </cell>
          <cell r="K229">
            <v>9319.8299999999981</v>
          </cell>
          <cell r="L229">
            <v>9448.896999999999</v>
          </cell>
          <cell r="M229">
            <v>129.06700000000018</v>
          </cell>
          <cell r="O229">
            <v>813.53100000000006</v>
          </cell>
          <cell r="P229">
            <v>630.46799999999996</v>
          </cell>
          <cell r="Q229">
            <v>-183.06299999999999</v>
          </cell>
        </row>
        <row r="230">
          <cell r="A230">
            <v>0</v>
          </cell>
          <cell r="B230" t="str">
            <v>C00XL44</v>
          </cell>
          <cell r="C230" t="str">
            <v>(**)  REAL  AJUSTADO  DE  ACUERDO  AL  IPC  Y  DOLAR  PROMEDIO  PROGRAMADO  PARA  2002</v>
          </cell>
          <cell r="D230">
            <v>39.548000000000002</v>
          </cell>
          <cell r="E230">
            <v>0</v>
          </cell>
          <cell r="F230">
            <v>-39.548000000000002</v>
          </cell>
          <cell r="G230">
            <v>0</v>
          </cell>
          <cell r="I230">
            <v>0</v>
          </cell>
          <cell r="K230">
            <v>39.548000000000002</v>
          </cell>
          <cell r="L230">
            <v>0</v>
          </cell>
          <cell r="M230">
            <v>-39.548000000000002</v>
          </cell>
          <cell r="O230">
            <v>0</v>
          </cell>
          <cell r="P230">
            <v>0</v>
          </cell>
          <cell r="Q230">
            <v>0</v>
          </cell>
        </row>
        <row r="231">
          <cell r="A231">
            <v>0</v>
          </cell>
          <cell r="B231" t="str">
            <v>C01XM43</v>
          </cell>
          <cell r="C231" t="str">
            <v>ING.CONC.MODERNIZACION PLANTA EW</v>
          </cell>
          <cell r="D231">
            <v>-21.561</v>
          </cell>
          <cell r="E231">
            <v>0</v>
          </cell>
          <cell r="F231">
            <v>21.561</v>
          </cell>
          <cell r="G231">
            <v>0</v>
          </cell>
          <cell r="I231">
            <v>0</v>
          </cell>
          <cell r="K231">
            <v>-21.561</v>
          </cell>
          <cell r="L231">
            <v>0</v>
          </cell>
          <cell r="M231">
            <v>21.561</v>
          </cell>
          <cell r="O231">
            <v>0</v>
          </cell>
          <cell r="P231">
            <v>0</v>
          </cell>
          <cell r="Q231">
            <v>0</v>
          </cell>
        </row>
        <row r="232">
          <cell r="A232">
            <v>0</v>
          </cell>
          <cell r="B232" t="str">
            <v>C01XX40</v>
          </cell>
          <cell r="C232" t="str">
            <v>INVEST.SIST.CONTROL AVANZADO CATODOS</v>
          </cell>
          <cell r="D232">
            <v>-4.2190000000000003</v>
          </cell>
          <cell r="E232">
            <v>0</v>
          </cell>
          <cell r="F232">
            <v>4.2190000000000003</v>
          </cell>
          <cell r="G232">
            <v>0</v>
          </cell>
          <cell r="I232">
            <v>0</v>
          </cell>
          <cell r="K232">
            <v>-4.2190000000000003</v>
          </cell>
          <cell r="L232">
            <v>0</v>
          </cell>
          <cell r="M232">
            <v>4.2190000000000003</v>
          </cell>
          <cell r="O232">
            <v>0</v>
          </cell>
          <cell r="P232">
            <v>0</v>
          </cell>
          <cell r="Q232">
            <v>0</v>
          </cell>
        </row>
        <row r="233">
          <cell r="A233">
            <v>0</v>
          </cell>
          <cell r="B233" t="str">
            <v>C7971</v>
          </cell>
          <cell r="C233" t="str">
            <v>EST OPTIMIZACION TRATAM SBL</v>
          </cell>
          <cell r="D233">
            <v>5.4729999999999999</v>
          </cell>
          <cell r="E233">
            <v>0</v>
          </cell>
          <cell r="F233" t="str">
            <v xml:space="preserve">  A V A N C E   D E   I N V E R S I O N E S</v>
          </cell>
          <cell r="G233">
            <v>0</v>
          </cell>
          <cell r="I233">
            <v>0</v>
          </cell>
          <cell r="K233">
            <v>5.4729999999999999</v>
          </cell>
          <cell r="L233">
            <v>0</v>
          </cell>
          <cell r="M233">
            <v>-5.4729999999999999</v>
          </cell>
          <cell r="O233">
            <v>0</v>
          </cell>
          <cell r="P233">
            <v>0</v>
          </cell>
          <cell r="Q233">
            <v>0</v>
          </cell>
        </row>
        <row r="234">
          <cell r="A234">
            <v>0</v>
          </cell>
          <cell r="B234" t="str">
            <v>C02MX74</v>
          </cell>
          <cell r="C234" t="str">
            <v xml:space="preserve">                                          SUB - TOTAL</v>
          </cell>
          <cell r="D234" t="str">
            <v xml:space="preserve">-  </v>
          </cell>
          <cell r="E234" t="str">
            <v xml:space="preserve">-  </v>
          </cell>
          <cell r="F234" t="str">
            <v xml:space="preserve">     ( Valor en miles de dólares USA )</v>
          </cell>
          <cell r="G234" t="str">
            <v xml:space="preserve">-  </v>
          </cell>
          <cell r="I234">
            <v>0</v>
          </cell>
          <cell r="K234">
            <v>21.813000000000002</v>
          </cell>
          <cell r="L234">
            <v>0</v>
          </cell>
          <cell r="M234">
            <v>-21.813000000000002</v>
          </cell>
          <cell r="O234">
            <v>0</v>
          </cell>
          <cell r="P234">
            <v>0</v>
          </cell>
          <cell r="Q234">
            <v>0</v>
          </cell>
        </row>
        <row r="235">
          <cell r="A235">
            <v>0</v>
          </cell>
          <cell r="B235" t="str">
            <v>C02MX75</v>
          </cell>
          <cell r="C235" t="str">
            <v>BASES GEOLOGICAS  YACIMIENTO CHUQUIC</v>
          </cell>
          <cell r="D235">
            <v>628.97</v>
          </cell>
          <cell r="E235">
            <v>1201</v>
          </cell>
          <cell r="F235">
            <v>572.03</v>
          </cell>
          <cell r="G235">
            <v>52</v>
          </cell>
          <cell r="I235">
            <v>0</v>
          </cell>
          <cell r="K235">
            <v>144.28299999999999</v>
          </cell>
          <cell r="L235">
            <v>0</v>
          </cell>
          <cell r="M235">
            <v>-144.28299999999999</v>
          </cell>
          <cell r="O235">
            <v>50.991</v>
          </cell>
          <cell r="P235">
            <v>0</v>
          </cell>
          <cell r="Q235">
            <v>-50.991</v>
          </cell>
        </row>
        <row r="236">
          <cell r="B236" t="str">
            <v>U. G. A. :</v>
          </cell>
          <cell r="C236" t="str">
            <v xml:space="preserve">  SUBGERENCIA REFINERIAS</v>
          </cell>
          <cell r="D236">
            <v>11336.234</v>
          </cell>
          <cell r="E236">
            <v>18853.388999999999</v>
          </cell>
          <cell r="F236">
            <v>7517.1549999999988</v>
          </cell>
          <cell r="G236">
            <v>60</v>
          </cell>
          <cell r="I236">
            <v>12557.560999999998</v>
          </cell>
          <cell r="K236">
            <v>9806.0469999999987</v>
          </cell>
          <cell r="L236">
            <v>9828.7340000000004</v>
          </cell>
          <cell r="M236">
            <v>22.687000000000253</v>
          </cell>
          <cell r="O236">
            <v>442.447</v>
          </cell>
          <cell r="P236">
            <v>379.83699999999999</v>
          </cell>
          <cell r="Q236">
            <v>-62.609999999999971</v>
          </cell>
        </row>
        <row r="237">
          <cell r="B237" t="str">
            <v>SUMINISTROS</v>
          </cell>
          <cell r="C237" t="str">
            <v>(**)  REAL  AJUSTADO  DE  ACUERDO  AL  IPC  Y  DOLAR  PROMEDIO  PROGRAMADO  PARA  2002</v>
          </cell>
          <cell r="D237">
            <v>2167.36</v>
          </cell>
          <cell r="E237">
            <v>2435</v>
          </cell>
          <cell r="F237">
            <v>267.63999999999987</v>
          </cell>
          <cell r="G237">
            <v>89</v>
          </cell>
          <cell r="I237">
            <v>1182.913</v>
          </cell>
          <cell r="K237">
            <v>908.73800000000006</v>
          </cell>
          <cell r="L237">
            <v>1005.899</v>
          </cell>
          <cell r="M237">
            <v>97.160999999999945</v>
          </cell>
          <cell r="O237">
            <v>120.634</v>
          </cell>
          <cell r="P237">
            <v>217.88399999999999</v>
          </cell>
          <cell r="Q237">
            <v>97.249999999999986</v>
          </cell>
        </row>
        <row r="238">
          <cell r="A238">
            <v>0</v>
          </cell>
          <cell r="B238" t="str">
            <v>C99AP74</v>
          </cell>
          <cell r="C238" t="str">
            <v>ING.CONTRAPARTE - PROY. CONVERSION A</v>
          </cell>
          <cell r="D238" t="str">
            <v>CONTROL AVANCE DE INVERSIONES GLOBAL</v>
          </cell>
          <cell r="E238">
            <v>424</v>
          </cell>
          <cell r="F238">
            <v>185.34899999999999</v>
          </cell>
          <cell r="G238">
            <v>56</v>
          </cell>
          <cell r="I238" t="str">
            <v xml:space="preserve">PPTO    </v>
          </cell>
          <cell r="K238" t="str">
            <v xml:space="preserve">CONTROL AVANCE DE  INVERSIONES  2002 </v>
          </cell>
          <cell r="L238">
            <v>0</v>
          </cell>
          <cell r="M238">
            <v>-16.838999999999999</v>
          </cell>
          <cell r="O238">
            <v>6.4630000000000001</v>
          </cell>
          <cell r="P238">
            <v>0</v>
          </cell>
          <cell r="Q238">
            <v>-6.4630000000000001</v>
          </cell>
        </row>
        <row r="239">
          <cell r="B239" t="str">
            <v>Nº API</v>
          </cell>
          <cell r="C239" t="str">
            <v>D E S C R I P C I O N</v>
          </cell>
          <cell r="D239" t="str">
            <v>ACUMULADO **</v>
          </cell>
          <cell r="E239" t="str">
            <v>PPTO.GLOBAL</v>
          </cell>
          <cell r="F239" t="str">
            <v>DISPONIBLE</v>
          </cell>
          <cell r="G239" t="str">
            <v xml:space="preserve"> % CUMPL.</v>
          </cell>
          <cell r="I239" t="str">
            <v>AUTORIZ.</v>
          </cell>
          <cell r="K239" t="str">
            <v xml:space="preserve">PERIODO : ENERO A  SEPTIEMBRE </v>
          </cell>
          <cell r="L239">
            <v>0</v>
          </cell>
          <cell r="M239">
            <v>-16.838999999999999</v>
          </cell>
          <cell r="O239" t="str">
            <v xml:space="preserve">MES:     SEPTIEMBRE </v>
          </cell>
          <cell r="P239">
            <v>0</v>
          </cell>
          <cell r="Q239">
            <v>-6.4630000000000001</v>
          </cell>
        </row>
        <row r="240">
          <cell r="B240" t="str">
            <v>PROYECTOS SIN PRESUPUESTO</v>
          </cell>
          <cell r="C240" t="str">
            <v>RECONOC. MINERALIZACION PROFUNDA MIN</v>
          </cell>
          <cell r="D240" t="str">
            <v xml:space="preserve">  a  SEP  2002 </v>
          </cell>
          <cell r="E240" t="str">
            <v xml:space="preserve">AJUSTADO   </v>
          </cell>
          <cell r="F240" t="str">
            <v xml:space="preserve">  a  SEP  2002 </v>
          </cell>
          <cell r="G240" t="str">
            <v>GLOBAL</v>
          </cell>
          <cell r="I240" t="str">
            <v xml:space="preserve">2002    </v>
          </cell>
          <cell r="J240" t="str">
            <v xml:space="preserve"> </v>
          </cell>
          <cell r="K240" t="str">
            <v>REAL **</v>
          </cell>
          <cell r="L240" t="str">
            <v>PPTO.</v>
          </cell>
          <cell r="M240" t="str">
            <v>DISPONIBLE</v>
          </cell>
          <cell r="O240" t="str">
            <v>REAL  **</v>
          </cell>
          <cell r="P240" t="str">
            <v>PPTO.</v>
          </cell>
          <cell r="Q240" t="str">
            <v>DISPONIBLE</v>
          </cell>
        </row>
        <row r="241">
          <cell r="A241">
            <v>0</v>
          </cell>
          <cell r="B241" t="str">
            <v>PRINCIPALES</v>
          </cell>
          <cell r="C241" t="str">
            <v>PLANTA TRAT. As  MOD-B.O.T. CAMPAMEN</v>
          </cell>
          <cell r="D241">
            <v>3.6040000000000001</v>
          </cell>
          <cell r="E241">
            <v>0</v>
          </cell>
          <cell r="F241" t="str">
            <v xml:space="preserve">     ( Valor en miles de dólares USA )</v>
          </cell>
          <cell r="G241">
            <v>0</v>
          </cell>
          <cell r="I241">
            <v>0</v>
          </cell>
          <cell r="K241">
            <v>3.6040000000000001</v>
          </cell>
          <cell r="L241">
            <v>0</v>
          </cell>
          <cell r="M241">
            <v>-3.6040000000000001</v>
          </cell>
          <cell r="O241">
            <v>0</v>
          </cell>
          <cell r="P241">
            <v>0</v>
          </cell>
          <cell r="Q241">
            <v>0</v>
          </cell>
        </row>
        <row r="242">
          <cell r="A242">
            <v>0</v>
          </cell>
          <cell r="B242" t="str">
            <v>C00RE02</v>
          </cell>
          <cell r="C242" t="str">
            <v>REFACCION INTEGRAL PISOS SUBTERR REF</v>
          </cell>
          <cell r="D242">
            <v>2630.1320000000001</v>
          </cell>
          <cell r="E242">
            <v>2763</v>
          </cell>
          <cell r="F242">
            <v>132.86799999999994</v>
          </cell>
          <cell r="G242">
            <v>95</v>
          </cell>
          <cell r="I242">
            <v>1382</v>
          </cell>
          <cell r="K242">
            <v>1249.1320000000001</v>
          </cell>
          <cell r="L242">
            <v>1363.9110000000001</v>
          </cell>
          <cell r="M242">
            <v>114.779</v>
          </cell>
          <cell r="O242">
            <v>101.851</v>
          </cell>
          <cell r="P242">
            <v>182.5</v>
          </cell>
          <cell r="Q242">
            <v>80.649000000000001</v>
          </cell>
        </row>
        <row r="243">
          <cell r="A243">
            <v>0</v>
          </cell>
          <cell r="B243" t="str">
            <v>C00RE41</v>
          </cell>
          <cell r="C243" t="str">
            <v>FACT.CAMBIO TECNOLOGICO REFINERIA</v>
          </cell>
          <cell r="D243">
            <v>2348.136</v>
          </cell>
          <cell r="E243">
            <v>2316</v>
          </cell>
          <cell r="F243">
            <v>-32.135999999999967</v>
          </cell>
          <cell r="G243">
            <v>101</v>
          </cell>
          <cell r="I243">
            <v>274.55500000000001</v>
          </cell>
          <cell r="K243">
            <v>134.136</v>
          </cell>
          <cell r="L243">
            <v>274.55500000000001</v>
          </cell>
          <cell r="M243">
            <v>140.41900000000001</v>
          </cell>
          <cell r="O243">
            <v>6.0629999999999997</v>
          </cell>
          <cell r="P243">
            <v>0</v>
          </cell>
          <cell r="Q243">
            <v>-6.0629999999999997</v>
          </cell>
        </row>
        <row r="244">
          <cell r="A244">
            <v>0</v>
          </cell>
          <cell r="B244" t="str">
            <v>C01RE01</v>
          </cell>
          <cell r="C244" t="str">
            <v>REEMP CELDAS CIRCUITOS 16  Y SEC.13-</v>
          </cell>
          <cell r="D244">
            <v>1856.8040000000001</v>
          </cell>
          <cell r="E244">
            <v>2234</v>
          </cell>
          <cell r="F244">
            <v>377.19599999999991</v>
          </cell>
          <cell r="G244">
            <v>83</v>
          </cell>
          <cell r="I244">
            <v>1163.607</v>
          </cell>
          <cell r="K244">
            <v>786.80399999999997</v>
          </cell>
          <cell r="L244">
            <v>1163.607</v>
          </cell>
          <cell r="M244">
            <v>376.803</v>
          </cell>
          <cell r="O244">
            <v>30.777000000000001</v>
          </cell>
          <cell r="P244">
            <v>0</v>
          </cell>
          <cell r="Q244">
            <v>-30.777000000000001</v>
          </cell>
        </row>
        <row r="245">
          <cell r="A245">
            <v>0</v>
          </cell>
          <cell r="B245" t="str">
            <v>C01RE13</v>
          </cell>
          <cell r="C245" t="str">
            <v>REEMP CELDAS Y SIST HIDRAUL CIRC 15</v>
          </cell>
          <cell r="D245">
            <v>2581.6950000000002</v>
          </cell>
          <cell r="E245">
            <v>5173</v>
          </cell>
          <cell r="F245">
            <v>2591.3049999999998</v>
          </cell>
          <cell r="G245">
            <v>50</v>
          </cell>
          <cell r="I245">
            <v>4825</v>
          </cell>
          <cell r="K245">
            <v>2441.6950000000002</v>
          </cell>
          <cell r="L245">
            <v>3237.8009999999999</v>
          </cell>
          <cell r="M245">
            <v>796.10599999999977</v>
          </cell>
          <cell r="O245">
            <v>306.161</v>
          </cell>
          <cell r="P245">
            <v>451.75</v>
          </cell>
          <cell r="Q245">
            <v>145.589</v>
          </cell>
        </row>
        <row r="246">
          <cell r="A246">
            <v>0</v>
          </cell>
          <cell r="B246" t="str">
            <v>C02RE24</v>
          </cell>
          <cell r="C246" t="str">
            <v>CAMBIO TECNOL PROCESO ELECTRO-REFINA</v>
          </cell>
          <cell r="D246">
            <v>6887.4589999999998</v>
          </cell>
          <cell r="E246">
            <v>146360</v>
          </cell>
          <cell r="F246">
            <v>139472.541</v>
          </cell>
          <cell r="G246">
            <v>5</v>
          </cell>
          <cell r="I246">
            <v>2000</v>
          </cell>
          <cell r="K246">
            <v>6887.4589999999998</v>
          </cell>
          <cell r="L246">
            <v>2000</v>
          </cell>
          <cell r="M246">
            <v>-4887.4589999999998</v>
          </cell>
          <cell r="O246">
            <v>126.185</v>
          </cell>
          <cell r="P246">
            <v>0</v>
          </cell>
          <cell r="Q246">
            <v>-126.185</v>
          </cell>
        </row>
        <row r="247">
          <cell r="A247">
            <v>0</v>
          </cell>
          <cell r="B247" t="str">
            <v>RGASDIFM</v>
          </cell>
          <cell r="C247" t="str">
            <v xml:space="preserve">                                          SUB - TOTAL</v>
          </cell>
          <cell r="D247">
            <v>16304.225999999999</v>
          </cell>
          <cell r="E247">
            <v>158846</v>
          </cell>
          <cell r="F247">
            <v>142541.774</v>
          </cell>
          <cell r="G247">
            <v>10</v>
          </cell>
          <cell r="I247">
            <v>9645.1620000000003</v>
          </cell>
          <cell r="J247" t="str">
            <v xml:space="preserve"> </v>
          </cell>
          <cell r="K247">
            <v>11499.225999999999</v>
          </cell>
          <cell r="L247">
            <v>8039.8739999999998</v>
          </cell>
          <cell r="M247">
            <v>-3459.3519999999999</v>
          </cell>
          <cell r="O247">
            <v>571.03700000000003</v>
          </cell>
          <cell r="P247">
            <v>634.25</v>
          </cell>
          <cell r="Q247">
            <v>63.212999999999994</v>
          </cell>
        </row>
        <row r="248">
          <cell r="A248">
            <v>0</v>
          </cell>
          <cell r="B248" t="str">
            <v>SECUNDARIOS</v>
          </cell>
          <cell r="C248" t="str">
            <v>SINIESTRO APILADOR</v>
          </cell>
          <cell r="D248">
            <v>-280.47199999999998</v>
          </cell>
          <cell r="E248">
            <v>0</v>
          </cell>
          <cell r="F248">
            <v>280.47199999999998</v>
          </cell>
          <cell r="G248">
            <v>0</v>
          </cell>
          <cell r="I248">
            <v>0</v>
          </cell>
          <cell r="K248">
            <v>-280.47199999999998</v>
          </cell>
          <cell r="L248">
            <v>0</v>
          </cell>
          <cell r="M248">
            <v>280.47199999999998</v>
          </cell>
          <cell r="O248">
            <v>7.18</v>
          </cell>
          <cell r="P248">
            <v>0</v>
          </cell>
          <cell r="Q248">
            <v>-7.18</v>
          </cell>
        </row>
        <row r="249">
          <cell r="A249">
            <v>0</v>
          </cell>
          <cell r="B249" t="str">
            <v>C00RE04</v>
          </cell>
          <cell r="C249" t="str">
            <v>REPRAC.LOSAS PASILLOS MAQ.ORIE/PONIE</v>
          </cell>
          <cell r="D249">
            <v>690.98299999999995</v>
          </cell>
          <cell r="E249">
            <v>657</v>
          </cell>
          <cell r="F249">
            <v>-33.982999999999947</v>
          </cell>
          <cell r="G249">
            <v>105</v>
          </cell>
          <cell r="I249">
            <v>214.49100000000001</v>
          </cell>
          <cell r="K249">
            <v>247.983</v>
          </cell>
          <cell r="L249">
            <v>214.49100000000001</v>
          </cell>
          <cell r="M249">
            <v>-33.49199999999999</v>
          </cell>
          <cell r="O249">
            <v>0</v>
          </cell>
          <cell r="P249">
            <v>0</v>
          </cell>
          <cell r="Q249">
            <v>0</v>
          </cell>
        </row>
        <row r="250">
          <cell r="A250">
            <v>0</v>
          </cell>
          <cell r="B250" t="str">
            <v>C01RE11</v>
          </cell>
          <cell r="C250" t="str">
            <v>REPARACION ESTRUCTURAL EDIFICIO REF</v>
          </cell>
          <cell r="D250">
            <v>856.96699999999998</v>
          </cell>
          <cell r="E250">
            <v>848</v>
          </cell>
          <cell r="F250">
            <v>-8.9669999999999845</v>
          </cell>
          <cell r="G250">
            <v>101</v>
          </cell>
          <cell r="I250">
            <v>457.00099999999998</v>
          </cell>
          <cell r="K250">
            <v>543.96699999999998</v>
          </cell>
          <cell r="L250">
            <v>457.00099999999998</v>
          </cell>
          <cell r="M250">
            <v>-86.966000000000008</v>
          </cell>
          <cell r="O250">
            <v>0</v>
          </cell>
          <cell r="P250">
            <v>0</v>
          </cell>
          <cell r="Q250">
            <v>0</v>
          </cell>
        </row>
        <row r="251">
          <cell r="A251">
            <v>0</v>
          </cell>
          <cell r="B251" t="str">
            <v>C01RE19</v>
          </cell>
          <cell r="C251" t="str">
            <v>REEMP CELDAS SIST HIDRAUL ASOC CIRC</v>
          </cell>
          <cell r="D251">
            <v>514.89700000000005</v>
          </cell>
          <cell r="E251">
            <v>578</v>
          </cell>
          <cell r="F251">
            <v>63.102999999999952</v>
          </cell>
          <cell r="G251">
            <v>89</v>
          </cell>
          <cell r="I251">
            <v>57.000999999999998</v>
          </cell>
          <cell r="K251">
            <v>59.896999999999998</v>
          </cell>
          <cell r="L251">
            <v>57.000999999999998</v>
          </cell>
          <cell r="M251">
            <v>-2.8960000000000008</v>
          </cell>
          <cell r="O251">
            <v>0</v>
          </cell>
          <cell r="P251">
            <v>0</v>
          </cell>
          <cell r="Q251">
            <v>0</v>
          </cell>
        </row>
      </sheetData>
      <sheetData sheetId="7" refreshError="1"/>
      <sheetData sheetId="8"/>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ida Informe"/>
      <sheetName val="Soporte"/>
      <sheetName val="Detalle fideicomiso"/>
      <sheetName val="Austria"/>
      <sheetName val="Saldos  Eur-Cad"/>
      <sheetName val="TC"/>
      <sheetName val="Prefinanciaciones"/>
      <sheetName val="Forwards"/>
      <sheetName val="Mov fwrd del mes"/>
      <sheetName val="CCF"/>
      <sheetName val="Lecops-patacones"/>
      <sheetName val="Aplicacion rdo forward"/>
      <sheetName val="RF sept"/>
      <sheetName val="BASE"/>
      <sheetName val="CUADROS PATR."/>
      <sheetName val="Sheet1"/>
      <sheetName val="ANEXOA"/>
      <sheetName val="SAP_DOWNLOAD"/>
      <sheetName val="Accesorios"/>
      <sheetName val="fittings"/>
      <sheetName val="Cash Flows"/>
      <sheetName val="Plant &amp; Mine CAPX"/>
      <sheetName val="Propuesta"/>
      <sheetName val="Anexo VI"/>
      <sheetName val="Arch. INFO"/>
      <sheetName val="Datos1"/>
      <sheetName val="Stand By Accesos"/>
      <sheetName val="rencst0599"/>
      <sheetName val="Base Cuadros"/>
      <sheetName val="CSUOM3"/>
      <sheetName val="OCTG-Market Outlook"/>
      <sheetName val="Histograma"/>
      <sheetName val="LEGEND"/>
      <sheetName val="Quantity"/>
      <sheetName val="BDG'S"/>
      <sheetName val="Validation"/>
      <sheetName val="07"/>
      <sheetName val="Hoja1"/>
      <sheetName val="Datos"/>
      <sheetName val="Personnel"/>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encia"/>
      <sheetName val="Tapa"/>
      <sheetName val="Resumen Ejecutivo"/>
      <sheetName val="Cartera Global"/>
      <sheetName val="Tapa (2)"/>
      <sheetName val="Avances Financieros"/>
      <sheetName val="Avances Físicos"/>
      <sheetName val="Tapa (3)"/>
      <sheetName val="Avance DPI"/>
      <sheetName val="Tapa (4)"/>
      <sheetName val="Post Evaluación"/>
      <sheetName val="Tapa (5)"/>
      <sheetName val="Cierres"/>
      <sheetName val="Tapa (6)"/>
      <sheetName val="Proyección Inversional"/>
      <sheetName val="Resumen API"/>
      <sheetName val="Proyeccción Inversional (2)"/>
      <sheetName val="PSI"/>
      <sheetName val="AP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D5" t="str">
            <v>ING. BAS. MEJORAMIENTO COND. SUBESTANDARES, SIST. CONTROL Y SEG., HORNO VERTICAL. FUCO</v>
          </cell>
        </row>
        <row r="6">
          <cell r="D6" t="str">
            <v>C01RF42</v>
          </cell>
          <cell r="E6" t="str">
            <v>Tipo</v>
          </cell>
          <cell r="F6" t="str">
            <v>DIVISIONAL</v>
          </cell>
          <cell r="H6" t="str">
            <v>Jefe Proy.</v>
          </cell>
          <cell r="I6" t="str">
            <v>FELIX ROJAS VEGA</v>
          </cell>
        </row>
        <row r="7">
          <cell r="D7" t="e">
            <v>#REF!</v>
          </cell>
          <cell r="E7" t="str">
            <v>Clasificación</v>
          </cell>
          <cell r="F7" t="str">
            <v>ANTIGUO</v>
          </cell>
          <cell r="H7" t="str">
            <v>Coordin.</v>
          </cell>
          <cell r="I7" t="str">
            <v>RAUL MORALES SANGUINETTI</v>
          </cell>
        </row>
        <row r="8">
          <cell r="D8" t="str">
            <v>REEMPLAZO EQUIPOS</v>
          </cell>
          <cell r="H8" t="str">
            <v>Estado</v>
          </cell>
          <cell r="I8" t="str">
            <v>AUTORIZADO</v>
          </cell>
        </row>
        <row r="9">
          <cell r="D9" t="str">
            <v>SEGURIDAD</v>
          </cell>
          <cell r="H9" t="str">
            <v>Sub UGA</v>
          </cell>
          <cell r="I9" t="str">
            <v>FUNDICION DE COBRE</v>
          </cell>
        </row>
        <row r="26">
          <cell r="F26">
            <v>8</v>
          </cell>
          <cell r="G26">
            <v>12.5</v>
          </cell>
          <cell r="H26">
            <v>12.555</v>
          </cell>
          <cell r="I26">
            <v>3.2970000000000002</v>
          </cell>
          <cell r="J26">
            <v>2.9039999999999999</v>
          </cell>
          <cell r="K26">
            <v>0.35</v>
          </cell>
          <cell r="L26">
            <v>6.3940000000000001</v>
          </cell>
          <cell r="M26">
            <v>0</v>
          </cell>
          <cell r="N26">
            <v>0</v>
          </cell>
          <cell r="O26">
            <v>0</v>
          </cell>
          <cell r="P26">
            <v>0</v>
          </cell>
          <cell r="Q26">
            <v>0</v>
          </cell>
          <cell r="R26">
            <v>0</v>
          </cell>
          <cell r="S26">
            <v>49.716999999999999</v>
          </cell>
        </row>
        <row r="27">
          <cell r="F27">
            <v>8</v>
          </cell>
          <cell r="G27">
            <v>20.5</v>
          </cell>
          <cell r="H27">
            <v>33.055</v>
          </cell>
          <cell r="I27">
            <v>36.351999999999997</v>
          </cell>
          <cell r="J27">
            <v>39.256</v>
          </cell>
          <cell r="K27">
            <v>39.606000000000002</v>
          </cell>
          <cell r="L27">
            <v>46</v>
          </cell>
          <cell r="M27">
            <v>46</v>
          </cell>
          <cell r="N27">
            <v>46</v>
          </cell>
          <cell r="O27">
            <v>46</v>
          </cell>
          <cell r="P27">
            <v>46</v>
          </cell>
          <cell r="Q27">
            <v>46</v>
          </cell>
          <cell r="R27">
            <v>46</v>
          </cell>
          <cell r="S27">
            <v>95.716999999999999</v>
          </cell>
        </row>
        <row r="28">
          <cell r="F28">
            <v>8</v>
          </cell>
          <cell r="G28">
            <v>12.585000000000001</v>
          </cell>
          <cell r="H28">
            <v>12.858000000000001</v>
          </cell>
          <cell r="I28">
            <v>3.282</v>
          </cell>
          <cell r="J28">
            <v>22.048999999999999</v>
          </cell>
          <cell r="K28">
            <v>0.127</v>
          </cell>
          <cell r="L28">
            <v>23.68</v>
          </cell>
          <cell r="M28">
            <v>0</v>
          </cell>
          <cell r="N28">
            <v>0</v>
          </cell>
          <cell r="O28">
            <v>0</v>
          </cell>
          <cell r="P28">
            <v>0</v>
          </cell>
          <cell r="Q28">
            <v>0</v>
          </cell>
          <cell r="R28">
            <v>0</v>
          </cell>
          <cell r="S28">
            <v>0</v>
          </cell>
        </row>
        <row r="29">
          <cell r="F29">
            <v>8</v>
          </cell>
          <cell r="G29">
            <v>12.585000000000001</v>
          </cell>
          <cell r="H29">
            <v>12.858000000000001</v>
          </cell>
          <cell r="I29">
            <v>3.282</v>
          </cell>
          <cell r="J29">
            <v>22.048999999999999</v>
          </cell>
          <cell r="K29">
            <v>0.127</v>
          </cell>
          <cell r="L29">
            <v>23.68</v>
          </cell>
          <cell r="M29">
            <v>0</v>
          </cell>
          <cell r="N29">
            <v>0</v>
          </cell>
          <cell r="O29">
            <v>0</v>
          </cell>
          <cell r="P29">
            <v>0</v>
          </cell>
          <cell r="Q29">
            <v>0</v>
          </cell>
          <cell r="R29">
            <v>0</v>
          </cell>
          <cell r="S29">
            <v>0</v>
          </cell>
        </row>
        <row r="30">
          <cell r="F30">
            <v>8.3579719381092182E-2</v>
          </cell>
          <cell r="G30">
            <v>0.21417303091404871</v>
          </cell>
          <cell r="H30">
            <v>0.34534095301775025</v>
          </cell>
          <cell r="I30">
            <v>0.37978624486768281</v>
          </cell>
          <cell r="J30">
            <v>0.41012568300301933</v>
          </cell>
          <cell r="K30">
            <v>0.41378229572594211</v>
          </cell>
          <cell r="L30">
            <v>0.48058338644128001</v>
          </cell>
          <cell r="M30">
            <v>0.48058338644128001</v>
          </cell>
          <cell r="N30">
            <v>0.48058338644128001</v>
          </cell>
          <cell r="O30">
            <v>0.48058338644128001</v>
          </cell>
          <cell r="P30">
            <v>0.48058338644128001</v>
          </cell>
          <cell r="Q30">
            <v>0.48058338644128001</v>
          </cell>
          <cell r="R30">
            <v>0.48058338644128001</v>
          </cell>
          <cell r="S30">
            <v>1</v>
          </cell>
        </row>
        <row r="31">
          <cell r="F31">
            <v>0</v>
          </cell>
          <cell r="G31">
            <v>0</v>
          </cell>
          <cell r="H31">
            <v>0</v>
          </cell>
          <cell r="I31">
            <v>0</v>
          </cell>
          <cell r="J31">
            <v>0</v>
          </cell>
          <cell r="K31">
            <v>0</v>
          </cell>
          <cell r="L31">
            <v>0</v>
          </cell>
          <cell r="M31">
            <v>0</v>
          </cell>
          <cell r="N31">
            <v>0</v>
          </cell>
          <cell r="O31">
            <v>0</v>
          </cell>
          <cell r="P31">
            <v>0</v>
          </cell>
          <cell r="Q31">
            <v>0</v>
          </cell>
          <cell r="R31">
            <v>0</v>
          </cell>
          <cell r="S31">
            <v>0</v>
          </cell>
        </row>
        <row r="32">
          <cell r="F32">
            <v>8.1219999999999999</v>
          </cell>
          <cell r="G32">
            <v>2</v>
          </cell>
          <cell r="H32">
            <v>1</v>
          </cell>
          <cell r="I32">
            <v>0</v>
          </cell>
          <cell r="J32">
            <v>0</v>
          </cell>
          <cell r="K32">
            <v>0</v>
          </cell>
          <cell r="L32">
            <v>0</v>
          </cell>
          <cell r="M32">
            <v>0</v>
          </cell>
          <cell r="N32">
            <v>0</v>
          </cell>
          <cell r="O32">
            <v>0</v>
          </cell>
          <cell r="P32">
            <v>0</v>
          </cell>
          <cell r="Q32">
            <v>0</v>
          </cell>
          <cell r="R32">
            <v>0</v>
          </cell>
          <cell r="S32">
            <v>0</v>
          </cell>
        </row>
        <row r="33">
          <cell r="F33">
            <v>8.1219999999999999</v>
          </cell>
          <cell r="G33">
            <v>10.122</v>
          </cell>
          <cell r="H33">
            <v>11.122</v>
          </cell>
          <cell r="I33">
            <v>11.122</v>
          </cell>
          <cell r="J33">
            <v>11.122</v>
          </cell>
          <cell r="K33">
            <v>11.122</v>
          </cell>
          <cell r="L33">
            <v>11.122</v>
          </cell>
          <cell r="M33">
            <v>11.122</v>
          </cell>
          <cell r="N33">
            <v>11.122</v>
          </cell>
          <cell r="O33">
            <v>11.122</v>
          </cell>
          <cell r="P33">
            <v>11.122</v>
          </cell>
          <cell r="Q33">
            <v>11.122</v>
          </cell>
          <cell r="R33">
            <v>11.122</v>
          </cell>
          <cell r="S33">
            <v>11.122</v>
          </cell>
        </row>
        <row r="34">
          <cell r="F34">
            <v>8.1219999999999999</v>
          </cell>
          <cell r="G34">
            <v>2</v>
          </cell>
          <cell r="H34">
            <v>1</v>
          </cell>
          <cell r="I34">
            <v>0</v>
          </cell>
          <cell r="J34">
            <v>0</v>
          </cell>
          <cell r="K34">
            <v>0</v>
          </cell>
          <cell r="L34">
            <v>0</v>
          </cell>
          <cell r="M34">
            <v>0</v>
          </cell>
          <cell r="N34">
            <v>0</v>
          </cell>
          <cell r="O34">
            <v>0</v>
          </cell>
          <cell r="P34">
            <v>0</v>
          </cell>
          <cell r="Q34">
            <v>0</v>
          </cell>
          <cell r="R34">
            <v>0</v>
          </cell>
          <cell r="S34">
            <v>0</v>
          </cell>
        </row>
        <row r="35">
          <cell r="F35">
            <v>8.1219999999999999</v>
          </cell>
          <cell r="G35">
            <v>10.122</v>
          </cell>
          <cell r="H35">
            <v>11.122</v>
          </cell>
          <cell r="I35">
            <v>11.122</v>
          </cell>
          <cell r="J35">
            <v>11.122</v>
          </cell>
          <cell r="K35">
            <v>11.122</v>
          </cell>
          <cell r="L35">
            <v>11.122</v>
          </cell>
          <cell r="M35">
            <v>11.122</v>
          </cell>
          <cell r="N35">
            <v>11.122</v>
          </cell>
          <cell r="O35">
            <v>11.122</v>
          </cell>
          <cell r="P35">
            <v>11.122</v>
          </cell>
          <cell r="Q35">
            <v>11.122</v>
          </cell>
          <cell r="R35">
            <v>11.122</v>
          </cell>
          <cell r="S35">
            <v>11.122</v>
          </cell>
        </row>
        <row r="36">
          <cell r="F36">
            <v>1</v>
          </cell>
          <cell r="G36">
            <v>1</v>
          </cell>
          <cell r="H36">
            <v>1</v>
          </cell>
          <cell r="I36">
            <v>1</v>
          </cell>
          <cell r="J36">
            <v>1</v>
          </cell>
          <cell r="K36">
            <v>1</v>
          </cell>
          <cell r="L36">
            <v>1</v>
          </cell>
          <cell r="M36">
            <v>1</v>
          </cell>
          <cell r="N36">
            <v>1</v>
          </cell>
          <cell r="O36">
            <v>1</v>
          </cell>
          <cell r="P36">
            <v>1</v>
          </cell>
          <cell r="Q36">
            <v>1</v>
          </cell>
          <cell r="R36">
            <v>1</v>
          </cell>
          <cell r="S36">
            <v>1</v>
          </cell>
        </row>
        <row r="50">
          <cell r="C50">
            <v>37035.333333333336</v>
          </cell>
          <cell r="D50">
            <v>37035</v>
          </cell>
        </row>
        <row r="52">
          <cell r="C52">
            <v>37280.75</v>
          </cell>
          <cell r="D52">
            <v>37452</v>
          </cell>
        </row>
        <row r="53">
          <cell r="F53">
            <v>0.98199999999999998</v>
          </cell>
          <cell r="G53">
            <v>0</v>
          </cell>
          <cell r="H53">
            <v>0</v>
          </cell>
          <cell r="I53">
            <v>0</v>
          </cell>
          <cell r="J53">
            <v>0</v>
          </cell>
          <cell r="K53">
            <v>9.000000000000008E-3</v>
          </cell>
          <cell r="L53">
            <v>9.000000000000008E-3</v>
          </cell>
          <cell r="M53">
            <v>0</v>
          </cell>
          <cell r="N53">
            <v>0</v>
          </cell>
          <cell r="O53">
            <v>0</v>
          </cell>
          <cell r="P53">
            <v>0</v>
          </cell>
          <cell r="Q53">
            <v>0</v>
          </cell>
          <cell r="R53">
            <v>0</v>
          </cell>
          <cell r="S53">
            <v>1.8000000000000016E-2</v>
          </cell>
        </row>
        <row r="54">
          <cell r="F54">
            <v>0.98199999999999998</v>
          </cell>
          <cell r="G54">
            <v>0.98199999999999998</v>
          </cell>
          <cell r="H54">
            <v>0.98199999999999998</v>
          </cell>
          <cell r="I54">
            <v>0.98199999999999998</v>
          </cell>
          <cell r="J54">
            <v>0.98199999999999998</v>
          </cell>
          <cell r="K54">
            <v>0.99099999999999999</v>
          </cell>
          <cell r="L54">
            <v>1</v>
          </cell>
          <cell r="M54">
            <v>1</v>
          </cell>
          <cell r="N54">
            <v>1</v>
          </cell>
          <cell r="O54">
            <v>1</v>
          </cell>
          <cell r="P54">
            <v>1</v>
          </cell>
          <cell r="Q54">
            <v>1</v>
          </cell>
          <cell r="R54">
            <v>1</v>
          </cell>
          <cell r="S54">
            <v>1.018</v>
          </cell>
        </row>
        <row r="55">
          <cell r="F55">
            <v>0.35950000000000004</v>
          </cell>
          <cell r="G55">
            <v>0.14449999999999996</v>
          </cell>
          <cell r="H55">
            <v>0.19999999999999996</v>
          </cell>
          <cell r="I55">
            <v>0.11899999999999999</v>
          </cell>
          <cell r="J55">
            <v>7.900000000000007E-2</v>
          </cell>
          <cell r="K55">
            <v>7.8999999999999959E-2</v>
          </cell>
          <cell r="L55">
            <v>1.9000000000000017E-2</v>
          </cell>
          <cell r="M55">
            <v>0</v>
          </cell>
          <cell r="N55">
            <v>0</v>
          </cell>
          <cell r="O55">
            <v>0</v>
          </cell>
          <cell r="P55">
            <v>0</v>
          </cell>
          <cell r="Q55">
            <v>0</v>
          </cell>
          <cell r="R55">
            <v>0</v>
          </cell>
          <cell r="S55">
            <v>0.64049999999999996</v>
          </cell>
        </row>
        <row r="56">
          <cell r="F56">
            <v>0.35950000000000004</v>
          </cell>
          <cell r="G56">
            <v>0.504</v>
          </cell>
          <cell r="H56">
            <v>0.70399999999999996</v>
          </cell>
          <cell r="I56">
            <v>0.82299999999999995</v>
          </cell>
          <cell r="J56">
            <v>0.90200000000000002</v>
          </cell>
          <cell r="K56">
            <v>0.98099999999999998</v>
          </cell>
          <cell r="L56">
            <v>1</v>
          </cell>
          <cell r="M56">
            <v>1</v>
          </cell>
          <cell r="N56">
            <v>1</v>
          </cell>
          <cell r="O56">
            <v>1</v>
          </cell>
          <cell r="P56">
            <v>1</v>
          </cell>
          <cell r="Q56">
            <v>1</v>
          </cell>
          <cell r="R56">
            <v>1</v>
          </cell>
          <cell r="S56">
            <v>1.6404999999999998</v>
          </cell>
        </row>
      </sheetData>
      <sheetData sheetId="16" refreshError="1"/>
      <sheetData sheetId="17" refreshError="1"/>
      <sheetData sheetId="1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 borrrar"/>
      <sheetName val="FICHA"/>
      <sheetName val="Hoja1"/>
      <sheetName val="CTTOS"/>
    </sheetNames>
    <sheetDataSet>
      <sheetData sheetId="0" refreshError="1">
        <row r="2">
          <cell r="B2" t="str">
            <v>Pedido</v>
          </cell>
          <cell r="C2">
            <v>1</v>
          </cell>
          <cell r="D2" t="str">
            <v>PEDIDO</v>
          </cell>
        </row>
        <row r="3">
          <cell r="B3" t="str">
            <v>Nombre del contrato</v>
          </cell>
          <cell r="C3">
            <v>2</v>
          </cell>
          <cell r="D3" t="str">
            <v>NOMBRE</v>
          </cell>
        </row>
        <row r="4">
          <cell r="B4" t="str">
            <v>EMPRESA</v>
          </cell>
          <cell r="C4">
            <v>3</v>
          </cell>
          <cell r="D4" t="str">
            <v>EMPRESA</v>
          </cell>
        </row>
        <row r="5">
          <cell r="B5" t="str">
            <v xml:space="preserve">Administrador Andina </v>
          </cell>
          <cell r="C5">
            <v>4</v>
          </cell>
          <cell r="D5" t="str">
            <v>RANDINA</v>
          </cell>
        </row>
        <row r="6">
          <cell r="B6" t="str">
            <v>Acta de entrega de terreno</v>
          </cell>
          <cell r="C6">
            <v>5</v>
          </cell>
          <cell r="D6" t="str">
            <v>ES</v>
          </cell>
        </row>
        <row r="7">
          <cell r="B7" t="str">
            <v>Plazo original</v>
          </cell>
          <cell r="C7">
            <v>6</v>
          </cell>
          <cell r="D7" t="str">
            <v>OD</v>
          </cell>
        </row>
        <row r="8">
          <cell r="B8" t="str">
            <v>Aumento Plazo</v>
          </cell>
          <cell r="C8">
            <v>7</v>
          </cell>
          <cell r="D8" t="str">
            <v>AOD</v>
          </cell>
        </row>
        <row r="9">
          <cell r="B9" t="str">
            <v>Plazo actual</v>
          </cell>
          <cell r="C9">
            <v>8</v>
          </cell>
          <cell r="D9" t="str">
            <v>EF</v>
          </cell>
        </row>
        <row r="10">
          <cell r="B10" t="str">
            <v>Monto original</v>
          </cell>
          <cell r="C10">
            <v>9</v>
          </cell>
          <cell r="D10" t="str">
            <v>BUDGET</v>
          </cell>
        </row>
        <row r="11">
          <cell r="B11" t="str">
            <v>Nota de cambio</v>
          </cell>
          <cell r="C11">
            <v>10</v>
          </cell>
          <cell r="D11" t="str">
            <v>NOC</v>
          </cell>
        </row>
        <row r="12">
          <cell r="B12" t="str">
            <v>Monto actual</v>
          </cell>
          <cell r="C12">
            <v>11</v>
          </cell>
          <cell r="D12" t="str">
            <v>BUDGETVIG</v>
          </cell>
        </row>
        <row r="13">
          <cell r="B13" t="str">
            <v>Monto Pagado Base</v>
          </cell>
          <cell r="C13">
            <v>12</v>
          </cell>
          <cell r="D13" t="str">
            <v>CTD</v>
          </cell>
        </row>
        <row r="14">
          <cell r="C14">
            <v>13</v>
          </cell>
          <cell r="D14" t="str">
            <v>AF</v>
          </cell>
        </row>
        <row r="15">
          <cell r="C15">
            <v>14</v>
          </cell>
          <cell r="D15" t="str">
            <v>ESTIMATE</v>
          </cell>
        </row>
        <row r="16">
          <cell r="C16">
            <v>15</v>
          </cell>
          <cell r="D16" t="str">
            <v>EEF</v>
          </cell>
        </row>
        <row r="17">
          <cell r="C17">
            <v>16</v>
          </cell>
          <cell r="D17" t="str">
            <v>AVF</v>
          </cell>
        </row>
        <row r="18">
          <cell r="C18">
            <v>17</v>
          </cell>
          <cell r="D18" t="str">
            <v>CREC</v>
          </cell>
        </row>
        <row r="19">
          <cell r="C19">
            <v>18</v>
          </cell>
          <cell r="D19" t="str">
            <v>FCRE</v>
          </cell>
        </row>
        <row r="20">
          <cell r="C20">
            <v>19</v>
          </cell>
          <cell r="D20" t="str">
            <v>PC</v>
          </cell>
        </row>
        <row r="21">
          <cell r="C21">
            <v>20</v>
          </cell>
          <cell r="D21" t="str">
            <v>ACTAS</v>
          </cell>
        </row>
        <row r="22">
          <cell r="C22">
            <v>21</v>
          </cell>
          <cell r="D22" t="str">
            <v>OC</v>
          </cell>
        </row>
        <row r="23">
          <cell r="C23">
            <v>22</v>
          </cell>
          <cell r="D23" t="str">
            <v>MODIF</v>
          </cell>
        </row>
        <row r="24">
          <cell r="C24">
            <v>23</v>
          </cell>
          <cell r="D24" t="str">
            <v>OBS1</v>
          </cell>
        </row>
        <row r="25">
          <cell r="C25">
            <v>24</v>
          </cell>
          <cell r="D25" t="str">
            <v>OBS2</v>
          </cell>
        </row>
        <row r="26">
          <cell r="C26">
            <v>25</v>
          </cell>
          <cell r="D26" t="str">
            <v>DEFIN</v>
          </cell>
        </row>
        <row r="27">
          <cell r="C27">
            <v>26</v>
          </cell>
          <cell r="D27" t="str">
            <v>EVA</v>
          </cell>
        </row>
        <row r="28">
          <cell r="C28">
            <v>27</v>
          </cell>
          <cell r="D28" t="str">
            <v>FINIQ</v>
          </cell>
        </row>
        <row r="29">
          <cell r="C29">
            <v>28</v>
          </cell>
          <cell r="D29" t="str">
            <v>VENCE</v>
          </cell>
        </row>
        <row r="30">
          <cell r="C30">
            <v>29</v>
          </cell>
          <cell r="D30" t="str">
            <v>BMON</v>
          </cell>
        </row>
        <row r="31">
          <cell r="C31">
            <v>30</v>
          </cell>
          <cell r="D31" t="str">
            <v>BTOT</v>
          </cell>
        </row>
        <row r="32">
          <cell r="C32">
            <v>31</v>
          </cell>
          <cell r="D32" t="str">
            <v>RETEN</v>
          </cell>
        </row>
        <row r="33">
          <cell r="C33">
            <v>32</v>
          </cell>
          <cell r="D33" t="str">
            <v>RESP</v>
          </cell>
        </row>
        <row r="34">
          <cell r="B34" t="str">
            <v>Tipo de contrato</v>
          </cell>
          <cell r="C34">
            <v>33</v>
          </cell>
          <cell r="D34" t="str">
            <v>TIP</v>
          </cell>
        </row>
        <row r="35">
          <cell r="C35">
            <v>34</v>
          </cell>
          <cell r="D35" t="str">
            <v>ST</v>
          </cell>
        </row>
        <row r="36">
          <cell r="B36" t="str">
            <v>Alcance</v>
          </cell>
          <cell r="C36">
            <v>35</v>
          </cell>
          <cell r="D36" t="str">
            <v>ALCAN</v>
          </cell>
        </row>
        <row r="37">
          <cell r="C37">
            <v>36</v>
          </cell>
          <cell r="D37" t="str">
            <v>TC</v>
          </cell>
        </row>
        <row r="38">
          <cell r="B38" t="str">
            <v>Método de adjudicación del ctto.</v>
          </cell>
          <cell r="C38">
            <v>37</v>
          </cell>
          <cell r="D38" t="str">
            <v>MAD</v>
          </cell>
        </row>
        <row r="39">
          <cell r="C39">
            <v>38</v>
          </cell>
          <cell r="D39" t="str">
            <v>HHEXPMES</v>
          </cell>
        </row>
        <row r="40">
          <cell r="B40" t="str">
            <v>HH expuestas</v>
          </cell>
          <cell r="C40">
            <v>39</v>
          </cell>
          <cell r="D40" t="str">
            <v>HHEXPAC</v>
          </cell>
        </row>
        <row r="41">
          <cell r="C41">
            <v>40</v>
          </cell>
          <cell r="D41" t="str">
            <v>IGMES</v>
          </cell>
        </row>
        <row r="42">
          <cell r="B42" t="str">
            <v>I. De Gravedad</v>
          </cell>
          <cell r="C42">
            <v>41</v>
          </cell>
          <cell r="D42" t="str">
            <v>IGAC</v>
          </cell>
        </row>
        <row r="43">
          <cell r="C43">
            <v>42</v>
          </cell>
          <cell r="D43" t="str">
            <v>IFMES</v>
          </cell>
        </row>
        <row r="44">
          <cell r="B44" t="str">
            <v>I. De Frecuencia</v>
          </cell>
          <cell r="C44">
            <v>43</v>
          </cell>
          <cell r="D44" t="str">
            <v>IFAC</v>
          </cell>
        </row>
        <row r="45">
          <cell r="C45">
            <v>44</v>
          </cell>
          <cell r="D45" t="str">
            <v>CTPMES</v>
          </cell>
        </row>
        <row r="46">
          <cell r="B46" t="str">
            <v>Accidentes CTP (Nº)</v>
          </cell>
          <cell r="C46">
            <v>45</v>
          </cell>
          <cell r="D46" t="str">
            <v>CTPAC</v>
          </cell>
        </row>
        <row r="47">
          <cell r="C47">
            <v>46</v>
          </cell>
          <cell r="D47" t="str">
            <v>STPMES</v>
          </cell>
        </row>
        <row r="48">
          <cell r="B48" t="str">
            <v>Accidentes STP (Nº)</v>
          </cell>
          <cell r="C48">
            <v>47</v>
          </cell>
          <cell r="D48" t="str">
            <v>STPAC</v>
          </cell>
        </row>
        <row r="49">
          <cell r="C49">
            <v>48</v>
          </cell>
          <cell r="D49" t="str">
            <v>DPMES</v>
          </cell>
        </row>
        <row r="50">
          <cell r="B50" t="str">
            <v>Días perdidos</v>
          </cell>
          <cell r="C50">
            <v>49</v>
          </cell>
          <cell r="D50" t="str">
            <v>DPAC</v>
          </cell>
        </row>
        <row r="51">
          <cell r="C51">
            <v>50</v>
          </cell>
          <cell r="D51" t="str">
            <v>AFA</v>
          </cell>
        </row>
        <row r="52">
          <cell r="C52">
            <v>51</v>
          </cell>
          <cell r="D52" t="str">
            <v>ENTMES</v>
          </cell>
        </row>
        <row r="53">
          <cell r="B53" t="str">
            <v>Entrenamiento (HH)</v>
          </cell>
          <cell r="C53">
            <v>52</v>
          </cell>
          <cell r="D53" t="str">
            <v>ENTAC</v>
          </cell>
        </row>
        <row r="54">
          <cell r="B54" t="str">
            <v>Foto1</v>
          </cell>
          <cell r="C54">
            <v>53</v>
          </cell>
          <cell r="D54" t="str">
            <v>FT01</v>
          </cell>
        </row>
        <row r="55">
          <cell r="B55" t="str">
            <v>Foto2</v>
          </cell>
          <cell r="C55">
            <v>54</v>
          </cell>
          <cell r="D55" t="str">
            <v>FT02</v>
          </cell>
        </row>
      </sheetData>
      <sheetData sheetId="1" refreshError="1"/>
      <sheetData sheetId="2" refreshError="1"/>
      <sheetData sheetId="3" refreshError="1">
        <row r="10">
          <cell r="D10">
            <v>4600000410</v>
          </cell>
          <cell r="E10" t="str">
            <v>CONTRATO ABIERTO DE SERVICIOS VARIOS DE CONSTRUCCION</v>
          </cell>
          <cell r="F10" t="str">
            <v>LAS LILAS</v>
          </cell>
          <cell r="G10" t="str">
            <v>C G V</v>
          </cell>
          <cell r="H10">
            <v>35961</v>
          </cell>
          <cell r="I10">
            <v>730</v>
          </cell>
          <cell r="J10" t="str">
            <v>*</v>
          </cell>
          <cell r="K10">
            <v>36691</v>
          </cell>
          <cell r="L10">
            <v>538323925</v>
          </cell>
          <cell r="M10">
            <v>0</v>
          </cell>
          <cell r="N10">
            <v>538323925</v>
          </cell>
          <cell r="O10">
            <v>569544887</v>
          </cell>
          <cell r="P10">
            <v>1.0579966086404204</v>
          </cell>
          <cell r="V10" t="str">
            <v>LB</v>
          </cell>
          <cell r="W10" t="str">
            <v>N°1 26/08/99</v>
          </cell>
          <cell r="X10" t="str">
            <v>*</v>
          </cell>
          <cell r="Y10" t="str">
            <v>*</v>
          </cell>
          <cell r="Z10" t="str">
            <v>*</v>
          </cell>
          <cell r="AA10" t="str">
            <v>*</v>
          </cell>
          <cell r="AB10">
            <v>36844</v>
          </cell>
          <cell r="AD10">
            <v>36864</v>
          </cell>
          <cell r="AE10">
            <v>36784</v>
          </cell>
          <cell r="AF10" t="str">
            <v>UF</v>
          </cell>
          <cell r="AG10">
            <v>1065</v>
          </cell>
          <cell r="AI10" t="str">
            <v>AB</v>
          </cell>
          <cell r="AJ10" t="str">
            <v>General de construcción, modalidad a  serie de precios unitarios que incluyen gastos generales y utilidades. Se incluye además un  ítem correspondiente a gasto de apoyo a costo efectivo (gastos reembolsables) El monto del contrato está afecto a I.V.A.</v>
          </cell>
          <cell r="AK10" t="str">
            <v>T</v>
          </cell>
          <cell r="AL10" t="str">
            <v>Ejecución de trabajos menores que consideran actividades tales como obras de construcción general, construcciones mecánicas, instalaciones eléctricas de baja tensión e instrumentación, entre otras, que se ejecutarán en las diferentes áreas de la División.</v>
          </cell>
          <cell r="AN10">
            <v>0</v>
          </cell>
          <cell r="AO10">
            <v>6156</v>
          </cell>
          <cell r="AP10">
            <v>35346</v>
          </cell>
          <cell r="AQ10">
            <v>0</v>
          </cell>
          <cell r="AR10">
            <v>0</v>
          </cell>
          <cell r="AS10">
            <v>0</v>
          </cell>
          <cell r="AT10">
            <v>0</v>
          </cell>
          <cell r="AU10">
            <v>0</v>
          </cell>
          <cell r="AV10">
            <v>0</v>
          </cell>
          <cell r="AW10">
            <v>1</v>
          </cell>
          <cell r="AX10">
            <v>1</v>
          </cell>
          <cell r="AY10">
            <v>0</v>
          </cell>
          <cell r="AZ10">
            <v>0</v>
          </cell>
          <cell r="BA10">
            <v>0</v>
          </cell>
          <cell r="BB10">
            <v>79</v>
          </cell>
          <cell r="BC10">
            <v>446</v>
          </cell>
          <cell r="BD10" t="str">
            <v>\\jesvarg\pedidos\4600000410F01.JPG</v>
          </cell>
          <cell r="BE10" t="str">
            <v>\\jesvarg\pedidos\4600000410F02.JPG</v>
          </cell>
        </row>
        <row r="11">
          <cell r="D11" t="str">
            <v>4600000869</v>
          </cell>
          <cell r="E11" t="str">
            <v>CONTRATO ABIERTO SERVICIOS VARIOS DE CONSTRUCCION.</v>
          </cell>
          <cell r="F11" t="str">
            <v>LAS LILAS</v>
          </cell>
          <cell r="G11" t="str">
            <v>C S G</v>
          </cell>
          <cell r="H11">
            <v>36480</v>
          </cell>
          <cell r="I11">
            <v>730</v>
          </cell>
          <cell r="J11" t="str">
            <v>*</v>
          </cell>
          <cell r="K11">
            <v>37210</v>
          </cell>
          <cell r="L11">
            <v>486956050</v>
          </cell>
          <cell r="N11">
            <v>486956050</v>
          </cell>
          <cell r="O11">
            <v>128242001</v>
          </cell>
          <cell r="P11">
            <v>0.26335436432096898</v>
          </cell>
          <cell r="V11" t="str">
            <v>LB</v>
          </cell>
          <cell r="W11" t="str">
            <v>*</v>
          </cell>
          <cell r="X11" t="str">
            <v>*</v>
          </cell>
          <cell r="Y11" t="str">
            <v>*</v>
          </cell>
          <cell r="Z11" t="str">
            <v>Parcial anual     11-12-2000</v>
          </cell>
          <cell r="AA11" t="str">
            <v>*</v>
          </cell>
          <cell r="AB11">
            <v>37210</v>
          </cell>
          <cell r="AC11" t="str">
            <v>*</v>
          </cell>
          <cell r="AD11" t="str">
            <v>*</v>
          </cell>
          <cell r="AE11">
            <v>37315</v>
          </cell>
          <cell r="AF11" t="str">
            <v>UF</v>
          </cell>
          <cell r="AG11">
            <v>834</v>
          </cell>
          <cell r="AI11" t="str">
            <v>AB</v>
          </cell>
          <cell r="AJ11" t="str">
            <v xml:space="preserve">General de construcción, modalidad a serie de precios unitarios con gastos generales y utilidades incluidos. </v>
          </cell>
          <cell r="AK11" t="str">
            <v>V</v>
          </cell>
          <cell r="AL11" t="str">
            <v xml:space="preserve">El mandante encomienda al Contratista ejecutar trabajos menores diversos de construcción, reparación o mantención de edificios e instalaciones, que mediante órdenes de servicio la División requiera en sus diferentes áreas: Mina Sur-Sur, Mina Subterránea, </v>
          </cell>
          <cell r="AO11">
            <v>7949</v>
          </cell>
          <cell r="AP11">
            <v>78507</v>
          </cell>
          <cell r="AQ11">
            <v>0</v>
          </cell>
          <cell r="AR11">
            <v>0</v>
          </cell>
          <cell r="AS11">
            <v>0</v>
          </cell>
          <cell r="AT11">
            <v>0</v>
          </cell>
          <cell r="AU11">
            <v>0</v>
          </cell>
          <cell r="AV11">
            <v>0</v>
          </cell>
          <cell r="AW11">
            <v>0</v>
          </cell>
          <cell r="AX11">
            <v>2</v>
          </cell>
          <cell r="AY11">
            <v>0</v>
          </cell>
          <cell r="AZ11">
            <v>0</v>
          </cell>
          <cell r="BA11">
            <v>0</v>
          </cell>
          <cell r="BB11">
            <v>60</v>
          </cell>
          <cell r="BC11">
            <v>897</v>
          </cell>
          <cell r="BD11" t="str">
            <v>\\jesvarg\pedidos\4600000869F01.JPG</v>
          </cell>
          <cell r="BE11" t="str">
            <v>\\jesvarg\pedidos\4600000869F02.JPG</v>
          </cell>
        </row>
        <row r="12">
          <cell r="D12" t="str">
            <v>4500004706</v>
          </cell>
          <cell r="E12" t="str">
            <v>SERVICIOS DE INGENIERIA</v>
          </cell>
          <cell r="F12" t="str">
            <v>INGENDESA</v>
          </cell>
          <cell r="G12" t="str">
            <v>E M M</v>
          </cell>
          <cell r="H12">
            <v>35827</v>
          </cell>
          <cell r="I12">
            <v>915</v>
          </cell>
          <cell r="J12" t="str">
            <v>*</v>
          </cell>
          <cell r="K12">
            <v>36742</v>
          </cell>
          <cell r="L12">
            <v>1571299882</v>
          </cell>
          <cell r="M12">
            <v>56929023</v>
          </cell>
          <cell r="N12">
            <v>1628228905</v>
          </cell>
          <cell r="O12">
            <v>1335139327</v>
          </cell>
          <cell r="P12">
            <v>0.81999485631290892</v>
          </cell>
          <cell r="V12" t="str">
            <v>MF</v>
          </cell>
          <cell r="W12" t="str">
            <v>N°1 01/06/99</v>
          </cell>
          <cell r="X12" t="str">
            <v>N°1,2,3,4,5</v>
          </cell>
          <cell r="Y12" t="str">
            <v>*</v>
          </cell>
          <cell r="Z12" t="str">
            <v>Recepción parcial anual 16/07/99</v>
          </cell>
          <cell r="AA12" t="str">
            <v>*</v>
          </cell>
          <cell r="AB12">
            <v>36823</v>
          </cell>
          <cell r="AD12">
            <v>36824</v>
          </cell>
          <cell r="AE12">
            <v>36847</v>
          </cell>
          <cell r="AF12" t="str">
            <v>UF</v>
          </cell>
          <cell r="AG12">
            <v>3209.4</v>
          </cell>
          <cell r="AH12">
            <v>8443894.0941036008</v>
          </cell>
          <cell r="AI12" t="str">
            <v>AB</v>
          </cell>
          <cell r="AJ12" t="str">
            <v>Prestación de servicios profesionales de ingeniería, modalidad a serie de precios unitarios para los ítems correspondientes a servicios profesionales, las que incluyen utilidades. Se consulta además, partidas correspondientes a gasto de apoyo a tarifa con</v>
          </cell>
          <cell r="AK12" t="str">
            <v>T</v>
          </cell>
          <cell r="AL12" t="str">
            <v>Servicios de desarrollo de ingeniería y apoyo en las actividades de programación, control y coordinación técnica de proyectos y asesoría en control de riesgos para la División</v>
          </cell>
          <cell r="AN12" t="str">
            <v>Licitación Privada</v>
          </cell>
          <cell r="AO12">
            <v>2822</v>
          </cell>
          <cell r="AP12">
            <v>20506</v>
          </cell>
          <cell r="AQ12">
            <v>0</v>
          </cell>
          <cell r="AR12">
            <v>0</v>
          </cell>
          <cell r="AS12">
            <v>0</v>
          </cell>
          <cell r="AT12">
            <v>0</v>
          </cell>
          <cell r="AU12">
            <v>0</v>
          </cell>
          <cell r="AV12">
            <v>0</v>
          </cell>
          <cell r="AW12">
            <v>0</v>
          </cell>
          <cell r="AX12">
            <v>0</v>
          </cell>
          <cell r="AY12">
            <v>0</v>
          </cell>
          <cell r="AZ12">
            <v>0</v>
          </cell>
          <cell r="BA12">
            <v>0</v>
          </cell>
          <cell r="BB12">
            <v>16</v>
          </cell>
          <cell r="BC12">
            <v>325</v>
          </cell>
          <cell r="BD12" t="str">
            <v>\\jesvarg\pedidos\4500004706F01.JPG</v>
          </cell>
          <cell r="BE12" t="str">
            <v>\\jesvarg\pedidos\4500004706F02.JPG</v>
          </cell>
        </row>
        <row r="13">
          <cell r="D13" t="str">
            <v>4500057057</v>
          </cell>
          <cell r="E13" t="str">
            <v>INSPECCION TECNICA DE OBRAS.</v>
          </cell>
          <cell r="F13" t="str">
            <v>MARTINEZ Y CUEVAS</v>
          </cell>
          <cell r="G13" t="str">
            <v>E M M</v>
          </cell>
          <cell r="H13">
            <v>36123</v>
          </cell>
          <cell r="I13">
            <v>540</v>
          </cell>
          <cell r="J13" t="str">
            <v>*</v>
          </cell>
          <cell r="K13">
            <v>36663</v>
          </cell>
          <cell r="L13">
            <v>467138500</v>
          </cell>
          <cell r="N13">
            <v>467138500</v>
          </cell>
          <cell r="O13">
            <v>447701126</v>
          </cell>
          <cell r="P13">
            <v>0.9583905544073118</v>
          </cell>
          <cell r="V13" t="str">
            <v>MF</v>
          </cell>
          <cell r="W13" t="str">
            <v>*</v>
          </cell>
          <cell r="X13" t="str">
            <v>N°1,2,3,       4,5</v>
          </cell>
          <cell r="Y13" t="str">
            <v xml:space="preserve"> Nº1 07/07/99        N°2 07/04/00</v>
          </cell>
          <cell r="Z13" t="str">
            <v>CTTO. NO CONTEMPLA</v>
          </cell>
          <cell r="AA13" t="str">
            <v>CTTO. NO CONTEMPLA</v>
          </cell>
          <cell r="AB13">
            <v>36692</v>
          </cell>
          <cell r="AC13">
            <v>36962</v>
          </cell>
          <cell r="AD13">
            <v>36970</v>
          </cell>
          <cell r="AE13">
            <v>36950</v>
          </cell>
          <cell r="AF13" t="str">
            <v>UFE</v>
          </cell>
          <cell r="AG13" t="str">
            <v>730,1    109,52</v>
          </cell>
          <cell r="AI13" t="str">
            <v>AB</v>
          </cell>
          <cell r="AJ13" t="str">
            <v>Servicios generales modalidad a serie de precios unitarios, con suma alzada mensual de gastos generales y utilidades. Se consulta además, una partida correspondiente a gastos de apoyo a costo efectivo (gastos reembolsable)</v>
          </cell>
          <cell r="AK13" t="str">
            <v>V</v>
          </cell>
          <cell r="AL13" t="str">
            <v xml:space="preserve">Servicios de inspección técnica de obras para la Superintendencia de Ingeniería </v>
          </cell>
          <cell r="AN13" t="str">
            <v>Licitación Privada</v>
          </cell>
          <cell r="AO13">
            <v>1144</v>
          </cell>
          <cell r="AP13">
            <v>11614</v>
          </cell>
          <cell r="AQ13">
            <v>0</v>
          </cell>
          <cell r="AR13">
            <v>0</v>
          </cell>
          <cell r="AS13">
            <v>0</v>
          </cell>
          <cell r="AT13">
            <v>0</v>
          </cell>
          <cell r="AU13">
            <v>0</v>
          </cell>
          <cell r="AV13">
            <v>0</v>
          </cell>
          <cell r="AW13">
            <v>0</v>
          </cell>
          <cell r="AX13">
            <v>0</v>
          </cell>
          <cell r="AY13">
            <v>0</v>
          </cell>
          <cell r="AZ13">
            <v>0</v>
          </cell>
          <cell r="BA13">
            <v>0</v>
          </cell>
          <cell r="BB13">
            <v>0</v>
          </cell>
          <cell r="BC13">
            <v>0</v>
          </cell>
          <cell r="BD13" t="str">
            <v>\\jesvarg\pedidos\4500057057F01.JPG</v>
          </cell>
          <cell r="BE13" t="str">
            <v>\\jesvarg\pedidos\4500057057F02.JPG</v>
          </cell>
        </row>
        <row r="14">
          <cell r="D14" t="str">
            <v>4500059253</v>
          </cell>
          <cell r="E14" t="str">
            <v>SERVICIOS LABORATORIOS SUELOS Y HORMIGON.</v>
          </cell>
          <cell r="F14" t="str">
            <v>TECNOLAB</v>
          </cell>
          <cell r="G14" t="str">
            <v>EMM</v>
          </cell>
          <cell r="H14">
            <v>36122</v>
          </cell>
          <cell r="I14">
            <v>730</v>
          </cell>
          <cell r="J14">
            <v>404</v>
          </cell>
          <cell r="K14">
            <v>37256</v>
          </cell>
          <cell r="L14">
            <v>31905500</v>
          </cell>
          <cell r="N14">
            <v>31905500</v>
          </cell>
          <cell r="O14">
            <v>2647500</v>
          </cell>
          <cell r="P14">
            <v>8.2979423610349309E-2</v>
          </cell>
          <cell r="V14" t="str">
            <v>JRH</v>
          </cell>
          <cell r="W14" t="str">
            <v>*</v>
          </cell>
          <cell r="X14" t="str">
            <v>N°1</v>
          </cell>
          <cell r="Y14" t="str">
            <v>N°1</v>
          </cell>
          <cell r="Z14" t="str">
            <v>CTTO. NO CONTEMPLA</v>
          </cell>
          <cell r="AA14" t="str">
            <v>CTTO. NO CONTEMPLA</v>
          </cell>
          <cell r="AB14">
            <v>37256</v>
          </cell>
          <cell r="AD14" t="str">
            <v>*</v>
          </cell>
          <cell r="AE14" t="str">
            <v>Debe ampliar por plazo</v>
          </cell>
          <cell r="AF14" t="str">
            <v>UFE</v>
          </cell>
          <cell r="AG14">
            <v>66.44</v>
          </cell>
          <cell r="AI14" t="str">
            <v>AB</v>
          </cell>
          <cell r="AJ14" t="str">
            <v>Servicios Generales, modalidad a serie de precios unitarios, los que incluyen gastos generales y utilidades</v>
          </cell>
          <cell r="AK14" t="str">
            <v>V</v>
          </cell>
          <cell r="AL14" t="str">
            <v>Los servicios referidos a ensayos y análisis de laboratorio para muestras de suelos y hormigones, correspondientes a obras de construcción que se ejecutan en la División</v>
          </cell>
          <cell r="AN14" t="str">
            <v>Licitación Privada</v>
          </cell>
          <cell r="AO14" t="str">
            <v>S/I</v>
          </cell>
          <cell r="AP14" t="str">
            <v>S/I</v>
          </cell>
          <cell r="AQ14" t="str">
            <v>S/I</v>
          </cell>
          <cell r="AR14" t="str">
            <v>S/I</v>
          </cell>
          <cell r="AS14" t="str">
            <v>S/I</v>
          </cell>
          <cell r="AT14" t="str">
            <v>S/I</v>
          </cell>
          <cell r="AU14" t="str">
            <v>S/I</v>
          </cell>
          <cell r="AV14" t="str">
            <v>S/I</v>
          </cell>
          <cell r="AW14" t="str">
            <v>S/I</v>
          </cell>
          <cell r="AX14" t="str">
            <v>S/I</v>
          </cell>
          <cell r="AY14" t="str">
            <v>S/I</v>
          </cell>
          <cell r="AZ14" t="str">
            <v>S/I</v>
          </cell>
          <cell r="BA14" t="str">
            <v>S/I</v>
          </cell>
          <cell r="BB14" t="str">
            <v>S/I</v>
          </cell>
          <cell r="BC14" t="str">
            <v>S/I</v>
          </cell>
          <cell r="BD14" t="str">
            <v>\\jesvarg\pedidos\4500059253F01.JPG</v>
          </cell>
          <cell r="BE14" t="str">
            <v>\\jesvarg\pedidos\4500059253F02.JPG</v>
          </cell>
        </row>
        <row r="15">
          <cell r="D15" t="str">
            <v>4500071440</v>
          </cell>
          <cell r="E15" t="str">
            <v>PLANTA DE CAL Y PLANTA DE REACTIVOS</v>
          </cell>
          <cell r="F15" t="str">
            <v>C.V.V.</v>
          </cell>
          <cell r="G15" t="str">
            <v>P F C</v>
          </cell>
          <cell r="H15">
            <v>36206</v>
          </cell>
          <cell r="I15">
            <v>150</v>
          </cell>
          <cell r="J15">
            <v>106</v>
          </cell>
          <cell r="K15">
            <v>36462</v>
          </cell>
          <cell r="L15">
            <v>772446993</v>
          </cell>
          <cell r="M15">
            <v>223299925</v>
          </cell>
          <cell r="N15">
            <v>995746918</v>
          </cell>
          <cell r="O15">
            <v>994639899</v>
          </cell>
          <cell r="P15">
            <v>0.99888825264734593</v>
          </cell>
          <cell r="V15" t="str">
            <v>HBR</v>
          </cell>
          <cell r="W15" t="str">
            <v>N°1 22/07/99    N°2 25/11/99  Acta cierre parcial</v>
          </cell>
          <cell r="X15" t="str">
            <v>N°1,2,3,4,         5,6,7,8</v>
          </cell>
          <cell r="Y15" t="str">
            <v>N°1 15/09/99</v>
          </cell>
          <cell r="Z15" t="str">
            <v>*</v>
          </cell>
          <cell r="AA15">
            <v>36455</v>
          </cell>
          <cell r="AB15">
            <v>36790</v>
          </cell>
          <cell r="AD15">
            <v>36836</v>
          </cell>
          <cell r="AE15">
            <v>36845</v>
          </cell>
          <cell r="AF15" t="str">
            <v>CLP</v>
          </cell>
          <cell r="AG15">
            <v>48979979</v>
          </cell>
          <cell r="AI15" t="str">
            <v>PYC</v>
          </cell>
          <cell r="AJ15" t="str">
            <v>General de construcción, modalidad a serie de precios unitarios con suma alzada de gastos generales y utilidades. Además se considera valores proforma como provisión para las partidas servicio de compras, paralización por cierre de caminos y uso de recurs</v>
          </cell>
          <cell r="AK15" t="str">
            <v>T</v>
          </cell>
          <cell r="AL15" t="str">
            <v>Montaje de la planta de cal y la planta de reactivos en el Concentrador, que incluye también montajes de equipos eléctricos, de canalización eléctrica e instrumentación, de iluminación, de malla a tierra, y obras de saneamiento y misceláneas, además del s</v>
          </cell>
          <cell r="AN15" t="str">
            <v>Licitación Privada</v>
          </cell>
          <cell r="AO15" t="str">
            <v>S/I</v>
          </cell>
          <cell r="AP15" t="str">
            <v>S/I</v>
          </cell>
          <cell r="AQ15" t="str">
            <v>S/I</v>
          </cell>
          <cell r="AR15" t="str">
            <v>S/I</v>
          </cell>
          <cell r="AS15" t="str">
            <v>S/I</v>
          </cell>
          <cell r="AT15" t="str">
            <v>S/I</v>
          </cell>
          <cell r="AU15" t="str">
            <v>S/I</v>
          </cell>
          <cell r="AV15" t="str">
            <v>S/I</v>
          </cell>
          <cell r="AW15" t="str">
            <v>S/I</v>
          </cell>
          <cell r="AX15" t="str">
            <v>S/I</v>
          </cell>
          <cell r="AY15" t="str">
            <v>S/I</v>
          </cell>
          <cell r="AZ15" t="str">
            <v>S/I</v>
          </cell>
          <cell r="BA15" t="str">
            <v>S/I</v>
          </cell>
          <cell r="BB15" t="str">
            <v>S/I</v>
          </cell>
          <cell r="BC15" t="str">
            <v>S/I</v>
          </cell>
          <cell r="BD15" t="str">
            <v>\\jesvarg\pedidos\4500071440F01.JPG</v>
          </cell>
          <cell r="BE15" t="str">
            <v>\\jesvarg\pedidos\4500071440F02.JPG</v>
          </cell>
        </row>
        <row r="16">
          <cell r="D16" t="str">
            <v>4500072719</v>
          </cell>
          <cell r="E16" t="str">
            <v>ESTUDIO OPTIMIZACION  PXP</v>
          </cell>
          <cell r="F16" t="str">
            <v>JRI</v>
          </cell>
          <cell r="G16" t="str">
            <v>E T U</v>
          </cell>
          <cell r="H16">
            <v>36227</v>
          </cell>
          <cell r="I16">
            <v>137</v>
          </cell>
          <cell r="J16">
            <v>191</v>
          </cell>
          <cell r="K16">
            <v>36556</v>
          </cell>
          <cell r="L16">
            <v>121142000</v>
          </cell>
          <cell r="M16">
            <v>47070720</v>
          </cell>
          <cell r="N16">
            <v>168212720</v>
          </cell>
          <cell r="O16">
            <v>167858060</v>
          </cell>
          <cell r="P16">
            <v>0.99789159820969542</v>
          </cell>
          <cell r="V16" t="str">
            <v>MF</v>
          </cell>
          <cell r="W16" t="str">
            <v>*</v>
          </cell>
          <cell r="X16" t="str">
            <v>N°1</v>
          </cell>
          <cell r="Y16" t="str">
            <v>N°1 30/09/99</v>
          </cell>
          <cell r="Z16">
            <v>36556</v>
          </cell>
          <cell r="AA16" t="str">
            <v>*</v>
          </cell>
          <cell r="AB16">
            <v>36677</v>
          </cell>
          <cell r="AD16">
            <v>36692</v>
          </cell>
          <cell r="AE16" t="str">
            <v>No tiene</v>
          </cell>
          <cell r="AI16" t="str">
            <v>MYC</v>
          </cell>
          <cell r="AJ16" t="str">
            <v>Prestación de servicios profesionales de ingeniería, modalidad a serie de precios unitarios con suma alzada de gastos generales y utilidades. Además se considera una partida de gastos de apoyo a costo efectivo (gastos reembolsables)</v>
          </cell>
          <cell r="AK16" t="str">
            <v>T</v>
          </cell>
          <cell r="AL16" t="str">
            <v>Estudio consistente en la identificación a lo largo de todo el proceso de la planta concentradora de todas aquellas mejoras, ya sea de diseño, operacionales o de cambio de tecnología, que permitan obtener altas rentabilidades de corto plazo, disminuir cos</v>
          </cell>
          <cell r="AN16" t="str">
            <v>Cotización única</v>
          </cell>
          <cell r="AO16" t="str">
            <v>S/I</v>
          </cell>
          <cell r="AP16" t="str">
            <v>S/I</v>
          </cell>
          <cell r="AQ16" t="str">
            <v>S/I</v>
          </cell>
          <cell r="AR16" t="str">
            <v>S/I</v>
          </cell>
          <cell r="AS16" t="str">
            <v>S/I</v>
          </cell>
          <cell r="AT16" t="str">
            <v>S/I</v>
          </cell>
          <cell r="AU16" t="str">
            <v>S/I</v>
          </cell>
          <cell r="AV16" t="str">
            <v>S/I</v>
          </cell>
          <cell r="AW16" t="str">
            <v>S/I</v>
          </cell>
          <cell r="AX16" t="str">
            <v>S/I</v>
          </cell>
          <cell r="AY16" t="str">
            <v>S/I</v>
          </cell>
          <cell r="AZ16" t="str">
            <v>S/I</v>
          </cell>
          <cell r="BA16" t="str">
            <v>S/I</v>
          </cell>
          <cell r="BB16" t="str">
            <v>S/I</v>
          </cell>
          <cell r="BC16" t="str">
            <v>S/I</v>
          </cell>
          <cell r="BD16" t="str">
            <v>\\jesvarg\pedidos\4500072719F01.JPG</v>
          </cell>
          <cell r="BE16" t="str">
            <v>\\jesvarg\pedidos\4500072719F02.JPG</v>
          </cell>
        </row>
        <row r="17">
          <cell r="D17">
            <v>4500111050</v>
          </cell>
          <cell r="E17" t="str">
            <v>AMPLIACION OFICINAS SOAS</v>
          </cell>
          <cell r="F17" t="str">
            <v>LUIS HURTADO</v>
          </cell>
          <cell r="G17" t="str">
            <v>EMM</v>
          </cell>
          <cell r="H17">
            <v>36432</v>
          </cell>
          <cell r="I17">
            <v>45</v>
          </cell>
          <cell r="J17">
            <v>45</v>
          </cell>
          <cell r="K17">
            <v>36522</v>
          </cell>
          <cell r="L17">
            <v>13341870</v>
          </cell>
          <cell r="M17">
            <v>3118433</v>
          </cell>
          <cell r="N17">
            <v>16460303</v>
          </cell>
          <cell r="O17">
            <v>16460303</v>
          </cell>
          <cell r="P17">
            <v>1</v>
          </cell>
          <cell r="V17" t="str">
            <v>RYO</v>
          </cell>
          <cell r="W17" t="str">
            <v>*</v>
          </cell>
          <cell r="X17" t="str">
            <v>N°1</v>
          </cell>
          <cell r="Y17" t="str">
            <v>*</v>
          </cell>
          <cell r="Z17" t="str">
            <v>*</v>
          </cell>
          <cell r="AA17">
            <v>36523</v>
          </cell>
          <cell r="AI17" t="str">
            <v>PYC</v>
          </cell>
          <cell r="AK17" t="str">
            <v>T</v>
          </cell>
        </row>
        <row r="18">
          <cell r="D18" t="str">
            <v>4500082384</v>
          </cell>
          <cell r="E18" t="str">
            <v>INFRAESTRUCTURA CARGUIO CO EN CAMIONES</v>
          </cell>
          <cell r="F18" t="str">
            <v>COYMSA</v>
          </cell>
          <cell r="G18" t="str">
            <v>C G V</v>
          </cell>
          <cell r="H18">
            <v>36314</v>
          </cell>
          <cell r="I18">
            <v>105</v>
          </cell>
          <cell r="J18">
            <v>58</v>
          </cell>
          <cell r="K18">
            <v>36477</v>
          </cell>
          <cell r="L18">
            <v>268708078</v>
          </cell>
          <cell r="M18">
            <v>46417078</v>
          </cell>
          <cell r="N18">
            <v>315125156</v>
          </cell>
          <cell r="O18">
            <v>315125156</v>
          </cell>
          <cell r="P18">
            <v>1</v>
          </cell>
          <cell r="V18" t="str">
            <v>RYO</v>
          </cell>
          <cell r="W18" t="str">
            <v>N°1                 15/04/99</v>
          </cell>
          <cell r="X18" t="str">
            <v>N°1, 2, 3</v>
          </cell>
          <cell r="Y18" t="str">
            <v>N°1 13/10/99</v>
          </cell>
          <cell r="Z18">
            <v>36477</v>
          </cell>
          <cell r="AA18">
            <v>36509</v>
          </cell>
          <cell r="AB18">
            <v>36571</v>
          </cell>
          <cell r="AD18">
            <v>36571</v>
          </cell>
          <cell r="AE18" t="str">
            <v>Tramitada</v>
          </cell>
          <cell r="AF18" t="str">
            <v>CLP</v>
          </cell>
          <cell r="AG18">
            <v>9102880</v>
          </cell>
          <cell r="AI18" t="str">
            <v>MYC</v>
          </cell>
          <cell r="AJ18" t="str">
            <v>General de construcción modalidad a precios unitarios con suma alzada de gastos generales y utilidades</v>
          </cell>
          <cell r="AK18" t="str">
            <v>T</v>
          </cell>
          <cell r="AL18" t="str">
            <v>Modificación de la infraestructura para el carguío de concentrado en camiones en la Planta Area Superficie del Concentrador, que incluye entre otros, desmontar y montar estructuras, instalaciones, equipos y componentes mecánicos, eléctricos, cañerías, ins</v>
          </cell>
          <cell r="AN18" t="str">
            <v>Licitación Privada</v>
          </cell>
          <cell r="AO18" t="str">
            <v>S/I</v>
          </cell>
          <cell r="AP18" t="str">
            <v>S/I</v>
          </cell>
          <cell r="AQ18" t="str">
            <v>S/I</v>
          </cell>
          <cell r="AR18" t="str">
            <v>S/I</v>
          </cell>
          <cell r="AS18" t="str">
            <v>S/I</v>
          </cell>
          <cell r="AT18" t="str">
            <v>S/I</v>
          </cell>
          <cell r="AU18" t="str">
            <v>S/I</v>
          </cell>
          <cell r="AV18" t="str">
            <v>S/I</v>
          </cell>
          <cell r="AW18" t="str">
            <v>S/I</v>
          </cell>
          <cell r="AX18" t="str">
            <v>S/I</v>
          </cell>
          <cell r="AY18" t="str">
            <v>S/I</v>
          </cell>
          <cell r="AZ18" t="str">
            <v>S/I</v>
          </cell>
          <cell r="BA18" t="str">
            <v>S/I</v>
          </cell>
          <cell r="BB18" t="str">
            <v>S/I</v>
          </cell>
          <cell r="BC18" t="str">
            <v>S/I</v>
          </cell>
          <cell r="BD18" t="str">
            <v>\\jesvarg\pedidos\4500082384F01.JPG</v>
          </cell>
          <cell r="BE18" t="str">
            <v>\\jesvarg\pedidos\4500082384F02.JPG</v>
          </cell>
        </row>
        <row r="19">
          <cell r="D19" t="str">
            <v>4500089193</v>
          </cell>
          <cell r="E19" t="str">
            <v>SERV. ING.  ITO  Y  PYC   DE PROYECTOS.</v>
          </cell>
          <cell r="F19" t="str">
            <v>INGENDESA - MINMETAL</v>
          </cell>
          <cell r="G19" t="str">
            <v>C S G</v>
          </cell>
          <cell r="H19">
            <v>36312</v>
          </cell>
          <cell r="I19">
            <v>730</v>
          </cell>
          <cell r="J19">
            <v>-30</v>
          </cell>
          <cell r="K19">
            <v>37012</v>
          </cell>
          <cell r="L19">
            <v>2023773908</v>
          </cell>
          <cell r="M19">
            <v>475115994</v>
          </cell>
          <cell r="N19">
            <v>2498889779</v>
          </cell>
          <cell r="O19">
            <v>1065363326</v>
          </cell>
          <cell r="P19">
            <v>0.24534881370034131</v>
          </cell>
          <cell r="V19" t="str">
            <v>MF</v>
          </cell>
          <cell r="W19" t="str">
            <v>*</v>
          </cell>
          <cell r="X19" t="str">
            <v>N°1, N°2, N°3, N°4,5</v>
          </cell>
          <cell r="Y19" t="str">
            <v>N°1</v>
          </cell>
          <cell r="Z19" t="str">
            <v>Recepción parcial anual</v>
          </cell>
          <cell r="AA19" t="str">
            <v>*</v>
          </cell>
          <cell r="AB19">
            <v>37012</v>
          </cell>
          <cell r="AD19" t="str">
            <v>*</v>
          </cell>
          <cell r="AE19" t="str">
            <v>30-06-01    31-07-01   30-06-01</v>
          </cell>
          <cell r="AF19" t="str">
            <v>UF</v>
          </cell>
          <cell r="AG19" t="str">
            <v>467,72       1992       2460</v>
          </cell>
          <cell r="AI19" t="str">
            <v>AB</v>
          </cell>
          <cell r="AJ19" t="str">
            <v>Contrato de Ingeniería modalidad a precio unitarios con gastos generales y utilidades incluidas para los servicios de ingeniería y a precios unitarios con utilidades incluidas y gastos generales y de apoyo fijos mensuales para los demás servicios</v>
          </cell>
          <cell r="AK19" t="str">
            <v>V</v>
          </cell>
          <cell r="AL19" t="str">
            <v>Encomienda a los consultores los servicios de ingeniería multidisciplinaria para nuevos proyectos y proyectos en ejecución, de inspección técnica de obras mineras y de actividades de apoyo para la ejecución de proyectos en las áreas de administración, coo</v>
          </cell>
          <cell r="AN19" t="str">
            <v>Licitación Privada</v>
          </cell>
          <cell r="AO19">
            <v>13178</v>
          </cell>
          <cell r="AP19">
            <v>142373</v>
          </cell>
          <cell r="AQ19">
            <v>0</v>
          </cell>
          <cell r="AR19">
            <v>0</v>
          </cell>
          <cell r="AS19">
            <v>0</v>
          </cell>
          <cell r="AT19">
            <v>0</v>
          </cell>
          <cell r="AU19">
            <v>0</v>
          </cell>
          <cell r="AV19">
            <v>0</v>
          </cell>
          <cell r="AW19">
            <v>0</v>
          </cell>
          <cell r="AX19">
            <v>1</v>
          </cell>
          <cell r="AY19">
            <v>0</v>
          </cell>
          <cell r="AZ19">
            <v>0</v>
          </cell>
          <cell r="BA19">
            <v>0</v>
          </cell>
          <cell r="BB19">
            <v>412.5</v>
          </cell>
          <cell r="BC19">
            <v>2774.6000000000004</v>
          </cell>
          <cell r="BD19" t="str">
            <v>\\jesvarg\pedidos\4500089193F01.JPG</v>
          </cell>
          <cell r="BE19" t="str">
            <v>\\jesvarg\pedidos\4500089193F02.JPG</v>
          </cell>
        </row>
        <row r="20">
          <cell r="D20" t="str">
            <v>4500093295</v>
          </cell>
          <cell r="E20" t="str">
            <v>INSTALACION NUEVO GRUPO GENERADOR DE EMERGENCIA EN MINA RAJO ABIERTO</v>
          </cell>
          <cell r="F20" t="str">
            <v>INCOMIN</v>
          </cell>
          <cell r="G20" t="str">
            <v>C G V</v>
          </cell>
          <cell r="H20">
            <v>36346</v>
          </cell>
          <cell r="I20">
            <v>60</v>
          </cell>
          <cell r="J20">
            <v>31</v>
          </cell>
          <cell r="K20">
            <v>36437</v>
          </cell>
          <cell r="L20">
            <v>59705348</v>
          </cell>
          <cell r="M20">
            <v>5936302</v>
          </cell>
          <cell r="N20">
            <v>65641650</v>
          </cell>
          <cell r="O20">
            <v>65641650</v>
          </cell>
          <cell r="P20">
            <v>1</v>
          </cell>
          <cell r="V20" t="str">
            <v>HBR</v>
          </cell>
          <cell r="W20" t="str">
            <v>N°1 19/08/99</v>
          </cell>
          <cell r="X20" t="str">
            <v>N°1,2</v>
          </cell>
          <cell r="Y20" t="str">
            <v>N°1 21/09/99</v>
          </cell>
          <cell r="Z20">
            <v>36437</v>
          </cell>
          <cell r="AA20">
            <v>36524</v>
          </cell>
          <cell r="AB20">
            <v>36555</v>
          </cell>
          <cell r="AD20">
            <v>36683</v>
          </cell>
          <cell r="AE20" t="str">
            <v>Tramitada</v>
          </cell>
          <cell r="AF20" t="str">
            <v>CLP</v>
          </cell>
          <cell r="AG20">
            <v>2985267</v>
          </cell>
          <cell r="AI20" t="str">
            <v>PYC</v>
          </cell>
          <cell r="AJ20" t="str">
            <v>General de Construcción modalidad a  suma alzada, la que incluye gastos generales y utilidades, y a serie de precio unitario que incluyen gastos generales y utilidades para las partidas relacionadas con la señalética y la partida referencial</v>
          </cell>
          <cell r="AK20" t="str">
            <v>T</v>
          </cell>
          <cell r="AL20" t="str">
            <v>Montaje y puesta en marcha de equipo generador en Mina Rajo Abierto, incluyendo la construcción de losa de apoyo para el equipo y montaje de estanque de petróleo</v>
          </cell>
          <cell r="AN20" t="str">
            <v>Cotización privada</v>
          </cell>
          <cell r="AO20" t="str">
            <v>S/I</v>
          </cell>
          <cell r="AP20" t="str">
            <v>S/I</v>
          </cell>
          <cell r="AQ20" t="str">
            <v>S/I</v>
          </cell>
          <cell r="AR20" t="str">
            <v>S/I</v>
          </cell>
          <cell r="AS20" t="str">
            <v>S/I</v>
          </cell>
          <cell r="AT20" t="str">
            <v>S/I</v>
          </cell>
          <cell r="AU20" t="str">
            <v>S/I</v>
          </cell>
          <cell r="AV20" t="str">
            <v>S/I</v>
          </cell>
          <cell r="AW20" t="str">
            <v>S/I</v>
          </cell>
          <cell r="AX20" t="str">
            <v>S/I</v>
          </cell>
          <cell r="AY20" t="str">
            <v>S/I</v>
          </cell>
          <cell r="AZ20" t="str">
            <v>S/I</v>
          </cell>
          <cell r="BA20" t="str">
            <v>S/I</v>
          </cell>
          <cell r="BB20" t="str">
            <v>S/I</v>
          </cell>
          <cell r="BC20" t="str">
            <v>S/I</v>
          </cell>
          <cell r="BD20" t="str">
            <v>\\jesvarg\pedidos\4500093295F01.JPG</v>
          </cell>
          <cell r="BE20" t="str">
            <v>\\jesvarg\pedidos\4500093295F02.JPG</v>
          </cell>
        </row>
        <row r="21">
          <cell r="D21">
            <v>4500096361</v>
          </cell>
          <cell r="E21" t="str">
            <v>SISTEMA DE ALMACENAMIENTO Y DISTIBUCION DE PETROLEO SGEE CONCENTRADOR</v>
          </cell>
          <cell r="F21" t="str">
            <v>LAS LILAS</v>
          </cell>
          <cell r="G21" t="str">
            <v>PF</v>
          </cell>
          <cell r="H21">
            <v>36361</v>
          </cell>
          <cell r="I21">
            <v>45</v>
          </cell>
          <cell r="J21">
            <v>134</v>
          </cell>
          <cell r="K21">
            <v>36540</v>
          </cell>
          <cell r="L21">
            <v>53635750</v>
          </cell>
          <cell r="M21">
            <v>37378357</v>
          </cell>
          <cell r="N21">
            <v>91014107</v>
          </cell>
          <cell r="O21">
            <v>85993657</v>
          </cell>
          <cell r="P21">
            <v>0.94483877098305213</v>
          </cell>
          <cell r="V21" t="str">
            <v>HBR</v>
          </cell>
          <cell r="W21" t="str">
            <v>N°1 10/09/99</v>
          </cell>
          <cell r="X21" t="str">
            <v>N°1,  N°2,  N°3</v>
          </cell>
          <cell r="Y21" t="str">
            <v>N°1 02/10/99            N°2  30/12/99</v>
          </cell>
          <cell r="Z21">
            <v>36540</v>
          </cell>
          <cell r="AA21">
            <v>36540</v>
          </cell>
          <cell r="AB21">
            <v>36571</v>
          </cell>
          <cell r="AD21">
            <v>36571</v>
          </cell>
          <cell r="AE21" t="str">
            <v>Tramitada</v>
          </cell>
          <cell r="AF21" t="str">
            <v>CLP</v>
          </cell>
          <cell r="AG21">
            <v>4550705</v>
          </cell>
          <cell r="AI21" t="str">
            <v>MYC</v>
          </cell>
          <cell r="AJ21" t="str">
            <v>General de Construcción modalidad a suma alzada con gastos generales y utilidades incluidas. Además se incluye partidas referenciales a precios unitarios que incluyen gastos generales y utilidades</v>
          </cell>
          <cell r="AK21" t="str">
            <v>T</v>
          </cell>
          <cell r="AL21" t="str">
            <v>Instalación de dos estanques de 60 metros cúbicos de capacidad, con sala de bombas y sistema de impulsión de petróleo hacia estanque diario ubicado en sala de generación de energía de emergencia del concentrador</v>
          </cell>
          <cell r="AN21" t="str">
            <v>Cotización privada</v>
          </cell>
          <cell r="AO21">
            <v>0</v>
          </cell>
          <cell r="AP21">
            <v>1800</v>
          </cell>
          <cell r="AQ21">
            <v>0</v>
          </cell>
          <cell r="AR21">
            <v>0</v>
          </cell>
          <cell r="AS21">
            <v>0</v>
          </cell>
          <cell r="AT21">
            <v>0</v>
          </cell>
          <cell r="AU21">
            <v>0</v>
          </cell>
          <cell r="AV21">
            <v>0</v>
          </cell>
          <cell r="AW21">
            <v>0</v>
          </cell>
          <cell r="AX21">
            <v>0</v>
          </cell>
          <cell r="AY21">
            <v>0</v>
          </cell>
          <cell r="AZ21">
            <v>0</v>
          </cell>
          <cell r="BA21">
            <v>0</v>
          </cell>
          <cell r="BD21" t="str">
            <v>\\jesvarg\pedidos\4500096361F01.JPG</v>
          </cell>
          <cell r="BE21" t="str">
            <v>\\jesvarg\pedidos\4500096361F02.JPG</v>
          </cell>
        </row>
        <row r="22">
          <cell r="D22" t="str">
            <v>4500100261</v>
          </cell>
          <cell r="E22" t="str">
            <v>ESTUDIO FUNDACION Y PERNOS DE ANCLAJE M.SAG</v>
          </cell>
          <cell r="F22" t="str">
            <v>R.F.A</v>
          </cell>
          <cell r="G22" t="str">
            <v>C.A</v>
          </cell>
          <cell r="H22">
            <v>36374</v>
          </cell>
          <cell r="I22">
            <v>30</v>
          </cell>
          <cell r="J22">
            <v>121</v>
          </cell>
          <cell r="K22">
            <v>36525</v>
          </cell>
          <cell r="L22">
            <v>14877500</v>
          </cell>
          <cell r="M22">
            <v>-2000</v>
          </cell>
          <cell r="N22">
            <v>14875500</v>
          </cell>
          <cell r="O22">
            <v>14875500</v>
          </cell>
          <cell r="P22">
            <v>1</v>
          </cell>
          <cell r="V22" t="str">
            <v>HBR</v>
          </cell>
          <cell r="W22" t="str">
            <v>*</v>
          </cell>
          <cell r="X22" t="str">
            <v>N°1             N°2</v>
          </cell>
          <cell r="Y22" t="str">
            <v>N°1                 N°2</v>
          </cell>
          <cell r="Z22" t="str">
            <v>CTTO. NO CONTEMPLA</v>
          </cell>
          <cell r="AA22" t="str">
            <v>CTTO. NO CONTEMPLA</v>
          </cell>
          <cell r="AB22">
            <v>36525</v>
          </cell>
          <cell r="AC22">
            <v>36525</v>
          </cell>
          <cell r="AD22">
            <v>36525</v>
          </cell>
          <cell r="AE22" t="str">
            <v>No tiene</v>
          </cell>
          <cell r="AI22" t="str">
            <v>PYC</v>
          </cell>
          <cell r="AJ22" t="str">
            <v>General de Ingeniería modalidad a serie de precios unitarios que incluyen gastos generales y utilidades. Además considera una partida de gastos de apoyo</v>
          </cell>
          <cell r="AK22" t="str">
            <v>T</v>
          </cell>
          <cell r="AL22" t="str">
            <v>Un estudio de ingeniería de las fundaciones y los pernos de anclaje del sistema de anclaje del estator del motor anillo del Molino SAG, de la Planta Concentradora, para determinar la causa que produce la soltura de pernos y entregar recomendaciones tendie</v>
          </cell>
          <cell r="AN22" t="str">
            <v>Cotización Unica</v>
          </cell>
          <cell r="AO22" t="str">
            <v>S/I</v>
          </cell>
          <cell r="AP22" t="str">
            <v>S/I</v>
          </cell>
          <cell r="AQ22" t="str">
            <v>S/I</v>
          </cell>
          <cell r="AR22" t="str">
            <v>S/I</v>
          </cell>
          <cell r="AS22" t="str">
            <v>S/I</v>
          </cell>
          <cell r="AT22" t="str">
            <v>S/I</v>
          </cell>
          <cell r="AU22" t="str">
            <v>S/I</v>
          </cell>
          <cell r="AV22" t="str">
            <v>S/I</v>
          </cell>
          <cell r="AW22" t="str">
            <v>S/I</v>
          </cell>
          <cell r="AX22" t="str">
            <v>S/I</v>
          </cell>
          <cell r="AY22" t="str">
            <v>S/I</v>
          </cell>
          <cell r="AZ22" t="str">
            <v>S/I</v>
          </cell>
          <cell r="BA22" t="str">
            <v>S/I</v>
          </cell>
          <cell r="BB22" t="str">
            <v>S/I</v>
          </cell>
          <cell r="BC22" t="str">
            <v>S/I</v>
          </cell>
          <cell r="BD22" t="str">
            <v>\\jesvarg\pedidos\4500100261F01.JPG</v>
          </cell>
          <cell r="BE22" t="str">
            <v>\\jesvarg\pedidos\4500100261F02.JPG</v>
          </cell>
        </row>
        <row r="23">
          <cell r="D23" t="str">
            <v>4500108002</v>
          </cell>
          <cell r="E23" t="str">
            <v>ASESORIA ADMINISTRACION DE RIESGOS A LA SUP. ING. Y CONST.</v>
          </cell>
          <cell r="F23" t="str">
            <v>AR CONSULTORES</v>
          </cell>
          <cell r="G23" t="str">
            <v>C S G</v>
          </cell>
          <cell r="H23">
            <v>36420</v>
          </cell>
          <cell r="I23">
            <v>546</v>
          </cell>
          <cell r="J23" t="str">
            <v>*</v>
          </cell>
          <cell r="K23">
            <v>36966</v>
          </cell>
          <cell r="L23">
            <v>33607368</v>
          </cell>
          <cell r="N23">
            <v>33607368</v>
          </cell>
          <cell r="O23">
            <v>30433339</v>
          </cell>
          <cell r="P23">
            <v>0.90555556150663152</v>
          </cell>
          <cell r="V23" t="str">
            <v>MF</v>
          </cell>
          <cell r="W23" t="str">
            <v>*</v>
          </cell>
          <cell r="X23" t="str">
            <v>*</v>
          </cell>
          <cell r="Y23" t="str">
            <v>*</v>
          </cell>
          <cell r="Z23" t="str">
            <v>CTTO. NO CONTEMPLA</v>
          </cell>
          <cell r="AA23" t="str">
            <v>CTTO. NO CONTEMPLA</v>
          </cell>
          <cell r="AB23">
            <v>36967</v>
          </cell>
          <cell r="AD23">
            <v>36976</v>
          </cell>
          <cell r="AE23" t="str">
            <v>No tiene</v>
          </cell>
          <cell r="AI23" t="str">
            <v>AB</v>
          </cell>
          <cell r="AJ23" t="str">
            <v>General de Ingeniería modalidad a suma alzada mensual</v>
          </cell>
          <cell r="AK23" t="str">
            <v>V</v>
          </cell>
          <cell r="AL23" t="str">
            <v>Asesoría en la administración de riesgos a la Superintendencia de Ingeniería y Construcción de la División Andina, que se desarrolle en conformidad con las políticas divisionales, de modo de obtener niveles de riesgos aceptables, mediante la aplicación de</v>
          </cell>
          <cell r="AN23" t="str">
            <v>Cotización Unica</v>
          </cell>
          <cell r="AO23">
            <v>135</v>
          </cell>
          <cell r="AP23">
            <v>875</v>
          </cell>
          <cell r="AQ23">
            <v>0</v>
          </cell>
          <cell r="AR23">
            <v>0</v>
          </cell>
          <cell r="AS23">
            <v>0</v>
          </cell>
          <cell r="AT23">
            <v>0</v>
          </cell>
          <cell r="AU23">
            <v>0</v>
          </cell>
          <cell r="AV23">
            <v>0</v>
          </cell>
          <cell r="AW23">
            <v>0</v>
          </cell>
          <cell r="AX23">
            <v>0</v>
          </cell>
          <cell r="AY23">
            <v>0</v>
          </cell>
          <cell r="AZ23">
            <v>0</v>
          </cell>
          <cell r="BA23">
            <v>0</v>
          </cell>
          <cell r="BB23">
            <v>0</v>
          </cell>
          <cell r="BC23">
            <v>0</v>
          </cell>
          <cell r="BD23" t="str">
            <v>\\jesvarg\pedidos\4500108002F01.JPG</v>
          </cell>
          <cell r="BE23" t="str">
            <v>\\jesvarg\pedidos\4500108002F02.JPG</v>
          </cell>
        </row>
        <row r="24">
          <cell r="D24" t="str">
            <v>4500116123</v>
          </cell>
          <cell r="E24" t="str">
            <v>REINSTALACION DE ANALIZADORES DE LEYES XRA EN PLANTA DE MOLY</v>
          </cell>
          <cell r="F24" t="str">
            <v>SIITEC ING. LTDA.</v>
          </cell>
          <cell r="G24" t="str">
            <v>L E A</v>
          </cell>
          <cell r="H24">
            <v>36460</v>
          </cell>
          <cell r="I24">
            <v>63</v>
          </cell>
          <cell r="J24" t="str">
            <v>*</v>
          </cell>
          <cell r="K24">
            <v>36523</v>
          </cell>
          <cell r="L24">
            <v>4402700</v>
          </cell>
          <cell r="M24" t="str">
            <v>*</v>
          </cell>
          <cell r="N24">
            <v>4402700</v>
          </cell>
          <cell r="O24">
            <v>4402700</v>
          </cell>
          <cell r="P24">
            <v>1</v>
          </cell>
          <cell r="V24" t="str">
            <v>RYO</v>
          </cell>
          <cell r="W24" t="str">
            <v>*</v>
          </cell>
          <cell r="X24" t="str">
            <v>*</v>
          </cell>
          <cell r="Y24" t="str">
            <v>*</v>
          </cell>
          <cell r="Z24" t="str">
            <v>CTTO. NO CONTEMPLA</v>
          </cell>
          <cell r="AA24" t="str">
            <v>CTTO. NO CONTEMPLA</v>
          </cell>
          <cell r="AB24">
            <v>36523</v>
          </cell>
          <cell r="AD24">
            <v>36553</v>
          </cell>
          <cell r="AE24" t="str">
            <v>No tiene</v>
          </cell>
          <cell r="AI24" t="str">
            <v>MYC</v>
          </cell>
          <cell r="AJ24" t="str">
            <v>Servicios generales, modalidad a suma alzada</v>
          </cell>
          <cell r="AK24" t="str">
            <v>T</v>
          </cell>
          <cell r="AL24" t="str">
            <v>Efectuar una ingeniería de detalle para instalación de equipo analizador de leyes XRA en Planta de Moly. Efectuar un diagnóstico del estado del equipo, mediante pruebas con muestras patrones. Finalmente, efectuar una puesta en servicio y calibración del e</v>
          </cell>
          <cell r="AN24" t="str">
            <v>Cotización privada</v>
          </cell>
          <cell r="AO24" t="str">
            <v>S/I</v>
          </cell>
          <cell r="AP24" t="str">
            <v>S/I</v>
          </cell>
          <cell r="AQ24" t="str">
            <v>S/I</v>
          </cell>
          <cell r="AR24" t="str">
            <v>S/I</v>
          </cell>
          <cell r="AS24" t="str">
            <v>S/I</v>
          </cell>
          <cell r="AT24" t="str">
            <v>S/I</v>
          </cell>
          <cell r="AU24" t="str">
            <v>S/I</v>
          </cell>
          <cell r="AV24" t="str">
            <v>S/I</v>
          </cell>
          <cell r="AW24" t="str">
            <v>S/I</v>
          </cell>
          <cell r="AX24" t="str">
            <v>S/I</v>
          </cell>
          <cell r="AY24" t="str">
            <v>S/I</v>
          </cell>
          <cell r="AZ24" t="str">
            <v>S/I</v>
          </cell>
          <cell r="BA24" t="str">
            <v>S/I</v>
          </cell>
          <cell r="BB24" t="str">
            <v>S/I</v>
          </cell>
          <cell r="BC24" t="str">
            <v>S/I</v>
          </cell>
          <cell r="BD24" t="str">
            <v>\\jesvarg\pedidos\4500116123F01.JPG</v>
          </cell>
          <cell r="BE24" t="str">
            <v>\\jesvarg\pedidos\4500116123F02.JPG</v>
          </cell>
        </row>
        <row r="25">
          <cell r="D25" t="str">
            <v>4500116401</v>
          </cell>
          <cell r="E25" t="str">
            <v>REEMPLAZO DE CAÑERIAS DE RELAVES 1999 - 2000 TRAMO1</v>
          </cell>
          <cell r="F25" t="str">
            <v>INCOMIN</v>
          </cell>
          <cell r="G25" t="str">
            <v>C G V</v>
          </cell>
          <cell r="H25">
            <v>36453</v>
          </cell>
          <cell r="I25">
            <v>60</v>
          </cell>
          <cell r="J25">
            <v>25</v>
          </cell>
          <cell r="K25">
            <v>36539</v>
          </cell>
          <cell r="L25">
            <v>79332101</v>
          </cell>
          <cell r="M25">
            <v>2466251</v>
          </cell>
          <cell r="N25">
            <v>81798352</v>
          </cell>
          <cell r="O25">
            <v>76905047</v>
          </cell>
          <cell r="P25">
            <v>0.94017844026979913</v>
          </cell>
          <cell r="V25" t="str">
            <v>JRH</v>
          </cell>
          <cell r="W25" t="str">
            <v>*</v>
          </cell>
          <cell r="X25" t="str">
            <v>N°1</v>
          </cell>
          <cell r="Y25" t="str">
            <v>N°1</v>
          </cell>
          <cell r="Z25" t="str">
            <v>*</v>
          </cell>
          <cell r="AA25">
            <v>36539</v>
          </cell>
          <cell r="AB25">
            <v>36600</v>
          </cell>
          <cell r="AD25">
            <v>36600</v>
          </cell>
          <cell r="AE25" t="str">
            <v>Tramitada</v>
          </cell>
          <cell r="AF25" t="str">
            <v>CLP</v>
          </cell>
          <cell r="AG25">
            <v>2379963</v>
          </cell>
          <cell r="AI25" t="str">
            <v>MYC</v>
          </cell>
          <cell r="AJ25" t="str">
            <v>General de construcción, modalidad a serie de precios unitarios con suma alzada de gastos generales y utilidades. Además considera una partida referencial correspondiente a "Paralización parcial por cierre de caminos"</v>
          </cell>
          <cell r="AK25" t="str">
            <v>T</v>
          </cell>
          <cell r="AL25" t="str">
            <v>Efectuar el reemplazo de tuberías de conducción de relaves correspondientes al tramo 1, incluyendo la construcción de dos cámaras de hormigón para estaciones disipadoras</v>
          </cell>
          <cell r="AN25" t="str">
            <v>Licitación Privada</v>
          </cell>
          <cell r="AO25" t="str">
            <v>S/I</v>
          </cell>
          <cell r="AP25" t="str">
            <v>S/I</v>
          </cell>
          <cell r="AQ25" t="str">
            <v>S/I</v>
          </cell>
          <cell r="AR25" t="str">
            <v>S/I</v>
          </cell>
          <cell r="AS25" t="str">
            <v>S/I</v>
          </cell>
          <cell r="AT25" t="str">
            <v>S/I</v>
          </cell>
          <cell r="AU25" t="str">
            <v>S/I</v>
          </cell>
          <cell r="AV25" t="str">
            <v>S/I</v>
          </cell>
          <cell r="AW25" t="str">
            <v>S/I</v>
          </cell>
          <cell r="AX25" t="str">
            <v>S/I</v>
          </cell>
          <cell r="AY25" t="str">
            <v>S/I</v>
          </cell>
          <cell r="AZ25" t="str">
            <v>S/I</v>
          </cell>
          <cell r="BA25" t="str">
            <v>S/I</v>
          </cell>
          <cell r="BB25" t="str">
            <v>S/I</v>
          </cell>
          <cell r="BC25" t="str">
            <v>S/I</v>
          </cell>
          <cell r="BD25" t="str">
            <v>\\jesvarg\pedidos\4500116401F01.JPG</v>
          </cell>
          <cell r="BE25" t="str">
            <v>\\jesvarg\pedidos\4500116401F02.JPG</v>
          </cell>
        </row>
        <row r="26">
          <cell r="D26" t="str">
            <v>4500122700</v>
          </cell>
          <cell r="E26" t="str">
            <v>INGENIERIA PARA LA IMPLEMENTACION DE RECOMENDACIONES CONSTRUCTIVAS LINEA 220 KV</v>
          </cell>
          <cell r="F26" t="str">
            <v>ESEDEI</v>
          </cell>
          <cell r="G26" t="str">
            <v>L E A</v>
          </cell>
          <cell r="H26">
            <v>36480</v>
          </cell>
          <cell r="I26">
            <v>120</v>
          </cell>
          <cell r="J26" t="str">
            <v>*</v>
          </cell>
          <cell r="K26">
            <v>36600</v>
          </cell>
          <cell r="L26">
            <v>15070816</v>
          </cell>
          <cell r="M26">
            <v>2945600</v>
          </cell>
          <cell r="N26">
            <v>18016416</v>
          </cell>
          <cell r="O26">
            <v>18016416</v>
          </cell>
          <cell r="P26">
            <v>1</v>
          </cell>
          <cell r="V26" t="str">
            <v>FAV</v>
          </cell>
          <cell r="W26" t="str">
            <v>*</v>
          </cell>
          <cell r="X26" t="str">
            <v>N°1</v>
          </cell>
          <cell r="Y26" t="str">
            <v>N°1</v>
          </cell>
          <cell r="Z26" t="str">
            <v>CTTO. NO CONTEMPLA</v>
          </cell>
          <cell r="AA26" t="str">
            <v>CTTO. NO CONTEMPLA</v>
          </cell>
          <cell r="AB26">
            <v>36600</v>
          </cell>
          <cell r="AC26">
            <v>36600</v>
          </cell>
          <cell r="AD26">
            <v>36608</v>
          </cell>
          <cell r="AE26" t="str">
            <v>Tramitada</v>
          </cell>
          <cell r="AF26" t="str">
            <v>UF</v>
          </cell>
          <cell r="AG26">
            <v>30.15</v>
          </cell>
          <cell r="AI26" t="str">
            <v>MYC</v>
          </cell>
          <cell r="AJ26" t="str">
            <v>General de ingeniería modalidad a serie de precios unitarios con una partida de suma alzada</v>
          </cell>
          <cell r="AK26" t="str">
            <v>T</v>
          </cell>
          <cell r="AL26" t="str">
            <v>Preparación de bases y especificaciones para implementar las recomendaciones resultantes del estudio realizado con ocasión de una falla en el sistema de transmisión en 220 Kv. que suministra energía desde la S/E Polpaico. Incluye también el apoyo en la ge</v>
          </cell>
          <cell r="AN26" t="str">
            <v>Cotización única</v>
          </cell>
          <cell r="AO26" t="str">
            <v>S/I</v>
          </cell>
          <cell r="AP26" t="str">
            <v>S/I</v>
          </cell>
          <cell r="AQ26" t="str">
            <v>S/I</v>
          </cell>
          <cell r="AR26" t="str">
            <v>S/I</v>
          </cell>
          <cell r="AS26" t="str">
            <v>S/I</v>
          </cell>
          <cell r="AT26" t="str">
            <v>S/I</v>
          </cell>
          <cell r="AU26" t="str">
            <v>S/I</v>
          </cell>
          <cell r="AV26" t="str">
            <v>S/I</v>
          </cell>
          <cell r="AW26" t="str">
            <v>S/I</v>
          </cell>
          <cell r="AX26" t="str">
            <v>S/I</v>
          </cell>
          <cell r="AY26" t="str">
            <v>S/I</v>
          </cell>
          <cell r="AZ26" t="str">
            <v>S/I</v>
          </cell>
          <cell r="BA26" t="str">
            <v>S/I</v>
          </cell>
          <cell r="BB26" t="str">
            <v>S/I</v>
          </cell>
          <cell r="BC26" t="str">
            <v>S/I</v>
          </cell>
          <cell r="BD26" t="str">
            <v>\\jesvarg\pedidos\4500122700F01.JPG</v>
          </cell>
          <cell r="BE26" t="str">
            <v>\\jesvarg\pedidos\4500122700F02.JPG</v>
          </cell>
        </row>
        <row r="27">
          <cell r="D27" t="str">
            <v>4500122992</v>
          </cell>
          <cell r="E27" t="str">
            <v>INSTALACION ELECTRICA  Y CONTROL PARTIDORES BOMBAS POZOS DE ALIVIO EMBALSE LOS PIUQUENES</v>
          </cell>
          <cell r="F27" t="str">
            <v>POLLUX</v>
          </cell>
          <cell r="G27" t="str">
            <v>L E A</v>
          </cell>
          <cell r="H27">
            <v>36501</v>
          </cell>
          <cell r="I27">
            <v>25</v>
          </cell>
          <cell r="J27" t="str">
            <v>*</v>
          </cell>
          <cell r="K27">
            <v>36526</v>
          </cell>
          <cell r="L27">
            <v>997863</v>
          </cell>
          <cell r="M27" t="str">
            <v>*</v>
          </cell>
          <cell r="N27">
            <v>997863</v>
          </cell>
          <cell r="O27">
            <v>997863</v>
          </cell>
          <cell r="P27">
            <v>1</v>
          </cell>
          <cell r="V27" t="str">
            <v>HBR</v>
          </cell>
          <cell r="W27" t="str">
            <v>*</v>
          </cell>
          <cell r="X27" t="str">
            <v>*</v>
          </cell>
          <cell r="Y27" t="str">
            <v>*</v>
          </cell>
          <cell r="Z27" t="str">
            <v>CTTO. NO CONTEMPLA</v>
          </cell>
          <cell r="AA27" t="str">
            <v>CTTO. NO CONTEMPLA</v>
          </cell>
          <cell r="AB27">
            <v>36515</v>
          </cell>
          <cell r="AD27">
            <v>36522</v>
          </cell>
          <cell r="AE27" t="str">
            <v>Tramitada</v>
          </cell>
          <cell r="AF27" t="str">
            <v>CLP</v>
          </cell>
          <cell r="AG27">
            <v>29936</v>
          </cell>
          <cell r="AI27" t="str">
            <v>MYC</v>
          </cell>
          <cell r="AJ27" t="str">
            <v>General de construcción, modalidad a suma alzada, que incluye gastos generales y utilidades</v>
          </cell>
          <cell r="AK27" t="str">
            <v>T</v>
          </cell>
          <cell r="AL27" t="str">
            <v>Suministro y montaje de tres relés de control de nivel pozo, además del suministro y montaje de banco de condensadores partidor bomba N°1</v>
          </cell>
          <cell r="AN27" t="str">
            <v>Cotización privada</v>
          </cell>
          <cell r="AO27" t="str">
            <v>S/I</v>
          </cell>
          <cell r="AP27" t="str">
            <v>S/I</v>
          </cell>
          <cell r="AQ27" t="str">
            <v>S/I</v>
          </cell>
          <cell r="AR27" t="str">
            <v>S/I</v>
          </cell>
          <cell r="AS27" t="str">
            <v>S/I</v>
          </cell>
          <cell r="AT27" t="str">
            <v>S/I</v>
          </cell>
          <cell r="AU27" t="str">
            <v>S/I</v>
          </cell>
          <cell r="AV27" t="str">
            <v>S/I</v>
          </cell>
          <cell r="AW27" t="str">
            <v>S/I</v>
          </cell>
          <cell r="AX27" t="str">
            <v>S/I</v>
          </cell>
          <cell r="AY27" t="str">
            <v>S/I</v>
          </cell>
          <cell r="AZ27" t="str">
            <v>S/I</v>
          </cell>
          <cell r="BA27" t="str">
            <v>S/I</v>
          </cell>
          <cell r="BB27" t="str">
            <v>S/I</v>
          </cell>
          <cell r="BC27" t="str">
            <v>S/I</v>
          </cell>
          <cell r="BD27" t="str">
            <v>\\jesvarg\pedidos\4500122992F01.JPG</v>
          </cell>
          <cell r="BE27" t="str">
            <v>\\jesvarg\pedidos\4500122992F02.JPG</v>
          </cell>
        </row>
        <row r="28">
          <cell r="D28" t="str">
            <v>4500124010</v>
          </cell>
          <cell r="E28" t="str">
            <v>ESTUDIO DE BENCHMARKING SISTEMA  DE CAPTACIÓN DE POLVO</v>
          </cell>
          <cell r="F28" t="str">
            <v>JRI</v>
          </cell>
          <cell r="G28" t="str">
            <v>ETU</v>
          </cell>
          <cell r="H28">
            <v>36496</v>
          </cell>
          <cell r="I28">
            <v>90</v>
          </cell>
          <cell r="J28" t="str">
            <v>*</v>
          </cell>
          <cell r="K28">
            <v>36586</v>
          </cell>
          <cell r="L28">
            <v>15590000</v>
          </cell>
          <cell r="M28" t="str">
            <v>*</v>
          </cell>
          <cell r="N28">
            <v>15590000</v>
          </cell>
          <cell r="O28">
            <v>15015449</v>
          </cell>
          <cell r="P28">
            <v>0.96314618345093006</v>
          </cell>
          <cell r="V28" t="str">
            <v>MF</v>
          </cell>
          <cell r="W28" t="str">
            <v>*</v>
          </cell>
          <cell r="X28" t="str">
            <v>*</v>
          </cell>
          <cell r="Y28" t="str">
            <v>*</v>
          </cell>
          <cell r="Z28" t="str">
            <v>CTTO. NO CONTEMPLA</v>
          </cell>
          <cell r="AA28" t="str">
            <v>CTTO. NO CONTEMPLA</v>
          </cell>
          <cell r="AB28">
            <v>36586</v>
          </cell>
          <cell r="AC28">
            <v>36586</v>
          </cell>
          <cell r="AD28">
            <v>36590</v>
          </cell>
          <cell r="AE28" t="str">
            <v>No tiene</v>
          </cell>
          <cell r="AI28" t="str">
            <v>PYC</v>
          </cell>
          <cell r="AJ28" t="str">
            <v>General de Ingeniería a suma alzada, incluyendo una partida de gastos reembolsables</v>
          </cell>
          <cell r="AK28" t="str">
            <v>T</v>
          </cell>
          <cell r="AL28" t="str">
            <v>Desarrollar un estudio de benchmarking, para la recopilación de antecedentes de operación de los sistemas de captación de polvo utilizados por un conjunto de empresas de la mediana y gran minería del país, tendiente a determinar soluciones, técnico económ</v>
          </cell>
          <cell r="AN28" t="str">
            <v>Cotización única</v>
          </cell>
          <cell r="AO28" t="str">
            <v>S/I</v>
          </cell>
          <cell r="AP28" t="str">
            <v>S/I</v>
          </cell>
          <cell r="AQ28" t="str">
            <v>S/I</v>
          </cell>
          <cell r="AR28" t="str">
            <v>S/I</v>
          </cell>
          <cell r="AS28" t="str">
            <v>S/I</v>
          </cell>
          <cell r="AT28" t="str">
            <v>S/I</v>
          </cell>
          <cell r="AU28" t="str">
            <v>S/I</v>
          </cell>
          <cell r="AV28" t="str">
            <v>S/I</v>
          </cell>
          <cell r="AW28" t="str">
            <v>S/I</v>
          </cell>
          <cell r="AX28" t="str">
            <v>S/I</v>
          </cell>
          <cell r="AY28" t="str">
            <v>S/I</v>
          </cell>
          <cell r="AZ28" t="str">
            <v>S/I</v>
          </cell>
          <cell r="BA28" t="str">
            <v>S/I</v>
          </cell>
          <cell r="BB28" t="str">
            <v>S/I</v>
          </cell>
          <cell r="BC28" t="str">
            <v>S/I</v>
          </cell>
          <cell r="BD28" t="str">
            <v>\\jesvarg\pedidos\4500124010F01.JPG</v>
          </cell>
          <cell r="BE28" t="str">
            <v>\\jesvarg\pedidos\4500124010F02.JPG</v>
          </cell>
        </row>
        <row r="29">
          <cell r="D29" t="str">
            <v>4500125594</v>
          </cell>
          <cell r="E29" t="str">
            <v>CORREA AUXILIAR 4F Y OBRAS ANEXAS</v>
          </cell>
          <cell r="F29" t="str">
            <v>SERCOIN</v>
          </cell>
          <cell r="G29" t="str">
            <v>PF</v>
          </cell>
          <cell r="H29">
            <v>36507</v>
          </cell>
          <cell r="I29">
            <v>30</v>
          </cell>
          <cell r="J29" t="str">
            <v>*</v>
          </cell>
          <cell r="K29">
            <v>36537</v>
          </cell>
          <cell r="L29">
            <v>52600197</v>
          </cell>
          <cell r="M29" t="str">
            <v>*</v>
          </cell>
          <cell r="N29">
            <v>52600197</v>
          </cell>
          <cell r="O29">
            <v>52600197</v>
          </cell>
          <cell r="P29">
            <v>1</v>
          </cell>
          <cell r="V29" t="str">
            <v>HBR</v>
          </cell>
          <cell r="W29" t="str">
            <v>*</v>
          </cell>
          <cell r="X29" t="str">
            <v>*</v>
          </cell>
          <cell r="Y29" t="str">
            <v>*</v>
          </cell>
          <cell r="Z29">
            <v>36538</v>
          </cell>
          <cell r="AA29">
            <v>36551</v>
          </cell>
          <cell r="AB29">
            <v>36582</v>
          </cell>
          <cell r="AC29">
            <v>36581</v>
          </cell>
          <cell r="AD29">
            <v>36588</v>
          </cell>
          <cell r="AE29" t="str">
            <v>Tramitada</v>
          </cell>
          <cell r="AF29" t="str">
            <v>CLP</v>
          </cell>
          <cell r="AG29">
            <v>1278006</v>
          </cell>
          <cell r="AI29" t="str">
            <v>MYC</v>
          </cell>
          <cell r="AJ29" t="str">
            <v>General de construcción, modalidad a precios unitarios con suma alzada de utilidades. Además se incluye una partida de gastos reembolsables</v>
          </cell>
          <cell r="AK29" t="str">
            <v>T</v>
          </cell>
          <cell r="AL29" t="str">
            <v>Ejecutar trabajos de especialidad minera, obras civiles, mecánica, eléctrica y de instrumentación, básicamente en la cola de la correa A-6, consistente principalmente en la habilitación de correas 4-D y 4-E, alargue de la correa 4-E, montaje de correa aux</v>
          </cell>
          <cell r="AN29" t="str">
            <v>Cotización única</v>
          </cell>
          <cell r="AO29" t="str">
            <v>S/I</v>
          </cell>
          <cell r="AP29" t="str">
            <v>S/I</v>
          </cell>
          <cell r="AQ29" t="str">
            <v>S/I</v>
          </cell>
          <cell r="AR29" t="str">
            <v>S/I</v>
          </cell>
          <cell r="AS29" t="str">
            <v>S/I</v>
          </cell>
          <cell r="AT29" t="str">
            <v>S/I</v>
          </cell>
          <cell r="AU29" t="str">
            <v>S/I</v>
          </cell>
          <cell r="AV29" t="str">
            <v>S/I</v>
          </cell>
          <cell r="AW29" t="str">
            <v>S/I</v>
          </cell>
          <cell r="AX29" t="str">
            <v>S/I</v>
          </cell>
          <cell r="AY29" t="str">
            <v>S/I</v>
          </cell>
          <cell r="AZ29" t="str">
            <v>S/I</v>
          </cell>
          <cell r="BA29" t="str">
            <v>S/I</v>
          </cell>
          <cell r="BB29" t="str">
            <v>S/I</v>
          </cell>
          <cell r="BC29" t="str">
            <v>S/I</v>
          </cell>
          <cell r="BD29" t="str">
            <v>\\jesvarg\pedidos\4500125594F01.JPG</v>
          </cell>
          <cell r="BE29" t="str">
            <v>\\jesvarg\pedidos\4500125594F02.JPG</v>
          </cell>
        </row>
        <row r="30">
          <cell r="D30" t="str">
            <v>4500127590</v>
          </cell>
          <cell r="E30" t="str">
            <v>SISTEMA DRENAJES MINA CORTO PLAZO</v>
          </cell>
          <cell r="F30" t="str">
            <v>INCOMIN</v>
          </cell>
          <cell r="G30" t="str">
            <v>C G V</v>
          </cell>
          <cell r="H30">
            <v>36440</v>
          </cell>
          <cell r="I30">
            <v>63</v>
          </cell>
          <cell r="J30" t="str">
            <v>*</v>
          </cell>
          <cell r="K30">
            <v>36503</v>
          </cell>
          <cell r="L30">
            <v>41521495</v>
          </cell>
          <cell r="M30" t="str">
            <v>*</v>
          </cell>
          <cell r="N30">
            <v>41521495</v>
          </cell>
          <cell r="O30">
            <v>41521495</v>
          </cell>
          <cell r="P30">
            <v>1</v>
          </cell>
          <cell r="V30" t="str">
            <v>JRH</v>
          </cell>
          <cell r="W30" t="str">
            <v>N°1 29/10/99</v>
          </cell>
          <cell r="X30" t="str">
            <v>N°1</v>
          </cell>
          <cell r="Y30" t="str">
            <v>*</v>
          </cell>
          <cell r="Z30">
            <v>36503</v>
          </cell>
          <cell r="AA30">
            <v>36533</v>
          </cell>
          <cell r="AB30">
            <v>36533</v>
          </cell>
          <cell r="AD30">
            <v>36683</v>
          </cell>
          <cell r="AE30" t="str">
            <v>No tiene</v>
          </cell>
          <cell r="AI30" t="str">
            <v>PYC</v>
          </cell>
          <cell r="AJ30" t="str">
            <v>General de construcción, modalidad a suma alzada con gastos generales y utilidades incluidas</v>
          </cell>
          <cell r="AK30" t="str">
            <v>T</v>
          </cell>
          <cell r="AL30" t="str">
            <v>La construcción de las obras denominadas " Sistema de drenaje Nv.18 a túnel H-1 por rampa" y "Sistema de drenajes chimenea Snv. 17 a Nv.18".</v>
          </cell>
          <cell r="AN30" t="str">
            <v>Cotización única</v>
          </cell>
          <cell r="AO30" t="str">
            <v>S/I</v>
          </cell>
          <cell r="AP30" t="str">
            <v>S/I</v>
          </cell>
          <cell r="AQ30" t="str">
            <v>S/I</v>
          </cell>
          <cell r="AR30" t="str">
            <v>S/I</v>
          </cell>
          <cell r="AS30" t="str">
            <v>S/I</v>
          </cell>
          <cell r="AT30" t="str">
            <v>S/I</v>
          </cell>
          <cell r="AU30" t="str">
            <v>S/I</v>
          </cell>
          <cell r="AV30" t="str">
            <v>S/I</v>
          </cell>
          <cell r="AW30" t="str">
            <v>S/I</v>
          </cell>
          <cell r="AX30" t="str">
            <v>S/I</v>
          </cell>
          <cell r="AY30" t="str">
            <v>S/I</v>
          </cell>
          <cell r="AZ30" t="str">
            <v>S/I</v>
          </cell>
          <cell r="BA30" t="str">
            <v>S/I</v>
          </cell>
          <cell r="BB30" t="str">
            <v>S/I</v>
          </cell>
          <cell r="BC30" t="str">
            <v>S/I</v>
          </cell>
          <cell r="BD30" t="str">
            <v>\\jesvarg\pedidos\4500127590F01.JPG</v>
          </cell>
          <cell r="BE30" t="str">
            <v>\\jesvarg\pedidos\4500127590F02.JPG</v>
          </cell>
        </row>
        <row r="31">
          <cell r="D31" t="str">
            <v>4500127635</v>
          </cell>
          <cell r="E31" t="str">
            <v>MONTAJE SENSORES NASH AREA DE FLOTACION  PLANTA  AREA SUPERFICIE</v>
          </cell>
          <cell r="F31" t="str">
            <v>POLLUX</v>
          </cell>
          <cell r="G31" t="str">
            <v>L E A</v>
          </cell>
          <cell r="H31">
            <v>36521</v>
          </cell>
          <cell r="I31">
            <v>45</v>
          </cell>
          <cell r="J31" t="str">
            <v>*</v>
          </cell>
          <cell r="K31">
            <v>36566</v>
          </cell>
          <cell r="L31">
            <v>1976731</v>
          </cell>
          <cell r="M31">
            <v>529895</v>
          </cell>
          <cell r="N31">
            <v>2506626</v>
          </cell>
          <cell r="O31">
            <v>2506626</v>
          </cell>
          <cell r="P31">
            <v>1</v>
          </cell>
          <cell r="V31" t="str">
            <v>FAV</v>
          </cell>
          <cell r="W31" t="str">
            <v>*</v>
          </cell>
          <cell r="X31" t="str">
            <v>N°1</v>
          </cell>
          <cell r="Y31" t="str">
            <v>N°1</v>
          </cell>
          <cell r="Z31">
            <v>36551</v>
          </cell>
          <cell r="AA31">
            <v>36566</v>
          </cell>
          <cell r="AB31">
            <v>36588</v>
          </cell>
          <cell r="AD31">
            <v>36588</v>
          </cell>
          <cell r="AE31" t="str">
            <v>Tramitada</v>
          </cell>
          <cell r="AF31" t="str">
            <v>CLP</v>
          </cell>
          <cell r="AG31">
            <v>59301.93</v>
          </cell>
          <cell r="AI31" t="str">
            <v>OS</v>
          </cell>
          <cell r="AJ31" t="str">
            <v>Orden de servicio</v>
          </cell>
          <cell r="AK31" t="str">
            <v>T</v>
          </cell>
          <cell r="AL31" t="str">
            <v>Reemplazo de 6 sensores de potencial por igual cantidad de sensores de Nash nuevos en el área de flotación PAS y la instalación de tres sensores del mismo tipo en las celdas columnas de la misma área</v>
          </cell>
          <cell r="AN31" t="str">
            <v>Cotización privada</v>
          </cell>
          <cell r="AO31" t="str">
            <v>S/I</v>
          </cell>
          <cell r="AP31" t="str">
            <v>S/I</v>
          </cell>
          <cell r="AQ31" t="str">
            <v>S/I</v>
          </cell>
          <cell r="AR31" t="str">
            <v>S/I</v>
          </cell>
          <cell r="AS31" t="str">
            <v>S/I</v>
          </cell>
          <cell r="AT31" t="str">
            <v>S/I</v>
          </cell>
          <cell r="AU31" t="str">
            <v>S/I</v>
          </cell>
          <cell r="AV31" t="str">
            <v>S/I</v>
          </cell>
          <cell r="AW31" t="str">
            <v>S/I</v>
          </cell>
          <cell r="AX31" t="str">
            <v>S/I</v>
          </cell>
          <cell r="AY31" t="str">
            <v>S/I</v>
          </cell>
          <cell r="AZ31" t="str">
            <v>S/I</v>
          </cell>
          <cell r="BA31" t="str">
            <v>S/I</v>
          </cell>
          <cell r="BB31" t="str">
            <v>S/I</v>
          </cell>
          <cell r="BC31" t="str">
            <v>S/I</v>
          </cell>
          <cell r="BD31" t="str">
            <v>\\jesvarg\pedidos\4500127635F01.JPG</v>
          </cell>
          <cell r="BE31" t="str">
            <v>\\jesvarg\pedidos\4500127635F02.JPG</v>
          </cell>
        </row>
        <row r="32">
          <cell r="D32" t="str">
            <v>4500130541</v>
          </cell>
          <cell r="E32" t="str">
            <v>TRABAJO DE REPARACION LINEA 220 KV POLPAICO-SAG</v>
          </cell>
          <cell r="F32" t="str">
            <v>ESEDEI</v>
          </cell>
          <cell r="G32" t="str">
            <v>L E A</v>
          </cell>
          <cell r="H32">
            <v>36522</v>
          </cell>
          <cell r="I32">
            <v>45</v>
          </cell>
          <cell r="J32" t="str">
            <v>*</v>
          </cell>
          <cell r="K32">
            <v>36567</v>
          </cell>
          <cell r="L32">
            <v>62842164</v>
          </cell>
          <cell r="M32" t="str">
            <v>*</v>
          </cell>
          <cell r="N32">
            <v>62842164</v>
          </cell>
          <cell r="O32">
            <v>62842164</v>
          </cell>
          <cell r="P32">
            <v>1</v>
          </cell>
          <cell r="V32" t="str">
            <v>FAV</v>
          </cell>
          <cell r="W32" t="str">
            <v>*</v>
          </cell>
          <cell r="X32" t="str">
            <v>*</v>
          </cell>
          <cell r="Y32" t="str">
            <v>*</v>
          </cell>
          <cell r="Z32">
            <v>36564</v>
          </cell>
          <cell r="AA32">
            <v>36580</v>
          </cell>
          <cell r="AB32">
            <v>36580</v>
          </cell>
          <cell r="AD32">
            <v>36607</v>
          </cell>
          <cell r="AE32" t="str">
            <v>Tramitada</v>
          </cell>
          <cell r="AF32" t="str">
            <v>CLP</v>
          </cell>
          <cell r="AG32">
            <v>1885265</v>
          </cell>
          <cell r="AI32" t="str">
            <v>MYC</v>
          </cell>
          <cell r="AJ32" t="str">
            <v>General de construcción, modalidad a  suma alzada con gastos generales y utilidades incluidas</v>
          </cell>
          <cell r="AK32" t="str">
            <v>T</v>
          </cell>
          <cell r="AL32" t="str">
            <v>Construcción, montaje y puesta en servicio de dos estructuras de anclaje tipo 22C2T.1+3, incluyendo aquellas obras provisionales o accesorios que son necesarios para la ejecución de las obras</v>
          </cell>
          <cell r="AN32" t="str">
            <v>Cotización única</v>
          </cell>
          <cell r="AO32">
            <v>0</v>
          </cell>
          <cell r="AP32">
            <v>5700</v>
          </cell>
          <cell r="AQ32">
            <v>0</v>
          </cell>
          <cell r="AR32">
            <v>0</v>
          </cell>
          <cell r="AS32">
            <v>0</v>
          </cell>
          <cell r="AT32">
            <v>0</v>
          </cell>
          <cell r="AU32">
            <v>0</v>
          </cell>
          <cell r="AV32">
            <v>0</v>
          </cell>
          <cell r="AW32">
            <v>0</v>
          </cell>
          <cell r="AX32">
            <v>0</v>
          </cell>
          <cell r="AY32">
            <v>0</v>
          </cell>
          <cell r="AZ32">
            <v>0</v>
          </cell>
          <cell r="BA32">
            <v>0</v>
          </cell>
          <cell r="BB32">
            <v>0</v>
          </cell>
          <cell r="BC32">
            <v>12.66</v>
          </cell>
          <cell r="BD32" t="str">
            <v>\\jesvarg\pedidos\4500130541F01.JPG</v>
          </cell>
          <cell r="BE32" t="str">
            <v>\\jesvarg\pedidos\4500130541F02.JPG</v>
          </cell>
        </row>
        <row r="33">
          <cell r="D33" t="str">
            <v>4500131258</v>
          </cell>
          <cell r="E33" t="str">
            <v>REEMPLAZO DE CAÑERIAS DE RELAVES 1999 - 2000 TRAMO2</v>
          </cell>
          <cell r="F33" t="str">
            <v>INCOMIN</v>
          </cell>
          <cell r="G33" t="str">
            <v>E M M</v>
          </cell>
          <cell r="H33">
            <v>36542</v>
          </cell>
          <cell r="I33">
            <v>60</v>
          </cell>
          <cell r="J33" t="str">
            <v>*</v>
          </cell>
          <cell r="K33">
            <v>36602</v>
          </cell>
          <cell r="L33">
            <v>57368048</v>
          </cell>
          <cell r="M33">
            <v>1453267</v>
          </cell>
          <cell r="N33">
            <v>58821315</v>
          </cell>
          <cell r="O33">
            <v>55815590</v>
          </cell>
          <cell r="P33">
            <v>0.94890075136878527</v>
          </cell>
          <cell r="V33" t="str">
            <v>JRH</v>
          </cell>
          <cell r="W33" t="str">
            <v>*</v>
          </cell>
          <cell r="X33" t="str">
            <v>N°1</v>
          </cell>
          <cell r="Y33" t="str">
            <v>*</v>
          </cell>
          <cell r="Z33">
            <v>36602</v>
          </cell>
          <cell r="AA33">
            <v>36617</v>
          </cell>
          <cell r="AB33">
            <v>36656</v>
          </cell>
          <cell r="AD33">
            <v>36663</v>
          </cell>
          <cell r="AE33">
            <v>36696</v>
          </cell>
          <cell r="AF33" t="str">
            <v>CLP</v>
          </cell>
          <cell r="AG33">
            <v>1721041</v>
          </cell>
          <cell r="AI33" t="str">
            <v>MYC</v>
          </cell>
          <cell r="AJ33" t="str">
            <v>General de construcción, modalidad a serie de precios unitarios con suma alzada de gastos generales y utilidades. Además considera un partida referencial correspondiente a "Paralización parcial de cierres de caminos"</v>
          </cell>
          <cell r="AK33" t="str">
            <v>T</v>
          </cell>
          <cell r="AL33" t="str">
            <v>Efectuar el reemplazo de tuberías de consucción de relaves correspondientes al tramo 2 señalado en las bases de licitación</v>
          </cell>
          <cell r="AN33" t="str">
            <v>Licitación Privada</v>
          </cell>
          <cell r="AO33">
            <v>0</v>
          </cell>
          <cell r="AP33">
            <v>10844</v>
          </cell>
          <cell r="AQ33">
            <v>0</v>
          </cell>
          <cell r="AR33">
            <v>0</v>
          </cell>
          <cell r="AS33">
            <v>0</v>
          </cell>
          <cell r="AT33">
            <v>0</v>
          </cell>
          <cell r="AU33">
            <v>0</v>
          </cell>
          <cell r="AV33">
            <v>0</v>
          </cell>
          <cell r="AW33">
            <v>1</v>
          </cell>
          <cell r="AX33">
            <v>1</v>
          </cell>
          <cell r="AY33">
            <v>0</v>
          </cell>
          <cell r="AZ33">
            <v>0</v>
          </cell>
          <cell r="BA33">
            <v>0</v>
          </cell>
          <cell r="BD33" t="str">
            <v>\\jesvarg\pedidos\4500131258F01.JPG</v>
          </cell>
          <cell r="BE33" t="str">
            <v>\\jesvarg\pedidos\4500131258F02.JPG</v>
          </cell>
        </row>
        <row r="34">
          <cell r="D34" t="str">
            <v>4500137036</v>
          </cell>
          <cell r="E34" t="str">
            <v>FAB., MONT. Y P. EN S.  CORREA ALMAC.Y CARGA DE CO.</v>
          </cell>
          <cell r="F34" t="str">
            <v>EDYCE</v>
          </cell>
          <cell r="G34" t="str">
            <v>M D V</v>
          </cell>
          <cell r="H34">
            <v>36565</v>
          </cell>
          <cell r="I34">
            <v>100</v>
          </cell>
          <cell r="J34">
            <v>11</v>
          </cell>
          <cell r="K34">
            <v>36676</v>
          </cell>
          <cell r="L34">
            <v>86166960</v>
          </cell>
          <cell r="M34">
            <v>21563253</v>
          </cell>
          <cell r="N34">
            <v>107730213</v>
          </cell>
          <cell r="O34">
            <v>107730213</v>
          </cell>
          <cell r="P34">
            <v>1</v>
          </cell>
          <cell r="V34" t="str">
            <v>RYO</v>
          </cell>
          <cell r="W34" t="str">
            <v>N°1</v>
          </cell>
          <cell r="X34" t="str">
            <v>N°1           N°2</v>
          </cell>
          <cell r="Y34" t="str">
            <v>N°1</v>
          </cell>
          <cell r="Z34">
            <v>36690</v>
          </cell>
          <cell r="AA34">
            <v>36734</v>
          </cell>
          <cell r="AB34">
            <v>36880</v>
          </cell>
          <cell r="AD34">
            <v>36896</v>
          </cell>
          <cell r="AE34">
            <v>36890</v>
          </cell>
          <cell r="AF34" t="str">
            <v>CLP</v>
          </cell>
          <cell r="AG34">
            <v>5386297</v>
          </cell>
          <cell r="AI34" t="str">
            <v>MYC</v>
          </cell>
          <cell r="AJ34" t="str">
            <v>General de Construcción modalidad a suma alzada</v>
          </cell>
          <cell r="AK34" t="str">
            <v>V</v>
          </cell>
          <cell r="AL34" t="str">
            <v>La fabricación, el montaje y la puesta en servicio sistema de correas para almacenaje y cargas de concentrados en camiones P.A.S.</v>
          </cell>
          <cell r="AN34" t="str">
            <v>Cotización única</v>
          </cell>
          <cell r="AO34">
            <v>1152</v>
          </cell>
          <cell r="AP34">
            <v>13153</v>
          </cell>
          <cell r="AQ34">
            <v>0</v>
          </cell>
          <cell r="AR34">
            <v>0</v>
          </cell>
          <cell r="AS34">
            <v>0</v>
          </cell>
          <cell r="AT34">
            <v>0</v>
          </cell>
          <cell r="AU34">
            <v>0</v>
          </cell>
          <cell r="AV34">
            <v>0</v>
          </cell>
          <cell r="AW34">
            <v>0</v>
          </cell>
          <cell r="AX34">
            <v>2</v>
          </cell>
          <cell r="AY34">
            <v>0</v>
          </cell>
          <cell r="AZ34">
            <v>0</v>
          </cell>
          <cell r="BA34">
            <v>0</v>
          </cell>
          <cell r="BB34">
            <v>116</v>
          </cell>
          <cell r="BC34">
            <v>318</v>
          </cell>
          <cell r="BD34" t="str">
            <v>\\jesvarg\pedidos\4500137036F01.JPG</v>
          </cell>
          <cell r="BE34" t="str">
            <v>\\jesvarg\pedidos\4500137036F02.JPG</v>
          </cell>
        </row>
        <row r="35">
          <cell r="D35" t="str">
            <v>4500132633</v>
          </cell>
          <cell r="E35" t="str">
            <v>SERVICIO DIGITALIZACION DOCUMENTOS PXP</v>
          </cell>
          <cell r="F35" t="str">
            <v>MICROSISTEM</v>
          </cell>
          <cell r="G35" t="str">
            <v>J M O</v>
          </cell>
          <cell r="H35" t="str">
            <v>No aplica</v>
          </cell>
          <cell r="J35" t="str">
            <v>*</v>
          </cell>
          <cell r="K35" t="str">
            <v>*</v>
          </cell>
          <cell r="L35">
            <v>1080000</v>
          </cell>
          <cell r="M35" t="str">
            <v>*</v>
          </cell>
          <cell r="N35">
            <v>1080000</v>
          </cell>
          <cell r="O35">
            <v>841896</v>
          </cell>
          <cell r="P35">
            <v>0.7795333333333333</v>
          </cell>
          <cell r="V35" t="str">
            <v>J V B</v>
          </cell>
          <cell r="W35" t="str">
            <v>*</v>
          </cell>
          <cell r="X35" t="str">
            <v>*</v>
          </cell>
          <cell r="Y35" t="str">
            <v>*</v>
          </cell>
          <cell r="Z35" t="str">
            <v>No aplica</v>
          </cell>
          <cell r="AA35" t="str">
            <v>No aplica</v>
          </cell>
          <cell r="AB35" t="str">
            <v>No aplica</v>
          </cell>
          <cell r="AD35" t="str">
            <v>No aplica</v>
          </cell>
          <cell r="AE35" t="str">
            <v>No tiene</v>
          </cell>
          <cell r="AI35" t="str">
            <v>OS</v>
          </cell>
          <cell r="AJ35" t="str">
            <v>Orden de servicio</v>
          </cell>
          <cell r="AK35" t="str">
            <v>T</v>
          </cell>
          <cell r="AL35" t="str">
            <v>Digitalización de 1000 Hojas</v>
          </cell>
          <cell r="AO35" t="str">
            <v>S/I</v>
          </cell>
          <cell r="AP35" t="str">
            <v>S/I</v>
          </cell>
          <cell r="AQ35" t="str">
            <v>S/I</v>
          </cell>
          <cell r="AR35" t="str">
            <v>S/I</v>
          </cell>
          <cell r="AS35" t="str">
            <v>S/I</v>
          </cell>
          <cell r="AT35" t="str">
            <v>S/I</v>
          </cell>
          <cell r="AU35" t="str">
            <v>S/I</v>
          </cell>
          <cell r="AV35" t="str">
            <v>S/I</v>
          </cell>
          <cell r="AW35" t="str">
            <v>S/I</v>
          </cell>
          <cell r="AX35" t="str">
            <v>S/I</v>
          </cell>
          <cell r="AY35" t="str">
            <v>S/I</v>
          </cell>
          <cell r="AZ35" t="str">
            <v>S/I</v>
          </cell>
          <cell r="BA35" t="str">
            <v>S/I</v>
          </cell>
          <cell r="BB35" t="str">
            <v>S/I</v>
          </cell>
          <cell r="BC35" t="str">
            <v>S/I</v>
          </cell>
          <cell r="BD35" t="str">
            <v>\\jesvarg\pedidos\4500132633F01.JPG</v>
          </cell>
          <cell r="BE35" t="str">
            <v>\\jesvarg\pedidos\4500132633F02.JPG</v>
          </cell>
        </row>
        <row r="36">
          <cell r="D36" t="str">
            <v>4500133242</v>
          </cell>
          <cell r="E36" t="str">
            <v>ANALISIS LINEA 220 KV POLPAICO-SAG ZONA MONTAÑA</v>
          </cell>
          <cell r="F36" t="str">
            <v>ESEDEI</v>
          </cell>
          <cell r="G36" t="str">
            <v>L E A</v>
          </cell>
          <cell r="H36">
            <v>36557</v>
          </cell>
          <cell r="I36">
            <v>60</v>
          </cell>
          <cell r="J36">
            <v>46</v>
          </cell>
          <cell r="K36">
            <v>36663</v>
          </cell>
          <cell r="L36">
            <v>10436580</v>
          </cell>
          <cell r="M36">
            <v>6213600</v>
          </cell>
          <cell r="N36">
            <v>16650180</v>
          </cell>
          <cell r="O36">
            <v>16650180</v>
          </cell>
          <cell r="P36">
            <v>1</v>
          </cell>
          <cell r="V36" t="str">
            <v>FAV</v>
          </cell>
          <cell r="W36" t="str">
            <v>*</v>
          </cell>
          <cell r="X36" t="str">
            <v>N°1     N°2</v>
          </cell>
          <cell r="Y36" t="str">
            <v>N°1                 N°2</v>
          </cell>
          <cell r="Z36">
            <v>36663</v>
          </cell>
          <cell r="AA36">
            <v>36686</v>
          </cell>
          <cell r="AB36">
            <v>36686</v>
          </cell>
          <cell r="AD36" t="str">
            <v>*</v>
          </cell>
          <cell r="AE36" t="str">
            <v>No tiene</v>
          </cell>
          <cell r="AI36" t="str">
            <v>OS</v>
          </cell>
          <cell r="AJ36" t="str">
            <v>Orden de servicio</v>
          </cell>
          <cell r="AK36" t="str">
            <v>T</v>
          </cell>
          <cell r="AL36" t="str">
            <v>Estudio de ingeniería para revisar la línea de 220 KV polpaico-SAG, que suministra energía eléctrica a las instalaciones de DAND, en el tramo normal con hielo y zona de alta montaña en donde se puedan encontrar condiciones similares a las que originaron l</v>
          </cell>
          <cell r="AN36" t="str">
            <v>Cotización única</v>
          </cell>
          <cell r="AO36">
            <v>0</v>
          </cell>
          <cell r="AP36">
            <v>655</v>
          </cell>
          <cell r="AQ36">
            <v>0</v>
          </cell>
          <cell r="AR36">
            <v>0</v>
          </cell>
          <cell r="AS36">
            <v>0</v>
          </cell>
          <cell r="AT36">
            <v>0</v>
          </cell>
          <cell r="AU36">
            <v>0</v>
          </cell>
          <cell r="AV36">
            <v>0</v>
          </cell>
          <cell r="AW36">
            <v>0</v>
          </cell>
          <cell r="AX36">
            <v>0</v>
          </cell>
          <cell r="AY36">
            <v>0</v>
          </cell>
          <cell r="AZ36">
            <v>0</v>
          </cell>
          <cell r="BA36">
            <v>0</v>
          </cell>
          <cell r="BB36">
            <v>0</v>
          </cell>
          <cell r="BC36">
            <v>40</v>
          </cell>
          <cell r="BD36" t="str">
            <v>\\jesvarg\pedidos\4500133242F01.JPG</v>
          </cell>
          <cell r="BE36" t="str">
            <v>\\jesvarg\pedidos\4500133242F02.JPG</v>
          </cell>
        </row>
        <row r="37">
          <cell r="D37" t="str">
            <v>4500135530</v>
          </cell>
          <cell r="E37" t="str">
            <v>EST. DE OPT. MANEJO DE CONC. Y DERRAMES CONCENTRADOR</v>
          </cell>
          <cell r="F37" t="str">
            <v>IDESOL</v>
          </cell>
          <cell r="G37" t="str">
            <v>C A R</v>
          </cell>
          <cell r="H37">
            <v>36565</v>
          </cell>
          <cell r="I37">
            <v>45</v>
          </cell>
          <cell r="J37">
            <v>41</v>
          </cell>
          <cell r="K37">
            <v>36651</v>
          </cell>
          <cell r="L37">
            <v>16991800</v>
          </cell>
          <cell r="M37" t="str">
            <v>*</v>
          </cell>
          <cell r="N37">
            <v>16991800</v>
          </cell>
          <cell r="O37">
            <v>16991799</v>
          </cell>
          <cell r="P37">
            <v>0.99999994114808322</v>
          </cell>
          <cell r="V37" t="str">
            <v>MF</v>
          </cell>
          <cell r="W37" t="str">
            <v>*</v>
          </cell>
          <cell r="X37" t="str">
            <v>N°1</v>
          </cell>
          <cell r="Y37" t="str">
            <v>N°1</v>
          </cell>
          <cell r="Z37">
            <v>36651</v>
          </cell>
          <cell r="AA37" t="str">
            <v>*</v>
          </cell>
          <cell r="AB37">
            <v>36681</v>
          </cell>
          <cell r="AD37">
            <v>36697</v>
          </cell>
          <cell r="AE37">
            <v>36786</v>
          </cell>
          <cell r="AF37" t="str">
            <v>CLP</v>
          </cell>
          <cell r="AG37">
            <v>509754</v>
          </cell>
          <cell r="AI37" t="str">
            <v>MYC</v>
          </cell>
          <cell r="AJ37" t="str">
            <v>General de Ingeniería modalidad a serie de precios unitarios con gastos generales y utilidades incluidas. Además se incluye una partida de gastos de apoyo a costo efectivo (gastos reembolsables)</v>
          </cell>
          <cell r="AK37" t="str">
            <v>T</v>
          </cell>
          <cell r="AL37" t="str">
            <v>Efectuar estudios de ingeniería sobre temas relacionados con el manejo de concentrado de cobre y el manejo de los derrames de la planta concentradora de la División</v>
          </cell>
          <cell r="AN37" t="str">
            <v>Cotización privada</v>
          </cell>
          <cell r="AO37">
            <v>620</v>
          </cell>
          <cell r="AP37">
            <v>1322</v>
          </cell>
          <cell r="AQ37">
            <v>0</v>
          </cell>
          <cell r="AR37">
            <v>0</v>
          </cell>
          <cell r="AS37">
            <v>0</v>
          </cell>
          <cell r="AT37">
            <v>0</v>
          </cell>
          <cell r="AU37">
            <v>0</v>
          </cell>
          <cell r="AV37">
            <v>0</v>
          </cell>
          <cell r="AW37">
            <v>0</v>
          </cell>
          <cell r="AX37">
            <v>0</v>
          </cell>
          <cell r="AY37">
            <v>0</v>
          </cell>
          <cell r="AZ37">
            <v>0</v>
          </cell>
          <cell r="BA37">
            <v>0</v>
          </cell>
          <cell r="BB37">
            <v>0</v>
          </cell>
          <cell r="BC37">
            <v>0</v>
          </cell>
          <cell r="BD37" t="str">
            <v>\\jesvarg\pedidos\4500135530F01.JPG</v>
          </cell>
          <cell r="BE37" t="str">
            <v>\\jesvarg\pedidos\4500135530F02.JPG</v>
          </cell>
        </row>
        <row r="38">
          <cell r="D38">
            <v>4500137976</v>
          </cell>
          <cell r="E38" t="str">
            <v>LIMPIEZA ESTANQUE AGUA SAG.</v>
          </cell>
          <cell r="F38" t="str">
            <v>INCOMIN</v>
          </cell>
          <cell r="G38" t="str">
            <v>CSG</v>
          </cell>
          <cell r="H38" t="str">
            <v>No aplica</v>
          </cell>
          <cell r="I38">
            <v>4</v>
          </cell>
          <cell r="J38" t="str">
            <v>*</v>
          </cell>
          <cell r="K38" t="str">
            <v>*</v>
          </cell>
          <cell r="L38">
            <v>2833180</v>
          </cell>
          <cell r="M38" t="str">
            <v>*</v>
          </cell>
          <cell r="N38">
            <v>2833180</v>
          </cell>
          <cell r="O38">
            <v>0</v>
          </cell>
          <cell r="P38">
            <v>0</v>
          </cell>
          <cell r="V38" t="str">
            <v>JRH</v>
          </cell>
          <cell r="W38" t="str">
            <v>*</v>
          </cell>
          <cell r="X38" t="str">
            <v>*</v>
          </cell>
          <cell r="Y38" t="str">
            <v>*</v>
          </cell>
          <cell r="Z38" t="str">
            <v>No aplica</v>
          </cell>
          <cell r="AA38" t="str">
            <v>No aplica</v>
          </cell>
          <cell r="AB38" t="str">
            <v>No aplica</v>
          </cell>
          <cell r="AC38" t="str">
            <v>No aplica</v>
          </cell>
          <cell r="AD38" t="str">
            <v>No aplica</v>
          </cell>
          <cell r="AE38" t="str">
            <v>No aplica</v>
          </cell>
          <cell r="AI38" t="str">
            <v>PMI</v>
          </cell>
          <cell r="AJ38" t="str">
            <v>Orden de servicio</v>
          </cell>
          <cell r="AK38" t="str">
            <v>V</v>
          </cell>
          <cell r="AL38" t="str">
            <v>Preparación de la superficie interior del estanque para posteriormente poder realizar los trabajos de impermeabilización, lo cual será ejecutado por una empresa especialista</v>
          </cell>
          <cell r="AN38" t="str">
            <v>Cotización Privada</v>
          </cell>
          <cell r="AO38" t="str">
            <v>S/I</v>
          </cell>
          <cell r="AP38" t="str">
            <v>S/I</v>
          </cell>
          <cell r="AQ38" t="str">
            <v>S/I</v>
          </cell>
          <cell r="AR38" t="str">
            <v>S/I</v>
          </cell>
          <cell r="AS38" t="str">
            <v>S/I</v>
          </cell>
          <cell r="AT38" t="str">
            <v>S/I</v>
          </cell>
          <cell r="AU38" t="str">
            <v>S/I</v>
          </cell>
          <cell r="AV38" t="str">
            <v>S/I</v>
          </cell>
          <cell r="AW38" t="str">
            <v>S/I</v>
          </cell>
          <cell r="AX38" t="str">
            <v>S/I</v>
          </cell>
          <cell r="AY38" t="str">
            <v>S/I</v>
          </cell>
          <cell r="AZ38" t="str">
            <v>S/I</v>
          </cell>
          <cell r="BA38" t="str">
            <v>S/I</v>
          </cell>
          <cell r="BB38" t="str">
            <v>S/I</v>
          </cell>
          <cell r="BC38" t="str">
            <v>S/I</v>
          </cell>
          <cell r="BD38" t="str">
            <v>\\jesvarg\pedidos\4500137976F01.JPG</v>
          </cell>
          <cell r="BE38" t="str">
            <v>\\jesvarg\pedidos\4500137976F02.JPG</v>
          </cell>
        </row>
        <row r="39">
          <cell r="D39">
            <v>4500139254</v>
          </cell>
          <cell r="E39" t="str">
            <v>EST. PLAN DE DESARROLLO SISTEMA ELECTRICO</v>
          </cell>
          <cell r="F39" t="str">
            <v>ESEDEI</v>
          </cell>
          <cell r="G39" t="str">
            <v>P F C</v>
          </cell>
          <cell r="H39">
            <v>36620</v>
          </cell>
          <cell r="I39">
            <v>120</v>
          </cell>
          <cell r="J39" t="str">
            <v>*</v>
          </cell>
          <cell r="K39">
            <v>36740</v>
          </cell>
          <cell r="L39">
            <v>27028130</v>
          </cell>
          <cell r="N39">
            <v>27028130</v>
          </cell>
          <cell r="O39">
            <v>26109403</v>
          </cell>
          <cell r="P39">
            <v>0.96600848819359686</v>
          </cell>
          <cell r="V39" t="str">
            <v>HBR</v>
          </cell>
          <cell r="W39" t="str">
            <v>*</v>
          </cell>
          <cell r="X39" t="str">
            <v>*</v>
          </cell>
          <cell r="Y39" t="str">
            <v>*</v>
          </cell>
          <cell r="Z39">
            <v>36740</v>
          </cell>
          <cell r="AA39">
            <v>36767</v>
          </cell>
          <cell r="AB39">
            <v>36767</v>
          </cell>
          <cell r="AD39">
            <v>36792</v>
          </cell>
          <cell r="AE39">
            <v>36800</v>
          </cell>
          <cell r="AF39" t="str">
            <v>CLP</v>
          </cell>
          <cell r="AG39">
            <v>810844</v>
          </cell>
          <cell r="AI39" t="str">
            <v>PYC</v>
          </cell>
          <cell r="AJ39" t="str">
            <v>General de Ingeniería modalidad a precio unitarios con gastos generales y utilidades incluidas</v>
          </cell>
          <cell r="AK39" t="str">
            <v>T</v>
          </cell>
          <cell r="AL39" t="str">
            <v xml:space="preserve">Elaborar un plan de desarrollo del sistema eléctrico de la división, que contenga los siguiente temas: Situación actual del sistema eléctrico, análisis de vulnerabilidad y estrategias de crecimiento. En dichos temas, se deberán establecer las directrices </v>
          </cell>
          <cell r="AN39" t="str">
            <v>Licitación privada</v>
          </cell>
          <cell r="AO39">
            <v>353</v>
          </cell>
          <cell r="AP39">
            <v>1853</v>
          </cell>
          <cell r="AQ39">
            <v>0</v>
          </cell>
          <cell r="AR39">
            <v>0</v>
          </cell>
          <cell r="AS39">
            <v>0</v>
          </cell>
          <cell r="AT39">
            <v>0</v>
          </cell>
          <cell r="AU39">
            <v>0</v>
          </cell>
          <cell r="AV39">
            <v>0</v>
          </cell>
          <cell r="AW39">
            <v>0</v>
          </cell>
          <cell r="AX39">
            <v>0</v>
          </cell>
          <cell r="AY39">
            <v>0</v>
          </cell>
          <cell r="AZ39">
            <v>0</v>
          </cell>
          <cell r="BA39">
            <v>0</v>
          </cell>
          <cell r="BB39">
            <v>0</v>
          </cell>
          <cell r="BC39">
            <v>63</v>
          </cell>
          <cell r="BD39" t="str">
            <v>\\jesvarg\pedidos\4500139254F01.JPG</v>
          </cell>
          <cell r="BE39" t="str">
            <v>\\jesvarg\pedidos\4500139254F02.JPG</v>
          </cell>
        </row>
        <row r="40">
          <cell r="D40">
            <v>4500141686</v>
          </cell>
          <cell r="E40" t="str">
            <v xml:space="preserve">CAMBIO DE GRILLETES TORRES DE SUSPENSIÓN LÍNEA 220 KV </v>
          </cell>
          <cell r="F40" t="str">
            <v>ESEDEI</v>
          </cell>
          <cell r="G40" t="str">
            <v>L E A</v>
          </cell>
          <cell r="H40">
            <v>36570</v>
          </cell>
          <cell r="I40">
            <v>60</v>
          </cell>
          <cell r="J40" t="str">
            <v>*</v>
          </cell>
          <cell r="K40">
            <v>36630</v>
          </cell>
          <cell r="L40">
            <v>48249305</v>
          </cell>
          <cell r="M40">
            <v>9004050</v>
          </cell>
          <cell r="N40">
            <v>57253355</v>
          </cell>
          <cell r="O40">
            <v>51121475</v>
          </cell>
          <cell r="P40">
            <v>0.89289920215155949</v>
          </cell>
          <cell r="V40" t="str">
            <v>FAV</v>
          </cell>
          <cell r="W40" t="str">
            <v>*</v>
          </cell>
          <cell r="X40" t="str">
            <v>N°1</v>
          </cell>
          <cell r="Y40" t="str">
            <v>N°1  N°2</v>
          </cell>
          <cell r="Z40">
            <v>36616</v>
          </cell>
          <cell r="AA40">
            <v>36616</v>
          </cell>
          <cell r="AB40">
            <v>36646</v>
          </cell>
          <cell r="AD40">
            <v>36656</v>
          </cell>
          <cell r="AE40">
            <v>36675</v>
          </cell>
          <cell r="AF40" t="str">
            <v>CLP</v>
          </cell>
          <cell r="AG40">
            <v>1717600</v>
          </cell>
          <cell r="AI40" t="str">
            <v>MYC</v>
          </cell>
          <cell r="AJ40" t="str">
            <v xml:space="preserve">General de construcción modalidad a precio unitarios con gastos generales y utilidades incluidas </v>
          </cell>
          <cell r="AK40" t="str">
            <v>T</v>
          </cell>
          <cell r="AL40" t="str">
            <v>El reemplazo de grilletes existente en las estructuras de suspensión de la línea 220 KV S/E Polpaico - S/E SAG, por grilletes nuevos suministrados por Andina.</v>
          </cell>
          <cell r="AN40" t="str">
            <v>Cotización única</v>
          </cell>
          <cell r="BD40" t="str">
            <v>\\jesvarg\pedidos\4500141686F01.JPG</v>
          </cell>
          <cell r="BE40" t="str">
            <v>\\jesvarg\pedidos\4500141686F02.JPG</v>
          </cell>
        </row>
        <row r="41">
          <cell r="D41">
            <v>4500140453</v>
          </cell>
          <cell r="E41" t="str">
            <v>MEJORAS SISTEMA ALCANTARILLADO MINA RAJO</v>
          </cell>
          <cell r="F41" t="str">
            <v>HERMAN ROJAS</v>
          </cell>
          <cell r="G41" t="str">
            <v>C G V</v>
          </cell>
          <cell r="H41" t="str">
            <v>No aplica</v>
          </cell>
          <cell r="I41">
            <v>7</v>
          </cell>
          <cell r="J41" t="str">
            <v>*</v>
          </cell>
          <cell r="K41" t="str">
            <v>*</v>
          </cell>
          <cell r="L41">
            <v>1138630</v>
          </cell>
          <cell r="M41" t="str">
            <v>*</v>
          </cell>
          <cell r="N41">
            <v>1138630</v>
          </cell>
          <cell r="O41">
            <v>1138630</v>
          </cell>
          <cell r="P41">
            <v>1</v>
          </cell>
          <cell r="V41" t="str">
            <v>HBR</v>
          </cell>
          <cell r="W41" t="str">
            <v>*</v>
          </cell>
          <cell r="X41" t="str">
            <v>*</v>
          </cell>
          <cell r="Y41" t="str">
            <v>*</v>
          </cell>
          <cell r="Z41" t="str">
            <v>No aplica</v>
          </cell>
          <cell r="AA41" t="str">
            <v>No aplica</v>
          </cell>
          <cell r="AB41">
            <v>36605</v>
          </cell>
          <cell r="AD41" t="str">
            <v>No aplica</v>
          </cell>
          <cell r="AI41" t="str">
            <v>OS</v>
          </cell>
          <cell r="AJ41" t="str">
            <v>Orden de servicio</v>
          </cell>
          <cell r="AK41" t="str">
            <v>T</v>
          </cell>
          <cell r="AL41" t="str">
            <v>Realizar demolición de 02 cámaras, construcción de 02 tapa cámara, delimitación planta tratamiento aguas servidas con cañerías de 6" y protección cañerías de 6" con rieles</v>
          </cell>
          <cell r="AO41" t="str">
            <v>S/I</v>
          </cell>
          <cell r="AP41" t="str">
            <v>S/I</v>
          </cell>
          <cell r="AQ41" t="str">
            <v>S/I</v>
          </cell>
          <cell r="AR41" t="str">
            <v>S/I</v>
          </cell>
          <cell r="AS41" t="str">
            <v>S/I</v>
          </cell>
          <cell r="AT41" t="str">
            <v>S/I</v>
          </cell>
          <cell r="AU41" t="str">
            <v>S/I</v>
          </cell>
          <cell r="AV41" t="str">
            <v>S/I</v>
          </cell>
          <cell r="AW41" t="str">
            <v>S/I</v>
          </cell>
          <cell r="AX41" t="str">
            <v>S/I</v>
          </cell>
          <cell r="AY41" t="str">
            <v>S/I</v>
          </cell>
          <cell r="AZ41" t="str">
            <v>S/I</v>
          </cell>
          <cell r="BA41" t="str">
            <v>S/I</v>
          </cell>
          <cell r="BB41" t="str">
            <v>S/I</v>
          </cell>
          <cell r="BC41" t="str">
            <v>S/I</v>
          </cell>
          <cell r="BD41" t="str">
            <v>\\jesvarg\pedidos\4500140453F01.JPG</v>
          </cell>
          <cell r="BE41" t="str">
            <v>\\jesvarg\pedidos\4500140453F02.JPG</v>
          </cell>
        </row>
        <row r="42">
          <cell r="D42">
            <v>4500140630</v>
          </cell>
          <cell r="E42" t="str">
            <v>AUTOMATIZACION GRUPO ELECTROGENO MINA RAJO</v>
          </cell>
          <cell r="F42" t="str">
            <v>VIDAURRE</v>
          </cell>
          <cell r="G42" t="str">
            <v>C G V</v>
          </cell>
          <cell r="H42" t="str">
            <v>No aplica</v>
          </cell>
          <cell r="I42">
            <v>7</v>
          </cell>
          <cell r="J42" t="str">
            <v>*</v>
          </cell>
          <cell r="K42" t="str">
            <v>*</v>
          </cell>
          <cell r="L42">
            <v>1463849</v>
          </cell>
          <cell r="M42" t="str">
            <v>*</v>
          </cell>
          <cell r="N42">
            <v>1463849</v>
          </cell>
          <cell r="O42">
            <v>1463849</v>
          </cell>
          <cell r="P42">
            <v>1</v>
          </cell>
          <cell r="V42" t="str">
            <v>HBR</v>
          </cell>
          <cell r="W42" t="str">
            <v>*</v>
          </cell>
          <cell r="X42" t="str">
            <v>*</v>
          </cell>
          <cell r="Y42" t="str">
            <v>*</v>
          </cell>
          <cell r="Z42" t="str">
            <v>No aplica</v>
          </cell>
          <cell r="AA42" t="str">
            <v>No aplica</v>
          </cell>
          <cell r="AB42">
            <v>36605</v>
          </cell>
          <cell r="AD42" t="str">
            <v>No aplica</v>
          </cell>
          <cell r="AE42" t="str">
            <v>No aplica</v>
          </cell>
          <cell r="AI42" t="str">
            <v>PYC</v>
          </cell>
          <cell r="AJ42" t="str">
            <v>Orden de servicio</v>
          </cell>
          <cell r="AK42" t="str">
            <v>T</v>
          </cell>
          <cell r="AL42" t="str">
            <v>Montaje, canalizaciones, cableado y conexionado y protección barras TDF</v>
          </cell>
          <cell r="AN42" t="str">
            <v>Cotización única</v>
          </cell>
          <cell r="AO42" t="str">
            <v>S/I</v>
          </cell>
          <cell r="AP42" t="str">
            <v>S/I</v>
          </cell>
          <cell r="AQ42" t="str">
            <v>S/I</v>
          </cell>
          <cell r="AR42" t="str">
            <v>S/I</v>
          </cell>
          <cell r="AS42" t="str">
            <v>S/I</v>
          </cell>
          <cell r="AT42" t="str">
            <v>S/I</v>
          </cell>
          <cell r="AU42" t="str">
            <v>S/I</v>
          </cell>
          <cell r="AV42" t="str">
            <v>S/I</v>
          </cell>
          <cell r="AW42" t="str">
            <v>S/I</v>
          </cell>
          <cell r="AX42" t="str">
            <v>S/I</v>
          </cell>
          <cell r="AY42" t="str">
            <v>S/I</v>
          </cell>
          <cell r="AZ42" t="str">
            <v>S/I</v>
          </cell>
          <cell r="BA42" t="str">
            <v>S/I</v>
          </cell>
          <cell r="BB42" t="str">
            <v>S/I</v>
          </cell>
          <cell r="BC42" t="str">
            <v>S/I</v>
          </cell>
          <cell r="BD42" t="str">
            <v>\\jesvarg\pedidos\4500140630F01.JPG</v>
          </cell>
          <cell r="BE42" t="str">
            <v>\\jesvarg\pedidos\4500140630F02.JPG</v>
          </cell>
        </row>
        <row r="43">
          <cell r="D43">
            <v>4500143651</v>
          </cell>
          <cell r="E43" t="str">
            <v>OBRAS VARIAS HILTON HYATT</v>
          </cell>
          <cell r="F43" t="str">
            <v>RGR</v>
          </cell>
          <cell r="G43" t="str">
            <v>P F V</v>
          </cell>
          <cell r="H43">
            <v>36600</v>
          </cell>
          <cell r="I43">
            <v>45</v>
          </cell>
          <cell r="J43">
            <v>15</v>
          </cell>
          <cell r="K43">
            <v>36660</v>
          </cell>
          <cell r="L43">
            <v>16548215</v>
          </cell>
          <cell r="M43">
            <v>850604</v>
          </cell>
          <cell r="N43">
            <v>17398819</v>
          </cell>
          <cell r="O43">
            <v>17398819</v>
          </cell>
          <cell r="P43">
            <v>1</v>
          </cell>
          <cell r="V43" t="str">
            <v>HT</v>
          </cell>
          <cell r="W43" t="str">
            <v>*</v>
          </cell>
          <cell r="X43" t="str">
            <v>N°1</v>
          </cell>
          <cell r="Y43" t="str">
            <v>N°1</v>
          </cell>
          <cell r="Z43" t="str">
            <v>*</v>
          </cell>
          <cell r="AA43" t="str">
            <v>*</v>
          </cell>
          <cell r="AB43">
            <v>36662</v>
          </cell>
          <cell r="AD43">
            <v>36678</v>
          </cell>
          <cell r="AE43" t="str">
            <v>No tiene</v>
          </cell>
          <cell r="AI43" t="str">
            <v>PYC</v>
          </cell>
          <cell r="AJ43" t="str">
            <v>General de construcción modalidad a serie de precios unitarios con suma alzada de gastos generales y utilidades</v>
          </cell>
          <cell r="AK43" t="str">
            <v>T</v>
          </cell>
          <cell r="AL43" t="str">
            <v>Ejecutar obras de mantención y reparación de instalaciones en edificios Hilton Hyatt, ubicados en el área Industrial de la División</v>
          </cell>
          <cell r="AN43" t="str">
            <v>Cotización privada</v>
          </cell>
          <cell r="AO43">
            <v>1094</v>
          </cell>
          <cell r="AP43">
            <v>3139</v>
          </cell>
          <cell r="AQ43">
            <v>0</v>
          </cell>
          <cell r="AR43">
            <v>0</v>
          </cell>
          <cell r="AS43">
            <v>0</v>
          </cell>
          <cell r="AT43">
            <v>0</v>
          </cell>
          <cell r="AU43">
            <v>0</v>
          </cell>
          <cell r="AV43">
            <v>0</v>
          </cell>
          <cell r="AW43">
            <v>0</v>
          </cell>
          <cell r="AX43">
            <v>1</v>
          </cell>
          <cell r="AY43">
            <v>0</v>
          </cell>
          <cell r="AZ43">
            <v>0</v>
          </cell>
          <cell r="BA43">
            <v>0</v>
          </cell>
          <cell r="BB43">
            <v>4</v>
          </cell>
          <cell r="BC43">
            <v>84</v>
          </cell>
          <cell r="BD43" t="str">
            <v>\\jesvarg\pedidos\4500143651F01.JPG</v>
          </cell>
          <cell r="BE43" t="str">
            <v>\\jesvarg\pedidos\4500143651F02.JPG</v>
          </cell>
        </row>
        <row r="44">
          <cell r="D44">
            <v>4500144087</v>
          </cell>
          <cell r="E44" t="str">
            <v>DRENAJES SUPERFICIAL MINAS RAJO, TRAMO 5 Y 6</v>
          </cell>
          <cell r="F44" t="str">
            <v>INCOMIN</v>
          </cell>
          <cell r="G44" t="str">
            <v>M D V</v>
          </cell>
          <cell r="H44">
            <v>36579</v>
          </cell>
          <cell r="I44">
            <v>45</v>
          </cell>
          <cell r="J44">
            <v>32</v>
          </cell>
          <cell r="K44">
            <v>36656</v>
          </cell>
          <cell r="L44">
            <v>82921329</v>
          </cell>
          <cell r="N44">
            <v>82921329</v>
          </cell>
          <cell r="V44" t="str">
            <v>HBR</v>
          </cell>
          <cell r="W44" t="str">
            <v>*</v>
          </cell>
          <cell r="X44" t="str">
            <v>N°1          N°2</v>
          </cell>
          <cell r="Y44" t="str">
            <v xml:space="preserve">N°1                 </v>
          </cell>
          <cell r="Z44">
            <v>36656</v>
          </cell>
          <cell r="AA44" t="str">
            <v>*</v>
          </cell>
          <cell r="AB44">
            <v>36737</v>
          </cell>
          <cell r="AD44">
            <v>36875</v>
          </cell>
          <cell r="AE44">
            <v>36754</v>
          </cell>
          <cell r="AF44" t="str">
            <v>CLP</v>
          </cell>
          <cell r="AG44">
            <v>3292659</v>
          </cell>
          <cell r="AI44" t="str">
            <v>MYC</v>
          </cell>
          <cell r="AJ44" t="str">
            <v>Contrato de construcción modalidad a precio unitario con suma alzada de gastos generales y utilidades. Además se contempla las partidas referenciales 7 "Paralización por cierre de caminos" y 8 "entibiaciones"</v>
          </cell>
          <cell r="AK44" t="str">
            <v>T</v>
          </cell>
          <cell r="AL44" t="str">
            <v>Instalación de 1490m. De cañerías de HDPE en zanja con su respectivos rellenos y obras de captación, en la mina Rajo. Estos 1.490m. Son parte del Proyecto "Drenaje superficial Minas Rajo, manejo cuencas afluentes a área producción", específicamente los de</v>
          </cell>
          <cell r="AN44" t="str">
            <v>Cotización privada</v>
          </cell>
          <cell r="AO44">
            <v>584</v>
          </cell>
          <cell r="AP44">
            <v>13068</v>
          </cell>
          <cell r="AQ44">
            <v>0</v>
          </cell>
          <cell r="AR44">
            <v>0</v>
          </cell>
          <cell r="AS44">
            <v>0</v>
          </cell>
          <cell r="AT44">
            <v>0</v>
          </cell>
          <cell r="AU44">
            <v>0</v>
          </cell>
          <cell r="AV44">
            <v>0</v>
          </cell>
          <cell r="AW44">
            <v>0</v>
          </cell>
          <cell r="AX44">
            <v>1</v>
          </cell>
          <cell r="AY44">
            <v>0</v>
          </cell>
          <cell r="AZ44">
            <v>0</v>
          </cell>
          <cell r="BA44">
            <v>0</v>
          </cell>
          <cell r="BB44">
            <v>50.5</v>
          </cell>
          <cell r="BC44">
            <v>281.8</v>
          </cell>
          <cell r="BD44" t="str">
            <v>\\jesvarg\pedidos\4500144087F01.JPG</v>
          </cell>
          <cell r="BE44" t="str">
            <v>\\jesvarg\pedidos\4500144087F02.JPG</v>
          </cell>
        </row>
        <row r="45">
          <cell r="D45">
            <v>4500144634</v>
          </cell>
          <cell r="E45" t="str">
            <v>SUMINISTRO Y MONTAJE CAMPANA EXTRACCION DE GASES CAMIONES ALTO TONELAJE I.M.R.A.</v>
          </cell>
          <cell r="F45" t="str">
            <v>ENERCHILE</v>
          </cell>
          <cell r="G45" t="str">
            <v>C G V</v>
          </cell>
          <cell r="H45">
            <v>36605</v>
          </cell>
          <cell r="I45">
            <v>10</v>
          </cell>
          <cell r="J45" t="str">
            <v>*</v>
          </cell>
          <cell r="K45">
            <v>36615</v>
          </cell>
          <cell r="L45">
            <v>1368000</v>
          </cell>
          <cell r="M45" t="str">
            <v>*</v>
          </cell>
          <cell r="N45">
            <v>1368000</v>
          </cell>
          <cell r="O45">
            <v>1368000</v>
          </cell>
          <cell r="P45">
            <v>1</v>
          </cell>
          <cell r="V45" t="str">
            <v>HBR</v>
          </cell>
          <cell r="W45" t="str">
            <v>*</v>
          </cell>
          <cell r="X45" t="str">
            <v>*</v>
          </cell>
          <cell r="Y45" t="str">
            <v>*</v>
          </cell>
          <cell r="Z45" t="str">
            <v>No aplica</v>
          </cell>
          <cell r="AA45" t="str">
            <v>No aplica</v>
          </cell>
          <cell r="AB45">
            <v>36615</v>
          </cell>
          <cell r="AD45" t="str">
            <v>No aplica</v>
          </cell>
          <cell r="AE45" t="str">
            <v>No aplica</v>
          </cell>
          <cell r="AI45" t="str">
            <v>OS</v>
          </cell>
          <cell r="AJ45" t="str">
            <v>Orden de servicio</v>
          </cell>
          <cell r="AK45" t="str">
            <v>T</v>
          </cell>
          <cell r="AL45" t="str">
            <v>Suministro de campana extractora de gases para camiones de alto tonelaje I.M.R.A. Perforar tolva a nueve camiones para instalar campanas extractoras en mina Sur Sur</v>
          </cell>
          <cell r="AN45" t="str">
            <v>Cotización privada</v>
          </cell>
          <cell r="AO45" t="str">
            <v>S/I</v>
          </cell>
          <cell r="AP45" t="str">
            <v>S/I</v>
          </cell>
          <cell r="AQ45" t="str">
            <v>S/I</v>
          </cell>
          <cell r="AR45" t="str">
            <v>S/I</v>
          </cell>
          <cell r="AS45" t="str">
            <v>S/I</v>
          </cell>
          <cell r="AT45" t="str">
            <v>S/I</v>
          </cell>
          <cell r="AU45" t="str">
            <v>S/I</v>
          </cell>
          <cell r="AV45" t="str">
            <v>S/I</v>
          </cell>
          <cell r="AW45" t="str">
            <v>S/I</v>
          </cell>
          <cell r="AX45" t="str">
            <v>S/I</v>
          </cell>
          <cell r="AY45" t="str">
            <v>S/I</v>
          </cell>
          <cell r="AZ45" t="str">
            <v>S/I</v>
          </cell>
          <cell r="BA45" t="str">
            <v>S/I</v>
          </cell>
          <cell r="BB45" t="str">
            <v>S/I</v>
          </cell>
          <cell r="BC45" t="str">
            <v>S/I</v>
          </cell>
          <cell r="BD45" t="str">
            <v>\\jesvarg\pedidos\4500144634F01.JPG</v>
          </cell>
          <cell r="BE45" t="str">
            <v>\\jesvarg\pedidos\4500144634F02.JPG</v>
          </cell>
        </row>
        <row r="46">
          <cell r="D46">
            <v>4500146044</v>
          </cell>
          <cell r="E46" t="str">
            <v>INGENIERIA BASICA PRECIPITADOR CONTINUO</v>
          </cell>
          <cell r="F46" t="str">
            <v>EQIIP</v>
          </cell>
          <cell r="G46" t="str">
            <v>E M M</v>
          </cell>
          <cell r="H46">
            <v>36622</v>
          </cell>
          <cell r="I46">
            <v>15</v>
          </cell>
          <cell r="J46" t="str">
            <v>*</v>
          </cell>
          <cell r="K46">
            <v>36637</v>
          </cell>
          <cell r="L46">
            <v>1410000</v>
          </cell>
          <cell r="M46" t="str">
            <v>*</v>
          </cell>
          <cell r="N46">
            <v>1410000</v>
          </cell>
          <cell r="O46">
            <v>1410000</v>
          </cell>
          <cell r="P46">
            <v>1</v>
          </cell>
          <cell r="V46" t="str">
            <v>RYO</v>
          </cell>
          <cell r="W46" t="str">
            <v>*</v>
          </cell>
          <cell r="X46" t="str">
            <v>*</v>
          </cell>
          <cell r="Y46" t="str">
            <v>*</v>
          </cell>
          <cell r="Z46" t="str">
            <v>No aplica</v>
          </cell>
          <cell r="AA46" t="str">
            <v>No aplica</v>
          </cell>
          <cell r="AB46">
            <v>36637</v>
          </cell>
          <cell r="AD46" t="str">
            <v>No aplica</v>
          </cell>
          <cell r="AE46" t="str">
            <v>No aplica</v>
          </cell>
          <cell r="AI46" t="str">
            <v>OS</v>
          </cell>
          <cell r="AJ46" t="str">
            <v>Orden de servicio</v>
          </cell>
          <cell r="AK46" t="str">
            <v>T</v>
          </cell>
          <cell r="AL46" t="str">
            <v>Solicita realizar un estudio que indique la estimación de capacidad de tratamiento, metodología operacional y el costo operacional</v>
          </cell>
          <cell r="AN46" t="str">
            <v>Cotización única</v>
          </cell>
          <cell r="AO46">
            <v>150</v>
          </cell>
          <cell r="AP46">
            <v>150</v>
          </cell>
          <cell r="AQ46">
            <v>0</v>
          </cell>
          <cell r="AR46">
            <v>0</v>
          </cell>
          <cell r="AS46">
            <v>0</v>
          </cell>
          <cell r="AT46">
            <v>0</v>
          </cell>
          <cell r="AU46">
            <v>0</v>
          </cell>
          <cell r="AV46">
            <v>0</v>
          </cell>
          <cell r="AW46">
            <v>0</v>
          </cell>
          <cell r="AX46">
            <v>0</v>
          </cell>
          <cell r="AY46">
            <v>0</v>
          </cell>
          <cell r="AZ46">
            <v>0</v>
          </cell>
          <cell r="BA46">
            <v>0</v>
          </cell>
          <cell r="BB46">
            <v>0</v>
          </cell>
          <cell r="BC46">
            <v>0</v>
          </cell>
          <cell r="BD46" t="str">
            <v>\\jesvarg\pedidos\4500146044F01.JPG</v>
          </cell>
          <cell r="BE46" t="str">
            <v>\\jesvarg\pedidos\4500146044F02.JPG</v>
          </cell>
        </row>
        <row r="47">
          <cell r="D47">
            <v>4500146688</v>
          </cell>
          <cell r="E47" t="str">
            <v>DRENAJES SUPERFICIAL MINAS RAJO, TRAMO 3 Y 4</v>
          </cell>
          <cell r="F47" t="str">
            <v>INCOMIN</v>
          </cell>
          <cell r="G47" t="str">
            <v>M D V</v>
          </cell>
          <cell r="H47">
            <v>36614</v>
          </cell>
          <cell r="I47">
            <v>25</v>
          </cell>
          <cell r="J47">
            <v>17</v>
          </cell>
          <cell r="K47">
            <v>36656</v>
          </cell>
          <cell r="L47">
            <v>48955578</v>
          </cell>
          <cell r="N47">
            <v>48955578</v>
          </cell>
          <cell r="V47" t="str">
            <v>HBR</v>
          </cell>
          <cell r="W47" t="str">
            <v>*</v>
          </cell>
          <cell r="X47" t="str">
            <v>N°1</v>
          </cell>
          <cell r="Y47" t="str">
            <v>N°1</v>
          </cell>
          <cell r="Z47">
            <v>36656</v>
          </cell>
          <cell r="AA47" t="str">
            <v>*</v>
          </cell>
          <cell r="AB47">
            <v>36737</v>
          </cell>
          <cell r="AD47">
            <v>36875</v>
          </cell>
          <cell r="AE47">
            <v>36700</v>
          </cell>
          <cell r="AF47" t="str">
            <v>CLP</v>
          </cell>
          <cell r="AG47">
            <v>1468667</v>
          </cell>
          <cell r="AI47" t="str">
            <v>MYC</v>
          </cell>
          <cell r="AJ47" t="str">
            <v>General de construcción, modalidad a precios unitarios con suma alzada de utilidades. Además se contempla las partidas referenciales 7 "paralizaciones por cierre de caminos" y 8 "entibiaciones"</v>
          </cell>
          <cell r="AK47" t="str">
            <v>T</v>
          </cell>
          <cell r="AL47" t="str">
            <v>Construcción del sistema de drenajes de la Mina Rajo para encauzar las aguas superficiales afluentes al río Blanco en los tramos denominados 3 y 4. Los trabajos comprenden la colocación de tuberías de HDPE de 500 mm. De diámetro, con una longitud aproxima</v>
          </cell>
          <cell r="AN47" t="str">
            <v>Cotización única</v>
          </cell>
          <cell r="AO47">
            <v>920</v>
          </cell>
          <cell r="AP47">
            <v>7206</v>
          </cell>
          <cell r="AQ47">
            <v>0</v>
          </cell>
          <cell r="AR47">
            <v>0</v>
          </cell>
          <cell r="AS47">
            <v>0</v>
          </cell>
          <cell r="AT47">
            <v>0</v>
          </cell>
          <cell r="AU47">
            <v>0</v>
          </cell>
          <cell r="AV47">
            <v>0</v>
          </cell>
          <cell r="AW47">
            <v>0</v>
          </cell>
          <cell r="AX47">
            <v>0</v>
          </cell>
          <cell r="AY47">
            <v>0</v>
          </cell>
          <cell r="AZ47">
            <v>0</v>
          </cell>
          <cell r="BA47">
            <v>0</v>
          </cell>
          <cell r="BB47">
            <v>12.5</v>
          </cell>
          <cell r="BC47">
            <v>205.2</v>
          </cell>
          <cell r="BD47" t="str">
            <v>\\jesvarg\pedidos\4500146688F01.JPG</v>
          </cell>
          <cell r="BE47" t="str">
            <v>\\jesvarg\pedidos\4500146688F02.JPG</v>
          </cell>
        </row>
        <row r="48">
          <cell r="D48">
            <v>4500146938</v>
          </cell>
          <cell r="E48" t="str">
            <v>MONTAJE MANEJADORAS DE AIRE</v>
          </cell>
          <cell r="F48" t="str">
            <v>PRISSMA</v>
          </cell>
          <cell r="G48" t="str">
            <v>E M M</v>
          </cell>
          <cell r="H48">
            <v>36642</v>
          </cell>
          <cell r="I48">
            <v>60</v>
          </cell>
          <cell r="J48" t="str">
            <v>*</v>
          </cell>
          <cell r="K48">
            <v>36702</v>
          </cell>
          <cell r="L48">
            <v>11880000</v>
          </cell>
          <cell r="M48" t="str">
            <v>*</v>
          </cell>
          <cell r="N48">
            <v>11880000</v>
          </cell>
          <cell r="O48">
            <v>11880000</v>
          </cell>
          <cell r="P48">
            <v>1</v>
          </cell>
          <cell r="V48" t="str">
            <v>RYO</v>
          </cell>
          <cell r="W48" t="str">
            <v>*</v>
          </cell>
          <cell r="X48" t="str">
            <v>*</v>
          </cell>
          <cell r="Y48" t="str">
            <v>*</v>
          </cell>
          <cell r="Z48" t="str">
            <v>*</v>
          </cell>
          <cell r="AA48">
            <v>36714</v>
          </cell>
          <cell r="AB48">
            <v>36745</v>
          </cell>
          <cell r="AD48">
            <v>36746</v>
          </cell>
          <cell r="AE48" t="str">
            <v>No tiene</v>
          </cell>
          <cell r="AI48" t="str">
            <v>MYC</v>
          </cell>
          <cell r="AJ48" t="str">
            <v>General de construcción, modalidad a suma alzada</v>
          </cell>
          <cell r="AK48" t="str">
            <v>T</v>
          </cell>
          <cell r="AL48" t="str">
            <v>Suministro, montaje y puesta en servicio de dos unidades manejadoras de aire, de operación independiente la una de la otra, instaladas en los extremos norte y sur de la pared este, al nivel del panel de control del edificio de la planta de flotación selec</v>
          </cell>
          <cell r="AN48" t="str">
            <v>Cotización privada</v>
          </cell>
          <cell r="AO48">
            <v>32</v>
          </cell>
          <cell r="AP48">
            <v>32</v>
          </cell>
          <cell r="AQ48">
            <v>0</v>
          </cell>
          <cell r="AR48">
            <v>0</v>
          </cell>
          <cell r="AS48">
            <v>0</v>
          </cell>
          <cell r="AT48">
            <v>0</v>
          </cell>
          <cell r="AU48">
            <v>0</v>
          </cell>
          <cell r="AV48">
            <v>0</v>
          </cell>
          <cell r="AW48">
            <v>0</v>
          </cell>
          <cell r="AX48">
            <v>0</v>
          </cell>
          <cell r="AY48">
            <v>0</v>
          </cell>
          <cell r="AZ48">
            <v>0</v>
          </cell>
          <cell r="BA48">
            <v>0</v>
          </cell>
          <cell r="BB48">
            <v>0</v>
          </cell>
          <cell r="BC48">
            <v>0</v>
          </cell>
          <cell r="BD48" t="str">
            <v>\\jesvarg\pedidos\4500146938F01.JPG</v>
          </cell>
          <cell r="BE48" t="str">
            <v>\\jesvarg\pedidos\4500146938F02.JPG</v>
          </cell>
        </row>
        <row r="49">
          <cell r="D49">
            <v>4500147495</v>
          </cell>
          <cell r="E49" t="str">
            <v>MEJORAMIENTO SISTEMA DE BOMBEO Y RECUPERACION DE DERRAMES, P.A.S.</v>
          </cell>
          <cell r="F49" t="str">
            <v>JAIME LOPEZ V.</v>
          </cell>
          <cell r="G49" t="str">
            <v>E M M</v>
          </cell>
          <cell r="H49">
            <v>36628</v>
          </cell>
          <cell r="I49">
            <v>90</v>
          </cell>
          <cell r="J49">
            <v>40</v>
          </cell>
          <cell r="K49">
            <v>36758</v>
          </cell>
          <cell r="L49">
            <v>33494994</v>
          </cell>
          <cell r="M49">
            <v>363101</v>
          </cell>
          <cell r="N49">
            <v>33131893</v>
          </cell>
          <cell r="O49">
            <v>33131893</v>
          </cell>
          <cell r="P49">
            <v>1</v>
          </cell>
          <cell r="V49" t="str">
            <v>RYO</v>
          </cell>
          <cell r="W49" t="str">
            <v xml:space="preserve">N°1 </v>
          </cell>
          <cell r="X49" t="str">
            <v>N°1             N°2</v>
          </cell>
          <cell r="Y49" t="str">
            <v>*</v>
          </cell>
          <cell r="Z49">
            <v>36719</v>
          </cell>
          <cell r="AA49">
            <v>36754</v>
          </cell>
          <cell r="AB49">
            <v>36780</v>
          </cell>
          <cell r="AD49">
            <v>36783</v>
          </cell>
          <cell r="AE49">
            <v>36792</v>
          </cell>
          <cell r="AF49" t="str">
            <v>CLP</v>
          </cell>
          <cell r="AG49">
            <v>1004850</v>
          </cell>
          <cell r="AI49" t="str">
            <v>MYC</v>
          </cell>
          <cell r="AJ49" t="str">
            <v>General de construcción, modalidad a serie de precios unitarios en algunas partidas y a suma alzada en otras con gastos generales y utilidades a suma alzada</v>
          </cell>
          <cell r="AK49" t="str">
            <v>T</v>
          </cell>
          <cell r="AL49" t="str">
            <v>Reemplazar las bombas estacionarias ubicadas en los pozos decantadores y la actual bomba bomba sumergible del pozo de residencia N°1, por dos bombas sumergibles aptas para su uso en todos los puntos que se requiere bombeo y la habilitación de una estructu</v>
          </cell>
          <cell r="AN49" t="str">
            <v>Cotización privada</v>
          </cell>
          <cell r="AO49">
            <v>2496</v>
          </cell>
          <cell r="AP49">
            <v>7776</v>
          </cell>
          <cell r="AQ49">
            <v>0</v>
          </cell>
          <cell r="AR49">
            <v>0</v>
          </cell>
          <cell r="AS49">
            <v>0</v>
          </cell>
          <cell r="AT49">
            <v>0</v>
          </cell>
          <cell r="AU49">
            <v>0</v>
          </cell>
          <cell r="AV49">
            <v>0</v>
          </cell>
          <cell r="AW49">
            <v>0</v>
          </cell>
          <cell r="AX49">
            <v>0</v>
          </cell>
          <cell r="AY49">
            <v>0</v>
          </cell>
          <cell r="AZ49">
            <v>0</v>
          </cell>
          <cell r="BA49">
            <v>0</v>
          </cell>
          <cell r="BB49">
            <v>28.5</v>
          </cell>
          <cell r="BC49">
            <v>84.5</v>
          </cell>
          <cell r="BD49" t="str">
            <v>\\jesvarg\pedidos\4500147495F01.JPG</v>
          </cell>
          <cell r="BE49" t="str">
            <v>\\jesvarg\pedidos\4500147495F02.JPG</v>
          </cell>
        </row>
        <row r="50">
          <cell r="D50">
            <v>4500147636</v>
          </cell>
          <cell r="E50" t="str">
            <v>INSTALACION DE COMB. PARA EL SUMIN. DE PETROLEO A GENERADORES DE EMERGENCIA</v>
          </cell>
          <cell r="F50" t="str">
            <v>CEYGE</v>
          </cell>
          <cell r="G50" t="str">
            <v>C S G</v>
          </cell>
          <cell r="H50">
            <v>36621</v>
          </cell>
          <cell r="I50">
            <v>45</v>
          </cell>
          <cell r="J50" t="str">
            <v>*</v>
          </cell>
          <cell r="K50">
            <v>36666</v>
          </cell>
          <cell r="L50">
            <v>17069222</v>
          </cell>
          <cell r="N50">
            <v>17069222</v>
          </cell>
          <cell r="O50">
            <v>16576222</v>
          </cell>
          <cell r="P50">
            <v>0.97111760571161354</v>
          </cell>
          <cell r="V50" t="str">
            <v>HBR</v>
          </cell>
          <cell r="W50" t="str">
            <v>*</v>
          </cell>
          <cell r="X50" t="str">
            <v>*</v>
          </cell>
          <cell r="Y50" t="str">
            <v>*</v>
          </cell>
          <cell r="Z50">
            <v>36668</v>
          </cell>
          <cell r="AA50" t="str">
            <v>*</v>
          </cell>
          <cell r="AB50">
            <v>36698</v>
          </cell>
          <cell r="AD50" t="str">
            <v>*</v>
          </cell>
          <cell r="AE50">
            <v>36710</v>
          </cell>
          <cell r="AF50" t="str">
            <v>CLP</v>
          </cell>
          <cell r="AG50">
            <v>512076</v>
          </cell>
          <cell r="AI50" t="str">
            <v>MYC</v>
          </cell>
          <cell r="AJ50" t="str">
            <v>General de Construcción modalidad a serie de precios unitarios con gastos generales y utilidades incluidas</v>
          </cell>
          <cell r="AK50" t="str">
            <v>V</v>
          </cell>
          <cell r="AL50" t="str">
            <v>Ejecutar una serie de trabajos tendientes a dar término a las obras de instalaciones de combustible para el suministro de petróleo a generadores de emergencia, correspondientes al proyecto Desarrollo Mina</v>
          </cell>
          <cell r="AN50" t="str">
            <v>Cotización única</v>
          </cell>
          <cell r="AO50">
            <v>384</v>
          </cell>
          <cell r="AP50">
            <v>806</v>
          </cell>
          <cell r="AQ50">
            <v>0</v>
          </cell>
          <cell r="AR50">
            <v>0</v>
          </cell>
          <cell r="AS50">
            <v>0</v>
          </cell>
          <cell r="AT50">
            <v>0</v>
          </cell>
          <cell r="AU50">
            <v>0</v>
          </cell>
          <cell r="AV50">
            <v>0</v>
          </cell>
          <cell r="AW50">
            <v>0</v>
          </cell>
          <cell r="AX50">
            <v>0</v>
          </cell>
          <cell r="AY50">
            <v>0</v>
          </cell>
          <cell r="AZ50">
            <v>0</v>
          </cell>
          <cell r="BA50">
            <v>0</v>
          </cell>
          <cell r="BB50">
            <v>0</v>
          </cell>
          <cell r="BC50">
            <v>0</v>
          </cell>
          <cell r="BD50" t="str">
            <v>\\jesvarg\pedidos\4500147636F01.JPG</v>
          </cell>
          <cell r="BE50" t="str">
            <v>\\jesvarg\pedidos\4500147636F02.JPG</v>
          </cell>
        </row>
        <row r="51">
          <cell r="D51">
            <v>4500147795</v>
          </cell>
          <cell r="E51" t="str">
            <v>MANTENCION FACHADAS OFICINAS GENERALES</v>
          </cell>
          <cell r="F51" t="str">
            <v>ONIEL HENRIQUEZ</v>
          </cell>
          <cell r="G51" t="str">
            <v>P F V</v>
          </cell>
          <cell r="H51">
            <v>36621</v>
          </cell>
          <cell r="I51">
            <v>30</v>
          </cell>
          <cell r="J51" t="str">
            <v>*</v>
          </cell>
          <cell r="K51">
            <v>36651</v>
          </cell>
          <cell r="L51">
            <v>6199634</v>
          </cell>
          <cell r="N51">
            <v>6199634</v>
          </cell>
          <cell r="V51" t="str">
            <v>JRH</v>
          </cell>
          <cell r="W51" t="str">
            <v>*</v>
          </cell>
          <cell r="X51" t="str">
            <v>*</v>
          </cell>
          <cell r="Y51" t="str">
            <v>*</v>
          </cell>
          <cell r="Z51">
            <v>36654</v>
          </cell>
          <cell r="AA51">
            <v>36654</v>
          </cell>
          <cell r="AB51">
            <v>36814</v>
          </cell>
          <cell r="AD51">
            <v>36814</v>
          </cell>
          <cell r="AE51">
            <v>36822</v>
          </cell>
          <cell r="AF51" t="str">
            <v>CLP</v>
          </cell>
          <cell r="AG51">
            <v>185989</v>
          </cell>
          <cell r="AI51" t="str">
            <v>MYC</v>
          </cell>
          <cell r="AJ51" t="str">
            <v>General de Construcción con suma alzada de gastos generales y utilidades. Además se considera la partida referencial "Paralización por lluvia"</v>
          </cell>
          <cell r="AK51" t="str">
            <v>T</v>
          </cell>
          <cell r="AL51" t="str">
            <v>Ejecutar la mantención de la fachada y techumbre del edificio en donde se encuentran ubicadas las oficinas Generales de la División, en Saladillo</v>
          </cell>
          <cell r="AN51" t="str">
            <v>Cotización privada</v>
          </cell>
          <cell r="AO51">
            <v>1814.4</v>
          </cell>
          <cell r="AP51">
            <v>1814.4</v>
          </cell>
          <cell r="AQ51">
            <v>0</v>
          </cell>
          <cell r="AR51">
            <v>0</v>
          </cell>
          <cell r="AS51">
            <v>0</v>
          </cell>
          <cell r="AT51">
            <v>0</v>
          </cell>
          <cell r="AU51">
            <v>0</v>
          </cell>
          <cell r="AV51">
            <v>0</v>
          </cell>
          <cell r="AW51">
            <v>0</v>
          </cell>
          <cell r="AX51">
            <v>0</v>
          </cell>
          <cell r="AY51">
            <v>0</v>
          </cell>
          <cell r="AZ51">
            <v>0</v>
          </cell>
          <cell r="BA51">
            <v>0</v>
          </cell>
          <cell r="BB51">
            <v>5</v>
          </cell>
          <cell r="BC51">
            <v>5</v>
          </cell>
          <cell r="BD51" t="str">
            <v>\\jesvarg\pedidos\4500147795F01.JPG</v>
          </cell>
          <cell r="BE51" t="str">
            <v>\\jesvarg\pedidos\4500147795F02.JPG</v>
          </cell>
        </row>
        <row r="52">
          <cell r="D52">
            <v>4500148163</v>
          </cell>
          <cell r="E52" t="str">
            <v>IMPERMEABILIZACIÓN ESTANQUE AGUA SAG</v>
          </cell>
          <cell r="F52" t="str">
            <v>REPES</v>
          </cell>
          <cell r="G52" t="str">
            <v>C S G</v>
          </cell>
          <cell r="H52">
            <v>36619</v>
          </cell>
          <cell r="I52">
            <v>23</v>
          </cell>
          <cell r="J52">
            <v>308</v>
          </cell>
          <cell r="K52">
            <v>36950</v>
          </cell>
          <cell r="L52">
            <v>23163519</v>
          </cell>
          <cell r="M52">
            <v>1500000</v>
          </cell>
          <cell r="N52">
            <v>24663519</v>
          </cell>
          <cell r="V52" t="str">
            <v>J A G</v>
          </cell>
          <cell r="W52" t="str">
            <v>N°1                 N°2</v>
          </cell>
          <cell r="X52" t="str">
            <v>*</v>
          </cell>
          <cell r="Y52" t="str">
            <v>N°1</v>
          </cell>
          <cell r="Z52" t="str">
            <v>*</v>
          </cell>
          <cell r="AA52">
            <v>36950</v>
          </cell>
          <cell r="AB52">
            <v>36980</v>
          </cell>
          <cell r="AE52" t="str">
            <v>12-03-2001      31-01-2002</v>
          </cell>
          <cell r="AF52" t="str">
            <v>CLP</v>
          </cell>
          <cell r="AG52" t="str">
            <v>739.906        3.805.500</v>
          </cell>
          <cell r="AI52" t="str">
            <v>PMI</v>
          </cell>
          <cell r="AJ52" t="str">
            <v>General de construcción, modalidad a suma alzada incluyendo gastos generales y utilidades</v>
          </cell>
          <cell r="AK52" t="str">
            <v>V</v>
          </cell>
          <cell r="AL52" t="str">
            <v>Preparar solución a las filtraciones en el manto del estanque de agua potable para la nueva planta SAG del Proyecto Expansión. Además, se incluye el suministro y la aplicación del sistema de impermeabilización propuesto</v>
          </cell>
          <cell r="AN52" t="str">
            <v>Cotización privada</v>
          </cell>
          <cell r="AO52" t="str">
            <v>S/I</v>
          </cell>
          <cell r="AP52" t="str">
            <v>S/I</v>
          </cell>
          <cell r="AQ52" t="str">
            <v>S/I</v>
          </cell>
          <cell r="AR52" t="str">
            <v>S/I</v>
          </cell>
          <cell r="AS52" t="str">
            <v>S/I</v>
          </cell>
          <cell r="AT52" t="str">
            <v>S/I</v>
          </cell>
          <cell r="AU52" t="str">
            <v>S/I</v>
          </cell>
          <cell r="AV52" t="str">
            <v>S/I</v>
          </cell>
          <cell r="AW52" t="str">
            <v>S/I</v>
          </cell>
          <cell r="AX52" t="str">
            <v>S/I</v>
          </cell>
          <cell r="AY52" t="str">
            <v>S/I</v>
          </cell>
          <cell r="AZ52" t="str">
            <v>S/I</v>
          </cell>
          <cell r="BA52" t="str">
            <v>S/I</v>
          </cell>
          <cell r="BB52" t="str">
            <v>S/I</v>
          </cell>
          <cell r="BC52" t="str">
            <v>S/I</v>
          </cell>
          <cell r="BD52" t="str">
            <v>\\jesvarg\pedidos\4500148163F01.JPG</v>
          </cell>
          <cell r="BE52" t="str">
            <v>\\jesvarg\pedidos\4500148163F02.JPG</v>
          </cell>
        </row>
        <row r="53">
          <cell r="D53">
            <v>4500148846</v>
          </cell>
          <cell r="E53" t="str">
            <v>POSICIONADOR CARRETES DE CORREA EN PLATAFORMA POLIN 3.200</v>
          </cell>
          <cell r="F53" t="str">
            <v>ONIEL HENRIQUEZ</v>
          </cell>
          <cell r="G53" t="str">
            <v>C S G</v>
          </cell>
          <cell r="H53">
            <v>36613</v>
          </cell>
          <cell r="I53">
            <v>40</v>
          </cell>
          <cell r="J53" t="str">
            <v>*</v>
          </cell>
          <cell r="K53">
            <v>36653</v>
          </cell>
          <cell r="L53">
            <v>9917723</v>
          </cell>
          <cell r="M53">
            <v>203340</v>
          </cell>
          <cell r="N53">
            <v>10121063</v>
          </cell>
          <cell r="O53">
            <v>10121063</v>
          </cell>
          <cell r="P53">
            <v>1</v>
          </cell>
          <cell r="V53" t="str">
            <v>NR</v>
          </cell>
          <cell r="W53" t="str">
            <v>*</v>
          </cell>
          <cell r="X53" t="str">
            <v>N°1</v>
          </cell>
          <cell r="Y53" t="str">
            <v>*</v>
          </cell>
          <cell r="Z53">
            <v>36656</v>
          </cell>
          <cell r="AA53">
            <v>36666</v>
          </cell>
          <cell r="AB53">
            <v>36677</v>
          </cell>
          <cell r="AD53">
            <v>36683</v>
          </cell>
          <cell r="AE53">
            <v>36698</v>
          </cell>
          <cell r="AF53" t="str">
            <v>CLP</v>
          </cell>
          <cell r="AG53">
            <v>297532</v>
          </cell>
          <cell r="AI53" t="str">
            <v>PYC</v>
          </cell>
          <cell r="AJ53" t="str">
            <v>General de construcción modalida a suma alzada</v>
          </cell>
          <cell r="AK53" t="str">
            <v>T</v>
          </cell>
          <cell r="AL53" t="str">
            <v>Construcción, montaje y puesta en servicio de las siguientes obras: Fabricación y montaje de carretes, modificación en plataforma existente, refuerzo en carretes de correas y defensas</v>
          </cell>
          <cell r="AN53" t="str">
            <v>Cotización privada</v>
          </cell>
          <cell r="AO53">
            <v>1385.5</v>
          </cell>
          <cell r="AP53">
            <v>3347.6</v>
          </cell>
          <cell r="AQ53">
            <v>0</v>
          </cell>
          <cell r="AR53">
            <v>0</v>
          </cell>
          <cell r="AS53">
            <v>0</v>
          </cell>
          <cell r="AT53">
            <v>0</v>
          </cell>
          <cell r="AU53">
            <v>0</v>
          </cell>
          <cell r="AV53">
            <v>0</v>
          </cell>
          <cell r="AW53">
            <v>0</v>
          </cell>
          <cell r="AX53">
            <v>0</v>
          </cell>
          <cell r="AY53">
            <v>0</v>
          </cell>
          <cell r="AZ53">
            <v>0</v>
          </cell>
          <cell r="BA53">
            <v>0</v>
          </cell>
          <cell r="BB53">
            <v>12</v>
          </cell>
          <cell r="BC53">
            <v>18</v>
          </cell>
          <cell r="BD53" t="str">
            <v>\\jesvarg\pedidos\4500148846F01.JPG</v>
          </cell>
          <cell r="BE53" t="str">
            <v>\\jesvarg\pedidos\4500148846F02.JPG</v>
          </cell>
        </row>
        <row r="54">
          <cell r="D54">
            <v>4500073013</v>
          </cell>
          <cell r="E54" t="str">
            <v>CONSTRUCCION PROYECTO OPTIMIZACION PLANTA LR</v>
          </cell>
          <cell r="F54" t="str">
            <v>CLARO VICUÑA</v>
          </cell>
          <cell r="G54" t="str">
            <v>E M M</v>
          </cell>
          <cell r="H54">
            <v>36573</v>
          </cell>
          <cell r="I54">
            <v>180</v>
          </cell>
          <cell r="J54">
            <v>17</v>
          </cell>
          <cell r="K54">
            <v>36753</v>
          </cell>
          <cell r="L54">
            <v>373100704</v>
          </cell>
          <cell r="M54">
            <v>96916426</v>
          </cell>
          <cell r="N54">
            <v>470017130</v>
          </cell>
          <cell r="O54">
            <v>470017130</v>
          </cell>
          <cell r="P54">
            <v>1</v>
          </cell>
          <cell r="V54" t="str">
            <v>RYO</v>
          </cell>
          <cell r="W54" t="str">
            <v>*</v>
          </cell>
          <cell r="X54" t="str">
            <v>N°1 a 5</v>
          </cell>
          <cell r="Y54" t="str">
            <v>N°1</v>
          </cell>
          <cell r="Z54" t="str">
            <v>*</v>
          </cell>
          <cell r="AA54">
            <v>36404</v>
          </cell>
          <cell r="AB54">
            <v>36464</v>
          </cell>
          <cell r="AD54">
            <v>36464</v>
          </cell>
          <cell r="AI54" t="str">
            <v>PYC</v>
          </cell>
          <cell r="AJ54" t="str">
            <v>General de construcción modalida a suma alzada</v>
          </cell>
          <cell r="AK54" t="str">
            <v>T</v>
          </cell>
        </row>
        <row r="55">
          <cell r="D55">
            <v>4500150567</v>
          </cell>
          <cell r="E55" t="str">
            <v>REPARACION VENTILADORES PLANTA DE MOLY</v>
          </cell>
          <cell r="F55" t="str">
            <v>JOSE VILLANUEVA</v>
          </cell>
          <cell r="G55" t="str">
            <v>E M M</v>
          </cell>
          <cell r="H55">
            <v>36661</v>
          </cell>
          <cell r="I55">
            <v>45</v>
          </cell>
          <cell r="J55" t="str">
            <v>*</v>
          </cell>
          <cell r="K55">
            <v>36706</v>
          </cell>
          <cell r="L55">
            <v>4769570</v>
          </cell>
          <cell r="M55">
            <v>-508062</v>
          </cell>
          <cell r="N55">
            <v>4261508</v>
          </cell>
          <cell r="O55">
            <v>4261508</v>
          </cell>
          <cell r="P55">
            <v>1</v>
          </cell>
          <cell r="V55" t="str">
            <v>RYO</v>
          </cell>
          <cell r="W55" t="str">
            <v>*</v>
          </cell>
          <cell r="X55" t="str">
            <v>N°1</v>
          </cell>
          <cell r="Y55" t="str">
            <v>*</v>
          </cell>
          <cell r="Z55" t="str">
            <v>No aplica</v>
          </cell>
          <cell r="AA55" t="str">
            <v>No aplica</v>
          </cell>
          <cell r="AB55">
            <v>36706</v>
          </cell>
          <cell r="AD55" t="str">
            <v>No aplica</v>
          </cell>
          <cell r="AE55" t="str">
            <v>No aplica</v>
          </cell>
          <cell r="AI55" t="str">
            <v>OS</v>
          </cell>
          <cell r="AJ55" t="str">
            <v>Orden de servicio</v>
          </cell>
          <cell r="AK55" t="str">
            <v>T</v>
          </cell>
          <cell r="AL55" t="str">
            <v>En Nave de flotación Rougher se dispone de cuatro ventiladores axiales, en naves de flotación intermedia y naves de lixiviación son tres  de los cuales se realizará evaluación del estado de éstos, reparación mecánica del ventiladores y montaje del ventila</v>
          </cell>
          <cell r="AN55" t="str">
            <v>Cotización privada</v>
          </cell>
          <cell r="AP55" t="str">
            <v>S/I</v>
          </cell>
          <cell r="AQ55" t="str">
            <v>S/I</v>
          </cell>
          <cell r="AR55" t="str">
            <v>S/I</v>
          </cell>
          <cell r="AS55" t="str">
            <v>S/I</v>
          </cell>
          <cell r="AT55" t="str">
            <v>S/I</v>
          </cell>
          <cell r="AU55" t="str">
            <v>S/I</v>
          </cell>
          <cell r="AV55" t="str">
            <v>S/I</v>
          </cell>
          <cell r="AW55" t="str">
            <v>S/I</v>
          </cell>
          <cell r="AX55" t="str">
            <v>S/I</v>
          </cell>
          <cell r="AY55" t="str">
            <v>S/I</v>
          </cell>
          <cell r="AZ55" t="str">
            <v>S/I</v>
          </cell>
          <cell r="BA55" t="str">
            <v>S/I</v>
          </cell>
          <cell r="BB55" t="str">
            <v>S/I</v>
          </cell>
          <cell r="BC55" t="str">
            <v>S/I</v>
          </cell>
          <cell r="BD55" t="str">
            <v>\\jesvarg\pedidos\4500150567F01.JPG</v>
          </cell>
          <cell r="BE55" t="str">
            <v>\\jesvarg\pedidos\4500150567F02.JPG</v>
          </cell>
        </row>
        <row r="56">
          <cell r="D56">
            <v>4500151007</v>
          </cell>
          <cell r="E56" t="str">
            <v>SANEAMIENTO OFICINAS SOAS Y OBRAS VARIAS P.A.S.</v>
          </cell>
          <cell r="F56" t="str">
            <v>JAIME LOPEZ V</v>
          </cell>
          <cell r="G56" t="str">
            <v>E M M</v>
          </cell>
          <cell r="H56">
            <v>36661</v>
          </cell>
          <cell r="I56">
            <v>30</v>
          </cell>
          <cell r="J56">
            <v>31</v>
          </cell>
          <cell r="K56">
            <v>36722</v>
          </cell>
          <cell r="L56">
            <v>10911449</v>
          </cell>
          <cell r="M56">
            <v>1356741</v>
          </cell>
          <cell r="N56">
            <v>12268190</v>
          </cell>
          <cell r="O56">
            <v>12268190</v>
          </cell>
          <cell r="P56">
            <v>1</v>
          </cell>
          <cell r="V56" t="str">
            <v>RYO</v>
          </cell>
          <cell r="W56" t="str">
            <v>*</v>
          </cell>
          <cell r="X56" t="str">
            <v xml:space="preserve">N°1 </v>
          </cell>
          <cell r="Y56" t="str">
            <v xml:space="preserve">N°1 </v>
          </cell>
          <cell r="Z56">
            <v>36725</v>
          </cell>
          <cell r="AA56" t="str">
            <v>*</v>
          </cell>
          <cell r="AB56">
            <v>36731</v>
          </cell>
          <cell r="AD56">
            <v>36741</v>
          </cell>
          <cell r="AE56" t="str">
            <v>No tiene</v>
          </cell>
          <cell r="AI56" t="str">
            <v>MYC</v>
          </cell>
          <cell r="AJ56" t="str">
            <v>General de construcción modalida a suma alzada</v>
          </cell>
          <cell r="AK56" t="str">
            <v>T</v>
          </cell>
          <cell r="AL56" t="str">
            <v>Ejecutar las obras para estándarizar instalaciones eléctricas y de comunicaciones, además de retiro de elementos sin uso de las de las antiguas oficinas de la Superintendencia Operaciones Area Superficie y realizar reparaciones al edificio de planta de Mo</v>
          </cell>
          <cell r="AN56" t="str">
            <v>Cotización privada</v>
          </cell>
          <cell r="AO56">
            <v>1296</v>
          </cell>
          <cell r="AP56">
            <v>2124</v>
          </cell>
          <cell r="AQ56">
            <v>0</v>
          </cell>
          <cell r="AR56">
            <v>0</v>
          </cell>
          <cell r="AS56">
            <v>0</v>
          </cell>
          <cell r="AT56">
            <v>0</v>
          </cell>
          <cell r="AU56">
            <v>0</v>
          </cell>
          <cell r="AV56">
            <v>0</v>
          </cell>
          <cell r="AW56">
            <v>0</v>
          </cell>
          <cell r="AX56">
            <v>0</v>
          </cell>
          <cell r="AY56">
            <v>0</v>
          </cell>
          <cell r="AZ56">
            <v>0</v>
          </cell>
          <cell r="BA56">
            <v>0</v>
          </cell>
          <cell r="BB56">
            <v>10</v>
          </cell>
          <cell r="BC56">
            <v>16</v>
          </cell>
          <cell r="BD56" t="str">
            <v>\\jesvarg\pedidos\4500151007F01.JPG</v>
          </cell>
          <cell r="BE56" t="str">
            <v>\\jesvarg\pedidos\4500151007F02.JPG</v>
          </cell>
        </row>
        <row r="57">
          <cell r="D57">
            <v>4500142615</v>
          </cell>
          <cell r="E57" t="str">
            <v>REPARACION SALA ELECTRICA SOAS</v>
          </cell>
          <cell r="F57" t="str">
            <v>ONIEL HENRIQUEZ</v>
          </cell>
          <cell r="G57" t="str">
            <v>E M M</v>
          </cell>
          <cell r="H57">
            <v>36612</v>
          </cell>
          <cell r="I57">
            <v>15</v>
          </cell>
          <cell r="J57" t="str">
            <v>*</v>
          </cell>
          <cell r="K57">
            <v>36627</v>
          </cell>
          <cell r="L57">
            <v>2589567</v>
          </cell>
          <cell r="M57" t="str">
            <v>*</v>
          </cell>
          <cell r="N57">
            <v>2589567</v>
          </cell>
          <cell r="O57">
            <v>2589567</v>
          </cell>
          <cell r="P57">
            <v>1</v>
          </cell>
          <cell r="V57" t="str">
            <v>RYO</v>
          </cell>
          <cell r="W57" t="str">
            <v>*</v>
          </cell>
          <cell r="X57" t="str">
            <v>*</v>
          </cell>
          <cell r="Y57" t="str">
            <v>*</v>
          </cell>
          <cell r="Z57" t="str">
            <v>No aplica</v>
          </cell>
          <cell r="AA57" t="str">
            <v>No aplica</v>
          </cell>
          <cell r="AB57">
            <v>36627</v>
          </cell>
          <cell r="AD57" t="str">
            <v>No aplica</v>
          </cell>
          <cell r="AE57" t="str">
            <v>No aplica</v>
          </cell>
          <cell r="AI57" t="str">
            <v>OS</v>
          </cell>
          <cell r="AJ57" t="str">
            <v>Orden de servicio</v>
          </cell>
          <cell r="AK57" t="str">
            <v>T</v>
          </cell>
          <cell r="AL57" t="str">
            <v>Trabajos varios</v>
          </cell>
          <cell r="AN57" t="str">
            <v>Cotización privada</v>
          </cell>
          <cell r="AO57">
            <v>96</v>
          </cell>
          <cell r="AP57">
            <v>336</v>
          </cell>
          <cell r="AQ57">
            <v>0</v>
          </cell>
          <cell r="AR57">
            <v>0</v>
          </cell>
          <cell r="AS57">
            <v>0</v>
          </cell>
          <cell r="AT57">
            <v>0</v>
          </cell>
          <cell r="AU57">
            <v>0</v>
          </cell>
          <cell r="AV57">
            <v>0</v>
          </cell>
          <cell r="AW57">
            <v>0</v>
          </cell>
          <cell r="AX57">
            <v>0</v>
          </cell>
          <cell r="AY57">
            <v>0</v>
          </cell>
          <cell r="AZ57">
            <v>0</v>
          </cell>
          <cell r="BA57">
            <v>0</v>
          </cell>
          <cell r="BB57">
            <v>3</v>
          </cell>
          <cell r="BC57">
            <v>8</v>
          </cell>
          <cell r="BD57" t="str">
            <v>\\jesvarg\pedidos\4500142615F01.JPG</v>
          </cell>
          <cell r="BE57" t="str">
            <v>\\jesvarg\pedidos\4500142615F02.JPG</v>
          </cell>
        </row>
        <row r="58">
          <cell r="D58">
            <v>4500128144</v>
          </cell>
          <cell r="E58" t="str">
            <v>MODIFICACION BOQUILLA DE REBOSE ESTANQUE ACONDICIONADOR DE PH Y BY-PASS</v>
          </cell>
          <cell r="F58" t="str">
            <v>JOSE VILLANUEVA</v>
          </cell>
          <cell r="G58" t="str">
            <v>C A R</v>
          </cell>
          <cell r="H58" t="str">
            <v>*</v>
          </cell>
          <cell r="I58">
            <v>4</v>
          </cell>
          <cell r="J58" t="str">
            <v>*</v>
          </cell>
          <cell r="K58" t="str">
            <v>*</v>
          </cell>
          <cell r="L58">
            <v>720000</v>
          </cell>
          <cell r="M58" t="str">
            <v>*</v>
          </cell>
          <cell r="N58">
            <v>720000</v>
          </cell>
          <cell r="O58">
            <v>720000</v>
          </cell>
          <cell r="P58">
            <v>1</v>
          </cell>
          <cell r="V58" t="str">
            <v>RYO</v>
          </cell>
          <cell r="W58" t="str">
            <v>*</v>
          </cell>
          <cell r="X58" t="str">
            <v>*</v>
          </cell>
          <cell r="Y58" t="str">
            <v>*</v>
          </cell>
          <cell r="Z58" t="str">
            <v>No aplica</v>
          </cell>
          <cell r="AA58" t="str">
            <v>No aplica</v>
          </cell>
          <cell r="AB58" t="str">
            <v>No aplica</v>
          </cell>
          <cell r="AD58" t="str">
            <v>No aplica</v>
          </cell>
          <cell r="AE58" t="str">
            <v>No aplica</v>
          </cell>
          <cell r="AI58" t="str">
            <v>PYC</v>
          </cell>
          <cell r="AJ58" t="str">
            <v>Orden de servicio</v>
          </cell>
          <cell r="AK58" t="str">
            <v>T</v>
          </cell>
          <cell r="AL58" t="str">
            <v>Modificación boquilla de rebose estanque acondicionador de PH y By-pass líneas de concentrado 1 y 2, incluye modificación cajón de descarga</v>
          </cell>
          <cell r="AN58" t="str">
            <v>Cotización privada</v>
          </cell>
          <cell r="AO58" t="str">
            <v>S/I</v>
          </cell>
          <cell r="AP58" t="str">
            <v>S/I</v>
          </cell>
          <cell r="AQ58" t="str">
            <v>S/I</v>
          </cell>
          <cell r="AR58" t="str">
            <v>S/I</v>
          </cell>
          <cell r="AS58" t="str">
            <v>S/I</v>
          </cell>
          <cell r="AT58" t="str">
            <v>S/I</v>
          </cell>
          <cell r="AU58" t="str">
            <v>S/I</v>
          </cell>
          <cell r="AV58" t="str">
            <v>S/I</v>
          </cell>
          <cell r="AW58" t="str">
            <v>S/I</v>
          </cell>
          <cell r="AX58" t="str">
            <v>S/I</v>
          </cell>
          <cell r="AY58" t="str">
            <v>S/I</v>
          </cell>
          <cell r="AZ58" t="str">
            <v>S/I</v>
          </cell>
          <cell r="BA58" t="str">
            <v>S/I</v>
          </cell>
          <cell r="BB58" t="str">
            <v>S/I</v>
          </cell>
          <cell r="BC58" t="str">
            <v>S/I</v>
          </cell>
          <cell r="BD58" t="str">
            <v>\\jesvarg\pedidos\4500128144F01.JPG</v>
          </cell>
          <cell r="BE58" t="str">
            <v>\\jesvarg\pedidos\4500128144F02.JPG</v>
          </cell>
        </row>
        <row r="59">
          <cell r="D59">
            <v>4500110823</v>
          </cell>
          <cell r="E59" t="str">
            <v>SANEAMIENTOS VARIOS LR</v>
          </cell>
          <cell r="F59" t="str">
            <v>RGR</v>
          </cell>
          <cell r="G59" t="str">
            <v>EMM</v>
          </cell>
          <cell r="H59">
            <v>36439</v>
          </cell>
          <cell r="I59">
            <v>45</v>
          </cell>
          <cell r="J59" t="str">
            <v>*</v>
          </cell>
          <cell r="K59">
            <v>36484</v>
          </cell>
          <cell r="L59">
            <v>10756000</v>
          </cell>
          <cell r="M59" t="str">
            <v>*</v>
          </cell>
          <cell r="N59">
            <v>10756000</v>
          </cell>
          <cell r="O59">
            <v>10756000</v>
          </cell>
          <cell r="P59">
            <v>1</v>
          </cell>
          <cell r="V59" t="str">
            <v>RYO</v>
          </cell>
          <cell r="W59" t="str">
            <v>*</v>
          </cell>
          <cell r="X59" t="str">
            <v>*</v>
          </cell>
          <cell r="Y59" t="str">
            <v>*</v>
          </cell>
          <cell r="Z59" t="str">
            <v>*</v>
          </cell>
          <cell r="AA59">
            <v>36524</v>
          </cell>
          <cell r="AB59" t="str">
            <v>*</v>
          </cell>
          <cell r="AD59" t="str">
            <v>*</v>
          </cell>
          <cell r="AI59" t="str">
            <v>PYC</v>
          </cell>
          <cell r="AK59" t="str">
            <v>T</v>
          </cell>
        </row>
        <row r="60">
          <cell r="D60">
            <v>4500152055</v>
          </cell>
          <cell r="E60" t="str">
            <v>OBRAS VARIAS TERCER PISO, ALA NORTE HILTON</v>
          </cell>
          <cell r="F60" t="str">
            <v>RGR</v>
          </cell>
          <cell r="G60" t="str">
            <v>P F V</v>
          </cell>
          <cell r="H60">
            <v>36643</v>
          </cell>
          <cell r="I60">
            <v>30</v>
          </cell>
          <cell r="J60" t="str">
            <v>*</v>
          </cell>
          <cell r="K60">
            <v>36673</v>
          </cell>
          <cell r="L60">
            <v>9372360</v>
          </cell>
          <cell r="M60" t="str">
            <v>*</v>
          </cell>
          <cell r="N60">
            <v>9372360</v>
          </cell>
          <cell r="O60">
            <v>9237388</v>
          </cell>
          <cell r="P60">
            <v>0.98559893132572796</v>
          </cell>
          <cell r="V60" t="str">
            <v xml:space="preserve">HT </v>
          </cell>
          <cell r="W60" t="str">
            <v>*</v>
          </cell>
          <cell r="X60" t="str">
            <v>*</v>
          </cell>
          <cell r="Y60" t="str">
            <v>*</v>
          </cell>
          <cell r="Z60" t="str">
            <v>No aplica</v>
          </cell>
          <cell r="AA60" t="str">
            <v>No aplica</v>
          </cell>
          <cell r="AB60">
            <v>36673</v>
          </cell>
          <cell r="AC60" t="str">
            <v>No aplica</v>
          </cell>
          <cell r="AD60" t="str">
            <v>No aplica</v>
          </cell>
          <cell r="AE60" t="str">
            <v>No aplica</v>
          </cell>
          <cell r="AI60" t="str">
            <v>OS</v>
          </cell>
          <cell r="AJ60" t="str">
            <v>Orden de servicio</v>
          </cell>
          <cell r="AK60" t="str">
            <v>T</v>
          </cell>
          <cell r="AL60" t="str">
            <v>Se destino el Ala Norte del Tercer Piso del Hilton como habitaciones del personal de Andina, los cual indica trabajos de pintura y reparación de baños.</v>
          </cell>
          <cell r="AN60" t="str">
            <v>Cotización única</v>
          </cell>
          <cell r="BD60" t="str">
            <v>\\jesvarg\pedidos\4500152055F01.JPG</v>
          </cell>
          <cell r="BE60" t="str">
            <v>\\jesvarg\pedidos\4500152055F02.JPG</v>
          </cell>
        </row>
        <row r="61">
          <cell r="D61">
            <v>4500152210</v>
          </cell>
          <cell r="E61" t="str">
            <v>MANTENCION FACHADAS OFICINAS DRH</v>
          </cell>
          <cell r="F61" t="str">
            <v>ONIEL HENRIQUEZ</v>
          </cell>
          <cell r="G61" t="str">
            <v>P F V</v>
          </cell>
          <cell r="H61">
            <v>36657</v>
          </cell>
          <cell r="I61">
            <v>30</v>
          </cell>
          <cell r="J61" t="str">
            <v>*</v>
          </cell>
          <cell r="K61">
            <v>36688</v>
          </cell>
          <cell r="L61">
            <v>2475648</v>
          </cell>
          <cell r="M61" t="str">
            <v>*</v>
          </cell>
          <cell r="N61">
            <v>2475648</v>
          </cell>
          <cell r="O61">
            <v>2364127</v>
          </cell>
          <cell r="P61">
            <v>0.95495280427589058</v>
          </cell>
          <cell r="V61" t="str">
            <v xml:space="preserve">HT </v>
          </cell>
          <cell r="W61" t="str">
            <v>*</v>
          </cell>
          <cell r="X61" t="str">
            <v>*</v>
          </cell>
          <cell r="Y61" t="str">
            <v>*</v>
          </cell>
          <cell r="Z61" t="str">
            <v>No aplica</v>
          </cell>
          <cell r="AA61">
            <v>36670</v>
          </cell>
          <cell r="AB61">
            <v>36693</v>
          </cell>
          <cell r="AC61" t="str">
            <v>No aplica</v>
          </cell>
          <cell r="AD61" t="str">
            <v>No aplica</v>
          </cell>
          <cell r="AE61" t="str">
            <v>No aplica</v>
          </cell>
          <cell r="AI61" t="str">
            <v>OS</v>
          </cell>
          <cell r="AJ61" t="str">
            <v>Orden de servicio</v>
          </cell>
          <cell r="AK61" t="str">
            <v>T</v>
          </cell>
          <cell r="AL61" t="str">
            <v>Ejecutar la mantención de la fachada y techumbre del edificio en donde se encuentran ubicadas las oficinas de recursos humanos de la División, en Saladillo</v>
          </cell>
          <cell r="AN61" t="str">
            <v>Cotización única</v>
          </cell>
          <cell r="AO61">
            <v>460.8</v>
          </cell>
          <cell r="AP61">
            <v>460.8</v>
          </cell>
          <cell r="AQ61">
            <v>0</v>
          </cell>
          <cell r="AR61">
            <v>0</v>
          </cell>
          <cell r="AS61">
            <v>0</v>
          </cell>
          <cell r="AT61">
            <v>0</v>
          </cell>
          <cell r="AU61">
            <v>0</v>
          </cell>
          <cell r="AV61">
            <v>0</v>
          </cell>
          <cell r="AW61">
            <v>0</v>
          </cell>
          <cell r="AX61">
            <v>0</v>
          </cell>
          <cell r="AY61">
            <v>0</v>
          </cell>
          <cell r="AZ61">
            <v>0</v>
          </cell>
          <cell r="BA61">
            <v>0</v>
          </cell>
          <cell r="BB61">
            <v>0.5</v>
          </cell>
          <cell r="BC61">
            <v>0.5</v>
          </cell>
          <cell r="BD61" t="str">
            <v>\\jesvarg\pedidos\4500152210F01.JPG</v>
          </cell>
          <cell r="BE61" t="str">
            <v>\\jesvarg\pedidos\4500152210F02.JPG</v>
          </cell>
        </row>
        <row r="62">
          <cell r="D62">
            <v>4500154027</v>
          </cell>
          <cell r="E62" t="str">
            <v>INSPECCION TECNICA DE OBRAS</v>
          </cell>
          <cell r="F62" t="str">
            <v>MyC</v>
          </cell>
          <cell r="G62" t="str">
            <v>M D V</v>
          </cell>
          <cell r="H62">
            <v>36633</v>
          </cell>
          <cell r="I62">
            <v>730</v>
          </cell>
          <cell r="J62" t="str">
            <v>*</v>
          </cell>
          <cell r="K62">
            <v>37363</v>
          </cell>
          <cell r="L62">
            <v>847761200</v>
          </cell>
          <cell r="N62">
            <v>847761200</v>
          </cell>
          <cell r="O62">
            <v>100348569</v>
          </cell>
          <cell r="P62">
            <v>0.11836890978261332</v>
          </cell>
          <cell r="V62" t="str">
            <v>RYO</v>
          </cell>
          <cell r="W62" t="str">
            <v>*</v>
          </cell>
          <cell r="X62" t="str">
            <v>N°1</v>
          </cell>
          <cell r="Y62" t="str">
            <v>*</v>
          </cell>
          <cell r="Z62" t="str">
            <v>*</v>
          </cell>
          <cell r="AA62">
            <v>37363</v>
          </cell>
          <cell r="AB62">
            <v>37363</v>
          </cell>
          <cell r="AD62" t="str">
            <v>*</v>
          </cell>
          <cell r="AE62">
            <v>37454</v>
          </cell>
          <cell r="AF62" t="str">
            <v>UF</v>
          </cell>
          <cell r="AG62">
            <v>1587.22</v>
          </cell>
          <cell r="AI62" t="str">
            <v>AB</v>
          </cell>
          <cell r="AJ62" t="str">
            <v>Prestación de servicios generales, modalidad a serie de precios unitarios que incluyen gastos generales de terreno, a suma alzada mensual . Se incluye además, partidas de gastos generales de terreno, a suma alzada mensual. Se incluye además partidas de ga</v>
          </cell>
          <cell r="AK62" t="str">
            <v>V</v>
          </cell>
          <cell r="AL62" t="str">
            <v>Otorgar un servicio de inspección técnica de los contratos administrados por la Superintendencia de Ingeniería y Construcción de Andina, sin perjuicio de los servicios de inspección que pueden ser solicitados por otras áreas de la División, a través de es</v>
          </cell>
          <cell r="AN62" t="str">
            <v>Licitación privada</v>
          </cell>
          <cell r="AO62">
            <v>2724</v>
          </cell>
          <cell r="AP62">
            <v>22644.6</v>
          </cell>
          <cell r="AQ62">
            <v>0</v>
          </cell>
          <cell r="AR62">
            <v>0</v>
          </cell>
          <cell r="AS62">
            <v>0</v>
          </cell>
          <cell r="AT62">
            <v>0</v>
          </cell>
          <cell r="AU62">
            <v>0</v>
          </cell>
          <cell r="AV62">
            <v>0</v>
          </cell>
          <cell r="AW62">
            <v>0</v>
          </cell>
          <cell r="AX62">
            <v>0</v>
          </cell>
          <cell r="AY62">
            <v>0</v>
          </cell>
          <cell r="AZ62">
            <v>0</v>
          </cell>
          <cell r="BA62">
            <v>0</v>
          </cell>
          <cell r="BB62">
            <v>50</v>
          </cell>
          <cell r="BC62">
            <v>309</v>
          </cell>
          <cell r="BD62" t="str">
            <v>\\jesvarg\pedidos\4500154027F01.JPG</v>
          </cell>
          <cell r="BE62" t="str">
            <v>\\jesvarg\pedidos\4500154027F02.JPG</v>
          </cell>
        </row>
        <row r="63">
          <cell r="D63">
            <v>4500154386</v>
          </cell>
          <cell r="E63" t="str">
            <v>MONTAJE SISTEMA LAVADO DE GASES</v>
          </cell>
          <cell r="F63" t="str">
            <v>JOSE VILLANUEVA</v>
          </cell>
          <cell r="G63" t="str">
            <v>E M M</v>
          </cell>
          <cell r="H63">
            <v>36672</v>
          </cell>
          <cell r="I63">
            <v>60</v>
          </cell>
          <cell r="J63" t="str">
            <v>*</v>
          </cell>
          <cell r="K63">
            <v>36732</v>
          </cell>
          <cell r="L63">
            <v>14154000</v>
          </cell>
          <cell r="M63" t="str">
            <v>*</v>
          </cell>
          <cell r="N63">
            <v>14154000</v>
          </cell>
          <cell r="O63">
            <v>5842191</v>
          </cell>
          <cell r="P63">
            <v>0.4127590080542603</v>
          </cell>
          <cell r="V63" t="str">
            <v>RYO</v>
          </cell>
          <cell r="W63" t="str">
            <v>*</v>
          </cell>
          <cell r="X63" t="str">
            <v>*</v>
          </cell>
          <cell r="Y63" t="str">
            <v>*</v>
          </cell>
          <cell r="Z63">
            <v>36732</v>
          </cell>
          <cell r="AA63">
            <v>36732</v>
          </cell>
          <cell r="AB63">
            <v>36774</v>
          </cell>
          <cell r="AD63">
            <v>36829</v>
          </cell>
          <cell r="AE63">
            <v>36852</v>
          </cell>
          <cell r="AF63" t="str">
            <v>CLP</v>
          </cell>
          <cell r="AG63">
            <v>424620</v>
          </cell>
          <cell r="AI63" t="str">
            <v>MYC</v>
          </cell>
          <cell r="AJ63" t="str">
            <v>General de construcción, modalidad a suma alzada</v>
          </cell>
          <cell r="AK63" t="str">
            <v>T</v>
          </cell>
          <cell r="AL63" t="str">
            <v>Suministro y montaje de estructura, montaje de equipos, suministrados por Andina, suministro, canalización y cableado de la alimentación eléctrica y de control de PH de las torres, para ambos sistemas de lavado de gases de la planta Area Superficie de Div</v>
          </cell>
          <cell r="AN63" t="str">
            <v>Cotización privada</v>
          </cell>
          <cell r="AO63">
            <v>1152</v>
          </cell>
          <cell r="AP63">
            <v>2304</v>
          </cell>
          <cell r="AQ63">
            <v>0</v>
          </cell>
          <cell r="AR63">
            <v>0</v>
          </cell>
          <cell r="AS63">
            <v>0</v>
          </cell>
          <cell r="AT63">
            <v>0</v>
          </cell>
          <cell r="AU63">
            <v>0</v>
          </cell>
          <cell r="AV63">
            <v>0</v>
          </cell>
          <cell r="AW63">
            <v>0</v>
          </cell>
          <cell r="AX63">
            <v>0</v>
          </cell>
          <cell r="AY63">
            <v>0</v>
          </cell>
          <cell r="AZ63">
            <v>0</v>
          </cell>
          <cell r="BA63">
            <v>0</v>
          </cell>
          <cell r="BB63">
            <v>10</v>
          </cell>
          <cell r="BC63">
            <v>20</v>
          </cell>
          <cell r="BD63" t="str">
            <v>\\jesvarg\pedidos\4500154386F01.JPG</v>
          </cell>
          <cell r="BE63" t="str">
            <v>\\jesvarg\pedidos\4500154386F02.JPG</v>
          </cell>
        </row>
        <row r="64">
          <cell r="D64">
            <v>4500155750</v>
          </cell>
          <cell r="E64" t="str">
            <v>PLAN DE MEJORAMIENTO INFRAESTRUCTURA PLANTAS DE CHANCADO</v>
          </cell>
          <cell r="F64" t="str">
            <v>VIDAURRE</v>
          </cell>
          <cell r="G64" t="str">
            <v>P F V</v>
          </cell>
          <cell r="H64">
            <v>36678</v>
          </cell>
          <cell r="I64">
            <v>150</v>
          </cell>
          <cell r="J64">
            <v>45</v>
          </cell>
          <cell r="K64">
            <v>36873</v>
          </cell>
          <cell r="L64">
            <v>179999263</v>
          </cell>
          <cell r="M64">
            <v>24409363</v>
          </cell>
          <cell r="N64">
            <v>204408626</v>
          </cell>
          <cell r="V64" t="str">
            <v>JRH</v>
          </cell>
          <cell r="W64" t="str">
            <v>*</v>
          </cell>
          <cell r="X64" t="str">
            <v>N°1         N°2</v>
          </cell>
          <cell r="Y64" t="str">
            <v>N°1</v>
          </cell>
          <cell r="Z64">
            <v>36873</v>
          </cell>
          <cell r="AA64">
            <v>36873</v>
          </cell>
          <cell r="AB64">
            <v>36933</v>
          </cell>
          <cell r="AD64" t="str">
            <v>*</v>
          </cell>
          <cell r="AE64">
            <v>36964</v>
          </cell>
          <cell r="AF64" t="str">
            <v>UFE</v>
          </cell>
          <cell r="AG64">
            <v>6132259</v>
          </cell>
          <cell r="AI64" t="str">
            <v>MYC</v>
          </cell>
          <cell r="AJ64" t="str">
            <v xml:space="preserve">General de construcción a serie de precios unitarios con suma alzada de gastos generales y utilidades. Además se incluye la partida referencial "Paralización por cierre de camino" </v>
          </cell>
          <cell r="AK64" t="str">
            <v>V</v>
          </cell>
          <cell r="AL64" t="str">
            <v>Desarrollo de la Ingeniería necesaria para implementar la infraestructura de las cavernas ubicadas en el sector de las plantas de chancado Don Luis y Chancado Norte, en los niveles 18 y 19 de la Mina Subterránea, y el suministro, construcción, montaje y p</v>
          </cell>
          <cell r="AO64">
            <v>2648</v>
          </cell>
          <cell r="AP64">
            <v>30380</v>
          </cell>
          <cell r="AQ64">
            <v>0</v>
          </cell>
          <cell r="AR64">
            <v>0</v>
          </cell>
          <cell r="AS64">
            <v>0</v>
          </cell>
          <cell r="AT64">
            <v>0</v>
          </cell>
          <cell r="AU64">
            <v>0</v>
          </cell>
          <cell r="AV64">
            <v>0</v>
          </cell>
          <cell r="AW64">
            <v>0</v>
          </cell>
          <cell r="AX64">
            <v>2</v>
          </cell>
          <cell r="AY64">
            <v>0</v>
          </cell>
          <cell r="AZ64">
            <v>0</v>
          </cell>
          <cell r="BA64">
            <v>0</v>
          </cell>
          <cell r="BB64">
            <v>15</v>
          </cell>
          <cell r="BC64">
            <v>146.80000000000001</v>
          </cell>
          <cell r="BD64" t="str">
            <v>\\jesvarg\pedidos\4500155750F01.JPG</v>
          </cell>
          <cell r="BE64" t="str">
            <v>\\jesvarg\pedidos\4500155750F02.JPG</v>
          </cell>
        </row>
        <row r="65">
          <cell r="D65">
            <v>4500156013</v>
          </cell>
          <cell r="E65" t="str">
            <v>NUEVO TENDIDO CABLE MEDIA TENSION (13,2 KV), MINA RAJO ABIERTO</v>
          </cell>
          <cell r="F65" t="str">
            <v>VIDAURRE</v>
          </cell>
          <cell r="G65" t="str">
            <v>L E A</v>
          </cell>
          <cell r="H65" t="str">
            <v>20-05-2000    09-01-2001</v>
          </cell>
          <cell r="I65">
            <v>35</v>
          </cell>
          <cell r="J65">
            <v>221</v>
          </cell>
          <cell r="K65">
            <v>36922</v>
          </cell>
          <cell r="L65">
            <v>18352542</v>
          </cell>
          <cell r="M65">
            <v>16436639</v>
          </cell>
          <cell r="N65">
            <v>34789181</v>
          </cell>
          <cell r="V65" t="str">
            <v>HBR</v>
          </cell>
          <cell r="W65" t="str">
            <v>N°1</v>
          </cell>
          <cell r="X65" t="str">
            <v>N°1      N°2</v>
          </cell>
          <cell r="Y65" t="str">
            <v>N°1          N°2</v>
          </cell>
          <cell r="Z65">
            <v>36922</v>
          </cell>
          <cell r="AA65">
            <v>36934</v>
          </cell>
          <cell r="AB65">
            <v>36982</v>
          </cell>
          <cell r="AD65" t="str">
            <v>*</v>
          </cell>
          <cell r="AE65">
            <v>36950</v>
          </cell>
          <cell r="AF65" t="str">
            <v>UFE</v>
          </cell>
          <cell r="AG65">
            <v>550576</v>
          </cell>
          <cell r="AI65" t="str">
            <v>MYC</v>
          </cell>
          <cell r="AJ65" t="str">
            <v>General de construcción a serie de precios unitarios con suma alzada de gastos generales y utilidades. Además se incluye las partidas referenciales "Paralización por cierre de camino" y "retiro de nieve"</v>
          </cell>
          <cell r="AK65" t="str">
            <v>V</v>
          </cell>
          <cell r="AL65" t="str">
            <v>Reubicar y proteger un tramo subterráneo del cable de media tensión (13,2KV) correspondiente al único alimentador del área Sur-Sur, de modo de garantizar la operatividad de las Minas Rajo</v>
          </cell>
          <cell r="AN65" t="str">
            <v>Cotización privada</v>
          </cell>
          <cell r="AO65">
            <v>930</v>
          </cell>
          <cell r="AP65">
            <v>930</v>
          </cell>
          <cell r="AQ65">
            <v>0</v>
          </cell>
          <cell r="AR65">
            <v>0</v>
          </cell>
          <cell r="AS65">
            <v>0</v>
          </cell>
          <cell r="AT65">
            <v>0</v>
          </cell>
          <cell r="AU65">
            <v>0</v>
          </cell>
          <cell r="AV65">
            <v>0</v>
          </cell>
          <cell r="AW65">
            <v>0</v>
          </cell>
          <cell r="AX65">
            <v>0</v>
          </cell>
          <cell r="AY65">
            <v>0</v>
          </cell>
          <cell r="AZ65">
            <v>0</v>
          </cell>
          <cell r="BA65">
            <v>0</v>
          </cell>
          <cell r="BB65">
            <v>118</v>
          </cell>
          <cell r="BC65">
            <v>118</v>
          </cell>
          <cell r="BD65" t="str">
            <v>\\jesvarg\pedidos\4500156013F01.JPG</v>
          </cell>
          <cell r="BE65" t="str">
            <v>\\jesvarg\pedidos\4500156013F02.JPG</v>
          </cell>
        </row>
        <row r="66">
          <cell r="D66" t="str">
            <v>NULO</v>
          </cell>
          <cell r="E66" t="str">
            <v xml:space="preserve">MONTAJE CAÑERIAS DE 20" DE VENTEO </v>
          </cell>
          <cell r="F66" t="str">
            <v>INCOMIN</v>
          </cell>
          <cell r="G66" t="str">
            <v>J M O</v>
          </cell>
          <cell r="H66" t="str">
            <v>No aplica</v>
          </cell>
          <cell r="J66" t="str">
            <v>*</v>
          </cell>
          <cell r="K66" t="str">
            <v>*</v>
          </cell>
          <cell r="M66" t="str">
            <v>*</v>
          </cell>
          <cell r="V66" t="str">
            <v>HBR</v>
          </cell>
          <cell r="W66" t="str">
            <v>*</v>
          </cell>
          <cell r="X66" t="str">
            <v>*</v>
          </cell>
          <cell r="Y66" t="str">
            <v>*</v>
          </cell>
          <cell r="Z66" t="str">
            <v>No aplica</v>
          </cell>
          <cell r="AA66" t="str">
            <v>No aplica</v>
          </cell>
          <cell r="AB66" t="str">
            <v>No aplica</v>
          </cell>
          <cell r="AD66" t="str">
            <v>No aplica</v>
          </cell>
          <cell r="AE66" t="str">
            <v>No aplica</v>
          </cell>
          <cell r="AI66" t="str">
            <v>OS</v>
          </cell>
          <cell r="AJ66" t="str">
            <v>Orden de servicio</v>
          </cell>
          <cell r="AK66" t="str">
            <v>N</v>
          </cell>
          <cell r="AL66" t="str">
            <v xml:space="preserve">Montaje cañerías de 20" de venteo </v>
          </cell>
          <cell r="AN66" t="str">
            <v>Cotización única</v>
          </cell>
          <cell r="BD66" t="str">
            <v>\\jesvarg\pedidos\NULOF01.JPG</v>
          </cell>
          <cell r="BE66" t="str">
            <v>\\jesvarg\pedidos\NULOF02.JPG</v>
          </cell>
        </row>
        <row r="67">
          <cell r="D67">
            <v>4500153111</v>
          </cell>
          <cell r="E67" t="str">
            <v>ESTACION DE AFOROS AGUAS MINA PUNTO 32"</v>
          </cell>
          <cell r="F67" t="str">
            <v>INCOMIN</v>
          </cell>
          <cell r="G67" t="str">
            <v>M D V</v>
          </cell>
          <cell r="H67">
            <v>36645</v>
          </cell>
          <cell r="I67">
            <v>30</v>
          </cell>
          <cell r="K67">
            <v>36675</v>
          </cell>
          <cell r="L67">
            <v>7841212</v>
          </cell>
          <cell r="M67">
            <v>1432418</v>
          </cell>
          <cell r="N67">
            <v>9273630</v>
          </cell>
          <cell r="O67">
            <v>9273630</v>
          </cell>
          <cell r="P67">
            <v>1</v>
          </cell>
          <cell r="V67" t="str">
            <v>HBR</v>
          </cell>
          <cell r="W67" t="str">
            <v>*</v>
          </cell>
          <cell r="X67" t="str">
            <v>N°1</v>
          </cell>
          <cell r="Y67" t="str">
            <v>N°1</v>
          </cell>
          <cell r="Z67" t="str">
            <v>No aplica</v>
          </cell>
          <cell r="AA67" t="str">
            <v>No aplica</v>
          </cell>
          <cell r="AB67">
            <v>36737</v>
          </cell>
          <cell r="AD67" t="str">
            <v>No aplica</v>
          </cell>
          <cell r="AE67" t="str">
            <v>No aplica</v>
          </cell>
          <cell r="AI67" t="str">
            <v>OS</v>
          </cell>
          <cell r="AJ67" t="str">
            <v>Orden de servicio</v>
          </cell>
          <cell r="AK67" t="str">
            <v>T</v>
          </cell>
          <cell r="AL67" t="str">
            <v>Construir estación de aforos aguas Mina pto. 32, aportando suministro de materialesy mano de obra calificada</v>
          </cell>
          <cell r="AN67" t="str">
            <v>Cotización única</v>
          </cell>
          <cell r="AO67">
            <v>440</v>
          </cell>
          <cell r="AP67">
            <v>440</v>
          </cell>
          <cell r="AQ67">
            <v>0</v>
          </cell>
          <cell r="AR67">
            <v>0</v>
          </cell>
          <cell r="AS67">
            <v>0</v>
          </cell>
          <cell r="AT67">
            <v>0</v>
          </cell>
          <cell r="AU67">
            <v>0</v>
          </cell>
          <cell r="AV67">
            <v>0</v>
          </cell>
          <cell r="AW67">
            <v>0</v>
          </cell>
          <cell r="AX67">
            <v>0</v>
          </cell>
          <cell r="AY67">
            <v>0</v>
          </cell>
          <cell r="AZ67">
            <v>0</v>
          </cell>
          <cell r="BA67">
            <v>0</v>
          </cell>
          <cell r="BB67">
            <v>8.5</v>
          </cell>
          <cell r="BC67">
            <v>8.5</v>
          </cell>
        </row>
        <row r="68">
          <cell r="D68">
            <v>4500160356</v>
          </cell>
          <cell r="E68" t="str">
            <v>SERVICIO EVALUACION LABORATORIO HUECHUN</v>
          </cell>
          <cell r="F68" t="str">
            <v>SERVILAB</v>
          </cell>
          <cell r="G68" t="str">
            <v>M D V</v>
          </cell>
          <cell r="H68">
            <v>36693</v>
          </cell>
          <cell r="I68">
            <v>7</v>
          </cell>
          <cell r="J68" t="str">
            <v>*</v>
          </cell>
          <cell r="K68">
            <v>36700</v>
          </cell>
          <cell r="L68">
            <v>550000</v>
          </cell>
          <cell r="M68" t="str">
            <v>*</v>
          </cell>
          <cell r="N68">
            <v>550000</v>
          </cell>
          <cell r="O68">
            <v>550000</v>
          </cell>
          <cell r="P68">
            <v>1</v>
          </cell>
          <cell r="V68" t="str">
            <v>J R H</v>
          </cell>
          <cell r="W68" t="str">
            <v>*</v>
          </cell>
          <cell r="X68" t="str">
            <v>*</v>
          </cell>
          <cell r="Y68" t="str">
            <v>*</v>
          </cell>
          <cell r="Z68" t="str">
            <v>No aplica</v>
          </cell>
          <cell r="AA68" t="str">
            <v>No aplica</v>
          </cell>
          <cell r="AB68">
            <v>36700</v>
          </cell>
          <cell r="AD68" t="str">
            <v>No aplica</v>
          </cell>
          <cell r="AE68" t="str">
            <v>No aplica</v>
          </cell>
          <cell r="AI68" t="str">
            <v>OS</v>
          </cell>
          <cell r="AJ68" t="str">
            <v>Orden de servicio</v>
          </cell>
          <cell r="AK68" t="str">
            <v>T</v>
          </cell>
          <cell r="AL68" t="str">
            <v>Evaluar metodología de tomas de muestras y de análisis empleados por ORSA, en su Laboratio de Arenas de Huechum para granulometrías y densidades de compactación del muro, evaluar el equipamiento del laboratorio, evaluar idoneidad de laboratoristas, person</v>
          </cell>
          <cell r="AN68" t="str">
            <v>Cotización privada</v>
          </cell>
        </row>
        <row r="69">
          <cell r="D69">
            <v>4500171139</v>
          </cell>
          <cell r="E69" t="str">
            <v>TRABAJOS MENORES BAÑOS SOAS</v>
          </cell>
          <cell r="F69" t="str">
            <v>JAIME LOPEZ</v>
          </cell>
          <cell r="G69" t="str">
            <v>E M M</v>
          </cell>
          <cell r="I69">
            <v>7</v>
          </cell>
          <cell r="J69" t="str">
            <v>*</v>
          </cell>
          <cell r="L69">
            <v>1299099</v>
          </cell>
          <cell r="M69" t="str">
            <v>*</v>
          </cell>
          <cell r="N69">
            <v>1299099</v>
          </cell>
          <cell r="O69">
            <v>1299099</v>
          </cell>
          <cell r="P69">
            <v>1</v>
          </cell>
          <cell r="V69" t="str">
            <v>RYO</v>
          </cell>
          <cell r="W69" t="str">
            <v>*</v>
          </cell>
          <cell r="X69" t="str">
            <v>*</v>
          </cell>
          <cell r="Y69" t="str">
            <v>*</v>
          </cell>
          <cell r="Z69" t="str">
            <v>No aplica</v>
          </cell>
          <cell r="AA69" t="str">
            <v>No aplica</v>
          </cell>
          <cell r="AD69" t="str">
            <v>No aplica</v>
          </cell>
          <cell r="AE69" t="str">
            <v>No aplica</v>
          </cell>
          <cell r="AI69" t="str">
            <v>OS</v>
          </cell>
          <cell r="AJ69" t="str">
            <v>Orden de servicio</v>
          </cell>
          <cell r="AK69" t="str">
            <v>T</v>
          </cell>
          <cell r="AL69" t="str">
            <v>Trabajos varios</v>
          </cell>
          <cell r="AN69" t="str">
            <v>Cotización única</v>
          </cell>
        </row>
        <row r="70">
          <cell r="D70">
            <v>4500162143</v>
          </cell>
          <cell r="E70" t="str">
            <v>ESTANDARIZACION ELECTRICA CASINO CENTRAL</v>
          </cell>
          <cell r="F70" t="str">
            <v>IPS</v>
          </cell>
          <cell r="G70" t="str">
            <v>LEA</v>
          </cell>
          <cell r="H70">
            <v>36707</v>
          </cell>
          <cell r="I70">
            <v>60</v>
          </cell>
          <cell r="J70">
            <v>40</v>
          </cell>
          <cell r="K70">
            <v>36806</v>
          </cell>
          <cell r="L70">
            <v>7446062</v>
          </cell>
          <cell r="M70">
            <v>3750453</v>
          </cell>
          <cell r="N70">
            <v>11196515</v>
          </cell>
          <cell r="O70">
            <v>3547181</v>
          </cell>
          <cell r="P70">
            <v>0.3168111684751907</v>
          </cell>
          <cell r="V70" t="str">
            <v>JRH</v>
          </cell>
          <cell r="W70" t="str">
            <v>*</v>
          </cell>
          <cell r="X70" t="str">
            <v>Nº1</v>
          </cell>
          <cell r="Y70" t="str">
            <v>Nº1</v>
          </cell>
          <cell r="Z70">
            <v>36809</v>
          </cell>
          <cell r="AA70">
            <v>36817</v>
          </cell>
          <cell r="AB70">
            <v>36852</v>
          </cell>
          <cell r="AD70">
            <v>36857</v>
          </cell>
          <cell r="AE70">
            <v>36867</v>
          </cell>
          <cell r="AF70" t="str">
            <v>CLP</v>
          </cell>
          <cell r="AG70">
            <v>396357</v>
          </cell>
          <cell r="AI70" t="str">
            <v>OS</v>
          </cell>
          <cell r="AJ70" t="str">
            <v>Orden de servicio</v>
          </cell>
          <cell r="AK70" t="str">
            <v>T</v>
          </cell>
          <cell r="AL70" t="str">
            <v>Mejorar el estándar de las instalaciones eléctricas del casino central de saladillo, Además permite levantar una serie de problemas de instalaciones que se encuentran en situiación irregular</v>
          </cell>
          <cell r="AN70" t="str">
            <v>Cotización privada</v>
          </cell>
          <cell r="AO70">
            <v>384</v>
          </cell>
          <cell r="AP70">
            <v>1202</v>
          </cell>
          <cell r="AQ70">
            <v>0</v>
          </cell>
          <cell r="AR70">
            <v>0</v>
          </cell>
          <cell r="AS70">
            <v>0</v>
          </cell>
          <cell r="AT70">
            <v>0</v>
          </cell>
          <cell r="AU70">
            <v>0</v>
          </cell>
          <cell r="AV70">
            <v>0</v>
          </cell>
          <cell r="AW70">
            <v>0</v>
          </cell>
          <cell r="AX70">
            <v>0</v>
          </cell>
          <cell r="AY70">
            <v>0</v>
          </cell>
          <cell r="AZ70">
            <v>0</v>
          </cell>
          <cell r="BA70">
            <v>0</v>
          </cell>
          <cell r="BB70">
            <v>12</v>
          </cell>
          <cell r="BC70">
            <v>48</v>
          </cell>
        </row>
        <row r="71">
          <cell r="D71">
            <v>4500172294</v>
          </cell>
          <cell r="E71" t="str">
            <v>CONSULTORIA DE CONTRAPARTE LINEA 220 KV.</v>
          </cell>
          <cell r="F71" t="str">
            <v>OUTOKUMPU - INDEPRO</v>
          </cell>
          <cell r="G71" t="str">
            <v>L E A</v>
          </cell>
          <cell r="H71">
            <v>36752</v>
          </cell>
          <cell r="I71">
            <v>90</v>
          </cell>
          <cell r="J71">
            <v>49</v>
          </cell>
          <cell r="K71">
            <v>36891</v>
          </cell>
          <cell r="L71">
            <v>9278500</v>
          </cell>
          <cell r="M71" t="str">
            <v>*</v>
          </cell>
          <cell r="N71">
            <v>9278500</v>
          </cell>
          <cell r="V71" t="str">
            <v>M A P</v>
          </cell>
          <cell r="W71" t="str">
            <v>*</v>
          </cell>
          <cell r="X71" t="str">
            <v>N°1</v>
          </cell>
          <cell r="Y71" t="str">
            <v>N°1</v>
          </cell>
          <cell r="Z71">
            <v>36891</v>
          </cell>
          <cell r="AA71">
            <v>36981</v>
          </cell>
          <cell r="AB71" t="str">
            <v>*</v>
          </cell>
          <cell r="AD71" t="str">
            <v>*</v>
          </cell>
          <cell r="AE71" t="str">
            <v>No tiene</v>
          </cell>
          <cell r="AF71" t="str">
            <v>*</v>
          </cell>
          <cell r="AG71" t="str">
            <v>*</v>
          </cell>
          <cell r="AI71" t="str">
            <v>PYC</v>
          </cell>
          <cell r="AJ71" t="str">
            <v>Orden de servicio</v>
          </cell>
          <cell r="AK71" t="str">
            <v>V</v>
          </cell>
          <cell r="AL71" t="str">
            <v>Servicios de contraparte, referente a la solución definitiva de los problemas ocurridos en el sistema de transmisióm 220KV., a ser elaborado por otra empresa consultora</v>
          </cell>
          <cell r="AN71" t="str">
            <v>Cotización única</v>
          </cell>
        </row>
        <row r="72">
          <cell r="D72">
            <v>4500172313</v>
          </cell>
          <cell r="E72" t="str">
            <v>ASESORIA TECNICA REVISION LINEA 220 KV POLPAICO - SAG</v>
          </cell>
          <cell r="F72" t="str">
            <v>BORIS J. ORJIKH</v>
          </cell>
          <cell r="G72" t="str">
            <v>L E A</v>
          </cell>
          <cell r="H72">
            <v>36732</v>
          </cell>
          <cell r="I72">
            <v>150</v>
          </cell>
          <cell r="J72" t="str">
            <v>*</v>
          </cell>
          <cell r="K72">
            <v>36882</v>
          </cell>
          <cell r="L72">
            <v>7865000</v>
          </cell>
          <cell r="M72" t="str">
            <v>*</v>
          </cell>
          <cell r="N72">
            <v>7865000</v>
          </cell>
          <cell r="V72" t="str">
            <v>F A V</v>
          </cell>
          <cell r="W72" t="str">
            <v>*</v>
          </cell>
          <cell r="X72" t="str">
            <v>*</v>
          </cell>
          <cell r="Y72" t="str">
            <v>*</v>
          </cell>
          <cell r="Z72" t="str">
            <v>*</v>
          </cell>
          <cell r="AA72" t="str">
            <v>*</v>
          </cell>
          <cell r="AB72">
            <v>36882</v>
          </cell>
          <cell r="AC72">
            <v>36882</v>
          </cell>
          <cell r="AD72" t="str">
            <v>*</v>
          </cell>
          <cell r="AE72" t="str">
            <v>No tiene</v>
          </cell>
          <cell r="AF72" t="str">
            <v>*</v>
          </cell>
          <cell r="AG72" t="str">
            <v>*</v>
          </cell>
          <cell r="AI72" t="str">
            <v>PYC</v>
          </cell>
          <cell r="AJ72" t="str">
            <v>General de servicios, modalidad a suma alzada con gastos generales y utilidades incluidas</v>
          </cell>
          <cell r="AK72" t="str">
            <v>V</v>
          </cell>
          <cell r="AL72" t="str">
            <v>Realizar estudios tendientes a definir las ingenierías para reparar y volver a poner en servicio la línea antes del próximo año</v>
          </cell>
          <cell r="AN72" t="str">
            <v>Cotización única</v>
          </cell>
        </row>
        <row r="73">
          <cell r="D73">
            <v>4500173987</v>
          </cell>
          <cell r="E73" t="str">
            <v>IMPERMEABILIZACION TECHO Y SELLADO VENTANA EDIFICIO DE INGENIERIA</v>
          </cell>
          <cell r="F73" t="str">
            <v>GRACIELA GHSOLFO</v>
          </cell>
          <cell r="G73" t="str">
            <v>C S G</v>
          </cell>
          <cell r="L73">
            <v>720750</v>
          </cell>
          <cell r="M73" t="str">
            <v>*</v>
          </cell>
          <cell r="N73">
            <v>720750</v>
          </cell>
          <cell r="O73">
            <v>720750</v>
          </cell>
          <cell r="P73">
            <v>1</v>
          </cell>
          <cell r="V73" t="str">
            <v>FAV</v>
          </cell>
          <cell r="W73" t="str">
            <v>*</v>
          </cell>
          <cell r="X73" t="str">
            <v>*</v>
          </cell>
          <cell r="Y73" t="str">
            <v>*</v>
          </cell>
          <cell r="Z73" t="str">
            <v>*</v>
          </cell>
          <cell r="AA73" t="str">
            <v>*</v>
          </cell>
          <cell r="AB73" t="str">
            <v>*</v>
          </cell>
          <cell r="AD73" t="str">
            <v>*</v>
          </cell>
          <cell r="AE73" t="str">
            <v>No tiene</v>
          </cell>
          <cell r="AI73" t="str">
            <v>OS</v>
          </cell>
          <cell r="AK73" t="str">
            <v>T</v>
          </cell>
        </row>
        <row r="74">
          <cell r="D74">
            <v>4500173780</v>
          </cell>
          <cell r="E74" t="str">
            <v>REPARACION TOLVA OP - 4</v>
          </cell>
          <cell r="F74" t="str">
            <v>INCOMIN</v>
          </cell>
          <cell r="G74" t="str">
            <v>CSG</v>
          </cell>
          <cell r="H74">
            <v>36748</v>
          </cell>
          <cell r="I74">
            <v>45</v>
          </cell>
          <cell r="J74">
            <v>30</v>
          </cell>
          <cell r="K74">
            <v>36824</v>
          </cell>
          <cell r="L74">
            <v>42119204</v>
          </cell>
          <cell r="M74">
            <v>11638354</v>
          </cell>
          <cell r="N74">
            <v>53757558</v>
          </cell>
          <cell r="O74">
            <v>14418772</v>
          </cell>
          <cell r="P74">
            <v>0.26821850799100661</v>
          </cell>
          <cell r="V74" t="str">
            <v>HBR</v>
          </cell>
          <cell r="W74" t="str">
            <v>*</v>
          </cell>
          <cell r="X74" t="str">
            <v>N°1        N°2</v>
          </cell>
          <cell r="Y74" t="str">
            <v>N°1                N°2</v>
          </cell>
          <cell r="Z74">
            <v>36826</v>
          </cell>
          <cell r="AA74">
            <v>36845</v>
          </cell>
          <cell r="AB74">
            <v>36845</v>
          </cell>
          <cell r="AD74">
            <v>36854</v>
          </cell>
          <cell r="AE74">
            <v>36853</v>
          </cell>
          <cell r="AF74" t="str">
            <v>UF</v>
          </cell>
          <cell r="AG74">
            <v>81.599999999999994</v>
          </cell>
          <cell r="AI74" t="str">
            <v>MYC</v>
          </cell>
          <cell r="AJ74" t="str">
            <v>General de construcción, modalidad a precios unitarios con suma alzada de gastos generales y utilidades</v>
          </cell>
          <cell r="AK74" t="str">
            <v>V</v>
          </cell>
          <cell r="AL74" t="str">
            <v>Reparación de Tolva de mineral grueso en el sector de Chancado Primario Norte de Mina Subterránea</v>
          </cell>
          <cell r="AN74" t="str">
            <v>Cotización privada</v>
          </cell>
        </row>
        <row r="75">
          <cell r="D75">
            <v>4500153097</v>
          </cell>
          <cell r="E75" t="str">
            <v>INSTALACION VENTILADORES NAVES MANTENCION IMRA</v>
          </cell>
          <cell r="F75" t="str">
            <v>LUIS HURTADO</v>
          </cell>
          <cell r="G75" t="str">
            <v>C S G</v>
          </cell>
          <cell r="H75">
            <v>36655</v>
          </cell>
          <cell r="I75">
            <v>30</v>
          </cell>
          <cell r="J75" t="str">
            <v>*</v>
          </cell>
          <cell r="K75">
            <v>36679</v>
          </cell>
          <cell r="L75">
            <v>1796470</v>
          </cell>
          <cell r="M75">
            <v>291445</v>
          </cell>
          <cell r="N75">
            <v>2087915</v>
          </cell>
          <cell r="O75">
            <v>2087915</v>
          </cell>
          <cell r="P75">
            <v>1</v>
          </cell>
          <cell r="V75" t="str">
            <v>HBR</v>
          </cell>
          <cell r="W75" t="str">
            <v>*</v>
          </cell>
          <cell r="X75" t="str">
            <v>N°1</v>
          </cell>
          <cell r="Y75" t="str">
            <v>N°1</v>
          </cell>
          <cell r="Z75" t="str">
            <v>No aplica</v>
          </cell>
          <cell r="AA75">
            <v>36679</v>
          </cell>
          <cell r="AB75" t="str">
            <v>*</v>
          </cell>
          <cell r="AC75" t="str">
            <v>No aplica</v>
          </cell>
          <cell r="AD75" t="str">
            <v>No aplica</v>
          </cell>
          <cell r="AE75" t="str">
            <v>No aplica</v>
          </cell>
          <cell r="AI75" t="str">
            <v>OS</v>
          </cell>
          <cell r="AJ75" t="str">
            <v>Orden de servicio</v>
          </cell>
          <cell r="AK75" t="str">
            <v>T</v>
          </cell>
          <cell r="AL75" t="str">
            <v>Instalación de cuatro ventiladores, para la extracción de los gases  de combustión de los camiones de alto tonelaje de la Mina Rajo Abierto, con el fin de evitar su acymulación en el interior de las naves de mantención</v>
          </cell>
          <cell r="AN75" t="str">
            <v>Cotización Privada</v>
          </cell>
          <cell r="AO75">
            <v>173</v>
          </cell>
          <cell r="AP75">
            <v>173</v>
          </cell>
          <cell r="AQ75">
            <v>0</v>
          </cell>
          <cell r="AR75">
            <v>0</v>
          </cell>
          <cell r="AS75">
            <v>0</v>
          </cell>
          <cell r="AT75">
            <v>0</v>
          </cell>
          <cell r="AU75">
            <v>0</v>
          </cell>
          <cell r="AV75">
            <v>0</v>
          </cell>
          <cell r="AW75">
            <v>0</v>
          </cell>
          <cell r="AX75">
            <v>0</v>
          </cell>
          <cell r="AY75">
            <v>0</v>
          </cell>
          <cell r="AZ75">
            <v>0</v>
          </cell>
          <cell r="BA75">
            <v>0</v>
          </cell>
          <cell r="BB75">
            <v>1</v>
          </cell>
          <cell r="BC75">
            <v>1</v>
          </cell>
          <cell r="BD75" t="str">
            <v>\\jesvarg\pedidos\4500153097F01.JPG</v>
          </cell>
          <cell r="BE75" t="str">
            <v>\\jesvarg\pedidos\4500153097F02.JPG</v>
          </cell>
        </row>
        <row r="76">
          <cell r="D76" t="str">
            <v>4500036889</v>
          </cell>
          <cell r="E76" t="str">
            <v>PROGRAMACION SISTEMA SIC CONCENTRADOR</v>
          </cell>
          <cell r="F76" t="str">
            <v>SIITEC ING. LTDA.</v>
          </cell>
          <cell r="G76" t="str">
            <v>L E A</v>
          </cell>
          <cell r="H76">
            <v>36039</v>
          </cell>
          <cell r="I76">
            <v>270</v>
          </cell>
          <cell r="J76">
            <v>90</v>
          </cell>
          <cell r="K76">
            <v>36399</v>
          </cell>
          <cell r="L76">
            <v>18160000</v>
          </cell>
          <cell r="M76">
            <v>0</v>
          </cell>
          <cell r="N76">
            <v>18160000</v>
          </cell>
          <cell r="O76">
            <v>18160000</v>
          </cell>
          <cell r="P76">
            <v>1</v>
          </cell>
          <cell r="V76" t="str">
            <v>RYO</v>
          </cell>
          <cell r="W76" t="str">
            <v>*</v>
          </cell>
          <cell r="X76" t="str">
            <v>N°1</v>
          </cell>
          <cell r="Y76" t="str">
            <v>N°1 28/05/99</v>
          </cell>
          <cell r="Z76">
            <v>36399</v>
          </cell>
          <cell r="AA76" t="str">
            <v>*</v>
          </cell>
          <cell r="AB76">
            <v>36448</v>
          </cell>
          <cell r="AD76">
            <v>36472</v>
          </cell>
          <cell r="AE76" t="str">
            <v>Tramitada</v>
          </cell>
          <cell r="AI76" t="str">
            <v>MYC</v>
          </cell>
          <cell r="AJ76" t="str">
            <v>Servicios generales, modalidad a suma alzada, que incluye gastos generales y utilidades. El monto del contrato esta afecto a I.V.A.</v>
          </cell>
          <cell r="AK76" t="str">
            <v>T</v>
          </cell>
          <cell r="AL76" t="str">
            <v xml:space="preserve">Programación de cuatro controladores programables (PLC) y de cuatro sistemas de monitoreo FIX Intellution en el Concentrador </v>
          </cell>
          <cell r="AN76" t="str">
            <v>Cotización única</v>
          </cell>
          <cell r="AO76" t="str">
            <v>S/I</v>
          </cell>
          <cell r="AP76" t="str">
            <v>S/I</v>
          </cell>
          <cell r="AQ76" t="str">
            <v>S/I</v>
          </cell>
          <cell r="AR76" t="str">
            <v>S/I</v>
          </cell>
          <cell r="AS76" t="str">
            <v>S/I</v>
          </cell>
          <cell r="AT76" t="str">
            <v>S/I</v>
          </cell>
          <cell r="AU76" t="str">
            <v>S/I</v>
          </cell>
          <cell r="AV76" t="str">
            <v>S/I</v>
          </cell>
          <cell r="AW76" t="str">
            <v>S/I</v>
          </cell>
          <cell r="AX76" t="str">
            <v>S/I</v>
          </cell>
          <cell r="AY76" t="str">
            <v>S/I</v>
          </cell>
          <cell r="AZ76" t="str">
            <v>S/I</v>
          </cell>
          <cell r="BA76" t="str">
            <v>S/I</v>
          </cell>
          <cell r="BB76" t="str">
            <v>S/I</v>
          </cell>
          <cell r="BC76" t="str">
            <v>S/I</v>
          </cell>
          <cell r="BD76" t="str">
            <v>\\jesvarg\pedidos\4500036889F01.JPG</v>
          </cell>
          <cell r="BE76" t="str">
            <v>\\jesvarg\pedidos\4500036889F02.JPG</v>
          </cell>
        </row>
        <row r="77">
          <cell r="D77">
            <v>4500064972</v>
          </cell>
          <cell r="E77" t="str">
            <v>MONTAJE SIC CHANCADO PRIMARIO, TERCIARIO Y CUATERNARIO</v>
          </cell>
          <cell r="F77" t="str">
            <v>EMELECTRI</v>
          </cell>
          <cell r="G77" t="str">
            <v>L E A</v>
          </cell>
          <cell r="H77">
            <v>36194</v>
          </cell>
          <cell r="I77">
            <v>150</v>
          </cell>
          <cell r="J77">
            <v>20</v>
          </cell>
          <cell r="K77">
            <v>36364</v>
          </cell>
          <cell r="L77">
            <v>121600080</v>
          </cell>
          <cell r="M77">
            <v>-3370793</v>
          </cell>
          <cell r="N77">
            <v>118229287</v>
          </cell>
          <cell r="O77">
            <v>118229287</v>
          </cell>
          <cell r="P77">
            <v>1</v>
          </cell>
          <cell r="V77" t="str">
            <v>RYO</v>
          </cell>
          <cell r="W77" t="str">
            <v>*</v>
          </cell>
          <cell r="X77" t="str">
            <v>N°1, 2,3,4,5,6,7,8</v>
          </cell>
          <cell r="Y77" t="str">
            <v>N°1 23/07/99</v>
          </cell>
          <cell r="Z77">
            <v>36416</v>
          </cell>
          <cell r="AA77" t="str">
            <v>*</v>
          </cell>
          <cell r="AB77">
            <v>36437</v>
          </cell>
          <cell r="AC77">
            <v>36439</v>
          </cell>
          <cell r="AD77">
            <v>36459</v>
          </cell>
          <cell r="AE77" t="str">
            <v>Tramitada</v>
          </cell>
          <cell r="AI77" t="str">
            <v>MYC</v>
          </cell>
          <cell r="AJ77" t="str">
            <v>General de construcción modalidad a serie de precios unitarios con suma alzada de gastos generales y utilidades. El contrato está afecto a I.V.A.</v>
          </cell>
          <cell r="AK77" t="str">
            <v>T</v>
          </cell>
          <cell r="AL77" t="str">
            <v>Ejecución de  las interconexiones de señales necesarias para el control y supervisión de los sistemas ubicados en las áreas de chancado primario, terciario y cuaternario, mediante un sistema de monitoreo desde la concentradora, a través de estaciones de t</v>
          </cell>
          <cell r="AN77" t="str">
            <v>Licitación privada</v>
          </cell>
          <cell r="AO77" t="str">
            <v>S/I</v>
          </cell>
          <cell r="AP77" t="str">
            <v>S/I</v>
          </cell>
          <cell r="AQ77" t="str">
            <v>S/I</v>
          </cell>
          <cell r="AR77" t="str">
            <v>S/I</v>
          </cell>
          <cell r="AS77" t="str">
            <v>S/I</v>
          </cell>
          <cell r="AT77" t="str">
            <v>S/I</v>
          </cell>
          <cell r="AU77" t="str">
            <v>S/I</v>
          </cell>
          <cell r="AV77" t="str">
            <v>S/I</v>
          </cell>
          <cell r="AW77" t="str">
            <v>S/I</v>
          </cell>
          <cell r="AX77" t="str">
            <v>S/I</v>
          </cell>
          <cell r="AY77" t="str">
            <v>S/I</v>
          </cell>
          <cell r="AZ77" t="str">
            <v>S/I</v>
          </cell>
          <cell r="BA77" t="str">
            <v>S/I</v>
          </cell>
          <cell r="BB77" t="str">
            <v>S/I</v>
          </cell>
          <cell r="BC77" t="str">
            <v>S/I</v>
          </cell>
          <cell r="BD77" t="str">
            <v>\\jesvarg\pedidos\4500064972F01.JPG</v>
          </cell>
          <cell r="BE77" t="str">
            <v>\\jesvarg\pedidos\4500064972F02.JPG</v>
          </cell>
        </row>
        <row r="78">
          <cell r="D78" t="str">
            <v>4500080295</v>
          </cell>
          <cell r="E78" t="str">
            <v xml:space="preserve">SISTEMA DE EXTINCION MANUAL DE INCENDIOS S.E. </v>
          </cell>
          <cell r="F78" t="str">
            <v>INTERSEC</v>
          </cell>
          <cell r="G78" t="str">
            <v>L E A</v>
          </cell>
          <cell r="H78">
            <v>36300</v>
          </cell>
          <cell r="I78">
            <v>100</v>
          </cell>
          <cell r="J78">
            <v>44</v>
          </cell>
          <cell r="K78">
            <v>36444</v>
          </cell>
          <cell r="L78">
            <v>47526699</v>
          </cell>
          <cell r="M78">
            <v>3925289</v>
          </cell>
          <cell r="N78">
            <v>51451988</v>
          </cell>
          <cell r="O78">
            <v>51451988</v>
          </cell>
          <cell r="P78">
            <v>1</v>
          </cell>
          <cell r="V78" t="str">
            <v>RYO</v>
          </cell>
          <cell r="W78" t="str">
            <v>*</v>
          </cell>
          <cell r="X78" t="str">
            <v>N°1</v>
          </cell>
          <cell r="Y78" t="str">
            <v>N°1 29/09/99</v>
          </cell>
          <cell r="Z78">
            <v>36444</v>
          </cell>
          <cell r="AA78">
            <v>36459</v>
          </cell>
          <cell r="AB78" t="str">
            <v>*</v>
          </cell>
          <cell r="AD78">
            <v>36474</v>
          </cell>
          <cell r="AE78" t="str">
            <v>Tramitada</v>
          </cell>
          <cell r="AI78" t="str">
            <v>MYC</v>
          </cell>
          <cell r="AJ78" t="str">
            <v>General de construcción modalidad a serie de precios unitarios con suma alzada de gastos generales y utilidades. El contrato está afecto a I.V.A.</v>
          </cell>
          <cell r="AK78" t="str">
            <v>T</v>
          </cell>
          <cell r="AL78" t="str">
            <v>Instalación de un sistema de extinción manual de incendio para diferentes salas eléctricas, subestaciones y salas de control ubicadas en diferentes áreas de la División</v>
          </cell>
          <cell r="AN78" t="str">
            <v>Licitación privada</v>
          </cell>
          <cell r="AO78" t="str">
            <v>S/I</v>
          </cell>
          <cell r="AP78" t="str">
            <v>S/I</v>
          </cell>
          <cell r="AQ78" t="str">
            <v>S/I</v>
          </cell>
          <cell r="AR78" t="str">
            <v>S/I</v>
          </cell>
          <cell r="AS78" t="str">
            <v>S/I</v>
          </cell>
          <cell r="AT78" t="str">
            <v>S/I</v>
          </cell>
          <cell r="AU78" t="str">
            <v>S/I</v>
          </cell>
          <cell r="AV78" t="str">
            <v>S/I</v>
          </cell>
          <cell r="AW78" t="str">
            <v>S/I</v>
          </cell>
          <cell r="AX78" t="str">
            <v>S/I</v>
          </cell>
          <cell r="AY78" t="str">
            <v>S/I</v>
          </cell>
          <cell r="AZ78" t="str">
            <v>S/I</v>
          </cell>
          <cell r="BA78" t="str">
            <v>S/I</v>
          </cell>
          <cell r="BB78" t="str">
            <v>S/I</v>
          </cell>
          <cell r="BC78" t="str">
            <v>S/I</v>
          </cell>
          <cell r="BD78" t="str">
            <v>\\jesvarg\pedidos\4500080295F01.JPG</v>
          </cell>
          <cell r="BE78" t="str">
            <v>\\jesvarg\pedidos\4500080295F02.JPG</v>
          </cell>
        </row>
        <row r="79">
          <cell r="D79" t="str">
            <v>4500063513</v>
          </cell>
          <cell r="E79" t="str">
            <v>SIST. DETECCION DE INCENDIO S.E.</v>
          </cell>
          <cell r="F79" t="str">
            <v>SIEMENS BUILDING TECHNOLOGIES</v>
          </cell>
          <cell r="G79" t="str">
            <v>L E A</v>
          </cell>
          <cell r="H79">
            <v>36123</v>
          </cell>
          <cell r="I79">
            <v>180</v>
          </cell>
          <cell r="J79">
            <v>51</v>
          </cell>
          <cell r="K79">
            <v>36354</v>
          </cell>
          <cell r="L79">
            <v>231115499</v>
          </cell>
          <cell r="M79">
            <v>-76287953</v>
          </cell>
          <cell r="N79">
            <v>154827546</v>
          </cell>
          <cell r="O79">
            <v>150829913</v>
          </cell>
          <cell r="P79">
            <v>0.9741800919585718</v>
          </cell>
          <cell r="V79" t="str">
            <v>RYO</v>
          </cell>
          <cell r="W79" t="str">
            <v>*</v>
          </cell>
          <cell r="X79" t="str">
            <v>N°1, 2,3</v>
          </cell>
          <cell r="Y79" t="str">
            <v>N°1 03/06/99,           N°2 23/07/99,       N°3 31/08/99</v>
          </cell>
          <cell r="Z79" t="str">
            <v>a) 13-07-99                b) 27/08/99               cierre cam.</v>
          </cell>
          <cell r="AA79" t="str">
            <v>CTTO. NO CONTEMPLA</v>
          </cell>
          <cell r="AB79">
            <v>36460</v>
          </cell>
          <cell r="AD79">
            <v>36460</v>
          </cell>
          <cell r="AE79" t="str">
            <v>Tramitada</v>
          </cell>
          <cell r="AI79" t="str">
            <v>MYC</v>
          </cell>
          <cell r="AJ79" t="str">
            <v>General de construcción modalidad a serie de precios unitarios con suma alzada de gastos generales y utilidades. El contrato está afecto a I.V.A.</v>
          </cell>
          <cell r="AK79" t="str">
            <v>T</v>
          </cell>
          <cell r="AL79" t="str">
            <v>Instalación de un sistema de detección y extinción de incendio en salas eléctricas y de control</v>
          </cell>
          <cell r="AN79" t="str">
            <v>Cotización única</v>
          </cell>
          <cell r="AO79" t="str">
            <v>S/I</v>
          </cell>
          <cell r="AP79" t="str">
            <v>S/I</v>
          </cell>
          <cell r="AQ79" t="str">
            <v>S/I</v>
          </cell>
          <cell r="AR79" t="str">
            <v>S/I</v>
          </cell>
          <cell r="AS79" t="str">
            <v>S/I</v>
          </cell>
          <cell r="AT79" t="str">
            <v>S/I</v>
          </cell>
          <cell r="AU79" t="str">
            <v>S/I</v>
          </cell>
          <cell r="AV79" t="str">
            <v>S/I</v>
          </cell>
          <cell r="AW79" t="str">
            <v>S/I</v>
          </cell>
          <cell r="AX79" t="str">
            <v>S/I</v>
          </cell>
          <cell r="AY79" t="str">
            <v>S/I</v>
          </cell>
          <cell r="AZ79" t="str">
            <v>S/I</v>
          </cell>
          <cell r="BA79" t="str">
            <v>S/I</v>
          </cell>
          <cell r="BB79" t="str">
            <v>S/I</v>
          </cell>
          <cell r="BC79" t="str">
            <v>S/I</v>
          </cell>
          <cell r="BD79" t="str">
            <v>\\jesvarg\pedidos\4500063513F01.JPG</v>
          </cell>
          <cell r="BE79" t="str">
            <v>\\jesvarg\pedidos\4500063513F02.JPG</v>
          </cell>
        </row>
        <row r="80">
          <cell r="D80" t="str">
            <v>4500067366</v>
          </cell>
          <cell r="E80" t="str">
            <v>APOYO A LA CAPACITACION DEL PROYECTO DE DETECCION Y EXTINCION DE INCENDIOS EN SALAS ELECTRICAS</v>
          </cell>
          <cell r="F80" t="str">
            <v>EMILIO AGUILERA C.</v>
          </cell>
          <cell r="G80" t="str">
            <v>L E A</v>
          </cell>
          <cell r="H80">
            <v>36206</v>
          </cell>
          <cell r="I80">
            <v>195</v>
          </cell>
          <cell r="J80">
            <v>93</v>
          </cell>
          <cell r="K80">
            <v>36494</v>
          </cell>
          <cell r="L80">
            <v>3762944</v>
          </cell>
          <cell r="M80" t="str">
            <v>*</v>
          </cell>
          <cell r="N80">
            <v>3762944</v>
          </cell>
          <cell r="O80">
            <v>3762944</v>
          </cell>
          <cell r="P80">
            <v>1</v>
          </cell>
          <cell r="V80" t="str">
            <v>RYO</v>
          </cell>
          <cell r="W80" t="str">
            <v>*</v>
          </cell>
          <cell r="X80" t="str">
            <v>N°1, N°2</v>
          </cell>
          <cell r="Y80" t="str">
            <v>N°1 17/08/99     N°2 16/11/99</v>
          </cell>
          <cell r="Z80" t="str">
            <v>CTTO. NO CONTEMPLA</v>
          </cell>
          <cell r="AA80" t="str">
            <v>CTTO. NO CONTEMPLA</v>
          </cell>
          <cell r="AB80">
            <v>36494</v>
          </cell>
          <cell r="AD80">
            <v>36509</v>
          </cell>
          <cell r="AE80" t="str">
            <v>No tiene</v>
          </cell>
          <cell r="AI80" t="str">
            <v>MYC</v>
          </cell>
          <cell r="AJ80" t="str">
            <v>Serie de precios unitarios con gastos generales y utilidades incluidas</v>
          </cell>
          <cell r="AK80" t="str">
            <v>T</v>
          </cell>
          <cell r="AL80" t="str">
            <v>Prestar apoyo a la coordinación para la capacitación del personal que operará los equipos de detección y extinción de incendios en las Salas Eléctricas</v>
          </cell>
          <cell r="AN80" t="str">
            <v>Cotización única</v>
          </cell>
          <cell r="AO80" t="str">
            <v>S/I</v>
          </cell>
          <cell r="AP80" t="str">
            <v>S/I</v>
          </cell>
          <cell r="AQ80" t="str">
            <v>S/I</v>
          </cell>
          <cell r="AR80" t="str">
            <v>S/I</v>
          </cell>
          <cell r="AS80" t="str">
            <v>S/I</v>
          </cell>
          <cell r="AT80" t="str">
            <v>S/I</v>
          </cell>
          <cell r="AU80" t="str">
            <v>S/I</v>
          </cell>
          <cell r="AV80" t="str">
            <v>S/I</v>
          </cell>
          <cell r="AW80" t="str">
            <v>S/I</v>
          </cell>
          <cell r="AX80" t="str">
            <v>S/I</v>
          </cell>
          <cell r="AY80" t="str">
            <v>S/I</v>
          </cell>
          <cell r="AZ80" t="str">
            <v>S/I</v>
          </cell>
          <cell r="BA80" t="str">
            <v>S/I</v>
          </cell>
          <cell r="BB80" t="str">
            <v>S/I</v>
          </cell>
          <cell r="BC80" t="str">
            <v>S/I</v>
          </cell>
          <cell r="BD80" t="str">
            <v>\\jesvarg\pedidos\4500067366F01.JPG</v>
          </cell>
          <cell r="BE80" t="str">
            <v>\\jesvarg\pedidos\4500067366F02.JPG</v>
          </cell>
        </row>
        <row r="81">
          <cell r="D81" t="str">
            <v>4500080300</v>
          </cell>
          <cell r="E81" t="str">
            <v>CONSTRUCCIÓN MURO TIERRA ARMADA</v>
          </cell>
          <cell r="F81" t="str">
            <v>RINASA</v>
          </cell>
          <cell r="G81" t="str">
            <v>P F C</v>
          </cell>
          <cell r="H81">
            <v>36272</v>
          </cell>
          <cell r="I81">
            <v>40</v>
          </cell>
          <cell r="J81">
            <v>206</v>
          </cell>
          <cell r="K81">
            <v>36518</v>
          </cell>
          <cell r="L81">
            <v>39597957</v>
          </cell>
          <cell r="M81">
            <v>9318632</v>
          </cell>
          <cell r="N81">
            <v>48916589</v>
          </cell>
          <cell r="O81">
            <v>48916589</v>
          </cell>
          <cell r="P81">
            <v>1</v>
          </cell>
          <cell r="V81" t="str">
            <v>HBR</v>
          </cell>
          <cell r="W81" t="str">
            <v>*</v>
          </cell>
          <cell r="X81" t="str">
            <v>N°1            N°2           N°3</v>
          </cell>
          <cell r="Y81" t="str">
            <v>N°1 06/07/99   N°2</v>
          </cell>
          <cell r="Z81">
            <v>36518</v>
          </cell>
          <cell r="AA81" t="str">
            <v>*</v>
          </cell>
          <cell r="AB81">
            <v>36524</v>
          </cell>
          <cell r="AD81">
            <v>36524</v>
          </cell>
          <cell r="AE81" t="str">
            <v>Tramitada</v>
          </cell>
          <cell r="AI81" t="str">
            <v>MYC</v>
          </cell>
          <cell r="AJ81" t="str">
            <v>General de construcción, modalidad a suma alzada incluyendo gastos generales y utilidades</v>
          </cell>
          <cell r="AK81" t="str">
            <v>T</v>
          </cell>
          <cell r="AL81" t="str">
            <v>Construcción de un muro de contención y su respectivo relleno en sector de los estanques de cabeza de concentrado de la Planta Concentradora</v>
          </cell>
          <cell r="AN81" t="str">
            <v>Cotización única</v>
          </cell>
          <cell r="AO81" t="str">
            <v>S/I</v>
          </cell>
          <cell r="AP81" t="str">
            <v>S/I</v>
          </cell>
          <cell r="AQ81" t="str">
            <v>S/I</v>
          </cell>
          <cell r="AR81" t="str">
            <v>S/I</v>
          </cell>
          <cell r="AS81" t="str">
            <v>S/I</v>
          </cell>
          <cell r="AT81" t="str">
            <v>S/I</v>
          </cell>
          <cell r="AU81" t="str">
            <v>S/I</v>
          </cell>
          <cell r="AV81" t="str">
            <v>S/I</v>
          </cell>
          <cell r="AW81" t="str">
            <v>S/I</v>
          </cell>
          <cell r="AX81" t="str">
            <v>S/I</v>
          </cell>
          <cell r="AY81" t="str">
            <v>S/I</v>
          </cell>
          <cell r="AZ81" t="str">
            <v>S/I</v>
          </cell>
          <cell r="BA81" t="str">
            <v>S/I</v>
          </cell>
          <cell r="BB81" t="str">
            <v>S/I</v>
          </cell>
          <cell r="BC81" t="str">
            <v>S/I</v>
          </cell>
          <cell r="BD81" t="str">
            <v>\\jesvarg\pedidos\4500080300F01.JPG</v>
          </cell>
          <cell r="BE81" t="str">
            <v>\\jesvarg\pedidos\4500080300F02.JPG</v>
          </cell>
        </row>
        <row r="82">
          <cell r="D82" t="str">
            <v>4500083228</v>
          </cell>
          <cell r="E82" t="str">
            <v>HABILITACIÓN GALPON BODEGA DE SAL Y TRABAJOS ANEXOS</v>
          </cell>
          <cell r="F82" t="str">
            <v>VIDAURRE</v>
          </cell>
          <cell r="G82" t="str">
            <v>C G V</v>
          </cell>
          <cell r="H82">
            <v>36290</v>
          </cell>
          <cell r="I82">
            <v>60</v>
          </cell>
          <cell r="J82">
            <v>36</v>
          </cell>
          <cell r="K82">
            <v>36386</v>
          </cell>
          <cell r="L82">
            <v>93953520</v>
          </cell>
          <cell r="M82">
            <v>14015265</v>
          </cell>
          <cell r="N82">
            <v>107968785</v>
          </cell>
          <cell r="O82">
            <v>107968785</v>
          </cell>
          <cell r="P82">
            <v>1</v>
          </cell>
          <cell r="V82" t="str">
            <v>HBR</v>
          </cell>
          <cell r="W82" t="str">
            <v>*</v>
          </cell>
          <cell r="X82" t="str">
            <v>N°1,2,3</v>
          </cell>
          <cell r="Y82" t="str">
            <v>N°1 06/10/99</v>
          </cell>
          <cell r="AA82">
            <v>36386</v>
          </cell>
          <cell r="AB82">
            <v>36417</v>
          </cell>
          <cell r="AD82">
            <v>36427</v>
          </cell>
          <cell r="AE82">
            <v>36478</v>
          </cell>
          <cell r="AF82" t="str">
            <v>CLP</v>
          </cell>
          <cell r="AG82">
            <v>3242000</v>
          </cell>
          <cell r="AI82" t="str">
            <v>PYC</v>
          </cell>
          <cell r="AJ82" t="str">
            <v xml:space="preserve">General de construcción y montaje , modalidad a suma alzada la que incluye gastos generales y utilidades </v>
          </cell>
          <cell r="AK82" t="str">
            <v>T</v>
          </cell>
          <cell r="AL82" t="str">
            <v>El suministro y montaje de las estructuras metálicas, las demoliciones y desmontajes necesarios, la construcción de obras civiles y los montajes electromecánicos del proyecto "Infraestructura Mina a Rajo Abierto". Además, se incluye varios trabajos anexos</v>
          </cell>
          <cell r="AN82" t="str">
            <v>Cotización Unica</v>
          </cell>
          <cell r="AO82" t="str">
            <v>S/I</v>
          </cell>
          <cell r="AP82" t="str">
            <v>S/I</v>
          </cell>
          <cell r="AQ82" t="str">
            <v>S/I</v>
          </cell>
          <cell r="AR82" t="str">
            <v>S/I</v>
          </cell>
          <cell r="AS82" t="str">
            <v>S/I</v>
          </cell>
          <cell r="AT82" t="str">
            <v>S/I</v>
          </cell>
          <cell r="AU82" t="str">
            <v>S/I</v>
          </cell>
          <cell r="AV82" t="str">
            <v>S/I</v>
          </cell>
          <cell r="AW82" t="str">
            <v>S/I</v>
          </cell>
          <cell r="AX82" t="str">
            <v>S/I</v>
          </cell>
          <cell r="AY82" t="str">
            <v>S/I</v>
          </cell>
          <cell r="AZ82" t="str">
            <v>S/I</v>
          </cell>
          <cell r="BA82" t="str">
            <v>S/I</v>
          </cell>
          <cell r="BB82" t="str">
            <v>S/I</v>
          </cell>
          <cell r="BC82" t="str">
            <v>S/I</v>
          </cell>
          <cell r="BD82" t="str">
            <v>\\jesvarg\pedidos\4500083228F01.JPG</v>
          </cell>
          <cell r="BE82" t="str">
            <v>\\jesvarg\pedidos\4500083228F02.JPG</v>
          </cell>
        </row>
        <row r="83">
          <cell r="D83" t="str">
            <v>4500087670</v>
          </cell>
          <cell r="E83" t="str">
            <v>MONTAJE SISTEMA  VENTILACION AREA  MOLIENDA  Y FLOTACION CONCENTRADOR</v>
          </cell>
          <cell r="F83" t="str">
            <v xml:space="preserve">C.D.S </v>
          </cell>
          <cell r="G83" t="str">
            <v>N R M</v>
          </cell>
          <cell r="H83">
            <v>36318</v>
          </cell>
          <cell r="I83">
            <v>105</v>
          </cell>
          <cell r="J83">
            <v>61</v>
          </cell>
          <cell r="K83">
            <v>36484</v>
          </cell>
          <cell r="L83">
            <v>118347248</v>
          </cell>
          <cell r="M83">
            <v>1276120</v>
          </cell>
          <cell r="N83">
            <v>119623368</v>
          </cell>
          <cell r="O83">
            <v>116439013</v>
          </cell>
          <cell r="P83">
            <v>0.97338015930131649</v>
          </cell>
          <cell r="V83" t="str">
            <v>HBR</v>
          </cell>
          <cell r="W83" t="str">
            <v>*</v>
          </cell>
          <cell r="X83" t="str">
            <v xml:space="preserve">N°1,2      N°3    </v>
          </cell>
          <cell r="Y83" t="str">
            <v>N°1 01/10/99 N°2</v>
          </cell>
          <cell r="Z83">
            <v>36484</v>
          </cell>
          <cell r="AA83">
            <v>36484</v>
          </cell>
          <cell r="AB83">
            <v>36514</v>
          </cell>
          <cell r="AD83">
            <v>36514</v>
          </cell>
          <cell r="AE83" t="str">
            <v>TRAMITADA</v>
          </cell>
          <cell r="AF83" t="str">
            <v>CLP</v>
          </cell>
          <cell r="AG83">
            <v>3550417</v>
          </cell>
          <cell r="AI83" t="str">
            <v>MYC</v>
          </cell>
          <cell r="AJ83" t="str">
            <v>General de construcción, modalidad a serie de precios unitarios con suma alzada de gastos generales y utilidades</v>
          </cell>
          <cell r="AK83" t="str">
            <v>T</v>
          </cell>
          <cell r="AL83" t="str">
            <v>Montaje y puesta en marcha de siete ventiladores en el subnivel de ventilación del concentrador</v>
          </cell>
          <cell r="AN83" t="str">
            <v>Licitación privada</v>
          </cell>
          <cell r="AO83" t="str">
            <v>S/I</v>
          </cell>
          <cell r="AP83" t="str">
            <v>S/I</v>
          </cell>
          <cell r="AQ83" t="str">
            <v>S/I</v>
          </cell>
          <cell r="AR83" t="str">
            <v>S/I</v>
          </cell>
          <cell r="AS83" t="str">
            <v>S/I</v>
          </cell>
          <cell r="AT83" t="str">
            <v>S/I</v>
          </cell>
          <cell r="AU83" t="str">
            <v>S/I</v>
          </cell>
          <cell r="AV83" t="str">
            <v>S/I</v>
          </cell>
          <cell r="AW83" t="str">
            <v>S/I</v>
          </cell>
          <cell r="AX83" t="str">
            <v>S/I</v>
          </cell>
          <cell r="AY83" t="str">
            <v>S/I</v>
          </cell>
          <cell r="AZ83" t="str">
            <v>S/I</v>
          </cell>
          <cell r="BA83" t="str">
            <v>S/I</v>
          </cell>
          <cell r="BB83" t="str">
            <v>S/I</v>
          </cell>
          <cell r="BC83" t="str">
            <v>S/I</v>
          </cell>
          <cell r="BD83" t="str">
            <v>\\jesvarg\pedidos\4500087670F01.JPG</v>
          </cell>
          <cell r="BE83" t="str">
            <v>\\jesvarg\pedidos\4500087670F02.JPG</v>
          </cell>
        </row>
        <row r="84">
          <cell r="D84" t="str">
            <v>4500087690</v>
          </cell>
          <cell r="E84" t="str">
            <v>VARIANTE CAMINO DE ACCESO ESPESADOR N°2 Y PLATAFORMA PARA INSTALACION DE ESTANQUE DE PETROLEO</v>
          </cell>
          <cell r="F84" t="str">
            <v>INCOMIN</v>
          </cell>
          <cell r="G84" t="str">
            <v>C G V</v>
          </cell>
          <cell r="H84">
            <v>36311</v>
          </cell>
          <cell r="I84">
            <v>30</v>
          </cell>
          <cell r="J84">
            <v>31</v>
          </cell>
          <cell r="K84">
            <v>36372</v>
          </cell>
          <cell r="L84">
            <v>41766762</v>
          </cell>
          <cell r="M84">
            <v>12955971</v>
          </cell>
          <cell r="N84">
            <v>54722733</v>
          </cell>
          <cell r="O84">
            <v>54720058</v>
          </cell>
          <cell r="P84">
            <v>0.99995111720754148</v>
          </cell>
          <cell r="V84" t="str">
            <v>HBR</v>
          </cell>
          <cell r="X84" t="str">
            <v>N°1</v>
          </cell>
          <cell r="Y84" t="str">
            <v>N°1 04/08/99</v>
          </cell>
          <cell r="Z84">
            <v>36369</v>
          </cell>
          <cell r="AA84">
            <v>36371</v>
          </cell>
          <cell r="AB84">
            <v>36402</v>
          </cell>
          <cell r="AD84">
            <v>36423</v>
          </cell>
          <cell r="AE84" t="str">
            <v>No tiene</v>
          </cell>
          <cell r="AI84" t="str">
            <v>MYC</v>
          </cell>
          <cell r="AJ84" t="str">
            <v>General de construcción, modalidad a serie de precios unitarios con gastos generales y utilidades incluidos.</v>
          </cell>
          <cell r="AK84" t="str">
            <v>T</v>
          </cell>
          <cell r="AL84" t="str">
            <v>Ejecución de variante camino de acceso a espesador N°2, excavación y obtención de plataforma de trabajo para instalación de estanque de petróleo en Concentrador</v>
          </cell>
          <cell r="AN84" t="str">
            <v>Cotización Privada</v>
          </cell>
          <cell r="AO84" t="str">
            <v>S/I</v>
          </cell>
          <cell r="AP84" t="str">
            <v>S/I</v>
          </cell>
          <cell r="AQ84" t="str">
            <v>S/I</v>
          </cell>
          <cell r="AR84" t="str">
            <v>S/I</v>
          </cell>
          <cell r="AS84" t="str">
            <v>S/I</v>
          </cell>
          <cell r="AT84" t="str">
            <v>S/I</v>
          </cell>
          <cell r="AU84" t="str">
            <v>S/I</v>
          </cell>
          <cell r="AV84" t="str">
            <v>S/I</v>
          </cell>
          <cell r="AW84" t="str">
            <v>S/I</v>
          </cell>
          <cell r="AX84" t="str">
            <v>S/I</v>
          </cell>
          <cell r="AY84" t="str">
            <v>S/I</v>
          </cell>
          <cell r="AZ84" t="str">
            <v>S/I</v>
          </cell>
          <cell r="BA84" t="str">
            <v>S/I</v>
          </cell>
          <cell r="BB84" t="str">
            <v>S/I</v>
          </cell>
          <cell r="BC84" t="str">
            <v>S/I</v>
          </cell>
          <cell r="BD84" t="str">
            <v>\\jesvarg\pedidos\4500087690F01.JPG</v>
          </cell>
          <cell r="BE84" t="str">
            <v>\\jesvarg\pedidos\4500087690F02.JPG</v>
          </cell>
        </row>
        <row r="85">
          <cell r="D85" t="str">
            <v>4500089954</v>
          </cell>
          <cell r="E85" t="str">
            <v>REPARACION BOCATOMA - ADUCCION BLANCO Y CONSTRUCCION DRENAJE ESTANQUE SAG</v>
          </cell>
          <cell r="F85" t="str">
            <v>INCOMIN</v>
          </cell>
          <cell r="G85" t="str">
            <v>P F C</v>
          </cell>
          <cell r="H85">
            <v>36313</v>
          </cell>
          <cell r="I85">
            <v>40</v>
          </cell>
          <cell r="J85">
            <v>95</v>
          </cell>
          <cell r="K85">
            <v>36448</v>
          </cell>
          <cell r="L85">
            <v>58562780</v>
          </cell>
          <cell r="M85">
            <v>0</v>
          </cell>
          <cell r="N85">
            <v>58562780</v>
          </cell>
          <cell r="O85">
            <v>58440479</v>
          </cell>
          <cell r="P85">
            <v>0.99791162578006032</v>
          </cell>
          <cell r="V85" t="str">
            <v>HBR</v>
          </cell>
          <cell r="W85" t="str">
            <v>*</v>
          </cell>
          <cell r="X85" t="str">
            <v>N°1,2</v>
          </cell>
          <cell r="Y85" t="str">
            <v>N°1 03/08/99         N°2 01/09/99</v>
          </cell>
          <cell r="Z85" t="str">
            <v>*</v>
          </cell>
          <cell r="AA85">
            <v>36451</v>
          </cell>
          <cell r="AB85">
            <v>36451</v>
          </cell>
          <cell r="AD85">
            <v>36476</v>
          </cell>
          <cell r="AE85" t="str">
            <v>Tramitada</v>
          </cell>
          <cell r="AF85" t="str">
            <v>CLP</v>
          </cell>
          <cell r="AG85">
            <v>1156883</v>
          </cell>
          <cell r="AI85" t="str">
            <v>MYC</v>
          </cell>
          <cell r="AJ85" t="str">
            <v>General de Construcción, modalidad a serie de precios unitarios con suma alzada, de gastos generales y utilidades.</v>
          </cell>
          <cell r="AK85" t="str">
            <v>T</v>
          </cell>
          <cell r="AL85" t="str">
            <v>En Bocatoma y Aducción Blanco: reparar y completar obras civiles, estructura, piping, trabajos eléctricos, instrumentación. Diseño, suministro y montaje del accionamiento compuerta desripiadora. Reemplazo pieza Y en unión aducciones Blanco y Morado. Cambi</v>
          </cell>
          <cell r="AN85" t="str">
            <v>Licitación privada</v>
          </cell>
          <cell r="AO85" t="str">
            <v>S/I</v>
          </cell>
          <cell r="AP85" t="str">
            <v>S/I</v>
          </cell>
          <cell r="AQ85" t="str">
            <v>S/I</v>
          </cell>
          <cell r="AR85" t="str">
            <v>S/I</v>
          </cell>
          <cell r="AS85" t="str">
            <v>S/I</v>
          </cell>
          <cell r="AT85" t="str">
            <v>S/I</v>
          </cell>
          <cell r="AU85" t="str">
            <v>S/I</v>
          </cell>
          <cell r="AV85" t="str">
            <v>S/I</v>
          </cell>
          <cell r="AW85" t="str">
            <v>S/I</v>
          </cell>
          <cell r="AX85" t="str">
            <v>S/I</v>
          </cell>
          <cell r="AY85" t="str">
            <v>S/I</v>
          </cell>
          <cell r="AZ85" t="str">
            <v>S/I</v>
          </cell>
          <cell r="BA85" t="str">
            <v>S/I</v>
          </cell>
          <cell r="BB85" t="str">
            <v>S/I</v>
          </cell>
          <cell r="BC85" t="str">
            <v>S/I</v>
          </cell>
          <cell r="BD85" t="str">
            <v>\\jesvarg\pedidos\4500089954F01.JPG</v>
          </cell>
          <cell r="BE85" t="str">
            <v>\\jesvarg\pedidos\4500089954F02.JPG</v>
          </cell>
        </row>
        <row r="86">
          <cell r="D86" t="str">
            <v>4500091993</v>
          </cell>
          <cell r="E86" t="str">
            <v>OBRAS VARIAS EN PLANTA AREA SUPERFICIE</v>
          </cell>
          <cell r="F86" t="str">
            <v>HERMAN ROJAS</v>
          </cell>
          <cell r="G86" t="str">
            <v>C G V</v>
          </cell>
          <cell r="H86">
            <v>36342</v>
          </cell>
          <cell r="I86">
            <v>45</v>
          </cell>
          <cell r="J86">
            <v>15</v>
          </cell>
          <cell r="K86">
            <v>36402</v>
          </cell>
          <cell r="L86">
            <v>11367280</v>
          </cell>
          <cell r="M86">
            <v>2605226</v>
          </cell>
          <cell r="N86">
            <v>14000896</v>
          </cell>
          <cell r="O86">
            <v>14000896</v>
          </cell>
          <cell r="P86">
            <v>1</v>
          </cell>
          <cell r="V86" t="str">
            <v>RYO</v>
          </cell>
          <cell r="W86" t="str">
            <v>*</v>
          </cell>
          <cell r="X86" t="str">
            <v>N°1,2</v>
          </cell>
          <cell r="Y86" t="str">
            <v>N°1 07/09/99</v>
          </cell>
          <cell r="Z86" t="str">
            <v>CTTO. NO CONTEMPLA</v>
          </cell>
          <cell r="AA86" t="str">
            <v>CTTO. NO CONTEMPLA</v>
          </cell>
          <cell r="AB86">
            <v>36416</v>
          </cell>
          <cell r="AD86">
            <v>36437</v>
          </cell>
          <cell r="AE86">
            <v>36468</v>
          </cell>
          <cell r="AF86" t="str">
            <v>CLP</v>
          </cell>
          <cell r="AG86">
            <v>341018</v>
          </cell>
          <cell r="AI86" t="str">
            <v>MYC</v>
          </cell>
          <cell r="AJ86" t="str">
            <v>General de Construcción, modalidad a suma alzada, que incluye  gastos generales y utilidades.</v>
          </cell>
          <cell r="AK86" t="str">
            <v>T</v>
          </cell>
          <cell r="AL86" t="str">
            <v>Instalación de protección de espesadores de concentrado de cobre y molibdeno. La construcción de una caseta de control para la romana de camiones. La construcción de un murete en el contorno superior del pozo de trabajo y escalera de acceso al fondo de és</v>
          </cell>
          <cell r="AN86" t="str">
            <v>Cotización Privada</v>
          </cell>
          <cell r="AO86" t="str">
            <v>S/I</v>
          </cell>
          <cell r="AP86" t="str">
            <v>S/I</v>
          </cell>
          <cell r="AQ86" t="str">
            <v>S/I</v>
          </cell>
          <cell r="AR86" t="str">
            <v>S/I</v>
          </cell>
          <cell r="AS86" t="str">
            <v>S/I</v>
          </cell>
          <cell r="AT86" t="str">
            <v>S/I</v>
          </cell>
          <cell r="AU86" t="str">
            <v>S/I</v>
          </cell>
          <cell r="AV86" t="str">
            <v>S/I</v>
          </cell>
          <cell r="AW86" t="str">
            <v>S/I</v>
          </cell>
          <cell r="AX86" t="str">
            <v>S/I</v>
          </cell>
          <cell r="AY86" t="str">
            <v>S/I</v>
          </cell>
          <cell r="AZ86" t="str">
            <v>S/I</v>
          </cell>
          <cell r="BA86" t="str">
            <v>S/I</v>
          </cell>
          <cell r="BB86" t="str">
            <v>S/I</v>
          </cell>
          <cell r="BC86" t="str">
            <v>S/I</v>
          </cell>
          <cell r="BD86" t="str">
            <v>\\jesvarg\pedidos\4500091993F01.JPG</v>
          </cell>
          <cell r="BE86" t="str">
            <v>\\jesvarg\pedidos\4500091993F02.JPG</v>
          </cell>
        </row>
        <row r="87">
          <cell r="D87" t="str">
            <v>4500094195</v>
          </cell>
          <cell r="E87" t="str">
            <v>CONSTRUCCION TRAMPA DE PIEDRA EMBALSE LOS LEONES</v>
          </cell>
          <cell r="F87" t="str">
            <v>INCOLUR</v>
          </cell>
          <cell r="G87" t="str">
            <v>C G V</v>
          </cell>
          <cell r="H87">
            <v>36366</v>
          </cell>
          <cell r="I87">
            <v>60</v>
          </cell>
          <cell r="J87">
            <v>37</v>
          </cell>
          <cell r="K87">
            <v>36463</v>
          </cell>
          <cell r="L87">
            <v>151918918</v>
          </cell>
          <cell r="M87">
            <v>13224740</v>
          </cell>
          <cell r="N87">
            <v>165143658</v>
          </cell>
          <cell r="O87">
            <v>159388806</v>
          </cell>
          <cell r="P87">
            <v>0.96515244926935073</v>
          </cell>
          <cell r="V87" t="str">
            <v>JRH</v>
          </cell>
          <cell r="W87" t="str">
            <v>*</v>
          </cell>
          <cell r="X87" t="str">
            <v>N°1</v>
          </cell>
          <cell r="Y87" t="str">
            <v>N°1 01/10/99</v>
          </cell>
          <cell r="Z87" t="str">
            <v>*</v>
          </cell>
          <cell r="AA87">
            <v>36463</v>
          </cell>
          <cell r="AB87">
            <v>36524</v>
          </cell>
          <cell r="AD87">
            <v>36524</v>
          </cell>
          <cell r="AE87" t="str">
            <v>Tramitada</v>
          </cell>
          <cell r="AF87" t="str">
            <v>CLP</v>
          </cell>
          <cell r="AG87">
            <v>4215513</v>
          </cell>
          <cell r="AI87" t="str">
            <v>MYC</v>
          </cell>
          <cell r="AJ87" t="str">
            <v>General de construcción modalidad a serie de precios unitarios con suma alzada de gastos generales y utilidades. Además considera partidas referenciales a precio unitario que incluyen gastos generales y utilidades</v>
          </cell>
          <cell r="AK87" t="str">
            <v>T</v>
          </cell>
          <cell r="AL87" t="str">
            <v>Construcción de una trampa de piedras en el cauce del río Los Leones</v>
          </cell>
          <cell r="AN87" t="str">
            <v>Licitación privada</v>
          </cell>
          <cell r="AO87" t="str">
            <v>S/I</v>
          </cell>
          <cell r="AP87" t="str">
            <v>S/I</v>
          </cell>
          <cell r="AQ87" t="str">
            <v>S/I</v>
          </cell>
          <cell r="AR87" t="str">
            <v>S/I</v>
          </cell>
          <cell r="AS87" t="str">
            <v>S/I</v>
          </cell>
          <cell r="AT87" t="str">
            <v>S/I</v>
          </cell>
          <cell r="AU87" t="str">
            <v>S/I</v>
          </cell>
          <cell r="AV87" t="str">
            <v>S/I</v>
          </cell>
          <cell r="AW87" t="str">
            <v>S/I</v>
          </cell>
          <cell r="AX87" t="str">
            <v>S/I</v>
          </cell>
          <cell r="AY87" t="str">
            <v>S/I</v>
          </cell>
          <cell r="AZ87" t="str">
            <v>S/I</v>
          </cell>
          <cell r="BA87" t="str">
            <v>S/I</v>
          </cell>
          <cell r="BB87" t="str">
            <v>S/I</v>
          </cell>
          <cell r="BC87" t="str">
            <v>S/I</v>
          </cell>
          <cell r="BD87" t="str">
            <v>\\jesvarg\pedidos\4500094195F01.JPG</v>
          </cell>
          <cell r="BE87" t="str">
            <v>\\jesvarg\pedidos\4500094195F02.JPG</v>
          </cell>
        </row>
        <row r="88">
          <cell r="D88" t="str">
            <v>4500096622</v>
          </cell>
          <cell r="E88" t="str">
            <v>OBRAS REMANENTES PROYECTO EXPANSION</v>
          </cell>
          <cell r="F88" t="str">
            <v>RINASA</v>
          </cell>
          <cell r="G88" t="str">
            <v>P F C</v>
          </cell>
          <cell r="H88">
            <v>36371</v>
          </cell>
          <cell r="I88">
            <v>130</v>
          </cell>
          <cell r="J88">
            <v>21</v>
          </cell>
          <cell r="K88">
            <v>36522</v>
          </cell>
          <cell r="L88">
            <v>151074435</v>
          </cell>
          <cell r="M88">
            <v>29167309</v>
          </cell>
          <cell r="N88">
            <v>180241744</v>
          </cell>
          <cell r="O88">
            <v>178720232</v>
          </cell>
          <cell r="P88">
            <v>0.99155849268746532</v>
          </cell>
          <cell r="V88" t="str">
            <v>HBR</v>
          </cell>
          <cell r="W88" t="str">
            <v>*</v>
          </cell>
          <cell r="X88" t="str">
            <v>N°1</v>
          </cell>
          <cell r="Y88" t="str">
            <v>N°1</v>
          </cell>
          <cell r="Z88">
            <v>36522</v>
          </cell>
          <cell r="AA88">
            <v>36552</v>
          </cell>
          <cell r="AB88">
            <v>36552</v>
          </cell>
          <cell r="AD88">
            <v>36552</v>
          </cell>
          <cell r="AE88" t="str">
            <v>Tramitada</v>
          </cell>
          <cell r="AF88" t="str">
            <v>CLP</v>
          </cell>
          <cell r="AG88">
            <v>3332233</v>
          </cell>
          <cell r="AI88" t="str">
            <v>MYC</v>
          </cell>
          <cell r="AJ88" t="str">
            <v>General de construcción, modalidad a serie de precios unitarios con suma alzada, de gastos generales y utilidades</v>
          </cell>
          <cell r="AK88" t="str">
            <v>T</v>
          </cell>
          <cell r="AL88" t="str">
            <v>Ejecución de trabajos pendientes en proyecto expansión, en diferentes especialidades. Proporcionar recursos para la puesta en marcha del mismo proyecto.</v>
          </cell>
          <cell r="AN88" t="str">
            <v>Licitación privada</v>
          </cell>
          <cell r="AO88" t="str">
            <v>S/I</v>
          </cell>
          <cell r="AP88">
            <v>3000</v>
          </cell>
          <cell r="AQ88">
            <v>0</v>
          </cell>
          <cell r="AR88">
            <v>0</v>
          </cell>
          <cell r="AS88">
            <v>0</v>
          </cell>
          <cell r="AT88">
            <v>0</v>
          </cell>
          <cell r="AU88">
            <v>0</v>
          </cell>
          <cell r="AV88">
            <v>0</v>
          </cell>
          <cell r="AW88">
            <v>0</v>
          </cell>
          <cell r="AX88">
            <v>0</v>
          </cell>
          <cell r="AY88">
            <v>0</v>
          </cell>
          <cell r="AZ88">
            <v>0</v>
          </cell>
          <cell r="BA88">
            <v>0</v>
          </cell>
          <cell r="BB88">
            <v>0</v>
          </cell>
          <cell r="BC88">
            <v>40</v>
          </cell>
          <cell r="BD88" t="str">
            <v>\\jesvarg\pedidos\4500096622F01.JPG</v>
          </cell>
          <cell r="BE88" t="str">
            <v>\\jesvarg\pedidos\4500096622F02.JPG</v>
          </cell>
        </row>
        <row r="89">
          <cell r="D89" t="str">
            <v>4500096999</v>
          </cell>
          <cell r="E89" t="str">
            <v>APERTURA Y MANTENCION CAMINO  DE ACCESO TRAMPA DE PIEDRA RIOS LOS LEONES</v>
          </cell>
          <cell r="F89" t="str">
            <v>INCOLUR</v>
          </cell>
          <cell r="G89" t="str">
            <v>C G V</v>
          </cell>
          <cell r="H89">
            <v>36364</v>
          </cell>
          <cell r="I89">
            <v>70</v>
          </cell>
          <cell r="J89" t="str">
            <v>*</v>
          </cell>
          <cell r="K89">
            <v>36434</v>
          </cell>
          <cell r="L89">
            <v>14597176</v>
          </cell>
          <cell r="M89" t="str">
            <v>*</v>
          </cell>
          <cell r="N89">
            <v>14597176</v>
          </cell>
          <cell r="O89">
            <v>14597176</v>
          </cell>
          <cell r="P89">
            <v>1</v>
          </cell>
          <cell r="V89" t="str">
            <v>JRH</v>
          </cell>
          <cell r="W89" t="str">
            <v>*</v>
          </cell>
          <cell r="X89" t="str">
            <v>*</v>
          </cell>
          <cell r="Y89" t="str">
            <v>*</v>
          </cell>
          <cell r="Z89" t="str">
            <v>CTTO. NO CONTEMPLA</v>
          </cell>
          <cell r="AA89" t="str">
            <v>CTTO. NO CONTEMPLA</v>
          </cell>
          <cell r="AB89">
            <v>36472</v>
          </cell>
          <cell r="AD89">
            <v>36472</v>
          </cell>
          <cell r="AE89" t="str">
            <v>No tiene</v>
          </cell>
          <cell r="AI89" t="str">
            <v>MYC</v>
          </cell>
          <cell r="AJ89" t="str">
            <v>General de construcción modalidad a serie de precios unitarios con  de gastos generales y utilidades incluidas. Además considera una partida de gastos reembolsables</v>
          </cell>
          <cell r="AK89" t="str">
            <v>T</v>
          </cell>
          <cell r="AL89" t="str">
            <v>Realizar los trabajos necesarios para mantener operativo el camino de acceso al lugar en donde se construirá la trampa de piedras en río Los Leones</v>
          </cell>
          <cell r="AN89" t="str">
            <v>Licitación privada</v>
          </cell>
          <cell r="AO89" t="str">
            <v>S/I</v>
          </cell>
          <cell r="AP89" t="str">
            <v>S/I</v>
          </cell>
          <cell r="AQ89" t="str">
            <v>S/I</v>
          </cell>
          <cell r="AR89" t="str">
            <v>S/I</v>
          </cell>
          <cell r="AS89" t="str">
            <v>S/I</v>
          </cell>
          <cell r="AT89" t="str">
            <v>S/I</v>
          </cell>
          <cell r="AU89" t="str">
            <v>S/I</v>
          </cell>
          <cell r="AV89" t="str">
            <v>S/I</v>
          </cell>
          <cell r="AW89" t="str">
            <v>S/I</v>
          </cell>
          <cell r="AX89" t="str">
            <v>S/I</v>
          </cell>
          <cell r="AY89" t="str">
            <v>S/I</v>
          </cell>
          <cell r="AZ89" t="str">
            <v>S/I</v>
          </cell>
          <cell r="BA89" t="str">
            <v>S/I</v>
          </cell>
          <cell r="BB89" t="str">
            <v>S/I</v>
          </cell>
          <cell r="BC89" t="str">
            <v>S/I</v>
          </cell>
          <cell r="BD89" t="str">
            <v>\\jesvarg\pedidos\4500096999F01.JPG</v>
          </cell>
          <cell r="BE89" t="str">
            <v>\\jesvarg\pedidos\4500096999F02.JPG</v>
          </cell>
        </row>
        <row r="90">
          <cell r="D90" t="str">
            <v>4500099176</v>
          </cell>
          <cell r="E90" t="str">
            <v>PROCESAMIENTO MODELO AGUA OPTIMIZACION EXPANSION</v>
          </cell>
          <cell r="F90" t="str">
            <v>CADE IDEPE</v>
          </cell>
          <cell r="G90" t="str">
            <v>C.A</v>
          </cell>
          <cell r="H90">
            <v>36342</v>
          </cell>
          <cell r="I90">
            <v>60</v>
          </cell>
          <cell r="J90">
            <v>31</v>
          </cell>
          <cell r="K90">
            <v>36433</v>
          </cell>
          <cell r="L90">
            <v>5886135</v>
          </cell>
          <cell r="M90">
            <v>2378237</v>
          </cell>
          <cell r="N90">
            <v>8264372</v>
          </cell>
          <cell r="O90">
            <v>8145461</v>
          </cell>
          <cell r="P90">
            <v>0.98561161090038052</v>
          </cell>
          <cell r="V90" t="str">
            <v>HBR</v>
          </cell>
          <cell r="W90" t="str">
            <v>*</v>
          </cell>
          <cell r="X90" t="str">
            <v>N°1</v>
          </cell>
          <cell r="Y90" t="str">
            <v>N°1 27/09/99</v>
          </cell>
          <cell r="Z90" t="str">
            <v>CTTO. NO CONTEMPLA</v>
          </cell>
          <cell r="AA90" t="str">
            <v>CTTO. NO CONTEMPLA</v>
          </cell>
          <cell r="AB90">
            <v>36433</v>
          </cell>
          <cell r="AD90">
            <v>36433</v>
          </cell>
          <cell r="AE90" t="str">
            <v>No tiene</v>
          </cell>
          <cell r="AI90" t="str">
            <v>PYC</v>
          </cell>
          <cell r="AJ90" t="str">
            <v>Contrato de Ingeniería modalidad a suma alzada con gastos generales y utilidades incluidas. Además, se considera una partida a serie de precios unitarios con gastos generales y utilidades incluidas</v>
          </cell>
          <cell r="AK90" t="str">
            <v>T</v>
          </cell>
          <cell r="AL90" t="str">
            <v>Realizar un procesamiento del modelo de Oferta Demanda de agua, con el objeto de efectuar una estimación de nuevas obras de abastecimiento de agua a planta concentradora</v>
          </cell>
          <cell r="AN90" t="str">
            <v>Cotización Unica</v>
          </cell>
          <cell r="AO90" t="str">
            <v>S/I</v>
          </cell>
          <cell r="AP90" t="str">
            <v>S/I</v>
          </cell>
          <cell r="AQ90" t="str">
            <v>S/I</v>
          </cell>
          <cell r="AR90" t="str">
            <v>S/I</v>
          </cell>
          <cell r="AS90" t="str">
            <v>S/I</v>
          </cell>
          <cell r="AT90" t="str">
            <v>S/I</v>
          </cell>
          <cell r="AU90" t="str">
            <v>S/I</v>
          </cell>
          <cell r="AV90" t="str">
            <v>S/I</v>
          </cell>
          <cell r="AW90" t="str">
            <v>S/I</v>
          </cell>
          <cell r="AX90" t="str">
            <v>S/I</v>
          </cell>
          <cell r="AY90" t="str">
            <v>S/I</v>
          </cell>
          <cell r="AZ90" t="str">
            <v>S/I</v>
          </cell>
          <cell r="BA90" t="str">
            <v>S/I</v>
          </cell>
          <cell r="BB90" t="str">
            <v>S/I</v>
          </cell>
          <cell r="BC90" t="str">
            <v>S/I</v>
          </cell>
          <cell r="BD90" t="str">
            <v>\\jesvarg\pedidos\4500099176F01.JPG</v>
          </cell>
          <cell r="BE90" t="str">
            <v>\\jesvarg\pedidos\4500099176F02.JPG</v>
          </cell>
        </row>
        <row r="91">
          <cell r="D91" t="str">
            <v>4500100248</v>
          </cell>
          <cell r="E91" t="str">
            <v>ESTUDIO DE SOLTURA DE PERNOS SISTEMA DE ESTATOR MOTOR ANILLO MOLINO SAG</v>
          </cell>
          <cell r="F91" t="str">
            <v>U.T.F.S.M.</v>
          </cell>
          <cell r="G91" t="str">
            <v>P F C</v>
          </cell>
          <cell r="H91">
            <v>36374</v>
          </cell>
          <cell r="I91">
            <v>20</v>
          </cell>
          <cell r="K91">
            <v>36394</v>
          </cell>
          <cell r="L91">
            <v>14289000</v>
          </cell>
          <cell r="M91" t="str">
            <v>*</v>
          </cell>
          <cell r="N91">
            <v>14289000</v>
          </cell>
          <cell r="O91">
            <v>14529000</v>
          </cell>
          <cell r="P91">
            <v>1.0167961368885157</v>
          </cell>
          <cell r="V91" t="str">
            <v>HBR</v>
          </cell>
          <cell r="W91" t="str">
            <v>*</v>
          </cell>
          <cell r="X91" t="str">
            <v>*</v>
          </cell>
          <cell r="Y91" t="str">
            <v>*</v>
          </cell>
          <cell r="Z91" t="str">
            <v>CTTO. NO CONTEMPLA</v>
          </cell>
          <cell r="AA91" t="str">
            <v>CTTO. NO CONTEMPLA</v>
          </cell>
          <cell r="AB91">
            <v>36433</v>
          </cell>
          <cell r="AD91">
            <v>36433</v>
          </cell>
          <cell r="AE91" t="str">
            <v>No tiene</v>
          </cell>
          <cell r="AI91" t="str">
            <v>PYC</v>
          </cell>
          <cell r="AJ91" t="str">
            <v>Contrato de Ingeniería modalidad a suma alzada con gastos generales y utilidades incluidas. Además considera una partida de gastos de apoyo a costo efectivo (gastos reembolsables)</v>
          </cell>
          <cell r="AK91" t="str">
            <v>T</v>
          </cell>
          <cell r="AL91" t="str">
            <v xml:space="preserve">Un estudio de ingeniería para determinar la causa que produce la soltura de pernos en el sistema de anclaje del stator del motor anillo del molino SAG de la Planta concentradora y entregar recomendaciones tendientes a evitar, reducir, mitigar o controlar </v>
          </cell>
          <cell r="AN91" t="str">
            <v>Cotización única</v>
          </cell>
          <cell r="AO91" t="str">
            <v>S/I</v>
          </cell>
          <cell r="AP91" t="str">
            <v>S/I</v>
          </cell>
          <cell r="AQ91" t="str">
            <v>S/I</v>
          </cell>
          <cell r="AR91" t="str">
            <v>S/I</v>
          </cell>
          <cell r="AS91" t="str">
            <v>S/I</v>
          </cell>
          <cell r="AT91" t="str">
            <v>S/I</v>
          </cell>
          <cell r="AU91" t="str">
            <v>S/I</v>
          </cell>
          <cell r="AV91" t="str">
            <v>S/I</v>
          </cell>
          <cell r="AW91" t="str">
            <v>S/I</v>
          </cell>
          <cell r="AX91" t="str">
            <v>S/I</v>
          </cell>
          <cell r="AY91" t="str">
            <v>S/I</v>
          </cell>
          <cell r="AZ91" t="str">
            <v>S/I</v>
          </cell>
          <cell r="BA91" t="str">
            <v>S/I</v>
          </cell>
          <cell r="BB91" t="str">
            <v>S/I</v>
          </cell>
          <cell r="BC91" t="str">
            <v>S/I</v>
          </cell>
          <cell r="BD91" t="str">
            <v>\\jesvarg\pedidos\4500100248F01.JPG</v>
          </cell>
          <cell r="BE91" t="str">
            <v>\\jesvarg\pedidos\4500100248F02.JPG</v>
          </cell>
        </row>
        <row r="92">
          <cell r="D92" t="str">
            <v>4500102336</v>
          </cell>
          <cell r="E92" t="str">
            <v>CAPACITACION PRACTICA PARA OPERADORES DEL SISTEMA FIX INTERLLUTION</v>
          </cell>
          <cell r="F92" t="str">
            <v>SIITEC ING. LTDA.</v>
          </cell>
          <cell r="G92" t="str">
            <v>LEA</v>
          </cell>
          <cell r="H92">
            <v>36410</v>
          </cell>
          <cell r="I92">
            <v>60</v>
          </cell>
          <cell r="K92">
            <v>36470</v>
          </cell>
          <cell r="L92">
            <v>1518000</v>
          </cell>
          <cell r="M92" t="str">
            <v>*</v>
          </cell>
          <cell r="N92">
            <v>1518000</v>
          </cell>
          <cell r="O92">
            <v>1518000</v>
          </cell>
          <cell r="P92">
            <v>1</v>
          </cell>
          <cell r="V92" t="str">
            <v>RYO</v>
          </cell>
          <cell r="W92" t="str">
            <v>*</v>
          </cell>
          <cell r="X92" t="str">
            <v>*</v>
          </cell>
          <cell r="Y92" t="str">
            <v>*</v>
          </cell>
          <cell r="Z92" t="str">
            <v>CTTO. NO CONTEMPLA</v>
          </cell>
          <cell r="AA92" t="str">
            <v>CTTO. NO CONTEMPLA</v>
          </cell>
          <cell r="AB92">
            <v>36467</v>
          </cell>
          <cell r="AD92">
            <v>36470</v>
          </cell>
          <cell r="AE92" t="str">
            <v>No tiene</v>
          </cell>
          <cell r="AI92" t="str">
            <v>MYC</v>
          </cell>
          <cell r="AJ92" t="str">
            <v>Contrato de servicios modalidad a precios unitarios con gastos generales y utilidades incluidas</v>
          </cell>
          <cell r="AK92" t="str">
            <v>T</v>
          </cell>
          <cell r="AL92" t="str">
            <v>Capacitar a cuatro grupo de operadores del concentrador, en el manejo y uso de los despliegues, tanto para comandos de partida y parada de máquinas, como para la operación de los controladores PID que están configurados en las consolas de operación y la e</v>
          </cell>
          <cell r="AN92" t="str">
            <v>Cotización Unica</v>
          </cell>
          <cell r="AO92" t="str">
            <v>S/I</v>
          </cell>
          <cell r="AP92" t="str">
            <v>S/I</v>
          </cell>
          <cell r="AQ92" t="str">
            <v>S/I</v>
          </cell>
          <cell r="AR92" t="str">
            <v>S/I</v>
          </cell>
          <cell r="AS92" t="str">
            <v>S/I</v>
          </cell>
          <cell r="AT92" t="str">
            <v>S/I</v>
          </cell>
          <cell r="AU92" t="str">
            <v>S/I</v>
          </cell>
          <cell r="AV92" t="str">
            <v>S/I</v>
          </cell>
          <cell r="AW92" t="str">
            <v>S/I</v>
          </cell>
          <cell r="AX92" t="str">
            <v>S/I</v>
          </cell>
          <cell r="AY92" t="str">
            <v>S/I</v>
          </cell>
          <cell r="AZ92" t="str">
            <v>S/I</v>
          </cell>
          <cell r="BA92" t="str">
            <v>S/I</v>
          </cell>
          <cell r="BB92" t="str">
            <v>S/I</v>
          </cell>
          <cell r="BC92" t="str">
            <v>S/I</v>
          </cell>
          <cell r="BD92" t="str">
            <v>\\jesvarg\pedidos\4500102336F01.JPG</v>
          </cell>
          <cell r="BE92" t="str">
            <v>\\jesvarg\pedidos\4500102336F02.JPG</v>
          </cell>
        </row>
        <row r="93">
          <cell r="D93" t="str">
            <v>4500109644</v>
          </cell>
          <cell r="E93" t="str">
            <v>INSTALACION ELECTRICA DE BOMBA DE PISO TECLE ELECTRICO</v>
          </cell>
          <cell r="F93" t="str">
            <v>H.ROJAS</v>
          </cell>
          <cell r="G93" t="str">
            <v>N R M</v>
          </cell>
          <cell r="H93">
            <v>36424</v>
          </cell>
          <cell r="I93">
            <v>15</v>
          </cell>
          <cell r="K93">
            <v>36439</v>
          </cell>
          <cell r="L93">
            <v>5601632</v>
          </cell>
          <cell r="M93" t="str">
            <v>*</v>
          </cell>
          <cell r="N93">
            <v>5601632</v>
          </cell>
          <cell r="O93">
            <v>4474016</v>
          </cell>
          <cell r="P93">
            <v>0.79869866496049724</v>
          </cell>
          <cell r="V93" t="str">
            <v>HBR</v>
          </cell>
          <cell r="W93" t="str">
            <v>*</v>
          </cell>
          <cell r="X93" t="str">
            <v>*</v>
          </cell>
          <cell r="Y93" t="str">
            <v>*</v>
          </cell>
          <cell r="Z93" t="str">
            <v>CTTO. NO CONTEMPLA</v>
          </cell>
          <cell r="AA93" t="str">
            <v>CTTO. NO CONTEMPLA</v>
          </cell>
          <cell r="AB93">
            <v>36439</v>
          </cell>
          <cell r="AD93">
            <v>36439</v>
          </cell>
          <cell r="AE93" t="str">
            <v>No tiene</v>
          </cell>
          <cell r="AI93" t="str">
            <v>PYC</v>
          </cell>
          <cell r="AJ93" t="str">
            <v>General de Construcción modalidad a  suma alzada considerando una partida de gastos reembolsables</v>
          </cell>
          <cell r="AK93" t="str">
            <v>T</v>
          </cell>
          <cell r="AL93" t="str">
            <v>Suministro e instalación de materiales para poner en operación un motor de bomba de piso y un tecle eléctrico en el sector flotación del Concentrador</v>
          </cell>
          <cell r="AN93" t="str">
            <v>Cotización Unica</v>
          </cell>
          <cell r="AO93" t="str">
            <v>S/I</v>
          </cell>
          <cell r="AP93" t="str">
            <v>S/I</v>
          </cell>
          <cell r="AQ93" t="str">
            <v>S/I</v>
          </cell>
          <cell r="AR93" t="str">
            <v>S/I</v>
          </cell>
          <cell r="AS93" t="str">
            <v>S/I</v>
          </cell>
          <cell r="AT93" t="str">
            <v>S/I</v>
          </cell>
          <cell r="AU93" t="str">
            <v>S/I</v>
          </cell>
          <cell r="AV93" t="str">
            <v>S/I</v>
          </cell>
          <cell r="AW93" t="str">
            <v>S/I</v>
          </cell>
          <cell r="AX93" t="str">
            <v>S/I</v>
          </cell>
          <cell r="AY93" t="str">
            <v>S/I</v>
          </cell>
          <cell r="AZ93" t="str">
            <v>S/I</v>
          </cell>
          <cell r="BA93" t="str">
            <v>S/I</v>
          </cell>
          <cell r="BB93" t="str">
            <v>S/I</v>
          </cell>
          <cell r="BC93" t="str">
            <v>S/I</v>
          </cell>
          <cell r="BD93" t="str">
            <v>\\jesvarg\pedidos\4500109644F01.JPG</v>
          </cell>
          <cell r="BE93" t="str">
            <v>\\jesvarg\pedidos\4500109644F02.JPG</v>
          </cell>
        </row>
        <row r="94">
          <cell r="D94" t="str">
            <v>4500111296</v>
          </cell>
          <cell r="E94" t="str">
            <v>ESTUDIO DE FALLA LINEA 220 KV.</v>
          </cell>
          <cell r="F94" t="str">
            <v>ESEDEI</v>
          </cell>
          <cell r="G94" t="str">
            <v>L E A</v>
          </cell>
          <cell r="H94">
            <v>36423</v>
          </cell>
          <cell r="I94">
            <v>28</v>
          </cell>
          <cell r="K94">
            <v>36451</v>
          </cell>
          <cell r="L94">
            <v>9696000</v>
          </cell>
          <cell r="M94" t="str">
            <v>*</v>
          </cell>
          <cell r="N94">
            <v>9696000</v>
          </cell>
          <cell r="O94">
            <v>9696000</v>
          </cell>
          <cell r="P94">
            <v>1</v>
          </cell>
          <cell r="V94" t="str">
            <v>RYO</v>
          </cell>
          <cell r="W94" t="str">
            <v>*</v>
          </cell>
          <cell r="X94" t="str">
            <v>*</v>
          </cell>
          <cell r="Y94" t="str">
            <v>*</v>
          </cell>
          <cell r="Z94" t="str">
            <v>CTTO. NO CONTEMPLA</v>
          </cell>
          <cell r="AA94" t="str">
            <v>CTTO. NO CONTEMPLA</v>
          </cell>
          <cell r="AB94">
            <v>36451</v>
          </cell>
          <cell r="AD94">
            <v>36451</v>
          </cell>
          <cell r="AI94" t="str">
            <v>PYC</v>
          </cell>
          <cell r="AJ94" t="str">
            <v>Contrato de Ingeniería modalidad a suma alzada con gastos generales y utilidades incluidas</v>
          </cell>
          <cell r="AK94" t="str">
            <v>T</v>
          </cell>
          <cell r="AL94" t="str">
            <v>Efectuar un estudio para determinar las causas que originaron la falla de la línea 220Kv, que suministra energía eléctrica a la División desde la S/E Polpaico, que significo quedar fuera de servicio y por lo tanto interrumpido el suministro, y definir acc</v>
          </cell>
          <cell r="AN94" t="str">
            <v>Cotización Unica</v>
          </cell>
          <cell r="AO94" t="str">
            <v>S/I</v>
          </cell>
          <cell r="AP94" t="str">
            <v>S/I</v>
          </cell>
          <cell r="AQ94" t="str">
            <v>S/I</v>
          </cell>
          <cell r="AR94" t="str">
            <v>S/I</v>
          </cell>
          <cell r="AS94" t="str">
            <v>S/I</v>
          </cell>
          <cell r="AT94" t="str">
            <v>S/I</v>
          </cell>
          <cell r="AU94" t="str">
            <v>S/I</v>
          </cell>
          <cell r="AV94" t="str">
            <v>S/I</v>
          </cell>
          <cell r="AW94" t="str">
            <v>S/I</v>
          </cell>
          <cell r="AX94" t="str">
            <v>S/I</v>
          </cell>
          <cell r="AY94" t="str">
            <v>S/I</v>
          </cell>
          <cell r="AZ94" t="str">
            <v>S/I</v>
          </cell>
          <cell r="BA94" t="str">
            <v>S/I</v>
          </cell>
          <cell r="BB94" t="str">
            <v>S/I</v>
          </cell>
          <cell r="BC94" t="str">
            <v>S/I</v>
          </cell>
          <cell r="BD94" t="str">
            <v>\\jesvarg\pedidos\4500111296F01.JPG</v>
          </cell>
          <cell r="BE94" t="str">
            <v>\\jesvarg\pedidos\4500111296F02.JPG</v>
          </cell>
        </row>
        <row r="95">
          <cell r="D95" t="str">
            <v>4500120235</v>
          </cell>
          <cell r="E95" t="str">
            <v>RELLENO DE EDIFICIO SALA DE BOMBAS 2A</v>
          </cell>
          <cell r="F95" t="str">
            <v>INCOMIN</v>
          </cell>
          <cell r="G95" t="str">
            <v>N R M</v>
          </cell>
          <cell r="H95">
            <v>36472</v>
          </cell>
          <cell r="I95">
            <v>10</v>
          </cell>
          <cell r="K95">
            <v>36482</v>
          </cell>
          <cell r="L95">
            <v>3972022</v>
          </cell>
          <cell r="M95" t="str">
            <v>*</v>
          </cell>
          <cell r="N95">
            <v>3972022</v>
          </cell>
          <cell r="O95">
            <v>3971809</v>
          </cell>
          <cell r="P95">
            <v>0.99994637491937355</v>
          </cell>
          <cell r="V95" t="str">
            <v>HBR</v>
          </cell>
          <cell r="W95" t="str">
            <v>*</v>
          </cell>
          <cell r="X95" t="str">
            <v>*</v>
          </cell>
          <cell r="Y95" t="str">
            <v>*</v>
          </cell>
          <cell r="Z95" t="str">
            <v>CTTO. NO CONTEMPLA</v>
          </cell>
          <cell r="AA95" t="str">
            <v>CTTO. NO CONTEMPLA</v>
          </cell>
          <cell r="AB95">
            <v>36482</v>
          </cell>
          <cell r="AD95">
            <v>36482</v>
          </cell>
          <cell r="AE95" t="str">
            <v>No tiene</v>
          </cell>
          <cell r="AI95" t="str">
            <v>MYC</v>
          </cell>
          <cell r="AJ95" t="str">
            <v>General de Construcción modalidad a precios unitarios con gastos generales y utilidades incluidas. Además se considera la partida referencial "Paralización parcial por cierre de caminos" a precio unitario con gastos generales y utilidades incluidas</v>
          </cell>
          <cell r="AK95" t="str">
            <v>T</v>
          </cell>
          <cell r="AL95" t="str">
            <v>Efectuar rellenos con material integral TM8 al área que rodea el edificio Sala de Bombas 2A y la entrega de 2 juegos de planos as-built al término de la obra</v>
          </cell>
          <cell r="AN95" t="str">
            <v>Cotización privada</v>
          </cell>
          <cell r="AO95" t="str">
            <v>S/I</v>
          </cell>
          <cell r="AP95" t="str">
            <v>S/I</v>
          </cell>
          <cell r="AQ95" t="str">
            <v>S/I</v>
          </cell>
          <cell r="AR95" t="str">
            <v>S/I</v>
          </cell>
          <cell r="AS95" t="str">
            <v>S/I</v>
          </cell>
          <cell r="AT95" t="str">
            <v>S/I</v>
          </cell>
          <cell r="AU95" t="str">
            <v>S/I</v>
          </cell>
          <cell r="AV95" t="str">
            <v>S/I</v>
          </cell>
          <cell r="AW95" t="str">
            <v>S/I</v>
          </cell>
          <cell r="AX95" t="str">
            <v>S/I</v>
          </cell>
          <cell r="AY95" t="str">
            <v>S/I</v>
          </cell>
          <cell r="AZ95" t="str">
            <v>S/I</v>
          </cell>
          <cell r="BA95" t="str">
            <v>S/I</v>
          </cell>
          <cell r="BB95" t="str">
            <v>S/I</v>
          </cell>
          <cell r="BC95" t="str">
            <v>S/I</v>
          </cell>
          <cell r="BD95" t="str">
            <v>\\jesvarg\pedidos\4500120235F01.JPG</v>
          </cell>
          <cell r="BE95" t="str">
            <v>\\jesvarg\pedidos\4500120235F02.JPG</v>
          </cell>
        </row>
        <row r="96">
          <cell r="D96" t="str">
            <v>4500088959</v>
          </cell>
          <cell r="E96" t="str">
            <v>CAPACITACION EN SISTEMAS DE DETECCION Y EXTINCION DE INCENDIOS EN SALAS ELECTRICAS</v>
          </cell>
          <cell r="F96" t="str">
            <v>NEW TECH FIRE</v>
          </cell>
          <cell r="G96" t="str">
            <v>L E A</v>
          </cell>
          <cell r="H96">
            <v>36326</v>
          </cell>
          <cell r="I96">
            <v>120</v>
          </cell>
          <cell r="J96">
            <v>48</v>
          </cell>
          <cell r="K96">
            <v>36494</v>
          </cell>
          <cell r="L96">
            <v>11025000</v>
          </cell>
          <cell r="M96">
            <v>0</v>
          </cell>
          <cell r="N96">
            <v>11025000</v>
          </cell>
          <cell r="O96">
            <v>11025000</v>
          </cell>
          <cell r="P96">
            <v>1</v>
          </cell>
          <cell r="V96" t="str">
            <v>RYO</v>
          </cell>
          <cell r="W96" t="str">
            <v>*</v>
          </cell>
          <cell r="X96" t="str">
            <v>N°1</v>
          </cell>
          <cell r="Y96" t="str">
            <v>N°1 26/10/99</v>
          </cell>
          <cell r="Z96" t="str">
            <v>CTTO. NO CONTEMPLA</v>
          </cell>
          <cell r="AA96" t="str">
            <v>CTTO. NO CONTEMPLA</v>
          </cell>
          <cell r="AB96">
            <v>36494</v>
          </cell>
          <cell r="AD96">
            <v>36509</v>
          </cell>
          <cell r="AE96" t="str">
            <v>No tiene</v>
          </cell>
          <cell r="AI96" t="str">
            <v>MYC</v>
          </cell>
          <cell r="AJ96" t="str">
            <v>Contrato de servicios modalidad a precios unitarios con gastos generales y utilidades incluidas</v>
          </cell>
          <cell r="AK96" t="str">
            <v>T</v>
          </cell>
          <cell r="AL96" t="str">
            <v>Desarrollar un servicio de capacitación en sistemas de detección y extinción de incendios en salas eléctricas al personal pasivo y/o activo (grupos de rescate de la División)</v>
          </cell>
          <cell r="AN96" t="str">
            <v>Licitación privada</v>
          </cell>
          <cell r="AO96" t="str">
            <v>S/I</v>
          </cell>
          <cell r="AP96" t="str">
            <v>S/I</v>
          </cell>
          <cell r="AQ96" t="str">
            <v>S/I</v>
          </cell>
          <cell r="AR96" t="str">
            <v>S/I</v>
          </cell>
          <cell r="AS96" t="str">
            <v>S/I</v>
          </cell>
          <cell r="AT96" t="str">
            <v>S/I</v>
          </cell>
          <cell r="AU96" t="str">
            <v>S/I</v>
          </cell>
          <cell r="AV96" t="str">
            <v>S/I</v>
          </cell>
          <cell r="AW96" t="str">
            <v>S/I</v>
          </cell>
          <cell r="AX96" t="str">
            <v>S/I</v>
          </cell>
          <cell r="AY96" t="str">
            <v>S/I</v>
          </cell>
          <cell r="AZ96" t="str">
            <v>S/I</v>
          </cell>
          <cell r="BA96" t="str">
            <v>S/I</v>
          </cell>
          <cell r="BB96" t="str">
            <v>S/I</v>
          </cell>
          <cell r="BC96" t="str">
            <v>S/I</v>
          </cell>
          <cell r="BD96" t="str">
            <v>\\jesvarg\pedidos\4500088959F01.JPG</v>
          </cell>
          <cell r="BE96" t="str">
            <v>\\jesvarg\pedidos\4500088959F02.JPG</v>
          </cell>
        </row>
        <row r="97">
          <cell r="D97" t="str">
            <v>4500111177</v>
          </cell>
          <cell r="E97" t="str">
            <v>PROYECTO ELECTRICO MODIFICACION LINEA DE ALIMENTOS CASINO CENTRAL</v>
          </cell>
          <cell r="F97" t="str">
            <v>JULIO GUTIERREZ</v>
          </cell>
          <cell r="G97" t="str">
            <v>L E A</v>
          </cell>
          <cell r="H97">
            <v>36432</v>
          </cell>
          <cell r="I97">
            <v>18</v>
          </cell>
          <cell r="J97">
            <v>29</v>
          </cell>
          <cell r="K97">
            <v>36479</v>
          </cell>
          <cell r="L97">
            <v>4798223</v>
          </cell>
          <cell r="M97">
            <v>412223</v>
          </cell>
          <cell r="N97">
            <v>5210446</v>
          </cell>
          <cell r="O97">
            <v>5210446</v>
          </cell>
          <cell r="P97">
            <v>1</v>
          </cell>
          <cell r="V97" t="str">
            <v>RYO</v>
          </cell>
          <cell r="W97" t="str">
            <v>*</v>
          </cell>
          <cell r="X97" t="str">
            <v>N°1</v>
          </cell>
          <cell r="Y97" t="str">
            <v>N°1 08/11/99</v>
          </cell>
          <cell r="Z97">
            <v>36479</v>
          </cell>
          <cell r="AA97">
            <v>36486</v>
          </cell>
          <cell r="AB97">
            <v>36516</v>
          </cell>
          <cell r="AD97">
            <v>36522</v>
          </cell>
          <cell r="AE97" t="str">
            <v>TRAMITADA</v>
          </cell>
          <cell r="AF97" t="str">
            <v>CLP</v>
          </cell>
          <cell r="AG97">
            <v>156313</v>
          </cell>
          <cell r="AI97" t="str">
            <v>MYC</v>
          </cell>
          <cell r="AJ97" t="str">
            <v>General de construcción, modalidad a suma alzada incluyendo gastos generales y utilidades</v>
          </cell>
          <cell r="AK97" t="str">
            <v>T</v>
          </cell>
          <cell r="AL97" t="str">
            <v>Realizar las modificaciones necesarias en las instalaciones eléctricas, que permitan el cambio en el concepto de atención de la línea de alimentos del Casino Central de División Andina en Saladillo</v>
          </cell>
          <cell r="AN97" t="str">
            <v>Cotización privada</v>
          </cell>
          <cell r="AO97" t="str">
            <v>S/I</v>
          </cell>
          <cell r="AP97" t="str">
            <v>S/I</v>
          </cell>
          <cell r="AQ97" t="str">
            <v>S/I</v>
          </cell>
          <cell r="AR97" t="str">
            <v>S/I</v>
          </cell>
          <cell r="AS97" t="str">
            <v>S/I</v>
          </cell>
          <cell r="AT97" t="str">
            <v>S/I</v>
          </cell>
          <cell r="AU97" t="str">
            <v>S/I</v>
          </cell>
          <cell r="AV97" t="str">
            <v>S/I</v>
          </cell>
          <cell r="AW97" t="str">
            <v>S/I</v>
          </cell>
          <cell r="AX97" t="str">
            <v>S/I</v>
          </cell>
          <cell r="AY97" t="str">
            <v>S/I</v>
          </cell>
          <cell r="AZ97" t="str">
            <v>S/I</v>
          </cell>
          <cell r="BA97" t="str">
            <v>S/I</v>
          </cell>
          <cell r="BB97" t="str">
            <v>S/I</v>
          </cell>
          <cell r="BC97" t="str">
            <v>S/I</v>
          </cell>
          <cell r="BD97" t="str">
            <v>\\jesvarg\pedidos\4500111177F01.JPG</v>
          </cell>
          <cell r="BE97" t="str">
            <v>\\jesvarg\pedidos\4500111177F02.JPG</v>
          </cell>
        </row>
        <row r="98">
          <cell r="D98" t="str">
            <v>4500080283</v>
          </cell>
          <cell r="E98" t="str">
            <v>TAPON DE CIERRE TORRENº3 LOS LEONES</v>
          </cell>
          <cell r="F98" t="str">
            <v>INCOMIN</v>
          </cell>
          <cell r="G98" t="str">
            <v>C G V</v>
          </cell>
          <cell r="H98">
            <v>36286</v>
          </cell>
          <cell r="I98">
            <v>90</v>
          </cell>
          <cell r="J98">
            <v>67</v>
          </cell>
          <cell r="K98">
            <v>36443</v>
          </cell>
          <cell r="L98">
            <v>36970292</v>
          </cell>
          <cell r="M98">
            <v>12188034</v>
          </cell>
          <cell r="N98">
            <v>49158326</v>
          </cell>
          <cell r="O98">
            <v>48273998</v>
          </cell>
          <cell r="P98">
            <v>0.98201061606532325</v>
          </cell>
          <cell r="V98" t="str">
            <v>JRH</v>
          </cell>
          <cell r="W98" t="str">
            <v>*</v>
          </cell>
          <cell r="X98" t="str">
            <v>N°1, 2</v>
          </cell>
          <cell r="Y98" t="str">
            <v>N°1 13/06/99           N°2 06/10/99</v>
          </cell>
          <cell r="Z98">
            <v>36447</v>
          </cell>
          <cell r="AA98">
            <v>36447</v>
          </cell>
          <cell r="AB98">
            <v>36529</v>
          </cell>
          <cell r="AD98">
            <v>36535</v>
          </cell>
          <cell r="AE98" t="str">
            <v>Tramitada</v>
          </cell>
          <cell r="AF98" t="str">
            <v>CLP</v>
          </cell>
          <cell r="AG98">
            <v>1342022</v>
          </cell>
          <cell r="AI98" t="str">
            <v>MYC</v>
          </cell>
          <cell r="AJ98" t="str">
            <v>General de Construcción modalidad a precios unitarios con gastos generales y utilidades incluidas. El monto del contrato está afecto a I.V.A.</v>
          </cell>
          <cell r="AK98" t="str">
            <v>T</v>
          </cell>
          <cell r="AL98" t="str">
            <v>Construcción del tapón de cierre proyectado para sellar la descarga de la torre N°3 del sistema de evacuación de aguas claras del embalse Los Leones</v>
          </cell>
          <cell r="AN98" t="str">
            <v>Licitación privada</v>
          </cell>
          <cell r="AO98" t="str">
            <v>S/I</v>
          </cell>
          <cell r="AP98" t="str">
            <v>S/I</v>
          </cell>
          <cell r="AQ98" t="str">
            <v>S/I</v>
          </cell>
          <cell r="AR98" t="str">
            <v>S/I</v>
          </cell>
          <cell r="AS98" t="str">
            <v>S/I</v>
          </cell>
          <cell r="AT98" t="str">
            <v>S/I</v>
          </cell>
          <cell r="AU98" t="str">
            <v>S/I</v>
          </cell>
          <cell r="AV98" t="str">
            <v>S/I</v>
          </cell>
          <cell r="AW98" t="str">
            <v>S/I</v>
          </cell>
          <cell r="AX98" t="str">
            <v>S/I</v>
          </cell>
          <cell r="AY98" t="str">
            <v>S/I</v>
          </cell>
          <cell r="AZ98" t="str">
            <v>S/I</v>
          </cell>
          <cell r="BA98" t="str">
            <v>S/I</v>
          </cell>
          <cell r="BB98" t="str">
            <v>S/I</v>
          </cell>
          <cell r="BC98" t="str">
            <v>S/I</v>
          </cell>
          <cell r="BD98" t="str">
            <v>\\jesvarg\pedidos\4500080283F01.JPG</v>
          </cell>
          <cell r="BE98" t="str">
            <v>\\jesvarg\pedidos\4500080283F02.JPG</v>
          </cell>
        </row>
        <row r="99">
          <cell r="D99" t="str">
            <v>4500124526</v>
          </cell>
          <cell r="E99" t="str">
            <v>MONTAJE ANALIZADOR DE LEYES EN PLANTA DE MOLY</v>
          </cell>
          <cell r="F99" t="str">
            <v>RyP</v>
          </cell>
          <cell r="G99" t="str">
            <v>L E A</v>
          </cell>
          <cell r="H99">
            <v>36501</v>
          </cell>
          <cell r="I99">
            <v>30</v>
          </cell>
          <cell r="K99">
            <v>36531</v>
          </cell>
          <cell r="L99">
            <v>5498597</v>
          </cell>
          <cell r="M99">
            <v>544895</v>
          </cell>
          <cell r="N99">
            <v>6043492</v>
          </cell>
          <cell r="O99">
            <v>6043492</v>
          </cell>
          <cell r="P99">
            <v>1</v>
          </cell>
          <cell r="V99" t="str">
            <v>RYO</v>
          </cell>
          <cell r="W99" t="str">
            <v>*</v>
          </cell>
          <cell r="X99" t="str">
            <v>N°1</v>
          </cell>
          <cell r="Y99" t="str">
            <v>*</v>
          </cell>
          <cell r="Z99">
            <v>36531</v>
          </cell>
          <cell r="AA99">
            <v>36546</v>
          </cell>
          <cell r="AB99">
            <v>36577</v>
          </cell>
          <cell r="AD99">
            <v>36577</v>
          </cell>
          <cell r="AE99">
            <v>36591</v>
          </cell>
          <cell r="AF99" t="str">
            <v>CLP</v>
          </cell>
          <cell r="AG99">
            <v>164957.91</v>
          </cell>
          <cell r="AI99" t="str">
            <v>MYC</v>
          </cell>
          <cell r="AJ99" t="str">
            <v>General de construcción modalidad a precios unitarios con suma alzada de gastos generales y utilidades</v>
          </cell>
          <cell r="AK99" t="str">
            <v>T</v>
          </cell>
          <cell r="AL99" t="str">
            <v>Reinstalación de analizador de leyes XRA-1600, el cual se instalará en la Planta de Moly</v>
          </cell>
          <cell r="AN99" t="str">
            <v>Cotización privada</v>
          </cell>
          <cell r="AO99" t="str">
            <v>S/I</v>
          </cell>
          <cell r="AP99" t="str">
            <v>S/I</v>
          </cell>
          <cell r="AQ99" t="str">
            <v>S/I</v>
          </cell>
          <cell r="AR99" t="str">
            <v>S/I</v>
          </cell>
          <cell r="AS99" t="str">
            <v>S/I</v>
          </cell>
          <cell r="AT99" t="str">
            <v>S/I</v>
          </cell>
          <cell r="AU99" t="str">
            <v>S/I</v>
          </cell>
          <cell r="AV99" t="str">
            <v>S/I</v>
          </cell>
          <cell r="AW99" t="str">
            <v>S/I</v>
          </cell>
          <cell r="AX99" t="str">
            <v>S/I</v>
          </cell>
          <cell r="AY99" t="str">
            <v>S/I</v>
          </cell>
          <cell r="AZ99" t="str">
            <v>S/I</v>
          </cell>
          <cell r="BA99" t="str">
            <v>S/I</v>
          </cell>
          <cell r="BB99" t="str">
            <v>S/I</v>
          </cell>
          <cell r="BC99" t="str">
            <v>S/I</v>
          </cell>
          <cell r="BD99" t="str">
            <v>\\jesvarg\pedidos\4500124526F01.JPG</v>
          </cell>
          <cell r="BE99" t="str">
            <v>\\jesvarg\pedidos\4500124526F02.JPG</v>
          </cell>
        </row>
        <row r="100">
          <cell r="D100" t="str">
            <v>4500118382</v>
          </cell>
          <cell r="E100" t="str">
            <v>CONFIGURACION SISTEMA DE CONTROL PLANTA DE CAL Y PLANTA DE REACTIVOS</v>
          </cell>
          <cell r="F100" t="str">
            <v>CONTAC</v>
          </cell>
          <cell r="G100" t="str">
            <v>NR</v>
          </cell>
          <cell r="H100">
            <v>36373</v>
          </cell>
          <cell r="I100">
            <v>121</v>
          </cell>
          <cell r="J100" t="str">
            <v>*</v>
          </cell>
          <cell r="K100">
            <v>36494</v>
          </cell>
          <cell r="L100">
            <v>27319072</v>
          </cell>
          <cell r="M100" t="str">
            <v>*</v>
          </cell>
          <cell r="N100">
            <v>27319072</v>
          </cell>
          <cell r="O100">
            <v>27319072</v>
          </cell>
          <cell r="P100">
            <v>1</v>
          </cell>
          <cell r="V100" t="str">
            <v>HBR</v>
          </cell>
          <cell r="W100" t="str">
            <v>*</v>
          </cell>
          <cell r="X100" t="str">
            <v>*</v>
          </cell>
          <cell r="Y100" t="str">
            <v>*</v>
          </cell>
          <cell r="Z100" t="str">
            <v>CTTO. NO CONTEMPLA</v>
          </cell>
          <cell r="AA100" t="str">
            <v>CTTO. NO CONTEMPLA</v>
          </cell>
          <cell r="AB100">
            <v>36494</v>
          </cell>
          <cell r="AD100">
            <v>36494</v>
          </cell>
          <cell r="AE100" t="str">
            <v>No tiene</v>
          </cell>
          <cell r="AI100" t="str">
            <v>PYC</v>
          </cell>
          <cell r="AJ100" t="str">
            <v>Contrato de Ingeniería, modalidad a serie de precios unitarios, con  gastos generales y utilidades incluidas</v>
          </cell>
          <cell r="AK100" t="str">
            <v>T</v>
          </cell>
          <cell r="AL100" t="str">
            <v>Programar y configurar el sistema de control de las Plantas de Cal y de Reactivos, además de asistencia en la puesta en marcha del sistema</v>
          </cell>
          <cell r="AN100" t="str">
            <v>Cotización Unica</v>
          </cell>
          <cell r="AO100" t="str">
            <v>S/I</v>
          </cell>
          <cell r="AP100" t="str">
            <v>S/I</v>
          </cell>
          <cell r="AQ100" t="str">
            <v>S/I</v>
          </cell>
          <cell r="AR100" t="str">
            <v>S/I</v>
          </cell>
          <cell r="AS100" t="str">
            <v>S/I</v>
          </cell>
          <cell r="AT100" t="str">
            <v>S/I</v>
          </cell>
          <cell r="AU100" t="str">
            <v>S/I</v>
          </cell>
          <cell r="AV100" t="str">
            <v>S/I</v>
          </cell>
          <cell r="AW100" t="str">
            <v>S/I</v>
          </cell>
          <cell r="AX100" t="str">
            <v>S/I</v>
          </cell>
          <cell r="AY100" t="str">
            <v>S/I</v>
          </cell>
          <cell r="AZ100" t="str">
            <v>S/I</v>
          </cell>
          <cell r="BA100" t="str">
            <v>S/I</v>
          </cell>
          <cell r="BB100" t="str">
            <v>S/I</v>
          </cell>
          <cell r="BC100" t="str">
            <v>S/I</v>
          </cell>
          <cell r="BD100" t="str">
            <v>\\jesvarg\pedidos\4500118382F01.JPG</v>
          </cell>
          <cell r="BE100" t="str">
            <v>\\jesvarg\pedidos\4500118382F02.JPG</v>
          </cell>
        </row>
        <row r="101">
          <cell r="D101" t="str">
            <v>4500089422</v>
          </cell>
          <cell r="E101" t="str">
            <v>OBRAS PARA RECUP. DERRAMES  SECTOR FLOTACION  CONCENTRADOR</v>
          </cell>
          <cell r="F101" t="str">
            <v>HERMAN ROJAS</v>
          </cell>
          <cell r="G101" t="str">
            <v>PF</v>
          </cell>
          <cell r="H101">
            <v>36318</v>
          </cell>
          <cell r="I101">
            <v>45</v>
          </cell>
          <cell r="J101">
            <v>141</v>
          </cell>
          <cell r="K101">
            <v>36504</v>
          </cell>
          <cell r="L101">
            <v>15701548</v>
          </cell>
          <cell r="M101">
            <v>14057432</v>
          </cell>
          <cell r="N101">
            <v>29758980</v>
          </cell>
          <cell r="O101">
            <v>29705179</v>
          </cell>
          <cell r="P101">
            <v>0.9981921087349096</v>
          </cell>
          <cell r="V101" t="str">
            <v>HBR</v>
          </cell>
          <cell r="W101" t="str">
            <v>*</v>
          </cell>
          <cell r="X101" t="str">
            <v xml:space="preserve">N°1            N°2    </v>
          </cell>
          <cell r="Y101" t="str">
            <v>Nª1 06/09/99        N°2 06/12/99</v>
          </cell>
          <cell r="Z101" t="str">
            <v>*</v>
          </cell>
          <cell r="AA101">
            <v>36504</v>
          </cell>
          <cell r="AB101">
            <v>36534</v>
          </cell>
          <cell r="AD101">
            <v>36534</v>
          </cell>
          <cell r="AE101" t="str">
            <v>No tiene</v>
          </cell>
          <cell r="AI101" t="str">
            <v>MYC</v>
          </cell>
          <cell r="AJ101" t="str">
            <v>General de Construcción, modalidad  a suma alzada, con gastos generales y utilidades incluidos, además se considera una partida referencial a serie de precios unitarios con gastos generales y utilidades incluidas</v>
          </cell>
          <cell r="AK101" t="str">
            <v>T</v>
          </cell>
          <cell r="AL101" t="str">
            <v>Realizar la construcción de una piscina de contención, una canaleta de recuperación de los derrames bajo las celdas de flotación, el retiro de equipos en desuso y obras varias en el sector flotación</v>
          </cell>
          <cell r="AN101" t="str">
            <v>Cotización Privada</v>
          </cell>
          <cell r="AO101" t="str">
            <v>S/I</v>
          </cell>
          <cell r="AP101" t="str">
            <v>S/I</v>
          </cell>
          <cell r="AQ101" t="str">
            <v>S/I</v>
          </cell>
          <cell r="AR101" t="str">
            <v>S/I</v>
          </cell>
          <cell r="AS101" t="str">
            <v>S/I</v>
          </cell>
          <cell r="AT101" t="str">
            <v>S/I</v>
          </cell>
          <cell r="AU101" t="str">
            <v>S/I</v>
          </cell>
          <cell r="AV101" t="str">
            <v>S/I</v>
          </cell>
          <cell r="AW101" t="str">
            <v>S/I</v>
          </cell>
          <cell r="AX101" t="str">
            <v>S/I</v>
          </cell>
          <cell r="AY101" t="str">
            <v>S/I</v>
          </cell>
          <cell r="AZ101" t="str">
            <v>S/I</v>
          </cell>
          <cell r="BA101" t="str">
            <v>S/I</v>
          </cell>
          <cell r="BB101" t="str">
            <v>S/I</v>
          </cell>
          <cell r="BC101" t="str">
            <v>S/I</v>
          </cell>
          <cell r="BD101" t="str">
            <v>\\jesvarg\pedidos\4500089422F01.JPG</v>
          </cell>
          <cell r="BE101" t="str">
            <v>\\jesvarg\pedidos\4500089422F02.JPG</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unciado Taller 1"/>
      <sheetName val="Resumen Programa"/>
      <sheetName val="Programa"/>
      <sheetName val="EERR 0 Rev0"/>
      <sheetName val="MP P0 Rev0"/>
      <sheetName val="MA P0 Rev0"/>
    </sheetNames>
    <sheetDataSet>
      <sheetData sheetId="0"/>
      <sheetData sheetId="1"/>
      <sheetData sheetId="2"/>
      <sheetData sheetId="3"/>
      <sheetData sheetId="4">
        <row r="215">
          <cell r="E215">
            <v>2724663.4720000001</v>
          </cell>
        </row>
        <row r="216">
          <cell r="C216">
            <v>4</v>
          </cell>
          <cell r="E216">
            <v>4086995.2080000001</v>
          </cell>
          <cell r="F216">
            <v>8</v>
          </cell>
        </row>
        <row r="217">
          <cell r="C217">
            <v>125000</v>
          </cell>
          <cell r="E217">
            <v>3057602.4</v>
          </cell>
        </row>
        <row r="229">
          <cell r="E229">
            <v>2.4E-2</v>
          </cell>
        </row>
        <row r="230">
          <cell r="E230">
            <v>6.0000000000000001E-3</v>
          </cell>
        </row>
        <row r="235">
          <cell r="E235">
            <v>0</v>
          </cell>
        </row>
      </sheetData>
      <sheetData sheetId="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Estatus Ejecución"/>
      <sheetName val="Lookahead"/>
      <sheetName val="Plan por turnos"/>
      <sheetName val="actividades diarias"/>
      <sheetName val="Listas"/>
      <sheetName val="Auxiliar"/>
      <sheetName val="TEMPLATE EDIFICIO 1_CONTROL#49"/>
    </sheetNames>
    <sheetDataSet>
      <sheetData sheetId="0" refreshError="1">
        <row r="2">
          <cell r="A2" t="str">
            <v>Administrador</v>
          </cell>
        </row>
        <row r="85">
          <cell r="B85" t="str">
            <v>Control #1</v>
          </cell>
        </row>
        <row r="86">
          <cell r="B86" t="str">
            <v>Control #2</v>
          </cell>
        </row>
        <row r="87">
          <cell r="B87" t="str">
            <v>Control #3</v>
          </cell>
        </row>
        <row r="88">
          <cell r="B88" t="str">
            <v>Control #4</v>
          </cell>
        </row>
        <row r="89">
          <cell r="B89" t="str">
            <v>Control #5</v>
          </cell>
        </row>
        <row r="90">
          <cell r="B90" t="str">
            <v>Control #6</v>
          </cell>
        </row>
        <row r="91">
          <cell r="B91" t="str">
            <v>Control #7</v>
          </cell>
        </row>
        <row r="92">
          <cell r="B92" t="str">
            <v>Control #8</v>
          </cell>
        </row>
        <row r="93">
          <cell r="B93" t="str">
            <v>Control #9</v>
          </cell>
        </row>
        <row r="94">
          <cell r="B94" t="str">
            <v>Control #10</v>
          </cell>
        </row>
        <row r="95">
          <cell r="B95" t="str">
            <v>Control #11</v>
          </cell>
        </row>
        <row r="96">
          <cell r="B96" t="str">
            <v>Control #12</v>
          </cell>
        </row>
        <row r="97">
          <cell r="B97" t="str">
            <v>Control #13</v>
          </cell>
        </row>
        <row r="98">
          <cell r="B98" t="str">
            <v>Control #14</v>
          </cell>
        </row>
        <row r="99">
          <cell r="B99" t="str">
            <v>Control #15</v>
          </cell>
        </row>
        <row r="100">
          <cell r="B100" t="str">
            <v>Control #16</v>
          </cell>
        </row>
        <row r="101">
          <cell r="B101" t="str">
            <v>Control #17</v>
          </cell>
        </row>
        <row r="102">
          <cell r="B102" t="str">
            <v>Control #18</v>
          </cell>
        </row>
        <row r="103">
          <cell r="B103" t="str">
            <v>Control #19</v>
          </cell>
        </row>
        <row r="104">
          <cell r="B104" t="str">
            <v>Control #20</v>
          </cell>
        </row>
        <row r="105">
          <cell r="B105" t="str">
            <v>Control #21</v>
          </cell>
        </row>
        <row r="106">
          <cell r="B106" t="str">
            <v>Control #22</v>
          </cell>
        </row>
        <row r="107">
          <cell r="B107" t="str">
            <v>Control #23</v>
          </cell>
        </row>
        <row r="108">
          <cell r="B108" t="str">
            <v>Control #24</v>
          </cell>
        </row>
        <row r="109">
          <cell r="B109" t="str">
            <v>Control #25</v>
          </cell>
        </row>
        <row r="110">
          <cell r="B110" t="str">
            <v>Control #26</v>
          </cell>
        </row>
        <row r="111">
          <cell r="B111" t="str">
            <v>Control #27</v>
          </cell>
        </row>
        <row r="112">
          <cell r="B112" t="str">
            <v>Control #28</v>
          </cell>
        </row>
        <row r="113">
          <cell r="B113" t="str">
            <v>Control #29</v>
          </cell>
        </row>
        <row r="114">
          <cell r="B114" t="str">
            <v>Control #30</v>
          </cell>
        </row>
        <row r="115">
          <cell r="B115" t="str">
            <v>Control #31</v>
          </cell>
        </row>
        <row r="116">
          <cell r="B116" t="str">
            <v>Control #32</v>
          </cell>
        </row>
        <row r="117">
          <cell r="B117" t="str">
            <v>Control #33</v>
          </cell>
        </row>
        <row r="118">
          <cell r="B118" t="str">
            <v>Control #34</v>
          </cell>
        </row>
        <row r="119">
          <cell r="B119" t="str">
            <v>Control #35</v>
          </cell>
        </row>
        <row r="120">
          <cell r="B120" t="str">
            <v>Control #36</v>
          </cell>
        </row>
        <row r="121">
          <cell r="B121" t="str">
            <v>Control #37</v>
          </cell>
        </row>
        <row r="122">
          <cell r="B122" t="str">
            <v>Control #38</v>
          </cell>
        </row>
        <row r="123">
          <cell r="B123" t="str">
            <v>Control #39</v>
          </cell>
        </row>
        <row r="124">
          <cell r="B124" t="str">
            <v>Control #40</v>
          </cell>
        </row>
        <row r="125">
          <cell r="B125" t="str">
            <v>Control #41</v>
          </cell>
        </row>
        <row r="126">
          <cell r="B126" t="str">
            <v>Control #42</v>
          </cell>
        </row>
        <row r="127">
          <cell r="B127" t="str">
            <v>Control #43</v>
          </cell>
        </row>
        <row r="128">
          <cell r="B128" t="str">
            <v>Control #44</v>
          </cell>
        </row>
        <row r="129">
          <cell r="B129" t="str">
            <v>Control #45</v>
          </cell>
        </row>
        <row r="130">
          <cell r="B130" t="str">
            <v>Control #46</v>
          </cell>
        </row>
        <row r="131">
          <cell r="B131" t="str">
            <v>Control #47</v>
          </cell>
        </row>
        <row r="132">
          <cell r="B132" t="str">
            <v>Control #48</v>
          </cell>
        </row>
        <row r="133">
          <cell r="B133" t="str">
            <v>Control #49</v>
          </cell>
        </row>
        <row r="134">
          <cell r="B134" t="str">
            <v>Control #50</v>
          </cell>
        </row>
        <row r="135">
          <cell r="B135" t="str">
            <v>Control #51</v>
          </cell>
        </row>
        <row r="136">
          <cell r="B136" t="str">
            <v>Control #52</v>
          </cell>
        </row>
        <row r="137">
          <cell r="B137" t="str">
            <v>Control #53</v>
          </cell>
        </row>
      </sheetData>
      <sheetData sheetId="1">
        <row r="5">
          <cell r="J5" t="str">
            <v>Control #49</v>
          </cell>
        </row>
      </sheetData>
      <sheetData sheetId="2"/>
      <sheetData sheetId="3"/>
      <sheetData sheetId="4" refreshError="1">
        <row r="2">
          <cell r="A2" t="str">
            <v>Administrador</v>
          </cell>
        </row>
        <row r="3">
          <cell r="A3" t="str">
            <v>Jefe de Terreno</v>
          </cell>
        </row>
        <row r="4">
          <cell r="A4" t="str">
            <v>Jefe O.T.</v>
          </cell>
        </row>
        <row r="5">
          <cell r="A5" t="str">
            <v>Jefe de P&amp;C</v>
          </cell>
        </row>
        <row r="6">
          <cell r="A6" t="str">
            <v>Jefe Bodega</v>
          </cell>
        </row>
        <row r="7">
          <cell r="A7" t="str">
            <v>Jefe HSEC</v>
          </cell>
        </row>
        <row r="8">
          <cell r="A8" t="str">
            <v>Jefe Calidad</v>
          </cell>
        </row>
        <row r="9">
          <cell r="A9" t="str">
            <v>S. Enfierradura</v>
          </cell>
        </row>
        <row r="10">
          <cell r="A10" t="str">
            <v>S. Carpintería</v>
          </cell>
        </row>
        <row r="11">
          <cell r="A11" t="str">
            <v>S. Albañilería</v>
          </cell>
        </row>
        <row r="12">
          <cell r="A12" t="str">
            <v>S. Obras Civiles</v>
          </cell>
        </row>
        <row r="13">
          <cell r="A13" t="str">
            <v>S. Eléctrico</v>
          </cell>
        </row>
        <row r="14">
          <cell r="A14" t="str">
            <v>S. Estructura</v>
          </cell>
        </row>
        <row r="15">
          <cell r="A15" t="str">
            <v>S. Pipping</v>
          </cell>
        </row>
        <row r="16">
          <cell r="A16" t="str">
            <v>S. Mecánico</v>
          </cell>
        </row>
        <row r="17">
          <cell r="A17" t="str">
            <v>IOI</v>
          </cell>
        </row>
        <row r="18">
          <cell r="A18" t="str">
            <v>SPA</v>
          </cell>
        </row>
        <row r="19">
          <cell r="A19" t="str">
            <v>ITO</v>
          </cell>
        </row>
        <row r="20">
          <cell r="A20" t="str">
            <v>Planner</v>
          </cell>
        </row>
      </sheetData>
      <sheetData sheetId="5"/>
      <sheetData sheetId="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r14"/>
      <sheetName val="categ14"/>
      <sheetName val="conv14"/>
      <sheetName val="GGene14"/>
      <sheetName val="ep Mar14 "/>
      <sheetName val="resumen"/>
      <sheetName val="no borrrar"/>
      <sheetName val="Indice Precos Mes"/>
      <sheetName val="ep_Mar14_"/>
      <sheetName val="no_borrrar"/>
      <sheetName val="Unit prices"/>
      <sheetName val="5. Troya"/>
      <sheetName val="escenario 1"/>
      <sheetName val="SA"/>
      <sheetName val="MAT"/>
      <sheetName val="ep_Mar14_1"/>
      <sheetName val="no_borrrar1"/>
      <sheetName val="Indice_Precos_Mes"/>
      <sheetName val="5__Troya"/>
      <sheetName val="Inputs"/>
      <sheetName val="Facility Rev Build"/>
      <sheetName val="Obras_civil_ESENER"/>
      <sheetName val="Directs"/>
      <sheetName val="FORM_05"/>
      <sheetName val="ITEMIZADO"/>
      <sheetName val="Labor Summary"/>
      <sheetName val="Product"/>
      <sheetName val="Hoja1"/>
      <sheetName val="Retail"/>
      <sheetName val="Tax"/>
      <sheetName val="Unit_prices"/>
      <sheetName val="4. Vehiculos"/>
      <sheetName val="1. Personal"/>
      <sheetName val="PRESUPUESTO"/>
      <sheetName val="CMO"/>
      <sheetName val="ep_Mar14_2"/>
      <sheetName val="Indice_Precos_Mes1"/>
      <sheetName val="no_borrrar2"/>
      <sheetName val="Unit_prices1"/>
      <sheetName val="escenario_1"/>
      <sheetName val="Facility_Rev_Build"/>
      <sheetName val="Labor_Summary"/>
      <sheetName val="5__Troya1"/>
      <sheetName val="ep_Mar14_3"/>
      <sheetName val="no_borrrar3"/>
      <sheetName val="Indice_Precos_Mes2"/>
      <sheetName val="Unit_prices2"/>
      <sheetName val="escenario_11"/>
      <sheetName val="Facility_Rev_Build1"/>
      <sheetName val="Labor_Summary1"/>
      <sheetName val="5__Troya2"/>
      <sheetName val="Parametros"/>
      <sheetName val="BASES"/>
      <sheetName val="borrador"/>
      <sheetName val="4__Vehiculos"/>
      <sheetName val="1__Personal"/>
      <sheetName val="ep_Mar14_4"/>
      <sheetName val="Indice_Precos_Mes3"/>
      <sheetName val="no_borrrar4"/>
      <sheetName val="Unit_prices3"/>
      <sheetName val="escenario_12"/>
      <sheetName val="Facility_Rev_Build2"/>
      <sheetName val="Labor_Summary2"/>
      <sheetName val="5__Troya3"/>
      <sheetName val="ep_Mar14_5"/>
      <sheetName val="Indice_Precos_Mes4"/>
      <sheetName val="no_borrrar5"/>
      <sheetName val="Unit_prices4"/>
      <sheetName val="escenario_13"/>
      <sheetName val="Facility_Rev_Build3"/>
      <sheetName val="Labor_Summary3"/>
      <sheetName val="5__Troya4"/>
      <sheetName val="ep_Mar14_6"/>
      <sheetName val="Indice_Precos_Mes5"/>
      <sheetName val="no_borrrar6"/>
      <sheetName val="Unit_prices5"/>
      <sheetName val="escenario_14"/>
      <sheetName val="Facility_Rev_Build4"/>
      <sheetName val="Labor_Summary4"/>
      <sheetName val="5__Troya5"/>
      <sheetName val="ep_Mar14_7"/>
      <sheetName val="Indice_Precos_Mes6"/>
      <sheetName val="no_borrrar7"/>
      <sheetName val="Unit_prices6"/>
      <sheetName val="escenario_15"/>
      <sheetName val="Facility_Rev_Build5"/>
      <sheetName val="Labor_Summary5"/>
      <sheetName val="5__Troya6"/>
      <sheetName val="ep_Mar14_8"/>
      <sheetName val="no_borrrar8"/>
      <sheetName val="Indice_Precos_Mes7"/>
      <sheetName val="escenario_16"/>
      <sheetName val="Unit_prices7"/>
      <sheetName val="Facility_Rev_Build6"/>
      <sheetName val="Labor_Summary6"/>
      <sheetName val="5__Troya7"/>
      <sheetName val="Categorias"/>
      <sheetName val="ep_Mar14_9"/>
      <sheetName val="Indice_Precos_Mes8"/>
      <sheetName val="no_borrrar9"/>
      <sheetName val="Unit_prices8"/>
      <sheetName val="escenario_17"/>
      <sheetName val="Facility_Rev_Build7"/>
      <sheetName val="Labor_Summary7"/>
      <sheetName val="5__Troya8"/>
      <sheetName val="ep_Mar14_10"/>
      <sheetName val="Indice_Precos_Mes9"/>
      <sheetName val="no_borrrar10"/>
      <sheetName val="Unit_prices9"/>
      <sheetName val="escenario_18"/>
      <sheetName val="Facility_Rev_Build8"/>
      <sheetName val="Labor_Summary8"/>
      <sheetName val="5__Troya9"/>
      <sheetName val="ep_Mar14_11"/>
      <sheetName val="Indice_Precos_Mes10"/>
      <sheetName val="no_borrrar11"/>
      <sheetName val="Unit_prices10"/>
      <sheetName val="escenario_19"/>
      <sheetName val="Facility_Rev_Build9"/>
      <sheetName val="Labor_Summary9"/>
      <sheetName val="5__Troya10"/>
      <sheetName val="Named_Lists1"/>
      <sheetName val="Info"/>
      <sheetName val="ep_Mar14_12"/>
      <sheetName val="Indice_Precos_Mes11"/>
      <sheetName val="no_borrrar12"/>
      <sheetName val="Unit_prices11"/>
      <sheetName val="escenario_110"/>
      <sheetName val="Facility_Rev_Build10"/>
      <sheetName val="Labor_Summary10"/>
      <sheetName val="5__Troya11"/>
      <sheetName val="ep_Mar14_13"/>
      <sheetName val="Indice_Precos_Mes12"/>
      <sheetName val="no_borrrar13"/>
      <sheetName val="Unit_prices12"/>
      <sheetName val="escenario_111"/>
      <sheetName val="Facility_Rev_Build11"/>
      <sheetName val="Labor_Summary11"/>
      <sheetName val="5__Troya12"/>
      <sheetName val="ep_Mar14_14"/>
      <sheetName val="Indice_Precos_Mes13"/>
      <sheetName val="no_borrrar14"/>
      <sheetName val="Unit_prices13"/>
      <sheetName val="escenario_112"/>
      <sheetName val="Facility_Rev_Build12"/>
      <sheetName val="Labor_Summary12"/>
      <sheetName val="5__Troya13"/>
      <sheetName val="ep_Mar14_16"/>
      <sheetName val="Indice_Precos_Mes15"/>
      <sheetName val="no_borrrar16"/>
      <sheetName val="Unit_prices15"/>
      <sheetName val="escenario_114"/>
      <sheetName val="Facility_Rev_Build14"/>
      <sheetName val="Labor_Summary14"/>
      <sheetName val="5__Troya15"/>
      <sheetName val="ep_Mar14_15"/>
      <sheetName val="Indice_Precos_Mes14"/>
      <sheetName val="no_borrrar15"/>
      <sheetName val="Unit_prices14"/>
      <sheetName val="escenario_113"/>
      <sheetName val="Facility_Rev_Build13"/>
      <sheetName val="Labor_Summary13"/>
      <sheetName val="5__Troya14"/>
      <sheetName val="ep_Mar14_17"/>
      <sheetName val="Indice_Precos_Mes16"/>
      <sheetName val="no_borrrar17"/>
      <sheetName val="Unit_prices16"/>
      <sheetName val="escenario_115"/>
      <sheetName val="Facility_Rev_Build15"/>
      <sheetName val="Labor_Summary15"/>
      <sheetName val="5__Troya16"/>
      <sheetName val="ep_Mar14_18"/>
      <sheetName val="Indice_Precos_Mes17"/>
      <sheetName val="no_borrrar18"/>
      <sheetName val="Unit_prices17"/>
      <sheetName val="escenario_116"/>
      <sheetName val="Facility_Rev_Build16"/>
      <sheetName val="Labor_Summary16"/>
      <sheetName val="5__Troya17"/>
      <sheetName val="Tapa"/>
      <sheetName val="ep_Mar14_19"/>
      <sheetName val="Indice_Precos_Mes18"/>
      <sheetName val="no_borrrar19"/>
      <sheetName val="Unit_prices18"/>
      <sheetName val="escenario_117"/>
      <sheetName val="Facility_Rev_Build17"/>
      <sheetName val="Labor_Summary17"/>
      <sheetName val="5__Troya18"/>
      <sheetName val="CTTOS"/>
      <sheetName val="Metrados Fabricacion"/>
      <sheetName val="TC"/>
      <sheetName val="ep_Mar14_20"/>
      <sheetName val="Indice_Precos_Mes19"/>
      <sheetName val="no_borrrar20"/>
      <sheetName val="Unit_prices19"/>
      <sheetName val="escenario_118"/>
      <sheetName val="Facility_Rev_Build18"/>
      <sheetName val="Labor_Summary18"/>
      <sheetName val="5__Troya19"/>
      <sheetName val="ep_Mar14_21"/>
      <sheetName val="no_borrrar21"/>
      <sheetName val="Indice_Precos_Mes20"/>
      <sheetName val="5__Troya20"/>
      <sheetName val="Unit_prices20"/>
      <sheetName val="escenario_119"/>
      <sheetName val="Facility_Rev_Build19"/>
      <sheetName val="Labor_Summary19"/>
      <sheetName val="Base"/>
      <sheetName val="ep_Mar14_22"/>
      <sheetName val="no_borrrar22"/>
      <sheetName val="Indice_Precos_Mes21"/>
      <sheetName val="5__Troya21"/>
      <sheetName val="Unit_prices21"/>
      <sheetName val="escenario_120"/>
      <sheetName val="Facility_Rev_Build20"/>
      <sheetName val="Labor_Summary20"/>
      <sheetName val="4__Vehiculos1"/>
      <sheetName val="1__Personal1"/>
      <sheetName val="2_2"/>
      <sheetName val="ECO-02 1.1"/>
      <sheetName val="ECO-02 1.2"/>
      <sheetName val="ECO-02 1.3"/>
      <sheetName val="ECO-02 1.4"/>
      <sheetName val="ECO-02 1.5"/>
      <sheetName val="ECO-02 1.6"/>
      <sheetName val="ECO-02 1.7"/>
      <sheetName val="ECO-02 1.8"/>
      <sheetName val="ECO-02 1.9"/>
      <sheetName val="ECO-02 1.10"/>
      <sheetName val="ECO-02 1.11"/>
      <sheetName val="ECO-02 1.12"/>
      <sheetName val="ECO-02 1.13"/>
      <sheetName val="ECO-02 1.14"/>
      <sheetName val="ECO-02 1.15"/>
      <sheetName val="ECO-02 1.16"/>
      <sheetName val="ECO-02 1.17"/>
      <sheetName val="ECO-02 1.18"/>
      <sheetName val="ECO-02 1.19"/>
      <sheetName val="ep14-ingendesa"/>
      <sheetName val="ep_Mar14_24"/>
      <sheetName val="no_borrrar24"/>
      <sheetName val="Indice_Precos_Mes23"/>
      <sheetName val="Unit_prices23"/>
      <sheetName val="5__Troya23"/>
      <sheetName val="escenario_122"/>
      <sheetName val="Facility_Rev_Build22"/>
      <sheetName val="Labor_Summary22"/>
      <sheetName val="4__Vehiculos3"/>
      <sheetName val="1__Personal3"/>
      <sheetName val="ep_Mar14_23"/>
      <sheetName val="no_borrrar23"/>
      <sheetName val="Indice_Precos_Mes22"/>
      <sheetName val="5__Troya22"/>
      <sheetName val="Unit_prices22"/>
      <sheetName val="escenario_121"/>
      <sheetName val="Facility_Rev_Build21"/>
      <sheetName val="Labor_Summary21"/>
      <sheetName val="4__Vehiculos2"/>
      <sheetName val="1__Personal2"/>
      <sheetName val="Carta Navegacion Alta Gerencia"/>
      <sheetName val="Resumen Acumulado"/>
      <sheetName val="Resumen Mensual"/>
      <sheetName val="Tendencias"/>
      <sheetName val="Metrados_Fabricacion1"/>
      <sheetName val="Metrados_Fabricacion"/>
      <sheetName val="ep_Mar14_25"/>
      <sheetName val="no_borrrar25"/>
      <sheetName val="Indice_Precos_Mes24"/>
      <sheetName val="Facility_Rev_Build23"/>
      <sheetName val="Labor_Summary23"/>
      <sheetName val="escenario_123"/>
      <sheetName val="Unit_prices24"/>
      <sheetName val="5__Troya24"/>
      <sheetName val="4__Vehiculos4"/>
      <sheetName val="1__Personal4"/>
      <sheetName val="Metrados_Fabricacion2"/>
      <sheetName val="ep_Mar14_26"/>
      <sheetName val="no_borrrar26"/>
      <sheetName val="Indice_Precos_Mes25"/>
      <sheetName val="5__Troya25"/>
      <sheetName val="Unit_prices25"/>
      <sheetName val="escenario_124"/>
      <sheetName val="Facility_Rev_Build24"/>
      <sheetName val="Labor_Summary24"/>
      <sheetName val="4__Vehiculos5"/>
      <sheetName val="1__Personal5"/>
      <sheetName val="Metrados_Fabricacion3"/>
      <sheetName val="Carta_Navegacion_Alta_Gerencia"/>
      <sheetName val="Resumen_Acumulado"/>
      <sheetName val="Resumen_Mensual"/>
      <sheetName val="ECO-02_1_1"/>
      <sheetName val="ECO-02_1_2"/>
      <sheetName val="ECO-02_1_3"/>
      <sheetName val="ECO-02_1_4"/>
      <sheetName val="ECO-02_1_5"/>
      <sheetName val="ECO-02_1_6"/>
      <sheetName val="ECO-02_1_7"/>
      <sheetName val="ECO-02_1_8"/>
      <sheetName val="ECO-02_1_9"/>
      <sheetName val="ECO-02_1_10"/>
      <sheetName val="ECO-02_1_11"/>
      <sheetName val="ECO-02_1_12"/>
      <sheetName val="ECO-02_1_13"/>
      <sheetName val="ECO-02_1_14"/>
      <sheetName val="ECO-02_1_15"/>
      <sheetName val="ECO-02_1_16"/>
      <sheetName val="ECO-02_1_17"/>
      <sheetName val="ECO-02_1_18"/>
      <sheetName val="ECO-02_1_19"/>
      <sheetName val="ep_Mar14_27"/>
      <sheetName val="no_borrrar27"/>
      <sheetName val="Indice_Precos_Mes26"/>
      <sheetName val="Unit_prices26"/>
      <sheetName val="5__Troya26"/>
      <sheetName val="escenario_125"/>
      <sheetName val="Facility_Rev_Build25"/>
      <sheetName val="Labor_Summary25"/>
      <sheetName val="4__Vehiculos6"/>
      <sheetName val="1__Personal6"/>
      <sheetName val="Metrados_Fabricacion4"/>
      <sheetName val="Carta_Navegacion_Alta_Gerencia1"/>
      <sheetName val="Resumen_Acumulado1"/>
      <sheetName val="Resumen_Mensual1"/>
      <sheetName val="ECO-02_1_110"/>
      <sheetName val="ECO-02_1_21"/>
      <sheetName val="ECO-02_1_31"/>
      <sheetName val="ECO-02_1_41"/>
      <sheetName val="ECO-02_1_51"/>
      <sheetName val="ECO-02_1_61"/>
      <sheetName val="ECO-02_1_71"/>
      <sheetName val="ECO-02_1_81"/>
      <sheetName val="ECO-02_1_91"/>
      <sheetName val="ECO-02_1_101"/>
      <sheetName val="ECO-02_1_111"/>
      <sheetName val="ECO-02_1_121"/>
      <sheetName val="ECO-02_1_131"/>
      <sheetName val="ECO-02_1_141"/>
      <sheetName val="ECO-02_1_151"/>
      <sheetName val="ECO-02_1_161"/>
      <sheetName val="ECO-02_1_171"/>
      <sheetName val="ECO-02_1_181"/>
      <sheetName val="ECO-02_1_191"/>
      <sheetName val="Inversiones"/>
      <sheetName val="Programa Producción"/>
      <sheetName val="Desarrollo"/>
      <sheetName val="Leyes"/>
      <sheetName val="Fab. 15"/>
      <sheetName val="ep_Mar14_28"/>
      <sheetName val="no_borrrar28"/>
      <sheetName val="Indice_Precos_Mes27"/>
      <sheetName val="5__Troya27"/>
      <sheetName val="escenario_126"/>
      <sheetName val="Unit_prices27"/>
      <sheetName val="Facility_Rev_Build26"/>
      <sheetName val="Labor_Summary26"/>
      <sheetName val="4__Vehiculos7"/>
      <sheetName val="1__Personal7"/>
      <sheetName val="Metrados_Fabricacion5"/>
      <sheetName val="Carta_Navegacion_Alta_Gerencia2"/>
      <sheetName val="Resumen_Acumulado2"/>
      <sheetName val="Resumen_Mensual2"/>
      <sheetName val="ECO-02_1_112"/>
      <sheetName val="ECO-02_1_22"/>
      <sheetName val="ECO-02_1_32"/>
      <sheetName val="ECO-02_1_42"/>
      <sheetName val="ECO-02_1_52"/>
      <sheetName val="ECO-02_1_62"/>
      <sheetName val="ECO-02_1_72"/>
      <sheetName val="ECO-02_1_82"/>
      <sheetName val="ECO-02_1_92"/>
      <sheetName val="ECO-02_1_102"/>
      <sheetName val="ECO-02_1_113"/>
      <sheetName val="ECO-02_1_122"/>
      <sheetName val="ECO-02_1_132"/>
      <sheetName val="ECO-02_1_142"/>
      <sheetName val="ECO-02_1_152"/>
      <sheetName val="ECO-02_1_162"/>
      <sheetName val="ECO-02_1_172"/>
      <sheetName val="ECO-02_1_182"/>
      <sheetName val="ECO-02_1_192"/>
      <sheetName val="ep_Mar14_30"/>
      <sheetName val="no_borrrar30"/>
      <sheetName val="Indice_Precos_Mes29"/>
      <sheetName val="5__Troya29"/>
      <sheetName val="escenario_128"/>
      <sheetName val="Unit_prices29"/>
      <sheetName val="Facility_Rev_Build28"/>
      <sheetName val="Labor_Summary28"/>
      <sheetName val="4__Vehiculos9"/>
      <sheetName val="1__Personal9"/>
      <sheetName val="Metrados_Fabricacion7"/>
      <sheetName val="Carta_Navegacion_Alta_Gerencia4"/>
      <sheetName val="Resumen_Acumulado4"/>
      <sheetName val="Resumen_Mensual4"/>
      <sheetName val="ECO-02_1_116"/>
      <sheetName val="ECO-02_1_24"/>
      <sheetName val="ECO-02_1_34"/>
      <sheetName val="ECO-02_1_44"/>
      <sheetName val="ECO-02_1_54"/>
      <sheetName val="ECO-02_1_64"/>
      <sheetName val="ECO-02_1_74"/>
      <sheetName val="ECO-02_1_84"/>
      <sheetName val="ECO-02_1_94"/>
      <sheetName val="ECO-02_1_104"/>
      <sheetName val="ECO-02_1_117"/>
      <sheetName val="ECO-02_1_124"/>
      <sheetName val="ECO-02_1_134"/>
      <sheetName val="ECO-02_1_144"/>
      <sheetName val="ECO-02_1_154"/>
      <sheetName val="ECO-02_1_164"/>
      <sheetName val="ECO-02_1_174"/>
      <sheetName val="ECO-02_1_184"/>
      <sheetName val="ECO-02_1_194"/>
      <sheetName val="ep_Mar14_29"/>
      <sheetName val="no_borrrar29"/>
      <sheetName val="Indice_Precos_Mes28"/>
      <sheetName val="5__Troya28"/>
      <sheetName val="escenario_127"/>
      <sheetName val="Unit_prices28"/>
      <sheetName val="Facility_Rev_Build27"/>
      <sheetName val="Labor_Summary27"/>
      <sheetName val="4__Vehiculos8"/>
      <sheetName val="1__Personal8"/>
      <sheetName val="Metrados_Fabricacion6"/>
      <sheetName val="Carta_Navegacion_Alta_Gerencia3"/>
      <sheetName val="Resumen_Acumulado3"/>
      <sheetName val="Resumen_Mensual3"/>
      <sheetName val="ECO-02_1_114"/>
      <sheetName val="ECO-02_1_23"/>
      <sheetName val="ECO-02_1_33"/>
      <sheetName val="ECO-02_1_43"/>
      <sheetName val="ECO-02_1_53"/>
      <sheetName val="ECO-02_1_63"/>
      <sheetName val="ECO-02_1_73"/>
      <sheetName val="ECO-02_1_83"/>
      <sheetName val="ECO-02_1_93"/>
      <sheetName val="ECO-02_1_103"/>
      <sheetName val="ECO-02_1_115"/>
      <sheetName val="ECO-02_1_123"/>
      <sheetName val="ECO-02_1_133"/>
      <sheetName val="ECO-02_1_143"/>
      <sheetName val="ECO-02_1_153"/>
      <sheetName val="ECO-02_1_163"/>
      <sheetName val="ECO-02_1_173"/>
      <sheetName val="ECO-02_1_183"/>
      <sheetName val="ECO-02_1_193"/>
      <sheetName val="ep_Mar14_31"/>
      <sheetName val="no_borrrar31"/>
      <sheetName val="Indice_Precos_Mes30"/>
      <sheetName val="Unit_prices30"/>
      <sheetName val="escenario_129"/>
      <sheetName val="5__Troya30"/>
      <sheetName val="Facility_Rev_Build29"/>
      <sheetName val="Labor_Summary29"/>
      <sheetName val="4__Vehiculos10"/>
      <sheetName val="1__Personal10"/>
      <sheetName val="Metrados_Fabricacion8"/>
      <sheetName val="ECO-02_1_118"/>
      <sheetName val="ECO-02_1_25"/>
      <sheetName val="ECO-02_1_35"/>
      <sheetName val="ECO-02_1_45"/>
      <sheetName val="ECO-02_1_55"/>
      <sheetName val="ECO-02_1_65"/>
      <sheetName val="ECO-02_1_75"/>
      <sheetName val="ECO-02_1_85"/>
      <sheetName val="ECO-02_1_95"/>
      <sheetName val="ECO-02_1_105"/>
      <sheetName val="ECO-02_1_119"/>
      <sheetName val="ECO-02_1_125"/>
      <sheetName val="ECO-02_1_135"/>
      <sheetName val="ECO-02_1_145"/>
      <sheetName val="ECO-02_1_155"/>
      <sheetName val="ECO-02_1_165"/>
      <sheetName val="ECO-02_1_175"/>
      <sheetName val="ECO-02_1_185"/>
      <sheetName val="ECO-02_1_195"/>
      <sheetName val="Carta_Navegacion_Alta_Gerencia5"/>
      <sheetName val="Resumen_Acumulado5"/>
      <sheetName val="Resumen_Mensual5"/>
      <sheetName val="Condicion"/>
      <sheetName val="TAG"/>
      <sheetName val="#MASTER#"/>
      <sheetName val="SHEET1"/>
      <sheetName val="Detail Estimate"/>
      <sheetName val="Calendario"/>
      <sheetName val="Interface de programacion "/>
      <sheetName val="UGAS_INF"/>
      <sheetName val="NEG_INF"/>
      <sheetName val="EDP Parada de Planta"/>
      <sheetName val="Provisiones Agosto19 "/>
      <sheetName val="GFF"/>
      <sheetName val="Costo MP"/>
      <sheetName val="Facturacion Codelco jun19"/>
      <sheetName val="EDP 106 AGOSTO"/>
      <sheetName val="Facturacion cttas"/>
      <sheetName val="Ultimos dias contratistas"/>
      <sheetName val="Ultimos días Codelco 16 a 31"/>
      <sheetName val="Facturador cttas jun19"/>
      <sheetName val="Cttas cobros"/>
      <sheetName val="GENERAL"/>
      <sheetName val="Basis"/>
      <sheetName val="PROJ_MGMT"/>
      <sheetName val="Salary Schedules"/>
      <sheetName val="Attach 4-18"/>
      <sheetName val="Table 1"/>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refreshError="1"/>
      <sheetData sheetId="190" refreshError="1"/>
      <sheetData sheetId="191" refreshError="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resupuesto"/>
      <sheetName val="AnalisisUsados jujuy"/>
      <sheetName val="AnalisisUsados"/>
      <sheetName val="Items"/>
      <sheetName val="Analisis Nuevo"/>
      <sheetName val="Actualizar HP"/>
      <sheetName val="Tabla de Hierros"/>
      <sheetName val="Insumos"/>
      <sheetName val="Abelson"/>
      <sheetName val="Detalle M de O"/>
      <sheetName val="Analisis"/>
      <sheetName val="Explosion"/>
      <sheetName val="ImportarAnalisis"/>
      <sheetName val="UNIDADES"/>
      <sheetName val="RUBROS"/>
      <sheetName val="SUBRUBROS"/>
      <sheetName val="Analisis Vista"/>
      <sheetName val="ListaCambios"/>
      <sheetName val="SISTEMA"/>
      <sheetName val="Componentes"/>
      <sheetName val="Panel"/>
      <sheetName val="Lista"/>
      <sheetName val="Copete"/>
      <sheetName val="ListaUsados"/>
      <sheetName val="Ver Analisis"/>
      <sheetName val="Formulas"/>
      <sheetName val="Constantes"/>
      <sheetName val="Mano de obra"/>
      <sheetName val="MEMO"/>
      <sheetName val="PATRONES"/>
      <sheetName val="GRUPOS"/>
      <sheetName val="Secciones"/>
      <sheetName val="Divisiones"/>
    </sheetNames>
    <sheetDataSet>
      <sheetData sheetId="0" refreshError="1"/>
      <sheetData sheetId="1" refreshError="1"/>
      <sheetData sheetId="2" refreshError="1"/>
      <sheetData sheetId="3" refreshError="1"/>
      <sheetData sheetId="4" refreshError="1">
        <row r="3">
          <cell r="A3" t="str">
            <v>codigo</v>
          </cell>
          <cell r="B3" t="str">
            <v>tipo</v>
          </cell>
          <cell r="C3" t="str">
            <v>TAREAS</v>
          </cell>
          <cell r="D3" t="str">
            <v>Unidad</v>
          </cell>
          <cell r="E3" t="str">
            <v>Costo Unit</v>
          </cell>
          <cell r="F3" t="str">
            <v>Especificaciones Tecnicas</v>
          </cell>
          <cell r="G3" t="str">
            <v>Nivel</v>
          </cell>
        </row>
        <row r="4">
          <cell r="A4" t="str">
            <v>MM00000</v>
          </cell>
          <cell r="B4" t="str">
            <v>D</v>
          </cell>
          <cell r="C4" t="str">
            <v>MOVIMIENTO DE MATERIALES</v>
          </cell>
        </row>
        <row r="5">
          <cell r="A5" t="str">
            <v>MMEN0000</v>
          </cell>
          <cell r="B5" t="str">
            <v>D</v>
          </cell>
          <cell r="C5" t="str">
            <v>MOVIMIENTO DE MATERIALES - ENVASADOS</v>
          </cell>
        </row>
        <row r="6">
          <cell r="A6" t="str">
            <v>MMEN0010</v>
          </cell>
          <cell r="B6" t="str">
            <v>A</v>
          </cell>
          <cell r="C6" t="str">
            <v xml:space="preserve">Tomar elemento hasta 25 kg </v>
          </cell>
          <cell r="D6" t="str">
            <v>TON</v>
          </cell>
          <cell r="E6">
            <v>0.2940740740740741</v>
          </cell>
          <cell r="F6" t="str">
            <v>Tomar un envase con las manos, se considera la aproximacion y la sujecion</v>
          </cell>
          <cell r="G6">
            <v>1</v>
          </cell>
        </row>
        <row r="7">
          <cell r="A7" t="str">
            <v>MMEN0011</v>
          </cell>
          <cell r="B7" t="str">
            <v>A</v>
          </cell>
          <cell r="C7" t="str">
            <v>Tomar elemento de 30 a 50 kg</v>
          </cell>
          <cell r="D7" t="str">
            <v>TON</v>
          </cell>
          <cell r="E7">
            <v>0.14703703703703705</v>
          </cell>
          <cell r="F7" t="str">
            <v>Tomar un envase con las manos, se considera la aproximacion y la sujecion</v>
          </cell>
          <cell r="G7">
            <v>1</v>
          </cell>
        </row>
        <row r="8">
          <cell r="A8" t="str">
            <v>MMEN0015</v>
          </cell>
          <cell r="B8" t="str">
            <v>A</v>
          </cell>
          <cell r="C8" t="str">
            <v>Elevacion elemento hasta 25 kg a cintura</v>
          </cell>
          <cell r="D8" t="str">
            <v>TON</v>
          </cell>
          <cell r="E8">
            <v>0.14703703703703705</v>
          </cell>
          <cell r="F8" t="str">
            <v>Levantar un envase  hasta altura de la cintura</v>
          </cell>
          <cell r="G8">
            <v>1</v>
          </cell>
        </row>
        <row r="9">
          <cell r="A9" t="str">
            <v>MMEN0016</v>
          </cell>
          <cell r="B9" t="str">
            <v>A</v>
          </cell>
          <cell r="C9" t="str">
            <v xml:space="preserve">Elevacion elemento hasta 25 kg a hombro </v>
          </cell>
          <cell r="D9" t="str">
            <v>TON</v>
          </cell>
          <cell r="E9">
            <v>0.2940740740740741</v>
          </cell>
          <cell r="F9" t="str">
            <v>Levantar un envase al hombro</v>
          </cell>
          <cell r="G9">
            <v>1</v>
          </cell>
        </row>
        <row r="10">
          <cell r="A10" t="str">
            <v>MMEN0017</v>
          </cell>
          <cell r="B10" t="str">
            <v>A</v>
          </cell>
          <cell r="C10" t="str">
            <v>Elevacion elemento de 30 a 50 kg a cintura</v>
          </cell>
          <cell r="D10" t="str">
            <v>TON</v>
          </cell>
          <cell r="E10">
            <v>9.1898148148148145E-2</v>
          </cell>
          <cell r="F10" t="str">
            <v>Levantar un envase  hasta altura de la cintura</v>
          </cell>
          <cell r="G10">
            <v>1</v>
          </cell>
        </row>
        <row r="11">
          <cell r="A11" t="str">
            <v>MMEN0018</v>
          </cell>
          <cell r="B11" t="str">
            <v>A</v>
          </cell>
          <cell r="C11" t="str">
            <v xml:space="preserve">Elevacion elemento de 30 a 50 kg a hombro </v>
          </cell>
          <cell r="D11" t="str">
            <v>TON</v>
          </cell>
          <cell r="E11">
            <v>0.18379629629629629</v>
          </cell>
          <cell r="F11" t="str">
            <v>Levantar un envase al hombro</v>
          </cell>
          <cell r="G11">
            <v>1</v>
          </cell>
        </row>
        <row r="12">
          <cell r="A12" t="str">
            <v>MMEN0020</v>
          </cell>
          <cell r="B12" t="str">
            <v>A</v>
          </cell>
          <cell r="C12" t="str">
            <v>Transp horiz elemento hasta 25 kg (manual)</v>
          </cell>
          <cell r="D12" t="str">
            <v>TON/M</v>
          </cell>
          <cell r="E12">
            <v>0.26256613756613756</v>
          </cell>
          <cell r="F12" t="str">
            <v>Transporte de envasado Dist = 1M, 1 bolsa p/viaje</v>
          </cell>
          <cell r="G12">
            <v>1</v>
          </cell>
        </row>
        <row r="13">
          <cell r="A13" t="str">
            <v>MMEN0021</v>
          </cell>
          <cell r="B13" t="str">
            <v>A</v>
          </cell>
          <cell r="C13" t="str">
            <v>Transp horiz elemento de 30 a 50 kg (manual)</v>
          </cell>
          <cell r="D13" t="str">
            <v>TON/M</v>
          </cell>
          <cell r="E13">
            <v>0.14703703703703705</v>
          </cell>
          <cell r="F13" t="str">
            <v>Transporte de envasado Dist = 1M, 1 bolsa p/viaje</v>
          </cell>
          <cell r="G13">
            <v>1</v>
          </cell>
        </row>
        <row r="14">
          <cell r="A14" t="str">
            <v>MMEN0030</v>
          </cell>
          <cell r="B14" t="str">
            <v>A</v>
          </cell>
          <cell r="C14" t="str">
            <v xml:space="preserve">Descarga elemento hasta 25 kg desde cintura </v>
          </cell>
          <cell r="D14" t="str">
            <v>TON</v>
          </cell>
          <cell r="E14">
            <v>0.14703703703703705</v>
          </cell>
          <cell r="F14" t="str">
            <v>Descargar la bolsa desde la cintura al piso o estiba</v>
          </cell>
          <cell r="G14">
            <v>1</v>
          </cell>
        </row>
        <row r="15">
          <cell r="A15" t="str">
            <v>MMEN0031</v>
          </cell>
          <cell r="B15" t="str">
            <v>A</v>
          </cell>
          <cell r="C15" t="str">
            <v>Descarga elemento de 30 a 50 kg desde cintura</v>
          </cell>
          <cell r="D15" t="str">
            <v>TON</v>
          </cell>
          <cell r="E15">
            <v>7.3518518518518525E-2</v>
          </cell>
          <cell r="F15" t="str">
            <v>Descargar la bolsa desde el cintura al piso o estiba</v>
          </cell>
          <cell r="G15">
            <v>1</v>
          </cell>
        </row>
        <row r="16">
          <cell r="A16" t="str">
            <v>MMEN0032</v>
          </cell>
          <cell r="B16" t="str">
            <v>A</v>
          </cell>
          <cell r="C16" t="str">
            <v>Descarga elemento hasta 25 kg desde hombro</v>
          </cell>
          <cell r="D16" t="str">
            <v>TON</v>
          </cell>
          <cell r="E16">
            <v>0.2940740740740741</v>
          </cell>
          <cell r="F16" t="str">
            <v>Descargar la bolsa desde el hombro al piso o estiba</v>
          </cell>
          <cell r="G16">
            <v>1</v>
          </cell>
        </row>
        <row r="17">
          <cell r="A17" t="str">
            <v>MMEN0033</v>
          </cell>
          <cell r="B17" t="str">
            <v>A</v>
          </cell>
          <cell r="C17" t="str">
            <v>Descarga elemento de 30 a 50 kg desde hombro</v>
          </cell>
          <cell r="D17" t="str">
            <v>TON</v>
          </cell>
          <cell r="E17">
            <v>0.14703703703703705</v>
          </cell>
          <cell r="F17" t="str">
            <v>Descargar la bolsa desde el hombro al piso o estiba</v>
          </cell>
          <cell r="G17">
            <v>1</v>
          </cell>
        </row>
        <row r="18">
          <cell r="A18" t="str">
            <v>MMEN0040</v>
          </cell>
          <cell r="B18" t="str">
            <v>A</v>
          </cell>
          <cell r="C18" t="str">
            <v>Acomodar elemento hasta 25 kg en estiba</v>
          </cell>
          <cell r="D18" t="str">
            <v>TON</v>
          </cell>
          <cell r="E18">
            <v>0.73518518518518516</v>
          </cell>
          <cell r="F18" t="str">
            <v>Luego de descargar, el acomodado de la bolsa</v>
          </cell>
          <cell r="G18">
            <v>1</v>
          </cell>
        </row>
        <row r="19">
          <cell r="A19" t="str">
            <v>MMEN0041</v>
          </cell>
          <cell r="B19" t="str">
            <v>A</v>
          </cell>
          <cell r="C19" t="str">
            <v>Acomodar elemento de 30 a 50 kg en estiba</v>
          </cell>
          <cell r="D19" t="str">
            <v>TON</v>
          </cell>
          <cell r="E19">
            <v>0.51462962962962966</v>
          </cell>
          <cell r="F19" t="str">
            <v>Luego de descargar, el acomodado de la bolsa</v>
          </cell>
          <cell r="G19">
            <v>1</v>
          </cell>
        </row>
        <row r="20">
          <cell r="A20" t="str">
            <v>MMEN0500</v>
          </cell>
          <cell r="B20" t="str">
            <v>A</v>
          </cell>
          <cell r="C20" t="str">
            <v>Descarga de elemento hasta 25 kg (Camion a hombro peon)</v>
          </cell>
          <cell r="D20" t="str">
            <v>TON</v>
          </cell>
          <cell r="E20">
            <v>1.4940013227513229</v>
          </cell>
          <cell r="F20" t="str">
            <v>Operario s/camion descargando bolsas a hombro de peon</v>
          </cell>
          <cell r="G20">
            <v>2</v>
          </cell>
        </row>
        <row r="21">
          <cell r="A21" t="str">
            <v>MMEN0501</v>
          </cell>
          <cell r="B21" t="str">
            <v>A</v>
          </cell>
          <cell r="C21" t="str">
            <v>Descarga de elemento de 30 a 50 kg (Camion a hombro peon)</v>
          </cell>
          <cell r="D21" t="str">
            <v>TON</v>
          </cell>
          <cell r="E21">
            <v>0.81973148148148156</v>
          </cell>
          <cell r="F21" t="str">
            <v>Operario s/camion descargando bolsas a hombro de peon</v>
          </cell>
          <cell r="G21">
            <v>2</v>
          </cell>
        </row>
        <row r="22">
          <cell r="A22" t="str">
            <v>MMEN0510</v>
          </cell>
          <cell r="B22" t="str">
            <v>A</v>
          </cell>
          <cell r="C22" t="str">
            <v>Transp de bolsas hasta 25 kg (Camion a Dep Bolsas)(manual)</v>
          </cell>
          <cell r="D22" t="str">
            <v>TON</v>
          </cell>
          <cell r="E22">
            <v>8.9062433862433856</v>
          </cell>
          <cell r="F22" t="str">
            <v>Transporte y estiba, 1 bolsa por viaje</v>
          </cell>
          <cell r="G22">
            <v>2</v>
          </cell>
        </row>
        <row r="23">
          <cell r="A23" t="str">
            <v>MMEN0511</v>
          </cell>
          <cell r="B23" t="str">
            <v>A</v>
          </cell>
          <cell r="C23" t="str">
            <v>Transp de bolsas de 30 a 50 kg (Camion a Dep Bolsas)(manual)</v>
          </cell>
          <cell r="D23" t="str">
            <v>TON</v>
          </cell>
          <cell r="E23">
            <v>5.0727777777777776</v>
          </cell>
          <cell r="F23" t="str">
            <v>Transporte y estiba, 1 bolsa por viaje</v>
          </cell>
          <cell r="G23">
            <v>2</v>
          </cell>
        </row>
        <row r="24">
          <cell r="A24" t="str">
            <v>MMEN0550</v>
          </cell>
          <cell r="B24" t="str">
            <v>A</v>
          </cell>
          <cell r="C24" t="str">
            <v>Transp de bolsas de 30 a 50 kg (Dep Bolsas a Pie Mezcladora)(Manual)</v>
          </cell>
          <cell r="D24" t="str">
            <v>TON</v>
          </cell>
          <cell r="E24">
            <v>6.3593518518518524</v>
          </cell>
          <cell r="F24" t="str">
            <v>Se transporta bolsa a hombro</v>
          </cell>
          <cell r="G24">
            <v>2</v>
          </cell>
        </row>
        <row r="25">
          <cell r="A25" t="str">
            <v>MMEN0600</v>
          </cell>
          <cell r="B25" t="str">
            <v>A</v>
          </cell>
          <cell r="C25" t="str">
            <v>Transp y Vaciado bolsa hasta 25 kg (Pie Mezc - Boca Mezc) (manual)</v>
          </cell>
          <cell r="D25" t="str">
            <v>TON</v>
          </cell>
          <cell r="E25">
            <v>0.68053252988438184</v>
          </cell>
          <cell r="F25" t="str">
            <v>Traslado y vaciado en mezcladora</v>
          </cell>
          <cell r="G25">
            <v>2</v>
          </cell>
        </row>
        <row r="26">
          <cell r="A26" t="str">
            <v>MMEN0605</v>
          </cell>
          <cell r="B26" t="str">
            <v>A</v>
          </cell>
          <cell r="C26" t="str">
            <v>Transp y Vaciado bolsa hasta 50 kg (Pie Mezc - Boca Mezc) (manual)</v>
          </cell>
          <cell r="D26" t="str">
            <v>TON</v>
          </cell>
          <cell r="E26">
            <v>0.658652018420537</v>
          </cell>
          <cell r="F26" t="str">
            <v>Traslado y vaciado en mezcladora</v>
          </cell>
          <cell r="G26">
            <v>2</v>
          </cell>
        </row>
        <row r="27">
          <cell r="A27" t="str">
            <v>MMGR0000</v>
          </cell>
          <cell r="B27" t="str">
            <v>D</v>
          </cell>
          <cell r="C27" t="str">
            <v>MOVIMIENTO DE MATERIALES - A GRANEL</v>
          </cell>
          <cell r="D27" t="str">
            <v/>
          </cell>
        </row>
        <row r="28">
          <cell r="A28" t="str">
            <v>MMGR0005</v>
          </cell>
          <cell r="B28" t="str">
            <v>A</v>
          </cell>
          <cell r="C28" t="str">
            <v>Paleo Granel (piso - monticulo)</v>
          </cell>
          <cell r="D28" t="str">
            <v>TON</v>
          </cell>
          <cell r="E28">
            <v>3.00411877394636</v>
          </cell>
          <cell r="F28" t="str">
            <v>Palear granel y generar monticulo</v>
          </cell>
          <cell r="G28">
            <v>1</v>
          </cell>
        </row>
        <row r="29">
          <cell r="A29" t="str">
            <v>MMGR0006</v>
          </cell>
          <cell r="B29" t="str">
            <v>A</v>
          </cell>
          <cell r="C29" t="str">
            <v>Paleo Granel (monticulo - canasto)</v>
          </cell>
          <cell r="D29" t="str">
            <v>TON</v>
          </cell>
          <cell r="E29">
            <v>1.736558109833972</v>
          </cell>
          <cell r="F29" t="str">
            <v>Paleo del monticulo al canasto</v>
          </cell>
          <cell r="G29">
            <v>1</v>
          </cell>
        </row>
        <row r="30">
          <cell r="A30" t="str">
            <v>MMGR0010</v>
          </cell>
          <cell r="B30" t="str">
            <v>A</v>
          </cell>
          <cell r="C30" t="str">
            <v>Carga de granel paleando a carretilla (monticulo - carretilla)</v>
          </cell>
          <cell r="D30" t="str">
            <v>TON</v>
          </cell>
          <cell r="E30">
            <v>2.3703384418901661</v>
          </cell>
          <cell r="F30" t="str">
            <v>Carga de aridos a pala de monticulo a carretilla</v>
          </cell>
          <cell r="G30">
            <v>1</v>
          </cell>
        </row>
        <row r="31">
          <cell r="A31" t="str">
            <v>MMGR0020</v>
          </cell>
          <cell r="B31" t="str">
            <v>A</v>
          </cell>
          <cell r="C31" t="str">
            <v>Carga de granel paleando a balde/canasto (Dep Arido - balde)</v>
          </cell>
          <cell r="D31" t="str">
            <v>TON</v>
          </cell>
          <cell r="E31">
            <v>1.4196679438058748</v>
          </cell>
          <cell r="F31" t="str">
            <v>Cargar balde a pala</v>
          </cell>
          <cell r="G31">
            <v>1</v>
          </cell>
        </row>
        <row r="32">
          <cell r="A32" t="str">
            <v>MMGR0100</v>
          </cell>
          <cell r="B32" t="str">
            <v>A</v>
          </cell>
          <cell r="C32" t="str">
            <v>Transporte granel a balde (1 x viaje)</v>
          </cell>
          <cell r="D32" t="str">
            <v>TON/M</v>
          </cell>
          <cell r="E32">
            <v>0.30632716049382719</v>
          </cell>
          <cell r="F32" t="str">
            <v>Transporte aridos a balde (por metro)</v>
          </cell>
          <cell r="G32">
            <v>1</v>
          </cell>
        </row>
        <row r="33">
          <cell r="A33" t="str">
            <v>MMGR0101</v>
          </cell>
          <cell r="B33" t="str">
            <v>A</v>
          </cell>
          <cell r="C33" t="str">
            <v>Transporte granel a balde (2 x viaje)</v>
          </cell>
          <cell r="D33" t="str">
            <v>TON/M</v>
          </cell>
          <cell r="E33">
            <v>0.18379629629629632</v>
          </cell>
          <cell r="F33" t="str">
            <v>Transporte aridos a balde (por metro)</v>
          </cell>
          <cell r="G33">
            <v>1</v>
          </cell>
        </row>
        <row r="34">
          <cell r="A34" t="str">
            <v>MMGR0110</v>
          </cell>
          <cell r="B34" t="str">
            <v>A</v>
          </cell>
          <cell r="C34" t="str">
            <v>Transporte granel a canasto (1x viaje)</v>
          </cell>
          <cell r="D34" t="str">
            <v>TON/M</v>
          </cell>
          <cell r="E34">
            <v>0.24506172839506177</v>
          </cell>
          <cell r="F34" t="str">
            <v>Transporte aridos a canasto (por metro)</v>
          </cell>
          <cell r="G34">
            <v>1</v>
          </cell>
        </row>
        <row r="35">
          <cell r="A35" t="str">
            <v>MMGR0120</v>
          </cell>
          <cell r="B35" t="str">
            <v>A</v>
          </cell>
          <cell r="C35" t="str">
            <v>Transporte granel a carretilla (hasta 50 kg)</v>
          </cell>
          <cell r="D35" t="str">
            <v>TON/M</v>
          </cell>
          <cell r="E35">
            <v>8.7522045855379191E-2</v>
          </cell>
          <cell r="F35" t="str">
            <v>Transporte a carretilla por metro</v>
          </cell>
          <cell r="G35">
            <v>1</v>
          </cell>
        </row>
        <row r="36">
          <cell r="A36" t="str">
            <v>MMGR0130</v>
          </cell>
          <cell r="B36" t="str">
            <v>A</v>
          </cell>
          <cell r="C36" t="str">
            <v>Transporte granel a carrito basculante (hasta 100 kg/ 1 persona)</v>
          </cell>
          <cell r="D36" t="str">
            <v>TON/M</v>
          </cell>
          <cell r="E36">
            <v>4.5949074074074073E-2</v>
          </cell>
          <cell r="F36" t="str">
            <v>Transporte a carrito por metro, 1 persona 100 kg</v>
          </cell>
          <cell r="G36">
            <v>1</v>
          </cell>
        </row>
        <row r="37">
          <cell r="A37" t="str">
            <v>MMGR0131</v>
          </cell>
          <cell r="B37" t="str">
            <v>A</v>
          </cell>
          <cell r="C37" t="str">
            <v>Transporte granel a carrito basculante (hasta 100 kg/ 2 personas)</v>
          </cell>
          <cell r="D37" t="str">
            <v>TON/M</v>
          </cell>
          <cell r="E37">
            <v>6.1265432098765435E-2</v>
          </cell>
          <cell r="F37" t="str">
            <v>Transporte a carrito por metro, 2 personas 150 kg</v>
          </cell>
          <cell r="G37">
            <v>1</v>
          </cell>
        </row>
        <row r="38">
          <cell r="A38" t="str">
            <v>MMGR0200</v>
          </cell>
          <cell r="B38" t="str">
            <v>A</v>
          </cell>
          <cell r="C38" t="str">
            <v>Descarga granel (balde a monticulo)</v>
          </cell>
          <cell r="D38" t="str">
            <v>TON</v>
          </cell>
          <cell r="E38">
            <v>0.36759259259259264</v>
          </cell>
          <cell r="F38" t="str">
            <v>Descargar volcando balde en monticulo</v>
          </cell>
          <cell r="G38">
            <v>1</v>
          </cell>
        </row>
        <row r="39">
          <cell r="A39" t="str">
            <v>MMGR0210</v>
          </cell>
          <cell r="B39" t="str">
            <v>A</v>
          </cell>
          <cell r="C39" t="str">
            <v>Descarga granel (balde a mezcladora)</v>
          </cell>
          <cell r="D39" t="str">
            <v>TON</v>
          </cell>
          <cell r="E39">
            <v>0.73518518518518527</v>
          </cell>
          <cell r="F39" t="str">
            <v>Elevar a hombro y descargar volcando balde en mezcladora</v>
          </cell>
          <cell r="G39">
            <v>1</v>
          </cell>
        </row>
        <row r="40">
          <cell r="A40" t="str">
            <v>MMGR0211</v>
          </cell>
          <cell r="B40" t="str">
            <v>A</v>
          </cell>
          <cell r="C40" t="str">
            <v>Descarga granel (canasto a mezcladora)</v>
          </cell>
          <cell r="D40" t="str">
            <v>TON</v>
          </cell>
          <cell r="E40">
            <v>0.73518518518518516</v>
          </cell>
          <cell r="F40" t="str">
            <v>Elevar a hombro y descargar volcando balde en mezcladora</v>
          </cell>
          <cell r="G40">
            <v>1</v>
          </cell>
        </row>
        <row r="41">
          <cell r="A41" t="str">
            <v>MMGR0212</v>
          </cell>
          <cell r="B41" t="str">
            <v>A</v>
          </cell>
          <cell r="C41" t="str">
            <v>Descarga granel volcando carretilla</v>
          </cell>
          <cell r="D41" t="str">
            <v>TON</v>
          </cell>
          <cell r="E41">
            <v>0.33083333333333331</v>
          </cell>
          <cell r="F41" t="str">
            <v>Volcar contenido de carretilla</v>
          </cell>
          <cell r="G41">
            <v>1</v>
          </cell>
        </row>
        <row r="42">
          <cell r="A42" t="str">
            <v>MMGR0213</v>
          </cell>
          <cell r="B42" t="str">
            <v>A</v>
          </cell>
          <cell r="C42" t="str">
            <v>Descarga granel volcando carrito</v>
          </cell>
          <cell r="D42" t="str">
            <v>TON</v>
          </cell>
          <cell r="E42">
            <v>0.40435185185185185</v>
          </cell>
          <cell r="F42" t="str">
            <v>Volcar contenido del carrito</v>
          </cell>
          <cell r="G42">
            <v>1</v>
          </cell>
        </row>
        <row r="43">
          <cell r="A43" t="str">
            <v>MMGR0214</v>
          </cell>
          <cell r="B43" t="str">
            <v>A</v>
          </cell>
          <cell r="C43" t="str">
            <v xml:space="preserve">Descarga granel volcando canasto </v>
          </cell>
          <cell r="D43" t="str">
            <v>TON</v>
          </cell>
          <cell r="E43">
            <v>0.5881481481481482</v>
          </cell>
          <cell r="F43" t="str">
            <v>Se considera Canasto volcando en boca de mezcladora</v>
          </cell>
          <cell r="G43">
            <v>1</v>
          </cell>
        </row>
        <row r="44">
          <cell r="A44" t="str">
            <v>MMGR0900</v>
          </cell>
          <cell r="B44" t="str">
            <v>A</v>
          </cell>
          <cell r="C44" t="str">
            <v>Transp Granel  carretilla (Pto Descarga a Deposito Granel)</v>
          </cell>
          <cell r="D44" t="str">
            <v>TON</v>
          </cell>
          <cell r="E44">
            <v>14.457495134707777</v>
          </cell>
          <cell r="F44" t="str">
            <v>Se supone descarga distante del deposito de aridos</v>
          </cell>
          <cell r="G44">
            <v>2</v>
          </cell>
        </row>
        <row r="45">
          <cell r="A45" t="str">
            <v>MMGR0910</v>
          </cell>
          <cell r="B45" t="str">
            <v>A</v>
          </cell>
          <cell r="C45" t="str">
            <v>Transp Granel canasto y descarga (Dep Arido - Boca Mezcladora)</v>
          </cell>
          <cell r="D45" t="str">
            <v>TON</v>
          </cell>
          <cell r="E45">
            <v>5.24444170771757</v>
          </cell>
          <cell r="F45" t="str">
            <v>Transportar canasto y vaciar su contenido en mezcladora</v>
          </cell>
          <cell r="G45">
            <v>2</v>
          </cell>
        </row>
        <row r="46">
          <cell r="A46" t="str">
            <v>MMAG0000</v>
          </cell>
          <cell r="B46" t="str">
            <v>D</v>
          </cell>
          <cell r="C46" t="str">
            <v>MOVIMIENTO DE MATERIALES - AGUA</v>
          </cell>
          <cell r="D46" t="str">
            <v/>
          </cell>
        </row>
        <row r="47">
          <cell r="A47" t="str">
            <v>MMAG0010</v>
          </cell>
          <cell r="B47" t="str">
            <v>A</v>
          </cell>
          <cell r="C47" t="str">
            <v>Carga de Agua en balde (Tambor a Boca Mezcladora)</v>
          </cell>
          <cell r="D47" t="str">
            <v>TON</v>
          </cell>
          <cell r="E47">
            <v>2.083024691358025</v>
          </cell>
          <cell r="F47" t="str">
            <v>Ir al Tambor, cargar agua, volver y descargar en mezcladora</v>
          </cell>
          <cell r="G47">
            <v>2</v>
          </cell>
        </row>
        <row r="48">
          <cell r="A48" t="str">
            <v>ME00000</v>
          </cell>
          <cell r="B48" t="str">
            <v>D</v>
          </cell>
          <cell r="C48" t="str">
            <v>MEZCLAS</v>
          </cell>
          <cell r="D48" t="str">
            <v/>
          </cell>
        </row>
        <row r="49">
          <cell r="A49" t="str">
            <v>MEMO0000</v>
          </cell>
          <cell r="B49" t="str">
            <v>D</v>
          </cell>
          <cell r="C49" t="str">
            <v>MORTEROS</v>
          </cell>
          <cell r="D49" t="str">
            <v/>
          </cell>
        </row>
        <row r="50">
          <cell r="A50" t="str">
            <v>MEMO0010</v>
          </cell>
          <cell r="B50" t="str">
            <v>A</v>
          </cell>
          <cell r="C50" t="str">
            <v>MC 1:3 (Solo Material)</v>
          </cell>
          <cell r="D50" t="str">
            <v>M3</v>
          </cell>
          <cell r="E50">
            <v>158.66776859504131</v>
          </cell>
          <cell r="F50" t="str">
            <v>sin transp</v>
          </cell>
          <cell r="G50">
            <v>1</v>
          </cell>
        </row>
        <row r="51">
          <cell r="A51" t="str">
            <v>MEMO0015</v>
          </cell>
          <cell r="B51" t="str">
            <v>A</v>
          </cell>
          <cell r="C51" t="str">
            <v>MC 1:4 (Solo Material)</v>
          </cell>
          <cell r="D51" t="str">
            <v>M3</v>
          </cell>
          <cell r="E51">
            <v>129.38842975206612</v>
          </cell>
          <cell r="F51" t="str">
            <v>sin transp</v>
          </cell>
          <cell r="G51">
            <v>1</v>
          </cell>
        </row>
        <row r="52">
          <cell r="A52" t="str">
            <v>MEMO0016</v>
          </cell>
          <cell r="B52" t="str">
            <v>A</v>
          </cell>
          <cell r="C52" t="str">
            <v>MHR 1/4:1:4 (Solo Material)</v>
          </cell>
          <cell r="D52" t="str">
            <v>M3</v>
          </cell>
          <cell r="E52">
            <v>45.047300826446282</v>
          </cell>
          <cell r="F52" t="str">
            <v>sin transp</v>
          </cell>
          <cell r="G52">
            <v>1</v>
          </cell>
        </row>
        <row r="53">
          <cell r="A53" t="str">
            <v>MEHS0000</v>
          </cell>
          <cell r="B53" t="str">
            <v>D</v>
          </cell>
          <cell r="C53" t="str">
            <v>HORMIGON SIMPLE</v>
          </cell>
          <cell r="D53" t="str">
            <v/>
          </cell>
        </row>
        <row r="54">
          <cell r="A54" t="str">
            <v>MEHS0010</v>
          </cell>
          <cell r="B54" t="str">
            <v>A</v>
          </cell>
          <cell r="C54" t="str">
            <v>Hormigon Simple 1:3:3 (Solo Material)</v>
          </cell>
          <cell r="D54" t="str">
            <v>M3</v>
          </cell>
          <cell r="E54">
            <v>140.6611570247934</v>
          </cell>
          <cell r="F54" t="str">
            <v>Solo Material 300 kg cem + 0,65 arena +0,65 Canto rodado</v>
          </cell>
          <cell r="G54">
            <v>1</v>
          </cell>
        </row>
        <row r="55">
          <cell r="A55" t="str">
            <v>MEHS0100</v>
          </cell>
          <cell r="B55" t="str">
            <v>A</v>
          </cell>
          <cell r="C55" t="str">
            <v>Elaboracion de hormigon en obra (Mano de obra+Equipo)</v>
          </cell>
          <cell r="D55" t="str">
            <v>M3</v>
          </cell>
          <cell r="E55">
            <v>12.012144642857145</v>
          </cell>
          <cell r="F55" t="str">
            <v>sin obs.</v>
          </cell>
          <cell r="G55">
            <v>2</v>
          </cell>
        </row>
        <row r="56">
          <cell r="A56" t="str">
            <v>MEHS0200</v>
          </cell>
          <cell r="B56" t="str">
            <v>A</v>
          </cell>
          <cell r="C56" t="str">
            <v>Hormigon 1:3:3 elab in situ (Mat+M.O.+Equ)</v>
          </cell>
          <cell r="D56" t="str">
            <v>M3</v>
          </cell>
          <cell r="E56">
            <v>152.67330166765055</v>
          </cell>
          <cell r="F56" t="str">
            <v>sin obs.</v>
          </cell>
          <cell r="G56">
            <v>3</v>
          </cell>
        </row>
        <row r="57">
          <cell r="A57" t="str">
            <v>MEHL0000</v>
          </cell>
          <cell r="B57" t="str">
            <v>D</v>
          </cell>
          <cell r="C57" t="str">
            <v>HORMIGON DE ARCILLA EXPANDIDA</v>
          </cell>
          <cell r="D57" t="str">
            <v/>
          </cell>
        </row>
        <row r="58">
          <cell r="A58" t="str">
            <v>MEHL0010</v>
          </cell>
          <cell r="B58" t="str">
            <v>A</v>
          </cell>
          <cell r="C58" t="str">
            <v>Hormigo liviano de arcilla expandida 1:9 (solo material)</v>
          </cell>
          <cell r="D58" t="str">
            <v>M3</v>
          </cell>
          <cell r="E58">
            <v>93.968301652892563</v>
          </cell>
          <cell r="F58" t="str">
            <v>1 M3 1:9 (CEMENTO : AGREGADO)</v>
          </cell>
          <cell r="G58">
            <v>1</v>
          </cell>
        </row>
        <row r="59">
          <cell r="A59" t="str">
            <v>AM00000</v>
          </cell>
          <cell r="B59" t="str">
            <v>D</v>
          </cell>
          <cell r="C59" t="str">
            <v>AMORTIZACIONES DE EQUIPOS</v>
          </cell>
          <cell r="D59" t="str">
            <v/>
          </cell>
        </row>
        <row r="60">
          <cell r="A60" t="str">
            <v>AMEP000</v>
          </cell>
          <cell r="B60" t="str">
            <v>D</v>
          </cell>
          <cell r="C60" t="str">
            <v>EQUIPOS PESADOS</v>
          </cell>
          <cell r="D60" t="str">
            <v/>
          </cell>
        </row>
        <row r="61">
          <cell r="A61" t="str">
            <v>AMEP010</v>
          </cell>
          <cell r="B61" t="str">
            <v>A</v>
          </cell>
          <cell r="C61" t="str">
            <v>Hidrolavadora de 5,5 hp</v>
          </cell>
          <cell r="D61" t="str">
            <v>HS</v>
          </cell>
          <cell r="E61">
            <v>2.1779999999999999</v>
          </cell>
          <cell r="F61" t="str">
            <v>Vida util 6400 hs, 1600 hs/año</v>
          </cell>
          <cell r="G61">
            <v>1</v>
          </cell>
        </row>
        <row r="62">
          <cell r="A62" t="str">
            <v>AMEP020</v>
          </cell>
          <cell r="B62" t="str">
            <v>A</v>
          </cell>
          <cell r="C62" t="str">
            <v>Arenadora 70 kg con Compresor 5,5 CV</v>
          </cell>
          <cell r="D62" t="str">
            <v>HS</v>
          </cell>
          <cell r="E62">
            <v>1.3333333333333333</v>
          </cell>
          <cell r="F62" t="str">
            <v>Vida util 5000 hs, 1600 hs/año. Para Arenado de Estructuras Metálicas o superficies chicas. 1 KW = 1,3596 CV.</v>
          </cell>
          <cell r="G62">
            <v>1</v>
          </cell>
        </row>
        <row r="63">
          <cell r="A63" t="str">
            <v>AMEP030</v>
          </cell>
          <cell r="B63" t="str">
            <v>A</v>
          </cell>
          <cell r="C63" t="str">
            <v>Arenadora 165 kg con Compresor 7,5 CV</v>
          </cell>
          <cell r="D63" t="str">
            <v>HS</v>
          </cell>
          <cell r="E63">
            <v>1.9333333333333331</v>
          </cell>
          <cell r="F63" t="str">
            <v>Vida util 5000 hs, 1600 hs/año. Para arenado de frentes. 1 KW = 1,3596 CV.</v>
          </cell>
          <cell r="G63">
            <v>1</v>
          </cell>
        </row>
        <row r="64">
          <cell r="A64" t="str">
            <v>AMEP040</v>
          </cell>
          <cell r="B64" t="str">
            <v>A</v>
          </cell>
          <cell r="C64" t="str">
            <v>Multifuncion de 46hp</v>
          </cell>
          <cell r="D64" t="str">
            <v>HS</v>
          </cell>
          <cell r="E64">
            <v>43.732325000000003</v>
          </cell>
          <cell r="F64" t="str">
            <v>Vida util 8700 hs, 1450 hs/año</v>
          </cell>
          <cell r="G64">
            <v>1</v>
          </cell>
        </row>
        <row r="65">
          <cell r="A65" t="str">
            <v>AMEP050</v>
          </cell>
          <cell r="B65" t="str">
            <v>A</v>
          </cell>
          <cell r="C65" t="str">
            <v>Vibroapisonador 3,3 HP</v>
          </cell>
          <cell r="D65" t="str">
            <v>HS</v>
          </cell>
          <cell r="E65">
            <v>3.6481704166666669</v>
          </cell>
          <cell r="F65" t="str">
            <v>Vida util 6400 hs, 1600 hs/año</v>
          </cell>
          <cell r="G65">
            <v>1</v>
          </cell>
        </row>
        <row r="66">
          <cell r="A66" t="str">
            <v>AMEP060</v>
          </cell>
          <cell r="B66" t="str">
            <v>A</v>
          </cell>
          <cell r="C66" t="str">
            <v>Camion 6 m3 120 HP</v>
          </cell>
          <cell r="D66" t="str">
            <v>HS</v>
          </cell>
          <cell r="E66">
            <v>50.742500000000007</v>
          </cell>
          <cell r="F66" t="str">
            <v>Vida util 12000 hs, 1500 hs/año</v>
          </cell>
          <cell r="G66">
            <v>1</v>
          </cell>
        </row>
        <row r="67">
          <cell r="A67" t="str">
            <v>AMEP070</v>
          </cell>
          <cell r="B67" t="str">
            <v>A</v>
          </cell>
          <cell r="C67" t="str">
            <v>Camion regador de asfalto 220 HP</v>
          </cell>
          <cell r="D67" t="str">
            <v>HS</v>
          </cell>
          <cell r="E67">
            <v>100.90025</v>
          </cell>
          <cell r="F67" t="str">
            <v>Vida util 12000 hs, 1500 hs/año</v>
          </cell>
          <cell r="G67">
            <v>1</v>
          </cell>
        </row>
        <row r="68">
          <cell r="A68" t="str">
            <v>AMEL000</v>
          </cell>
          <cell r="B68" t="str">
            <v>D</v>
          </cell>
          <cell r="C68" t="str">
            <v>EQUIPOS LIVIANOS</v>
          </cell>
          <cell r="D68" t="str">
            <v/>
          </cell>
        </row>
        <row r="69">
          <cell r="A69" t="str">
            <v>AMEL010</v>
          </cell>
          <cell r="B69" t="str">
            <v>A</v>
          </cell>
          <cell r="C69" t="str">
            <v>Revocadora con compresor, manguera y pico 5,5 kw</v>
          </cell>
          <cell r="D69" t="str">
            <v>HS</v>
          </cell>
          <cell r="E69">
            <v>22.451250000000002</v>
          </cell>
          <cell r="F69" t="str">
            <v>Vida Util 6400 hs, 1600 hs/año</v>
          </cell>
          <cell r="G69">
            <v>1</v>
          </cell>
        </row>
        <row r="70">
          <cell r="A70" t="str">
            <v>AMEL020</v>
          </cell>
          <cell r="B70" t="str">
            <v>A</v>
          </cell>
          <cell r="C70" t="str">
            <v>Equipo Electrofusion</v>
          </cell>
          <cell r="D70" t="str">
            <v>HS</v>
          </cell>
          <cell r="E70">
            <v>3.1312500000000001</v>
          </cell>
          <cell r="F70" t="str">
            <v>VU 6400 HS, USO ANUAL 1600 HS.</v>
          </cell>
          <cell r="G70">
            <v>1</v>
          </cell>
        </row>
        <row r="71">
          <cell r="A71" t="str">
            <v>AMEL030</v>
          </cell>
          <cell r="B71" t="str">
            <v>A</v>
          </cell>
          <cell r="C71" t="str">
            <v>Cortadora Sensitiva (2 KW)</v>
          </cell>
          <cell r="D71" t="str">
            <v>HS</v>
          </cell>
          <cell r="E71">
            <v>0.95900000000000007</v>
          </cell>
          <cell r="F71" t="str">
            <v>Vida ütil 9000 hs, 1500 hs/año.</v>
          </cell>
          <cell r="G71">
            <v>1</v>
          </cell>
        </row>
        <row r="72">
          <cell r="A72" t="str">
            <v>AMEL040</v>
          </cell>
          <cell r="B72" t="str">
            <v>A</v>
          </cell>
          <cell r="C72" t="str">
            <v>Hormigonera de 220 litros</v>
          </cell>
          <cell r="D72" t="str">
            <v>HS</v>
          </cell>
          <cell r="E72">
            <v>1.7464821428571429</v>
          </cell>
          <cell r="F72" t="str">
            <v>sin obs.</v>
          </cell>
          <cell r="G72">
            <v>1</v>
          </cell>
        </row>
        <row r="73">
          <cell r="A73" t="str">
            <v>TC00000</v>
          </cell>
          <cell r="B73" t="str">
            <v>D</v>
          </cell>
          <cell r="C73" t="str">
            <v>TAREAS COMPLEMENTARIAS</v>
          </cell>
          <cell r="D73" t="str">
            <v/>
          </cell>
        </row>
        <row r="74">
          <cell r="A74" t="str">
            <v>TCAN000</v>
          </cell>
          <cell r="B74" t="str">
            <v>D</v>
          </cell>
          <cell r="C74" t="str">
            <v>ANDAMIOS</v>
          </cell>
          <cell r="D74" t="str">
            <v/>
          </cell>
        </row>
        <row r="75">
          <cell r="A75" t="str">
            <v>TCAN010</v>
          </cell>
          <cell r="B75" t="str">
            <v>A</v>
          </cell>
          <cell r="C75" t="str">
            <v>Andamio Simple, Armado y Desarme poca altura</v>
          </cell>
          <cell r="D75" t="str">
            <v>M2</v>
          </cell>
          <cell r="E75">
            <v>2.1179999999999999</v>
          </cell>
          <cell r="F75" t="str">
            <v>Para trabajos de poca altura en interiores o patios. Por M2 de superficie a cubrir.</v>
          </cell>
          <cell r="G75">
            <v>1</v>
          </cell>
        </row>
        <row r="76">
          <cell r="A76" t="str">
            <v>TCAN020</v>
          </cell>
          <cell r="B76" t="str">
            <v>A</v>
          </cell>
          <cell r="C76" t="str">
            <v>Andamio Prearmado, Armado y Desarme hasta 2 niveles c/tela</v>
          </cell>
          <cell r="D76" t="str">
            <v>M2</v>
          </cell>
          <cell r="E76">
            <v>6.7060000000000004</v>
          </cell>
          <cell r="F76" t="str">
            <v>Por M2 de sueprficie de pared a cubrir. Materiales al pie de obra. Se incluye armado y desarme de andamio prearmado sistema universal. Colocacion de tela de proteccion, bandeja de proteccion y tablones para dos niveles. No se incluyen los materiales ni el</v>
          </cell>
          <cell r="G76">
            <v>1</v>
          </cell>
        </row>
        <row r="77">
          <cell r="A77" t="str">
            <v>DE00000</v>
          </cell>
          <cell r="B77" t="str">
            <v>D</v>
          </cell>
          <cell r="C77" t="str">
            <v>DEMOLICION</v>
          </cell>
          <cell r="D77" t="str">
            <v/>
          </cell>
        </row>
        <row r="78">
          <cell r="A78" t="str">
            <v>DEMA000</v>
          </cell>
          <cell r="B78" t="str">
            <v>D</v>
          </cell>
          <cell r="C78" t="str">
            <v>DEMOLICION MANUAL</v>
          </cell>
          <cell r="D78" t="str">
            <v/>
          </cell>
        </row>
        <row r="79">
          <cell r="A79" t="str">
            <v>DEMA010</v>
          </cell>
          <cell r="B79" t="str">
            <v>A</v>
          </cell>
          <cell r="C79" t="str">
            <v>Picado manual de mamposterias y revoques</v>
          </cell>
          <cell r="D79" t="str">
            <v>M3</v>
          </cell>
          <cell r="E79">
            <v>111.16000000000001</v>
          </cell>
          <cell r="F79" t="str">
            <v>Demolicion a masa y punta</v>
          </cell>
          <cell r="G79">
            <v>1</v>
          </cell>
        </row>
        <row r="80">
          <cell r="A80" t="str">
            <v>DEMA020</v>
          </cell>
          <cell r="B80" t="str">
            <v>A</v>
          </cell>
          <cell r="C80" t="str">
            <v>Apertura de canaletas manual 7x7 cm</v>
          </cell>
          <cell r="D80" t="str">
            <v>ML</v>
          </cell>
          <cell r="E80">
            <v>1.4292</v>
          </cell>
          <cell r="F80" t="str">
            <v>No considera, acarreo de escombros</v>
          </cell>
          <cell r="G80">
            <v>1</v>
          </cell>
        </row>
        <row r="81">
          <cell r="A81" t="str">
            <v>DEMA030</v>
          </cell>
          <cell r="B81" t="str">
            <v>A</v>
          </cell>
          <cell r="C81" t="str">
            <v>Apertura de babetas en cubiertas</v>
          </cell>
          <cell r="D81" t="str">
            <v>ML</v>
          </cell>
          <cell r="E81">
            <v>1.4823</v>
          </cell>
          <cell r="F81" t="str">
            <v>Apertura de babetas existentes, sin retiro de excedentes</v>
          </cell>
          <cell r="G81">
            <v>1</v>
          </cell>
        </row>
        <row r="82">
          <cell r="A82" t="str">
            <v>DEMA035</v>
          </cell>
          <cell r="B82" t="str">
            <v>A</v>
          </cell>
          <cell r="C82" t="str">
            <v xml:space="preserve">Demolición de carpeta de protección y membrana en cubiertas existentes </v>
          </cell>
          <cell r="D82" t="str">
            <v>M2</v>
          </cell>
          <cell r="E82">
            <v>2.9645999999999999</v>
          </cell>
          <cell r="F82" t="str">
            <v>Demolición de carpeta de protección y membrana sin retiro de exedentes</v>
          </cell>
          <cell r="G82">
            <v>1</v>
          </cell>
        </row>
        <row r="83">
          <cell r="A83" t="str">
            <v>DEMA500</v>
          </cell>
          <cell r="B83" t="str">
            <v>A</v>
          </cell>
          <cell r="C83" t="str">
            <v>Demolicion de locales con retiro de escombros</v>
          </cell>
          <cell r="D83" t="str">
            <v>GL</v>
          </cell>
          <cell r="E83">
            <v>8822.2222222222226</v>
          </cell>
          <cell r="F83" t="str">
            <v>sin obs.</v>
          </cell>
          <cell r="G83">
            <v>1</v>
          </cell>
        </row>
        <row r="84">
          <cell r="A84" t="str">
            <v>DEMA550</v>
          </cell>
          <cell r="B84" t="str">
            <v>A</v>
          </cell>
          <cell r="C84" t="str">
            <v>Demolicion construcciones exitentes</v>
          </cell>
          <cell r="D84" t="str">
            <v>M2</v>
          </cell>
          <cell r="E84">
            <v>47.083000000000006</v>
          </cell>
          <cell r="F84" t="str">
            <v>sin obs.</v>
          </cell>
          <cell r="G84">
            <v>1</v>
          </cell>
        </row>
        <row r="85">
          <cell r="A85" t="str">
            <v>DERE000</v>
          </cell>
          <cell r="B85" t="str">
            <v>D</v>
          </cell>
          <cell r="C85" t="str">
            <v>RETIRO DE ESCOMBROS</v>
          </cell>
          <cell r="D85" t="str">
            <v/>
          </cell>
        </row>
        <row r="86">
          <cell r="A86" t="str">
            <v>DERE010</v>
          </cell>
          <cell r="B86" t="str">
            <v>A</v>
          </cell>
          <cell r="C86" t="str">
            <v>Retiro de escombros carretilla-volquete</v>
          </cell>
          <cell r="D86" t="str">
            <v>M3</v>
          </cell>
          <cell r="E86">
            <v>42.669090909090912</v>
          </cell>
          <cell r="F86" t="str">
            <v>Transporte de escombro en carretilla, volcado a Contenedor y precio del contenedor incluido</v>
          </cell>
          <cell r="G86">
            <v>1</v>
          </cell>
        </row>
        <row r="87">
          <cell r="A87" t="str">
            <v>DERE015</v>
          </cell>
          <cell r="B87" t="str">
            <v>A</v>
          </cell>
          <cell r="C87" t="str">
            <v>Retiro de escombros en bolsa-volquete</v>
          </cell>
          <cell r="D87" t="str">
            <v>M3</v>
          </cell>
          <cell r="E87">
            <v>70.201090909090908</v>
          </cell>
          <cell r="F87" t="str">
            <v xml:space="preserve">Retiro de escombros traslado manual </v>
          </cell>
          <cell r="G87">
            <v>1</v>
          </cell>
        </row>
        <row r="88">
          <cell r="A88" t="str">
            <v>DERE020</v>
          </cell>
          <cell r="B88" t="str">
            <v>A</v>
          </cell>
          <cell r="C88" t="str">
            <v>Retiro de escombros multifuncion-camion</v>
          </cell>
          <cell r="D88" t="str">
            <v>M3</v>
          </cell>
          <cell r="E88">
            <v>28.859728750000002</v>
          </cell>
          <cell r="F88" t="str">
            <v>Transporte de escombro con Multifuncion , descarga y Retiro en Camion</v>
          </cell>
          <cell r="G88">
            <v>2</v>
          </cell>
        </row>
        <row r="89">
          <cell r="A89" t="str">
            <v>TP00000</v>
          </cell>
          <cell r="B89" t="str">
            <v>D</v>
          </cell>
          <cell r="C89" t="str">
            <v>TRABAJOS PRELIMINARES</v>
          </cell>
          <cell r="D89" t="str">
            <v/>
          </cell>
        </row>
        <row r="90">
          <cell r="A90" t="str">
            <v>TP00100</v>
          </cell>
          <cell r="B90" t="str">
            <v>A</v>
          </cell>
          <cell r="C90" t="str">
            <v>Limpieza de Terreno</v>
          </cell>
          <cell r="D90" t="str">
            <v>M2</v>
          </cell>
          <cell r="E90">
            <v>3.97</v>
          </cell>
          <cell r="F90" t="str">
            <v>sin obs.</v>
          </cell>
          <cell r="G90">
            <v>1</v>
          </cell>
        </row>
        <row r="91">
          <cell r="A91" t="str">
            <v>TP00110</v>
          </cell>
          <cell r="B91" t="str">
            <v>A</v>
          </cell>
          <cell r="C91" t="str">
            <v>Retiro de capa vegetal</v>
          </cell>
          <cell r="D91" t="str">
            <v>M3</v>
          </cell>
          <cell r="E91">
            <v>36.538474999999998</v>
          </cell>
          <cell r="F91" t="str">
            <v>sin obs.</v>
          </cell>
          <cell r="G91">
            <v>2</v>
          </cell>
        </row>
        <row r="92">
          <cell r="A92" t="str">
            <v>TP00200</v>
          </cell>
          <cell r="B92" t="str">
            <v>A</v>
          </cell>
          <cell r="C92" t="str">
            <v>Cerco de Alambre con postes de hormigon</v>
          </cell>
          <cell r="D92" t="str">
            <v>ML</v>
          </cell>
          <cell r="E92">
            <v>10.199999999999999</v>
          </cell>
          <cell r="F92" t="str">
            <v>S/VIVIENDA 517-001</v>
          </cell>
          <cell r="G92">
            <v>1</v>
          </cell>
        </row>
        <row r="93">
          <cell r="A93" t="str">
            <v>TP00300</v>
          </cell>
          <cell r="B93" t="str">
            <v>A</v>
          </cell>
          <cell r="C93" t="str">
            <v>Cartel de Obra</v>
          </cell>
          <cell r="D93" t="str">
            <v>M2</v>
          </cell>
          <cell r="E93">
            <v>116.84</v>
          </cell>
          <cell r="F93" t="str">
            <v>sin obs.</v>
          </cell>
          <cell r="G93">
            <v>1</v>
          </cell>
        </row>
        <row r="94">
          <cell r="A94" t="str">
            <v>TP00400</v>
          </cell>
          <cell r="B94" t="str">
            <v>A</v>
          </cell>
          <cell r="C94" t="str">
            <v>Obrador</v>
          </cell>
          <cell r="D94" t="str">
            <v>GL</v>
          </cell>
          <cell r="E94">
            <v>26352.937950192842</v>
          </cell>
          <cell r="F94" t="str">
            <v>s/analisis oficial obra Moreno con modificaciones propias en M.O.</v>
          </cell>
          <cell r="G94">
            <v>1</v>
          </cell>
        </row>
        <row r="95">
          <cell r="A95" t="str">
            <v>TP00500</v>
          </cell>
          <cell r="B95" t="str">
            <v>A</v>
          </cell>
          <cell r="C95" t="str">
            <v>Defensa Fija</v>
          </cell>
          <cell r="D95" t="str">
            <v>M2</v>
          </cell>
          <cell r="E95">
            <v>27.786998492561985</v>
          </cell>
          <cell r="F95" t="str">
            <v>sin obs.</v>
          </cell>
          <cell r="G95">
            <v>1</v>
          </cell>
        </row>
        <row r="96">
          <cell r="A96" t="str">
            <v>TP00510</v>
          </cell>
          <cell r="B96" t="str">
            <v>A</v>
          </cell>
          <cell r="C96" t="str">
            <v>Defensa Movil</v>
          </cell>
          <cell r="D96" t="str">
            <v>M2</v>
          </cell>
          <cell r="E96">
            <v>36.611998492561987</v>
          </cell>
          <cell r="F96" t="str">
            <v>sin obs.</v>
          </cell>
          <cell r="G96">
            <v>1</v>
          </cell>
        </row>
        <row r="97">
          <cell r="A97" t="str">
            <v>TP00520</v>
          </cell>
          <cell r="B97" t="str">
            <v>A</v>
          </cell>
          <cell r="C97" t="str">
            <v>Defensas Fija y Movil</v>
          </cell>
          <cell r="D97" t="str">
            <v>M2</v>
          </cell>
          <cell r="E97">
            <v>64.398996985123972</v>
          </cell>
          <cell r="F97" t="str">
            <v>sin obs.</v>
          </cell>
          <cell r="G97">
            <v>2</v>
          </cell>
        </row>
        <row r="98">
          <cell r="A98" t="str">
            <v>TP00550</v>
          </cell>
          <cell r="B98" t="str">
            <v>A</v>
          </cell>
          <cell r="C98" t="str">
            <v>Casilla Obrador Completa C. Arenal 2464</v>
          </cell>
          <cell r="D98" t="str">
            <v>GL</v>
          </cell>
          <cell r="E98">
            <v>4200</v>
          </cell>
          <cell r="F98" t="str">
            <v>sin obs.</v>
          </cell>
          <cell r="G98">
            <v>1</v>
          </cell>
        </row>
        <row r="99">
          <cell r="A99" t="str">
            <v>MS00000</v>
          </cell>
          <cell r="B99" t="str">
            <v>D</v>
          </cell>
          <cell r="C99" t="str">
            <v>MOVIMIENTO DE SUELOS</v>
          </cell>
          <cell r="D99" t="str">
            <v/>
          </cell>
        </row>
        <row r="100">
          <cell r="A100" t="str">
            <v>MS00010</v>
          </cell>
          <cell r="B100" t="str">
            <v>A</v>
          </cell>
          <cell r="C100" t="str">
            <v xml:space="preserve">Excavación manual </v>
          </cell>
          <cell r="D100" t="str">
            <v>M3</v>
          </cell>
          <cell r="E100">
            <v>31.76</v>
          </cell>
          <cell r="F100" t="str">
            <v>Solo cava y paleo hasta prof 1,50 m, zanjas y pozos</v>
          </cell>
          <cell r="G100">
            <v>1</v>
          </cell>
        </row>
        <row r="101">
          <cell r="A101" t="str">
            <v>MS00011</v>
          </cell>
          <cell r="B101" t="str">
            <v>A</v>
          </cell>
          <cell r="C101" t="str">
            <v>Excavación mecanica sin retiro</v>
          </cell>
          <cell r="D101" t="str">
            <v>M3</v>
          </cell>
          <cell r="E101">
            <v>28.927099999999999</v>
          </cell>
          <cell r="F101" t="str">
            <v>sin obs.</v>
          </cell>
          <cell r="G101">
            <v>1</v>
          </cell>
        </row>
        <row r="102">
          <cell r="A102" t="str">
            <v>MS00012</v>
          </cell>
          <cell r="B102" t="str">
            <v>A</v>
          </cell>
          <cell r="C102" t="str">
            <v>Excavacion mecanica (subc)</v>
          </cell>
          <cell r="D102" t="str">
            <v>M3</v>
          </cell>
          <cell r="E102">
            <v>17</v>
          </cell>
          <cell r="F102" t="str">
            <v>sin obs.</v>
          </cell>
          <cell r="G102">
            <v>1</v>
          </cell>
        </row>
        <row r="103">
          <cell r="A103" t="str">
            <v>MS00020</v>
          </cell>
          <cell r="B103" t="str">
            <v>A</v>
          </cell>
          <cell r="C103" t="str">
            <v>Relleno y compactacion manual (c/suelo del lugar)</v>
          </cell>
          <cell r="D103" t="str">
            <v>M3</v>
          </cell>
          <cell r="E103">
            <v>17.071000000000002</v>
          </cell>
          <cell r="F103" t="str">
            <v>Desparramo, apisonado y humedecimiento</v>
          </cell>
          <cell r="G103">
            <v>1</v>
          </cell>
        </row>
        <row r="104">
          <cell r="A104" t="str">
            <v>MS00030</v>
          </cell>
          <cell r="B104" t="str">
            <v>A</v>
          </cell>
          <cell r="C104" t="str">
            <v>Relleno y compactacion mecanico (c/suelo seleccionado)</v>
          </cell>
          <cell r="D104" t="str">
            <v>M3</v>
          </cell>
          <cell r="E104">
            <v>39.633282482231401</v>
          </cell>
          <cell r="F104" t="str">
            <v>Incluye seleccionado y coeficiente de compactación.</v>
          </cell>
          <cell r="G104">
            <v>2</v>
          </cell>
        </row>
        <row r="105">
          <cell r="A105" t="str">
            <v>MS00035</v>
          </cell>
          <cell r="B105" t="str">
            <v>A</v>
          </cell>
          <cell r="C105" t="str">
            <v>Relleno y compactacion mecanico (c/suelo cal)</v>
          </cell>
          <cell r="D105" t="str">
            <v>M3</v>
          </cell>
          <cell r="E105">
            <v>57.54688762389808</v>
          </cell>
          <cell r="F105" t="str">
            <v>Suelo seleccionado + Cal Hidraulica 150 kg/m3</v>
          </cell>
          <cell r="G105">
            <v>2</v>
          </cell>
        </row>
        <row r="106">
          <cell r="A106" t="str">
            <v>MS00040</v>
          </cell>
          <cell r="B106" t="str">
            <v>A</v>
          </cell>
          <cell r="C106" t="str">
            <v>Retiro de excedentes con multifuncion-camion</v>
          </cell>
          <cell r="D106" t="str">
            <v>M3</v>
          </cell>
          <cell r="E106">
            <v>36.538474999999998</v>
          </cell>
          <cell r="F106" t="str">
            <v>sin obs.</v>
          </cell>
          <cell r="G106">
            <v>2</v>
          </cell>
        </row>
        <row r="107">
          <cell r="A107" t="str">
            <v>MS00050</v>
          </cell>
          <cell r="B107" t="str">
            <v>A</v>
          </cell>
          <cell r="C107" t="str">
            <v>Retiro de excedentes con carretilla-volquete</v>
          </cell>
          <cell r="D107" t="str">
            <v>M3</v>
          </cell>
          <cell r="E107">
            <v>27.122727272727275</v>
          </cell>
          <cell r="F107" t="str">
            <v>sin obs.</v>
          </cell>
          <cell r="G107">
            <v>1</v>
          </cell>
        </row>
        <row r="108">
          <cell r="A108" t="str">
            <v>MS00090</v>
          </cell>
          <cell r="B108" t="str">
            <v>A</v>
          </cell>
          <cell r="C108" t="str">
            <v>Nivelacion mecanica</v>
          </cell>
          <cell r="D108" t="str">
            <v>M2</v>
          </cell>
          <cell r="E108">
            <v>65</v>
          </cell>
          <cell r="F108" t="str">
            <v>sin obs.</v>
          </cell>
          <cell r="G108">
            <v>1</v>
          </cell>
        </row>
        <row r="109">
          <cell r="A109" t="str">
            <v>MS00100</v>
          </cell>
          <cell r="B109" t="str">
            <v>A</v>
          </cell>
          <cell r="C109" t="str">
            <v>Relleno y Compactacion con Tosca</v>
          </cell>
          <cell r="D109" t="str">
            <v>M3</v>
          </cell>
          <cell r="E109">
            <v>23.636887623898069</v>
          </cell>
          <cell r="F109" t="str">
            <v>sin obs.</v>
          </cell>
          <cell r="G109">
            <v>2</v>
          </cell>
        </row>
        <row r="110">
          <cell r="A110" t="str">
            <v>EM00000</v>
          </cell>
          <cell r="B110" t="str">
            <v>D</v>
          </cell>
          <cell r="C110" t="str">
            <v>ESTRUCTURA METALICA</v>
          </cell>
          <cell r="D110" t="str">
            <v/>
          </cell>
        </row>
        <row r="111">
          <cell r="A111" t="str">
            <v>EMPA000</v>
          </cell>
          <cell r="B111" t="str">
            <v>D</v>
          </cell>
          <cell r="C111" t="str">
            <v>ESTRUCTURAS DE PERFILES DE ACERO</v>
          </cell>
          <cell r="D111" t="str">
            <v/>
          </cell>
        </row>
        <row r="112">
          <cell r="A112" t="str">
            <v>EMPA010</v>
          </cell>
          <cell r="B112" t="str">
            <v>A</v>
          </cell>
          <cell r="C112" t="str">
            <v>Perfiles Doble T Nº 14 para soporte de Tanque</v>
          </cell>
          <cell r="D112" t="str">
            <v>ML</v>
          </cell>
          <cell r="E112">
            <v>43.808502479338848</v>
          </cell>
          <cell r="F112" t="str">
            <v>14,3 kg/m IPN 14, luz media = 3 m</v>
          </cell>
          <cell r="G112">
            <v>2</v>
          </cell>
        </row>
        <row r="113">
          <cell r="A113" t="str">
            <v>EMPA100</v>
          </cell>
          <cell r="B113" t="str">
            <v>A</v>
          </cell>
          <cell r="C113" t="str">
            <v>Cabriada Tipo 1 (6.00x200)</v>
          </cell>
          <cell r="D113" t="str">
            <v>U</v>
          </cell>
          <cell r="E113">
            <v>462.05999999999995</v>
          </cell>
          <cell r="F113" t="str">
            <v>sin obs.</v>
          </cell>
          <cell r="G113">
            <v>1</v>
          </cell>
        </row>
        <row r="114">
          <cell r="A114" t="str">
            <v>EMPA180</v>
          </cell>
          <cell r="B114" t="str">
            <v>A</v>
          </cell>
          <cell r="C114" t="str">
            <v>Entrepiso metalico</v>
          </cell>
          <cell r="D114" t="str">
            <v>M2</v>
          </cell>
          <cell r="E114">
            <v>124.04999999999998</v>
          </cell>
          <cell r="F114" t="str">
            <v>sin obs.</v>
          </cell>
          <cell r="G114">
            <v>1</v>
          </cell>
        </row>
        <row r="115">
          <cell r="A115" t="str">
            <v>EMPA110</v>
          </cell>
          <cell r="B115" t="str">
            <v>A</v>
          </cell>
          <cell r="C115" t="str">
            <v>Cabriada Tipo 2 (12.40x200)</v>
          </cell>
          <cell r="D115" t="str">
            <v>U</v>
          </cell>
          <cell r="E115">
            <v>1272.1999999999998</v>
          </cell>
          <cell r="F115" t="str">
            <v>sin obs.</v>
          </cell>
          <cell r="G115">
            <v>1</v>
          </cell>
        </row>
        <row r="116">
          <cell r="A116" t="str">
            <v>EMPA120</v>
          </cell>
          <cell r="B116" t="str">
            <v>A</v>
          </cell>
          <cell r="C116" t="str">
            <v>Cabriada Tipo 3 (6.20X1.10)</v>
          </cell>
          <cell r="D116" t="str">
            <v>U</v>
          </cell>
          <cell r="E116">
            <v>199.3</v>
          </cell>
          <cell r="F116" t="str">
            <v>sin obs.</v>
          </cell>
          <cell r="G116">
            <v>1</v>
          </cell>
        </row>
        <row r="117">
          <cell r="A117" t="str">
            <v>EMPA500</v>
          </cell>
          <cell r="B117" t="str">
            <v>A</v>
          </cell>
          <cell r="C117" t="str">
            <v>Escalera Metalica Duplex</v>
          </cell>
          <cell r="D117" t="str">
            <v>GL</v>
          </cell>
          <cell r="E117">
            <v>1070.5999999999999</v>
          </cell>
          <cell r="F117" t="str">
            <v>sin obs.</v>
          </cell>
          <cell r="G117">
            <v>1</v>
          </cell>
        </row>
        <row r="118">
          <cell r="A118" t="str">
            <v>HA00000</v>
          </cell>
          <cell r="B118" t="str">
            <v>D</v>
          </cell>
          <cell r="C118" t="str">
            <v>ESTRUCTURAS DE HORMIGON ARMADO</v>
          </cell>
          <cell r="D118" t="str">
            <v/>
          </cell>
        </row>
        <row r="119">
          <cell r="A119" t="str">
            <v>HAFU000</v>
          </cell>
          <cell r="B119" t="str">
            <v>D</v>
          </cell>
          <cell r="C119" t="str">
            <v>FUNDACIONES</v>
          </cell>
          <cell r="D119" t="str">
            <v/>
          </cell>
        </row>
        <row r="120">
          <cell r="A120" t="str">
            <v>HA00001</v>
          </cell>
          <cell r="B120" t="str">
            <v>A</v>
          </cell>
          <cell r="C120" t="str">
            <v>Hormigon para Fundaciones (Parametrico)</v>
          </cell>
          <cell r="D120" t="str">
            <v>M3</v>
          </cell>
          <cell r="E120">
            <v>160.3305785123967</v>
          </cell>
          <cell r="F120" t="str">
            <v>Parametrico</v>
          </cell>
          <cell r="G120">
            <v>4</v>
          </cell>
        </row>
        <row r="121">
          <cell r="A121" t="str">
            <v>HA00350</v>
          </cell>
          <cell r="B121" t="str">
            <v>A</v>
          </cell>
          <cell r="C121" t="str">
            <v>Base Centrada</v>
          </cell>
          <cell r="D121" t="str">
            <v>M3</v>
          </cell>
          <cell r="E121">
            <v>387.08628099173552</v>
          </cell>
          <cell r="F121" t="str">
            <v>Hormigon para Fundaciones (Parametrico)</v>
          </cell>
          <cell r="G121">
            <v>5</v>
          </cell>
        </row>
        <row r="122">
          <cell r="A122" t="str">
            <v>HA00360</v>
          </cell>
          <cell r="B122" t="str">
            <v>A</v>
          </cell>
          <cell r="C122" t="str">
            <v>Base de Hormigón pobre</v>
          </cell>
          <cell r="D122" t="str">
            <v>M3</v>
          </cell>
          <cell r="E122">
            <v>129.19742148760329</v>
          </cell>
          <cell r="F122" t="str">
            <v>sin obs.</v>
          </cell>
          <cell r="G122">
            <v>1</v>
          </cell>
        </row>
        <row r="123">
          <cell r="A123" t="str">
            <v>HA00375</v>
          </cell>
          <cell r="B123" t="str">
            <v>A</v>
          </cell>
          <cell r="C123" t="str">
            <v>Tronco de Columnas</v>
          </cell>
          <cell r="D123" t="str">
            <v>M3</v>
          </cell>
          <cell r="E123">
            <v>664.92782066115706</v>
          </cell>
          <cell r="F123" t="str">
            <v>Hormigon para Fundaciones (Parametrico)</v>
          </cell>
          <cell r="G123">
            <v>5</v>
          </cell>
        </row>
        <row r="124">
          <cell r="A124" t="str">
            <v>HA00400</v>
          </cell>
          <cell r="B124" t="str">
            <v>A</v>
          </cell>
          <cell r="C124" t="str">
            <v>Platea de Fundación</v>
          </cell>
          <cell r="D124" t="str">
            <v>M3</v>
          </cell>
          <cell r="E124">
            <v>706.83305785123969</v>
          </cell>
          <cell r="F124" t="str">
            <v>Hormigon para Fundaciones (Parametrico)</v>
          </cell>
          <cell r="G124">
            <v>5</v>
          </cell>
        </row>
        <row r="125">
          <cell r="A125" t="str">
            <v>HA00450</v>
          </cell>
          <cell r="B125" t="str">
            <v>A</v>
          </cell>
          <cell r="C125" t="str">
            <v>Viga de Fundación H21</v>
          </cell>
          <cell r="D125" t="str">
            <v>M3</v>
          </cell>
          <cell r="E125">
            <v>827.11403719008274</v>
          </cell>
          <cell r="F125" t="str">
            <v>sin obs.</v>
          </cell>
          <cell r="G125">
            <v>1</v>
          </cell>
        </row>
        <row r="126">
          <cell r="A126" t="str">
            <v>HA00452</v>
          </cell>
          <cell r="B126" t="str">
            <v>A</v>
          </cell>
          <cell r="C126" t="str">
            <v>Submuracion / Tabiques de Hormigon Armado</v>
          </cell>
          <cell r="D126" t="str">
            <v>M2</v>
          </cell>
          <cell r="E126">
            <v>124.54793388429752</v>
          </cell>
          <cell r="F126" t="str">
            <v>sin obs.</v>
          </cell>
          <cell r="G126">
            <v>5</v>
          </cell>
        </row>
        <row r="127">
          <cell r="A127" t="str">
            <v>HA00460</v>
          </cell>
          <cell r="B127" t="str">
            <v>A</v>
          </cell>
          <cell r="C127" t="str">
            <v>Zapata HºAº</v>
          </cell>
          <cell r="D127" t="str">
            <v>M3</v>
          </cell>
          <cell r="E127">
            <v>325.04000000000008</v>
          </cell>
          <cell r="F127" t="str">
            <v>Hormigon para Fundaciones (Parametrico)</v>
          </cell>
          <cell r="G127">
            <v>5</v>
          </cell>
        </row>
        <row r="128">
          <cell r="A128" t="str">
            <v>HA00500</v>
          </cell>
          <cell r="B128" t="str">
            <v>A</v>
          </cell>
          <cell r="C128" t="str">
            <v>Cabezal H21</v>
          </cell>
          <cell r="D128" t="str">
            <v>M3</v>
          </cell>
          <cell r="E128">
            <v>758.83488123966958</v>
          </cell>
          <cell r="F128" t="str">
            <v>sin obs.</v>
          </cell>
          <cell r="G128">
            <v>5</v>
          </cell>
        </row>
        <row r="129">
          <cell r="A129" t="str">
            <v>HA00550</v>
          </cell>
          <cell r="B129" t="str">
            <v>A</v>
          </cell>
          <cell r="C129" t="str">
            <v>Pilotes Hormigonados in situ H21</v>
          </cell>
          <cell r="D129" t="str">
            <v>M3</v>
          </cell>
          <cell r="E129">
            <v>455.70571487603308</v>
          </cell>
          <cell r="F129" t="str">
            <v>Hormigon Elaborado H-17 Asentamiento 15 cm</v>
          </cell>
          <cell r="G129">
            <v>1</v>
          </cell>
        </row>
        <row r="130">
          <cell r="A130" t="str">
            <v>HA00555</v>
          </cell>
          <cell r="B130" t="str">
            <v>A</v>
          </cell>
          <cell r="C130" t="str">
            <v>Pilotines diam 0.20m incluida excavacion</v>
          </cell>
          <cell r="D130" t="str">
            <v>ML</v>
          </cell>
          <cell r="E130">
            <v>67.027074554256203</v>
          </cell>
          <cell r="F130" t="str">
            <v>Hormigon para Fundaciones (Parametrico)</v>
          </cell>
          <cell r="G130">
            <v>5</v>
          </cell>
        </row>
        <row r="131">
          <cell r="A131" t="str">
            <v>HAES000</v>
          </cell>
          <cell r="B131" t="str">
            <v>D</v>
          </cell>
          <cell r="C131" t="str">
            <v>ESTRUCTURA DE HORMIGON ARMADO</v>
          </cell>
          <cell r="D131" t="str">
            <v/>
          </cell>
        </row>
        <row r="132">
          <cell r="A132" t="str">
            <v>HA00002</v>
          </cell>
          <cell r="B132" t="str">
            <v>A</v>
          </cell>
          <cell r="C132" t="str">
            <v>Hormigon para estructuras (Parametrico)</v>
          </cell>
          <cell r="D132" t="str">
            <v>M3</v>
          </cell>
          <cell r="E132">
            <v>160.3305785123967</v>
          </cell>
          <cell r="F132" t="str">
            <v>Hormigon 1:3:3 elab in situ (Mat+M.O.+Equ)</v>
          </cell>
          <cell r="G132">
            <v>4</v>
          </cell>
        </row>
        <row r="133">
          <cell r="A133" t="str">
            <v>HA00100</v>
          </cell>
          <cell r="B133" t="str">
            <v>A</v>
          </cell>
          <cell r="C133" t="str">
            <v>Losa HºAº H21</v>
          </cell>
          <cell r="D133" t="str">
            <v>M3</v>
          </cell>
          <cell r="E133">
            <v>705.17578892561983</v>
          </cell>
          <cell r="F133" t="str">
            <v>Hormigon para estructuras (Parametrico)</v>
          </cell>
          <cell r="G133">
            <v>1</v>
          </cell>
        </row>
        <row r="134">
          <cell r="A134" t="str">
            <v>HA00155</v>
          </cell>
          <cell r="B134" t="str">
            <v>A</v>
          </cell>
          <cell r="C134" t="str">
            <v>Losa - Columna - Viga</v>
          </cell>
          <cell r="D134" t="str">
            <v>M2</v>
          </cell>
          <cell r="E134">
            <v>127.75454545454545</v>
          </cell>
          <cell r="F134" t="str">
            <v>esp medio 18 cm</v>
          </cell>
          <cell r="G134">
            <v>5</v>
          </cell>
        </row>
        <row r="135">
          <cell r="A135" t="str">
            <v>HA00111</v>
          </cell>
          <cell r="B135" t="str">
            <v>A</v>
          </cell>
          <cell r="C135" t="str">
            <v>Losa HºAº c/tablero fenólico</v>
          </cell>
          <cell r="D135" t="str">
            <v>M3</v>
          </cell>
          <cell r="E135">
            <v>739.52578892561985</v>
          </cell>
          <cell r="F135" t="str">
            <v>Hormigon para estructuras (Parametrico)</v>
          </cell>
          <cell r="G135">
            <v>5</v>
          </cell>
        </row>
        <row r="136">
          <cell r="A136" t="str">
            <v>HA00110</v>
          </cell>
          <cell r="B136" t="str">
            <v>A</v>
          </cell>
          <cell r="C136" t="str">
            <v>Losa Hueca Pretensada LH16-60 Luz = 6 m</v>
          </cell>
          <cell r="D136" t="str">
            <v>M2</v>
          </cell>
          <cell r="E136">
            <v>40.235550346475094</v>
          </cell>
          <cell r="F136" t="str">
            <v>sin obs.</v>
          </cell>
          <cell r="G136">
            <v>2</v>
          </cell>
        </row>
        <row r="137">
          <cell r="A137" t="str">
            <v>HA00120</v>
          </cell>
          <cell r="B137" t="str">
            <v>A</v>
          </cell>
          <cell r="C137" t="str">
            <v>Losa Premoldeada Cerbelu L=3 m Q=500 Kg/m2</v>
          </cell>
          <cell r="D137" t="str">
            <v>M2</v>
          </cell>
          <cell r="E137">
            <v>64.747253786038954</v>
          </cell>
          <cell r="F137" t="str">
            <v>sin obs.</v>
          </cell>
          <cell r="G137">
            <v>3</v>
          </cell>
        </row>
        <row r="138">
          <cell r="A138" t="str">
            <v>HA00150</v>
          </cell>
          <cell r="B138" t="str">
            <v>A</v>
          </cell>
          <cell r="C138" t="str">
            <v>Viga HºAº H21</v>
          </cell>
          <cell r="D138" t="str">
            <v>M3</v>
          </cell>
          <cell r="E138">
            <v>934.13403784254035</v>
          </cell>
          <cell r="F138" t="str">
            <v>Hormigon para estructuras (Parametrico)</v>
          </cell>
          <cell r="G138">
            <v>1</v>
          </cell>
        </row>
        <row r="139">
          <cell r="A139" t="str">
            <v>HA00200</v>
          </cell>
          <cell r="B139" t="str">
            <v>A</v>
          </cell>
          <cell r="C139" t="str">
            <v>Columna rectangular HºAº H21</v>
          </cell>
          <cell r="D139" t="str">
            <v>M3</v>
          </cell>
          <cell r="E139">
            <v>637.68710678555908</v>
          </cell>
          <cell r="F139" t="str">
            <v>sin obs.</v>
          </cell>
          <cell r="G139">
            <v>1</v>
          </cell>
        </row>
        <row r="140">
          <cell r="A140" t="str">
            <v>HA00200a</v>
          </cell>
          <cell r="B140" t="str">
            <v>A</v>
          </cell>
          <cell r="C140" t="str">
            <v>Columna rectangular HºAºen muro de LH Portante</v>
          </cell>
          <cell r="D140" t="str">
            <v>M3</v>
          </cell>
          <cell r="E140">
            <v>454.73183451962808</v>
          </cell>
          <cell r="F140" t="str">
            <v>Hormigon 1:3:3 elab in situ (Mat+M.O.+Equ)</v>
          </cell>
          <cell r="G140">
            <v>4</v>
          </cell>
        </row>
        <row r="141">
          <cell r="A141" t="str">
            <v>HA00255</v>
          </cell>
          <cell r="B141" t="str">
            <v>A</v>
          </cell>
          <cell r="C141" t="str">
            <v>Columna Circular HºAº</v>
          </cell>
          <cell r="D141" t="str">
            <v>M3</v>
          </cell>
          <cell r="E141">
            <v>734.99460678555897</v>
          </cell>
          <cell r="F141" t="str">
            <v>Hormigon para estructuras (Parametrico)</v>
          </cell>
          <cell r="G141">
            <v>5</v>
          </cell>
        </row>
        <row r="142">
          <cell r="A142" t="str">
            <v>HA00250</v>
          </cell>
          <cell r="B142" t="str">
            <v>A</v>
          </cell>
          <cell r="C142" t="str">
            <v>Tabique HºAº</v>
          </cell>
          <cell r="D142" t="str">
            <v>M3</v>
          </cell>
          <cell r="E142">
            <v>827.26544052892564</v>
          </cell>
          <cell r="F142" t="str">
            <v>Hormigon para estructuras (Parametrico)</v>
          </cell>
          <cell r="G142">
            <v>5</v>
          </cell>
        </row>
        <row r="143">
          <cell r="A143" t="str">
            <v>HA00260</v>
          </cell>
          <cell r="B143" t="str">
            <v>A</v>
          </cell>
          <cell r="C143" t="str">
            <v>Rampa Hº Aº (Losa y Viga)</v>
          </cell>
          <cell r="D143" t="str">
            <v>M3</v>
          </cell>
          <cell r="E143">
            <v>771.4387775119618</v>
          </cell>
          <cell r="F143" t="str">
            <v>Hormigon para estructuras (Parametrico)</v>
          </cell>
          <cell r="G143">
            <v>5</v>
          </cell>
        </row>
        <row r="144">
          <cell r="A144" t="str">
            <v>HA00300</v>
          </cell>
          <cell r="B144" t="str">
            <v>A</v>
          </cell>
          <cell r="C144" t="str">
            <v>Escalera HºAº H21</v>
          </cell>
          <cell r="D144" t="str">
            <v>M3</v>
          </cell>
          <cell r="E144">
            <v>957.80096346237497</v>
          </cell>
          <cell r="F144" t="str">
            <v>Hormigon para estructuras (Parametrico)</v>
          </cell>
          <cell r="G144">
            <v>1</v>
          </cell>
        </row>
        <row r="145">
          <cell r="A145" t="str">
            <v>HA00310</v>
          </cell>
          <cell r="B145" t="str">
            <v>A</v>
          </cell>
          <cell r="C145" t="str">
            <v>Tanque de Hº Aº H21</v>
          </cell>
          <cell r="D145" t="str">
            <v>M3</v>
          </cell>
          <cell r="E145">
            <v>910.77252501087423</v>
          </cell>
          <cell r="F145" t="str">
            <v>sin obs.</v>
          </cell>
          <cell r="G145">
            <v>1</v>
          </cell>
        </row>
        <row r="146">
          <cell r="A146" t="str">
            <v>HA00316</v>
          </cell>
          <cell r="B146" t="str">
            <v>A</v>
          </cell>
          <cell r="C146" t="str">
            <v>Parapeto HºAº Balcones</v>
          </cell>
          <cell r="D146" t="str">
            <v>M3</v>
          </cell>
          <cell r="E146">
            <v>753.20069752066115</v>
          </cell>
          <cell r="F146" t="str">
            <v>Hormigon para estructuras (Parametrico)</v>
          </cell>
          <cell r="G146">
            <v>5</v>
          </cell>
        </row>
        <row r="147">
          <cell r="A147" t="str">
            <v>HA00600</v>
          </cell>
          <cell r="B147" t="str">
            <v>A</v>
          </cell>
          <cell r="C147" t="str">
            <v>Premoldeados de Hº Aº dintel ventanas</v>
          </cell>
          <cell r="D147" t="str">
            <v>ML</v>
          </cell>
          <cell r="E147">
            <v>7.1514380165289255</v>
          </cell>
          <cell r="F147" t="str">
            <v>Hormigon para estructuras (Parametrico)</v>
          </cell>
          <cell r="G147">
            <v>5</v>
          </cell>
        </row>
        <row r="148">
          <cell r="A148" t="str">
            <v>HA00650</v>
          </cell>
          <cell r="B148" t="str">
            <v>A</v>
          </cell>
          <cell r="C148" t="str">
            <v>Premoldeados de Hº Aº antepecho ventanas</v>
          </cell>
          <cell r="D148" t="str">
            <v>ML</v>
          </cell>
          <cell r="E148">
            <v>7.8150557851239668</v>
          </cell>
          <cell r="F148" t="str">
            <v>Hormigon para estructuras (Parametrico)</v>
          </cell>
          <cell r="G148">
            <v>5</v>
          </cell>
        </row>
        <row r="149">
          <cell r="A149" t="str">
            <v>HA00660</v>
          </cell>
          <cell r="B149" t="str">
            <v>A</v>
          </cell>
          <cell r="C149" t="str">
            <v>Premoldeados Parasoles Hº Aº</v>
          </cell>
          <cell r="D149" t="str">
            <v>ML</v>
          </cell>
          <cell r="E149">
            <v>14.431551652892564</v>
          </cell>
          <cell r="F149" t="str">
            <v>Hormigon para estructuras (Parametrico)</v>
          </cell>
          <cell r="G149">
            <v>5</v>
          </cell>
        </row>
        <row r="150">
          <cell r="A150" t="str">
            <v>MA00000</v>
          </cell>
          <cell r="B150" t="str">
            <v>D</v>
          </cell>
          <cell r="C150" t="str">
            <v>MAMPOSTERIA</v>
          </cell>
          <cell r="D150" t="str">
            <v/>
          </cell>
        </row>
        <row r="151">
          <cell r="A151" t="str">
            <v>MA00010</v>
          </cell>
          <cell r="B151" t="str">
            <v>A</v>
          </cell>
          <cell r="C151" t="str">
            <v xml:space="preserve">Mamp. de lad comun en cimientos </v>
          </cell>
          <cell r="D151" t="str">
            <v>M3</v>
          </cell>
          <cell r="E151">
            <v>235.44894485950414</v>
          </cell>
          <cell r="F151" t="str">
            <v>sin obs.</v>
          </cell>
          <cell r="G151">
            <v>1</v>
          </cell>
        </row>
        <row r="152">
          <cell r="A152" t="str">
            <v>MA00020</v>
          </cell>
          <cell r="B152" t="str">
            <v>A</v>
          </cell>
          <cell r="C152" t="str">
            <v>Mamp. de lad.comun junta enr. esp: 0.15 m una cara vista sin toma jta</v>
          </cell>
          <cell r="D152" t="str">
            <v>M3</v>
          </cell>
          <cell r="E152">
            <v>296.34394485950418</v>
          </cell>
          <cell r="F152" t="str">
            <v>sin obs.</v>
          </cell>
          <cell r="G152">
            <v>1</v>
          </cell>
        </row>
        <row r="153">
          <cell r="A153" t="str">
            <v>MA00025</v>
          </cell>
          <cell r="B153" t="str">
            <v>A</v>
          </cell>
          <cell r="C153" t="str">
            <v>Mamp. de lad.comun junta enr. esp: 0.30 m dos caras vistas sin toma jta</v>
          </cell>
          <cell r="D153" t="str">
            <v>M3</v>
          </cell>
          <cell r="E153">
            <v>306.05394485950416</v>
          </cell>
          <cell r="F153" t="str">
            <v>sin obs.</v>
          </cell>
          <cell r="G153">
            <v>1</v>
          </cell>
        </row>
        <row r="154">
          <cell r="A154" t="str">
            <v>MA00026</v>
          </cell>
          <cell r="B154" t="str">
            <v>A</v>
          </cell>
          <cell r="C154" t="str">
            <v>Mamp. de lad.visto. esp: 0,30/0.15 m sin toma jta</v>
          </cell>
          <cell r="D154" t="str">
            <v>M3</v>
          </cell>
          <cell r="E154">
            <v>363.09096965289257</v>
          </cell>
          <cell r="F154" t="str">
            <v>sin obs.</v>
          </cell>
          <cell r="G154">
            <v>1</v>
          </cell>
        </row>
        <row r="155">
          <cell r="A155" t="str">
            <v>MA00028</v>
          </cell>
          <cell r="B155" t="str">
            <v>A</v>
          </cell>
          <cell r="C155" t="str">
            <v>Mamp. de lad.visto. esp: 0,30/0.15 m con toma jta</v>
          </cell>
          <cell r="D155" t="str">
            <v>M3</v>
          </cell>
          <cell r="E155">
            <v>400.81824238016532</v>
          </cell>
          <cell r="F155" t="str">
            <v>sin obs.</v>
          </cell>
          <cell r="G155">
            <v>1</v>
          </cell>
        </row>
        <row r="156">
          <cell r="A156" t="str">
            <v>MA00030</v>
          </cell>
          <cell r="B156" t="str">
            <v>A</v>
          </cell>
          <cell r="C156" t="str">
            <v>Mamp. de lad comun esp. 0,30/0,15 m</v>
          </cell>
          <cell r="D156" t="str">
            <v>M3</v>
          </cell>
          <cell r="E156">
            <v>286.63394485950414</v>
          </cell>
          <cell r="F156" t="str">
            <v>sin obs.</v>
          </cell>
          <cell r="G156">
            <v>1</v>
          </cell>
        </row>
        <row r="157">
          <cell r="A157" t="str">
            <v>MA00035</v>
          </cell>
          <cell r="B157" t="str">
            <v>A</v>
          </cell>
          <cell r="C157" t="str">
            <v>Mamp. de lad.hueco portante 18:19:33</v>
          </cell>
          <cell r="D157" t="str">
            <v>M2</v>
          </cell>
          <cell r="E157">
            <v>46.738794314049592</v>
          </cell>
          <cell r="F157" t="str">
            <v>sin obs.</v>
          </cell>
          <cell r="G157">
            <v>1</v>
          </cell>
        </row>
        <row r="158">
          <cell r="A158" t="str">
            <v>MA00036</v>
          </cell>
          <cell r="B158" t="str">
            <v>A</v>
          </cell>
          <cell r="C158" t="str">
            <v>Mamp. de lad.hueco portante 12:19:33</v>
          </cell>
          <cell r="D158" t="str">
            <v>M2</v>
          </cell>
          <cell r="E158">
            <v>43.678862876033058</v>
          </cell>
          <cell r="F158" t="str">
            <v>sin obs.</v>
          </cell>
          <cell r="G158">
            <v>1</v>
          </cell>
        </row>
        <row r="159">
          <cell r="A159" t="str">
            <v>MA00040</v>
          </cell>
          <cell r="B159" t="str">
            <v>A</v>
          </cell>
          <cell r="C159" t="str">
            <v>Mamp. de lad.hueco 18:18:33</v>
          </cell>
          <cell r="D159" t="str">
            <v>M2</v>
          </cell>
          <cell r="E159">
            <v>45.031976132231406</v>
          </cell>
          <cell r="F159" t="str">
            <v>sin obs.</v>
          </cell>
          <cell r="G159">
            <v>1</v>
          </cell>
        </row>
        <row r="160">
          <cell r="A160" t="str">
            <v>MA00050</v>
          </cell>
          <cell r="B160" t="str">
            <v>A</v>
          </cell>
          <cell r="C160" t="str">
            <v>Mamp. de lad.hueco 12:18:33</v>
          </cell>
          <cell r="D160" t="str">
            <v>M2</v>
          </cell>
          <cell r="E160">
            <v>33.286854611570249</v>
          </cell>
          <cell r="F160" t="str">
            <v>sin obs.</v>
          </cell>
          <cell r="G160">
            <v>1</v>
          </cell>
        </row>
        <row r="161">
          <cell r="A161" t="str">
            <v>MA00060</v>
          </cell>
          <cell r="B161" t="str">
            <v>A</v>
          </cell>
          <cell r="C161" t="str">
            <v>Mamp. de lad.hueco 8:18:33</v>
          </cell>
          <cell r="D161" t="str">
            <v>M2</v>
          </cell>
          <cell r="E161">
            <v>26.042235030303033</v>
          </cell>
          <cell r="F161" t="str">
            <v>sin obs.</v>
          </cell>
          <cell r="G161">
            <v>1</v>
          </cell>
        </row>
        <row r="162">
          <cell r="A162" t="str">
            <v>MA00071</v>
          </cell>
          <cell r="B162" t="str">
            <v>A</v>
          </cell>
          <cell r="C162" t="str">
            <v>Mamp. de lad.hueco 4:18:33</v>
          </cell>
          <cell r="D162" t="str">
            <v>M2</v>
          </cell>
          <cell r="E162">
            <v>21.078570453627179</v>
          </cell>
          <cell r="F162" t="str">
            <v>sin obs.</v>
          </cell>
          <cell r="G162">
            <v>1</v>
          </cell>
        </row>
        <row r="163">
          <cell r="A163" t="str">
            <v>MA00200</v>
          </cell>
          <cell r="B163" t="str">
            <v>A</v>
          </cell>
          <cell r="C163" t="str">
            <v>Cerco Tipo 1 Lad Com esp 0.30, H = 2 M (s/revoques)</v>
          </cell>
          <cell r="D163" t="str">
            <v>ML</v>
          </cell>
          <cell r="E163">
            <v>202.58540740760333</v>
          </cell>
          <cell r="F163" t="str">
            <v>Incluye la parte de la Mamposteria bajo tierra, capa aisladora y los 2 m en elevación</v>
          </cell>
          <cell r="G163">
            <v>2</v>
          </cell>
        </row>
        <row r="164">
          <cell r="A164" t="str">
            <v>MA00210</v>
          </cell>
          <cell r="B164" t="str">
            <v>A</v>
          </cell>
          <cell r="C164" t="str">
            <v>Cerco Tipo 3 Lad Visto H =2.10 M, (sin/junta tomada ni Rejas)</v>
          </cell>
          <cell r="D164" t="str">
            <v>ML</v>
          </cell>
          <cell r="E164">
            <v>577.39269922333199</v>
          </cell>
          <cell r="F164" t="str">
            <v>Paño analizado de 3,94 m, Pilares de 0,30 x 0,30 c/3,94 m , rellenos con Ho Ao 4 barras 8 mm con estribos 4,2 mm, con tapa de Hormigon premoldeada 0,43x0,43. Muro de 0,30 de H = 0,80 de 3,57 m</v>
          </cell>
          <cell r="G164">
            <v>2</v>
          </cell>
        </row>
        <row r="165">
          <cell r="A165" t="str">
            <v>MA00220</v>
          </cell>
          <cell r="B165" t="str">
            <v>A</v>
          </cell>
          <cell r="C165" t="str">
            <v>Cantero Lad Com esp 0.30 H=0.45 M (s/revoques)</v>
          </cell>
          <cell r="D165" t="str">
            <v>ML</v>
          </cell>
          <cell r="E165">
            <v>69.300623047933883</v>
          </cell>
          <cell r="F165" t="str">
            <v>sin obs.</v>
          </cell>
          <cell r="G165">
            <v>2</v>
          </cell>
        </row>
        <row r="166">
          <cell r="A166" t="str">
            <v>MA00070</v>
          </cell>
          <cell r="B166" t="str">
            <v>A</v>
          </cell>
          <cell r="C166" t="str">
            <v>Mamp. de lad. de Vidrio 19x19</v>
          </cell>
          <cell r="D166" t="str">
            <v>M2</v>
          </cell>
          <cell r="E166">
            <v>396.16362380029545</v>
          </cell>
          <cell r="F166" t="str">
            <v>sin obs.</v>
          </cell>
          <cell r="G166">
            <v>2</v>
          </cell>
        </row>
        <row r="167">
          <cell r="A167" t="str">
            <v>MA00100</v>
          </cell>
          <cell r="B167" t="str">
            <v>A</v>
          </cell>
          <cell r="C167" t="str">
            <v>Tabique Durlock Doble (Placa Res Fuego + Placa Normal)</v>
          </cell>
          <cell r="D167" t="str">
            <v>M2</v>
          </cell>
          <cell r="E167">
            <v>81.691935307017545</v>
          </cell>
          <cell r="F167" t="str">
            <v>sin obs.</v>
          </cell>
          <cell r="G167">
            <v>1</v>
          </cell>
        </row>
        <row r="168">
          <cell r="A168" t="str">
            <v>MA00111</v>
          </cell>
          <cell r="B168" t="str">
            <v>A</v>
          </cell>
          <cell r="C168" t="str">
            <v>mamposteria de bloques</v>
          </cell>
          <cell r="D168" t="str">
            <v>M2</v>
          </cell>
          <cell r="E168">
            <v>75.3</v>
          </cell>
          <cell r="F168" t="str">
            <v>sin obs.</v>
          </cell>
          <cell r="G168">
            <v>1</v>
          </cell>
        </row>
        <row r="169">
          <cell r="A169" t="str">
            <v>MA00110</v>
          </cell>
          <cell r="B169" t="str">
            <v>A</v>
          </cell>
          <cell r="C169" t="str">
            <v>Tabique Durlock  Simple (Placa Normal)</v>
          </cell>
          <cell r="D169" t="str">
            <v>M2</v>
          </cell>
          <cell r="E169">
            <v>82.254900584795323</v>
          </cell>
          <cell r="F169" t="str">
            <v>sin obs.</v>
          </cell>
          <cell r="G169">
            <v>1</v>
          </cell>
        </row>
        <row r="170">
          <cell r="A170" t="str">
            <v>MA00120</v>
          </cell>
          <cell r="B170" t="str">
            <v>A</v>
          </cell>
          <cell r="C170" t="str">
            <v>Tabique Durlock  Simple (Placa Resist a la humedad)</v>
          </cell>
          <cell r="D170" t="str">
            <v>M2</v>
          </cell>
          <cell r="E170">
            <v>88.461845029239754</v>
          </cell>
          <cell r="F170" t="str">
            <v>sin obs.</v>
          </cell>
          <cell r="G170">
            <v>1</v>
          </cell>
        </row>
        <row r="171">
          <cell r="A171" t="str">
            <v>MA00130</v>
          </cell>
          <cell r="B171" t="str">
            <v>A</v>
          </cell>
          <cell r="C171" t="str">
            <v>Tabique Durlock   Media pared  (Placa Normal)</v>
          </cell>
          <cell r="D171" t="str">
            <v>M2</v>
          </cell>
          <cell r="E171">
            <v>83.13649890350878</v>
          </cell>
          <cell r="F171" t="str">
            <v>sin obs.</v>
          </cell>
          <cell r="G171">
            <v>1</v>
          </cell>
        </row>
        <row r="172">
          <cell r="A172" t="str">
            <v>CA00000</v>
          </cell>
          <cell r="B172" t="str">
            <v>D</v>
          </cell>
          <cell r="C172" t="str">
            <v>CAPAS AISLADORAS</v>
          </cell>
          <cell r="D172" t="str">
            <v/>
          </cell>
        </row>
        <row r="173">
          <cell r="A173" t="str">
            <v>CA00010</v>
          </cell>
          <cell r="B173" t="str">
            <v>A</v>
          </cell>
          <cell r="C173" t="str">
            <v>Aisl. Hidrófuga Horizontal en Muros MCI 1:3+H e=2cm</v>
          </cell>
          <cell r="D173" t="str">
            <v>M2</v>
          </cell>
          <cell r="E173">
            <v>7.8455295454545455</v>
          </cell>
          <cell r="F173" t="str">
            <v>20 litros de mortero s/Chandías análisis 17.</v>
          </cell>
          <cell r="G173">
            <v>1</v>
          </cell>
        </row>
        <row r="174">
          <cell r="A174" t="str">
            <v>CA00020</v>
          </cell>
          <cell r="B174" t="str">
            <v>A</v>
          </cell>
          <cell r="C174" t="str">
            <v>Aisl. Hidrófuga Vertical MCI 1:3+H e=1cm</v>
          </cell>
          <cell r="D174" t="str">
            <v>M2</v>
          </cell>
          <cell r="E174">
            <v>4.4479647727272731</v>
          </cell>
          <cell r="F174" t="str">
            <v>10 litros de mortero s/Chandías análisis 17.</v>
          </cell>
          <cell r="G174">
            <v>1</v>
          </cell>
        </row>
        <row r="175">
          <cell r="A175" t="str">
            <v>CA00030</v>
          </cell>
          <cell r="B175" t="str">
            <v>A</v>
          </cell>
          <cell r="C175" t="str">
            <v>Aisl. Hidrófuga Vertical Asfáltica en Frío</v>
          </cell>
          <cell r="D175" t="str">
            <v>M2</v>
          </cell>
          <cell r="E175">
            <v>22.750499999999995</v>
          </cell>
          <cell r="F175" t="str">
            <v>s/Chandías Análisis 18. e= 3 mm.</v>
          </cell>
          <cell r="G175">
            <v>1</v>
          </cell>
        </row>
        <row r="176">
          <cell r="A176" t="str">
            <v>CA00040</v>
          </cell>
          <cell r="B176" t="str">
            <v>A</v>
          </cell>
          <cell r="C176" t="str">
            <v>Aisl. Térmica Vertical Poliest. Exp. E=2cm</v>
          </cell>
          <cell r="D176" t="str">
            <v>M2</v>
          </cell>
          <cell r="E176">
            <v>3.8925000000000001</v>
          </cell>
          <cell r="F176" t="str">
            <v>sin obs.</v>
          </cell>
          <cell r="G176">
            <v>1</v>
          </cell>
        </row>
        <row r="177">
          <cell r="A177" t="str">
            <v>CA00050</v>
          </cell>
          <cell r="B177" t="str">
            <v>A</v>
          </cell>
          <cell r="C177" t="str">
            <v>Lana de Vidrio esp 50 mm</v>
          </cell>
          <cell r="D177" t="str">
            <v>M2</v>
          </cell>
          <cell r="E177">
            <v>6.3425000000000011</v>
          </cell>
          <cell r="F177" t="str">
            <v>sin obs.</v>
          </cell>
          <cell r="G177">
            <v>1</v>
          </cell>
        </row>
        <row r="178">
          <cell r="A178" t="str">
            <v>RE00000</v>
          </cell>
          <cell r="B178" t="str">
            <v>D</v>
          </cell>
          <cell r="C178" t="str">
            <v>REVOQUES</v>
          </cell>
          <cell r="D178" t="str">
            <v/>
          </cell>
        </row>
        <row r="179">
          <cell r="A179" t="str">
            <v>REEX000</v>
          </cell>
          <cell r="B179" t="str">
            <v>D</v>
          </cell>
          <cell r="C179" t="str">
            <v>REVOQUES EXTERIORES</v>
          </cell>
          <cell r="D179" t="str">
            <v/>
          </cell>
        </row>
        <row r="180">
          <cell r="A180" t="str">
            <v>REEX010</v>
          </cell>
          <cell r="B180" t="str">
            <v>A</v>
          </cell>
          <cell r="C180" t="str">
            <v>Azotado impermeable ext.(1:3 + hidrofugo) c/andamio</v>
          </cell>
          <cell r="D180" t="str">
            <v>M2</v>
          </cell>
          <cell r="E180">
            <v>6.4953823863636364</v>
          </cell>
          <cell r="F180" t="str">
            <v>Esp = 5 mm, Considera 50% de andamio</v>
          </cell>
          <cell r="G180">
            <v>2</v>
          </cell>
        </row>
        <row r="181">
          <cell r="A181" t="str">
            <v>REEX020</v>
          </cell>
          <cell r="B181" t="str">
            <v>A</v>
          </cell>
          <cell r="C181" t="str">
            <v>Jaharro fratasado ext. a la cal c/andamio</v>
          </cell>
          <cell r="D181" t="str">
            <v>M2</v>
          </cell>
          <cell r="E181">
            <v>10.991668892561984</v>
          </cell>
          <cell r="F181" t="str">
            <v>MHR 1/4:1:4, esp= 1,5 cm. Se considera 50 % de armado y desarme de andamios.</v>
          </cell>
          <cell r="G181">
            <v>2</v>
          </cell>
        </row>
        <row r="182">
          <cell r="A182" t="str">
            <v>REEX0025</v>
          </cell>
          <cell r="B182" t="str">
            <v>A</v>
          </cell>
          <cell r="C182" t="str">
            <v>Azotado impermeable y jaharro frat exterior</v>
          </cell>
          <cell r="D182" t="str">
            <v>M2</v>
          </cell>
          <cell r="E182">
            <v>20.146256115702482</v>
          </cell>
          <cell r="F182" t="str">
            <v>sin obs.</v>
          </cell>
          <cell r="G182">
            <v>1</v>
          </cell>
        </row>
        <row r="183">
          <cell r="A183" t="str">
            <v>REEX027</v>
          </cell>
          <cell r="B183" t="str">
            <v>A</v>
          </cell>
          <cell r="C183" t="str">
            <v>Enlucido a la Cal Fina al Fieltro Exterior</v>
          </cell>
          <cell r="D183" t="str">
            <v>M2</v>
          </cell>
          <cell r="E183">
            <v>7.7084380165289268</v>
          </cell>
          <cell r="F183" t="str">
            <v>sin obs.</v>
          </cell>
          <cell r="G183">
            <v>1</v>
          </cell>
        </row>
        <row r="184">
          <cell r="A184" t="str">
            <v>REEX030</v>
          </cell>
          <cell r="B184" t="str">
            <v>A</v>
          </cell>
          <cell r="C184" t="str">
            <v>Jaharro y enlucido a la cal al fieltro ext. c/andamio</v>
          </cell>
          <cell r="D184" t="str">
            <v>M2</v>
          </cell>
          <cell r="E184">
            <v>18.700106909090909</v>
          </cell>
          <cell r="F184" t="str">
            <v>Considera Grueso, Fino y 50 % de andamio, el otro 50% esta en el impermeable</v>
          </cell>
          <cell r="G184">
            <v>2</v>
          </cell>
        </row>
        <row r="185">
          <cell r="A185" t="str">
            <v>REEX050</v>
          </cell>
          <cell r="B185" t="str">
            <v>A</v>
          </cell>
          <cell r="C185" t="str">
            <v>Enlucido simil piedra Super Iggam 5 mm</v>
          </cell>
          <cell r="D185" t="str">
            <v>M2</v>
          </cell>
          <cell r="E185">
            <v>25.339141064049588</v>
          </cell>
          <cell r="F185" t="str">
            <v>sin obs</v>
          </cell>
          <cell r="G185">
            <v>1</v>
          </cell>
        </row>
        <row r="186">
          <cell r="A186" t="str">
            <v>REEX100</v>
          </cell>
          <cell r="B186" t="str">
            <v>A</v>
          </cell>
          <cell r="C186" t="str">
            <v>Toma de juntas con Mortero 1:3</v>
          </cell>
          <cell r="D186" t="str">
            <v>M2</v>
          </cell>
          <cell r="E186">
            <v>15.620867768595042</v>
          </cell>
          <cell r="F186" t="str">
            <v>sin obs.</v>
          </cell>
          <cell r="G186">
            <v>1</v>
          </cell>
        </row>
        <row r="187">
          <cell r="A187" t="str">
            <v>REEX110</v>
          </cell>
          <cell r="B187" t="str">
            <v>A</v>
          </cell>
          <cell r="C187" t="str">
            <v>Marco de revoque</v>
          </cell>
          <cell r="D187" t="str">
            <v>ML</v>
          </cell>
          <cell r="E187">
            <v>10.991668892561984</v>
          </cell>
          <cell r="F187" t="str">
            <v>sin obs.</v>
          </cell>
          <cell r="G187">
            <v>3</v>
          </cell>
        </row>
        <row r="188">
          <cell r="A188" t="str">
            <v>REIN000</v>
          </cell>
          <cell r="B188" t="str">
            <v>D</v>
          </cell>
          <cell r="C188" t="str">
            <v>REVOQUES INTERIORES</v>
          </cell>
          <cell r="D188" t="str">
            <v/>
          </cell>
        </row>
        <row r="189">
          <cell r="A189" t="str">
            <v>REIN010</v>
          </cell>
          <cell r="B189" t="str">
            <v>A</v>
          </cell>
          <cell r="C189" t="str">
            <v>Azotado hidrofugo bajo revestimiento</v>
          </cell>
          <cell r="D189" t="str">
            <v>M2</v>
          </cell>
          <cell r="E189">
            <v>5.4363823863636362</v>
          </cell>
          <cell r="F189" t="str">
            <v>MCI 1:3+H esp 5 mm</v>
          </cell>
          <cell r="G189">
            <v>1</v>
          </cell>
        </row>
        <row r="190">
          <cell r="A190" t="str">
            <v>REIN020</v>
          </cell>
          <cell r="B190" t="str">
            <v>A</v>
          </cell>
          <cell r="C190" t="str">
            <v>Jaharro fratasado interior a la cal</v>
          </cell>
          <cell r="D190" t="str">
            <v>M2</v>
          </cell>
          <cell r="E190">
            <v>12.787704421487604</v>
          </cell>
          <cell r="F190" t="str">
            <v>MHR 1/4:1:4, esp= 1,5 cm</v>
          </cell>
          <cell r="G190">
            <v>1</v>
          </cell>
        </row>
        <row r="191">
          <cell r="A191" t="str">
            <v>REIN020A</v>
          </cell>
          <cell r="B191" t="str">
            <v>A</v>
          </cell>
          <cell r="C191" t="str">
            <v>Jaharro fratasado interior a la cal term. Al fieltro con agua de cal</v>
          </cell>
          <cell r="D191" t="str">
            <v>M2</v>
          </cell>
          <cell r="E191">
            <v>14.581437487603306</v>
          </cell>
          <cell r="F191" t="str">
            <v>SE HACE BLANQUEADO A LA CAL , CUANDO COMIENZA A TIRAR</v>
          </cell>
          <cell r="G191">
            <v>1</v>
          </cell>
        </row>
        <row r="192">
          <cell r="A192" t="str">
            <v>REIN021</v>
          </cell>
          <cell r="B192" t="str">
            <v>A</v>
          </cell>
          <cell r="C192" t="str">
            <v>Jaharro peinado interior a la cal</v>
          </cell>
          <cell r="D192" t="str">
            <v>M2</v>
          </cell>
          <cell r="E192">
            <v>10.329668892561983</v>
          </cell>
          <cell r="F192" t="str">
            <v>MHR 1/4:1:4, esp= 1,5 cm</v>
          </cell>
          <cell r="G192">
            <v>1</v>
          </cell>
        </row>
        <row r="193">
          <cell r="A193" t="str">
            <v>REIN025</v>
          </cell>
          <cell r="B193" t="str">
            <v>A</v>
          </cell>
          <cell r="C193" t="str">
            <v>Jaharro y enlucido a la cal al fieltro</v>
          </cell>
          <cell r="D193" t="str">
            <v>M2</v>
          </cell>
          <cell r="E193">
            <v>22.539106909090911</v>
          </cell>
          <cell r="F193" t="str">
            <v>MHR 1/4:1:4 ESP 1,5 CM + MAR 1/8:1:3 ESP 0,5 CM</v>
          </cell>
          <cell r="G193">
            <v>1</v>
          </cell>
        </row>
        <row r="194">
          <cell r="A194" t="str">
            <v>REIN026</v>
          </cell>
          <cell r="B194" t="str">
            <v>A</v>
          </cell>
          <cell r="C194" t="str">
            <v>Enlucido a la cal fina al fieltro</v>
          </cell>
          <cell r="D194" t="str">
            <v>M2</v>
          </cell>
          <cell r="E194">
            <v>12.644619834710745</v>
          </cell>
          <cell r="F194" t="str">
            <v>MAR (1/8:1:3) 5 litros de mortero</v>
          </cell>
          <cell r="G194">
            <v>1</v>
          </cell>
        </row>
        <row r="195">
          <cell r="A195" t="str">
            <v>REIN030</v>
          </cell>
          <cell r="B195" t="str">
            <v>A</v>
          </cell>
          <cell r="C195" t="str">
            <v>Enlucido de yeso proyectado (alpress) en paredes</v>
          </cell>
          <cell r="D195" t="str">
            <v>M2</v>
          </cell>
          <cell r="E195">
            <v>12.052468750000001</v>
          </cell>
          <cell r="F195" t="str">
            <v>S/CONTROL P</v>
          </cell>
          <cell r="G195">
            <v>2</v>
          </cell>
        </row>
        <row r="196">
          <cell r="A196" t="str">
            <v>REIN034</v>
          </cell>
          <cell r="B196" t="str">
            <v>A</v>
          </cell>
          <cell r="C196" t="str">
            <v>Engrosado de yeso s/paredes</v>
          </cell>
          <cell r="D196" t="str">
            <v>M2</v>
          </cell>
          <cell r="E196">
            <v>13.388607438016528</v>
          </cell>
          <cell r="F196" t="str">
            <v>Engrosado de yeso 21 litros incluida cal fina 1:2,5 S/CHANDIAS N 81</v>
          </cell>
          <cell r="G196">
            <v>1</v>
          </cell>
        </row>
        <row r="197">
          <cell r="A197" t="str">
            <v>REIN035</v>
          </cell>
          <cell r="B197" t="str">
            <v>A</v>
          </cell>
          <cell r="C197" t="str">
            <v>Enlucido de yeso aplicado</v>
          </cell>
          <cell r="D197" t="str">
            <v>M2</v>
          </cell>
          <cell r="E197">
            <v>7.4234500000000008</v>
          </cell>
          <cell r="F197" t="str">
            <v>Para aplicar sobre jaharro o sup de Hº, 5 litros de pasta</v>
          </cell>
          <cell r="G197">
            <v>1</v>
          </cell>
        </row>
        <row r="198">
          <cell r="A198" t="str">
            <v>REIN036</v>
          </cell>
          <cell r="B198" t="str">
            <v>A</v>
          </cell>
          <cell r="C198" t="str">
            <v>Revoque de yeso completo s/paredes</v>
          </cell>
          <cell r="D198" t="str">
            <v>M2</v>
          </cell>
          <cell r="E198">
            <v>20.812057438016531</v>
          </cell>
          <cell r="F198" t="str">
            <v>Engrosado y enlucido de yeso (REIN034+REIN035)</v>
          </cell>
          <cell r="G198">
            <v>2</v>
          </cell>
        </row>
        <row r="199">
          <cell r="A199" t="str">
            <v>REIN050</v>
          </cell>
          <cell r="B199" t="str">
            <v>A</v>
          </cell>
          <cell r="C199" t="str">
            <v>Alisado de cemento esp 5 mm</v>
          </cell>
          <cell r="D199" t="str">
            <v>M2</v>
          </cell>
          <cell r="E199">
            <v>7.7263636363636374</v>
          </cell>
          <cell r="F199" t="str">
            <v>sin obs.</v>
          </cell>
          <cell r="G199">
            <v>1</v>
          </cell>
        </row>
        <row r="200">
          <cell r="A200" t="str">
            <v>REIN055</v>
          </cell>
          <cell r="B200" t="str">
            <v>A</v>
          </cell>
          <cell r="C200" t="str">
            <v>Aristas Yeso</v>
          </cell>
          <cell r="D200" t="str">
            <v>ML</v>
          </cell>
          <cell r="E200">
            <v>7.6960000000000006</v>
          </cell>
          <cell r="F200" t="str">
            <v>sin obs.</v>
          </cell>
          <cell r="G200">
            <v>1</v>
          </cell>
        </row>
        <row r="201">
          <cell r="A201" t="str">
            <v>REIN056</v>
          </cell>
          <cell r="B201" t="str">
            <v>A</v>
          </cell>
          <cell r="C201" t="str">
            <v>Aristas con guardacanto</v>
          </cell>
          <cell r="D201" t="str">
            <v>ML</v>
          </cell>
          <cell r="E201">
            <v>13.034000000000001</v>
          </cell>
          <cell r="F201" t="str">
            <v>sin obs.</v>
          </cell>
          <cell r="G201">
            <v>2</v>
          </cell>
        </row>
        <row r="202">
          <cell r="A202" t="str">
            <v>REIN060</v>
          </cell>
          <cell r="B202" t="str">
            <v>A</v>
          </cell>
          <cell r="C202" t="str">
            <v>Taparollo Armado en Yeso sobre Metal Desplegado</v>
          </cell>
          <cell r="D202" t="str">
            <v>ML</v>
          </cell>
          <cell r="E202">
            <v>49.415515702479347</v>
          </cell>
          <cell r="F202" t="str">
            <v>sin obs.</v>
          </cell>
          <cell r="G202">
            <v>1</v>
          </cell>
        </row>
        <row r="203">
          <cell r="A203" t="str">
            <v>REIN070</v>
          </cell>
          <cell r="B203" t="str">
            <v>A</v>
          </cell>
          <cell r="C203" t="str">
            <v>Placards en yeso</v>
          </cell>
          <cell r="D203" t="str">
            <v>U</v>
          </cell>
          <cell r="E203">
            <v>156.74450000000002</v>
          </cell>
          <cell r="F203" t="str">
            <v>sin obs.</v>
          </cell>
          <cell r="G203">
            <v>1</v>
          </cell>
        </row>
        <row r="204">
          <cell r="A204" t="str">
            <v>REIN100</v>
          </cell>
          <cell r="B204" t="str">
            <v>A</v>
          </cell>
          <cell r="C204" t="str">
            <v>Yeseria Roperos hasta 1 M</v>
          </cell>
          <cell r="D204" t="str">
            <v>U</v>
          </cell>
          <cell r="E204">
            <v>107.10156400000002</v>
          </cell>
          <cell r="F204" t="str">
            <v>sin obs.</v>
          </cell>
          <cell r="G204">
            <v>1</v>
          </cell>
        </row>
        <row r="205">
          <cell r="A205" t="str">
            <v>REIN110</v>
          </cell>
          <cell r="B205" t="str">
            <v>A</v>
          </cell>
          <cell r="C205" t="str">
            <v>Yeseria Roperos de 1,01 M hasta 2 M</v>
          </cell>
          <cell r="D205" t="str">
            <v>U</v>
          </cell>
          <cell r="E205">
            <v>136.39516400000002</v>
          </cell>
          <cell r="F205" t="str">
            <v>sin obs.</v>
          </cell>
          <cell r="G205">
            <v>1</v>
          </cell>
        </row>
        <row r="206">
          <cell r="A206" t="str">
            <v>REIN120</v>
          </cell>
          <cell r="B206" t="str">
            <v>A</v>
          </cell>
          <cell r="C206" t="str">
            <v>Yeseria Roperos de 2,01 M hasta 3 M</v>
          </cell>
          <cell r="D206" t="str">
            <v>U</v>
          </cell>
          <cell r="E206">
            <v>202.16780400000002</v>
          </cell>
          <cell r="F206" t="str">
            <v>sin obs.</v>
          </cell>
          <cell r="G206">
            <v>1</v>
          </cell>
        </row>
        <row r="207">
          <cell r="A207" t="str">
            <v>REIN130</v>
          </cell>
          <cell r="B207" t="str">
            <v>A</v>
          </cell>
          <cell r="C207" t="str">
            <v>Yeseria Roperos de 3,01 M hasta 4 M</v>
          </cell>
          <cell r="D207" t="str">
            <v>U</v>
          </cell>
          <cell r="E207">
            <v>267.94044400000007</v>
          </cell>
          <cell r="F207" t="str">
            <v>sin obs.</v>
          </cell>
          <cell r="G207">
            <v>1</v>
          </cell>
        </row>
        <row r="208">
          <cell r="A208" t="str">
            <v>CO00000</v>
          </cell>
          <cell r="B208" t="str">
            <v>D</v>
          </cell>
          <cell r="C208" t="str">
            <v>CONTRAPISOS</v>
          </cell>
          <cell r="D208" t="str">
            <v/>
          </cell>
        </row>
        <row r="209">
          <cell r="A209" t="str">
            <v>CO00010</v>
          </cell>
          <cell r="B209" t="str">
            <v>A</v>
          </cell>
          <cell r="C209" t="str">
            <v>Contrapiso s/terr.nat. de H.P. esp.12cm c/malla</v>
          </cell>
          <cell r="D209" t="str">
            <v>M2</v>
          </cell>
          <cell r="E209">
            <v>19.414026228714206</v>
          </cell>
          <cell r="F209" t="str">
            <v>HHRP 1/4:1:4:6 125 litros + Malla de 4,2 15x15</v>
          </cell>
          <cell r="G209">
            <v>1</v>
          </cell>
        </row>
        <row r="210">
          <cell r="A210" t="str">
            <v>CO00020</v>
          </cell>
          <cell r="B210" t="str">
            <v>A</v>
          </cell>
          <cell r="C210" t="str">
            <v xml:space="preserve">Contrapiso s/terr.nat. de H.P. esp.12cm </v>
          </cell>
          <cell r="D210" t="str">
            <v>M2</v>
          </cell>
          <cell r="E210">
            <v>17.711479140495868</v>
          </cell>
          <cell r="F210" t="str">
            <v>HHRP 1/4:1:4:6 125 litros S/CHANDIAS 91</v>
          </cell>
          <cell r="G210">
            <v>1</v>
          </cell>
        </row>
        <row r="211">
          <cell r="A211" t="str">
            <v>CO00030</v>
          </cell>
          <cell r="B211" t="str">
            <v>A</v>
          </cell>
          <cell r="C211" t="str">
            <v xml:space="preserve">Contrapiso s/losa. de H.P. esp.8cm </v>
          </cell>
          <cell r="D211" t="str">
            <v>M2</v>
          </cell>
          <cell r="E211">
            <v>12.781377300275484</v>
          </cell>
          <cell r="F211" t="str">
            <v xml:space="preserve">HHRP 1/4:1:4:6 85 litros </v>
          </cell>
          <cell r="G211">
            <v>1</v>
          </cell>
        </row>
        <row r="212">
          <cell r="A212" t="str">
            <v>CO00040</v>
          </cell>
          <cell r="B212" t="str">
            <v>A</v>
          </cell>
          <cell r="C212" t="str">
            <v xml:space="preserve">Contrapiso s/losa. de H.P. esp.15cm </v>
          </cell>
          <cell r="D212" t="str">
            <v>M2</v>
          </cell>
          <cell r="E212">
            <v>20.655707438016528</v>
          </cell>
          <cell r="F212" t="str">
            <v>HHRP 1/4:1:4:6 150 litros S/CHANDIAS 91</v>
          </cell>
          <cell r="G212">
            <v>1</v>
          </cell>
        </row>
        <row r="213">
          <cell r="A213" t="str">
            <v>CO00050</v>
          </cell>
          <cell r="B213" t="str">
            <v>A</v>
          </cell>
          <cell r="C213" t="str">
            <v>Contrapiso s/losa. de arcilla exp esp min 5 cm</v>
          </cell>
          <cell r="D213" t="str">
            <v>M2</v>
          </cell>
          <cell r="E213">
            <v>13.580598099173555</v>
          </cell>
          <cell r="F213" t="str">
            <v>sin obs.</v>
          </cell>
          <cell r="G213">
            <v>1</v>
          </cell>
        </row>
        <row r="214">
          <cell r="A214" t="str">
            <v>CO00100</v>
          </cell>
          <cell r="B214" t="str">
            <v>A</v>
          </cell>
          <cell r="C214" t="str">
            <v>Contrapiso Alveolar densidad 400 kg/m3</v>
          </cell>
          <cell r="D214" t="str">
            <v>M3</v>
          </cell>
          <cell r="E214">
            <v>135.84098550913188</v>
          </cell>
          <cell r="F214" t="str">
            <v>sin obs.</v>
          </cell>
          <cell r="G214">
            <v>1</v>
          </cell>
        </row>
        <row r="215">
          <cell r="A215" t="str">
            <v>CO00110</v>
          </cell>
          <cell r="B215" t="str">
            <v>A</v>
          </cell>
          <cell r="C215" t="str">
            <v>Banquina Hº Cascotes 1:1/8:4:8</v>
          </cell>
          <cell r="D215" t="str">
            <v>M2</v>
          </cell>
          <cell r="E215">
            <v>12.781377300275484</v>
          </cell>
          <cell r="F215" t="str">
            <v>sin obs.</v>
          </cell>
          <cell r="G215">
            <v>2</v>
          </cell>
        </row>
        <row r="216">
          <cell r="A216" t="str">
            <v>CR00000</v>
          </cell>
          <cell r="B216" t="str">
            <v>D</v>
          </cell>
          <cell r="C216" t="str">
            <v>CARPETAS</v>
          </cell>
          <cell r="D216" t="str">
            <v/>
          </cell>
        </row>
        <row r="217">
          <cell r="A217" t="str">
            <v>CR00010</v>
          </cell>
          <cell r="B217" t="str">
            <v>A</v>
          </cell>
          <cell r="C217" t="str">
            <v>Carpeta impermeable 1:3+H esp 2 cm</v>
          </cell>
          <cell r="D217" t="str">
            <v>M2</v>
          </cell>
          <cell r="E217">
            <v>11.686794008264464</v>
          </cell>
          <cell r="F217" t="str">
            <v>S/CHANDIAS 26 LITROS 1:3 + HIDROFUGO</v>
          </cell>
          <cell r="G217">
            <v>1</v>
          </cell>
        </row>
        <row r="218">
          <cell r="A218" t="str">
            <v>CR00020</v>
          </cell>
          <cell r="B218" t="str">
            <v>A</v>
          </cell>
          <cell r="C218" t="str">
            <v>Carpeta de nivelacion 1/4:1:4 esp 2cm</v>
          </cell>
          <cell r="D218" t="str">
            <v>M2</v>
          </cell>
          <cell r="E218">
            <v>9.8336074380165304</v>
          </cell>
          <cell r="F218" t="str">
            <v>sin obs.</v>
          </cell>
          <cell r="G218">
            <v>1</v>
          </cell>
        </row>
        <row r="219">
          <cell r="A219" t="str">
            <v>CR00030</v>
          </cell>
          <cell r="B219" t="str">
            <v>A</v>
          </cell>
          <cell r="C219" t="str">
            <v>Carpeta 1:1 1/2:5:10 para clavar Parquet</v>
          </cell>
          <cell r="D219" t="str">
            <v>M2</v>
          </cell>
          <cell r="E219">
            <v>7.1403411570247934</v>
          </cell>
          <cell r="F219" t="str">
            <v>sin obs.</v>
          </cell>
          <cell r="G219">
            <v>1</v>
          </cell>
        </row>
        <row r="220">
          <cell r="A220" t="str">
            <v>CR00040</v>
          </cell>
          <cell r="B220" t="str">
            <v>A</v>
          </cell>
          <cell r="C220" t="str">
            <v>Carpeta de cemento para colocacion de cerámicos</v>
          </cell>
          <cell r="D220" t="str">
            <v>M2</v>
          </cell>
          <cell r="E220">
            <v>12.461719008264463</v>
          </cell>
          <cell r="F220" t="str">
            <v>ESP = 2,5 CM MORTERO 1:3</v>
          </cell>
          <cell r="G220">
            <v>1</v>
          </cell>
        </row>
        <row r="221">
          <cell r="A221" t="str">
            <v>PI00000</v>
          </cell>
          <cell r="B221" t="str">
            <v>D</v>
          </cell>
          <cell r="C221" t="str">
            <v>PISOS</v>
          </cell>
          <cell r="D221" t="str">
            <v/>
          </cell>
        </row>
        <row r="222">
          <cell r="A222" t="str">
            <v>PICE000</v>
          </cell>
          <cell r="B222" t="str">
            <v>D</v>
          </cell>
          <cell r="C222" t="str">
            <v>PISOS CERAMICOS</v>
          </cell>
          <cell r="D222" t="str">
            <v/>
          </cell>
        </row>
        <row r="223">
          <cell r="A223" t="str">
            <v>PICE002</v>
          </cell>
          <cell r="B223" t="str">
            <v>A</v>
          </cell>
          <cell r="C223" t="str">
            <v>Colocacion de ceramicos con klaukol y pastina</v>
          </cell>
          <cell r="D223" t="str">
            <v>M2</v>
          </cell>
          <cell r="E223">
            <v>14.935966942148761</v>
          </cell>
          <cell r="F223" t="str">
            <v>Solo colocacion, incluye Klaukol y pastina</v>
          </cell>
          <cell r="G223">
            <v>1</v>
          </cell>
        </row>
        <row r="224">
          <cell r="A224" t="str">
            <v>PICE010</v>
          </cell>
          <cell r="B224" t="str">
            <v>A</v>
          </cell>
          <cell r="C224" t="str">
            <v>Ceramica monococción 20x20  gres, coloc c/pegam</v>
          </cell>
          <cell r="D224" t="str">
            <v>M2</v>
          </cell>
          <cell r="E224">
            <v>44.807702479338843</v>
          </cell>
          <cell r="F224" t="str">
            <v>Pegada c/klaukol y empastinada</v>
          </cell>
          <cell r="G224">
            <v>1</v>
          </cell>
        </row>
        <row r="225">
          <cell r="A225" t="str">
            <v>PICE015</v>
          </cell>
          <cell r="B225" t="str">
            <v>A</v>
          </cell>
          <cell r="C225" t="str">
            <v>Ceramica monococción 20x20 transito intenso</v>
          </cell>
          <cell r="D225" t="str">
            <v>M2</v>
          </cell>
          <cell r="E225">
            <v>30.393506624688445</v>
          </cell>
          <cell r="F225" t="str">
            <v>sin obs.</v>
          </cell>
          <cell r="G225">
            <v>2</v>
          </cell>
        </row>
        <row r="226">
          <cell r="A226" t="str">
            <v>PICE020</v>
          </cell>
          <cell r="B226" t="str">
            <v>A</v>
          </cell>
          <cell r="C226" t="str">
            <v>Ceramica monococción 20x20 esmaltada,coloc c/pegam</v>
          </cell>
          <cell r="D226" t="str">
            <v>M2</v>
          </cell>
          <cell r="E226">
            <v>35.289506624688443</v>
          </cell>
          <cell r="F226" t="str">
            <v>Pegada c/klaukol y empastinada</v>
          </cell>
          <cell r="G226">
            <v>2</v>
          </cell>
        </row>
        <row r="227">
          <cell r="A227" t="str">
            <v>PICE025</v>
          </cell>
          <cell r="B227" t="str">
            <v>A</v>
          </cell>
          <cell r="C227" t="str">
            <v>Ceramica monococción 20x20 antideslizante, coloc c/pegam</v>
          </cell>
          <cell r="D227" t="str">
            <v>M2</v>
          </cell>
          <cell r="E227">
            <v>35.493506624688443</v>
          </cell>
          <cell r="F227" t="str">
            <v>Pegada c/klaukol y empastinada</v>
          </cell>
          <cell r="G227">
            <v>2</v>
          </cell>
        </row>
        <row r="228">
          <cell r="A228" t="str">
            <v>PICE026</v>
          </cell>
          <cell r="B228" t="str">
            <v>A</v>
          </cell>
          <cell r="C228" t="str">
            <v>Cerámica esmaltada rustica transito medio 20x20</v>
          </cell>
          <cell r="D228" t="str">
            <v>M2</v>
          </cell>
          <cell r="E228">
            <v>42.225466942148763</v>
          </cell>
          <cell r="F228" t="str">
            <v>Asentado con Klaukol</v>
          </cell>
          <cell r="G228">
            <v>2</v>
          </cell>
        </row>
        <row r="229">
          <cell r="A229" t="str">
            <v>PICE030</v>
          </cell>
          <cell r="B229" t="str">
            <v>A</v>
          </cell>
          <cell r="C229" t="str">
            <v>Ceramica transito intenso 30x30</v>
          </cell>
          <cell r="D229" t="str">
            <v>M2</v>
          </cell>
          <cell r="E229">
            <v>29.793506624688447</v>
          </cell>
          <cell r="F229" t="str">
            <v>sin obs.</v>
          </cell>
          <cell r="G229">
            <v>2</v>
          </cell>
        </row>
        <row r="230">
          <cell r="A230" t="str">
            <v>PICE035</v>
          </cell>
          <cell r="B230" t="str">
            <v>A</v>
          </cell>
          <cell r="C230" t="str">
            <v>Piso de ceramica antideslizante en escalera</v>
          </cell>
          <cell r="D230" t="str">
            <v>M2</v>
          </cell>
          <cell r="E230">
            <v>47.302000000000007</v>
          </cell>
          <cell r="F230" t="str">
            <v>sin obs.</v>
          </cell>
          <cell r="G230">
            <v>1</v>
          </cell>
        </row>
        <row r="231">
          <cell r="A231" t="str">
            <v>PICE040</v>
          </cell>
          <cell r="B231" t="str">
            <v>A</v>
          </cell>
          <cell r="C231" t="str">
            <v>Piso Ceramica 30 x 30 1ª Calidad</v>
          </cell>
          <cell r="D231" t="str">
            <v>M2</v>
          </cell>
          <cell r="E231">
            <v>29.635966942148762</v>
          </cell>
          <cell r="F231" t="str">
            <v>sin obs.</v>
          </cell>
          <cell r="G231">
            <v>2</v>
          </cell>
        </row>
        <row r="232">
          <cell r="A232" t="str">
            <v>PICE050</v>
          </cell>
          <cell r="B232" t="str">
            <v>A</v>
          </cell>
          <cell r="C232" t="str">
            <v>Alzadas en escalera revest ceramico</v>
          </cell>
          <cell r="D232" t="str">
            <v>ML</v>
          </cell>
          <cell r="E232">
            <v>10.221570247933883</v>
          </cell>
          <cell r="F232" t="str">
            <v>sin obs.</v>
          </cell>
          <cell r="G232">
            <v>1</v>
          </cell>
        </row>
        <row r="233">
          <cell r="A233" t="str">
            <v>PICA000</v>
          </cell>
          <cell r="B233" t="str">
            <v>D</v>
          </cell>
          <cell r="C233" t="str">
            <v>PISOS CALCAREOS</v>
          </cell>
          <cell r="D233" t="str">
            <v/>
          </cell>
        </row>
        <row r="234">
          <cell r="A234" t="str">
            <v>PICA002</v>
          </cell>
          <cell r="B234" t="str">
            <v>A</v>
          </cell>
          <cell r="C234" t="str">
            <v>Colocacion de mosaicos con mortero MAR 1/2:1:4 26 litros</v>
          </cell>
          <cell r="D234" t="str">
            <v>M2</v>
          </cell>
          <cell r="E234">
            <v>20.001495867768597</v>
          </cell>
          <cell r="F234" t="str">
            <v>Solo colocacion con mortero S/CHANDIAS 103</v>
          </cell>
          <cell r="G234">
            <v>1</v>
          </cell>
        </row>
        <row r="235">
          <cell r="A235" t="str">
            <v>PICA010</v>
          </cell>
          <cell r="B235" t="str">
            <v>A</v>
          </cell>
          <cell r="C235" t="str">
            <v>Baldosones Calacareos 40x40</v>
          </cell>
          <cell r="D235" t="str">
            <v>M2</v>
          </cell>
          <cell r="E235">
            <v>31.659547159910755</v>
          </cell>
          <cell r="F235" t="str">
            <v>Asentado con MAR 1/2:1:4 25 LITROS</v>
          </cell>
          <cell r="G235">
            <v>2</v>
          </cell>
        </row>
        <row r="236">
          <cell r="A236" t="str">
            <v>PICA015</v>
          </cell>
          <cell r="B236" t="str">
            <v>A</v>
          </cell>
          <cell r="C236" t="str">
            <v>Baldosones de Piedra lavada 40x40</v>
          </cell>
          <cell r="D236" t="str">
            <v>M2</v>
          </cell>
          <cell r="E236">
            <v>39.531654597927336</v>
          </cell>
          <cell r="F236" t="str">
            <v>Asentado con MAR 1/2:1:4 25 LITROS</v>
          </cell>
          <cell r="G236">
            <v>2</v>
          </cell>
        </row>
        <row r="237">
          <cell r="A237" t="str">
            <v>PICA020</v>
          </cell>
          <cell r="B237" t="str">
            <v>A</v>
          </cell>
          <cell r="C237" t="str">
            <v>Mosaicos calcareos tipo "9 panes" c/mort. asiento</v>
          </cell>
          <cell r="D237" t="str">
            <v>M2</v>
          </cell>
          <cell r="E237">
            <v>32.916575232847961</v>
          </cell>
          <cell r="F237" t="str">
            <v>Asentado con MAR 1/2:1:4 25 LITROS</v>
          </cell>
          <cell r="G237">
            <v>2</v>
          </cell>
        </row>
        <row r="238">
          <cell r="A238" t="str">
            <v>PICM000</v>
          </cell>
          <cell r="B238" t="str">
            <v>D</v>
          </cell>
          <cell r="C238" t="str">
            <v>PISOS CEMENTICIOS</v>
          </cell>
          <cell r="D238" t="str">
            <v/>
          </cell>
        </row>
        <row r="239">
          <cell r="A239" t="str">
            <v>PICM005</v>
          </cell>
          <cell r="B239" t="str">
            <v>A</v>
          </cell>
          <cell r="C239" t="str">
            <v>Piso de cemento alisado</v>
          </cell>
          <cell r="D239" t="str">
            <v>M2</v>
          </cell>
          <cell r="E239">
            <v>12.821223140495869</v>
          </cell>
          <cell r="F239" t="str">
            <v>MC 1:3 ESP 2 CM S/CHANDIAS 101</v>
          </cell>
          <cell r="G239">
            <v>1</v>
          </cell>
        </row>
        <row r="240">
          <cell r="A240" t="str">
            <v>PICM006</v>
          </cell>
          <cell r="B240" t="str">
            <v>A</v>
          </cell>
          <cell r="C240" t="str">
            <v xml:space="preserve">Piso de cemento alisado con color </v>
          </cell>
          <cell r="D240" t="str">
            <v>M2</v>
          </cell>
          <cell r="E240">
            <v>29.76613223140496</v>
          </cell>
          <cell r="F240" t="str">
            <v>MC 1:3 + FERRITE, ESP 2 CM ,S/CHANDIAS 101</v>
          </cell>
          <cell r="G240">
            <v>1</v>
          </cell>
        </row>
        <row r="241">
          <cell r="A241" t="str">
            <v>PICM010</v>
          </cell>
          <cell r="B241" t="str">
            <v>A</v>
          </cell>
          <cell r="C241" t="str">
            <v>Piso de cemento alisado con color con perf L</v>
          </cell>
          <cell r="D241" t="str">
            <v>M2</v>
          </cell>
          <cell r="E241">
            <v>46.87774343270366</v>
          </cell>
          <cell r="F241" t="str">
            <v>Se debe computar la superficie como : el desarrollo (pedada+alzada) x ancho de la escalera</v>
          </cell>
          <cell r="G241">
            <v>2</v>
          </cell>
        </row>
        <row r="242">
          <cell r="A242" t="str">
            <v>PICM020</v>
          </cell>
          <cell r="B242" t="str">
            <v>A</v>
          </cell>
          <cell r="C242" t="str">
            <v>Piso de Cemento Texturado</v>
          </cell>
          <cell r="D242" t="str">
            <v>M2</v>
          </cell>
          <cell r="E242">
            <v>13.306723140495867</v>
          </cell>
          <cell r="F242" t="str">
            <v>sin obs.</v>
          </cell>
          <cell r="G242">
            <v>1</v>
          </cell>
        </row>
        <row r="243">
          <cell r="A243" t="str">
            <v>PICM050</v>
          </cell>
          <cell r="B243" t="str">
            <v>A</v>
          </cell>
          <cell r="C243" t="str">
            <v>Piso de baldosas cementicias 40x40 textura rustica</v>
          </cell>
          <cell r="D243" t="str">
            <v>M2</v>
          </cell>
          <cell r="E243">
            <v>42.225466942148763</v>
          </cell>
          <cell r="F243" t="str">
            <v>Asentado con KLAUKOL</v>
          </cell>
          <cell r="G243">
            <v>2</v>
          </cell>
        </row>
        <row r="244">
          <cell r="A244" t="str">
            <v>PICM055</v>
          </cell>
          <cell r="B244" t="str">
            <v>A</v>
          </cell>
          <cell r="C244" t="str">
            <v>Piso de baldosas cementicias 30x40 textura rustica en pedadas</v>
          </cell>
          <cell r="D244" t="str">
            <v>M2</v>
          </cell>
          <cell r="E244">
            <v>28.282765289256201</v>
          </cell>
          <cell r="F244" t="str">
            <v>Asentado con KLAUKOL</v>
          </cell>
          <cell r="G244">
            <v>2</v>
          </cell>
        </row>
        <row r="245">
          <cell r="A245" t="str">
            <v>PICM060</v>
          </cell>
          <cell r="B245" t="str">
            <v>A</v>
          </cell>
          <cell r="C245" t="str">
            <v>Piso de baldosas cementicias 30x40 textura rustica (Borde Redondeado)</v>
          </cell>
          <cell r="D245" t="str">
            <v>M2</v>
          </cell>
          <cell r="E245">
            <v>28.282765289256201</v>
          </cell>
          <cell r="F245" t="str">
            <v>Asentado con Klaukol</v>
          </cell>
          <cell r="G245">
            <v>2</v>
          </cell>
        </row>
        <row r="246">
          <cell r="A246" t="str">
            <v>PICM200</v>
          </cell>
          <cell r="B246" t="str">
            <v>A</v>
          </cell>
          <cell r="C246" t="str">
            <v>Loseta 40X40 cementicia</v>
          </cell>
          <cell r="D246" t="str">
            <v>M2</v>
          </cell>
          <cell r="E246">
            <v>32.04294601652893</v>
          </cell>
          <cell r="F246" t="str">
            <v>sin obs.</v>
          </cell>
          <cell r="G246">
            <v>2</v>
          </cell>
        </row>
        <row r="247">
          <cell r="A247" t="str">
            <v>PICM206</v>
          </cell>
          <cell r="B247" t="str">
            <v>A</v>
          </cell>
          <cell r="C247" t="str">
            <v>Piso de Garden block</v>
          </cell>
          <cell r="D247" t="str">
            <v>M2</v>
          </cell>
          <cell r="E247">
            <v>56.039999999999992</v>
          </cell>
          <cell r="F247" t="str">
            <v>sin obs.</v>
          </cell>
          <cell r="G247">
            <v>1</v>
          </cell>
        </row>
        <row r="248">
          <cell r="A248" t="str">
            <v>PICM056</v>
          </cell>
          <cell r="B248" t="str">
            <v>A</v>
          </cell>
          <cell r="C248" t="str">
            <v>Piso de baldosas cementicias 40x16 textura rustica en alzadas</v>
          </cell>
          <cell r="D248" t="str">
            <v>M2</v>
          </cell>
          <cell r="E248">
            <v>28.282765289256201</v>
          </cell>
          <cell r="F248" t="str">
            <v>Asentado con KLAUKOL</v>
          </cell>
          <cell r="G248">
            <v>2</v>
          </cell>
        </row>
        <row r="249">
          <cell r="A249" t="str">
            <v>PICM205</v>
          </cell>
          <cell r="B249" t="str">
            <v>A</v>
          </cell>
          <cell r="C249" t="str">
            <v>Piso Ferrocemento sin color esp 7 cm</v>
          </cell>
          <cell r="D249" t="str">
            <v>M2</v>
          </cell>
          <cell r="E249">
            <v>14.612702479338846</v>
          </cell>
          <cell r="F249" t="str">
            <v>sin obs.</v>
          </cell>
          <cell r="G249">
            <v>1</v>
          </cell>
        </row>
        <row r="250">
          <cell r="A250" t="str">
            <v>PICM210</v>
          </cell>
          <cell r="B250" t="str">
            <v>A</v>
          </cell>
          <cell r="C250" t="str">
            <v>Piso Ferrocemento color cemento esp 7 cm</v>
          </cell>
          <cell r="D250" t="str">
            <v>M2</v>
          </cell>
          <cell r="E250">
            <v>19.612702479338846</v>
          </cell>
          <cell r="F250" t="str">
            <v>sin obs.</v>
          </cell>
          <cell r="G250">
            <v>2</v>
          </cell>
        </row>
        <row r="251">
          <cell r="A251" t="str">
            <v>PICM220</v>
          </cell>
          <cell r="B251" t="str">
            <v>A</v>
          </cell>
          <cell r="C251" t="str">
            <v>Piso Ferrocemento color azul esp 7 cm</v>
          </cell>
          <cell r="D251" t="str">
            <v>M2</v>
          </cell>
          <cell r="E251">
            <v>20.012702479338849</v>
          </cell>
          <cell r="F251" t="str">
            <v>sin obs.</v>
          </cell>
          <cell r="G251">
            <v>2</v>
          </cell>
        </row>
        <row r="252">
          <cell r="A252" t="str">
            <v>PICM230</v>
          </cell>
          <cell r="B252" t="str">
            <v>A</v>
          </cell>
          <cell r="C252" t="str">
            <v>Piso Ferrocemento color rojo esp 7 cm</v>
          </cell>
          <cell r="D252" t="str">
            <v>M2</v>
          </cell>
          <cell r="E252">
            <v>16.112702479338846</v>
          </cell>
          <cell r="F252" t="str">
            <v>sin obs.</v>
          </cell>
          <cell r="G252">
            <v>2</v>
          </cell>
        </row>
        <row r="253">
          <cell r="A253" t="str">
            <v>PICM240</v>
          </cell>
          <cell r="B253" t="str">
            <v>A</v>
          </cell>
          <cell r="C253" t="str">
            <v>Piso Ferrocemento color ocre esp 7 cm</v>
          </cell>
          <cell r="D253" t="str">
            <v>M2</v>
          </cell>
          <cell r="E253">
            <v>16.952702479338846</v>
          </cell>
          <cell r="F253" t="str">
            <v>sin obs.</v>
          </cell>
          <cell r="G253">
            <v>2</v>
          </cell>
        </row>
        <row r="254">
          <cell r="A254" t="str">
            <v>PICM250</v>
          </cell>
          <cell r="B254" t="str">
            <v>A</v>
          </cell>
          <cell r="C254" t="str">
            <v>Piso de Hormigon esp 10 cm capa sup alta resistencia</v>
          </cell>
          <cell r="D254" t="str">
            <v>M2</v>
          </cell>
          <cell r="E254">
            <v>26.788040495867769</v>
          </cell>
          <cell r="F254" t="str">
            <v>sin obs.</v>
          </cell>
          <cell r="G254">
            <v>3</v>
          </cell>
        </row>
        <row r="255">
          <cell r="A255" t="str">
            <v>PICM300</v>
          </cell>
          <cell r="B255" t="str">
            <v>A</v>
          </cell>
          <cell r="C255" t="str">
            <v>Rampa para discapacitados</v>
          </cell>
          <cell r="D255" t="str">
            <v>U</v>
          </cell>
          <cell r="E255">
            <v>25.039053719008269</v>
          </cell>
          <cell r="F255" t="str">
            <v>sin obs.</v>
          </cell>
          <cell r="G255">
            <v>2</v>
          </cell>
        </row>
        <row r="256">
          <cell r="A256" t="str">
            <v>PIGR000</v>
          </cell>
          <cell r="B256" t="str">
            <v>D</v>
          </cell>
          <cell r="C256" t="str">
            <v>PISOS GRANITICOS</v>
          </cell>
          <cell r="D256" t="str">
            <v/>
          </cell>
        </row>
        <row r="257">
          <cell r="A257" t="str">
            <v>PIGR010</v>
          </cell>
          <cell r="B257" t="str">
            <v>A</v>
          </cell>
          <cell r="C257" t="str">
            <v>Mosaicos graniticos 30x30</v>
          </cell>
          <cell r="D257" t="str">
            <v>M2</v>
          </cell>
          <cell r="E257">
            <v>32.916575232847961</v>
          </cell>
          <cell r="F257" t="str">
            <v>sin obs.</v>
          </cell>
          <cell r="G257">
            <v>2</v>
          </cell>
        </row>
        <row r="258">
          <cell r="A258" t="str">
            <v>PIGR020</v>
          </cell>
          <cell r="B258" t="str">
            <v>A</v>
          </cell>
          <cell r="C258" t="str">
            <v>Mosaicos graniticos 30x30 en escaleras</v>
          </cell>
          <cell r="D258" t="str">
            <v>M2</v>
          </cell>
          <cell r="E258">
            <v>46.016575232847956</v>
          </cell>
          <cell r="F258" t="str">
            <v>sin obs.</v>
          </cell>
          <cell r="G258">
            <v>2</v>
          </cell>
        </row>
        <row r="259">
          <cell r="A259" t="str">
            <v>PINA000</v>
          </cell>
          <cell r="B259" t="str">
            <v>D</v>
          </cell>
          <cell r="C259" t="str">
            <v>PISOS NATURALES</v>
          </cell>
          <cell r="D259" t="str">
            <v/>
          </cell>
        </row>
        <row r="260">
          <cell r="A260" t="str">
            <v>PINA010</v>
          </cell>
          <cell r="B260" t="str">
            <v>A</v>
          </cell>
          <cell r="C260" t="str">
            <v>Tierra Negra</v>
          </cell>
          <cell r="D260" t="str">
            <v>M3</v>
          </cell>
          <cell r="E260">
            <v>29.412000000000003</v>
          </cell>
          <cell r="F260" t="str">
            <v>Relleno en capas , con ligero humedecimiento</v>
          </cell>
          <cell r="G260">
            <v>1</v>
          </cell>
        </row>
        <row r="261">
          <cell r="A261" t="str">
            <v>PINA020</v>
          </cell>
          <cell r="B261" t="str">
            <v>A</v>
          </cell>
          <cell r="C261" t="str">
            <v>Cesped 4 estaciones sembrado a boleo</v>
          </cell>
          <cell r="D261" t="str">
            <v>M2</v>
          </cell>
          <cell r="E261">
            <v>2.044</v>
          </cell>
          <cell r="F261" t="str">
            <v>250 GR/M2</v>
          </cell>
          <cell r="G261">
            <v>1</v>
          </cell>
        </row>
        <row r="262">
          <cell r="A262" t="str">
            <v>PINA035</v>
          </cell>
          <cell r="B262" t="str">
            <v>A</v>
          </cell>
          <cell r="C262" t="str">
            <v>Cesped en panes</v>
          </cell>
          <cell r="D262" t="str">
            <v>M2</v>
          </cell>
          <cell r="E262">
            <v>6.5880000000000001</v>
          </cell>
          <cell r="F262" t="str">
            <v>sin obs.</v>
          </cell>
          <cell r="G262">
            <v>1</v>
          </cell>
        </row>
        <row r="263">
          <cell r="A263" t="str">
            <v>PIMA000</v>
          </cell>
          <cell r="B263" t="str">
            <v>D</v>
          </cell>
          <cell r="C263" t="str">
            <v>PISOS DE MADERA</v>
          </cell>
          <cell r="D263" t="str">
            <v/>
          </cell>
        </row>
        <row r="264">
          <cell r="A264" t="str">
            <v>PIMA010</v>
          </cell>
          <cell r="B264" t="str">
            <v>A</v>
          </cell>
          <cell r="C264" t="str">
            <v>Parquet Eucaliptus</v>
          </cell>
          <cell r="D264" t="str">
            <v>M2</v>
          </cell>
          <cell r="E264">
            <v>55.730000000000004</v>
          </cell>
          <cell r="F264" t="str">
            <v>sin obs.</v>
          </cell>
          <cell r="G264">
            <v>1</v>
          </cell>
        </row>
        <row r="265">
          <cell r="A265" t="str">
            <v>PIMA020</v>
          </cell>
          <cell r="B265" t="str">
            <v>A</v>
          </cell>
          <cell r="C265" t="str">
            <v>Piso de madera eucaliptus 3/4" sobre placa mdf pulido y plastif</v>
          </cell>
          <cell r="D265" t="str">
            <v>M2</v>
          </cell>
          <cell r="E265">
            <v>80.211999999999989</v>
          </cell>
          <cell r="F265" t="str">
            <v>sin obs.</v>
          </cell>
          <cell r="G265">
            <v>1</v>
          </cell>
        </row>
        <row r="266">
          <cell r="A266" t="str">
            <v>PIPA000</v>
          </cell>
          <cell r="B266" t="str">
            <v>D</v>
          </cell>
          <cell r="C266" t="str">
            <v>PAVIMENTO DE HORMIGON</v>
          </cell>
          <cell r="D266" t="str">
            <v/>
          </cell>
        </row>
        <row r="267">
          <cell r="A267" t="str">
            <v>PIPA0100</v>
          </cell>
          <cell r="B267" t="str">
            <v>A</v>
          </cell>
          <cell r="C267" t="str">
            <v>Cordon de Hormigon 5 x 15 cm</v>
          </cell>
          <cell r="D267" t="str">
            <v>ML</v>
          </cell>
          <cell r="E267">
            <v>25.985580578512398</v>
          </cell>
          <cell r="F267" t="str">
            <v>sin obs.</v>
          </cell>
          <cell r="G267">
            <v>1</v>
          </cell>
        </row>
        <row r="268">
          <cell r="A268" t="str">
            <v>PIPA0101</v>
          </cell>
          <cell r="B268" t="str">
            <v>A</v>
          </cell>
          <cell r="C268" t="str">
            <v>Cordon de Hormigon 10 x 15 cm</v>
          </cell>
          <cell r="D268" t="str">
            <v>ML</v>
          </cell>
          <cell r="E268">
            <v>41.558340909090909</v>
          </cell>
          <cell r="F268" t="str">
            <v>sin obs.</v>
          </cell>
          <cell r="G268">
            <v>1</v>
          </cell>
        </row>
        <row r="269">
          <cell r="A269" t="str">
            <v>PIPA0200</v>
          </cell>
          <cell r="B269" t="str">
            <v>A</v>
          </cell>
          <cell r="C269" t="str">
            <v>Riego de Liga</v>
          </cell>
          <cell r="D269" t="str">
            <v>M2</v>
          </cell>
          <cell r="E269">
            <v>4.2312721785714285</v>
          </cell>
          <cell r="F269" t="str">
            <v>2,5 kg por m2</v>
          </cell>
          <cell r="G269">
            <v>2</v>
          </cell>
        </row>
        <row r="270">
          <cell r="A270" t="str">
            <v>PIPA0210</v>
          </cell>
          <cell r="B270" t="str">
            <v>A</v>
          </cell>
          <cell r="C270" t="str">
            <v>Pavimento de Hormigón esp 20 cm</v>
          </cell>
          <cell r="D270" t="str">
            <v>M2</v>
          </cell>
          <cell r="E270">
            <v>58.806404958677689</v>
          </cell>
          <cell r="F270" t="str">
            <v>sin obs.</v>
          </cell>
          <cell r="G270">
            <v>1</v>
          </cell>
        </row>
        <row r="271">
          <cell r="A271" t="str">
            <v>PIPA0220</v>
          </cell>
          <cell r="B271" t="str">
            <v>A</v>
          </cell>
          <cell r="C271" t="str">
            <v>Pavimento de Hormigón esp 15 cm</v>
          </cell>
          <cell r="D271" t="str">
            <v>M2</v>
          </cell>
          <cell r="E271">
            <v>48.723904958677686</v>
          </cell>
          <cell r="F271" t="str">
            <v>sin obs.</v>
          </cell>
          <cell r="G271">
            <v>1</v>
          </cell>
        </row>
        <row r="272">
          <cell r="A272" t="str">
            <v>PIPA0230</v>
          </cell>
          <cell r="B272" t="str">
            <v>A</v>
          </cell>
          <cell r="C272" t="str">
            <v>Pavimento de Hormigón esp 10 cm</v>
          </cell>
          <cell r="D272" t="str">
            <v>M2</v>
          </cell>
          <cell r="E272">
            <v>23.397499999999997</v>
          </cell>
          <cell r="F272" t="str">
            <v>sin obs.</v>
          </cell>
          <cell r="G272">
            <v>1</v>
          </cell>
        </row>
        <row r="273">
          <cell r="A273" t="str">
            <v>PIPA0300</v>
          </cell>
          <cell r="B273" t="str">
            <v>A</v>
          </cell>
          <cell r="C273" t="str">
            <v>Cruce bajo pavimento 2 caños de PVC p/alumbrado</v>
          </cell>
          <cell r="D273" t="str">
            <v>U</v>
          </cell>
          <cell r="E273">
            <v>290.32119999999998</v>
          </cell>
          <cell r="F273" t="str">
            <v>Cruce de 6 metros bajo pavimento, 2 caños de 160 pvc</v>
          </cell>
          <cell r="G273">
            <v>1</v>
          </cell>
        </row>
        <row r="274">
          <cell r="A274" t="str">
            <v>PIPA500</v>
          </cell>
          <cell r="B274" t="str">
            <v>A</v>
          </cell>
          <cell r="C274" t="str">
            <v>Pavimento Intertrabado Blokret Modelo Unikret esp. 6 cm</v>
          </cell>
          <cell r="D274" t="str">
            <v>M2</v>
          </cell>
          <cell r="E274">
            <v>32.946780000000004</v>
          </cell>
          <cell r="F274" t="str">
            <v>sin obs.</v>
          </cell>
          <cell r="G274">
            <v>1</v>
          </cell>
        </row>
        <row r="275">
          <cell r="A275" t="str">
            <v>PIPA550</v>
          </cell>
          <cell r="B275" t="str">
            <v>A</v>
          </cell>
          <cell r="C275" t="str">
            <v>Pavimento Garden block c/base de tosca</v>
          </cell>
          <cell r="D275" t="str">
            <v>M2</v>
          </cell>
          <cell r="E275">
            <v>72.294755049559228</v>
          </cell>
          <cell r="F275" t="str">
            <v>sin obs.</v>
          </cell>
          <cell r="G275">
            <v>3</v>
          </cell>
        </row>
        <row r="276">
          <cell r="A276" t="str">
            <v>PIVE0000</v>
          </cell>
          <cell r="B276" t="str">
            <v>D</v>
          </cell>
          <cell r="C276" t="str">
            <v xml:space="preserve">VEREDAS </v>
          </cell>
          <cell r="D276" t="str">
            <v/>
          </cell>
        </row>
        <row r="277">
          <cell r="A277" t="str">
            <v>PIVE0010</v>
          </cell>
          <cell r="B277" t="str">
            <v>A</v>
          </cell>
          <cell r="C277" t="str">
            <v xml:space="preserve">Vereda de cemento incluso contrapiso </v>
          </cell>
          <cell r="D277" t="str">
            <v>M2</v>
          </cell>
          <cell r="E277">
            <v>30.532702280991735</v>
          </cell>
          <cell r="F277" t="str">
            <v>Contrapiso HP esp 12  cm + Cemento alisado</v>
          </cell>
          <cell r="G277">
            <v>2</v>
          </cell>
        </row>
        <row r="278">
          <cell r="A278" t="str">
            <v>PIVE015</v>
          </cell>
          <cell r="B278" t="str">
            <v>A</v>
          </cell>
          <cell r="C278" t="str">
            <v xml:space="preserve">Vereda de Baldosa Cementicia Textura Rustica (incluye Cont.) </v>
          </cell>
          <cell r="D278" t="str">
            <v>M2</v>
          </cell>
          <cell r="E278">
            <v>46.70352622871421</v>
          </cell>
          <cell r="F278" t="str">
            <v>sin obs.</v>
          </cell>
          <cell r="G278">
            <v>2</v>
          </cell>
        </row>
        <row r="279">
          <cell r="A279" t="str">
            <v>PIVE0020</v>
          </cell>
          <cell r="B279" t="str">
            <v>A</v>
          </cell>
          <cell r="C279" t="str">
            <v>Vereda de cemento incluso contrapiso armado</v>
          </cell>
          <cell r="D279" t="str">
            <v>M2</v>
          </cell>
          <cell r="E279">
            <v>32.235249369210074</v>
          </cell>
          <cell r="F279" t="str">
            <v>Contrapiso HP esp 12  cm armado + Cemento alisado</v>
          </cell>
          <cell r="G279">
            <v>2</v>
          </cell>
        </row>
        <row r="280">
          <cell r="A280" t="str">
            <v>PIVE030</v>
          </cell>
          <cell r="B280" t="str">
            <v>A</v>
          </cell>
          <cell r="C280" t="str">
            <v>Vereda municipal Baldoson 40x40 cm c/contrap</v>
          </cell>
          <cell r="D280" t="str">
            <v>M2</v>
          </cell>
          <cell r="E280">
            <v>44.104526228714207</v>
          </cell>
          <cell r="F280" t="str">
            <v>Contrapiso + Piso</v>
          </cell>
          <cell r="G280">
            <v>2</v>
          </cell>
        </row>
        <row r="281">
          <cell r="A281" t="str">
            <v>PIVE0200</v>
          </cell>
          <cell r="B281" t="str">
            <v>A</v>
          </cell>
          <cell r="C281" t="str">
            <v xml:space="preserve">Rampa para discapacitados L = 1 M </v>
          </cell>
          <cell r="D281" t="str">
            <v>M</v>
          </cell>
          <cell r="E281">
            <v>54.5539332851653</v>
          </cell>
          <cell r="F281" t="str">
            <v>Incluye, Muro lateral 0,15, revoque exterior completo, relleno, contrapiso y piso de cemento, para h media = 0,15 M</v>
          </cell>
          <cell r="G281">
            <v>2</v>
          </cell>
        </row>
        <row r="282">
          <cell r="A282" t="str">
            <v>ZO00000</v>
          </cell>
          <cell r="B282" t="str">
            <v>D</v>
          </cell>
          <cell r="C282" t="str">
            <v>ZOCALOS, UMBRALES Y SOLIAS</v>
          </cell>
          <cell r="D282" t="str">
            <v/>
          </cell>
        </row>
        <row r="283">
          <cell r="A283" t="str">
            <v>ZOCE000</v>
          </cell>
          <cell r="B283" t="str">
            <v>D</v>
          </cell>
          <cell r="C283" t="str">
            <v>ZOCALOS CERAMICOS</v>
          </cell>
          <cell r="D283" t="str">
            <v/>
          </cell>
        </row>
        <row r="284">
          <cell r="A284" t="str">
            <v>ZOCE010</v>
          </cell>
          <cell r="B284" t="str">
            <v>A</v>
          </cell>
          <cell r="C284" t="str">
            <v>Zocalo de cerámica monococción h 10 cm</v>
          </cell>
          <cell r="D284" t="str">
            <v>ML</v>
          </cell>
          <cell r="E284">
            <v>9.125663911845729</v>
          </cell>
          <cell r="F284" t="str">
            <v>Colocacion con Klaukol y empastinado</v>
          </cell>
          <cell r="G284">
            <v>1</v>
          </cell>
        </row>
        <row r="285">
          <cell r="A285" t="str">
            <v>ZOCE020</v>
          </cell>
          <cell r="B285" t="str">
            <v>A</v>
          </cell>
          <cell r="C285" t="str">
            <v>Zocalo de cerámica monococción h 10 cm  antides</v>
          </cell>
          <cell r="D285" t="str">
            <v>ML</v>
          </cell>
          <cell r="E285">
            <v>3.8587103318903324</v>
          </cell>
          <cell r="F285" t="str">
            <v>sin obs.</v>
          </cell>
          <cell r="G285">
            <v>2</v>
          </cell>
        </row>
        <row r="286">
          <cell r="A286" t="str">
            <v>ZOCE030</v>
          </cell>
          <cell r="B286" t="str">
            <v>A</v>
          </cell>
          <cell r="C286" t="str">
            <v>Zocalo de balsosa de azotea</v>
          </cell>
          <cell r="D286" t="str">
            <v>ML</v>
          </cell>
          <cell r="E286">
            <v>3.0930561983471074</v>
          </cell>
          <cell r="F286" t="str">
            <v>sin obs.</v>
          </cell>
          <cell r="G286">
            <v>1</v>
          </cell>
        </row>
        <row r="287">
          <cell r="A287" t="str">
            <v>ZOCE035</v>
          </cell>
          <cell r="B287" t="str">
            <v>A</v>
          </cell>
          <cell r="C287" t="str">
            <v>Zocalo ceramica 7 x 30</v>
          </cell>
          <cell r="D287" t="str">
            <v>ML</v>
          </cell>
          <cell r="E287">
            <v>9.1468000000000007</v>
          </cell>
          <cell r="F287" t="str">
            <v>sin obs.</v>
          </cell>
          <cell r="G287">
            <v>1</v>
          </cell>
        </row>
        <row r="288">
          <cell r="A288" t="str">
            <v>ZOCE040</v>
          </cell>
          <cell r="B288" t="str">
            <v>A</v>
          </cell>
          <cell r="C288" t="str">
            <v>Zocalo ceramica rustica transito medio 20x20 h = 10 cm</v>
          </cell>
          <cell r="D288" t="str">
            <v>ML</v>
          </cell>
          <cell r="E288">
            <v>2.9787103318903321</v>
          </cell>
          <cell r="F288" t="str">
            <v>sin obs.</v>
          </cell>
          <cell r="G288">
            <v>2</v>
          </cell>
        </row>
        <row r="289">
          <cell r="A289" t="str">
            <v>ZOCM000</v>
          </cell>
          <cell r="B289" t="str">
            <v>D</v>
          </cell>
          <cell r="C289" t="str">
            <v>ZOCALOS DE CEMENTO</v>
          </cell>
          <cell r="D289" t="str">
            <v/>
          </cell>
        </row>
        <row r="290">
          <cell r="A290" t="str">
            <v>ZOCM010</v>
          </cell>
          <cell r="B290" t="str">
            <v>A</v>
          </cell>
          <cell r="C290" t="str">
            <v>Zocalo de cemento alisado al cucharin h= 10 cm</v>
          </cell>
          <cell r="D290" t="str">
            <v>ML</v>
          </cell>
          <cell r="E290">
            <v>5.5230991735537192</v>
          </cell>
          <cell r="F290" t="str">
            <v>1,5 LITROS DE MORTERO, CHANDIAS AN 125</v>
          </cell>
          <cell r="G290">
            <v>1</v>
          </cell>
        </row>
        <row r="291">
          <cell r="A291" t="str">
            <v>ZOCM020</v>
          </cell>
          <cell r="B291" t="str">
            <v>A</v>
          </cell>
          <cell r="C291" t="str">
            <v>Zocalo de cemento rampante</v>
          </cell>
          <cell r="D291" t="str">
            <v>ML</v>
          </cell>
          <cell r="E291">
            <v>17.878099173553721</v>
          </cell>
          <cell r="F291" t="str">
            <v>Se computa el desarrollo (Pedada + Alzada), H = 10 cm</v>
          </cell>
          <cell r="G291">
            <v>1</v>
          </cell>
        </row>
        <row r="292">
          <cell r="A292" t="str">
            <v>ZOCM030</v>
          </cell>
          <cell r="B292" t="str">
            <v>A</v>
          </cell>
          <cell r="C292" t="str">
            <v xml:space="preserve">Zocalo de cemento rampante con color incorporado </v>
          </cell>
          <cell r="D292" t="str">
            <v>ML</v>
          </cell>
          <cell r="E292">
            <v>7.5843132231404962</v>
          </cell>
          <cell r="F292" t="str">
            <v>Se computa el desarrollo (Pedada + Alzada), H = 10 cm</v>
          </cell>
          <cell r="G292">
            <v>1</v>
          </cell>
        </row>
        <row r="293">
          <cell r="A293" t="str">
            <v>ZOBC000</v>
          </cell>
          <cell r="B293" t="str">
            <v>D</v>
          </cell>
          <cell r="C293" t="str">
            <v>ZOCALO BALDOSA CEMENTICIA</v>
          </cell>
          <cell r="D293" t="str">
            <v/>
          </cell>
        </row>
        <row r="294">
          <cell r="A294" t="str">
            <v>ZOBC010</v>
          </cell>
          <cell r="B294" t="str">
            <v>A</v>
          </cell>
          <cell r="C294" t="str">
            <v>Zocalo Baldosa Cementicia Textura Rustica 10x40</v>
          </cell>
          <cell r="D294" t="str">
            <v>ML</v>
          </cell>
          <cell r="E294">
            <v>4.5176103318903316</v>
          </cell>
          <cell r="F294" t="str">
            <v>sin obs.</v>
          </cell>
          <cell r="G294">
            <v>2</v>
          </cell>
        </row>
        <row r="295">
          <cell r="A295" t="str">
            <v>ZOBC020</v>
          </cell>
          <cell r="B295" t="str">
            <v>A</v>
          </cell>
          <cell r="C295" t="str">
            <v>Zocalo Baldosa textura rustica 40x40</v>
          </cell>
          <cell r="D295" t="str">
            <v>ML</v>
          </cell>
          <cell r="E295">
            <v>20.979744569067293</v>
          </cell>
          <cell r="F295" t="str">
            <v>sin obs.</v>
          </cell>
          <cell r="G295">
            <v>2</v>
          </cell>
        </row>
        <row r="296">
          <cell r="A296" t="str">
            <v>ZOGR000</v>
          </cell>
          <cell r="B296" t="str">
            <v>D</v>
          </cell>
          <cell r="C296" t="str">
            <v>ZOCALOS GRANITICOS</v>
          </cell>
          <cell r="D296" t="str">
            <v/>
          </cell>
        </row>
        <row r="297">
          <cell r="A297" t="str">
            <v>ZOGR010</v>
          </cell>
          <cell r="B297" t="str">
            <v>A</v>
          </cell>
          <cell r="C297" t="str">
            <v>Zocalo de mosaico graníticos</v>
          </cell>
          <cell r="D297" t="str">
            <v>ML</v>
          </cell>
          <cell r="E297">
            <v>6.9402289518562252</v>
          </cell>
          <cell r="F297" t="str">
            <v>sin obs.</v>
          </cell>
          <cell r="G297">
            <v>2</v>
          </cell>
        </row>
        <row r="298">
          <cell r="A298" t="str">
            <v>ZOGR020</v>
          </cell>
          <cell r="B298" t="str">
            <v>A</v>
          </cell>
          <cell r="C298" t="str">
            <v>Zocalo de mosaico graníticos en escalera</v>
          </cell>
          <cell r="D298" t="str">
            <v>ML</v>
          </cell>
          <cell r="E298">
            <v>8.6702289518562257</v>
          </cell>
          <cell r="F298" t="str">
            <v>sin obs.</v>
          </cell>
          <cell r="G298">
            <v>2</v>
          </cell>
        </row>
        <row r="299">
          <cell r="A299" t="str">
            <v>ZOGR090</v>
          </cell>
          <cell r="B299" t="str">
            <v>A</v>
          </cell>
          <cell r="C299" t="str">
            <v>Zocalo de granito esp 2 cm Tipo Mineralite</v>
          </cell>
          <cell r="D299" t="str">
            <v>M2</v>
          </cell>
          <cell r="E299">
            <v>204.69609300800212</v>
          </cell>
          <cell r="F299" t="str">
            <v>sin obs.</v>
          </cell>
          <cell r="G299">
            <v>2</v>
          </cell>
        </row>
        <row r="300">
          <cell r="A300" t="str">
            <v>ZOMT000</v>
          </cell>
          <cell r="B300" t="str">
            <v>D</v>
          </cell>
          <cell r="C300" t="str">
            <v>ZOCALOS VARIOS</v>
          </cell>
          <cell r="D300" t="str">
            <v/>
          </cell>
        </row>
        <row r="301">
          <cell r="A301" t="str">
            <v>ZOMT010</v>
          </cell>
          <cell r="B301" t="str">
            <v>A</v>
          </cell>
          <cell r="C301" t="str">
            <v>Zocalo de perfil de aluminio 2" x 3/4"</v>
          </cell>
          <cell r="D301" t="str">
            <v>ML</v>
          </cell>
          <cell r="E301">
            <v>5.2840000000000007</v>
          </cell>
          <cell r="F301" t="str">
            <v>sin obs.</v>
          </cell>
          <cell r="G301">
            <v>1</v>
          </cell>
        </row>
        <row r="302">
          <cell r="A302" t="str">
            <v>ZOMT020</v>
          </cell>
          <cell r="B302" t="str">
            <v>A</v>
          </cell>
          <cell r="C302" t="str">
            <v>Zocalos de madera</v>
          </cell>
          <cell r="D302" t="str">
            <v>ML</v>
          </cell>
          <cell r="E302">
            <v>4.9757570951239671</v>
          </cell>
          <cell r="F302" t="str">
            <v>sin obs.</v>
          </cell>
          <cell r="G302">
            <v>2</v>
          </cell>
        </row>
        <row r="303">
          <cell r="A303" t="str">
            <v>ZOUM000</v>
          </cell>
          <cell r="B303" t="str">
            <v>D</v>
          </cell>
          <cell r="C303" t="str">
            <v>UMBRALES GRANITICOS</v>
          </cell>
          <cell r="D303" t="str">
            <v/>
          </cell>
        </row>
        <row r="304">
          <cell r="A304" t="str">
            <v>ZOUM010</v>
          </cell>
          <cell r="B304" t="str">
            <v>A</v>
          </cell>
          <cell r="C304" t="str">
            <v>Umbral de granito reconstituido 0.15 m</v>
          </cell>
          <cell r="D304" t="str">
            <v>ML</v>
          </cell>
          <cell r="E304">
            <v>21.000224380165289</v>
          </cell>
          <cell r="F304" t="str">
            <v>sin obs.</v>
          </cell>
          <cell r="G304">
            <v>2</v>
          </cell>
        </row>
        <row r="305">
          <cell r="A305" t="str">
            <v>CI00000</v>
          </cell>
          <cell r="B305" t="str">
            <v>D</v>
          </cell>
          <cell r="C305" t="str">
            <v>CIELORRASOS</v>
          </cell>
          <cell r="D305" t="str">
            <v/>
          </cell>
        </row>
        <row r="306">
          <cell r="A306" t="str">
            <v>CIAP000</v>
          </cell>
          <cell r="B306" t="str">
            <v>D</v>
          </cell>
          <cell r="C306" t="str">
            <v>CIELORRASOS APLICADOS</v>
          </cell>
          <cell r="D306" t="str">
            <v/>
          </cell>
        </row>
        <row r="307">
          <cell r="A307" t="str">
            <v>CIAP010</v>
          </cell>
          <cell r="B307" t="str">
            <v>A</v>
          </cell>
          <cell r="C307" t="str">
            <v>Cielorraso emparejado de Losa Hueca Pretensada</v>
          </cell>
          <cell r="D307" t="str">
            <v>M2</v>
          </cell>
          <cell r="E307">
            <v>4.7361900826446286</v>
          </cell>
          <cell r="F307" t="str">
            <v>sin obs.</v>
          </cell>
          <cell r="G307">
            <v>1</v>
          </cell>
        </row>
        <row r="308">
          <cell r="A308" t="str">
            <v>CIAP012</v>
          </cell>
          <cell r="B308" t="str">
            <v>A</v>
          </cell>
          <cell r="C308" t="str">
            <v>Cielorraso Hº Visto sin Oquedades</v>
          </cell>
          <cell r="D308" t="str">
            <v>M2</v>
          </cell>
          <cell r="E308">
            <v>9.4571900826446296</v>
          </cell>
          <cell r="F308" t="str">
            <v>sin obs.</v>
          </cell>
          <cell r="G308">
            <v>1</v>
          </cell>
        </row>
        <row r="309">
          <cell r="A309" t="str">
            <v>CIAP013</v>
          </cell>
          <cell r="B309" t="str">
            <v>A</v>
          </cell>
          <cell r="C309" t="str">
            <v xml:space="preserve">Cielorraso engrosado bajo losa </v>
          </cell>
          <cell r="D309" t="str">
            <v>M2</v>
          </cell>
          <cell r="E309">
            <v>14.34178243801653</v>
          </cell>
          <cell r="F309" t="str">
            <v>Engrosado bajo losas irregulares para recibir enlucido de yeso</v>
          </cell>
          <cell r="G309">
            <v>1</v>
          </cell>
        </row>
        <row r="310">
          <cell r="A310" t="str">
            <v>CIAP014</v>
          </cell>
          <cell r="B310" t="str">
            <v>A</v>
          </cell>
          <cell r="C310" t="str">
            <v>Cielorraso enlucido aplicado de yeso</v>
          </cell>
          <cell r="D310" t="str">
            <v>M2</v>
          </cell>
          <cell r="E310">
            <v>8.8674999999999997</v>
          </cell>
          <cell r="F310" t="str">
            <v>Enlucido s/sup regular, Hormigon o revoque</v>
          </cell>
          <cell r="G310">
            <v>1</v>
          </cell>
        </row>
        <row r="311">
          <cell r="A311" t="str">
            <v>CIAP015</v>
          </cell>
          <cell r="B311" t="str">
            <v>A</v>
          </cell>
          <cell r="C311" t="str">
            <v>Cielorraso aplicado grueso y fino de yeso</v>
          </cell>
          <cell r="D311" t="str">
            <v>M2</v>
          </cell>
          <cell r="E311">
            <v>23.20928243801653</v>
          </cell>
          <cell r="F311" t="str">
            <v>sin obs.</v>
          </cell>
          <cell r="G311">
            <v>2</v>
          </cell>
        </row>
        <row r="312">
          <cell r="A312" t="str">
            <v>CIAP016</v>
          </cell>
          <cell r="B312" t="str">
            <v>A</v>
          </cell>
          <cell r="C312" t="str">
            <v>Enduido sobre cielorraso de hormigon</v>
          </cell>
          <cell r="D312" t="str">
            <v>M2</v>
          </cell>
          <cell r="E312">
            <v>12.096450000000001</v>
          </cell>
          <cell r="F312" t="str">
            <v>sin obs.</v>
          </cell>
          <cell r="G312">
            <v>1</v>
          </cell>
        </row>
        <row r="313">
          <cell r="A313" t="str">
            <v>CIAP020</v>
          </cell>
          <cell r="B313" t="str">
            <v>A</v>
          </cell>
          <cell r="C313" t="str">
            <v>Cielorraso de yeso proyectado (alpress)</v>
          </cell>
          <cell r="D313" t="str">
            <v>M2</v>
          </cell>
          <cell r="E313">
            <v>13.420468750000001</v>
          </cell>
          <cell r="F313" t="str">
            <v>sin obs.</v>
          </cell>
          <cell r="G313">
            <v>2</v>
          </cell>
        </row>
        <row r="314">
          <cell r="A314" t="str">
            <v>CIAP025</v>
          </cell>
          <cell r="B314" t="str">
            <v>A</v>
          </cell>
          <cell r="C314" t="str">
            <v>Cielorraso fratasado a la cal</v>
          </cell>
          <cell r="D314" t="str">
            <v>M2</v>
          </cell>
          <cell r="E314">
            <v>11.223418892561984</v>
          </cell>
          <cell r="F314" t="str">
            <v>sin obs.</v>
          </cell>
          <cell r="G314">
            <v>1</v>
          </cell>
        </row>
        <row r="315">
          <cell r="A315" t="str">
            <v>CIAP030</v>
          </cell>
          <cell r="B315" t="str">
            <v>A</v>
          </cell>
          <cell r="C315" t="str">
            <v>Cielorraso Enlucido a la Cal</v>
          </cell>
          <cell r="D315" t="str">
            <v>M2</v>
          </cell>
          <cell r="E315">
            <v>8.8647037190082649</v>
          </cell>
          <cell r="F315" t="str">
            <v>5 litros de mortero 1/8:1:3. Para los materiales y MO se adopta un 15 % mas para tener en cuenta posibles desniveles en la sjuntas del encofrado.</v>
          </cell>
          <cell r="G315">
            <v>1</v>
          </cell>
        </row>
        <row r="316">
          <cell r="A316" t="str">
            <v>CIAP035</v>
          </cell>
          <cell r="B316" t="str">
            <v>A</v>
          </cell>
          <cell r="C316" t="str">
            <v>Cielorraso Aplicado Grueso y Fino a la Cal</v>
          </cell>
          <cell r="D316" t="str">
            <v>M2</v>
          </cell>
          <cell r="E316">
            <v>20.088122611570249</v>
          </cell>
          <cell r="F316" t="str">
            <v>sin obs.</v>
          </cell>
          <cell r="G316">
            <v>2</v>
          </cell>
        </row>
        <row r="317">
          <cell r="A317" t="str">
            <v>CIAR000</v>
          </cell>
          <cell r="B317" t="str">
            <v>D</v>
          </cell>
          <cell r="C317" t="str">
            <v>CIELORRASOS ARMADOS</v>
          </cell>
          <cell r="D317" t="str">
            <v/>
          </cell>
        </row>
        <row r="318">
          <cell r="A318" t="str">
            <v>CIAR020</v>
          </cell>
          <cell r="B318" t="str">
            <v>A</v>
          </cell>
          <cell r="C318" t="str">
            <v>Cielorraso suspendido Viga cajón</v>
          </cell>
          <cell r="D318" t="str">
            <v>M2</v>
          </cell>
          <cell r="E318">
            <v>59.042714743589755</v>
          </cell>
          <cell r="F318" t="str">
            <v>Placa Normal de 9,5mm (computar por desarrollo de viga) (Analisis  propio basado en un cajon de un metro de desarrollo, soleras de 70 mm en pared y cielorraso y montantes de 69mm)</v>
          </cell>
          <cell r="G318">
            <v>1</v>
          </cell>
        </row>
        <row r="319">
          <cell r="A319" t="str">
            <v>CIAR030</v>
          </cell>
          <cell r="B319" t="str">
            <v>A</v>
          </cell>
          <cell r="C319" t="str">
            <v>Cielorraso suspendido Durlock (soleras chapa)</v>
          </cell>
          <cell r="D319" t="str">
            <v>M2</v>
          </cell>
          <cell r="E319">
            <v>60.573395833333322</v>
          </cell>
          <cell r="F319" t="str">
            <v xml:space="preserve">Placa Verde de 12,5 mm,Vela Rigida 69 mm c/1 m, Viga maestra 70 mm c/1,20, Montantes 69 mm c/0,40, Solera perimetral, 70 mm. Rendimientos s/folleteria </v>
          </cell>
          <cell r="G319">
            <v>1</v>
          </cell>
        </row>
        <row r="320">
          <cell r="A320" t="str">
            <v>CIAR040</v>
          </cell>
          <cell r="B320" t="str">
            <v>A</v>
          </cell>
          <cell r="C320" t="str">
            <v>Cielorraso armado de yeso estr.metalica</v>
          </cell>
          <cell r="D320" t="str">
            <v>M2</v>
          </cell>
          <cell r="E320">
            <v>43.898147382920115</v>
          </cell>
          <cell r="F320" t="str">
            <v>sin obs.</v>
          </cell>
          <cell r="G320">
            <v>1</v>
          </cell>
        </row>
        <row r="321">
          <cell r="A321" t="str">
            <v>CIMA000</v>
          </cell>
          <cell r="B321" t="str">
            <v>A</v>
          </cell>
          <cell r="C321" t="str">
            <v>CIELORRASOS DE MADERA</v>
          </cell>
          <cell r="D321" t="str">
            <v/>
          </cell>
        </row>
        <row r="322">
          <cell r="A322" t="str">
            <v>CIMA010</v>
          </cell>
          <cell r="B322" t="str">
            <v>A</v>
          </cell>
          <cell r="C322" t="str">
            <v>Cielorraso entablonado de madera</v>
          </cell>
          <cell r="D322" t="str">
            <v>M2</v>
          </cell>
          <cell r="E322">
            <v>17.780999999999999</v>
          </cell>
          <cell r="F322" t="str">
            <v>sin obs.</v>
          </cell>
          <cell r="G322">
            <v>1</v>
          </cell>
        </row>
        <row r="323">
          <cell r="A323" t="str">
            <v>CIMA200</v>
          </cell>
          <cell r="B323" t="str">
            <v>A</v>
          </cell>
          <cell r="C323" t="str">
            <v>Cielorraso de machimbre</v>
          </cell>
          <cell r="D323" t="str">
            <v>M2</v>
          </cell>
          <cell r="E323">
            <v>34.249305785123966</v>
          </cell>
          <cell r="F323" t="str">
            <v>sin obs.</v>
          </cell>
          <cell r="G323">
            <v>1</v>
          </cell>
        </row>
        <row r="324">
          <cell r="A324" t="str">
            <v>RV00000</v>
          </cell>
          <cell r="B324" t="str">
            <v>D</v>
          </cell>
          <cell r="C324" t="str">
            <v>REVESTIMIENTOS</v>
          </cell>
          <cell r="D324" t="str">
            <v/>
          </cell>
        </row>
        <row r="325">
          <cell r="A325" t="str">
            <v>RV00005</v>
          </cell>
          <cell r="B325" t="str">
            <v>A</v>
          </cell>
          <cell r="C325" t="str">
            <v>Colocacion de revestimiento con pegamento y empastinado (sin revest)</v>
          </cell>
          <cell r="D325" t="str">
            <v>M2</v>
          </cell>
          <cell r="E325">
            <v>16.215466942148762</v>
          </cell>
          <cell r="F325" t="str">
            <v>S/Control P</v>
          </cell>
          <cell r="G325">
            <v>1</v>
          </cell>
        </row>
        <row r="326">
          <cell r="A326" t="str">
            <v>RV00010</v>
          </cell>
          <cell r="B326" t="str">
            <v>A</v>
          </cell>
          <cell r="C326" t="str">
            <v>Ceramica esmaltada 20x20 cm 1a calidad</v>
          </cell>
          <cell r="D326" t="str">
            <v>M2</v>
          </cell>
          <cell r="E326">
            <v>32.362202479338848</v>
          </cell>
          <cell r="F326" t="str">
            <v>Ceramica pegada con Klaukol y empastinado</v>
          </cell>
          <cell r="G326">
            <v>1</v>
          </cell>
        </row>
        <row r="327">
          <cell r="A327" t="str">
            <v>RV00015</v>
          </cell>
          <cell r="B327" t="str">
            <v>A</v>
          </cell>
          <cell r="C327" t="str">
            <v>Azulejos 15x15</v>
          </cell>
          <cell r="D327" t="str">
            <v>M2</v>
          </cell>
          <cell r="E327">
            <v>26.048006624688444</v>
          </cell>
          <cell r="F327" t="str">
            <v>sin obs.</v>
          </cell>
          <cell r="G327">
            <v>2</v>
          </cell>
        </row>
        <row r="328">
          <cell r="A328" t="str">
            <v>RV00016</v>
          </cell>
          <cell r="B328" t="str">
            <v>A</v>
          </cell>
          <cell r="C328" t="str">
            <v>Cerámica 30x30 Village</v>
          </cell>
          <cell r="D328" t="str">
            <v>M2</v>
          </cell>
          <cell r="E328">
            <v>28.973006624688445</v>
          </cell>
          <cell r="F328" t="str">
            <v>sin obs.</v>
          </cell>
          <cell r="G328">
            <v>2</v>
          </cell>
        </row>
        <row r="329">
          <cell r="A329" t="str">
            <v>RV00050</v>
          </cell>
          <cell r="B329" t="str">
            <v>A</v>
          </cell>
          <cell r="C329" t="str">
            <v>Revestimiento de Madera Virapitá 1/2" x 4"</v>
          </cell>
          <cell r="D329" t="str">
            <v>M2</v>
          </cell>
          <cell r="E329">
            <v>22.344297520661158</v>
          </cell>
          <cell r="F329" t="str">
            <v>sin obs.</v>
          </cell>
          <cell r="G329">
            <v>1</v>
          </cell>
        </row>
        <row r="330">
          <cell r="A330" t="str">
            <v>RV00060</v>
          </cell>
          <cell r="B330" t="str">
            <v>A</v>
          </cell>
          <cell r="C330" t="str">
            <v>Alfeizar de baldosa cerámica</v>
          </cell>
          <cell r="D330" t="str">
            <v>ML</v>
          </cell>
          <cell r="E330">
            <v>5.3871933884297523</v>
          </cell>
          <cell r="F330" t="str">
            <v>sin obs.</v>
          </cell>
          <cell r="G330">
            <v>2</v>
          </cell>
        </row>
        <row r="331">
          <cell r="A331" t="str">
            <v>RV00070</v>
          </cell>
          <cell r="B331" t="str">
            <v>A</v>
          </cell>
          <cell r="C331" t="str">
            <v>Varilla de aluminio pulido mate</v>
          </cell>
          <cell r="D331" t="str">
            <v>ML</v>
          </cell>
          <cell r="E331">
            <v>4.4565234159779612</v>
          </cell>
          <cell r="F331" t="str">
            <v>sin obs.</v>
          </cell>
          <cell r="G331">
            <v>1</v>
          </cell>
        </row>
        <row r="332">
          <cell r="A332" t="str">
            <v>RV00100</v>
          </cell>
          <cell r="B332" t="str">
            <v>A</v>
          </cell>
          <cell r="C332" t="str">
            <v>Moldura  Ext. Isoforma EPS Isopor C30CMR</v>
          </cell>
          <cell r="D332" t="str">
            <v>ML</v>
          </cell>
          <cell r="E332">
            <v>43.325000000000003</v>
          </cell>
          <cell r="F332" t="str">
            <v>sin obs.</v>
          </cell>
          <cell r="G332">
            <v>1</v>
          </cell>
        </row>
        <row r="333">
          <cell r="A333" t="str">
            <v>RVAC000</v>
          </cell>
          <cell r="B333" t="str">
            <v>D</v>
          </cell>
          <cell r="C333" t="str">
            <v>REVESTIMIENTOS ACCESORIOS</v>
          </cell>
          <cell r="D333" t="str">
            <v/>
          </cell>
        </row>
        <row r="334">
          <cell r="A334" t="str">
            <v>RVAC010</v>
          </cell>
          <cell r="B334" t="str">
            <v>A</v>
          </cell>
          <cell r="C334" t="str">
            <v>Colocacion de accesorio con pegamento , sin accesorio</v>
          </cell>
          <cell r="D334" t="str">
            <v>U</v>
          </cell>
          <cell r="E334">
            <v>3.2363349173553724</v>
          </cell>
          <cell r="F334" t="str">
            <v>Incluye corte, pegado y empastinado</v>
          </cell>
          <cell r="G334">
            <v>1</v>
          </cell>
        </row>
        <row r="335">
          <cell r="A335" t="str">
            <v>RVAC015</v>
          </cell>
          <cell r="B335" t="str">
            <v>A</v>
          </cell>
          <cell r="C335" t="str">
            <v>Colocacion de accesorio embutidos , sin accesorio</v>
          </cell>
          <cell r="D335" t="str">
            <v>U</v>
          </cell>
          <cell r="E335">
            <v>4.2073349173553725</v>
          </cell>
          <cell r="F335" t="str">
            <v>sin obs.</v>
          </cell>
          <cell r="G335">
            <v>1</v>
          </cell>
        </row>
        <row r="336">
          <cell r="A336" t="str">
            <v>RVAC016</v>
          </cell>
          <cell r="B336" t="str">
            <v>A</v>
          </cell>
          <cell r="C336" t="str">
            <v>Colocacion de Dispensers c/Pegamento , sin accesorio</v>
          </cell>
          <cell r="D336" t="str">
            <v>U</v>
          </cell>
          <cell r="E336">
            <v>3.2066666666666666</v>
          </cell>
          <cell r="F336" t="str">
            <v>sin obs.</v>
          </cell>
          <cell r="G336">
            <v>1</v>
          </cell>
        </row>
        <row r="337">
          <cell r="A337" t="str">
            <v>RVAC020</v>
          </cell>
          <cell r="B337" t="str">
            <v>A</v>
          </cell>
          <cell r="C337" t="str">
            <v>Accesorios para lavadero</v>
          </cell>
          <cell r="D337" t="str">
            <v>U</v>
          </cell>
          <cell r="E337">
            <v>14.986334917355371</v>
          </cell>
          <cell r="F337" t="str">
            <v>Prov y coloc con pegamento</v>
          </cell>
          <cell r="G337">
            <v>2</v>
          </cell>
        </row>
        <row r="338">
          <cell r="A338" t="str">
            <v>RVAC025</v>
          </cell>
          <cell r="B338" t="str">
            <v>A</v>
          </cell>
          <cell r="C338" t="str">
            <v>Accesorios para cocina</v>
          </cell>
          <cell r="D338" t="str">
            <v>U</v>
          </cell>
          <cell r="E338">
            <v>14.986334917355371</v>
          </cell>
          <cell r="F338" t="str">
            <v>sin obs.</v>
          </cell>
          <cell r="G338">
            <v>2</v>
          </cell>
        </row>
        <row r="339">
          <cell r="A339" t="str">
            <v>RVAC030</v>
          </cell>
          <cell r="B339" t="str">
            <v>A</v>
          </cell>
          <cell r="C339" t="str">
            <v>Accesorios para toillete</v>
          </cell>
          <cell r="D339" t="str">
            <v>U</v>
          </cell>
          <cell r="E339">
            <v>54.361674586776857</v>
          </cell>
          <cell r="F339" t="str">
            <v>Prov y coloc con pegamento</v>
          </cell>
          <cell r="G339">
            <v>2</v>
          </cell>
        </row>
        <row r="340">
          <cell r="A340" t="str">
            <v>RVAC040</v>
          </cell>
          <cell r="B340" t="str">
            <v>A</v>
          </cell>
          <cell r="C340" t="str">
            <v>Accesorios para baño</v>
          </cell>
          <cell r="D340" t="str">
            <v>U</v>
          </cell>
          <cell r="E340">
            <v>104.34800950413225</v>
          </cell>
          <cell r="F340" t="str">
            <v>Prov y coloc con pegamento</v>
          </cell>
          <cell r="G340">
            <v>2</v>
          </cell>
        </row>
        <row r="341">
          <cell r="A341" t="str">
            <v>RVAC45</v>
          </cell>
          <cell r="B341" t="str">
            <v>A</v>
          </cell>
          <cell r="C341" t="str">
            <v>Baño de servicio (Jab-Toall-percha s-porta-rollo, jab c/ag)</v>
          </cell>
          <cell r="D341" t="str">
            <v>U</v>
          </cell>
          <cell r="E341">
            <v>104.34800950413225</v>
          </cell>
          <cell r="F341" t="str">
            <v>sin obs.</v>
          </cell>
          <cell r="G341">
            <v>2</v>
          </cell>
        </row>
        <row r="342">
          <cell r="A342" t="str">
            <v>RVAC600</v>
          </cell>
          <cell r="B342" t="str">
            <v>A</v>
          </cell>
          <cell r="C342" t="str">
            <v>Accesorios Baños y Toilettes Edificio 2</v>
          </cell>
          <cell r="D342" t="str">
            <v>GL</v>
          </cell>
          <cell r="E342">
            <v>1306.5377886363638</v>
          </cell>
          <cell r="F342" t="str">
            <v>sin obs.</v>
          </cell>
          <cell r="G342">
            <v>3</v>
          </cell>
        </row>
        <row r="343">
          <cell r="A343" t="str">
            <v>RVAC610</v>
          </cell>
          <cell r="B343" t="str">
            <v>A</v>
          </cell>
          <cell r="C343" t="str">
            <v>Accesorios Baños y Toilettes Edificio 3</v>
          </cell>
          <cell r="D343" t="str">
            <v>GL</v>
          </cell>
          <cell r="E343">
            <v>1469.6228123966944</v>
          </cell>
          <cell r="F343" t="str">
            <v>sin obs.</v>
          </cell>
          <cell r="G343">
            <v>3</v>
          </cell>
        </row>
        <row r="344">
          <cell r="A344" t="str">
            <v>RVAC100</v>
          </cell>
          <cell r="B344" t="str">
            <v>A</v>
          </cell>
          <cell r="C344" t="str">
            <v>Accesorios de embutir para baño y coc-lav.</v>
          </cell>
          <cell r="D344" t="str">
            <v>U</v>
          </cell>
          <cell r="E344">
            <v>119.33434442148763</v>
          </cell>
          <cell r="F344" t="str">
            <v>RVAC020+RVAC040</v>
          </cell>
          <cell r="G344">
            <v>3</v>
          </cell>
        </row>
        <row r="345">
          <cell r="A345" t="str">
            <v>RVAC110</v>
          </cell>
          <cell r="B345" t="str">
            <v>A</v>
          </cell>
          <cell r="C345" t="str">
            <v>Accesorios de embutir para baño, toillete y coc-lav.</v>
          </cell>
          <cell r="D345" t="str">
            <v>U</v>
          </cell>
          <cell r="E345">
            <v>173.6960190082645</v>
          </cell>
          <cell r="F345" t="str">
            <v>RVAC020+RVAC030+RVAC040</v>
          </cell>
          <cell r="G345">
            <v>3</v>
          </cell>
        </row>
        <row r="346">
          <cell r="A346" t="str">
            <v>RVAC500</v>
          </cell>
          <cell r="B346" t="str">
            <v>A</v>
          </cell>
          <cell r="C346" t="str">
            <v>Accesorios Baños Escuela</v>
          </cell>
          <cell r="D346" t="str">
            <v>U</v>
          </cell>
          <cell r="E346">
            <v>615.22208553719008</v>
          </cell>
          <cell r="F346" t="str">
            <v>18 (Jaboneras, Portarrollos y Perchas)</v>
          </cell>
          <cell r="G346">
            <v>2</v>
          </cell>
        </row>
        <row r="347">
          <cell r="A347" t="str">
            <v>RVAC510</v>
          </cell>
          <cell r="B347" t="str">
            <v>A</v>
          </cell>
          <cell r="C347" t="str">
            <v>Accesorios Baños y Cocinas Tortuga manuelita</v>
          </cell>
          <cell r="D347" t="str">
            <v>GL</v>
          </cell>
          <cell r="E347">
            <v>2962.7605046143249</v>
          </cell>
          <cell r="F347" t="str">
            <v>sin obs.</v>
          </cell>
          <cell r="G347">
            <v>2</v>
          </cell>
        </row>
        <row r="348">
          <cell r="A348" t="str">
            <v>RVAC520</v>
          </cell>
          <cell r="B348" t="str">
            <v>A</v>
          </cell>
          <cell r="C348" t="str">
            <v>Accesorios baños discapacitados</v>
          </cell>
          <cell r="D348" t="str">
            <v>U</v>
          </cell>
          <cell r="E348">
            <v>2730.0357024793389</v>
          </cell>
          <cell r="F348" t="str">
            <v>sin obs.</v>
          </cell>
          <cell r="G348">
            <v>1</v>
          </cell>
        </row>
        <row r="349">
          <cell r="A349" t="str">
            <v>RVAC530</v>
          </cell>
          <cell r="B349" t="str">
            <v>A</v>
          </cell>
          <cell r="C349" t="str">
            <v>Accesorios lavanderia</v>
          </cell>
          <cell r="D349" t="str">
            <v>GL</v>
          </cell>
          <cell r="E349">
            <v>29.972669834710743</v>
          </cell>
          <cell r="F349" t="str">
            <v>sin obs.</v>
          </cell>
          <cell r="G349">
            <v>2</v>
          </cell>
        </row>
        <row r="350">
          <cell r="A350" t="str">
            <v>CU00000</v>
          </cell>
          <cell r="B350" t="str">
            <v>D</v>
          </cell>
          <cell r="C350" t="str">
            <v>CUBIERTAS</v>
          </cell>
          <cell r="D350" t="str">
            <v/>
          </cell>
        </row>
        <row r="351">
          <cell r="A351" t="str">
            <v>CUCA000</v>
          </cell>
          <cell r="B351" t="str">
            <v>D</v>
          </cell>
          <cell r="C351" t="str">
            <v>CUBIERTAS CAPAS</v>
          </cell>
          <cell r="D351" t="str">
            <v/>
          </cell>
        </row>
        <row r="352">
          <cell r="A352" t="str">
            <v>CUCA010</v>
          </cell>
          <cell r="B352" t="str">
            <v>A</v>
          </cell>
          <cell r="C352" t="str">
            <v>Barrera de Vapor con pintura asfaltica</v>
          </cell>
          <cell r="D352" t="str">
            <v>M2</v>
          </cell>
          <cell r="E352">
            <v>8.2214000000000009</v>
          </cell>
          <cell r="F352" t="str">
            <v>2 Manos de pintura asfaltica, aplicadas cruzadas, 2 litros/m2</v>
          </cell>
          <cell r="G352">
            <v>1</v>
          </cell>
        </row>
        <row r="353">
          <cell r="A353" t="str">
            <v>CUCA015</v>
          </cell>
          <cell r="B353" t="str">
            <v>A</v>
          </cell>
          <cell r="C353" t="str">
            <v>Barrera de vapor Membrana fibra de vidrio sat asfalto</v>
          </cell>
          <cell r="D353" t="str">
            <v>M2</v>
          </cell>
          <cell r="E353">
            <v>6.5180000000000007</v>
          </cell>
          <cell r="F353" t="str">
            <v>sin obs.</v>
          </cell>
          <cell r="G353">
            <v>1</v>
          </cell>
        </row>
        <row r="354">
          <cell r="A354" t="str">
            <v>CUCA020</v>
          </cell>
          <cell r="B354" t="str">
            <v>A</v>
          </cell>
          <cell r="C354" t="str">
            <v>Aislacion termica poliestireno expandido 20 mm</v>
          </cell>
          <cell r="D354" t="str">
            <v>M2</v>
          </cell>
          <cell r="E354">
            <v>4.7750000000000004</v>
          </cell>
          <cell r="F354" t="str">
            <v>Colocacion de placas de 1 x 2 esp 20 mm</v>
          </cell>
          <cell r="G354">
            <v>1</v>
          </cell>
        </row>
        <row r="355">
          <cell r="A355" t="str">
            <v>CUCA022</v>
          </cell>
          <cell r="B355" t="str">
            <v>A</v>
          </cell>
          <cell r="C355" t="str">
            <v>Aislacion termica poliestireno expandido 50 mm</v>
          </cell>
          <cell r="D355" t="str">
            <v>M2</v>
          </cell>
          <cell r="E355">
            <v>9.2900000000000009</v>
          </cell>
          <cell r="F355" t="str">
            <v>sin obs.</v>
          </cell>
          <cell r="G355">
            <v>1</v>
          </cell>
        </row>
        <row r="356">
          <cell r="A356" t="str">
            <v>CUCA030</v>
          </cell>
          <cell r="B356" t="str">
            <v>A</v>
          </cell>
          <cell r="C356" t="str">
            <v>Membrana asfaltica s/aluminio con 1 mano de imprimación</v>
          </cell>
          <cell r="D356" t="str">
            <v>M2</v>
          </cell>
          <cell r="E356">
            <v>11.130599999999999</v>
          </cell>
          <cell r="F356" t="str">
            <v>1 mano de imprimacion con pintura asfaltica y aplicación de membrana soplete</v>
          </cell>
          <cell r="G356">
            <v>1</v>
          </cell>
        </row>
        <row r="357">
          <cell r="A357" t="str">
            <v>CUCA035</v>
          </cell>
          <cell r="B357" t="str">
            <v>A</v>
          </cell>
          <cell r="C357" t="str">
            <v>Membrana geotextil expuesto con 1 mano de imprimación</v>
          </cell>
          <cell r="D357" t="str">
            <v>M2</v>
          </cell>
          <cell r="E357">
            <v>14.354236363636364</v>
          </cell>
          <cell r="F357" t="str">
            <v>1 mano de imprimacion con pintura asfaltica y aplicación de membrana soplete. Membrana Emacober 400 Geo-Pint 4mm, 45kg/rollo</v>
          </cell>
          <cell r="G357">
            <v>1</v>
          </cell>
        </row>
        <row r="358">
          <cell r="A358" t="str">
            <v>CUCA040</v>
          </cell>
          <cell r="B358" t="str">
            <v>A</v>
          </cell>
          <cell r="C358" t="str">
            <v>Membrana asfáltica c/aluminio con 1 mano de imprimación</v>
          </cell>
          <cell r="D358" t="str">
            <v>M2</v>
          </cell>
          <cell r="E358">
            <v>15.745145454545455</v>
          </cell>
          <cell r="F358" t="str">
            <v>1 mano de imprimacion con pintura asfaltica y aplicación de membrana soplete</v>
          </cell>
          <cell r="G358">
            <v>1</v>
          </cell>
        </row>
        <row r="359">
          <cell r="A359" t="str">
            <v>CUCA050</v>
          </cell>
          <cell r="B359" t="str">
            <v>A</v>
          </cell>
          <cell r="C359" t="str">
            <v>Contrapiso de HP con pendiente esp promedio 15 cm</v>
          </cell>
          <cell r="D359" t="str">
            <v>M2</v>
          </cell>
          <cell r="E359">
            <v>24.963848925619835</v>
          </cell>
          <cell r="F359" t="str">
            <v>HHRP 1/4:1:4:6 150 litros S/CHANDIAS 91</v>
          </cell>
          <cell r="G359">
            <v>1</v>
          </cell>
        </row>
        <row r="360">
          <cell r="A360" t="str">
            <v>CUCA055</v>
          </cell>
          <cell r="B360" t="str">
            <v>A</v>
          </cell>
          <cell r="C360" t="str">
            <v>Contrapiso de H Liv con arcilla exp 1:9 c/pend esp prom 15 cm</v>
          </cell>
          <cell r="D360" t="str">
            <v>M2</v>
          </cell>
          <cell r="E360">
            <v>30.157245247933883</v>
          </cell>
          <cell r="F360" t="str">
            <v>sin obs.</v>
          </cell>
          <cell r="G360">
            <v>2</v>
          </cell>
        </row>
        <row r="361">
          <cell r="A361" t="str">
            <v>CUCA060</v>
          </cell>
          <cell r="B361" t="str">
            <v>A</v>
          </cell>
          <cell r="C361" t="str">
            <v>Carpeta de nivelacion 1/4:1:4 esp 2cm</v>
          </cell>
          <cell r="D361" t="str">
            <v>M2</v>
          </cell>
          <cell r="E361">
            <v>9.8336074380165304</v>
          </cell>
          <cell r="F361" t="str">
            <v>sin obs.</v>
          </cell>
          <cell r="G361">
            <v>2</v>
          </cell>
        </row>
        <row r="362">
          <cell r="A362" t="str">
            <v>CUCA070</v>
          </cell>
          <cell r="B362" t="str">
            <v>A</v>
          </cell>
          <cell r="C362" t="str">
            <v>Piso de baldosas de azotea con mortero de asiento</v>
          </cell>
          <cell r="D362" t="str">
            <v>M2</v>
          </cell>
          <cell r="E362">
            <v>32.116887813937268</v>
          </cell>
          <cell r="F362" t="str">
            <v>Baldosas asentadas con mortero e incidencia de junta asfaltica .S/Chandías An 55.</v>
          </cell>
          <cell r="G362">
            <v>2</v>
          </cell>
        </row>
        <row r="363">
          <cell r="A363" t="str">
            <v>CUJU000</v>
          </cell>
          <cell r="B363" t="str">
            <v>D</v>
          </cell>
          <cell r="C363" t="str">
            <v>CUBIERTAS JUNTAS y BABETAS</v>
          </cell>
          <cell r="D363" t="str">
            <v/>
          </cell>
        </row>
        <row r="364">
          <cell r="A364" t="str">
            <v>CUJU010</v>
          </cell>
          <cell r="B364" t="str">
            <v>A</v>
          </cell>
          <cell r="C364" t="str">
            <v>Junta de dilatacion con material asfáltico</v>
          </cell>
          <cell r="D364" t="str">
            <v>ML</v>
          </cell>
          <cell r="E364">
            <v>2.8060579399141634</v>
          </cell>
          <cell r="F364" t="str">
            <v xml:space="preserve">Material asfáltico Ferroasfalt 40 de Ferrocement y relleno de poliestireno expandido. Consumo 100 gr/ML de junta de 1cm x 1cm. Presentación en bolsas de 10 y 25 kg. Fundir a fuego lento y casi directo a menos de 200 ºC, revolviendo y procurando que no se </v>
          </cell>
          <cell r="G364">
            <v>1</v>
          </cell>
        </row>
        <row r="365">
          <cell r="A365" t="str">
            <v>CUJU050</v>
          </cell>
          <cell r="B365" t="str">
            <v>A</v>
          </cell>
          <cell r="C365" t="str">
            <v>Babeta completa (p/cubierta plana)</v>
          </cell>
          <cell r="D365" t="str">
            <v>ML</v>
          </cell>
          <cell r="E365">
            <v>39.350397004132233</v>
          </cell>
          <cell r="F365" t="str">
            <v>sin obs.</v>
          </cell>
          <cell r="G365">
            <v>2</v>
          </cell>
        </row>
        <row r="366">
          <cell r="A366" t="str">
            <v>CUPL000</v>
          </cell>
          <cell r="B366" t="str">
            <v>D</v>
          </cell>
          <cell r="C366" t="str">
            <v>CUBIERTAS PLANAS COMPLETA</v>
          </cell>
          <cell r="D366" t="str">
            <v/>
          </cell>
        </row>
        <row r="367">
          <cell r="A367" t="str">
            <v>CUPL200</v>
          </cell>
          <cell r="B367" t="str">
            <v>A</v>
          </cell>
          <cell r="C367" t="str">
            <v>Cubierta plana completa terminacion baldosas de azotea</v>
          </cell>
          <cell r="D367" t="str">
            <v>M2</v>
          </cell>
          <cell r="E367">
            <v>91.041344177573635</v>
          </cell>
          <cell r="F367" t="str">
            <v>Barrera de vapor c/pintura asf., poliestireno exp.,Contrapiso HP, Carpeta, membrana y baldosas de azotea con mortero de asiento y juntas de dilatacion</v>
          </cell>
          <cell r="G367">
            <v>3</v>
          </cell>
        </row>
        <row r="368">
          <cell r="A368" t="str">
            <v>CUPL210</v>
          </cell>
          <cell r="B368" t="str">
            <v>A</v>
          </cell>
          <cell r="C368" t="str">
            <v>Cubierta plana completa terminacion baldosas rustica 20x20</v>
          </cell>
          <cell r="D368" t="str">
            <v>M2</v>
          </cell>
          <cell r="E368">
            <v>101.14992330578514</v>
          </cell>
          <cell r="F368" t="str">
            <v>sin obs.</v>
          </cell>
          <cell r="G368">
            <v>3</v>
          </cell>
        </row>
        <row r="369">
          <cell r="A369" t="str">
            <v>CUPL250</v>
          </cell>
          <cell r="B369" t="str">
            <v>A</v>
          </cell>
          <cell r="C369" t="str">
            <v>Cubierta (b. vapor+contrapiso+carpeta imp+membrana)</v>
          </cell>
          <cell r="D369" t="str">
            <v>M2</v>
          </cell>
          <cell r="E369">
            <v>57.883561446280993</v>
          </cell>
          <cell r="F369" t="str">
            <v>sin obs.</v>
          </cell>
          <cell r="G369">
            <v>2</v>
          </cell>
        </row>
        <row r="370">
          <cell r="A370" t="str">
            <v>CUIN000</v>
          </cell>
          <cell r="B370" t="str">
            <v>D</v>
          </cell>
          <cell r="C370" t="str">
            <v>CUBIERTAS INCLINADAS</v>
          </cell>
          <cell r="D370" t="str">
            <v/>
          </cell>
        </row>
        <row r="371">
          <cell r="A371" t="str">
            <v>CUIN010</v>
          </cell>
          <cell r="B371" t="str">
            <v>A</v>
          </cell>
          <cell r="C371" t="str">
            <v>Cubierta de chapa trapezoidal c/estr y aislacion</v>
          </cell>
          <cell r="D371" t="str">
            <v>M2</v>
          </cell>
          <cell r="E371">
            <v>104.64400000000001</v>
          </cell>
          <cell r="F371" t="str">
            <v>sin obs.</v>
          </cell>
          <cell r="G371">
            <v>1</v>
          </cell>
        </row>
        <row r="372">
          <cell r="A372" t="str">
            <v>CUIN015</v>
          </cell>
          <cell r="B372" t="str">
            <v>A</v>
          </cell>
          <cell r="C372" t="str">
            <v>Cubierta de chapa galv Nro 25 c/estructura metálica</v>
          </cell>
          <cell r="D372" t="str">
            <v>M2</v>
          </cell>
          <cell r="E372">
            <v>119.32600000000002</v>
          </cell>
          <cell r="F372" t="str">
            <v>sin obs.</v>
          </cell>
          <cell r="G372">
            <v>1</v>
          </cell>
        </row>
        <row r="373">
          <cell r="A373" t="str">
            <v>CUIN020</v>
          </cell>
          <cell r="B373" t="str">
            <v>A</v>
          </cell>
          <cell r="C373" t="str">
            <v>Cubierta Chapa Galvanizada N 24 prepintada c/aislacion</v>
          </cell>
          <cell r="D373" t="str">
            <v>M2</v>
          </cell>
          <cell r="E373">
            <v>73.183533670033668</v>
          </cell>
          <cell r="F373" t="str">
            <v>Con armazon de madera aislaciones y sin estructura principal</v>
          </cell>
          <cell r="G373">
            <v>2</v>
          </cell>
        </row>
        <row r="374">
          <cell r="A374" t="str">
            <v>CUIN030</v>
          </cell>
          <cell r="B374" t="str">
            <v>A</v>
          </cell>
          <cell r="C374" t="str">
            <v>Estructura Madera Techo Tejas</v>
          </cell>
          <cell r="D374" t="str">
            <v>ML</v>
          </cell>
          <cell r="E374">
            <v>22.149095867768597</v>
          </cell>
          <cell r="F374" t="str">
            <v>sin obs.</v>
          </cell>
          <cell r="G374">
            <v>1</v>
          </cell>
        </row>
        <row r="375">
          <cell r="A375" t="str">
            <v>CUIN025</v>
          </cell>
          <cell r="B375" t="str">
            <v>A</v>
          </cell>
          <cell r="C375" t="str">
            <v>Cubierta de chapa galvanizada N 25 c/aislaciones sin estructura ppal</v>
          </cell>
          <cell r="D375" t="str">
            <v>M2</v>
          </cell>
          <cell r="E375">
            <v>76.450533670033664</v>
          </cell>
          <cell r="F375" t="str">
            <v>sin obs.</v>
          </cell>
          <cell r="G375">
            <v>2</v>
          </cell>
        </row>
        <row r="376">
          <cell r="A376" t="str">
            <v>CUIN110</v>
          </cell>
          <cell r="B376" t="str">
            <v>A</v>
          </cell>
          <cell r="C376" t="str">
            <v>Cumbrera de Chapa galv N24 prepint</v>
          </cell>
          <cell r="D376" t="str">
            <v>ML</v>
          </cell>
          <cell r="E376">
            <v>4.9859999999999998</v>
          </cell>
          <cell r="F376" t="str">
            <v>sin obs.</v>
          </cell>
          <cell r="G376">
            <v>1</v>
          </cell>
        </row>
        <row r="377">
          <cell r="A377" t="str">
            <v>CUIN200</v>
          </cell>
          <cell r="B377" t="str">
            <v>A</v>
          </cell>
          <cell r="C377" t="str">
            <v>Canaleta de Zinc</v>
          </cell>
          <cell r="D377" t="str">
            <v>ML</v>
          </cell>
          <cell r="E377">
            <v>16.136499999999998</v>
          </cell>
          <cell r="F377" t="str">
            <v>CHAPA N 27</v>
          </cell>
          <cell r="G377">
            <v>1</v>
          </cell>
        </row>
        <row r="378">
          <cell r="A378" t="str">
            <v>CUIN300</v>
          </cell>
          <cell r="B378" t="str">
            <v>A</v>
          </cell>
          <cell r="C378" t="str">
            <v>Replanteo Techo Tejas</v>
          </cell>
          <cell r="D378" t="str">
            <v>M2</v>
          </cell>
          <cell r="E378">
            <v>1.5392000000000001</v>
          </cell>
          <cell r="F378" t="str">
            <v>Marcado en los listones de fijacion de la aislacion para posicionar los listones de fijacion de las tejas.</v>
          </cell>
          <cell r="G378">
            <v>1</v>
          </cell>
        </row>
        <row r="379">
          <cell r="A379" t="str">
            <v>CUIN310</v>
          </cell>
          <cell r="B379" t="str">
            <v>A</v>
          </cell>
          <cell r="C379" t="str">
            <v>Replanteo Aislacion Techo Tejas</v>
          </cell>
          <cell r="D379" t="str">
            <v>M2</v>
          </cell>
          <cell r="E379">
            <v>1.5392000000000001</v>
          </cell>
          <cell r="F379" t="str">
            <v>Marcado en los cabios para la fijacion de la aislacion con listones.</v>
          </cell>
          <cell r="G379">
            <v>1</v>
          </cell>
        </row>
        <row r="380">
          <cell r="A380" t="str">
            <v>CUIN320</v>
          </cell>
          <cell r="B380" t="str">
            <v>A</v>
          </cell>
          <cell r="C380" t="str">
            <v xml:space="preserve">Colocacion y Fijacion de Tejas </v>
          </cell>
          <cell r="D380" t="str">
            <v>M2</v>
          </cell>
          <cell r="E380">
            <v>7.7570000000000014</v>
          </cell>
          <cell r="F380" t="str">
            <v>sin obs.</v>
          </cell>
          <cell r="G380">
            <v>1</v>
          </cell>
        </row>
        <row r="381">
          <cell r="A381" t="str">
            <v>CUIN330</v>
          </cell>
          <cell r="B381" t="str">
            <v>A</v>
          </cell>
          <cell r="C381" t="str">
            <v>Aislacion Bajo Tejas ISOLANT c/Aluminio TBA10</v>
          </cell>
          <cell r="D381" t="str">
            <v>M2</v>
          </cell>
          <cell r="E381">
            <v>13.156796694214879</v>
          </cell>
          <cell r="F381" t="str">
            <v>sin obs.</v>
          </cell>
          <cell r="G381">
            <v>1</v>
          </cell>
        </row>
        <row r="382">
          <cell r="A382" t="str">
            <v>CUIN340</v>
          </cell>
          <cell r="B382" t="str">
            <v>A</v>
          </cell>
          <cell r="C382" t="str">
            <v>Teja Cumbrera</v>
          </cell>
          <cell r="D382" t="str">
            <v>ML</v>
          </cell>
          <cell r="E382">
            <v>19.63168429752066</v>
          </cell>
          <cell r="F382" t="str">
            <v>sin obs.</v>
          </cell>
          <cell r="G382">
            <v>2</v>
          </cell>
        </row>
        <row r="383">
          <cell r="A383" t="str">
            <v>CUIN350</v>
          </cell>
          <cell r="B383" t="str">
            <v>A</v>
          </cell>
          <cell r="C383" t="str">
            <v>Aristero Teja</v>
          </cell>
          <cell r="D383" t="str">
            <v>ML</v>
          </cell>
          <cell r="E383">
            <v>46.70668429752066</v>
          </cell>
          <cell r="F383" t="str">
            <v>sin obs.</v>
          </cell>
          <cell r="G383">
            <v>2</v>
          </cell>
        </row>
        <row r="384">
          <cell r="A384" t="str">
            <v>CUIN360</v>
          </cell>
          <cell r="B384" t="str">
            <v>A</v>
          </cell>
          <cell r="C384" t="str">
            <v>Colocacion y Fijacion de Tejas Francesas</v>
          </cell>
          <cell r="D384" t="str">
            <v>M2</v>
          </cell>
          <cell r="E384">
            <v>23.196571074380213</v>
          </cell>
          <cell r="F384" t="str">
            <v>sin obs.</v>
          </cell>
          <cell r="G384">
            <v>1</v>
          </cell>
        </row>
        <row r="385">
          <cell r="A385" t="str">
            <v>CUIN500</v>
          </cell>
          <cell r="B385" t="str">
            <v>A</v>
          </cell>
          <cell r="C385" t="str">
            <v>Canaleta Chapa Galvanizada en Limahoyas</v>
          </cell>
          <cell r="D385" t="str">
            <v>ML</v>
          </cell>
          <cell r="E385">
            <v>8.4797000000000011</v>
          </cell>
          <cell r="F385" t="str">
            <v>sin obs.</v>
          </cell>
          <cell r="G385">
            <v>1</v>
          </cell>
        </row>
        <row r="386">
          <cell r="A386" t="str">
            <v>CUIN510</v>
          </cell>
          <cell r="B386" t="str">
            <v>A</v>
          </cell>
          <cell r="C386" t="str">
            <v>Canaleta Exterior Chapa Galvanizada y Accesorios</v>
          </cell>
          <cell r="D386" t="str">
            <v>ML</v>
          </cell>
          <cell r="E386">
            <v>10.265600000000001</v>
          </cell>
          <cell r="F386" t="str">
            <v>sin obs.</v>
          </cell>
          <cell r="G386">
            <v>1</v>
          </cell>
        </row>
        <row r="387">
          <cell r="A387" t="str">
            <v>CUIN520</v>
          </cell>
          <cell r="B387" t="str">
            <v>A</v>
          </cell>
          <cell r="C387" t="str">
            <v>Revestimiento Chimeneas</v>
          </cell>
          <cell r="D387" t="str">
            <v>U</v>
          </cell>
          <cell r="E387">
            <v>60.56</v>
          </cell>
          <cell r="F387" t="str">
            <v>sin obs.</v>
          </cell>
          <cell r="G387">
            <v>1</v>
          </cell>
        </row>
        <row r="388">
          <cell r="A388" t="str">
            <v>CUIN530</v>
          </cell>
          <cell r="B388" t="str">
            <v>A</v>
          </cell>
          <cell r="C388" t="str">
            <v>Canaleta Chapa Galvanizada en encuentro con paredes</v>
          </cell>
          <cell r="D388" t="str">
            <v>ML</v>
          </cell>
          <cell r="E388">
            <v>21.97879901342975</v>
          </cell>
          <cell r="F388" t="str">
            <v>sin obs.</v>
          </cell>
          <cell r="G388">
            <v>2</v>
          </cell>
        </row>
        <row r="389">
          <cell r="A389" t="str">
            <v>CUIN550</v>
          </cell>
          <cell r="B389" t="str">
            <v>A</v>
          </cell>
          <cell r="C389" t="str">
            <v>Techo Tejas Francesas Esmaltadas Brillantes</v>
          </cell>
          <cell r="D389" t="str">
            <v>M2</v>
          </cell>
          <cell r="E389">
            <v>67.06398166291936</v>
          </cell>
          <cell r="F389" t="str">
            <v>sin obs.</v>
          </cell>
          <cell r="G389">
            <v>3</v>
          </cell>
        </row>
        <row r="390">
          <cell r="A390" t="str">
            <v>CUIN560</v>
          </cell>
          <cell r="B390" t="str">
            <v>A</v>
          </cell>
          <cell r="C390" t="str">
            <v xml:space="preserve">Techo Tejas Francesas Esmaltadas </v>
          </cell>
          <cell r="D390" t="str">
            <v>M2</v>
          </cell>
          <cell r="E390">
            <v>48.481638298796845</v>
          </cell>
          <cell r="F390" t="str">
            <v>sin obs.</v>
          </cell>
          <cell r="G390">
            <v>3</v>
          </cell>
        </row>
        <row r="391">
          <cell r="A391" t="str">
            <v>CUIN900</v>
          </cell>
          <cell r="B391" t="str">
            <v>A</v>
          </cell>
          <cell r="C391" t="str">
            <v>Retiro Cubierta Chapa</v>
          </cell>
          <cell r="D391" t="str">
            <v>M2</v>
          </cell>
          <cell r="E391">
            <v>9.620000000000001</v>
          </cell>
          <cell r="F391" t="str">
            <v>sin obs.</v>
          </cell>
          <cell r="G391">
            <v>1</v>
          </cell>
        </row>
        <row r="392">
          <cell r="A392" t="str">
            <v>CUIN910</v>
          </cell>
          <cell r="B392" t="str">
            <v>A</v>
          </cell>
          <cell r="C392" t="str">
            <v>Retiro Aislacion Existente</v>
          </cell>
          <cell r="D392" t="str">
            <v>M2</v>
          </cell>
          <cell r="E392">
            <v>1.5392000000000001</v>
          </cell>
          <cell r="F392" t="str">
            <v>sin obs.</v>
          </cell>
          <cell r="G392">
            <v>1</v>
          </cell>
        </row>
        <row r="393">
          <cell r="A393" t="str">
            <v>CUES000</v>
          </cell>
          <cell r="B393" t="str">
            <v>D</v>
          </cell>
          <cell r="C393" t="str">
            <v>CUBIERTAS ESTRUCTURAS</v>
          </cell>
          <cell r="D393" t="str">
            <v/>
          </cell>
        </row>
        <row r="394">
          <cell r="A394" t="str">
            <v>CUES010</v>
          </cell>
          <cell r="B394" t="str">
            <v>A</v>
          </cell>
          <cell r="C394" t="str">
            <v xml:space="preserve">Estructura de sosten Cabriadas Metalicas </v>
          </cell>
          <cell r="D394" t="str">
            <v>U</v>
          </cell>
          <cell r="E394">
            <v>16033.159999999998</v>
          </cell>
          <cell r="F394" t="str">
            <v>sin obs.</v>
          </cell>
          <cell r="G394">
            <v>2</v>
          </cell>
        </row>
        <row r="395">
          <cell r="A395" t="str">
            <v>CUES015</v>
          </cell>
          <cell r="B395" t="str">
            <v>A</v>
          </cell>
          <cell r="C395" t="str">
            <v>Cubierta Curva Chapa Galv. Nº24 c/Est. Metalica</v>
          </cell>
          <cell r="D395" t="str">
            <v>M2</v>
          </cell>
          <cell r="E395">
            <v>72</v>
          </cell>
          <cell r="F395" t="str">
            <v>sin obs.</v>
          </cell>
          <cell r="G395">
            <v>1</v>
          </cell>
        </row>
        <row r="396">
          <cell r="A396" t="str">
            <v>CUES020</v>
          </cell>
          <cell r="B396" t="str">
            <v>A</v>
          </cell>
          <cell r="C396" t="str">
            <v>Cabios Pino Parana 3x6" c/0.60</v>
          </cell>
          <cell r="D396" t="str">
            <v>M2</v>
          </cell>
          <cell r="E396">
            <v>16.131851851851852</v>
          </cell>
          <cell r="F396" t="str">
            <v>216 m2 es el area de analisis</v>
          </cell>
          <cell r="G396">
            <v>1</v>
          </cell>
        </row>
        <row r="397">
          <cell r="A397" t="str">
            <v>CUES025</v>
          </cell>
          <cell r="B397" t="str">
            <v>A</v>
          </cell>
          <cell r="C397" t="str">
            <v>Cabios Pino Parana 2x5" c/0.60</v>
          </cell>
          <cell r="D397" t="str">
            <v>M2</v>
          </cell>
          <cell r="E397">
            <v>25.465185185185184</v>
          </cell>
          <cell r="F397" t="str">
            <v>sin obs.</v>
          </cell>
          <cell r="G397">
            <v>1</v>
          </cell>
        </row>
        <row r="398">
          <cell r="A398" t="str">
            <v>CUES030</v>
          </cell>
          <cell r="B398" t="str">
            <v>A</v>
          </cell>
          <cell r="C398" t="str">
            <v>Cabriada de 14.46 x 2.6</v>
          </cell>
          <cell r="D398" t="str">
            <v>U</v>
          </cell>
          <cell r="E398">
            <v>1461.3</v>
          </cell>
          <cell r="F398" t="str">
            <v>sin obs.</v>
          </cell>
          <cell r="G398">
            <v>1</v>
          </cell>
        </row>
        <row r="399">
          <cell r="A399" t="str">
            <v>CUES100</v>
          </cell>
          <cell r="B399" t="str">
            <v>A</v>
          </cell>
          <cell r="C399" t="str">
            <v>Entablonado de pino 1" cepillado</v>
          </cell>
          <cell r="D399" t="str">
            <v>M2</v>
          </cell>
          <cell r="E399">
            <v>22.945</v>
          </cell>
          <cell r="F399" t="str">
            <v>sin obs.</v>
          </cell>
          <cell r="G399">
            <v>1</v>
          </cell>
        </row>
        <row r="400">
          <cell r="A400" t="str">
            <v>CS00000</v>
          </cell>
          <cell r="B400" t="str">
            <v>D</v>
          </cell>
          <cell r="C400" t="str">
            <v>CARPINTERIA METALICA</v>
          </cell>
          <cell r="D400" t="str">
            <v/>
          </cell>
        </row>
        <row r="401">
          <cell r="A401" t="str">
            <v>CSMA000</v>
          </cell>
          <cell r="B401" t="str">
            <v>D</v>
          </cell>
          <cell r="C401" t="str">
            <v>MARCOS METÁLICOS</v>
          </cell>
          <cell r="D401" t="str">
            <v/>
          </cell>
        </row>
        <row r="402">
          <cell r="A402" t="str">
            <v>CSMA010</v>
          </cell>
          <cell r="B402" t="str">
            <v>A</v>
          </cell>
          <cell r="C402" t="str">
            <v>Marco Metalico Chapa BWG Nº 18 Para Puerta Interior (des=15cm)</v>
          </cell>
          <cell r="D402" t="str">
            <v>ML</v>
          </cell>
          <cell r="E402">
            <v>7.8178196997807401</v>
          </cell>
          <cell r="F402" t="str">
            <v>La colocación se considera en el computo de mamposteria al hacer la consideracion de Vacío x Lleno</v>
          </cell>
          <cell r="G402">
            <v>2</v>
          </cell>
        </row>
        <row r="403">
          <cell r="A403" t="str">
            <v>CSMA100</v>
          </cell>
          <cell r="B403" t="str">
            <v>A</v>
          </cell>
          <cell r="C403" t="str">
            <v>Marco Metalico Chapa BWG Nº 18 Puerta 0,95x2,05</v>
          </cell>
          <cell r="D403" t="str">
            <v>U</v>
          </cell>
          <cell r="E403">
            <v>39.479989483892737</v>
          </cell>
          <cell r="F403" t="str">
            <v>La colocación se considera en el computo de mamposteria al hacer la consideracion de Vacío x Lleno</v>
          </cell>
          <cell r="G403">
            <v>3</v>
          </cell>
        </row>
        <row r="404">
          <cell r="A404" t="str">
            <v>CSMA110</v>
          </cell>
          <cell r="B404" t="str">
            <v>A</v>
          </cell>
          <cell r="C404" t="str">
            <v>Marco Metalico Chapa BWG Nº 18 Puerta 0,80x2,05</v>
          </cell>
          <cell r="D404" t="str">
            <v>U</v>
          </cell>
          <cell r="E404">
            <v>38.307316528925625</v>
          </cell>
          <cell r="F404" t="str">
            <v>La colocación se considera en el computo de mamposteria al hacer la consideracion de Vacío x Lleno</v>
          </cell>
          <cell r="G404">
            <v>3</v>
          </cell>
        </row>
        <row r="405">
          <cell r="A405" t="str">
            <v>CSMA120</v>
          </cell>
          <cell r="B405" t="str">
            <v>A</v>
          </cell>
          <cell r="C405" t="str">
            <v>Marco Metalico Chapa BWG Nº 18 Puerta 0,70x2,05</v>
          </cell>
          <cell r="D405" t="str">
            <v>U</v>
          </cell>
          <cell r="E405">
            <v>37.525534558947548</v>
          </cell>
          <cell r="F405" t="str">
            <v>La colocación se considera en el computo de mamposteria al hacer la consideracion de Vacío x Lleno</v>
          </cell>
          <cell r="G405">
            <v>3</v>
          </cell>
        </row>
        <row r="406">
          <cell r="A406" t="str">
            <v>CSMA130</v>
          </cell>
          <cell r="B406" t="str">
            <v>A</v>
          </cell>
          <cell r="C406" t="str">
            <v>Marco Metalico Chapa BWG Nº 18 Puerta 0,65x2,05</v>
          </cell>
          <cell r="D406" t="str">
            <v>U</v>
          </cell>
          <cell r="E406">
            <v>37.134643573958513</v>
          </cell>
          <cell r="F406" t="str">
            <v>La colocación se considera en el computo de mamposteria al hacer la consideracion de Vacío x Lleno</v>
          </cell>
          <cell r="G406">
            <v>3</v>
          </cell>
        </row>
        <row r="407">
          <cell r="A407" t="str">
            <v>CSMA150</v>
          </cell>
          <cell r="B407" t="str">
            <v>A</v>
          </cell>
          <cell r="C407" t="str">
            <v>Colocacion de Marcos Metalicos</v>
          </cell>
          <cell r="D407" t="str">
            <v>U</v>
          </cell>
          <cell r="E407">
            <v>37.632416198347109</v>
          </cell>
          <cell r="F407" t="str">
            <v>Amure del Marco</v>
          </cell>
          <cell r="G407">
            <v>2</v>
          </cell>
        </row>
        <row r="408">
          <cell r="A408" t="str">
            <v>CSMA160</v>
          </cell>
          <cell r="B408" t="str">
            <v>A</v>
          </cell>
          <cell r="C408" t="str">
            <v>Colocacion de Marcos Metalicos y Hojas Puerta Ventana</v>
          </cell>
          <cell r="D408" t="str">
            <v>U</v>
          </cell>
          <cell r="E408">
            <v>56.805626776859505</v>
          </cell>
          <cell r="F408" t="str">
            <v>sin obs.</v>
          </cell>
          <cell r="G408">
            <v>2</v>
          </cell>
        </row>
        <row r="409">
          <cell r="A409" t="str">
            <v>CSMA190</v>
          </cell>
          <cell r="B409" t="str">
            <v>A</v>
          </cell>
          <cell r="C409" t="str">
            <v>Carpinterias Escuela</v>
          </cell>
          <cell r="D409" t="str">
            <v>GL</v>
          </cell>
          <cell r="E409">
            <v>146078.9654700855</v>
          </cell>
          <cell r="F409" t="str">
            <v>sin obs.</v>
          </cell>
          <cell r="G409">
            <v>1</v>
          </cell>
        </row>
        <row r="410">
          <cell r="A410" t="str">
            <v>CSMA195</v>
          </cell>
          <cell r="B410" t="str">
            <v>A</v>
          </cell>
          <cell r="C410" t="str">
            <v>Carpinteria Metalica villa 17 Prototipo E7 - E8 PB+3</v>
          </cell>
          <cell r="D410" t="str">
            <v>GL</v>
          </cell>
          <cell r="E410">
            <v>47746.640266666662</v>
          </cell>
          <cell r="F410" t="str">
            <v>sin obs.</v>
          </cell>
          <cell r="G410">
            <v>1</v>
          </cell>
        </row>
        <row r="411">
          <cell r="A411" t="str">
            <v>CSMA200</v>
          </cell>
          <cell r="B411" t="str">
            <v>A</v>
          </cell>
          <cell r="C411" t="str">
            <v>Colocación Carpinterias Escuela</v>
          </cell>
          <cell r="D411" t="str">
            <v>GL</v>
          </cell>
          <cell r="E411">
            <v>18806.041842975206</v>
          </cell>
          <cell r="F411" t="str">
            <v>sin obs.</v>
          </cell>
          <cell r="G411">
            <v>2</v>
          </cell>
        </row>
        <row r="412">
          <cell r="A412" t="str">
            <v>CSMA201</v>
          </cell>
          <cell r="B412" t="str">
            <v>A</v>
          </cell>
          <cell r="C412" t="str">
            <v xml:space="preserve">Pp1Marco p/puerta placa dormitorio(0,80 x 2,05) </v>
          </cell>
          <cell r="D412" t="str">
            <v>U</v>
          </cell>
          <cell r="E412">
            <v>71.663636363636371</v>
          </cell>
          <cell r="F412" t="str">
            <v>sin obs.</v>
          </cell>
          <cell r="G412">
            <v>1</v>
          </cell>
        </row>
        <row r="413">
          <cell r="A413" t="str">
            <v>CSMA202</v>
          </cell>
          <cell r="B413" t="str">
            <v>A</v>
          </cell>
          <cell r="C413" t="str">
            <v>Pp2 Marco p/puerta placa baños (0,65 x 2,05)</v>
          </cell>
          <cell r="D413" t="str">
            <v>U</v>
          </cell>
          <cell r="E413">
            <v>50.300000000000004</v>
          </cell>
          <cell r="F413" t="str">
            <v>sin obs.</v>
          </cell>
          <cell r="G413">
            <v>1</v>
          </cell>
        </row>
        <row r="414">
          <cell r="A414" t="str">
            <v>CSMA203</v>
          </cell>
          <cell r="B414" t="str">
            <v>A</v>
          </cell>
          <cell r="C414" t="str">
            <v>Pp3 Marco p/puerta acceso vivienda  (0,95x2,05)</v>
          </cell>
          <cell r="D414" t="str">
            <v>U</v>
          </cell>
          <cell r="E414">
            <v>50.300000000000004</v>
          </cell>
          <cell r="F414" t="str">
            <v>sin obs.</v>
          </cell>
          <cell r="G414">
            <v>1</v>
          </cell>
        </row>
        <row r="415">
          <cell r="A415" t="str">
            <v>CSMA204</v>
          </cell>
          <cell r="B415" t="str">
            <v>A</v>
          </cell>
          <cell r="C415" t="str">
            <v>Pch1 estar comedor-balcon-dorm-coc,lav (0,85 x2,05)c/cort.</v>
          </cell>
          <cell r="D415" t="str">
            <v>U</v>
          </cell>
          <cell r="E415">
            <v>185.3</v>
          </cell>
          <cell r="F415" t="str">
            <v>sin obs.</v>
          </cell>
          <cell r="G415">
            <v>1</v>
          </cell>
        </row>
        <row r="416">
          <cell r="A416" t="str">
            <v>CSMA205</v>
          </cell>
          <cell r="B416" t="str">
            <v>A</v>
          </cell>
          <cell r="C416" t="str">
            <v>Pch1´ estar comedor-balcon-dorm-coc,lav (0,80 x2,05)s/cort.</v>
          </cell>
          <cell r="D416" t="str">
            <v>U</v>
          </cell>
          <cell r="E416">
            <v>185.3</v>
          </cell>
          <cell r="F416" t="str">
            <v>sin obs.</v>
          </cell>
          <cell r="G416">
            <v>1</v>
          </cell>
        </row>
        <row r="417">
          <cell r="A417" t="str">
            <v>CSMA206</v>
          </cell>
          <cell r="B417" t="str">
            <v>A</v>
          </cell>
          <cell r="C417" t="str">
            <v>Pch2 cocina lavadero ( 0,70 x 2,05)</v>
          </cell>
          <cell r="D417" t="str">
            <v>U</v>
          </cell>
          <cell r="E417">
            <v>155.30000000000001</v>
          </cell>
          <cell r="F417" t="str">
            <v>sin obs.</v>
          </cell>
          <cell r="G417">
            <v>1</v>
          </cell>
        </row>
        <row r="418">
          <cell r="A418" t="str">
            <v>CSMA207</v>
          </cell>
          <cell r="B418" t="str">
            <v>A</v>
          </cell>
          <cell r="C418" t="str">
            <v>Pch2' cocina lavadero ( 0,75 x 2,05)</v>
          </cell>
          <cell r="D418" t="str">
            <v>U</v>
          </cell>
          <cell r="E418">
            <v>155.30000000000001</v>
          </cell>
          <cell r="F418" t="str">
            <v>sin obs.</v>
          </cell>
          <cell r="G418">
            <v>1</v>
          </cell>
        </row>
        <row r="419">
          <cell r="A419" t="str">
            <v>CSMA208</v>
          </cell>
          <cell r="B419" t="str">
            <v>A</v>
          </cell>
          <cell r="C419" t="str">
            <v>Pch3 S.med. Gas/S. Med. Elect./S.tque. Bombeo (5,85x2,05)</v>
          </cell>
          <cell r="D419" t="str">
            <v>U</v>
          </cell>
          <cell r="E419">
            <v>188.25</v>
          </cell>
          <cell r="F419" t="str">
            <v>sin obs.</v>
          </cell>
          <cell r="G419">
            <v>1</v>
          </cell>
        </row>
        <row r="420">
          <cell r="A420" t="str">
            <v>CSMA209</v>
          </cell>
          <cell r="B420" t="str">
            <v>A</v>
          </cell>
          <cell r="C420" t="str">
            <v>Pch4 S.med. Gas/S. Med. Elect./S.tbomb,ay,porteria ( 0,80 x 2,05)</v>
          </cell>
          <cell r="D420" t="str">
            <v>U</v>
          </cell>
          <cell r="E420">
            <v>135.30000000000001</v>
          </cell>
          <cell r="F420" t="str">
            <v>sin obs.</v>
          </cell>
          <cell r="G420">
            <v>1</v>
          </cell>
        </row>
        <row r="421">
          <cell r="A421" t="str">
            <v>CSMA210</v>
          </cell>
          <cell r="B421" t="str">
            <v>A</v>
          </cell>
          <cell r="C421" t="str">
            <v>Pch6 sala de med, de gas (0,80 x 2,05)</v>
          </cell>
          <cell r="D421" t="str">
            <v>U</v>
          </cell>
          <cell r="E421">
            <v>135.30000000000001</v>
          </cell>
          <cell r="F421" t="str">
            <v>sin obs.</v>
          </cell>
          <cell r="G421">
            <v>1</v>
          </cell>
        </row>
        <row r="422">
          <cell r="A422" t="str">
            <v>CSMA211</v>
          </cell>
          <cell r="B422" t="str">
            <v>A</v>
          </cell>
          <cell r="C422" t="str">
            <v>Pch7 gabinetes accesos (1,10 x 2,05)</v>
          </cell>
          <cell r="D422" t="str">
            <v>U</v>
          </cell>
          <cell r="E422">
            <v>145.30000000000001</v>
          </cell>
          <cell r="F422" t="str">
            <v>sin obs.</v>
          </cell>
          <cell r="G422">
            <v>1</v>
          </cell>
        </row>
        <row r="423">
          <cell r="A423" t="str">
            <v>CSMA212</v>
          </cell>
          <cell r="B423" t="str">
            <v>A</v>
          </cell>
          <cell r="C423" t="str">
            <v>PV1 Estar Comedor-balcon-dormitorio (2,30x 2,05) .</v>
          </cell>
          <cell r="D423" t="str">
            <v>U</v>
          </cell>
          <cell r="E423">
            <v>511.77500000000003</v>
          </cell>
          <cell r="F423" t="str">
            <v>sin obs.</v>
          </cell>
          <cell r="G423">
            <v>1</v>
          </cell>
        </row>
        <row r="424">
          <cell r="A424" t="str">
            <v>CSMA213</v>
          </cell>
          <cell r="B424" t="str">
            <v>A</v>
          </cell>
          <cell r="C424" t="str">
            <v xml:space="preserve">PV2 Acceso edificio (2,30x 2,40) </v>
          </cell>
          <cell r="D424" t="str">
            <v>U</v>
          </cell>
          <cell r="E424">
            <v>861.77499999999998</v>
          </cell>
          <cell r="F424" t="str">
            <v>sin obs.</v>
          </cell>
          <cell r="G424">
            <v>1</v>
          </cell>
        </row>
        <row r="425">
          <cell r="A425" t="str">
            <v>CSMA214</v>
          </cell>
          <cell r="B425" t="str">
            <v>A</v>
          </cell>
          <cell r="C425" t="str">
            <v>PV3 Estar comedor (1,45 x 2,05)</v>
          </cell>
          <cell r="D425" t="str">
            <v>U</v>
          </cell>
          <cell r="E425">
            <v>295.89</v>
          </cell>
          <cell r="F425" t="str">
            <v>sin obs.</v>
          </cell>
          <cell r="G425">
            <v>1</v>
          </cell>
        </row>
        <row r="426">
          <cell r="A426" t="str">
            <v>CSMA300</v>
          </cell>
          <cell r="B426" t="str">
            <v>A</v>
          </cell>
          <cell r="C426" t="str">
            <v>Carpinteria Metalica Tortuga manuelita</v>
          </cell>
          <cell r="D426" t="str">
            <v>GL</v>
          </cell>
          <cell r="E426">
            <v>21759</v>
          </cell>
          <cell r="F426" t="str">
            <v>sin obs.</v>
          </cell>
          <cell r="G426">
            <v>1</v>
          </cell>
        </row>
        <row r="427">
          <cell r="A427" t="str">
            <v>CSMA215</v>
          </cell>
          <cell r="B427" t="str">
            <v>A</v>
          </cell>
          <cell r="C427" t="str">
            <v>V1   Estacionamiento (0,75 x 0,75)</v>
          </cell>
          <cell r="D427" t="str">
            <v>U</v>
          </cell>
          <cell r="E427">
            <v>121.18</v>
          </cell>
          <cell r="F427" t="str">
            <v>sin obs.</v>
          </cell>
          <cell r="G427">
            <v>1</v>
          </cell>
        </row>
        <row r="428">
          <cell r="A428" t="str">
            <v>CSMA216</v>
          </cell>
          <cell r="B428" t="str">
            <v>A</v>
          </cell>
          <cell r="C428" t="str">
            <v>V2 Ventana hall acceso (1,45 x 1,45)- paño fijo</v>
          </cell>
          <cell r="D428" t="str">
            <v>U</v>
          </cell>
          <cell r="E428">
            <v>185.3</v>
          </cell>
          <cell r="F428" t="str">
            <v>sin obs.</v>
          </cell>
          <cell r="G428">
            <v>1</v>
          </cell>
        </row>
        <row r="429">
          <cell r="A429" t="str">
            <v>CSMA217</v>
          </cell>
          <cell r="B429" t="str">
            <v>A</v>
          </cell>
          <cell r="C429" t="str">
            <v>V3 Ventana estar comedor-cocina-dormitorio (1,45 x 1,45)</v>
          </cell>
          <cell r="D429" t="str">
            <v>U</v>
          </cell>
          <cell r="E429">
            <v>185.3</v>
          </cell>
          <cell r="F429" t="str">
            <v>sin obs.</v>
          </cell>
          <cell r="G429">
            <v>1</v>
          </cell>
        </row>
        <row r="430">
          <cell r="A430" t="str">
            <v>CSMA218</v>
          </cell>
          <cell r="B430" t="str">
            <v>A</v>
          </cell>
          <cell r="C430" t="str">
            <v>V3 Ventana estar comedor-cocina-dormitorio (1,45 x 1,45)c/reja en PB</v>
          </cell>
          <cell r="D430" t="str">
            <v>U</v>
          </cell>
          <cell r="E430">
            <v>202.95</v>
          </cell>
          <cell r="F430" t="str">
            <v>sin obs.</v>
          </cell>
          <cell r="G430">
            <v>1</v>
          </cell>
        </row>
        <row r="431">
          <cell r="A431" t="str">
            <v>CSMA219</v>
          </cell>
          <cell r="B431" t="str">
            <v>A</v>
          </cell>
          <cell r="C431" t="str">
            <v>V3' Ventana estar comedor-cocina-dormitorio (1,45 x 1,45)s/cort,enrr, coc,</v>
          </cell>
          <cell r="D431" t="str">
            <v>U</v>
          </cell>
          <cell r="E431">
            <v>185.3</v>
          </cell>
          <cell r="F431" t="str">
            <v>sin obs.</v>
          </cell>
          <cell r="G431">
            <v>1</v>
          </cell>
        </row>
        <row r="432">
          <cell r="A432" t="str">
            <v>CSMA220</v>
          </cell>
          <cell r="B432" t="str">
            <v>A</v>
          </cell>
          <cell r="C432" t="str">
            <v>V4 Ventana Lavadero-cocina-dorm,baño (0,75 x 0,75)</v>
          </cell>
          <cell r="D432" t="str">
            <v>U</v>
          </cell>
          <cell r="E432">
            <v>121.18</v>
          </cell>
          <cell r="F432" t="str">
            <v>sin obs.</v>
          </cell>
          <cell r="G432">
            <v>1</v>
          </cell>
        </row>
        <row r="433">
          <cell r="A433" t="str">
            <v>CSMA221</v>
          </cell>
          <cell r="B433" t="str">
            <v>A</v>
          </cell>
          <cell r="C433" t="str">
            <v>V4 Ventana Lavadero-cocina-dorm,baño (0,75 x 0,75)c/reja en PB</v>
          </cell>
          <cell r="D433" t="str">
            <v>U</v>
          </cell>
          <cell r="E433">
            <v>218.82999999999998</v>
          </cell>
          <cell r="F433" t="str">
            <v>sin obs.</v>
          </cell>
          <cell r="G433">
            <v>1</v>
          </cell>
        </row>
        <row r="434">
          <cell r="A434" t="str">
            <v>CSMA222</v>
          </cell>
          <cell r="B434" t="str">
            <v>A</v>
          </cell>
          <cell r="C434" t="str">
            <v>V5 Ventana Dormitorio (0,75 x1,50)c/cortina enrollar</v>
          </cell>
          <cell r="D434" t="str">
            <v>U</v>
          </cell>
          <cell r="E434">
            <v>281.77</v>
          </cell>
          <cell r="F434" t="str">
            <v>sin obs.</v>
          </cell>
          <cell r="G434">
            <v>1</v>
          </cell>
        </row>
        <row r="435">
          <cell r="A435" t="str">
            <v>CSMA223</v>
          </cell>
          <cell r="B435" t="str">
            <v>A</v>
          </cell>
          <cell r="C435" t="str">
            <v>V5' Ventana baño (0,75 x1,50)s/cortina enrollar</v>
          </cell>
          <cell r="D435" t="str">
            <v>U</v>
          </cell>
          <cell r="E435">
            <v>181.77</v>
          </cell>
          <cell r="F435" t="str">
            <v>sin obs.</v>
          </cell>
          <cell r="G435">
            <v>1</v>
          </cell>
        </row>
        <row r="436">
          <cell r="A436" t="str">
            <v>CSMA224</v>
          </cell>
          <cell r="B436" t="str">
            <v>A</v>
          </cell>
          <cell r="C436" t="str">
            <v>Rv1Rej,vent,sala medidor de electricidad (0,75 x 1,85)</v>
          </cell>
          <cell r="D436" t="str">
            <v>U</v>
          </cell>
          <cell r="E436">
            <v>131.77000000000001</v>
          </cell>
          <cell r="F436" t="str">
            <v>sin obs.</v>
          </cell>
          <cell r="G436">
            <v>1</v>
          </cell>
        </row>
        <row r="437">
          <cell r="A437" t="str">
            <v>CSMA225</v>
          </cell>
          <cell r="B437" t="str">
            <v>A</v>
          </cell>
          <cell r="C437" t="str">
            <v>Rv2Rej,vent,sala medidor de gas (1,45 x 1,85)</v>
          </cell>
          <cell r="D437" t="str">
            <v>U</v>
          </cell>
          <cell r="E437">
            <v>185.3</v>
          </cell>
          <cell r="F437" t="str">
            <v>sin obs.</v>
          </cell>
          <cell r="G437">
            <v>1</v>
          </cell>
        </row>
        <row r="438">
          <cell r="A438" t="str">
            <v>CSMA226</v>
          </cell>
          <cell r="B438" t="str">
            <v>A</v>
          </cell>
          <cell r="C438" t="str">
            <v>RP  Reja porton estac,edific,esquina (10,35 x 2,40)</v>
          </cell>
          <cell r="D438" t="str">
            <v>U</v>
          </cell>
          <cell r="E438">
            <v>4008.4</v>
          </cell>
          <cell r="F438" t="str">
            <v>sin obs.</v>
          </cell>
          <cell r="G438">
            <v>1</v>
          </cell>
        </row>
        <row r="439">
          <cell r="A439" t="str">
            <v>CSMA227</v>
          </cell>
          <cell r="B439" t="str">
            <v>A</v>
          </cell>
          <cell r="C439" t="str">
            <v>RPC Reja porton estac,tira central (2,30 x 2,40)</v>
          </cell>
          <cell r="D439" t="str">
            <v>U</v>
          </cell>
          <cell r="E439">
            <v>872.125</v>
          </cell>
          <cell r="F439" t="str">
            <v>sin obs.</v>
          </cell>
          <cell r="G439">
            <v>1</v>
          </cell>
        </row>
        <row r="440">
          <cell r="A440" t="str">
            <v>CSMA228</v>
          </cell>
          <cell r="B440" t="str">
            <v>A</v>
          </cell>
          <cell r="C440" t="str">
            <v>R1 Reja en expansion PB (2,30 X 1,40)</v>
          </cell>
          <cell r="D440" t="str">
            <v>U</v>
          </cell>
          <cell r="E440">
            <v>521.83000000000004</v>
          </cell>
          <cell r="F440" t="str">
            <v>sin obs.</v>
          </cell>
          <cell r="G440">
            <v>1</v>
          </cell>
        </row>
        <row r="441">
          <cell r="A441" t="str">
            <v>CSMA229</v>
          </cell>
          <cell r="B441" t="str">
            <v>A</v>
          </cell>
          <cell r="C441" t="str">
            <v>BE1Baranda escalera (0,95x4,60)</v>
          </cell>
          <cell r="D441" t="str">
            <v>U</v>
          </cell>
          <cell r="E441">
            <v>530.6</v>
          </cell>
          <cell r="F441" t="str">
            <v>sin obs.</v>
          </cell>
          <cell r="G441">
            <v>1</v>
          </cell>
        </row>
        <row r="442">
          <cell r="A442" t="str">
            <v>CSMA230</v>
          </cell>
          <cell r="B442" t="str">
            <v>A</v>
          </cell>
          <cell r="C442" t="str">
            <v>BE2Baranda escalera (0,95x3,80)</v>
          </cell>
          <cell r="D442" t="str">
            <v>U</v>
          </cell>
          <cell r="E442">
            <v>441.77500000000003</v>
          </cell>
          <cell r="F442" t="str">
            <v>sin obs.</v>
          </cell>
          <cell r="G442">
            <v>1</v>
          </cell>
        </row>
        <row r="443">
          <cell r="A443" t="str">
            <v>CSMA231</v>
          </cell>
          <cell r="B443" t="str">
            <v>A</v>
          </cell>
          <cell r="C443" t="str">
            <v>BM Baranda minusvalidos</v>
          </cell>
          <cell r="D443" t="str">
            <v>ML</v>
          </cell>
          <cell r="E443">
            <v>28.824999999999999</v>
          </cell>
          <cell r="F443" t="str">
            <v>sin obs.</v>
          </cell>
          <cell r="G443">
            <v>1</v>
          </cell>
        </row>
        <row r="444">
          <cell r="A444" t="str">
            <v>CSMA232</v>
          </cell>
          <cell r="B444" t="str">
            <v>A</v>
          </cell>
          <cell r="C444" t="str">
            <v>Pasamanos en Balcones</v>
          </cell>
          <cell r="D444" t="str">
            <v>ML</v>
          </cell>
          <cell r="E444">
            <v>28.824999999999999</v>
          </cell>
          <cell r="F444" t="str">
            <v>sin obs.</v>
          </cell>
          <cell r="G444">
            <v>1</v>
          </cell>
        </row>
        <row r="445">
          <cell r="A445" t="str">
            <v>CSMA233</v>
          </cell>
          <cell r="B445" t="str">
            <v>A</v>
          </cell>
          <cell r="C445" t="str">
            <v>PS Pasamanos minusvalidos</v>
          </cell>
          <cell r="D445" t="str">
            <v>ML</v>
          </cell>
          <cell r="E445">
            <v>28.824999999999999</v>
          </cell>
          <cell r="F445" t="str">
            <v>sin obs.</v>
          </cell>
          <cell r="G445">
            <v>1</v>
          </cell>
        </row>
        <row r="446">
          <cell r="A446" t="str">
            <v>CSMA234</v>
          </cell>
          <cell r="B446" t="str">
            <v>A</v>
          </cell>
          <cell r="C446" t="str">
            <v>PT Puerta trampa (1,05x1,05</v>
          </cell>
          <cell r="D446" t="str">
            <v>U</v>
          </cell>
          <cell r="E446">
            <v>185.3</v>
          </cell>
          <cell r="F446" t="str">
            <v>sin obs.</v>
          </cell>
          <cell r="G446">
            <v>1</v>
          </cell>
        </row>
        <row r="447">
          <cell r="A447" t="str">
            <v>CSMA235</v>
          </cell>
          <cell r="B447" t="str">
            <v>A</v>
          </cell>
          <cell r="C447" t="str">
            <v>Puerta Camara Transformadora</v>
          </cell>
          <cell r="D447" t="str">
            <v>U</v>
          </cell>
          <cell r="E447">
            <v>389.35</v>
          </cell>
          <cell r="F447" t="str">
            <v>sin obs.</v>
          </cell>
          <cell r="G447">
            <v>1</v>
          </cell>
        </row>
        <row r="448">
          <cell r="A448" t="str">
            <v>CSMA236</v>
          </cell>
          <cell r="B448" t="str">
            <v>A</v>
          </cell>
          <cell r="C448" t="str">
            <v>Cerramiento proteccion camara transf</v>
          </cell>
          <cell r="D448" t="str">
            <v>U</v>
          </cell>
          <cell r="E448">
            <v>308.60000000000002</v>
          </cell>
          <cell r="F448" t="str">
            <v>sin obs.</v>
          </cell>
          <cell r="G448">
            <v>1</v>
          </cell>
        </row>
        <row r="449">
          <cell r="A449" t="str">
            <v>CSMA237</v>
          </cell>
          <cell r="B449" t="str">
            <v>A</v>
          </cell>
          <cell r="C449" t="str">
            <v>Persiana ventilacion camara transf</v>
          </cell>
          <cell r="D449" t="str">
            <v>U</v>
          </cell>
          <cell r="E449">
            <v>202.95</v>
          </cell>
          <cell r="F449" t="str">
            <v>sin obs.</v>
          </cell>
          <cell r="G449">
            <v>1</v>
          </cell>
        </row>
        <row r="450">
          <cell r="A450" t="str">
            <v>CSMA240</v>
          </cell>
          <cell r="B450" t="str">
            <v>A</v>
          </cell>
          <cell r="C450" t="str">
            <v>Tapa Superior Tanques</v>
          </cell>
          <cell r="D450" t="str">
            <v>U</v>
          </cell>
          <cell r="E450">
            <v>185.3</v>
          </cell>
          <cell r="F450" t="str">
            <v>sin obs.</v>
          </cell>
          <cell r="G450">
            <v>1</v>
          </cell>
        </row>
        <row r="451">
          <cell r="A451" t="str">
            <v>CSPU000</v>
          </cell>
          <cell r="B451" t="str">
            <v>D</v>
          </cell>
          <cell r="C451" t="str">
            <v>PUERTAS METÁLICAS</v>
          </cell>
          <cell r="D451" t="str">
            <v/>
          </cell>
        </row>
        <row r="452">
          <cell r="A452" t="str">
            <v>CSPU010</v>
          </cell>
          <cell r="B452" t="str">
            <v>A</v>
          </cell>
          <cell r="C452" t="str">
            <v>Colocacion de Puertas Metalicas</v>
          </cell>
          <cell r="D452" t="str">
            <v>U</v>
          </cell>
          <cell r="E452">
            <v>8.8250000000000011</v>
          </cell>
          <cell r="F452" t="str">
            <v>Colocacion y Ajuste de Puerta de Chapa y herrajes.</v>
          </cell>
          <cell r="G452">
            <v>1</v>
          </cell>
        </row>
        <row r="453">
          <cell r="A453" t="str">
            <v>CSPU020</v>
          </cell>
          <cell r="B453" t="str">
            <v>A</v>
          </cell>
          <cell r="C453" t="str">
            <v>Prov. y Coloc. Puerta Ch F60 0.80 x 2.00</v>
          </cell>
          <cell r="D453" t="str">
            <v>U</v>
          </cell>
          <cell r="E453">
            <v>240</v>
          </cell>
          <cell r="F453" t="str">
            <v>sin obs.</v>
          </cell>
          <cell r="G453">
            <v>1</v>
          </cell>
        </row>
        <row r="454">
          <cell r="A454" t="str">
            <v>CSPU0100</v>
          </cell>
          <cell r="B454" t="str">
            <v>A</v>
          </cell>
          <cell r="C454" t="str">
            <v>Colocacion de carpinterias acevedo</v>
          </cell>
          <cell r="D454" t="str">
            <v>GL</v>
          </cell>
          <cell r="E454">
            <v>17650</v>
          </cell>
          <cell r="F454" t="str">
            <v>sin obs.</v>
          </cell>
          <cell r="G454">
            <v>1</v>
          </cell>
        </row>
        <row r="455">
          <cell r="A455" t="str">
            <v>CSVE000</v>
          </cell>
          <cell r="B455" t="str">
            <v>D</v>
          </cell>
          <cell r="C455" t="str">
            <v>VENTANAS METÁLICAS</v>
          </cell>
          <cell r="D455" t="str">
            <v/>
          </cell>
        </row>
        <row r="456">
          <cell r="A456" t="str">
            <v>CSVE010</v>
          </cell>
          <cell r="B456" t="str">
            <v>A</v>
          </cell>
          <cell r="C456" t="str">
            <v>Colocacion de Ventanas Metalicas</v>
          </cell>
          <cell r="D456" t="str">
            <v>U</v>
          </cell>
          <cell r="E456">
            <v>46.600217190082645</v>
          </cell>
          <cell r="F456" t="str">
            <v>Incluye llenado del marco de la ventana, posterior amure y colocacion de hojas y herrajes.</v>
          </cell>
          <cell r="G456">
            <v>2</v>
          </cell>
        </row>
        <row r="457">
          <cell r="A457" t="str">
            <v>CSVE100</v>
          </cell>
          <cell r="B457" t="str">
            <v>A</v>
          </cell>
          <cell r="C457" t="str">
            <v>Colocacion de marcos de puertas ACEVEDO</v>
          </cell>
          <cell r="D457" t="str">
            <v>GL</v>
          </cell>
          <cell r="E457">
            <v>8693.0881418181816</v>
          </cell>
          <cell r="F457" t="str">
            <v>sin obs.</v>
          </cell>
          <cell r="G457">
            <v>3</v>
          </cell>
        </row>
        <row r="458">
          <cell r="A458" t="str">
            <v>CSVE110</v>
          </cell>
          <cell r="B458" t="str">
            <v>A</v>
          </cell>
          <cell r="C458" t="str">
            <v>Colocacion de marcos de ventanas ACEVEDO</v>
          </cell>
          <cell r="D458" t="str">
            <v>GL</v>
          </cell>
          <cell r="E458">
            <v>9144.6771361983465</v>
          </cell>
          <cell r="F458" t="str">
            <v>sin obs.</v>
          </cell>
          <cell r="G458">
            <v>3</v>
          </cell>
        </row>
        <row r="459">
          <cell r="A459" t="str">
            <v>CSVE120</v>
          </cell>
          <cell r="B459" t="str">
            <v>A</v>
          </cell>
          <cell r="C459" t="str">
            <v>Colocacion de puertas metalicas ACEVEDO</v>
          </cell>
          <cell r="D459" t="str">
            <v>GL</v>
          </cell>
          <cell r="E459">
            <v>1244.4828099173553</v>
          </cell>
          <cell r="F459" t="str">
            <v>Con Herrajes</v>
          </cell>
          <cell r="G459">
            <v>2</v>
          </cell>
        </row>
        <row r="460">
          <cell r="A460" t="str">
            <v>CSVE130</v>
          </cell>
          <cell r="B460" t="str">
            <v>A</v>
          </cell>
          <cell r="C460" t="str">
            <v>Colocacion de puertas de madera ACEVEDO</v>
          </cell>
          <cell r="D460" t="str">
            <v>GL</v>
          </cell>
          <cell r="E460">
            <v>6860.6095867768599</v>
          </cell>
          <cell r="F460" t="str">
            <v>con herrajes</v>
          </cell>
          <cell r="G460">
            <v>2</v>
          </cell>
        </row>
        <row r="461">
          <cell r="A461" t="str">
            <v>CSVE140</v>
          </cell>
          <cell r="B461" t="str">
            <v>A</v>
          </cell>
          <cell r="C461" t="str">
            <v>Colocacion ventanas de aluminio ACEVEDO</v>
          </cell>
          <cell r="D461" t="str">
            <v>GL</v>
          </cell>
          <cell r="E461">
            <v>2144.4750000000004</v>
          </cell>
          <cell r="F461" t="str">
            <v>sin obs.</v>
          </cell>
          <cell r="G461">
            <v>2</v>
          </cell>
        </row>
        <row r="462">
          <cell r="A462" t="str">
            <v>CSRE000</v>
          </cell>
          <cell r="B462" t="str">
            <v>D</v>
          </cell>
          <cell r="C462" t="str">
            <v>REJAS METÁLICAS</v>
          </cell>
          <cell r="D462" t="str">
            <v/>
          </cell>
        </row>
        <row r="463">
          <cell r="A463" t="str">
            <v>CSRE010</v>
          </cell>
          <cell r="B463" t="str">
            <v>A</v>
          </cell>
          <cell r="C463" t="str">
            <v>Colocacion de Rejas Metalicas</v>
          </cell>
          <cell r="D463" t="str">
            <v>U</v>
          </cell>
          <cell r="E463">
            <v>35.300000000000004</v>
          </cell>
          <cell r="F463" t="str">
            <v>sin obs.</v>
          </cell>
          <cell r="G463">
            <v>1</v>
          </cell>
        </row>
        <row r="464">
          <cell r="A464" t="str">
            <v>CSRE015</v>
          </cell>
          <cell r="B464" t="str">
            <v>A</v>
          </cell>
          <cell r="C464" t="str">
            <v>Prov. y Coloc. Malla Metalica</v>
          </cell>
          <cell r="D464" t="str">
            <v>GL</v>
          </cell>
          <cell r="E464">
            <v>2671.8449999999998</v>
          </cell>
          <cell r="F464" t="str">
            <v>sin obs.</v>
          </cell>
          <cell r="G464">
            <v>1</v>
          </cell>
        </row>
        <row r="465">
          <cell r="A465" t="str">
            <v>CSRE020</v>
          </cell>
          <cell r="B465" t="str">
            <v>A</v>
          </cell>
          <cell r="C465" t="str">
            <v>Reja porton estacionamiento desc. RP C</v>
          </cell>
          <cell r="D465" t="str">
            <v>U</v>
          </cell>
          <cell r="E465">
            <v>2644.3733553719007</v>
          </cell>
          <cell r="F465" t="str">
            <v>sin obs.</v>
          </cell>
          <cell r="G465">
            <v>2</v>
          </cell>
        </row>
        <row r="466">
          <cell r="A466" t="str">
            <v>CSBA000</v>
          </cell>
          <cell r="B466" t="str">
            <v>D</v>
          </cell>
          <cell r="C466" t="str">
            <v>BARANDAS METÁLICAS</v>
          </cell>
          <cell r="D466" t="str">
            <v/>
          </cell>
        </row>
        <row r="467">
          <cell r="A467" t="str">
            <v>CSBA010</v>
          </cell>
          <cell r="B467" t="str">
            <v>A</v>
          </cell>
          <cell r="C467" t="str">
            <v>Colocacion de Barandas Metalicas</v>
          </cell>
          <cell r="D467" t="str">
            <v>ML</v>
          </cell>
          <cell r="E467">
            <v>2.9416666666666664</v>
          </cell>
          <cell r="F467" t="str">
            <v>sin obs.</v>
          </cell>
          <cell r="G467">
            <v>1</v>
          </cell>
        </row>
        <row r="468">
          <cell r="A468" t="str">
            <v>CW00000</v>
          </cell>
          <cell r="B468" t="str">
            <v>D</v>
          </cell>
          <cell r="C468" t="str">
            <v>CARPINTERIA DE MADERA</v>
          </cell>
          <cell r="D468" t="str">
            <v/>
          </cell>
        </row>
        <row r="469">
          <cell r="A469" t="str">
            <v>CWPL000</v>
          </cell>
          <cell r="B469" t="str">
            <v>D</v>
          </cell>
          <cell r="C469" t="str">
            <v>PUERTAS PLACA</v>
          </cell>
          <cell r="D469" t="str">
            <v/>
          </cell>
        </row>
        <row r="470">
          <cell r="A470" t="str">
            <v>CWPL0010</v>
          </cell>
          <cell r="B470" t="str">
            <v>A</v>
          </cell>
          <cell r="C470" t="str">
            <v>Puerta Placa, (Sólo Ajuste y Colocación)</v>
          </cell>
          <cell r="D470" t="str">
            <v>U</v>
          </cell>
          <cell r="E470">
            <v>9.620000000000001</v>
          </cell>
          <cell r="F470" t="str">
            <v>Para placas 0,65 a 0,95 de ancho por 2,05 de alto, incluye transporte al lugar, ajuste y colocación. Los herrajes se consideran aparte.</v>
          </cell>
          <cell r="G470">
            <v>1</v>
          </cell>
        </row>
        <row r="471">
          <cell r="A471" t="str">
            <v>CWPL0015</v>
          </cell>
          <cell r="B471" t="str">
            <v>A</v>
          </cell>
          <cell r="C471" t="str">
            <v>Puerta Placa, (Sólo Herrajes)</v>
          </cell>
          <cell r="D471" t="str">
            <v>U</v>
          </cell>
          <cell r="E471">
            <v>25.743966942148759</v>
          </cell>
          <cell r="F471" t="str">
            <v>sin obs.</v>
          </cell>
          <cell r="G471">
            <v>1</v>
          </cell>
        </row>
        <row r="472">
          <cell r="A472" t="str">
            <v>CWPL020</v>
          </cell>
          <cell r="B472" t="str">
            <v>A</v>
          </cell>
          <cell r="C472" t="str">
            <v>Puerta Placa, (Herrajes, Ajuste y Colocacion))</v>
          </cell>
          <cell r="D472" t="str">
            <v>U</v>
          </cell>
          <cell r="E472">
            <v>35.363966942148764</v>
          </cell>
          <cell r="F472" t="str">
            <v>sin obs.</v>
          </cell>
          <cell r="G472">
            <v>2</v>
          </cell>
        </row>
        <row r="473">
          <cell r="A473" t="str">
            <v>CWPL0100</v>
          </cell>
          <cell r="B473" t="str">
            <v>A</v>
          </cell>
          <cell r="C473" t="str">
            <v>Puerta placa (0,80 x 2,05) incluye herrajes y coloc.</v>
          </cell>
          <cell r="D473" t="str">
            <v>U</v>
          </cell>
          <cell r="E473">
            <v>93.215206611570252</v>
          </cell>
          <cell r="F473" t="str">
            <v>sin obs.</v>
          </cell>
          <cell r="G473">
            <v>2</v>
          </cell>
        </row>
        <row r="474">
          <cell r="A474" t="str">
            <v>CWPL0110</v>
          </cell>
          <cell r="B474" t="str">
            <v>A</v>
          </cell>
          <cell r="C474" t="str">
            <v>Puerta placa (0,65/0,70 x 2,05), incluye herrajes y coloc.</v>
          </cell>
          <cell r="D474" t="str">
            <v>U</v>
          </cell>
          <cell r="E474">
            <v>89.496198347107438</v>
          </cell>
          <cell r="F474" t="str">
            <v>sin obs.</v>
          </cell>
          <cell r="G474">
            <v>2</v>
          </cell>
        </row>
        <row r="475">
          <cell r="A475" t="str">
            <v>CWPL0120</v>
          </cell>
          <cell r="B475" t="str">
            <v>A</v>
          </cell>
          <cell r="C475" t="str">
            <v>Puerta placa (0.95 x 2,05), incluye herrajes y coloc.</v>
          </cell>
          <cell r="D475" t="str">
            <v>U</v>
          </cell>
          <cell r="E475">
            <v>211.04396694214876</v>
          </cell>
          <cell r="F475" t="str">
            <v>sin obs.</v>
          </cell>
          <cell r="G475">
            <v>2</v>
          </cell>
        </row>
        <row r="476">
          <cell r="A476" t="str">
            <v>CE000000</v>
          </cell>
          <cell r="B476" t="str">
            <v>D</v>
          </cell>
          <cell r="C476" t="str">
            <v>CORTINAS DE ENROLLAR Y HERRAJES</v>
          </cell>
          <cell r="D476" t="str">
            <v/>
          </cell>
        </row>
        <row r="477">
          <cell r="A477" t="str">
            <v>CEPV0000</v>
          </cell>
          <cell r="B477" t="str">
            <v>D</v>
          </cell>
          <cell r="C477" t="str">
            <v>CORTINAS DE ENROLLAR DE PVC Y MADERA</v>
          </cell>
          <cell r="D477" t="str">
            <v/>
          </cell>
        </row>
        <row r="478">
          <cell r="A478" t="str">
            <v>CEPV0010</v>
          </cell>
          <cell r="B478" t="str">
            <v>A</v>
          </cell>
          <cell r="C478" t="str">
            <v>Cortina de enrollar de PVC (Prov y colocacion sin sistema)</v>
          </cell>
          <cell r="D478" t="str">
            <v>M2</v>
          </cell>
          <cell r="E478">
            <v>43.504999999999995</v>
          </cell>
          <cell r="F478" t="str">
            <v>Cortina sola, sin accesorios</v>
          </cell>
          <cell r="G478">
            <v>1</v>
          </cell>
        </row>
        <row r="479">
          <cell r="A479" t="str">
            <v>CEPV015</v>
          </cell>
          <cell r="B479" t="str">
            <v>A</v>
          </cell>
          <cell r="C479" t="str">
            <v>Cortina de enrollar de Madera (Prov y colocación sin sistema)</v>
          </cell>
          <cell r="D479" t="str">
            <v>M2</v>
          </cell>
          <cell r="E479">
            <v>115.53888888888889</v>
          </cell>
          <cell r="F479" t="str">
            <v>sin obs.</v>
          </cell>
          <cell r="G479">
            <v>1</v>
          </cell>
        </row>
        <row r="480">
          <cell r="A480" t="str">
            <v>CEPV0020</v>
          </cell>
          <cell r="B480" t="str">
            <v>A</v>
          </cell>
          <cell r="C480" t="str">
            <v>Cortina de enrollar sistema completo (eje+enrollador+cinta) s/cortina</v>
          </cell>
          <cell r="D480" t="str">
            <v>U</v>
          </cell>
          <cell r="E480">
            <v>74.650000000000006</v>
          </cell>
          <cell r="F480" t="str">
            <v>Para una cortina de 1,8 m2 promedio</v>
          </cell>
          <cell r="G480">
            <v>1</v>
          </cell>
        </row>
        <row r="481">
          <cell r="A481" t="str">
            <v>CEPV0100</v>
          </cell>
          <cell r="B481" t="str">
            <v>A</v>
          </cell>
          <cell r="C481" t="str">
            <v>Cortina de enrollar PVC completa</v>
          </cell>
          <cell r="D481" t="str">
            <v>M2</v>
          </cell>
          <cell r="E481">
            <v>80.83</v>
          </cell>
          <cell r="F481" t="str">
            <v>Para una ventana promedio de 1,80 m2</v>
          </cell>
          <cell r="G481">
            <v>2</v>
          </cell>
        </row>
        <row r="482">
          <cell r="A482" t="str">
            <v>CEPV0110</v>
          </cell>
          <cell r="B482" t="str">
            <v>A</v>
          </cell>
          <cell r="C482" t="str">
            <v>Cortina de enrollar Madera completa</v>
          </cell>
          <cell r="D482" t="str">
            <v>M2</v>
          </cell>
          <cell r="E482">
            <v>152.86388888888888</v>
          </cell>
          <cell r="F482" t="str">
            <v>sin obs.</v>
          </cell>
          <cell r="G482">
            <v>2</v>
          </cell>
        </row>
        <row r="483">
          <cell r="A483" t="str">
            <v>CEHE0000</v>
          </cell>
          <cell r="B483" t="str">
            <v>D</v>
          </cell>
          <cell r="C483" t="str">
            <v>HERRAJES</v>
          </cell>
          <cell r="D483" t="str">
            <v/>
          </cell>
        </row>
        <row r="484">
          <cell r="A484" t="str">
            <v>CV00000</v>
          </cell>
          <cell r="B484" t="str">
            <v>D</v>
          </cell>
          <cell r="C484" t="str">
            <v>CONDUCTOS Y VENTILACIONES</v>
          </cell>
          <cell r="D484" t="str">
            <v/>
          </cell>
        </row>
        <row r="485">
          <cell r="A485" t="str">
            <v>CVCO000</v>
          </cell>
          <cell r="B485" t="str">
            <v>D</v>
          </cell>
          <cell r="C485" t="str">
            <v>CONDUCTOS</v>
          </cell>
          <cell r="D485" t="str">
            <v/>
          </cell>
        </row>
        <row r="486">
          <cell r="A486" t="str">
            <v>CVCO010</v>
          </cell>
          <cell r="B486" t="str">
            <v>A</v>
          </cell>
          <cell r="C486" t="str">
            <v>Conducto de ventilacion COVE por piso para un baño</v>
          </cell>
          <cell r="D486" t="str">
            <v>PISO</v>
          </cell>
          <cell r="E486">
            <v>131.1432082644628</v>
          </cell>
          <cell r="F486" t="str">
            <v>Considerado por piso de 2,80 m, Replanteo, Coloc de Conductos con mortero de asiento</v>
          </cell>
          <cell r="G486">
            <v>2</v>
          </cell>
        </row>
        <row r="487">
          <cell r="A487" t="str">
            <v>CVCO020</v>
          </cell>
          <cell r="B487" t="str">
            <v>A</v>
          </cell>
          <cell r="C487" t="str">
            <v>Conducto COVE Ventilacion Humos</v>
          </cell>
          <cell r="D487" t="str">
            <v>GL</v>
          </cell>
          <cell r="E487">
            <v>4976.9877487603317</v>
          </cell>
          <cell r="F487" t="str">
            <v>2 conductos de 8 pisos ubicados uno en cada Pallier principal.</v>
          </cell>
          <cell r="G487">
            <v>2</v>
          </cell>
        </row>
        <row r="488">
          <cell r="A488" t="str">
            <v>CVCO025</v>
          </cell>
          <cell r="B488" t="str">
            <v>A</v>
          </cell>
          <cell r="C488" t="str">
            <v>Conducto COVE Ventilacion Humos c/rejillas 20x20</v>
          </cell>
          <cell r="D488" t="str">
            <v>PISO</v>
          </cell>
          <cell r="E488">
            <v>496.2554842975207</v>
          </cell>
          <cell r="F488" t="str">
            <v>sin obs.</v>
          </cell>
          <cell r="G488">
            <v>2</v>
          </cell>
        </row>
        <row r="489">
          <cell r="A489" t="str">
            <v>CVCO030</v>
          </cell>
          <cell r="B489" t="str">
            <v>A</v>
          </cell>
          <cell r="C489" t="str">
            <v>Conducto COVE Ventilacion Baños</v>
          </cell>
          <cell r="D489" t="str">
            <v>GL</v>
          </cell>
          <cell r="E489">
            <v>3873.3077487603314</v>
          </cell>
          <cell r="F489" t="str">
            <v>2 conductos de 8 pisos de dos baños apareados. 2 conductos de baños en suite no apareados.</v>
          </cell>
          <cell r="G489">
            <v>2</v>
          </cell>
        </row>
        <row r="490">
          <cell r="A490" t="str">
            <v>CVCO040</v>
          </cell>
          <cell r="B490" t="str">
            <v>A</v>
          </cell>
          <cell r="C490" t="str">
            <v>Conducto ventilacion Subsuelo</v>
          </cell>
          <cell r="D490" t="str">
            <v>U</v>
          </cell>
          <cell r="E490">
            <v>131.1432082644628</v>
          </cell>
          <cell r="F490" t="str">
            <v>sin obs.</v>
          </cell>
          <cell r="G490">
            <v>2</v>
          </cell>
        </row>
        <row r="491">
          <cell r="A491" t="str">
            <v>CVCO100</v>
          </cell>
          <cell r="B491" t="str">
            <v>A</v>
          </cell>
          <cell r="C491" t="str">
            <v>Conducto para cocina Chapa Galvanizada</v>
          </cell>
          <cell r="D491" t="str">
            <v>GL</v>
          </cell>
          <cell r="E491">
            <v>206.3</v>
          </cell>
          <cell r="F491" t="str">
            <v>sin obs.</v>
          </cell>
          <cell r="G491">
            <v>1</v>
          </cell>
        </row>
        <row r="492">
          <cell r="A492" t="str">
            <v>CVCO120</v>
          </cell>
          <cell r="B492" t="str">
            <v>A</v>
          </cell>
          <cell r="C492" t="str">
            <v>Conducto para calefón TN 4" Chapa Galvanizada H=2.80</v>
          </cell>
          <cell r="D492" t="str">
            <v>U</v>
          </cell>
          <cell r="E492">
            <v>92.4</v>
          </cell>
          <cell r="F492" t="str">
            <v>sin obs.</v>
          </cell>
          <cell r="G492">
            <v>1</v>
          </cell>
        </row>
        <row r="493">
          <cell r="A493" t="str">
            <v>CVRJ000</v>
          </cell>
          <cell r="B493" t="str">
            <v>D</v>
          </cell>
          <cell r="C493" t="str">
            <v>REJAS</v>
          </cell>
          <cell r="D493" t="str">
            <v/>
          </cell>
        </row>
        <row r="494">
          <cell r="A494" t="str">
            <v>CVRJ010</v>
          </cell>
          <cell r="B494" t="str">
            <v>A</v>
          </cell>
          <cell r="C494" t="str">
            <v xml:space="preserve">Rejilla de ventilacion </v>
          </cell>
          <cell r="D494" t="str">
            <v>N°</v>
          </cell>
          <cell r="E494">
            <v>25.388641322314051</v>
          </cell>
          <cell r="F494" t="str">
            <v>Provision y colocacion de rejilla</v>
          </cell>
          <cell r="G494">
            <v>2</v>
          </cell>
        </row>
        <row r="495">
          <cell r="A495" t="str">
            <v>CVSO000</v>
          </cell>
          <cell r="B495" t="str">
            <v>D</v>
          </cell>
          <cell r="C495" t="str">
            <v>SOMBRERETES</v>
          </cell>
          <cell r="D495" t="str">
            <v/>
          </cell>
        </row>
        <row r="496">
          <cell r="A496" t="str">
            <v>CVSO010</v>
          </cell>
          <cell r="B496" t="str">
            <v>A</v>
          </cell>
          <cell r="C496" t="str">
            <v>Sombrerete de remate</v>
          </cell>
          <cell r="D496" t="str">
            <v>Nº</v>
          </cell>
          <cell r="E496">
            <v>204.46195206611571</v>
          </cell>
          <cell r="F496" t="str">
            <v>Sombrerete asentado con mortero de cemento</v>
          </cell>
          <cell r="G496">
            <v>2</v>
          </cell>
        </row>
        <row r="497">
          <cell r="A497" t="str">
            <v>CVSO020</v>
          </cell>
          <cell r="B497" t="str">
            <v>A</v>
          </cell>
          <cell r="C497" t="str">
            <v>Conducto Ch Galv 3" Vent. Termotanques</v>
          </cell>
          <cell r="D497" t="str">
            <v>U</v>
          </cell>
          <cell r="E497">
            <v>29.87</v>
          </cell>
          <cell r="F497" t="str">
            <v>sin obs.</v>
          </cell>
          <cell r="G497">
            <v>1</v>
          </cell>
        </row>
        <row r="498">
          <cell r="A498" t="str">
            <v>IS00000</v>
          </cell>
          <cell r="B498" t="str">
            <v>D</v>
          </cell>
          <cell r="C498" t="str">
            <v>INSTALACION SANITARIA</v>
          </cell>
          <cell r="D498" t="str">
            <v/>
          </cell>
        </row>
        <row r="499">
          <cell r="A499" t="str">
            <v>ISDC000</v>
          </cell>
          <cell r="B499" t="str">
            <v>D</v>
          </cell>
          <cell r="C499" t="str">
            <v>DERECHOS DE CONEXIÓN</v>
          </cell>
          <cell r="D499" t="str">
            <v/>
          </cell>
        </row>
        <row r="500">
          <cell r="A500" t="str">
            <v>ISDC010</v>
          </cell>
          <cell r="B500" t="str">
            <v>A</v>
          </cell>
          <cell r="C500" t="str">
            <v>Derechos de Conexión en acera diam 0,019 a 0,032 m PPUTF</v>
          </cell>
          <cell r="D500" t="str">
            <v>U</v>
          </cell>
          <cell r="E500">
            <v>327.52999999999997</v>
          </cell>
          <cell r="F500" t="str">
            <v>Parametrizable</v>
          </cell>
          <cell r="G500">
            <v>1</v>
          </cell>
        </row>
        <row r="501">
          <cell r="A501" t="str">
            <v>ISPA000</v>
          </cell>
          <cell r="B501" t="str">
            <v>A</v>
          </cell>
          <cell r="C501" t="str">
            <v>PROVISION DE AGUA FRIA</v>
          </cell>
          <cell r="D501" t="str">
            <v/>
          </cell>
        </row>
        <row r="502">
          <cell r="A502" t="str">
            <v>ISPA010</v>
          </cell>
          <cell r="B502" t="str">
            <v>A</v>
          </cell>
          <cell r="C502" t="str">
            <v>Sifon invertido diam 0,032 m PPUTF</v>
          </cell>
          <cell r="D502" t="str">
            <v>U</v>
          </cell>
          <cell r="E502">
            <v>139.82</v>
          </cell>
          <cell r="F502" t="str">
            <v>sin obs.</v>
          </cell>
          <cell r="G502">
            <v>1</v>
          </cell>
        </row>
        <row r="503">
          <cell r="A503" t="str">
            <v>ISPA020</v>
          </cell>
          <cell r="B503" t="str">
            <v>A</v>
          </cell>
          <cell r="C503" t="str">
            <v>Tramo Horizontal Alimentación TB diam 0,032 m PPUTF</v>
          </cell>
          <cell r="D503" t="str">
            <v>ML</v>
          </cell>
          <cell r="E503">
            <v>25.39</v>
          </cell>
          <cell r="F503" t="str">
            <v>sin obs.</v>
          </cell>
          <cell r="G503">
            <v>1</v>
          </cell>
        </row>
        <row r="504">
          <cell r="A504" t="str">
            <v>ISPA022</v>
          </cell>
          <cell r="B504" t="str">
            <v>A</v>
          </cell>
          <cell r="C504" t="str">
            <v>Cañeria PPUTF Diam. 0038</v>
          </cell>
          <cell r="D504" t="str">
            <v>ML</v>
          </cell>
          <cell r="E504">
            <v>28.292899999999999</v>
          </cell>
          <cell r="F504" t="str">
            <v>sin obs.</v>
          </cell>
          <cell r="G504">
            <v>1</v>
          </cell>
        </row>
        <row r="505">
          <cell r="A505" t="str">
            <v>ISPA025</v>
          </cell>
          <cell r="B505" t="str">
            <v>A</v>
          </cell>
          <cell r="C505" t="str">
            <v>Alimentacion TB Diam. 0025 PPUTF</v>
          </cell>
          <cell r="D505" t="str">
            <v>GL</v>
          </cell>
          <cell r="E505">
            <v>320.18020000000001</v>
          </cell>
          <cell r="F505" t="str">
            <v>L = 16 m</v>
          </cell>
          <cell r="G505">
            <v>2</v>
          </cell>
        </row>
        <row r="506">
          <cell r="A506" t="str">
            <v>ISPA040</v>
          </cell>
          <cell r="B506" t="str">
            <v>A</v>
          </cell>
          <cell r="C506" t="str">
            <v>Cuadro de Bombas Completo</v>
          </cell>
          <cell r="D506" t="str">
            <v>U</v>
          </cell>
          <cell r="E506">
            <v>589.52</v>
          </cell>
          <cell r="F506" t="str">
            <v>sin obs.</v>
          </cell>
          <cell r="G506">
            <v>1</v>
          </cell>
        </row>
        <row r="507">
          <cell r="A507" t="str">
            <v>ISPA045</v>
          </cell>
          <cell r="B507" t="str">
            <v>A</v>
          </cell>
          <cell r="C507" t="str">
            <v>Cuadro de Bombas Escuela</v>
          </cell>
          <cell r="D507" t="str">
            <v>GL</v>
          </cell>
          <cell r="E507">
            <v>1034.57672</v>
          </cell>
          <cell r="F507" t="str">
            <v>sin obs.</v>
          </cell>
          <cell r="G507">
            <v>1</v>
          </cell>
        </row>
        <row r="508">
          <cell r="A508" t="str">
            <v>ISPA046</v>
          </cell>
          <cell r="B508" t="str">
            <v>A</v>
          </cell>
          <cell r="C508" t="str">
            <v>Cuadro de Bombas Tortuga Manuelita</v>
          </cell>
          <cell r="D508" t="str">
            <v>GL</v>
          </cell>
          <cell r="E508">
            <v>1034.57672</v>
          </cell>
          <cell r="F508" t="str">
            <v>sin obs.</v>
          </cell>
          <cell r="G508">
            <v>1</v>
          </cell>
        </row>
        <row r="509">
          <cell r="A509" t="str">
            <v>ISPA047</v>
          </cell>
          <cell r="B509" t="str">
            <v>A</v>
          </cell>
          <cell r="C509" t="str">
            <v>Cuadro de Bombas Lisandro de la Torre</v>
          </cell>
          <cell r="D509" t="str">
            <v>GL</v>
          </cell>
          <cell r="E509">
            <v>1034.57672</v>
          </cell>
          <cell r="F509" t="str">
            <v>sin obs.</v>
          </cell>
          <cell r="G509">
            <v>1</v>
          </cell>
        </row>
        <row r="510">
          <cell r="A510" t="str">
            <v>ISPA050</v>
          </cell>
          <cell r="B510" t="str">
            <v>A</v>
          </cell>
          <cell r="C510" t="str">
            <v>Subida TB a TR diam 0,025 PPUTF</v>
          </cell>
          <cell r="D510" t="str">
            <v>ML</v>
          </cell>
          <cell r="E510">
            <v>23.89</v>
          </cell>
          <cell r="F510" t="str">
            <v>sin obs.</v>
          </cell>
          <cell r="G510">
            <v>1</v>
          </cell>
        </row>
        <row r="511">
          <cell r="A511" t="str">
            <v>ISPA060</v>
          </cell>
          <cell r="B511" t="str">
            <v>A</v>
          </cell>
          <cell r="C511" t="str">
            <v>Subida TB a TR diam 0,032 PPUTF Escuela</v>
          </cell>
          <cell r="D511" t="str">
            <v>GL</v>
          </cell>
          <cell r="E511">
            <v>532.48985000000005</v>
          </cell>
          <cell r="F511" t="str">
            <v>sin obs.</v>
          </cell>
          <cell r="G511">
            <v>1</v>
          </cell>
        </row>
        <row r="512">
          <cell r="A512" t="str">
            <v>ISPA065</v>
          </cell>
          <cell r="B512" t="str">
            <v>A</v>
          </cell>
          <cell r="C512" t="str">
            <v>Subida TB a TR diam 0,032 PPUTF Lisandro</v>
          </cell>
          <cell r="D512" t="str">
            <v>GL</v>
          </cell>
          <cell r="E512">
            <v>272.70319999999998</v>
          </cell>
          <cell r="F512" t="str">
            <v>Cañeria Impulsion. L = 12 m. Caños Acquasystem F-F.</v>
          </cell>
          <cell r="G512">
            <v>2</v>
          </cell>
        </row>
        <row r="513">
          <cell r="A513" t="str">
            <v>ISPA100</v>
          </cell>
          <cell r="B513" t="str">
            <v>A</v>
          </cell>
          <cell r="C513" t="str">
            <v>Conexion agua Escuela</v>
          </cell>
          <cell r="D513" t="str">
            <v>GL</v>
          </cell>
          <cell r="E513">
            <v>1778.98378</v>
          </cell>
          <cell r="F513" t="str">
            <v>sin obs.</v>
          </cell>
          <cell r="G513">
            <v>2</v>
          </cell>
        </row>
        <row r="514">
          <cell r="A514" t="str">
            <v>ISPA110</v>
          </cell>
          <cell r="B514" t="str">
            <v>A</v>
          </cell>
          <cell r="C514" t="str">
            <v>Colectores Tanques Escuela</v>
          </cell>
          <cell r="D514" t="str">
            <v>GL</v>
          </cell>
          <cell r="E514">
            <v>1014.2952066115703</v>
          </cell>
          <cell r="F514" t="str">
            <v>sin obs.</v>
          </cell>
          <cell r="G514">
            <v>1</v>
          </cell>
        </row>
        <row r="515">
          <cell r="A515" t="str">
            <v>ISPA120</v>
          </cell>
          <cell r="B515" t="str">
            <v>A</v>
          </cell>
          <cell r="C515" t="str">
            <v>Cañeria Impulsion PPUTF Diam. 32 mm</v>
          </cell>
          <cell r="D515" t="str">
            <v>GL</v>
          </cell>
          <cell r="E515">
            <v>466.62800000000004</v>
          </cell>
          <cell r="F515" t="str">
            <v>sin obs.</v>
          </cell>
          <cell r="G515">
            <v>1</v>
          </cell>
        </row>
        <row r="516">
          <cell r="A516" t="str">
            <v>ISPA0900</v>
          </cell>
          <cell r="B516" t="str">
            <v>A</v>
          </cell>
          <cell r="C516" t="str">
            <v>Colocación caño PPUTF diam 1/2 a 2" sin material</v>
          </cell>
          <cell r="D516" t="str">
            <v>ML</v>
          </cell>
          <cell r="E516">
            <v>11.544</v>
          </cell>
          <cell r="F516" t="str">
            <v>Acarreo, Replanteo y colocación de caños y accesorios</v>
          </cell>
          <cell r="G516">
            <v>1</v>
          </cell>
        </row>
        <row r="517">
          <cell r="A517" t="str">
            <v>ISPA905</v>
          </cell>
          <cell r="B517" t="str">
            <v>A</v>
          </cell>
          <cell r="C517" t="str">
            <v>Colocacion Caño Hb 1/2" a 4" (MO)</v>
          </cell>
          <cell r="D517" t="str">
            <v>ML</v>
          </cell>
          <cell r="E517">
            <v>11.544</v>
          </cell>
          <cell r="F517" t="str">
            <v>sin obs.</v>
          </cell>
          <cell r="G517">
            <v>1</v>
          </cell>
        </row>
        <row r="518">
          <cell r="A518" t="str">
            <v>ISPA0800</v>
          </cell>
          <cell r="B518" t="str">
            <v>A</v>
          </cell>
          <cell r="C518" t="str">
            <v>Colector TR diam 2" para 22 bajadas PB+1 Lisandro</v>
          </cell>
          <cell r="D518" t="str">
            <v>U</v>
          </cell>
          <cell r="E518">
            <v>1303.3728925619835</v>
          </cell>
          <cell r="F518" t="str">
            <v>sin obs.</v>
          </cell>
          <cell r="G518">
            <v>1</v>
          </cell>
        </row>
        <row r="519">
          <cell r="A519" t="str">
            <v>ISPA0910</v>
          </cell>
          <cell r="B519" t="str">
            <v>A</v>
          </cell>
          <cell r="C519" t="str">
            <v>Union termofusión (solo mano de obra)</v>
          </cell>
          <cell r="D519" t="str">
            <v>U</v>
          </cell>
          <cell r="E519">
            <v>1.1300000000000001</v>
          </cell>
          <cell r="F519" t="str">
            <v>Mano de obra para realizar la union</v>
          </cell>
          <cell r="G519">
            <v>1</v>
          </cell>
        </row>
        <row r="520">
          <cell r="A520" t="str">
            <v>ISPA1000</v>
          </cell>
          <cell r="B520" t="str">
            <v>A</v>
          </cell>
          <cell r="C520" t="str">
            <v>Inst. Agua Fria y Caliente PB+3</v>
          </cell>
          <cell r="D520" t="str">
            <v>VIV</v>
          </cell>
          <cell r="E520">
            <v>1550.9798445557853</v>
          </cell>
          <cell r="F520" t="str">
            <v>sin obs.</v>
          </cell>
          <cell r="G520">
            <v>5</v>
          </cell>
        </row>
        <row r="521">
          <cell r="A521" t="str">
            <v>ISPA0930</v>
          </cell>
          <cell r="B521" t="str">
            <v>A</v>
          </cell>
          <cell r="C521" t="str">
            <v>Instalacion agua fria y caliente Lisandro</v>
          </cell>
          <cell r="D521" t="str">
            <v>GL</v>
          </cell>
          <cell r="E521">
            <v>37223.516269338848</v>
          </cell>
          <cell r="F521" t="str">
            <v>sin obs.</v>
          </cell>
          <cell r="G521">
            <v>5</v>
          </cell>
        </row>
        <row r="522">
          <cell r="A522" t="str">
            <v>ISPA0931</v>
          </cell>
          <cell r="B522" t="str">
            <v>A</v>
          </cell>
          <cell r="C522" t="str">
            <v>Instalacion agua fria y caliente Prototipo E7-E8</v>
          </cell>
          <cell r="D522" t="str">
            <v>GL</v>
          </cell>
          <cell r="E522">
            <v>35961.955434655654</v>
          </cell>
          <cell r="F522" t="str">
            <v>sin obs.</v>
          </cell>
          <cell r="G522">
            <v>5</v>
          </cell>
        </row>
        <row r="523">
          <cell r="A523" t="str">
            <v>ISPA0920</v>
          </cell>
          <cell r="B523" t="str">
            <v>A</v>
          </cell>
          <cell r="C523" t="str">
            <v>Union roscada</v>
          </cell>
          <cell r="D523" t="str">
            <v>U</v>
          </cell>
          <cell r="E523">
            <v>3.5231152066115703</v>
          </cell>
          <cell r="F523" t="str">
            <v>Materiales y mano de obra para conectar cañería de PPUTF con valvulas, llaves de paso , otros accesorrios de HG</v>
          </cell>
          <cell r="G523">
            <v>1</v>
          </cell>
        </row>
        <row r="524">
          <cell r="A524" t="str">
            <v>ISPA950</v>
          </cell>
          <cell r="B524" t="str">
            <v>A</v>
          </cell>
          <cell r="C524" t="str">
            <v>Union Soldadura Capilar Blanda (Pb-Sn)</v>
          </cell>
          <cell r="D524" t="str">
            <v>U</v>
          </cell>
          <cell r="E524">
            <v>2.3493969696969694</v>
          </cell>
          <cell r="F524" t="str">
            <v>sin obs.</v>
          </cell>
          <cell r="G524">
            <v>1</v>
          </cell>
        </row>
        <row r="525">
          <cell r="A525" t="str">
            <v>ISPA960</v>
          </cell>
          <cell r="B525" t="str">
            <v>A</v>
          </cell>
          <cell r="C525" t="str">
            <v>Union Soldadura Capilar Fuerte (Cu-Ag)</v>
          </cell>
          <cell r="D525" t="str">
            <v>U</v>
          </cell>
          <cell r="E525">
            <v>6.4302333333333337</v>
          </cell>
          <cell r="F525" t="str">
            <v>sin obs.</v>
          </cell>
          <cell r="G525">
            <v>1</v>
          </cell>
        </row>
        <row r="526">
          <cell r="A526" t="str">
            <v>ISPA1100</v>
          </cell>
          <cell r="B526" t="str">
            <v>A</v>
          </cell>
          <cell r="C526" t="str">
            <v>Alimentacion red agua a Tanque de bombeo Acevedo</v>
          </cell>
          <cell r="D526" t="str">
            <v>U</v>
          </cell>
          <cell r="E526">
            <v>550.13376000000005</v>
          </cell>
          <cell r="F526" t="str">
            <v>OBRA ACEVEDO</v>
          </cell>
          <cell r="G526">
            <v>3</v>
          </cell>
        </row>
        <row r="527">
          <cell r="A527" t="str">
            <v>ISPA1110</v>
          </cell>
          <cell r="B527" t="str">
            <v>A</v>
          </cell>
          <cell r="C527" t="str">
            <v>Tanques de bombeo, Flotante y Colector Acevedo</v>
          </cell>
          <cell r="D527" t="str">
            <v>GL</v>
          </cell>
          <cell r="E527">
            <v>4285.1400000000003</v>
          </cell>
          <cell r="F527" t="str">
            <v>OBRA ACEVEDO</v>
          </cell>
          <cell r="G527">
            <v>1</v>
          </cell>
        </row>
        <row r="528">
          <cell r="A528" t="str">
            <v>ISPA1115</v>
          </cell>
          <cell r="B528" t="str">
            <v>A</v>
          </cell>
          <cell r="C528" t="str">
            <v>Ventilacion Tanque de Bombeo Acevedo</v>
          </cell>
          <cell r="D528" t="str">
            <v>GL</v>
          </cell>
          <cell r="E528">
            <v>548.93079999999998</v>
          </cell>
          <cell r="F528" t="str">
            <v>OBRA ACEVEDO</v>
          </cell>
          <cell r="G528">
            <v>3</v>
          </cell>
        </row>
        <row r="529">
          <cell r="A529" t="str">
            <v>ISPA1120</v>
          </cell>
          <cell r="B529" t="str">
            <v>A</v>
          </cell>
          <cell r="C529" t="str">
            <v>Conexion agua directa diam 19 mm Acevedo</v>
          </cell>
          <cell r="D529" t="str">
            <v>GL</v>
          </cell>
          <cell r="E529">
            <v>1388.1809728150827</v>
          </cell>
          <cell r="F529" t="str">
            <v>OBRA ACEVEDO</v>
          </cell>
          <cell r="G529">
            <v>3</v>
          </cell>
        </row>
        <row r="530">
          <cell r="A530" t="str">
            <v>ISPA1130</v>
          </cell>
          <cell r="B530" t="str">
            <v>A</v>
          </cell>
          <cell r="C530" t="str">
            <v>Equipo de Bombas completo Acevedo</v>
          </cell>
          <cell r="D530" t="str">
            <v>GL</v>
          </cell>
          <cell r="E530">
            <v>4192.9915559807805</v>
          </cell>
          <cell r="F530" t="str">
            <v>OBRA ACEVEDO</v>
          </cell>
          <cell r="G530">
            <v>3</v>
          </cell>
        </row>
        <row r="531">
          <cell r="A531" t="str">
            <v>ISPA1140</v>
          </cell>
          <cell r="B531" t="str">
            <v>A</v>
          </cell>
          <cell r="C531" t="str">
            <v>Subida de agua cobre diam 38 Acevedo</v>
          </cell>
          <cell r="D531" t="str">
            <v>GL</v>
          </cell>
          <cell r="E531">
            <v>2746.11</v>
          </cell>
          <cell r="F531" t="str">
            <v>OBRA ACEVEDO</v>
          </cell>
          <cell r="G531">
            <v>1</v>
          </cell>
        </row>
        <row r="532">
          <cell r="A532" t="str">
            <v>ISPA1150</v>
          </cell>
          <cell r="B532" t="str">
            <v>A</v>
          </cell>
          <cell r="C532" t="str">
            <v>Tanques de Reserva y colector Acevedo</v>
          </cell>
          <cell r="D532" t="str">
            <v>GL</v>
          </cell>
          <cell r="E532">
            <v>14997.73</v>
          </cell>
          <cell r="F532" t="str">
            <v>OBRA ACEVEDO</v>
          </cell>
          <cell r="G532">
            <v>1</v>
          </cell>
        </row>
        <row r="533">
          <cell r="A533" t="str">
            <v>ISBA000</v>
          </cell>
          <cell r="B533" t="str">
            <v>D</v>
          </cell>
          <cell r="C533" t="str">
            <v>BAJADAS AGUA FRIA</v>
          </cell>
          <cell r="D533" t="str">
            <v/>
          </cell>
        </row>
        <row r="534">
          <cell r="A534" t="str">
            <v>ISBA010</v>
          </cell>
          <cell r="B534" t="str">
            <v>A</v>
          </cell>
          <cell r="C534" t="str">
            <v>Colector TR (Solo puente de empalme) diam 0,032 Latón</v>
          </cell>
          <cell r="D534" t="str">
            <v>U</v>
          </cell>
          <cell r="E534">
            <v>179.02</v>
          </cell>
          <cell r="F534" t="str">
            <v>sin obs.</v>
          </cell>
          <cell r="G534">
            <v>1</v>
          </cell>
        </row>
        <row r="535">
          <cell r="A535" t="str">
            <v>ISBA020</v>
          </cell>
          <cell r="B535" t="str">
            <v>A</v>
          </cell>
          <cell r="C535" t="str">
            <v>Conexión a bajada diam 0,013</v>
          </cell>
          <cell r="D535" t="str">
            <v>U</v>
          </cell>
          <cell r="E535">
            <v>26.6</v>
          </cell>
          <cell r="F535" t="str">
            <v>sin obs.</v>
          </cell>
          <cell r="G535">
            <v>1</v>
          </cell>
        </row>
        <row r="536">
          <cell r="A536" t="str">
            <v>ISBA021</v>
          </cell>
          <cell r="B536" t="str">
            <v>A</v>
          </cell>
          <cell r="C536" t="str">
            <v>Conexión a bajada diam 0,019</v>
          </cell>
          <cell r="D536" t="str">
            <v>U</v>
          </cell>
          <cell r="E536">
            <v>74.959999999999994</v>
          </cell>
          <cell r="F536" t="str">
            <v>sin obs.</v>
          </cell>
          <cell r="G536">
            <v>1</v>
          </cell>
        </row>
        <row r="537">
          <cell r="A537" t="str">
            <v>ISBA022</v>
          </cell>
          <cell r="B537" t="str">
            <v>A</v>
          </cell>
          <cell r="C537" t="str">
            <v>Conexión a bajada diam 0,025</v>
          </cell>
          <cell r="D537" t="str">
            <v>U</v>
          </cell>
          <cell r="E537">
            <v>97.4</v>
          </cell>
          <cell r="F537" t="str">
            <v>sin obs.</v>
          </cell>
          <cell r="G537">
            <v>1</v>
          </cell>
        </row>
        <row r="538">
          <cell r="A538" t="str">
            <v>ISBA030</v>
          </cell>
          <cell r="B538" t="str">
            <v>A</v>
          </cell>
          <cell r="C538" t="str">
            <v>Bajada diam 0,013 PPUTF</v>
          </cell>
          <cell r="D538" t="str">
            <v>ML</v>
          </cell>
          <cell r="E538">
            <v>7.25</v>
          </cell>
          <cell r="F538" t="str">
            <v>sin obs.</v>
          </cell>
          <cell r="G538">
            <v>1</v>
          </cell>
        </row>
        <row r="539">
          <cell r="A539" t="str">
            <v>ISBA040</v>
          </cell>
          <cell r="B539" t="str">
            <v>A</v>
          </cell>
          <cell r="C539" t="str">
            <v>Bajada diam 0,019 PPUTF</v>
          </cell>
          <cell r="D539" t="str">
            <v>ML</v>
          </cell>
          <cell r="E539">
            <v>11.84</v>
          </cell>
          <cell r="F539" t="str">
            <v>sin obs.</v>
          </cell>
          <cell r="G539">
            <v>1</v>
          </cell>
        </row>
        <row r="540">
          <cell r="A540" t="str">
            <v>ISBA050</v>
          </cell>
          <cell r="B540" t="str">
            <v>A</v>
          </cell>
          <cell r="C540" t="str">
            <v>Bajada diam 0,025 PPUTF</v>
          </cell>
          <cell r="D540" t="str">
            <v>ML</v>
          </cell>
          <cell r="E540">
            <v>17.899999999999999</v>
          </cell>
          <cell r="F540" t="str">
            <v>sin obs.</v>
          </cell>
          <cell r="G540">
            <v>1</v>
          </cell>
        </row>
        <row r="541">
          <cell r="A541" t="str">
            <v>ISBA060</v>
          </cell>
          <cell r="B541" t="str">
            <v>A</v>
          </cell>
          <cell r="C541" t="str">
            <v>Ruptor Vacio PPUTF 1/2"</v>
          </cell>
          <cell r="D541" t="str">
            <v>U</v>
          </cell>
          <cell r="E541">
            <v>78.38600000000001</v>
          </cell>
          <cell r="F541" t="str">
            <v>sin obs.</v>
          </cell>
          <cell r="G541">
            <v>2</v>
          </cell>
        </row>
        <row r="542">
          <cell r="A542" t="str">
            <v>ISBA100</v>
          </cell>
          <cell r="B542" t="str">
            <v>A</v>
          </cell>
          <cell r="C542" t="str">
            <v>Bajadas Agua Fria Escuela</v>
          </cell>
          <cell r="D542" t="str">
            <v>GL</v>
          </cell>
          <cell r="E542">
            <v>1838.54249</v>
          </cell>
          <cell r="F542" t="str">
            <v>Incluye Valvulas y Ruptores de vacio</v>
          </cell>
          <cell r="G542">
            <v>1</v>
          </cell>
        </row>
        <row r="543">
          <cell r="A543" t="str">
            <v>ISBA200</v>
          </cell>
          <cell r="B543" t="str">
            <v>A</v>
          </cell>
          <cell r="C543" t="str">
            <v>Bajadas Agua Fria Tortuga Manuelita</v>
          </cell>
          <cell r="D543" t="str">
            <v>GL</v>
          </cell>
          <cell r="E543">
            <v>1970.397086836088</v>
          </cell>
          <cell r="F543" t="str">
            <v>sin obs.</v>
          </cell>
          <cell r="G543">
            <v>3</v>
          </cell>
        </row>
        <row r="544">
          <cell r="A544" t="str">
            <v>ISBA300</v>
          </cell>
          <cell r="B544" t="str">
            <v>A</v>
          </cell>
          <cell r="C544" t="str">
            <v>Bajada Agua Fria PPUTF 3/4" Cocinas Apareadas 1º y PB</v>
          </cell>
          <cell r="D544" t="str">
            <v>GL</v>
          </cell>
          <cell r="E544">
            <v>477.80773041322317</v>
          </cell>
          <cell r="F544" t="str">
            <v>Lisandro de la Torre 1948. L = 25 m</v>
          </cell>
          <cell r="G544">
            <v>2</v>
          </cell>
        </row>
        <row r="545">
          <cell r="A545" t="str">
            <v>ISBA305</v>
          </cell>
          <cell r="B545" t="str">
            <v>A</v>
          </cell>
          <cell r="C545" t="str">
            <v>Bajada Agua Fria PPUTF 3/4" 2 Baños 1º y PB L=33m</v>
          </cell>
          <cell r="D545" t="str">
            <v>GL</v>
          </cell>
          <cell r="E545">
            <v>635.09893041322312</v>
          </cell>
          <cell r="F545" t="str">
            <v>Lisandro de la Torre 1948. L = 33 m. Caños Acquasystem.</v>
          </cell>
          <cell r="G545">
            <v>3</v>
          </cell>
        </row>
        <row r="546">
          <cell r="A546" t="str">
            <v>ISBA306</v>
          </cell>
          <cell r="B546" t="str">
            <v>A</v>
          </cell>
          <cell r="C546" t="str">
            <v>Bajada Agua Fria PPUTF 3/4" 2 Baños 1º y PB L=19m</v>
          </cell>
          <cell r="D546" t="str">
            <v>GL</v>
          </cell>
          <cell r="E546">
            <v>416.67293041322318</v>
          </cell>
          <cell r="F546" t="str">
            <v>Lisandro de la Torre 1948. L = 19 m. Caños Acquasystem.</v>
          </cell>
          <cell r="G546">
            <v>3</v>
          </cell>
        </row>
        <row r="547">
          <cell r="A547" t="str">
            <v>ISBA310</v>
          </cell>
          <cell r="B547" t="str">
            <v>A</v>
          </cell>
          <cell r="C547" t="str">
            <v>Bajada Agua Fria PPUTF 3/4" Coc-Bº 1º y Bº PB</v>
          </cell>
          <cell r="D547" t="str">
            <v>GL</v>
          </cell>
          <cell r="E547">
            <v>446.98073041322317</v>
          </cell>
          <cell r="F547" t="str">
            <v>Lisandro de la Torre 1948. L = 21 m. Caños Acquasystem.</v>
          </cell>
          <cell r="G547">
            <v>3</v>
          </cell>
        </row>
        <row r="548">
          <cell r="A548" t="str">
            <v>ISBA315</v>
          </cell>
          <cell r="B548" t="str">
            <v>A</v>
          </cell>
          <cell r="C548" t="str">
            <v>Bajada Agua Fria PPUTF 1/2" 1 Bº 1º y PB</v>
          </cell>
          <cell r="D548" t="str">
            <v>GL</v>
          </cell>
          <cell r="E548">
            <v>346.97943041322321</v>
          </cell>
          <cell r="F548" t="str">
            <v>Lisandro de la Torre 1948. L = 15 m. Caños Acquasystem.</v>
          </cell>
          <cell r="G548">
            <v>3</v>
          </cell>
        </row>
        <row r="549">
          <cell r="A549" t="str">
            <v>ISBA320</v>
          </cell>
          <cell r="B549" t="str">
            <v>A</v>
          </cell>
          <cell r="C549" t="str">
            <v>Bajada Agua Fria PPUTF 1/2" Coc+Bº+T+Calefon UF 4 Amb. 2º</v>
          </cell>
          <cell r="D549" t="str">
            <v>GL</v>
          </cell>
          <cell r="E549">
            <v>651.05743041322307</v>
          </cell>
          <cell r="F549" t="str">
            <v>Lisandro de la Torre 1948. Bajada individual al 2º piso. Caños Acquasystem.</v>
          </cell>
          <cell r="G549">
            <v>2</v>
          </cell>
        </row>
        <row r="550">
          <cell r="A550" t="str">
            <v>ISBA330</v>
          </cell>
          <cell r="B550" t="str">
            <v>A</v>
          </cell>
          <cell r="C550" t="str">
            <v>Bajada Agua Fria PPUTF 1/2" Coc+Bº+Calefon 2º L=30m</v>
          </cell>
          <cell r="D550" t="str">
            <v>GL</v>
          </cell>
          <cell r="E550">
            <v>507.22183041322319</v>
          </cell>
          <cell r="F550" t="str">
            <v>sin obs.</v>
          </cell>
          <cell r="G550">
            <v>2</v>
          </cell>
        </row>
        <row r="551">
          <cell r="A551" t="str">
            <v>ISBA335</v>
          </cell>
          <cell r="B551" t="str">
            <v>A</v>
          </cell>
          <cell r="C551" t="str">
            <v>Bajada Agua Fria PPUTF 1/2" Coc+Bº+Calefon 2º L=36m</v>
          </cell>
          <cell r="D551" t="str">
            <v>GL</v>
          </cell>
          <cell r="E551">
            <v>591.45463041322319</v>
          </cell>
          <cell r="F551" t="str">
            <v>Lisandro de la Tore 1948. L = 36 m. Caños Acquasystem.</v>
          </cell>
          <cell r="G551">
            <v>2</v>
          </cell>
        </row>
        <row r="552">
          <cell r="A552" t="str">
            <v>ISBA340</v>
          </cell>
          <cell r="B552" t="str">
            <v>A</v>
          </cell>
          <cell r="C552" t="str">
            <v>Bajada Agua Fria PPUTF a Calefones 1º/PB L=30m</v>
          </cell>
          <cell r="D552" t="str">
            <v>GL</v>
          </cell>
          <cell r="E552">
            <v>476.27733041322313</v>
          </cell>
          <cell r="F552" t="str">
            <v>sin obs.</v>
          </cell>
          <cell r="G552">
            <v>2</v>
          </cell>
        </row>
        <row r="553">
          <cell r="A553" t="str">
            <v>ISBA345</v>
          </cell>
          <cell r="B553" t="str">
            <v>A</v>
          </cell>
          <cell r="C553" t="str">
            <v>Bajada Agua Fria PPUTF a Calefones 1º/PB L=24m</v>
          </cell>
          <cell r="D553" t="str">
            <v>GL</v>
          </cell>
          <cell r="E553">
            <v>427.67993041322325</v>
          </cell>
          <cell r="F553" t="str">
            <v>sin obs.</v>
          </cell>
          <cell r="G553">
            <v>2</v>
          </cell>
        </row>
        <row r="554">
          <cell r="A554" t="str">
            <v>ISBA350</v>
          </cell>
          <cell r="B554" t="str">
            <v>A</v>
          </cell>
          <cell r="C554" t="str">
            <v>Bajada Agua Fria PPUTF a Calefones 1º L=18m</v>
          </cell>
          <cell r="D554" t="str">
            <v>GL</v>
          </cell>
          <cell r="E554">
            <v>318.53083041322316</v>
          </cell>
          <cell r="F554" t="str">
            <v>sin obs.</v>
          </cell>
          <cell r="G554">
            <v>2</v>
          </cell>
        </row>
        <row r="555">
          <cell r="A555" t="str">
            <v>ISBA360</v>
          </cell>
          <cell r="B555" t="str">
            <v>A</v>
          </cell>
          <cell r="C555" t="str">
            <v>Bajadas Agua Fria Lisandro de la Torre 1948</v>
          </cell>
          <cell r="D555" t="str">
            <v>GL</v>
          </cell>
          <cell r="E555">
            <v>11059.656169090911</v>
          </cell>
          <cell r="F555" t="str">
            <v>sin obs.</v>
          </cell>
          <cell r="G555">
            <v>4</v>
          </cell>
        </row>
        <row r="556">
          <cell r="A556" t="str">
            <v>ISBA370</v>
          </cell>
          <cell r="B556" t="str">
            <v>A</v>
          </cell>
          <cell r="C556" t="str">
            <v>Bajada AF HB 19 mm Locales PB</v>
          </cell>
          <cell r="D556" t="str">
            <v>GL</v>
          </cell>
          <cell r="E556">
            <v>1543.295131460055</v>
          </cell>
          <cell r="F556" t="str">
            <v>sin obs.</v>
          </cell>
          <cell r="G556">
            <v>3</v>
          </cell>
        </row>
        <row r="557">
          <cell r="A557" t="str">
            <v>ISBA380</v>
          </cell>
          <cell r="B557" t="str">
            <v>A</v>
          </cell>
          <cell r="C557" t="str">
            <v>Colector Hb 75 mm TR</v>
          </cell>
          <cell r="D557" t="str">
            <v>U</v>
          </cell>
          <cell r="E557">
            <v>740.1336214876037</v>
          </cell>
          <cell r="F557" t="str">
            <v>sin obs.</v>
          </cell>
          <cell r="G557">
            <v>2</v>
          </cell>
        </row>
        <row r="558">
          <cell r="A558" t="str">
            <v>ISBA381</v>
          </cell>
          <cell r="B558" t="str">
            <v>A</v>
          </cell>
          <cell r="C558" t="str">
            <v>Colector Hb 32 mm TR</v>
          </cell>
          <cell r="D558" t="str">
            <v>GL</v>
          </cell>
          <cell r="E558">
            <v>283.05097685950409</v>
          </cell>
          <cell r="F558" t="str">
            <v>sin obs.</v>
          </cell>
          <cell r="G558">
            <v>2</v>
          </cell>
        </row>
        <row r="559">
          <cell r="A559" t="str">
            <v>ISBA390</v>
          </cell>
          <cell r="B559" t="str">
            <v>A</v>
          </cell>
          <cell r="C559" t="str">
            <v>Bajada AF Hb 19 mm a TR Complementario</v>
          </cell>
          <cell r="D559" t="str">
            <v>GL</v>
          </cell>
          <cell r="E559">
            <v>609.67185179063358</v>
          </cell>
          <cell r="F559" t="str">
            <v>sin obs.</v>
          </cell>
          <cell r="G559">
            <v>2</v>
          </cell>
        </row>
        <row r="560">
          <cell r="A560" t="str">
            <v>ISBA391</v>
          </cell>
          <cell r="B560" t="str">
            <v>A</v>
          </cell>
          <cell r="C560" t="str">
            <v>Bajada AF Hb 19 mm a Porteria</v>
          </cell>
          <cell r="D560" t="str">
            <v>GL</v>
          </cell>
          <cell r="E560">
            <v>387.06319862258954</v>
          </cell>
          <cell r="F560" t="str">
            <v>sin obs.</v>
          </cell>
          <cell r="G560">
            <v>2</v>
          </cell>
        </row>
        <row r="561">
          <cell r="A561" t="str">
            <v>ISBA392</v>
          </cell>
          <cell r="B561" t="str">
            <v>A</v>
          </cell>
          <cell r="C561" t="str">
            <v>Bajada AF Hb 25 mm 9º</v>
          </cell>
          <cell r="D561" t="str">
            <v>GL</v>
          </cell>
          <cell r="E561">
            <v>214.2427396694215</v>
          </cell>
          <cell r="F561" t="str">
            <v>sin obs.</v>
          </cell>
          <cell r="G561">
            <v>2</v>
          </cell>
        </row>
        <row r="562">
          <cell r="A562" t="str">
            <v>ISBA393</v>
          </cell>
          <cell r="B562" t="str">
            <v>A</v>
          </cell>
          <cell r="C562" t="str">
            <v>Bajada AF Hb 75/64 mm 8º a 1º</v>
          </cell>
          <cell r="D562" t="str">
            <v>GL</v>
          </cell>
          <cell r="E562">
            <v>4072.7826404958669</v>
          </cell>
          <cell r="F562" t="str">
            <v>sin obs.</v>
          </cell>
          <cell r="G562">
            <v>2</v>
          </cell>
        </row>
        <row r="563">
          <cell r="A563" t="str">
            <v>ISBA394</v>
          </cell>
          <cell r="B563" t="str">
            <v>A</v>
          </cell>
          <cell r="C563" t="str">
            <v>Distribucion AF Hb 19 mm Lacroze PT</v>
          </cell>
          <cell r="D563" t="str">
            <v>U</v>
          </cell>
          <cell r="E563">
            <v>1987.5301255214874</v>
          </cell>
          <cell r="F563" t="str">
            <v>sin obs.</v>
          </cell>
          <cell r="G563">
            <v>3</v>
          </cell>
        </row>
        <row r="564">
          <cell r="A564" t="str">
            <v>ISBA400</v>
          </cell>
          <cell r="B564" t="str">
            <v>A</v>
          </cell>
          <cell r="C564" t="str">
            <v>Cañerias y Colectores Hb AF e Incendio Lacroze 3636</v>
          </cell>
          <cell r="D564" t="str">
            <v>GL</v>
          </cell>
          <cell r="E564">
            <v>25738.011290079063</v>
          </cell>
          <cell r="F564" t="str">
            <v>sin obs.</v>
          </cell>
          <cell r="G564">
            <v>4</v>
          </cell>
        </row>
        <row r="565">
          <cell r="A565" t="str">
            <v>ISBA410</v>
          </cell>
          <cell r="B565" t="str">
            <v>A</v>
          </cell>
          <cell r="C565" t="str">
            <v>Colocacion Bajada Caño de Cobre  Agua Fria diam 19</v>
          </cell>
          <cell r="D565" t="str">
            <v>ML</v>
          </cell>
          <cell r="E565">
            <v>19.240000000000002</v>
          </cell>
          <cell r="F565" t="str">
            <v>sin obs.</v>
          </cell>
          <cell r="G565">
            <v>1</v>
          </cell>
        </row>
        <row r="566">
          <cell r="A566" t="str">
            <v>ISBA412</v>
          </cell>
          <cell r="B566" t="str">
            <v>A</v>
          </cell>
          <cell r="C566" t="str">
            <v>Colocacion Bajada Caño de Cobre  Agua Fria diam 25</v>
          </cell>
          <cell r="D566" t="str">
            <v>ML</v>
          </cell>
          <cell r="E566">
            <v>22.125999999999998</v>
          </cell>
          <cell r="F566" t="str">
            <v>sin obs.</v>
          </cell>
          <cell r="G566">
            <v>1</v>
          </cell>
        </row>
        <row r="567">
          <cell r="A567" t="str">
            <v>ISBA413</v>
          </cell>
          <cell r="B567" t="str">
            <v>A</v>
          </cell>
          <cell r="C567" t="str">
            <v>Colocacion Bajada Caño de Cobre  Agua Fria diam 32</v>
          </cell>
          <cell r="D567" t="str">
            <v>ML</v>
          </cell>
          <cell r="E567">
            <v>25.012</v>
          </cell>
          <cell r="F567" t="str">
            <v>sin obs.</v>
          </cell>
          <cell r="G567">
            <v>1</v>
          </cell>
        </row>
        <row r="568">
          <cell r="A568" t="str">
            <v>ISBA415</v>
          </cell>
          <cell r="B568" t="str">
            <v>A</v>
          </cell>
          <cell r="C568" t="str">
            <v>Colocacion Bajada Caño de Cobre  Agua Fria diam 38</v>
          </cell>
          <cell r="D568" t="str">
            <v>ML</v>
          </cell>
          <cell r="E568">
            <v>30.784000000000002</v>
          </cell>
          <cell r="F568" t="str">
            <v>sin obs.</v>
          </cell>
          <cell r="G568">
            <v>1</v>
          </cell>
        </row>
        <row r="569">
          <cell r="A569" t="str">
            <v>ISBA417</v>
          </cell>
          <cell r="B569" t="str">
            <v>A</v>
          </cell>
          <cell r="C569" t="str">
            <v>Colocacion Bajada Caño de Cobre  Agua Fria diam 50</v>
          </cell>
          <cell r="D569" t="str">
            <v>ML</v>
          </cell>
          <cell r="E569">
            <v>38.480000000000004</v>
          </cell>
          <cell r="F569" t="str">
            <v>sin obs.</v>
          </cell>
          <cell r="G569">
            <v>1</v>
          </cell>
        </row>
        <row r="570">
          <cell r="A570" t="str">
            <v>ISBA420</v>
          </cell>
          <cell r="B570" t="str">
            <v>A</v>
          </cell>
          <cell r="C570" t="str">
            <v>Colocacion Bajada Caño de Cobre  Agua Fria diam 60</v>
          </cell>
          <cell r="D570" t="str">
            <v>ML</v>
          </cell>
          <cell r="E570">
            <v>53.872</v>
          </cell>
          <cell r="F570" t="str">
            <v>sin obs.</v>
          </cell>
          <cell r="G570">
            <v>1</v>
          </cell>
        </row>
        <row r="571">
          <cell r="A571" t="str">
            <v>ISBA450</v>
          </cell>
          <cell r="B571" t="str">
            <v>A</v>
          </cell>
          <cell r="C571" t="str">
            <v>Colocacion caño cobre diam 13 a 25</v>
          </cell>
          <cell r="D571" t="str">
            <v>ML</v>
          </cell>
          <cell r="E571">
            <v>20.6692</v>
          </cell>
          <cell r="F571" t="str">
            <v>sin obs.</v>
          </cell>
          <cell r="G571">
            <v>2</v>
          </cell>
        </row>
        <row r="572">
          <cell r="A572" t="str">
            <v>ISBA455</v>
          </cell>
          <cell r="B572" t="str">
            <v>A</v>
          </cell>
          <cell r="C572" t="str">
            <v>Colocacion caño cobre diam 32 a 38</v>
          </cell>
          <cell r="D572" t="str">
            <v>ML</v>
          </cell>
          <cell r="E572">
            <v>30.289200000000005</v>
          </cell>
          <cell r="F572" t="str">
            <v>sin obs.</v>
          </cell>
          <cell r="G572">
            <v>2</v>
          </cell>
        </row>
        <row r="573">
          <cell r="A573" t="str">
            <v>ISBA460</v>
          </cell>
          <cell r="B573" t="str">
            <v>A</v>
          </cell>
          <cell r="C573" t="str">
            <v>Colocacion caño cobre diam 50 a 60</v>
          </cell>
          <cell r="D573" t="str">
            <v>ML</v>
          </cell>
          <cell r="E573">
            <v>39.909200000000006</v>
          </cell>
          <cell r="F573" t="str">
            <v>sin obs.</v>
          </cell>
          <cell r="G573">
            <v>2</v>
          </cell>
        </row>
        <row r="574">
          <cell r="A574" t="str">
            <v>ISBA500</v>
          </cell>
          <cell r="B574" t="str">
            <v>A</v>
          </cell>
          <cell r="C574" t="str">
            <v>Bajada Agua Fria 1 Acevedo</v>
          </cell>
          <cell r="D574" t="str">
            <v>GL</v>
          </cell>
          <cell r="E574">
            <v>1540.902</v>
          </cell>
          <cell r="F574" t="str">
            <v>OBRA ACEVEDO</v>
          </cell>
          <cell r="G574">
            <v>2</v>
          </cell>
        </row>
        <row r="575">
          <cell r="A575" t="str">
            <v>ISBA510</v>
          </cell>
          <cell r="B575" t="str">
            <v>A</v>
          </cell>
          <cell r="C575" t="str">
            <v>Bajada Agua Fria 2 Acevedo</v>
          </cell>
          <cell r="D575" t="str">
            <v>GL</v>
          </cell>
          <cell r="E575">
            <v>2489.0396000000001</v>
          </cell>
          <cell r="F575" t="str">
            <v>OBRA ACEVEDO</v>
          </cell>
          <cell r="G575">
            <v>2</v>
          </cell>
        </row>
        <row r="576">
          <cell r="A576" t="str">
            <v>ISBA520</v>
          </cell>
          <cell r="B576" t="str">
            <v>A</v>
          </cell>
          <cell r="C576" t="str">
            <v>Bajada Agua Fria 3 Acevedo</v>
          </cell>
          <cell r="D576" t="str">
            <v>GL</v>
          </cell>
          <cell r="E576">
            <v>4580.1736000000001</v>
          </cell>
          <cell r="F576" t="str">
            <v>OBRA ACEVEDO</v>
          </cell>
          <cell r="G576">
            <v>2</v>
          </cell>
        </row>
        <row r="577">
          <cell r="A577" t="str">
            <v>ISBA530</v>
          </cell>
          <cell r="B577" t="str">
            <v>A</v>
          </cell>
          <cell r="C577" t="str">
            <v>Bajada Agua Fria 4 Acevedo</v>
          </cell>
          <cell r="D577" t="str">
            <v>GL</v>
          </cell>
          <cell r="E577">
            <v>1635.8591999999999</v>
          </cell>
          <cell r="F577" t="str">
            <v>OBRA ACEVEDO</v>
          </cell>
          <cell r="G577">
            <v>2</v>
          </cell>
        </row>
        <row r="578">
          <cell r="A578" t="str">
            <v>ISBA540</v>
          </cell>
          <cell r="B578" t="str">
            <v>A</v>
          </cell>
          <cell r="C578" t="str">
            <v>Bajada Agua Fria 5 Acevedo</v>
          </cell>
          <cell r="D578" t="str">
            <v>GL</v>
          </cell>
          <cell r="E578">
            <v>4495.1296000000002</v>
          </cell>
          <cell r="F578" t="str">
            <v>OBRA ACEVEDO</v>
          </cell>
          <cell r="G578">
            <v>2</v>
          </cell>
        </row>
        <row r="579">
          <cell r="A579" t="str">
            <v>ISBA550</v>
          </cell>
          <cell r="B579" t="str">
            <v>A</v>
          </cell>
          <cell r="C579" t="str">
            <v>Bajada Agua Fria 6 Acevedo</v>
          </cell>
          <cell r="D579" t="str">
            <v>GL</v>
          </cell>
          <cell r="E579">
            <v>2165.4031999999997</v>
          </cell>
          <cell r="F579" t="str">
            <v>OBRA ACEVEDO</v>
          </cell>
          <cell r="G579">
            <v>2</v>
          </cell>
        </row>
        <row r="580">
          <cell r="A580" t="str">
            <v>ISBA560</v>
          </cell>
          <cell r="B580" t="str">
            <v>A</v>
          </cell>
          <cell r="C580" t="str">
            <v>Bajada Agua Fria 7 Acevedo</v>
          </cell>
          <cell r="D580" t="str">
            <v>GL</v>
          </cell>
          <cell r="E580">
            <v>2056.8024</v>
          </cell>
          <cell r="F580" t="str">
            <v>OBRA ACEVEDO</v>
          </cell>
          <cell r="G580">
            <v>2</v>
          </cell>
        </row>
        <row r="581">
          <cell r="A581" t="str">
            <v>ISBA570</v>
          </cell>
          <cell r="B581" t="str">
            <v>A</v>
          </cell>
          <cell r="C581" t="str">
            <v>Bajada Agua Fria 8 Acevedo</v>
          </cell>
          <cell r="D581" t="str">
            <v>GL</v>
          </cell>
          <cell r="E581">
            <v>2413.0575999999996</v>
          </cell>
          <cell r="F581" t="str">
            <v>OBRA ACEVEDO</v>
          </cell>
          <cell r="G581">
            <v>2</v>
          </cell>
        </row>
        <row r="582">
          <cell r="A582" t="str">
            <v>ISBA580</v>
          </cell>
          <cell r="B582" t="str">
            <v>A</v>
          </cell>
          <cell r="C582" t="str">
            <v>Bajada Agua Fria 9 Acevedo</v>
          </cell>
          <cell r="D582" t="str">
            <v>GL</v>
          </cell>
          <cell r="E582">
            <v>2819.4530000000004</v>
          </cell>
          <cell r="F582" t="str">
            <v>OBRA ACEVEDO</v>
          </cell>
          <cell r="G582">
            <v>2</v>
          </cell>
        </row>
        <row r="583">
          <cell r="A583" t="str">
            <v>ISBA590</v>
          </cell>
          <cell r="B583" t="str">
            <v>A</v>
          </cell>
          <cell r="C583" t="str">
            <v>Bajada Agua Fria 10 Acevedo</v>
          </cell>
          <cell r="D583" t="str">
            <v>GL</v>
          </cell>
          <cell r="E583">
            <v>1799.7503999999999</v>
          </cell>
          <cell r="F583" t="str">
            <v>OBRA ACEVEDO</v>
          </cell>
          <cell r="G583">
            <v>2</v>
          </cell>
        </row>
        <row r="584">
          <cell r="A584" t="str">
            <v>ISBA600</v>
          </cell>
          <cell r="B584" t="str">
            <v>A</v>
          </cell>
          <cell r="C584" t="str">
            <v>Bajada Agua Fria 11 Acevedo</v>
          </cell>
          <cell r="D584" t="str">
            <v>GL</v>
          </cell>
          <cell r="E584">
            <v>2564.4151999999999</v>
          </cell>
          <cell r="F584" t="str">
            <v>OBRA ACEVEDO</v>
          </cell>
          <cell r="G584">
            <v>2</v>
          </cell>
        </row>
        <row r="585">
          <cell r="A585" t="str">
            <v>ISBA610</v>
          </cell>
          <cell r="B585" t="str">
            <v>A</v>
          </cell>
          <cell r="C585" t="str">
            <v>Bajada Agua Fria 12 Acevedo</v>
          </cell>
          <cell r="D585" t="str">
            <v>GL</v>
          </cell>
          <cell r="E585">
            <v>5618.0855999999994</v>
          </cell>
          <cell r="F585" t="str">
            <v>OBRA ACEVEDO</v>
          </cell>
          <cell r="G585">
            <v>2</v>
          </cell>
        </row>
        <row r="586">
          <cell r="A586" t="str">
            <v>ISBA620</v>
          </cell>
          <cell r="B586" t="str">
            <v>A</v>
          </cell>
          <cell r="C586" t="str">
            <v>Bajada Agua Fria 13 Acevedo</v>
          </cell>
          <cell r="D586" t="str">
            <v>GL</v>
          </cell>
          <cell r="E586">
            <v>1540.902</v>
          </cell>
          <cell r="F586" t="str">
            <v>OBRA ACEVEDO</v>
          </cell>
          <cell r="G586">
            <v>3</v>
          </cell>
        </row>
        <row r="587">
          <cell r="A587" t="str">
            <v>ISBA630</v>
          </cell>
          <cell r="B587" t="str">
            <v>A</v>
          </cell>
          <cell r="C587" t="str">
            <v>Bajada Agua Fria 14 Acevedo</v>
          </cell>
          <cell r="D587" t="str">
            <v>GL</v>
          </cell>
          <cell r="E587">
            <v>7740.0645140495863</v>
          </cell>
          <cell r="F587" t="str">
            <v>OBRA ACEVEDO</v>
          </cell>
          <cell r="G587">
            <v>2</v>
          </cell>
        </row>
        <row r="588">
          <cell r="A588" t="str">
            <v>ISBA650</v>
          </cell>
          <cell r="B588" t="str">
            <v>A</v>
          </cell>
          <cell r="C588" t="str">
            <v>Distrib Agua Fria y Caliente 10º Piso Acevedo</v>
          </cell>
          <cell r="D588" t="str">
            <v>GL</v>
          </cell>
          <cell r="E588">
            <v>1224.3901999999998</v>
          </cell>
          <cell r="F588" t="str">
            <v>OBRA ACEVEDO</v>
          </cell>
          <cell r="G588">
            <v>3</v>
          </cell>
        </row>
        <row r="589">
          <cell r="A589" t="str">
            <v>ISNA000</v>
          </cell>
          <cell r="B589" t="str">
            <v>D</v>
          </cell>
          <cell r="C589" t="str">
            <v>NUCLEOS AGUA FRIA Y CALIENTE</v>
          </cell>
          <cell r="D589" t="str">
            <v/>
          </cell>
        </row>
        <row r="590">
          <cell r="A590" t="str">
            <v>ISNA010</v>
          </cell>
          <cell r="B590" t="str">
            <v>A</v>
          </cell>
          <cell r="C590" t="str">
            <v>Distribucion Agua Fria Baño+Toilette</v>
          </cell>
          <cell r="D590" t="str">
            <v>U</v>
          </cell>
          <cell r="E590">
            <v>362.70369061157027</v>
          </cell>
          <cell r="F590" t="str">
            <v>sin obs.</v>
          </cell>
          <cell r="G590">
            <v>3</v>
          </cell>
        </row>
        <row r="591">
          <cell r="A591" t="str">
            <v>ISNA015</v>
          </cell>
          <cell r="B591" t="str">
            <v>A</v>
          </cell>
          <cell r="C591" t="str">
            <v>Distribucion Agua Fria Baño</v>
          </cell>
          <cell r="D591" t="str">
            <v>U</v>
          </cell>
          <cell r="E591">
            <v>235.9100604077135</v>
          </cell>
          <cell r="F591" t="str">
            <v>sin obs.</v>
          </cell>
          <cell r="G591">
            <v>3</v>
          </cell>
        </row>
        <row r="592">
          <cell r="A592" t="str">
            <v>ISNA020</v>
          </cell>
          <cell r="B592" t="str">
            <v>A</v>
          </cell>
          <cell r="C592" t="str">
            <v>Distribucion Agua Fria cocina</v>
          </cell>
          <cell r="D592" t="str">
            <v>U</v>
          </cell>
          <cell r="E592">
            <v>166.95344530578515</v>
          </cell>
          <cell r="F592" t="str">
            <v>sin obs.</v>
          </cell>
          <cell r="G592">
            <v>3</v>
          </cell>
        </row>
        <row r="593">
          <cell r="A593" t="str">
            <v>ISNA050</v>
          </cell>
          <cell r="B593" t="str">
            <v>A</v>
          </cell>
          <cell r="C593" t="str">
            <v>Distribucion Agua Caliente Baño</v>
          </cell>
          <cell r="D593" t="str">
            <v>U</v>
          </cell>
          <cell r="E593">
            <v>372.88864163085401</v>
          </cell>
          <cell r="F593" t="str">
            <v>sin obs.</v>
          </cell>
          <cell r="G593">
            <v>3</v>
          </cell>
        </row>
        <row r="594">
          <cell r="A594" t="str">
            <v>ISNA055</v>
          </cell>
          <cell r="B594" t="str">
            <v>A</v>
          </cell>
          <cell r="C594" t="str">
            <v>Distribucion Agua Caliente Baño + toillete</v>
          </cell>
          <cell r="D594" t="str">
            <v/>
          </cell>
          <cell r="E594">
            <v>389.80421326446282</v>
          </cell>
          <cell r="F594" t="str">
            <v>sin obs.</v>
          </cell>
          <cell r="G594">
            <v>3</v>
          </cell>
        </row>
        <row r="595">
          <cell r="A595" t="str">
            <v>ISNA060</v>
          </cell>
          <cell r="B595" t="str">
            <v>A</v>
          </cell>
          <cell r="C595" t="str">
            <v>Distribucion Agua Caliente Cocina</v>
          </cell>
          <cell r="D595" t="str">
            <v>U</v>
          </cell>
          <cell r="E595">
            <v>168.20084530578512</v>
          </cell>
          <cell r="F595" t="str">
            <v>sin obs.</v>
          </cell>
          <cell r="G595">
            <v>3</v>
          </cell>
        </row>
        <row r="596">
          <cell r="A596" t="str">
            <v>ISNA100</v>
          </cell>
          <cell r="B596" t="str">
            <v>A</v>
          </cell>
          <cell r="C596" t="str">
            <v>Distribución Agua Fria y Cal, (Baño)</v>
          </cell>
          <cell r="D596" t="str">
            <v>U</v>
          </cell>
          <cell r="E596">
            <v>509.05199999999996</v>
          </cell>
          <cell r="F596" t="str">
            <v>Tomo 60% del nucleo AF+AC+Cloaca</v>
          </cell>
          <cell r="G596">
            <v>1</v>
          </cell>
        </row>
        <row r="597">
          <cell r="A597" t="str">
            <v>ISNA110</v>
          </cell>
          <cell r="B597" t="str">
            <v>A</v>
          </cell>
          <cell r="C597" t="str">
            <v>Distribución Agua Fria y Cal, (Baño+Toillette)</v>
          </cell>
          <cell r="D597" t="str">
            <v>U</v>
          </cell>
          <cell r="E597">
            <v>707.54399999999998</v>
          </cell>
          <cell r="F597" t="str">
            <v>Tomo 60% del nucleo AF+AC+Cloaca</v>
          </cell>
          <cell r="G597">
            <v>1</v>
          </cell>
        </row>
        <row r="598">
          <cell r="A598" t="str">
            <v>ISNA115</v>
          </cell>
          <cell r="B598" t="str">
            <v>A</v>
          </cell>
          <cell r="C598" t="str">
            <v>Distribución Agua Fria y Cal, (Toillette)</v>
          </cell>
          <cell r="D598" t="str">
            <v>U</v>
          </cell>
          <cell r="E598">
            <v>407.24160000000001</v>
          </cell>
          <cell r="F598" t="str">
            <v>Tomo 60% del nucleo AF+AC+Cloaca</v>
          </cell>
          <cell r="G598">
            <v>1</v>
          </cell>
        </row>
        <row r="599">
          <cell r="A599" t="str">
            <v>ISNA120</v>
          </cell>
          <cell r="B599" t="str">
            <v>A</v>
          </cell>
          <cell r="C599" t="str">
            <v>Distribución Agua Fria y Cal, (Coc+Lav+Baño)</v>
          </cell>
          <cell r="D599" t="str">
            <v>U</v>
          </cell>
          <cell r="E599">
            <v>933.678</v>
          </cell>
          <cell r="F599" t="str">
            <v>Tomo 60% del nucleo AF+AC+Cloaca</v>
          </cell>
          <cell r="G599">
            <v>1</v>
          </cell>
        </row>
        <row r="600">
          <cell r="A600" t="str">
            <v>ISNA125</v>
          </cell>
          <cell r="B600" t="str">
            <v>A</v>
          </cell>
          <cell r="C600" t="str">
            <v>Distribución Agua Fria y Cal, (Coc+Lav+Baño P+Baño S)</v>
          </cell>
          <cell r="D600" t="str">
            <v>U</v>
          </cell>
          <cell r="E600">
            <v>1442.73</v>
          </cell>
          <cell r="F600" t="str">
            <v>ISNA120+ISNA100</v>
          </cell>
          <cell r="G600">
            <v>2</v>
          </cell>
        </row>
        <row r="601">
          <cell r="A601" t="str">
            <v>ISNA126</v>
          </cell>
          <cell r="B601" t="str">
            <v>A</v>
          </cell>
          <cell r="C601" t="str">
            <v>Distribución Agua Fria y Cal, (Coc+Lav+Baño+Toill)</v>
          </cell>
          <cell r="D601" t="str">
            <v>U</v>
          </cell>
          <cell r="E601">
            <v>1340.9195999999999</v>
          </cell>
          <cell r="F601" t="str">
            <v>ISNA120+ISNA115</v>
          </cell>
          <cell r="G601">
            <v>2</v>
          </cell>
        </row>
        <row r="602">
          <cell r="A602" t="str">
            <v>ISNA130</v>
          </cell>
          <cell r="B602" t="str">
            <v>A</v>
          </cell>
          <cell r="C602" t="str">
            <v>Distribución Agua Fria y Cal, (Cocina+Lav)</v>
          </cell>
          <cell r="D602" t="str">
            <v>U</v>
          </cell>
          <cell r="E602">
            <v>222.33</v>
          </cell>
          <cell r="F602" t="str">
            <v>Tomo 60% del nucleo AF+AC+Cloaca</v>
          </cell>
          <cell r="G602">
            <v>1</v>
          </cell>
        </row>
        <row r="603">
          <cell r="A603" t="str">
            <v>ISNA500</v>
          </cell>
          <cell r="B603" t="str">
            <v>A</v>
          </cell>
          <cell r="C603" t="str">
            <v>Cañerias Agua Fria y Cal,  Depto (Coc+Lav+Baño)</v>
          </cell>
          <cell r="D603" t="str">
            <v>VIV</v>
          </cell>
          <cell r="E603">
            <v>2548.4021666666663</v>
          </cell>
          <cell r="F603" t="str">
            <v>Para PB+3 (12 Unidades) Parametizar !!!!!!</v>
          </cell>
          <cell r="G603">
            <v>2</v>
          </cell>
        </row>
        <row r="604">
          <cell r="A604" t="str">
            <v>ISNA501</v>
          </cell>
          <cell r="B604" t="str">
            <v>A</v>
          </cell>
          <cell r="C604" t="str">
            <v>Cañerias Agua Fria y Cal,  Depto (Coc+Lav+Baño+Toill) PB+3</v>
          </cell>
          <cell r="D604" t="str">
            <v>VIV</v>
          </cell>
          <cell r="E604">
            <v>2955.6437666666666</v>
          </cell>
          <cell r="F604" t="str">
            <v>Para PB+3 (12 Unidades) Parametizar !!!!!!</v>
          </cell>
          <cell r="G604">
            <v>3</v>
          </cell>
        </row>
        <row r="605">
          <cell r="A605" t="str">
            <v>ISNA510</v>
          </cell>
          <cell r="B605" t="str">
            <v>A</v>
          </cell>
          <cell r="C605" t="str">
            <v>Cañerias Agua Fria y Cal,  Depto (Coc+Lav+Baño) PB+2</v>
          </cell>
          <cell r="D605" t="str">
            <v>VIV</v>
          </cell>
          <cell r="E605">
            <v>2374.0461250000003</v>
          </cell>
          <cell r="F605" t="str">
            <v>Para PB + 2 (16 Viviendas)</v>
          </cell>
          <cell r="G605">
            <v>2</v>
          </cell>
        </row>
        <row r="606">
          <cell r="A606" t="str">
            <v>ISNA511</v>
          </cell>
          <cell r="B606" t="str">
            <v>A</v>
          </cell>
          <cell r="C606" t="str">
            <v>Cañerias Agua Fria y Cal,  Depto (Coc+Lav+Baño+Toill) PB+2</v>
          </cell>
          <cell r="D606" t="str">
            <v>VIV</v>
          </cell>
          <cell r="E606">
            <v>2781.2877250000001</v>
          </cell>
          <cell r="F606" t="str">
            <v>Para PB + 2 (16 Viviendas)</v>
          </cell>
          <cell r="G606">
            <v>3</v>
          </cell>
        </row>
        <row r="607">
          <cell r="A607" t="str">
            <v>ISNA520</v>
          </cell>
          <cell r="B607" t="str">
            <v>A</v>
          </cell>
          <cell r="C607" t="str">
            <v>Cañerias Agua Fria y Cal,  Depto (Coc+Lav+Baño) PB+1 Viv Unif</v>
          </cell>
          <cell r="D607" t="str">
            <v>VIV</v>
          </cell>
          <cell r="E607">
            <v>2272.098</v>
          </cell>
          <cell r="F607" t="str">
            <v>Para Vivienda PB+1 , COC-LAV EN PB + BAÑO EN 1ER PISO</v>
          </cell>
          <cell r="G607">
            <v>2</v>
          </cell>
        </row>
        <row r="608">
          <cell r="A608" t="str">
            <v>ISNA530</v>
          </cell>
          <cell r="B608" t="str">
            <v>A</v>
          </cell>
          <cell r="C608" t="str">
            <v>Cañerias Agua Fria y Cal,  Depto (Coc+Lav+Baño+Toil) PB+1 Viv Unif</v>
          </cell>
          <cell r="D608" t="str">
            <v>VIV</v>
          </cell>
          <cell r="E608">
            <v>2837.1795999999995</v>
          </cell>
          <cell r="F608" t="str">
            <v>Para Vivienda PB+1 , COC-LAV-TOIL EN PB + BAÑO EN 1ER PISO</v>
          </cell>
          <cell r="G608">
            <v>3</v>
          </cell>
        </row>
        <row r="609">
          <cell r="A609" t="str">
            <v>ISNA535</v>
          </cell>
          <cell r="B609" t="str">
            <v>A</v>
          </cell>
          <cell r="C609" t="str">
            <v>Cañerias Agua Fria y Cal,  Depto (Toill)</v>
          </cell>
          <cell r="D609" t="str">
            <v>U</v>
          </cell>
          <cell r="E609">
            <v>251.21679999999998</v>
          </cell>
          <cell r="F609" t="str">
            <v>sin obs.</v>
          </cell>
          <cell r="G609">
            <v>2</v>
          </cell>
        </row>
        <row r="610">
          <cell r="A610" t="str">
            <v>ISNA540</v>
          </cell>
          <cell r="B610" t="str">
            <v>A</v>
          </cell>
          <cell r="C610" t="str">
            <v>Cañerias de agua fria 8 baños+cocina</v>
          </cell>
          <cell r="D610" t="str">
            <v>U</v>
          </cell>
          <cell r="E610">
            <v>6298.9659999999994</v>
          </cell>
          <cell r="F610" t="str">
            <v>ANALISIS SALVADORES ESQUINA</v>
          </cell>
          <cell r="G610">
            <v>2</v>
          </cell>
        </row>
        <row r="611">
          <cell r="A611" t="str">
            <v>ISNA550</v>
          </cell>
          <cell r="B611" t="str">
            <v>A</v>
          </cell>
          <cell r="C611" t="str">
            <v>Cañerias de agua fria baño estacionamiento</v>
          </cell>
          <cell r="D611" t="str">
            <v>GL</v>
          </cell>
          <cell r="E611">
            <v>407.24160000000001</v>
          </cell>
          <cell r="F611" t="str">
            <v>sin obs.</v>
          </cell>
          <cell r="G611">
            <v>2</v>
          </cell>
        </row>
        <row r="612">
          <cell r="A612" t="str">
            <v>ISNA600</v>
          </cell>
          <cell r="B612" t="str">
            <v>A</v>
          </cell>
          <cell r="C612" t="str">
            <v>Nucleo Agua Fria Y Cal, Laboratorio PA Escuela</v>
          </cell>
          <cell r="D612" t="str">
            <v>GL</v>
          </cell>
          <cell r="E612">
            <v>584.71844212176313</v>
          </cell>
          <cell r="F612" t="str">
            <v>sin obs.</v>
          </cell>
          <cell r="G612">
            <v>3</v>
          </cell>
        </row>
        <row r="613">
          <cell r="A613" t="str">
            <v>ISNA610</v>
          </cell>
          <cell r="B613" t="str">
            <v>A</v>
          </cell>
          <cell r="C613" t="str">
            <v>Nucleo Agua Fria Y Cal, Baño Gabinete PA Escuela</v>
          </cell>
          <cell r="D613" t="str">
            <v>GL</v>
          </cell>
          <cell r="E613">
            <v>432.0235487338843</v>
          </cell>
          <cell r="F613" t="str">
            <v>sin obs.</v>
          </cell>
          <cell r="G613">
            <v>3</v>
          </cell>
        </row>
        <row r="614">
          <cell r="A614" t="str">
            <v>ISNA620</v>
          </cell>
          <cell r="B614" t="str">
            <v>A</v>
          </cell>
          <cell r="C614" t="str">
            <v>Nucleo Agua Fria , Baño Alumnos/as Escuela</v>
          </cell>
          <cell r="D614" t="str">
            <v>U</v>
          </cell>
          <cell r="E614">
            <v>1334.4856393454545</v>
          </cell>
          <cell r="F614" t="str">
            <v>sin obs.</v>
          </cell>
          <cell r="G614">
            <v>3</v>
          </cell>
        </row>
        <row r="615">
          <cell r="A615" t="str">
            <v>ISNA630</v>
          </cell>
          <cell r="B615" t="str">
            <v>A</v>
          </cell>
          <cell r="C615" t="str">
            <v>Nucleo Agua Fria , Baño Discapacitados Escuela</v>
          </cell>
          <cell r="D615" t="str">
            <v>U</v>
          </cell>
          <cell r="E615">
            <v>243.04372680592289</v>
          </cell>
          <cell r="F615" t="str">
            <v>sin obs.</v>
          </cell>
          <cell r="G615">
            <v>3</v>
          </cell>
        </row>
        <row r="616">
          <cell r="A616" t="str">
            <v>ISNA640</v>
          </cell>
          <cell r="B616" t="str">
            <v>A</v>
          </cell>
          <cell r="C616" t="str">
            <v>Nucleo Agua Fria y Cal, Baño Sala Maestros PB Escuela</v>
          </cell>
          <cell r="D616" t="str">
            <v>GL</v>
          </cell>
          <cell r="E616">
            <v>507.09920994834715</v>
          </cell>
          <cell r="F616" t="str">
            <v>sin obs.</v>
          </cell>
          <cell r="G616">
            <v>3</v>
          </cell>
        </row>
        <row r="617">
          <cell r="A617" t="str">
            <v>ISNA650</v>
          </cell>
          <cell r="B617" t="str">
            <v>A</v>
          </cell>
          <cell r="C617" t="str">
            <v>Nucleo Agua Fria Office Porteria PB Escuela</v>
          </cell>
          <cell r="D617" t="str">
            <v>GL</v>
          </cell>
          <cell r="E617">
            <v>243.09183473443528</v>
          </cell>
          <cell r="F617" t="str">
            <v>sin obs.</v>
          </cell>
          <cell r="G617">
            <v>3</v>
          </cell>
        </row>
        <row r="618">
          <cell r="A618" t="str">
            <v>ISNA660</v>
          </cell>
          <cell r="B618" t="str">
            <v>A</v>
          </cell>
          <cell r="C618" t="str">
            <v>Nucleo Agua Fria y Cal Sanit SUM y Personal PB Escuela</v>
          </cell>
          <cell r="D618" t="str">
            <v>GL</v>
          </cell>
          <cell r="E618">
            <v>1882.0755113035816</v>
          </cell>
          <cell r="F618" t="str">
            <v>sin obs.</v>
          </cell>
          <cell r="G618">
            <v>3</v>
          </cell>
        </row>
        <row r="619">
          <cell r="A619" t="str">
            <v>ISNA670</v>
          </cell>
          <cell r="B619" t="str">
            <v>A</v>
          </cell>
          <cell r="C619" t="str">
            <v>Nucleo Agua Fria y Cal Cocina PB Escuela</v>
          </cell>
          <cell r="D619" t="str">
            <v>GL</v>
          </cell>
          <cell r="E619">
            <v>513.50558648870526</v>
          </cell>
          <cell r="F619" t="str">
            <v>sin obs.</v>
          </cell>
          <cell r="G619">
            <v>3</v>
          </cell>
        </row>
        <row r="620">
          <cell r="A620" t="str">
            <v>ISNA700</v>
          </cell>
          <cell r="B620" t="str">
            <v>A</v>
          </cell>
          <cell r="C620" t="str">
            <v>Agua Fria y Caliente Escuela</v>
          </cell>
          <cell r="D620" t="str">
            <v>GL</v>
          </cell>
          <cell r="E620">
            <v>7317.5728656334704</v>
          </cell>
          <cell r="F620" t="str">
            <v>sin obs.</v>
          </cell>
          <cell r="G620">
            <v>4</v>
          </cell>
        </row>
        <row r="621">
          <cell r="A621" t="str">
            <v>ISNA710</v>
          </cell>
          <cell r="B621" t="str">
            <v>A</v>
          </cell>
          <cell r="C621" t="str">
            <v>Nucleo Sanitario AFyC Damas/Varones/Disc. 1º</v>
          </cell>
          <cell r="D621" t="str">
            <v>GL</v>
          </cell>
          <cell r="E621">
            <v>1736.7469172410467</v>
          </cell>
          <cell r="F621" t="str">
            <v>Agua fria y caliente</v>
          </cell>
          <cell r="G621">
            <v>3</v>
          </cell>
        </row>
        <row r="622">
          <cell r="A622" t="str">
            <v>ISNA715</v>
          </cell>
          <cell r="B622" t="str">
            <v>A</v>
          </cell>
          <cell r="C622" t="str">
            <v>Nucleo Sanitario AFyC Vivienda Portero</v>
          </cell>
          <cell r="D622" t="str">
            <v>GL</v>
          </cell>
          <cell r="E622">
            <v>327.44362265289254</v>
          </cell>
          <cell r="F622" t="str">
            <v>sin obs.</v>
          </cell>
          <cell r="G622">
            <v>3</v>
          </cell>
        </row>
        <row r="623">
          <cell r="A623" t="str">
            <v>ISNA720</v>
          </cell>
          <cell r="B623" t="str">
            <v>A</v>
          </cell>
          <cell r="C623" t="str">
            <v>Nucleo Sanitario AFyC Damas/Varones/Cocina-Lav/Lactantes PB</v>
          </cell>
          <cell r="D623" t="str">
            <v>GL</v>
          </cell>
          <cell r="E623">
            <v>2072.3470455068873</v>
          </cell>
          <cell r="F623" t="str">
            <v>sin obs.</v>
          </cell>
          <cell r="G623">
            <v>3</v>
          </cell>
        </row>
        <row r="624">
          <cell r="A624" t="str">
            <v>ISNA725</v>
          </cell>
          <cell r="B624" t="str">
            <v>A</v>
          </cell>
          <cell r="C624" t="str">
            <v>Alimentacion Calderas</v>
          </cell>
          <cell r="D624" t="str">
            <v>GL</v>
          </cell>
          <cell r="E624">
            <v>170.67098397933887</v>
          </cell>
          <cell r="F624" t="str">
            <v>sin obs.</v>
          </cell>
          <cell r="G624">
            <v>3</v>
          </cell>
        </row>
        <row r="625">
          <cell r="A625" t="str">
            <v>ISNA730</v>
          </cell>
          <cell r="B625" t="str">
            <v>A</v>
          </cell>
          <cell r="C625" t="str">
            <v>Nucleo Sanitario AFyC Niños/Niñas/Disc/Toil.Direccion/Deportes</v>
          </cell>
          <cell r="D625" t="str">
            <v>GL</v>
          </cell>
          <cell r="E625">
            <v>2375.9718351997244</v>
          </cell>
          <cell r="F625" t="str">
            <v>sin obs.</v>
          </cell>
          <cell r="G625">
            <v>3</v>
          </cell>
        </row>
        <row r="626">
          <cell r="A626" t="str">
            <v>ISNA750</v>
          </cell>
          <cell r="B626" t="str">
            <v>A</v>
          </cell>
          <cell r="C626" t="str">
            <v>Instalacion Agua Fria y Caliente Tortuga Manuelita</v>
          </cell>
          <cell r="D626" t="str">
            <v>GL</v>
          </cell>
          <cell r="E626">
            <v>11636.427418027548</v>
          </cell>
          <cell r="F626" t="str">
            <v>sin obs.</v>
          </cell>
          <cell r="G626">
            <v>4</v>
          </cell>
        </row>
        <row r="627">
          <cell r="A627" t="str">
            <v>ISNA791</v>
          </cell>
          <cell r="B627" t="str">
            <v>A</v>
          </cell>
          <cell r="C627" t="str">
            <v>Colocacion DAI</v>
          </cell>
          <cell r="D627" t="str">
            <v>U</v>
          </cell>
          <cell r="E627">
            <v>40.718091260330581</v>
          </cell>
          <cell r="F627" t="str">
            <v>sin obs.</v>
          </cell>
          <cell r="G627">
            <v>2</v>
          </cell>
        </row>
        <row r="628">
          <cell r="A628" t="str">
            <v>ISNA792</v>
          </cell>
          <cell r="B628" t="str">
            <v>A</v>
          </cell>
          <cell r="C628" t="str">
            <v>Colocacion de Nicho y Llave Paso 13 y Canilla de Servicio</v>
          </cell>
          <cell r="D628" t="str">
            <v>GL</v>
          </cell>
          <cell r="E628">
            <v>29.000772815082648</v>
          </cell>
          <cell r="F628" t="str">
            <v>sin obs.</v>
          </cell>
          <cell r="G628">
            <v>2</v>
          </cell>
        </row>
        <row r="629">
          <cell r="A629" t="str">
            <v>ISNA795</v>
          </cell>
          <cell r="B629" t="str">
            <v>A</v>
          </cell>
          <cell r="C629" t="str">
            <v>Colocacion accesorios de cobre 13 a 25 mm</v>
          </cell>
          <cell r="D629" t="str">
            <v>U</v>
          </cell>
          <cell r="E629">
            <v>2.657</v>
          </cell>
          <cell r="F629" t="str">
            <v>Soldadura de Te, Codo, Reduccion de cobre</v>
          </cell>
          <cell r="G629">
            <v>1</v>
          </cell>
        </row>
        <row r="630">
          <cell r="A630" t="str">
            <v>ISNA800</v>
          </cell>
          <cell r="B630" t="str">
            <v>A</v>
          </cell>
          <cell r="C630" t="str">
            <v>Distrib AFyC cobre Baño Principal (Inodoro Valvula)</v>
          </cell>
          <cell r="D630" t="str">
            <v>U</v>
          </cell>
          <cell r="E630">
            <v>707.09140000000002</v>
          </cell>
          <cell r="F630" t="str">
            <v>OBRA ACEVEDO</v>
          </cell>
          <cell r="G630">
            <v>3</v>
          </cell>
        </row>
        <row r="631">
          <cell r="A631" t="str">
            <v>ISNA810</v>
          </cell>
          <cell r="B631" t="str">
            <v>A</v>
          </cell>
          <cell r="C631" t="str">
            <v>Distrib AFyC cobre Baño Principal (Inodoro DAI)</v>
          </cell>
          <cell r="D631" t="str">
            <v>U</v>
          </cell>
          <cell r="E631">
            <v>480.08449126033059</v>
          </cell>
          <cell r="F631" t="str">
            <v>OBRA ACEVEDO</v>
          </cell>
          <cell r="G631">
            <v>3</v>
          </cell>
        </row>
        <row r="632">
          <cell r="A632" t="str">
            <v>ISNA815</v>
          </cell>
          <cell r="B632" t="str">
            <v>A</v>
          </cell>
          <cell r="C632" t="str">
            <v>Distrib AFyC cobre Baño Secundario (Inodoro DAI)</v>
          </cell>
          <cell r="D632" t="str">
            <v>U</v>
          </cell>
          <cell r="E632">
            <v>258.4132912603306</v>
          </cell>
          <cell r="F632" t="str">
            <v>OBRA ACEVEDO</v>
          </cell>
          <cell r="G632">
            <v>3</v>
          </cell>
        </row>
        <row r="633">
          <cell r="A633" t="str">
            <v>ISNA820</v>
          </cell>
          <cell r="B633" t="str">
            <v>A</v>
          </cell>
          <cell r="C633" t="str">
            <v>Distrib AFyC cobre Toillette(Inodoro Valvula)</v>
          </cell>
          <cell r="D633" t="str">
            <v>U</v>
          </cell>
          <cell r="E633">
            <v>448.541</v>
          </cell>
          <cell r="F633" t="str">
            <v>OBRA ACEVEDO</v>
          </cell>
          <cell r="G633">
            <v>3</v>
          </cell>
        </row>
        <row r="634">
          <cell r="A634" t="str">
            <v>ISNA900</v>
          </cell>
          <cell r="B634" t="str">
            <v>A</v>
          </cell>
          <cell r="C634" t="str">
            <v>Distrib Agua Fria y Caliente 9 Piso Acevedo</v>
          </cell>
          <cell r="D634" t="str">
            <v>GL</v>
          </cell>
          <cell r="E634">
            <v>4471.1396240754129</v>
          </cell>
          <cell r="F634" t="str">
            <v>OBRA ACEVEDO</v>
          </cell>
          <cell r="G634">
            <v>4</v>
          </cell>
        </row>
        <row r="635">
          <cell r="A635" t="str">
            <v>ISNA910</v>
          </cell>
          <cell r="B635" t="str">
            <v>A</v>
          </cell>
          <cell r="C635" t="str">
            <v>Distrib Agua Fria y Caliente 8 Piso Acevedo</v>
          </cell>
          <cell r="D635" t="str">
            <v>GL</v>
          </cell>
          <cell r="E635">
            <v>4886.6191168904961</v>
          </cell>
          <cell r="F635" t="str">
            <v>OBRA ACEVEDO EN DESARROLLO</v>
          </cell>
          <cell r="G635">
            <v>4</v>
          </cell>
        </row>
        <row r="636">
          <cell r="A636" t="str">
            <v>ISNA920</v>
          </cell>
          <cell r="B636" t="str">
            <v>A</v>
          </cell>
          <cell r="C636" t="str">
            <v>Distrib Agua Fria y Caliente Pisos (1 a 7) Acevedo</v>
          </cell>
          <cell r="D636" t="str">
            <v>Planta</v>
          </cell>
          <cell r="E636">
            <v>6125.7166881508265</v>
          </cell>
          <cell r="F636" t="str">
            <v>OBRA ACEVEDO</v>
          </cell>
          <cell r="G636">
            <v>4</v>
          </cell>
        </row>
        <row r="637">
          <cell r="A637" t="str">
            <v>ISNA930</v>
          </cell>
          <cell r="B637" t="str">
            <v>A</v>
          </cell>
          <cell r="C637" t="str">
            <v>Distrib Agua Fria Toill PB Acevedo</v>
          </cell>
          <cell r="D637" t="str">
            <v>GL</v>
          </cell>
          <cell r="E637">
            <v>387.47679999999997</v>
          </cell>
          <cell r="F637" t="str">
            <v>sin obs.</v>
          </cell>
          <cell r="G637">
            <v>3</v>
          </cell>
        </row>
        <row r="638">
          <cell r="A638" t="str">
            <v>ISIN000</v>
          </cell>
          <cell r="B638" t="str">
            <v>D</v>
          </cell>
          <cell r="C638" t="str">
            <v>INCENDIO</v>
          </cell>
          <cell r="D638" t="str">
            <v/>
          </cell>
        </row>
        <row r="639">
          <cell r="A639" t="str">
            <v>ISIN010</v>
          </cell>
          <cell r="B639" t="str">
            <v>A</v>
          </cell>
          <cell r="C639" t="str">
            <v>Boca de Impulsion Diam. 0.076 m</v>
          </cell>
          <cell r="D639" t="str">
            <v>U</v>
          </cell>
          <cell r="E639">
            <v>293.77104414049586</v>
          </cell>
          <cell r="F639" t="str">
            <v>sin obs.</v>
          </cell>
          <cell r="G639">
            <v>2</v>
          </cell>
        </row>
        <row r="640">
          <cell r="A640" t="str">
            <v>ISIN150</v>
          </cell>
          <cell r="B640" t="str">
            <v>A</v>
          </cell>
          <cell r="C640" t="str">
            <v>Cañerías de Incendio Escuela</v>
          </cell>
          <cell r="D640" t="str">
            <v>GL</v>
          </cell>
          <cell r="E640">
            <v>4130.2819945537194</v>
          </cell>
          <cell r="F640" t="str">
            <v>sin obs.</v>
          </cell>
          <cell r="G640">
            <v>3</v>
          </cell>
        </row>
        <row r="641">
          <cell r="A641" t="str">
            <v>ISIN200</v>
          </cell>
          <cell r="B641" t="str">
            <v>A</v>
          </cell>
          <cell r="C641" t="str">
            <v>Cañeria HG Diam 0063</v>
          </cell>
          <cell r="D641" t="str">
            <v>ML</v>
          </cell>
          <cell r="E641">
            <v>60.081425619834704</v>
          </cell>
          <cell r="F641" t="str">
            <v>sin obs.</v>
          </cell>
          <cell r="G641">
            <v>1</v>
          </cell>
        </row>
        <row r="642">
          <cell r="A642" t="str">
            <v>ISIN250</v>
          </cell>
          <cell r="B642" t="str">
            <v>A</v>
          </cell>
          <cell r="C642" t="str">
            <v>Cañería de hierro galvanizado diam 64 mm</v>
          </cell>
          <cell r="D642" t="str">
            <v>ML</v>
          </cell>
          <cell r="E642">
            <v>51.879999999999995</v>
          </cell>
          <cell r="F642" t="str">
            <v>Provision y colocacion</v>
          </cell>
          <cell r="G642">
            <v>1</v>
          </cell>
        </row>
        <row r="643">
          <cell r="A643" t="str">
            <v>ISIN255</v>
          </cell>
          <cell r="B643" t="str">
            <v>A</v>
          </cell>
          <cell r="C643" t="str">
            <v>Cañería de hierro galvanizado diam 64 mm susp</v>
          </cell>
          <cell r="D643" t="str">
            <v>ML</v>
          </cell>
          <cell r="E643">
            <v>48.260000000000005</v>
          </cell>
          <cell r="F643" t="str">
            <v>sin obs.</v>
          </cell>
          <cell r="G643">
            <v>2</v>
          </cell>
        </row>
        <row r="644">
          <cell r="A644" t="str">
            <v>ISIN0260</v>
          </cell>
          <cell r="B644" t="str">
            <v>A</v>
          </cell>
          <cell r="C644" t="str">
            <v>Cañería de hierro galvanizado diam 76 mm</v>
          </cell>
          <cell r="D644" t="str">
            <v>ML</v>
          </cell>
          <cell r="E644">
            <v>66.067999999999998</v>
          </cell>
          <cell r="F644" t="str">
            <v>sin obs.</v>
          </cell>
          <cell r="G644">
            <v>1</v>
          </cell>
        </row>
        <row r="645">
          <cell r="A645" t="str">
            <v>ISIN265</v>
          </cell>
          <cell r="B645" t="str">
            <v>A</v>
          </cell>
          <cell r="C645" t="str">
            <v>Cañería de hierro galvanizado diam 76 mm susp</v>
          </cell>
          <cell r="D645" t="str">
            <v>ML</v>
          </cell>
          <cell r="E645">
            <v>81.688000000000002</v>
          </cell>
          <cell r="F645" t="str">
            <v>sin obs.</v>
          </cell>
          <cell r="G645">
            <v>2</v>
          </cell>
        </row>
        <row r="646">
          <cell r="A646" t="str">
            <v>ISIN0300</v>
          </cell>
          <cell r="B646" t="str">
            <v>A</v>
          </cell>
          <cell r="C646" t="str">
            <v>Sujecion de cañerías diam 2 a 3" a losa</v>
          </cell>
          <cell r="D646" t="str">
            <v>ML</v>
          </cell>
          <cell r="E646">
            <v>15.620000000000001</v>
          </cell>
          <cell r="F646" t="str">
            <v>sin obs.</v>
          </cell>
          <cell r="G646">
            <v>1</v>
          </cell>
        </row>
        <row r="647">
          <cell r="A647" t="str">
            <v>ISIN400</v>
          </cell>
          <cell r="B647" t="str">
            <v>A</v>
          </cell>
          <cell r="C647" t="str">
            <v>Codo de hierro galvanizado diam 64 mm</v>
          </cell>
          <cell r="D647" t="str">
            <v>U</v>
          </cell>
          <cell r="E647">
            <v>27.14</v>
          </cell>
          <cell r="F647" t="str">
            <v>Prov y coloc</v>
          </cell>
          <cell r="G647">
            <v>1</v>
          </cell>
        </row>
        <row r="648">
          <cell r="A648" t="str">
            <v>ISIN410</v>
          </cell>
          <cell r="B648" t="str">
            <v>A</v>
          </cell>
          <cell r="C648" t="str">
            <v>Codo de hierro galvanizado diam 76 mm</v>
          </cell>
          <cell r="D648" t="str">
            <v>U</v>
          </cell>
          <cell r="E648">
            <v>35.479999999999997</v>
          </cell>
          <cell r="F648" t="str">
            <v>sin obs.</v>
          </cell>
          <cell r="G648">
            <v>1</v>
          </cell>
        </row>
        <row r="649">
          <cell r="A649" t="str">
            <v>ISIN450</v>
          </cell>
          <cell r="B649" t="str">
            <v>A</v>
          </cell>
          <cell r="C649" t="str">
            <v>Ramal de hierro galvanizado diam 64 mm</v>
          </cell>
          <cell r="D649" t="str">
            <v>U</v>
          </cell>
          <cell r="E649">
            <v>36.92</v>
          </cell>
          <cell r="F649" t="str">
            <v>sin obs.</v>
          </cell>
          <cell r="G649">
            <v>1</v>
          </cell>
        </row>
        <row r="650">
          <cell r="A650" t="str">
            <v>ISIN460</v>
          </cell>
          <cell r="B650" t="str">
            <v>A</v>
          </cell>
          <cell r="C650" t="str">
            <v>Ramal de hierro galvanizado diam 76 mm</v>
          </cell>
          <cell r="D650" t="str">
            <v>U</v>
          </cell>
          <cell r="E650">
            <v>45.269999999999996</v>
          </cell>
          <cell r="F650" t="str">
            <v>sin obs.</v>
          </cell>
          <cell r="G650">
            <v>1</v>
          </cell>
        </row>
        <row r="651">
          <cell r="A651" t="str">
            <v>ISNC000</v>
          </cell>
          <cell r="B651" t="str">
            <v>D</v>
          </cell>
          <cell r="C651" t="str">
            <v>NUCLEOS DESAGUES CLOACALES Y PLUVIALES</v>
          </cell>
          <cell r="D651" t="str">
            <v/>
          </cell>
        </row>
        <row r="652">
          <cell r="A652" t="str">
            <v>ISNC010</v>
          </cell>
          <cell r="B652" t="str">
            <v>A</v>
          </cell>
          <cell r="C652" t="str">
            <v>Desague Cloacal (Baño)</v>
          </cell>
          <cell r="D652" t="str">
            <v>U</v>
          </cell>
          <cell r="E652">
            <v>339.36799999999999</v>
          </cell>
          <cell r="F652" t="str">
            <v>Tomo 40% del nucleo AF+AC+Cloaca</v>
          </cell>
          <cell r="G652">
            <v>1</v>
          </cell>
        </row>
        <row r="653">
          <cell r="A653" t="str">
            <v>ISNC020</v>
          </cell>
          <cell r="B653" t="str">
            <v>A</v>
          </cell>
          <cell r="C653" t="str">
            <v>Desague Cloacal (Baño+Toillette)</v>
          </cell>
          <cell r="D653" t="str">
            <v>U</v>
          </cell>
          <cell r="E653">
            <v>471.69600000000003</v>
          </cell>
          <cell r="F653" t="str">
            <v>Tomo 40% del nucleo AF+AC+Cloaca</v>
          </cell>
          <cell r="G653">
            <v>1</v>
          </cell>
        </row>
        <row r="654">
          <cell r="A654" t="str">
            <v>ISNC025</v>
          </cell>
          <cell r="B654" t="str">
            <v>A</v>
          </cell>
          <cell r="C654" t="str">
            <v>Desague Cloacal (Toillette)</v>
          </cell>
          <cell r="D654" t="str">
            <v>U</v>
          </cell>
          <cell r="E654">
            <v>271.49439999999998</v>
          </cell>
          <cell r="F654" t="str">
            <v>Tomo 40% del nucleo AF+AC+Cloaca</v>
          </cell>
          <cell r="G654">
            <v>1</v>
          </cell>
        </row>
        <row r="655">
          <cell r="A655" t="str">
            <v>ISNC030</v>
          </cell>
          <cell r="B655" t="str">
            <v>A</v>
          </cell>
          <cell r="C655" t="str">
            <v>Desague Cloacal (Coc+Lav+Baño)</v>
          </cell>
          <cell r="D655" t="str">
            <v>U</v>
          </cell>
          <cell r="E655">
            <v>858.34133884297535</v>
          </cell>
          <cell r="F655" t="str">
            <v>Tomo 40% del nucleo AF+AC+Cloaca</v>
          </cell>
          <cell r="G655">
            <v>2</v>
          </cell>
        </row>
        <row r="656">
          <cell r="A656" t="str">
            <v>ISNC035</v>
          </cell>
          <cell r="B656" t="str">
            <v>A</v>
          </cell>
          <cell r="C656" t="str">
            <v>Desague Cloacal (Coc+Lav+Baño P+Baño S)</v>
          </cell>
          <cell r="D656" t="str">
            <v>U</v>
          </cell>
          <cell r="E656">
            <v>1197.7093388429753</v>
          </cell>
          <cell r="F656" t="str">
            <v>ISNC030+ISNC010</v>
          </cell>
          <cell r="G656">
            <v>2</v>
          </cell>
        </row>
        <row r="657">
          <cell r="A657" t="str">
            <v>ISNC036</v>
          </cell>
          <cell r="B657" t="str">
            <v>A</v>
          </cell>
          <cell r="C657" t="str">
            <v>Desague Cloacal (Coc+Lav+Baño+Toill)</v>
          </cell>
          <cell r="D657" t="str">
            <v>U</v>
          </cell>
          <cell r="E657">
            <v>1031.8642314049589</v>
          </cell>
          <cell r="F657" t="str">
            <v>sin obs.</v>
          </cell>
          <cell r="G657">
            <v>2</v>
          </cell>
        </row>
        <row r="658">
          <cell r="A658" t="str">
            <v>ISNC040</v>
          </cell>
          <cell r="B658" t="str">
            <v>A</v>
          </cell>
          <cell r="C658" t="str">
            <v>Desague Cloacal (Coc+Lav)</v>
          </cell>
          <cell r="D658" t="str">
            <v>U</v>
          </cell>
          <cell r="E658">
            <v>148.22</v>
          </cell>
          <cell r="F658" t="str">
            <v>Tomo 40% del nucleo AF+AC+Cloaca</v>
          </cell>
          <cell r="G658">
            <v>1</v>
          </cell>
        </row>
        <row r="659">
          <cell r="A659" t="str">
            <v>ISNC500</v>
          </cell>
          <cell r="B659" t="str">
            <v>A</v>
          </cell>
          <cell r="C659" t="str">
            <v>Desague Cloacal Depto (Coc+Lav+Baño) PB+3</v>
          </cell>
          <cell r="D659" t="str">
            <v>VIV</v>
          </cell>
          <cell r="E659">
            <v>1263.6952271763087</v>
          </cell>
          <cell r="F659" t="str">
            <v>Para PB + 3 (12 VIVIENDAS) Incluye parte prop bajadas y cañerias PB</v>
          </cell>
          <cell r="G659">
            <v>2</v>
          </cell>
        </row>
        <row r="660">
          <cell r="A660" t="str">
            <v>ISNC501</v>
          </cell>
          <cell r="B660" t="str">
            <v>A</v>
          </cell>
          <cell r="C660" t="str">
            <v>Desague Cloacal Depto (Coc+Lav+Baño+Toill) PB+3</v>
          </cell>
          <cell r="D660" t="str">
            <v>VIV</v>
          </cell>
          <cell r="E660">
            <v>1437.2181197382922</v>
          </cell>
          <cell r="F660" t="str">
            <v>Para PB + 3 (12 VIVIENDAS) Incluye parte prop bajadas y cañerias PB</v>
          </cell>
          <cell r="G660">
            <v>3</v>
          </cell>
        </row>
        <row r="661">
          <cell r="A661" t="str">
            <v>ISNC510</v>
          </cell>
          <cell r="B661" t="str">
            <v>A</v>
          </cell>
          <cell r="C661" t="str">
            <v>Desagues Pluviales</v>
          </cell>
          <cell r="D661" t="str">
            <v>VIV</v>
          </cell>
          <cell r="E661">
            <v>581.19090909090914</v>
          </cell>
          <cell r="F661" t="str">
            <v>Para PB + 3, 12 Viviendas, Cubierta Plana. Parametrizar !!!!!!</v>
          </cell>
          <cell r="G661">
            <v>2</v>
          </cell>
        </row>
        <row r="662">
          <cell r="A662" t="str">
            <v>ISNC550</v>
          </cell>
          <cell r="B662" t="str">
            <v>A</v>
          </cell>
          <cell r="C662" t="str">
            <v>Desague Cloacal y Pluvial Depto (Baño+Coc+Lav) PB+3</v>
          </cell>
          <cell r="D662" t="str">
            <v>VIV</v>
          </cell>
          <cell r="E662">
            <v>1844.8861362672178</v>
          </cell>
          <cell r="F662" t="str">
            <v>Para PB + 3 (12 Unidades) Incluye parte prop bajadas y cañerias PB + parte prop Pluviales</v>
          </cell>
          <cell r="G662">
            <v>3</v>
          </cell>
        </row>
        <row r="663">
          <cell r="A663" t="str">
            <v>ISNC555</v>
          </cell>
          <cell r="B663" t="str">
            <v>A</v>
          </cell>
          <cell r="C663" t="str">
            <v>Desague Cloacal y Pluvial Depto (Baño+Toil+Coc+Lav) PB+3</v>
          </cell>
          <cell r="D663" t="str">
            <v>U</v>
          </cell>
          <cell r="E663">
            <v>2018.4090288292014</v>
          </cell>
          <cell r="F663" t="str">
            <v>sin obs.</v>
          </cell>
          <cell r="G663">
            <v>4</v>
          </cell>
        </row>
        <row r="664">
          <cell r="A664" t="str">
            <v>ISNC600</v>
          </cell>
          <cell r="B664" t="str">
            <v>A</v>
          </cell>
          <cell r="C664" t="str">
            <v>Desague Cloacal Depto (Coc+Lav+Baño) PB+2</v>
          </cell>
          <cell r="D664" t="str">
            <v>VIV</v>
          </cell>
          <cell r="E664">
            <v>1234.6010250929753</v>
          </cell>
          <cell r="F664" t="str">
            <v>PB+2 (16 VIV)</v>
          </cell>
          <cell r="G664">
            <v>2</v>
          </cell>
        </row>
        <row r="665">
          <cell r="A665" t="str">
            <v>ISNC610</v>
          </cell>
          <cell r="B665" t="str">
            <v>A</v>
          </cell>
          <cell r="C665" t="str">
            <v>Desague Cloacal Depto (Coc+Lav+Baño+Toill) PB+2</v>
          </cell>
          <cell r="D665" t="str">
            <v>VIV</v>
          </cell>
          <cell r="E665">
            <v>1408.1239176549589</v>
          </cell>
          <cell r="F665" t="str">
            <v>PB+2 (16 VIV)</v>
          </cell>
          <cell r="G665">
            <v>3</v>
          </cell>
        </row>
        <row r="666">
          <cell r="A666" t="str">
            <v>ISNC620</v>
          </cell>
          <cell r="B666" t="str">
            <v>A</v>
          </cell>
          <cell r="C666" t="str">
            <v>Desagues Pluviales Depto PB+2</v>
          </cell>
          <cell r="D666" t="str">
            <v>VIV</v>
          </cell>
          <cell r="E666">
            <v>285.6667613636364</v>
          </cell>
          <cell r="F666" t="str">
            <v>PB+2 (16 VIV)</v>
          </cell>
          <cell r="G666">
            <v>2</v>
          </cell>
        </row>
        <row r="667">
          <cell r="A667" t="str">
            <v>ISNC630</v>
          </cell>
          <cell r="B667" t="str">
            <v>A</v>
          </cell>
          <cell r="C667" t="str">
            <v>Desague Cloacal y Pluvial Depto (Coc+Lav+Baño) PB+2</v>
          </cell>
          <cell r="D667" t="str">
            <v>VIV</v>
          </cell>
          <cell r="E667">
            <v>1520.2677864566117</v>
          </cell>
          <cell r="F667" t="str">
            <v>PB+2 (16 VIV)</v>
          </cell>
          <cell r="G667">
            <v>3</v>
          </cell>
        </row>
        <row r="668">
          <cell r="A668" t="str">
            <v>ISNC650</v>
          </cell>
          <cell r="B668" t="str">
            <v>A</v>
          </cell>
          <cell r="C668" t="str">
            <v>Desague Cloacal (Coc+Lav+Baño) PB+1 Viv Unif</v>
          </cell>
          <cell r="D668" t="str">
            <v>VIV</v>
          </cell>
          <cell r="E668">
            <v>2231.2351593155372</v>
          </cell>
          <cell r="F668" t="str">
            <v>sin obs.</v>
          </cell>
          <cell r="G668">
            <v>3</v>
          </cell>
        </row>
        <row r="669">
          <cell r="A669" t="str">
            <v>ISNC660</v>
          </cell>
          <cell r="B669" t="str">
            <v>A</v>
          </cell>
          <cell r="C669" t="str">
            <v>Desague Cloacal (Coc+Lav+Baño+Toil) PB+1 Viv Unif</v>
          </cell>
          <cell r="D669" t="str">
            <v>VIV</v>
          </cell>
          <cell r="E669">
            <v>2592.958051877521</v>
          </cell>
          <cell r="F669" t="str">
            <v>sin obs.</v>
          </cell>
          <cell r="G669">
            <v>3</v>
          </cell>
        </row>
        <row r="670">
          <cell r="A670" t="str">
            <v>ISNC680</v>
          </cell>
          <cell r="B670" t="str">
            <v>A</v>
          </cell>
          <cell r="C670" t="str">
            <v>Desague Cloacal (Toil)</v>
          </cell>
          <cell r="D670" t="str">
            <v>U</v>
          </cell>
          <cell r="E670">
            <v>374.50219008264469</v>
          </cell>
          <cell r="F670" t="str">
            <v>sin obs.</v>
          </cell>
          <cell r="G670">
            <v>1</v>
          </cell>
        </row>
        <row r="671">
          <cell r="A671" t="str">
            <v>ISCL000</v>
          </cell>
          <cell r="B671" t="str">
            <v>D</v>
          </cell>
          <cell r="C671" t="str">
            <v>DESAGUES CLOACALES</v>
          </cell>
          <cell r="D671" t="str">
            <v/>
          </cell>
        </row>
        <row r="672">
          <cell r="A672" t="str">
            <v>ISCL001</v>
          </cell>
          <cell r="B672" t="str">
            <v>A</v>
          </cell>
          <cell r="C672" t="str">
            <v>Ramal Desahogo PVC 50 mm</v>
          </cell>
          <cell r="D672" t="str">
            <v>U</v>
          </cell>
          <cell r="E672">
            <v>66.642190082644632</v>
          </cell>
          <cell r="F672" t="str">
            <v>sin obs.</v>
          </cell>
          <cell r="G672">
            <v>1</v>
          </cell>
        </row>
        <row r="673">
          <cell r="A673" t="str">
            <v>ISCL002</v>
          </cell>
          <cell r="B673" t="str">
            <v>A</v>
          </cell>
          <cell r="C673" t="str">
            <v>Ramal Invertido PVC 50 mm</v>
          </cell>
          <cell r="D673" t="str">
            <v>U</v>
          </cell>
          <cell r="E673">
            <v>43.370165289256192</v>
          </cell>
          <cell r="F673" t="str">
            <v>sin obs.</v>
          </cell>
          <cell r="G673">
            <v>1</v>
          </cell>
        </row>
        <row r="674">
          <cell r="A674" t="str">
            <v>ISCL010</v>
          </cell>
          <cell r="B674" t="str">
            <v>A</v>
          </cell>
          <cell r="C674" t="str">
            <v>Columna Cloacal Descarga y Ventil PVC diam 0,100 M</v>
          </cell>
          <cell r="D674" t="str">
            <v>ML</v>
          </cell>
          <cell r="E674">
            <v>37.270000000000003</v>
          </cell>
          <cell r="F674" t="str">
            <v>sin obs.</v>
          </cell>
          <cell r="G674">
            <v>1</v>
          </cell>
        </row>
        <row r="675">
          <cell r="A675" t="str">
            <v>ISCL020</v>
          </cell>
          <cell r="B675" t="str">
            <v>A</v>
          </cell>
          <cell r="C675" t="str">
            <v>Ventilacion PVC diam 0,100 M</v>
          </cell>
          <cell r="D675" t="str">
            <v>ML</v>
          </cell>
          <cell r="E675">
            <v>19.829999999999998</v>
          </cell>
          <cell r="F675" t="str">
            <v>sin obs.</v>
          </cell>
          <cell r="G675">
            <v>1</v>
          </cell>
        </row>
        <row r="676">
          <cell r="A676" t="str">
            <v>ISCL030</v>
          </cell>
          <cell r="B676" t="str">
            <v>A</v>
          </cell>
          <cell r="C676" t="str">
            <v>Tramo Horizontal Cloaca PB PVC diam 0,100 M</v>
          </cell>
          <cell r="D676" t="str">
            <v>ML</v>
          </cell>
          <cell r="E676">
            <v>37.64</v>
          </cell>
          <cell r="F676" t="str">
            <v>sin obs.</v>
          </cell>
          <cell r="G676">
            <v>1</v>
          </cell>
        </row>
        <row r="677">
          <cell r="A677" t="str">
            <v>ISCL035</v>
          </cell>
          <cell r="B677" t="str">
            <v>A</v>
          </cell>
          <cell r="C677" t="str">
            <v>Caño Camara HF 100</v>
          </cell>
          <cell r="D677" t="str">
            <v>U</v>
          </cell>
          <cell r="E677">
            <v>155.49784</v>
          </cell>
          <cell r="F677" t="str">
            <v>sin obs.</v>
          </cell>
          <cell r="G677">
            <v>2</v>
          </cell>
        </row>
        <row r="678">
          <cell r="A678" t="str">
            <v>ISCL100</v>
          </cell>
          <cell r="B678" t="str">
            <v>A</v>
          </cell>
          <cell r="C678" t="str">
            <v>Camara de Inspeccion 60x60</v>
          </cell>
          <cell r="D678" t="str">
            <v>U</v>
          </cell>
          <cell r="E678">
            <v>579.48682047256193</v>
          </cell>
          <cell r="F678" t="str">
            <v>sin obs.</v>
          </cell>
          <cell r="G678">
            <v>2</v>
          </cell>
        </row>
        <row r="679">
          <cell r="A679" t="str">
            <v>ISCL110</v>
          </cell>
          <cell r="B679" t="str">
            <v>A</v>
          </cell>
          <cell r="C679" t="str">
            <v>Conexión cloacal diam 0.100 PVC</v>
          </cell>
          <cell r="D679" t="str">
            <v>U</v>
          </cell>
          <cell r="E679">
            <v>101.04102016528927</v>
          </cell>
          <cell r="F679" t="str">
            <v>sin obs.</v>
          </cell>
          <cell r="G679">
            <v>2</v>
          </cell>
        </row>
        <row r="680">
          <cell r="A680" t="str">
            <v>ISCL120</v>
          </cell>
          <cell r="B680" t="str">
            <v>A</v>
          </cell>
          <cell r="C680" t="str">
            <v>Desague Cloacal 8 baños+1 cocina</v>
          </cell>
          <cell r="D680" t="str">
            <v>U</v>
          </cell>
          <cell r="E680">
            <v>4611.1108204725615</v>
          </cell>
          <cell r="F680" t="str">
            <v>SALVADORES ESQUINA</v>
          </cell>
          <cell r="G680">
            <v>3</v>
          </cell>
        </row>
        <row r="681">
          <cell r="A681" t="str">
            <v>ISCL130</v>
          </cell>
          <cell r="B681" t="str">
            <v>A</v>
          </cell>
          <cell r="C681" t="str">
            <v>Desague Cloacal Escuela Planta Baja</v>
          </cell>
          <cell r="D681" t="str">
            <v>GL</v>
          </cell>
          <cell r="E681">
            <v>13512.649311119834</v>
          </cell>
          <cell r="F681" t="str">
            <v>sin obs.</v>
          </cell>
          <cell r="G681">
            <v>3</v>
          </cell>
        </row>
        <row r="682">
          <cell r="A682" t="str">
            <v>ISCL140</v>
          </cell>
          <cell r="B682" t="str">
            <v>A</v>
          </cell>
          <cell r="C682" t="str">
            <v>Desague Cloacal PA Baño Gabinete</v>
          </cell>
          <cell r="D682" t="str">
            <v>GL</v>
          </cell>
          <cell r="E682">
            <v>181.34902892561982</v>
          </cell>
          <cell r="F682" t="str">
            <v>1 inodoro, 1 bidet y 1 lavatorio</v>
          </cell>
          <cell r="G682">
            <v>1</v>
          </cell>
        </row>
        <row r="683">
          <cell r="A683" t="str">
            <v>ISCL150</v>
          </cell>
          <cell r="B683" t="str">
            <v>A</v>
          </cell>
          <cell r="C683" t="str">
            <v>Desague Cloacal PA Baño Discapacitados</v>
          </cell>
          <cell r="D683" t="str">
            <v>GL</v>
          </cell>
          <cell r="E683">
            <v>144.36927066115703</v>
          </cell>
          <cell r="F683" t="str">
            <v>1 inodoro y un lavatorio</v>
          </cell>
          <cell r="G683">
            <v>1</v>
          </cell>
        </row>
        <row r="684">
          <cell r="A684" t="str">
            <v>ISCL160</v>
          </cell>
          <cell r="B684" t="str">
            <v>A</v>
          </cell>
          <cell r="C684" t="str">
            <v>Desague Cloacal PA Baño Alumnos</v>
          </cell>
          <cell r="D684" t="str">
            <v>GL</v>
          </cell>
          <cell r="E684">
            <v>614.81326239669431</v>
          </cell>
          <cell r="F684" t="str">
            <v>2 inodoros, 3 mingitorios y un pileton</v>
          </cell>
          <cell r="G684">
            <v>1</v>
          </cell>
        </row>
        <row r="685">
          <cell r="A685" t="str">
            <v>ISCL170</v>
          </cell>
          <cell r="B685" t="str">
            <v>A</v>
          </cell>
          <cell r="C685" t="str">
            <v>Desague Cloacal PA Baño Alumnas</v>
          </cell>
          <cell r="D685" t="str">
            <v>GL</v>
          </cell>
          <cell r="E685">
            <v>598.69182438016537</v>
          </cell>
          <cell r="F685" t="str">
            <v>4 Inodoros y un Pileton</v>
          </cell>
          <cell r="G685">
            <v>1</v>
          </cell>
        </row>
        <row r="686">
          <cell r="A686" t="str">
            <v>ISCL180</v>
          </cell>
          <cell r="B686" t="str">
            <v>A</v>
          </cell>
          <cell r="C686" t="str">
            <v>Desague Cloacal PA Laboratorio</v>
          </cell>
          <cell r="D686" t="str">
            <v>GL</v>
          </cell>
          <cell r="E686">
            <v>362.7468595041322</v>
          </cell>
          <cell r="F686" t="str">
            <v>sin obs.</v>
          </cell>
          <cell r="G686">
            <v>1</v>
          </cell>
        </row>
        <row r="687">
          <cell r="A687" t="str">
            <v>ISCL200</v>
          </cell>
          <cell r="B687" t="str">
            <v>A</v>
          </cell>
          <cell r="C687" t="str">
            <v>Desagues Cloacales Escuela</v>
          </cell>
          <cell r="D687" t="str">
            <v>GL</v>
          </cell>
          <cell r="E687">
            <v>15414.619556987602</v>
          </cell>
          <cell r="F687" t="str">
            <v>sin obs.</v>
          </cell>
          <cell r="G687">
            <v>4</v>
          </cell>
        </row>
        <row r="688">
          <cell r="A688" t="str">
            <v>ISCL210</v>
          </cell>
          <cell r="B688" t="str">
            <v>A</v>
          </cell>
          <cell r="C688" t="str">
            <v>Desague Cloacal Nucleo Sanit. 1º</v>
          </cell>
          <cell r="D688" t="str">
            <v>GL</v>
          </cell>
          <cell r="E688">
            <v>1260.8359391460058</v>
          </cell>
          <cell r="F688" t="str">
            <v>sin obs.</v>
          </cell>
          <cell r="G688">
            <v>3</v>
          </cell>
        </row>
        <row r="689">
          <cell r="A689" t="str">
            <v>ISCL220</v>
          </cell>
          <cell r="B689" t="str">
            <v>A</v>
          </cell>
          <cell r="C689" t="str">
            <v>Desagues Cloacales CDV</v>
          </cell>
          <cell r="D689" t="str">
            <v>GL</v>
          </cell>
          <cell r="E689">
            <v>273.48851239669426</v>
          </cell>
          <cell r="F689" t="str">
            <v>sin obs.</v>
          </cell>
          <cell r="G689">
            <v>1</v>
          </cell>
        </row>
        <row r="690">
          <cell r="A690" t="str">
            <v>ISCL230</v>
          </cell>
          <cell r="B690" t="str">
            <v>A</v>
          </cell>
          <cell r="C690" t="str">
            <v>Desagues Cloacales Nucleo Sanit. Niños/Niñas/Disc</v>
          </cell>
          <cell r="D690" t="str">
            <v>GL</v>
          </cell>
          <cell r="E690">
            <v>1581.9097614600555</v>
          </cell>
          <cell r="F690" t="str">
            <v>sin obs.</v>
          </cell>
          <cell r="G690">
            <v>3</v>
          </cell>
        </row>
        <row r="691">
          <cell r="A691" t="str">
            <v>ISCL240</v>
          </cell>
          <cell r="B691" t="str">
            <v>A</v>
          </cell>
          <cell r="C691" t="str">
            <v>Desagues Cloacales Nucleo Sanit. Toilette Direccion</v>
          </cell>
          <cell r="D691" t="str">
            <v>GL</v>
          </cell>
          <cell r="E691">
            <v>299.29404226170794</v>
          </cell>
          <cell r="F691" t="str">
            <v>sin obs.</v>
          </cell>
          <cell r="G691">
            <v>3</v>
          </cell>
        </row>
        <row r="692">
          <cell r="A692" t="str">
            <v>ISCL250</v>
          </cell>
          <cell r="B692" t="str">
            <v>A</v>
          </cell>
          <cell r="C692" t="str">
            <v>Desagues Cloacales Nucleo Sanit. Sala Lactantes</v>
          </cell>
          <cell r="D692" t="str">
            <v>GL</v>
          </cell>
          <cell r="E692">
            <v>294.59353906887048</v>
          </cell>
          <cell r="F692" t="str">
            <v>sin obs.</v>
          </cell>
          <cell r="G692">
            <v>3</v>
          </cell>
        </row>
        <row r="693">
          <cell r="A693" t="str">
            <v>ISCL260</v>
          </cell>
          <cell r="B693" t="str">
            <v>A</v>
          </cell>
          <cell r="C693" t="str">
            <v>Desagues Cloacales Nucleo Sanit. Varones/Dams/Calderas/Lavadero</v>
          </cell>
          <cell r="D693" t="str">
            <v>GL</v>
          </cell>
          <cell r="E693">
            <v>1437.7982015426996</v>
          </cell>
          <cell r="F693" t="str">
            <v>sin obs.</v>
          </cell>
          <cell r="G693">
            <v>3</v>
          </cell>
        </row>
        <row r="694">
          <cell r="A694" t="str">
            <v>ISCL270</v>
          </cell>
          <cell r="B694" t="str">
            <v>A</v>
          </cell>
          <cell r="C694" t="str">
            <v>Desagues Cloacales Nucleo Sanit. Cocina/Porteria</v>
          </cell>
          <cell r="D694" t="str">
            <v>GL</v>
          </cell>
          <cell r="E694">
            <v>1247.3755879063358</v>
          </cell>
          <cell r="F694" t="str">
            <v>sin obs.</v>
          </cell>
          <cell r="G694">
            <v>3</v>
          </cell>
        </row>
        <row r="695">
          <cell r="A695" t="str">
            <v>ISCL280</v>
          </cell>
          <cell r="B695" t="str">
            <v>A</v>
          </cell>
          <cell r="C695" t="str">
            <v>Cañeria Principal Tortuga Manuelita</v>
          </cell>
          <cell r="D695" t="str">
            <v>GL</v>
          </cell>
          <cell r="E695">
            <v>2825.1970481945455</v>
          </cell>
          <cell r="F695" t="str">
            <v>sin obs.</v>
          </cell>
          <cell r="G695">
            <v>3</v>
          </cell>
        </row>
        <row r="696">
          <cell r="A696" t="str">
            <v>ISCL290</v>
          </cell>
          <cell r="B696" t="str">
            <v>A</v>
          </cell>
          <cell r="C696" t="str">
            <v>Desague Cloacal Tortuga Manuelita</v>
          </cell>
          <cell r="D696" t="str">
            <v>GL</v>
          </cell>
          <cell r="E696">
            <v>9220.4926319769147</v>
          </cell>
          <cell r="F696" t="str">
            <v>sin obs.</v>
          </cell>
          <cell r="G696">
            <v>4</v>
          </cell>
        </row>
        <row r="697">
          <cell r="A697" t="str">
            <v>ISCL300</v>
          </cell>
          <cell r="B697" t="str">
            <v>A</v>
          </cell>
          <cell r="C697" t="str">
            <v>Cañeria Descarga y Ventilacion PVC 110 Lisandro</v>
          </cell>
          <cell r="D697" t="str">
            <v>GL</v>
          </cell>
          <cell r="E697">
            <v>4553.0762314049589</v>
          </cell>
          <cell r="F697" t="str">
            <v>sin obs.</v>
          </cell>
          <cell r="G697">
            <v>2</v>
          </cell>
        </row>
        <row r="698">
          <cell r="A698" t="str">
            <v>ISCL305</v>
          </cell>
          <cell r="B698" t="str">
            <v>A</v>
          </cell>
          <cell r="C698" t="str">
            <v>Cañeria Ventilacion Subsidiaria PVC 50 mm Lisandro</v>
          </cell>
          <cell r="D698" t="str">
            <v>GL</v>
          </cell>
          <cell r="E698">
            <v>2576.0105785123969</v>
          </cell>
          <cell r="F698" t="str">
            <v>sin obs.</v>
          </cell>
          <cell r="G698">
            <v>2</v>
          </cell>
        </row>
        <row r="699">
          <cell r="A699" t="str">
            <v>ISCL310</v>
          </cell>
          <cell r="B699" t="str">
            <v>A</v>
          </cell>
          <cell r="C699" t="str">
            <v>Cañeria Principal PVC 110 Lisandro</v>
          </cell>
          <cell r="D699" t="str">
            <v>GL</v>
          </cell>
          <cell r="E699">
            <v>5766.4371371900834</v>
          </cell>
          <cell r="F699" t="str">
            <v>L = 120 m</v>
          </cell>
          <cell r="G699">
            <v>2</v>
          </cell>
        </row>
        <row r="700">
          <cell r="A700" t="str">
            <v>ISCL320</v>
          </cell>
          <cell r="B700" t="str">
            <v>A</v>
          </cell>
          <cell r="C700" t="str">
            <v xml:space="preserve">Instalacion Cloacal Lisandro </v>
          </cell>
          <cell r="D700" t="str">
            <v>GL</v>
          </cell>
          <cell r="E700">
            <v>40217.116889660989</v>
          </cell>
          <cell r="F700" t="str">
            <v>sin obs.</v>
          </cell>
          <cell r="G700">
            <v>3</v>
          </cell>
        </row>
        <row r="701">
          <cell r="A701" t="str">
            <v>ISCL321</v>
          </cell>
          <cell r="B701" t="str">
            <v>A</v>
          </cell>
          <cell r="C701" t="str">
            <v xml:space="preserve">Instalacion Cloacal Villa17 Prot. E7-E8 </v>
          </cell>
          <cell r="D701" t="str">
            <v>GL</v>
          </cell>
          <cell r="E701">
            <v>33167.216542148766</v>
          </cell>
          <cell r="F701" t="str">
            <v>sin obs.</v>
          </cell>
          <cell r="G701">
            <v>3</v>
          </cell>
        </row>
        <row r="702">
          <cell r="A702" t="str">
            <v>ISCL325</v>
          </cell>
          <cell r="B702" t="str">
            <v>A</v>
          </cell>
          <cell r="C702" t="str">
            <v>Desague Cloacal PB+3</v>
          </cell>
          <cell r="D702" t="str">
            <v>VIV</v>
          </cell>
          <cell r="E702">
            <v>1675.7132037358747</v>
          </cell>
          <cell r="F702" t="str">
            <v>sin obs.</v>
          </cell>
          <cell r="G702">
            <v>3</v>
          </cell>
        </row>
        <row r="703">
          <cell r="A703" t="str">
            <v>ISCL330</v>
          </cell>
          <cell r="B703" t="str">
            <v>A</v>
          </cell>
          <cell r="C703" t="str">
            <v>Desagues Cloacales y Pluviales Lisandro</v>
          </cell>
          <cell r="D703" t="str">
            <v>GL</v>
          </cell>
          <cell r="E703">
            <v>57648.96901751322</v>
          </cell>
          <cell r="F703" t="str">
            <v>sin obs.</v>
          </cell>
          <cell r="G703">
            <v>5</v>
          </cell>
        </row>
        <row r="704">
          <cell r="A704" t="str">
            <v>ISCL331</v>
          </cell>
          <cell r="B704" t="str">
            <v>A</v>
          </cell>
          <cell r="C704" t="str">
            <v>Desagues Cloacales y Pluviales Villa17 Prot. E7-E8</v>
          </cell>
          <cell r="D704" t="str">
            <v>GL</v>
          </cell>
          <cell r="E704">
            <v>49923.050821627032</v>
          </cell>
          <cell r="F704" t="str">
            <v>sin obs.</v>
          </cell>
          <cell r="G704">
            <v>5</v>
          </cell>
        </row>
        <row r="705">
          <cell r="A705" t="str">
            <v>ISCL340</v>
          </cell>
          <cell r="B705" t="str">
            <v>A</v>
          </cell>
          <cell r="C705" t="str">
            <v>Desagues Cloacales y Pluviales PB+3</v>
          </cell>
          <cell r="D705" t="str">
            <v>VIV</v>
          </cell>
          <cell r="E705">
            <v>2402.0403757297172</v>
          </cell>
          <cell r="F705" t="str">
            <v>sin obs.</v>
          </cell>
          <cell r="G705">
            <v>5</v>
          </cell>
        </row>
        <row r="706">
          <cell r="A706" t="str">
            <v>ISCL0900</v>
          </cell>
          <cell r="B706" t="str">
            <v>A</v>
          </cell>
          <cell r="C706" t="str">
            <v>Colocación caño y accesorios PVC diam 0.040 a 0.110 m</v>
          </cell>
          <cell r="D706" t="str">
            <v>ML</v>
          </cell>
          <cell r="E706">
            <v>19.240000000000002</v>
          </cell>
          <cell r="F706" t="str">
            <v>Acarreo, replanteo , cortes, posicionamiento</v>
          </cell>
          <cell r="G706">
            <v>1</v>
          </cell>
        </row>
        <row r="707">
          <cell r="A707" t="str">
            <v>ISCL0910</v>
          </cell>
          <cell r="B707" t="str">
            <v>A</v>
          </cell>
          <cell r="C707" t="str">
            <v>Union con pegamento</v>
          </cell>
          <cell r="D707" t="str">
            <v>U</v>
          </cell>
          <cell r="E707">
            <v>2.6890000000000001</v>
          </cell>
          <cell r="F707" t="str">
            <v>sin obs.</v>
          </cell>
          <cell r="G707">
            <v>1</v>
          </cell>
        </row>
        <row r="708">
          <cell r="A708" t="str">
            <v>ISCL0920</v>
          </cell>
          <cell r="B708" t="str">
            <v>A</v>
          </cell>
          <cell r="C708" t="str">
            <v>Colocacion caño HF diam 0.100 m</v>
          </cell>
          <cell r="D708" t="str">
            <v>ML</v>
          </cell>
          <cell r="E708">
            <v>24.890000000000004</v>
          </cell>
          <cell r="F708" t="str">
            <v>Acarreo, replanteo, corte y posicionamiento</v>
          </cell>
          <cell r="G708">
            <v>1</v>
          </cell>
        </row>
        <row r="709">
          <cell r="A709" t="str">
            <v>ISCL0930</v>
          </cell>
          <cell r="B709" t="str">
            <v>A</v>
          </cell>
          <cell r="C709" t="str">
            <v>Union calafateo diam 0.100 m</v>
          </cell>
          <cell r="D709" t="str">
            <v>U</v>
          </cell>
          <cell r="E709">
            <v>9.0389999999999997</v>
          </cell>
          <cell r="F709" t="str">
            <v>sin obs.</v>
          </cell>
          <cell r="G709">
            <v>1</v>
          </cell>
        </row>
        <row r="710">
          <cell r="A710" t="str">
            <v>ISCL999</v>
          </cell>
          <cell r="B710" t="str">
            <v>A</v>
          </cell>
          <cell r="C710" t="str">
            <v>Prueba Continuidad Ventilaciones c/Pastillas Humo</v>
          </cell>
          <cell r="D710" t="str">
            <v>GL</v>
          </cell>
          <cell r="E710">
            <v>217.44</v>
          </cell>
          <cell r="F710" t="str">
            <v>sin obs.</v>
          </cell>
          <cell r="G710">
            <v>1</v>
          </cell>
        </row>
        <row r="711">
          <cell r="A711" t="str">
            <v>ISCL1000</v>
          </cell>
          <cell r="B711" t="str">
            <v>A</v>
          </cell>
          <cell r="C711" t="str">
            <v>Inspeccion y Limpieza Desagues Cloacales</v>
          </cell>
          <cell r="D711" t="str">
            <v>GL</v>
          </cell>
          <cell r="E711">
            <v>434.88</v>
          </cell>
          <cell r="F711" t="str">
            <v>sin obs.</v>
          </cell>
          <cell r="G711">
            <v>1</v>
          </cell>
        </row>
        <row r="712">
          <cell r="A712" t="str">
            <v>ISCL1005</v>
          </cell>
          <cell r="B712" t="str">
            <v>A</v>
          </cell>
          <cell r="C712" t="str">
            <v>Prov. y Coloc. PPA 0.060 m HF</v>
          </cell>
          <cell r="D712" t="str">
            <v>U</v>
          </cell>
          <cell r="E712">
            <v>166.03518743801652</v>
          </cell>
          <cell r="F712" t="str">
            <v>sin obs.</v>
          </cell>
          <cell r="G712">
            <v>2</v>
          </cell>
        </row>
        <row r="713">
          <cell r="A713" t="str">
            <v>ISCL1007</v>
          </cell>
          <cell r="B713" t="str">
            <v>A</v>
          </cell>
          <cell r="C713" t="str">
            <v>Revision y Reparacion Ventilacion Sistema Cloacal</v>
          </cell>
          <cell r="D713" t="str">
            <v>GL</v>
          </cell>
          <cell r="E713">
            <v>652.32000000000005</v>
          </cell>
          <cell r="F713" t="str">
            <v>sin obs.</v>
          </cell>
          <cell r="G713">
            <v>1</v>
          </cell>
        </row>
        <row r="714">
          <cell r="A714" t="str">
            <v>ISCL1010</v>
          </cell>
          <cell r="B714" t="str">
            <v>A</v>
          </cell>
          <cell r="C714" t="str">
            <v>Limpieza Pozo Bombeo</v>
          </cell>
          <cell r="D714" t="str">
            <v>GL</v>
          </cell>
          <cell r="E714">
            <v>108.72</v>
          </cell>
          <cell r="F714" t="str">
            <v>sin obs.</v>
          </cell>
          <cell r="G714">
            <v>1</v>
          </cell>
        </row>
        <row r="715">
          <cell r="A715" t="str">
            <v>ISCL1012</v>
          </cell>
          <cell r="B715" t="str">
            <v>A</v>
          </cell>
          <cell r="C715" t="str">
            <v>Limpieza e insp. Int. C/camara video Inst. Cloacal/Pluvial</v>
          </cell>
          <cell r="D715" t="str">
            <v>GL</v>
          </cell>
          <cell r="E715">
            <v>1563.52</v>
          </cell>
          <cell r="F715" t="str">
            <v>sin obs.</v>
          </cell>
          <cell r="G715">
            <v>1</v>
          </cell>
        </row>
        <row r="716">
          <cell r="A716" t="str">
            <v>ISCL1015</v>
          </cell>
          <cell r="B716" t="str">
            <v>A</v>
          </cell>
          <cell r="C716" t="str">
            <v>Prolongacion cañeria desague pozo bombeo</v>
          </cell>
          <cell r="D716" t="str">
            <v>GL</v>
          </cell>
          <cell r="E716">
            <v>204.52074655647382</v>
          </cell>
          <cell r="F716" t="str">
            <v>sin obs.</v>
          </cell>
          <cell r="G716">
            <v>2</v>
          </cell>
        </row>
        <row r="717">
          <cell r="A717" t="str">
            <v>ISCL1017</v>
          </cell>
          <cell r="B717" t="str">
            <v>A</v>
          </cell>
          <cell r="C717" t="str">
            <v>Plano conforme a obra Inst. Cloacal y Pluvial</v>
          </cell>
          <cell r="D717" t="str">
            <v>GL</v>
          </cell>
          <cell r="E717">
            <v>1500</v>
          </cell>
          <cell r="F717" t="str">
            <v>sin obs.</v>
          </cell>
          <cell r="G717">
            <v>1</v>
          </cell>
        </row>
        <row r="718">
          <cell r="A718" t="str">
            <v>ISPL000</v>
          </cell>
          <cell r="B718" t="str">
            <v>D</v>
          </cell>
          <cell r="C718" t="str">
            <v>DESAGUES PLUVIALES</v>
          </cell>
          <cell r="D718" t="str">
            <v/>
          </cell>
        </row>
        <row r="719">
          <cell r="A719" t="str">
            <v>ISPL1050</v>
          </cell>
          <cell r="B719" t="str">
            <v>A</v>
          </cell>
          <cell r="C719" t="str">
            <v>Desague Secundario Baño Ppal PVC (MAT)(Acevedo)</v>
          </cell>
          <cell r="D719" t="str">
            <v>U</v>
          </cell>
          <cell r="E719">
            <v>66.790909090909096</v>
          </cell>
          <cell r="F719" t="str">
            <v>Desague PVC de Ducha, Bidet y Lavatorio con PPA incluida</v>
          </cell>
          <cell r="G719">
            <v>1</v>
          </cell>
        </row>
        <row r="720">
          <cell r="A720" t="str">
            <v>ISPL1052</v>
          </cell>
          <cell r="B720" t="str">
            <v>A</v>
          </cell>
          <cell r="C720" t="str">
            <v>Desague Primario Baño Ppal PVC (MAT)(Acevedo)</v>
          </cell>
          <cell r="D720" t="str">
            <v>U</v>
          </cell>
          <cell r="E720">
            <v>20.389380165289257</v>
          </cell>
          <cell r="F720" t="str">
            <v xml:space="preserve"> De PPA a Codo a Codo c/acom luego a Ramal c/vent de bajada</v>
          </cell>
          <cell r="G720">
            <v>1</v>
          </cell>
        </row>
        <row r="721">
          <cell r="A721" t="str">
            <v>ISPL1053</v>
          </cell>
          <cell r="B721" t="str">
            <v>A</v>
          </cell>
          <cell r="C721" t="str">
            <v>Desague Primario Toillete PVC (MAT)(Acevedo)</v>
          </cell>
          <cell r="D721" t="str">
            <v>U</v>
          </cell>
          <cell r="E721">
            <v>28.237933884297526</v>
          </cell>
          <cell r="F721" t="str">
            <v>CODO a 90 c/2 acometidas CPVC 110+CPVC 63+CODO 110 A 45</v>
          </cell>
          <cell r="G721">
            <v>1</v>
          </cell>
        </row>
        <row r="722">
          <cell r="A722" t="str">
            <v>ISPL1054</v>
          </cell>
          <cell r="B722" t="str">
            <v>A</v>
          </cell>
          <cell r="C722" t="str">
            <v>Desague Secundario Toillete PVC (MAT)(Acevedo)</v>
          </cell>
          <cell r="D722" t="str">
            <v>U</v>
          </cell>
          <cell r="E722">
            <v>38.424256198347109</v>
          </cell>
          <cell r="F722" t="str">
            <v>PPA + C110+C63+C40+CODOS 40 A 45 Y 90</v>
          </cell>
          <cell r="G722">
            <v>1</v>
          </cell>
        </row>
        <row r="723">
          <cell r="A723" t="str">
            <v>ISPL1055</v>
          </cell>
          <cell r="B723" t="str">
            <v>A</v>
          </cell>
          <cell r="C723" t="str">
            <v>Desague Secundario Lavadero PVC (MAT)(Acevedo)</v>
          </cell>
          <cell r="D723" t="str">
            <v>U</v>
          </cell>
          <cell r="E723">
            <v>36.930547520661158</v>
          </cell>
          <cell r="F723" t="str">
            <v>Desague de Pileta de cocina a PPA incluida</v>
          </cell>
          <cell r="G723">
            <v>1</v>
          </cell>
        </row>
        <row r="724">
          <cell r="A724" t="str">
            <v>ISPL1056</v>
          </cell>
          <cell r="B724" t="str">
            <v>A</v>
          </cell>
          <cell r="C724" t="str">
            <v>Desague Secundario Baño Ser PVC (MAT)(Acevedo)</v>
          </cell>
          <cell r="D724" t="str">
            <v>U</v>
          </cell>
          <cell r="E724">
            <v>58.308770661157034</v>
          </cell>
          <cell r="F724" t="str">
            <v>PPA +R Ducha+ CPVC 40 + Codos 40</v>
          </cell>
          <cell r="G724">
            <v>1</v>
          </cell>
        </row>
        <row r="725">
          <cell r="A725" t="str">
            <v>ISPL1057</v>
          </cell>
          <cell r="B725" t="str">
            <v>A</v>
          </cell>
          <cell r="C725" t="str">
            <v>Desague Cocina hasta Boca de Acceso(MAT)(Acevedo)</v>
          </cell>
          <cell r="D725" t="str">
            <v>U</v>
          </cell>
          <cell r="E725">
            <v>64.908047520661157</v>
          </cell>
          <cell r="F725" t="str">
            <v>Desague primario cocina hasta Boca de acceso (sin B. Acceso)</v>
          </cell>
          <cell r="G725">
            <v>1</v>
          </cell>
        </row>
        <row r="726">
          <cell r="A726" t="str">
            <v>ISPL1058</v>
          </cell>
          <cell r="B726" t="str">
            <v>A</v>
          </cell>
          <cell r="C726" t="str">
            <v>Desague P Lavar y Lavarropa hasta Boca de Acceso(MAT)(Acevedo)</v>
          </cell>
          <cell r="D726" t="str">
            <v>U</v>
          </cell>
          <cell r="E726">
            <v>73.769648760330583</v>
          </cell>
          <cell r="F726" t="str">
            <v>Desague Pileta de lavar y lavarropas a Boca Acceso (Sin B Acceso)</v>
          </cell>
          <cell r="G726">
            <v>1</v>
          </cell>
        </row>
        <row r="727">
          <cell r="A727" t="str">
            <v>ISPL1060</v>
          </cell>
          <cell r="B727" t="str">
            <v>A</v>
          </cell>
          <cell r="C727" t="str">
            <v>Columna de Descarga PVC 110 c/dilatador H 2.8 (MAT)(Acevedo)</v>
          </cell>
          <cell r="D727" t="str">
            <v>PISO</v>
          </cell>
          <cell r="E727">
            <v>80.117975206611575</v>
          </cell>
          <cell r="F727" t="str">
            <v>Dilatador, Caño PVC y Ramal Simple c/vent</v>
          </cell>
          <cell r="G727">
            <v>1</v>
          </cell>
        </row>
        <row r="728">
          <cell r="A728" t="str">
            <v>ISPL1061</v>
          </cell>
          <cell r="B728" t="str">
            <v>A</v>
          </cell>
          <cell r="C728" t="str">
            <v>Columna de Descarga PVC 110 c/dilatador H 2.8 Ramal doble (MAT)(Acevedo)</v>
          </cell>
          <cell r="D728" t="str">
            <v>PISO</v>
          </cell>
          <cell r="E728">
            <v>78.117975206611575</v>
          </cell>
          <cell r="F728" t="str">
            <v>Dilatador, Caño PVC y Ramal Doble c/vent</v>
          </cell>
          <cell r="G728">
            <v>1</v>
          </cell>
        </row>
        <row r="729">
          <cell r="A729" t="str">
            <v>ISPL1070</v>
          </cell>
          <cell r="B729" t="str">
            <v>A</v>
          </cell>
          <cell r="C729" t="str">
            <v>Ventilacion Subsidiaria CPVC50 H (MAT)(Acevedo)</v>
          </cell>
          <cell r="D729" t="str">
            <v>U</v>
          </cell>
          <cell r="E729">
            <v>12.196016528925618</v>
          </cell>
          <cell r="F729" t="str">
            <v>De Ramal a 90 c/vent a Ramal de Columna deVentilacion</v>
          </cell>
          <cell r="G729">
            <v>1</v>
          </cell>
        </row>
        <row r="730">
          <cell r="A730" t="str">
            <v>ISPL1072</v>
          </cell>
          <cell r="B730" t="str">
            <v>A</v>
          </cell>
          <cell r="C730" t="str">
            <v>Columna Ventilacion Subsidiaria PVC 50 (MAT) (Acevedo)</v>
          </cell>
          <cell r="D730" t="str">
            <v>PISO</v>
          </cell>
          <cell r="E730">
            <v>34.122933884297524</v>
          </cell>
          <cell r="F730" t="str">
            <v>Columna de PVC 50 + Ramal de 50x50 a 45</v>
          </cell>
          <cell r="G730">
            <v>1</v>
          </cell>
        </row>
        <row r="731">
          <cell r="A731" t="str">
            <v>ISPL1073</v>
          </cell>
          <cell r="B731" t="str">
            <v>A</v>
          </cell>
          <cell r="C731" t="str">
            <v>Columna Ventilacion Subsidiaria PVC 63 (MAT)(Acevedo)</v>
          </cell>
          <cell r="D731" t="str">
            <v>PISO</v>
          </cell>
          <cell r="E731">
            <v>40.253719008264468</v>
          </cell>
          <cell r="F731" t="str">
            <v>Columna de PVC de 63 + Ramal de 63x50 a 45</v>
          </cell>
          <cell r="G731">
            <v>1</v>
          </cell>
        </row>
        <row r="732">
          <cell r="A732" t="str">
            <v>ISPL1074</v>
          </cell>
          <cell r="B732" t="str">
            <v>A</v>
          </cell>
          <cell r="C732" t="str">
            <v>Columna Ventilacion Subsidiaria PVC 100 Ramal a 63 (MAT)(Acevedo)</v>
          </cell>
          <cell r="D732" t="str">
            <v>PISO</v>
          </cell>
          <cell r="E732">
            <v>42.117975206611575</v>
          </cell>
          <cell r="F732" t="str">
            <v>Columna de PVC 110 + Ramal 110x63 a 45</v>
          </cell>
          <cell r="G732">
            <v>1</v>
          </cell>
        </row>
        <row r="733">
          <cell r="A733" t="str">
            <v>ISPL1075</v>
          </cell>
          <cell r="B733" t="str">
            <v>A</v>
          </cell>
          <cell r="C733" t="str">
            <v>Columna Ventilacion Subsidiaria PVC 100 Ramal a 50 (MAT)(Acevedo)</v>
          </cell>
          <cell r="D733" t="str">
            <v>PISO</v>
          </cell>
          <cell r="E733">
            <v>46.067975206611571</v>
          </cell>
          <cell r="F733" t="str">
            <v>Columna de PVC 110 + Ramal a 50</v>
          </cell>
          <cell r="G733">
            <v>1</v>
          </cell>
        </row>
        <row r="734">
          <cell r="A734" t="str">
            <v>ISPL1080</v>
          </cell>
          <cell r="B734" t="str">
            <v>A</v>
          </cell>
          <cell r="C734" t="str">
            <v>TICH Tapa de inspeccion hermética HF 100</v>
          </cell>
          <cell r="D734" t="str">
            <v>U</v>
          </cell>
          <cell r="E734">
            <v>83.6</v>
          </cell>
          <cell r="F734" t="str">
            <v>Tapa+Ramal+brida</v>
          </cell>
          <cell r="G734">
            <v>1</v>
          </cell>
        </row>
        <row r="735">
          <cell r="A735" t="str">
            <v>ISPL1100</v>
          </cell>
          <cell r="B735" t="str">
            <v>A</v>
          </cell>
          <cell r="C735" t="str">
            <v>CDV1 10 PISO (MAT) (Acevedo)</v>
          </cell>
          <cell r="D735" t="str">
            <v>GL</v>
          </cell>
          <cell r="E735">
            <v>177.12752066115704</v>
          </cell>
          <cell r="F735" t="str">
            <v>Desague lavanderia Primario, Secundario y Ventilacion</v>
          </cell>
          <cell r="G735">
            <v>1</v>
          </cell>
        </row>
        <row r="736">
          <cell r="A736" t="str">
            <v>ISPL1110</v>
          </cell>
          <cell r="B736" t="str">
            <v>A</v>
          </cell>
          <cell r="C736" t="str">
            <v>CDV1 9 PISO (MAT) (Acevedo)</v>
          </cell>
          <cell r="D736" t="str">
            <v>GL</v>
          </cell>
          <cell r="E736">
            <v>259.57047933884297</v>
          </cell>
          <cell r="F736" t="str">
            <v>Desague 1 Baño PPAL + 1 Cocina + CDV</v>
          </cell>
          <cell r="G736">
            <v>2</v>
          </cell>
        </row>
        <row r="737">
          <cell r="A737" t="str">
            <v>ISPL1120</v>
          </cell>
          <cell r="B737" t="str">
            <v>A</v>
          </cell>
          <cell r="C737" t="str">
            <v>CDV1 8 PISO (MAT) (Acevedo)</v>
          </cell>
          <cell r="D737" t="str">
            <v>GL</v>
          </cell>
          <cell r="E737">
            <v>221.6122561983471</v>
          </cell>
          <cell r="F737" t="str">
            <v>Desague 1 Baño PPAL + CDV</v>
          </cell>
          <cell r="G737">
            <v>2</v>
          </cell>
        </row>
        <row r="738">
          <cell r="A738" t="str">
            <v>ISPL1130</v>
          </cell>
          <cell r="B738" t="str">
            <v>A</v>
          </cell>
          <cell r="C738" t="str">
            <v>CDV1 7 A 2 PISO (MAT) (Acevedo)</v>
          </cell>
          <cell r="D738" t="str">
            <v>PISO</v>
          </cell>
          <cell r="E738">
            <v>314.42828925619835</v>
          </cell>
          <cell r="F738" t="str">
            <v>Desague 2 Baños PPALES + CDV</v>
          </cell>
          <cell r="G738">
            <v>2</v>
          </cell>
        </row>
        <row r="739">
          <cell r="A739" t="str">
            <v>ISPL1140</v>
          </cell>
          <cell r="B739" t="str">
            <v>A</v>
          </cell>
          <cell r="C739" t="str">
            <v>CDV1 1er PISO (MAT) (Acevedo)</v>
          </cell>
          <cell r="D739" t="str">
            <v>GL</v>
          </cell>
          <cell r="E739">
            <v>448.19842975206609</v>
          </cell>
          <cell r="F739" t="str">
            <v>Desague 2 Baños Ppales + Desvio CDV1</v>
          </cell>
          <cell r="G739">
            <v>2</v>
          </cell>
        </row>
        <row r="740">
          <cell r="A740" t="str">
            <v>ISPL1150</v>
          </cell>
          <cell r="B740" t="str">
            <v>A</v>
          </cell>
          <cell r="C740" t="str">
            <v>CDV2 10 y 9 PISO (MAT) (Acevedo)</v>
          </cell>
          <cell r="D740" t="str">
            <v>GL</v>
          </cell>
          <cell r="E740">
            <v>74.032190082644632</v>
          </cell>
          <cell r="F740" t="str">
            <v>Columna de Ventilacion PVC 110</v>
          </cell>
          <cell r="G740">
            <v>1</v>
          </cell>
        </row>
        <row r="741">
          <cell r="A741" t="str">
            <v>ISPL1160</v>
          </cell>
          <cell r="B741" t="str">
            <v>A</v>
          </cell>
          <cell r="C741" t="str">
            <v>CDV2 8 PISO (MAT) (Acevedo)</v>
          </cell>
          <cell r="D741" t="str">
            <v>GL</v>
          </cell>
          <cell r="E741">
            <v>178.64742148760331</v>
          </cell>
          <cell r="F741" t="str">
            <v>Desague de Cocina y CDV</v>
          </cell>
          <cell r="G741">
            <v>2</v>
          </cell>
        </row>
        <row r="742">
          <cell r="A742" t="str">
            <v>ISPL1170</v>
          </cell>
          <cell r="B742" t="str">
            <v>A</v>
          </cell>
          <cell r="C742" t="str">
            <v>CDV2 7 a 2 PISO (MAT) (Acevedo)</v>
          </cell>
          <cell r="D742" t="str">
            <v>PISO</v>
          </cell>
          <cell r="E742">
            <v>322.12781404958679</v>
          </cell>
          <cell r="F742" t="str">
            <v>Desague Cocina y Lavadero + CDV</v>
          </cell>
          <cell r="G742">
            <v>2</v>
          </cell>
        </row>
        <row r="743">
          <cell r="A743" t="str">
            <v>ISPL1180</v>
          </cell>
          <cell r="B743" t="str">
            <v>A</v>
          </cell>
          <cell r="C743" t="str">
            <v>CDV2 1 er PISO (MAT) (Acevedo)</v>
          </cell>
          <cell r="D743" t="str">
            <v>GL</v>
          </cell>
          <cell r="E743">
            <v>732.48248347107437</v>
          </cell>
          <cell r="F743" t="str">
            <v>Desague Cocina y Lavadero Desvio y CDV</v>
          </cell>
          <cell r="G743">
            <v>2</v>
          </cell>
        </row>
        <row r="744">
          <cell r="A744" t="str">
            <v>ISPL1190</v>
          </cell>
          <cell r="B744" t="str">
            <v>A</v>
          </cell>
          <cell r="C744" t="str">
            <v>CDV2 PB PISO (MAT) (Acevedo)</v>
          </cell>
          <cell r="D744" t="str">
            <v>GL</v>
          </cell>
          <cell r="E744">
            <v>216.83</v>
          </cell>
          <cell r="F744" t="str">
            <v>Columna hasta PB Llega hasta Ramal a 45 en PB (no incluye el Ramal)</v>
          </cell>
          <cell r="G744">
            <v>1</v>
          </cell>
        </row>
        <row r="745">
          <cell r="A745" t="str">
            <v>ISPL1200</v>
          </cell>
          <cell r="B745" t="str">
            <v>A</v>
          </cell>
          <cell r="C745" t="str">
            <v>CDV3 10 PISO (MAT) (Acevedo)</v>
          </cell>
          <cell r="D745" t="str">
            <v>GL</v>
          </cell>
          <cell r="E745">
            <v>49.982190082644628</v>
          </cell>
          <cell r="F745" t="str">
            <v>Ventilacion</v>
          </cell>
          <cell r="G745">
            <v>1</v>
          </cell>
        </row>
        <row r="746">
          <cell r="A746" t="str">
            <v>ISPL1210</v>
          </cell>
          <cell r="B746" t="str">
            <v>A</v>
          </cell>
          <cell r="C746" t="str">
            <v>CDV3 9 PISO (MAT) (Acevedo)</v>
          </cell>
          <cell r="D746" t="str">
            <v>GL</v>
          </cell>
          <cell r="E746">
            <v>212.5742396694215</v>
          </cell>
          <cell r="F746" t="str">
            <v>Desague 1 Baño PPAL + CDV</v>
          </cell>
          <cell r="G746">
            <v>2</v>
          </cell>
        </row>
        <row r="747">
          <cell r="A747" t="str">
            <v>ISPL1220</v>
          </cell>
          <cell r="B747" t="str">
            <v>A</v>
          </cell>
          <cell r="C747" t="str">
            <v>CDV3 8 PISO (MAT) (Acevedo)</v>
          </cell>
          <cell r="D747" t="str">
            <v>GL</v>
          </cell>
          <cell r="E747">
            <v>95.021694214876035</v>
          </cell>
          <cell r="F747" t="str">
            <v>CD y Vent</v>
          </cell>
          <cell r="G747">
            <v>1</v>
          </cell>
        </row>
        <row r="748">
          <cell r="A748" t="str">
            <v>ISPL1230</v>
          </cell>
          <cell r="B748" t="str">
            <v>A</v>
          </cell>
          <cell r="C748" t="str">
            <v>CDV3 7 a 1er PISO (MAT) (Acevedo)</v>
          </cell>
          <cell r="D748" t="str">
            <v>PISO</v>
          </cell>
          <cell r="E748">
            <v>201.09415702479339</v>
          </cell>
          <cell r="F748" t="str">
            <v>Desague de Toillette + CDV</v>
          </cell>
          <cell r="G748">
            <v>2</v>
          </cell>
        </row>
        <row r="749">
          <cell r="A749" t="str">
            <v>ISPL1240</v>
          </cell>
          <cell r="B749" t="str">
            <v>A</v>
          </cell>
          <cell r="C749" t="str">
            <v>CDV3 PB (MAT) (Acevedo)</v>
          </cell>
          <cell r="D749" t="str">
            <v>GL</v>
          </cell>
          <cell r="E749">
            <v>187.9110743801653</v>
          </cell>
          <cell r="F749" t="str">
            <v>sin obs.</v>
          </cell>
          <cell r="G749">
            <v>1</v>
          </cell>
        </row>
        <row r="750">
          <cell r="A750" t="str">
            <v>ISPL1300</v>
          </cell>
          <cell r="B750" t="str">
            <v>A</v>
          </cell>
          <cell r="C750" t="str">
            <v>CDV4 10º PISO (MAT) (Acevedo)</v>
          </cell>
          <cell r="D750" t="str">
            <v>GL</v>
          </cell>
          <cell r="E750">
            <v>300.12416115702479</v>
          </cell>
          <cell r="F750" t="str">
            <v>Desague de 1 Baño Servicio + 1 Cocina +CDV</v>
          </cell>
          <cell r="G750">
            <v>1</v>
          </cell>
        </row>
        <row r="751">
          <cell r="A751" t="str">
            <v>ISPL1310</v>
          </cell>
          <cell r="B751" t="str">
            <v>A</v>
          </cell>
          <cell r="C751" t="str">
            <v>CDV4 9º PISO (MAT) (Acevedo)</v>
          </cell>
          <cell r="D751" t="str">
            <v>GL</v>
          </cell>
          <cell r="E751">
            <v>199.22990082644628</v>
          </cell>
          <cell r="F751" t="str">
            <v>Desague de Toillette + CDV</v>
          </cell>
          <cell r="G751">
            <v>2</v>
          </cell>
        </row>
        <row r="752">
          <cell r="A752" t="str">
            <v>ISPL1320</v>
          </cell>
          <cell r="B752" t="str">
            <v>A</v>
          </cell>
          <cell r="C752" t="str">
            <v>CDV4 8º PISO (MAT) (Acevedo)</v>
          </cell>
          <cell r="D752" t="str">
            <v>GL</v>
          </cell>
          <cell r="E752">
            <v>280.4024008264463</v>
          </cell>
          <cell r="F752" t="str">
            <v>Desague Lavadero y Baños Serv</v>
          </cell>
          <cell r="G752">
            <v>2</v>
          </cell>
        </row>
        <row r="753">
          <cell r="A753" t="str">
            <v>ISPL1340</v>
          </cell>
          <cell r="B753" t="str">
            <v>A</v>
          </cell>
          <cell r="C753" t="str">
            <v>CDV4 7º a 1º PISO (MAT) (Acevedo)</v>
          </cell>
          <cell r="D753" t="str">
            <v>PISO</v>
          </cell>
          <cell r="E753">
            <v>329.44725619834708</v>
          </cell>
          <cell r="F753" t="str">
            <v>Desague de 2 Baños Ppales</v>
          </cell>
          <cell r="G753">
            <v>2</v>
          </cell>
        </row>
        <row r="754">
          <cell r="A754" t="str">
            <v>ISPL1350</v>
          </cell>
          <cell r="B754" t="str">
            <v>A</v>
          </cell>
          <cell r="C754" t="str">
            <v>CDV4 PB (MAT) (Acevedo)</v>
          </cell>
          <cell r="D754" t="str">
            <v>GL</v>
          </cell>
          <cell r="E754">
            <v>331.61975206611572</v>
          </cell>
          <cell r="F754" t="str">
            <v>Descarga (Desvio de Bajada y transicion a HF)</v>
          </cell>
          <cell r="G754">
            <v>1</v>
          </cell>
        </row>
        <row r="755">
          <cell r="A755" t="str">
            <v>ISPL1400</v>
          </cell>
          <cell r="B755" t="str">
            <v>A</v>
          </cell>
          <cell r="C755" t="str">
            <v>CDV5 10º PISO (MAT) (Acevedo)</v>
          </cell>
          <cell r="D755" t="str">
            <v>GL</v>
          </cell>
          <cell r="E755">
            <v>230.44652479338845</v>
          </cell>
          <cell r="F755" t="str">
            <v>sin obs.</v>
          </cell>
          <cell r="G755">
            <v>2</v>
          </cell>
        </row>
        <row r="756">
          <cell r="A756" t="str">
            <v>ISPL1410</v>
          </cell>
          <cell r="B756" t="str">
            <v>A</v>
          </cell>
          <cell r="C756" t="str">
            <v>CDV5 9º a 1er PISO (MAT) (Acevedo)</v>
          </cell>
          <cell r="D756" t="str">
            <v>PISO</v>
          </cell>
          <cell r="E756">
            <v>199.22990082644631</v>
          </cell>
          <cell r="F756" t="str">
            <v>Desague Toillete + CDV</v>
          </cell>
          <cell r="G756">
            <v>2</v>
          </cell>
        </row>
        <row r="757">
          <cell r="A757" t="str">
            <v>ISPL1420</v>
          </cell>
          <cell r="B757" t="str">
            <v>A</v>
          </cell>
          <cell r="C757" t="str">
            <v>CDV5 PB (MAT) (Acevedo)</v>
          </cell>
          <cell r="D757" t="str">
            <v>GL</v>
          </cell>
          <cell r="E757">
            <v>436.89111570247945</v>
          </cell>
          <cell r="F757" t="str">
            <v>Desague Toillete en PB y Tramo Horizontal CDV5</v>
          </cell>
          <cell r="G757">
            <v>2</v>
          </cell>
        </row>
        <row r="758">
          <cell r="A758" t="str">
            <v>ISPL1430</v>
          </cell>
          <cell r="B758" t="str">
            <v>A</v>
          </cell>
          <cell r="C758" t="str">
            <v>CDV6 10º Piso (MAT) (Acevedo)</v>
          </cell>
          <cell r="D758" t="str">
            <v>GL</v>
          </cell>
          <cell r="E758">
            <v>114.58785123966942</v>
          </cell>
          <cell r="F758" t="str">
            <v>Ventilacion 10 piso</v>
          </cell>
          <cell r="G758">
            <v>1</v>
          </cell>
        </row>
        <row r="759">
          <cell r="A759" t="str">
            <v>ISPL1440</v>
          </cell>
          <cell r="B759" t="str">
            <v>A</v>
          </cell>
          <cell r="C759" t="str">
            <v>CDV6 9º a 2º Piso (MAT) (Acevedo)</v>
          </cell>
          <cell r="D759" t="str">
            <v>PISO</v>
          </cell>
          <cell r="E759">
            <v>293.89747314049589</v>
          </cell>
          <cell r="F759" t="str">
            <v>Desague Cocina, Pileta de Lavar y Lavarropas + CDV</v>
          </cell>
          <cell r="G759">
            <v>2</v>
          </cell>
        </row>
        <row r="760">
          <cell r="A760" t="str">
            <v>ISPL1450</v>
          </cell>
          <cell r="B760" t="str">
            <v>A</v>
          </cell>
          <cell r="C760" t="str">
            <v>CDV6 1er Piso (MAT) (Acevedo)</v>
          </cell>
          <cell r="D760" t="str">
            <v>GL</v>
          </cell>
          <cell r="E760">
            <v>828.2380268595042</v>
          </cell>
          <cell r="F760" t="str">
            <v>sin obs.</v>
          </cell>
          <cell r="G760">
            <v>2</v>
          </cell>
        </row>
        <row r="761">
          <cell r="A761" t="str">
            <v>ISPL1460</v>
          </cell>
          <cell r="B761" t="str">
            <v>A</v>
          </cell>
          <cell r="C761" t="str">
            <v>Desague 2 Baños Ppales 1er Piso (MAT) (Acevedo)</v>
          </cell>
          <cell r="D761" t="str">
            <v>GL</v>
          </cell>
          <cell r="E761">
            <v>309.95553719008274</v>
          </cell>
          <cell r="F761" t="str">
            <v>Desague de 2 Baños Principales</v>
          </cell>
          <cell r="G761">
            <v>2</v>
          </cell>
        </row>
        <row r="762">
          <cell r="A762" t="str">
            <v>ISPL1470</v>
          </cell>
          <cell r="B762" t="str">
            <v>A</v>
          </cell>
          <cell r="C762" t="str">
            <v>CDV7 10º Piso (MAT)(Acevedo)</v>
          </cell>
          <cell r="D762" t="str">
            <v>GL</v>
          </cell>
          <cell r="E762">
            <v>91.302727272727282</v>
          </cell>
          <cell r="F762" t="str">
            <v>Ventilacion</v>
          </cell>
          <cell r="G762">
            <v>1</v>
          </cell>
        </row>
        <row r="763">
          <cell r="A763" t="str">
            <v>ISPL1480</v>
          </cell>
          <cell r="B763" t="str">
            <v>A</v>
          </cell>
          <cell r="C763" t="str">
            <v>CDV7 9º a 2º Piso (MAT)(Acevedo)</v>
          </cell>
          <cell r="D763" t="str">
            <v>PISO</v>
          </cell>
          <cell r="E763">
            <v>314.42828925619835</v>
          </cell>
          <cell r="F763" t="str">
            <v>Desague 2 Baños Ppales + CDV</v>
          </cell>
          <cell r="G763">
            <v>3</v>
          </cell>
        </row>
        <row r="764">
          <cell r="A764" t="str">
            <v>ISPL1500</v>
          </cell>
          <cell r="B764" t="str">
            <v>A</v>
          </cell>
          <cell r="C764" t="str">
            <v>Cañeria Principal y Tramos en P Baja</v>
          </cell>
          <cell r="D764" t="str">
            <v>GL</v>
          </cell>
          <cell r="E764">
            <v>1409.7242561983476</v>
          </cell>
          <cell r="F764" t="str">
            <v>SOLO MATERIALES HF , TRAMOS HORIZONTALES</v>
          </cell>
          <cell r="G764">
            <v>2</v>
          </cell>
        </row>
        <row r="765">
          <cell r="A765" t="str">
            <v>ISPL1600</v>
          </cell>
          <cell r="B765" t="str">
            <v>A</v>
          </cell>
          <cell r="C765" t="str">
            <v>Desagues Cloacales (MAT)(Acevedo)</v>
          </cell>
          <cell r="D765" t="str">
            <v>GL</v>
          </cell>
          <cell r="E765">
            <v>20169.589696280989</v>
          </cell>
          <cell r="F765" t="str">
            <v>sin obs.</v>
          </cell>
          <cell r="G765">
            <v>4</v>
          </cell>
        </row>
        <row r="766">
          <cell r="A766" t="str">
            <v>ISPL010</v>
          </cell>
          <cell r="B766" t="str">
            <v>A</v>
          </cell>
          <cell r="C766" t="str">
            <v>Embudos 20x20 diam 0,100 m PVC</v>
          </cell>
          <cell r="D766" t="str">
            <v>U</v>
          </cell>
          <cell r="E766">
            <v>50.13272727272728</v>
          </cell>
          <cell r="F766" t="str">
            <v>sin obs.</v>
          </cell>
          <cell r="G766">
            <v>1</v>
          </cell>
        </row>
        <row r="767">
          <cell r="A767" t="str">
            <v>ISPL020</v>
          </cell>
          <cell r="B767" t="str">
            <v>A</v>
          </cell>
          <cell r="C767" t="str">
            <v xml:space="preserve">Columna Pluvial PVC diam 0,100 m </v>
          </cell>
          <cell r="D767" t="str">
            <v>ML</v>
          </cell>
          <cell r="E767">
            <v>25.8</v>
          </cell>
          <cell r="F767" t="str">
            <v>sin obs.</v>
          </cell>
          <cell r="G767">
            <v>1</v>
          </cell>
        </row>
        <row r="768">
          <cell r="A768" t="str">
            <v>ISPL030</v>
          </cell>
          <cell r="B768" t="str">
            <v>A</v>
          </cell>
          <cell r="C768" t="str">
            <v>Tramo Horizontal Pluvial PB (Albañal) PVC diam 0,100 m</v>
          </cell>
          <cell r="D768" t="str">
            <v>ML</v>
          </cell>
          <cell r="E768">
            <v>35.53</v>
          </cell>
          <cell r="F768" t="str">
            <v>sin obs.</v>
          </cell>
          <cell r="G768">
            <v>1</v>
          </cell>
        </row>
        <row r="769">
          <cell r="A769" t="str">
            <v>ISPL032</v>
          </cell>
          <cell r="B769" t="str">
            <v>A</v>
          </cell>
          <cell r="C769" t="str">
            <v>Caño de PVC diam 0.160 m</v>
          </cell>
          <cell r="D769" t="str">
            <v>ML</v>
          </cell>
          <cell r="E769">
            <v>16.899652892561985</v>
          </cell>
          <cell r="F769" t="str">
            <v>sin obs.</v>
          </cell>
          <cell r="G769">
            <v>1</v>
          </cell>
        </row>
        <row r="770">
          <cell r="A770" t="str">
            <v>ISPL040</v>
          </cell>
          <cell r="B770" t="str">
            <v>A</v>
          </cell>
          <cell r="C770" t="str">
            <v>Desague Pluvial Balcon/Terraza PB+1 Viv Unif</v>
          </cell>
          <cell r="D770" t="str">
            <v>U</v>
          </cell>
          <cell r="E770">
            <v>292.40876727272729</v>
          </cell>
          <cell r="F770" t="str">
            <v>Para una terraza en 1er piso</v>
          </cell>
          <cell r="G770">
            <v>2</v>
          </cell>
        </row>
        <row r="771">
          <cell r="A771" t="str">
            <v>ISPL050</v>
          </cell>
          <cell r="B771" t="str">
            <v>A</v>
          </cell>
          <cell r="C771" t="str">
            <v>Camara de Mamp para Boca de Desague</v>
          </cell>
          <cell r="D771" t="str">
            <v>U</v>
          </cell>
          <cell r="E771">
            <v>234.91057052528924</v>
          </cell>
          <cell r="F771" t="str">
            <v>Camara de 30x30 interior de Lad comun</v>
          </cell>
          <cell r="G771">
            <v>2</v>
          </cell>
        </row>
        <row r="772">
          <cell r="A772" t="str">
            <v>ISPL100</v>
          </cell>
          <cell r="B772" t="str">
            <v>A</v>
          </cell>
          <cell r="C772" t="str">
            <v>Boca de Desague abierta 30x30 de mamp</v>
          </cell>
          <cell r="D772" t="str">
            <v>U</v>
          </cell>
          <cell r="E772">
            <v>250.38164490545452</v>
          </cell>
          <cell r="F772" t="str">
            <v>sin obs.</v>
          </cell>
          <cell r="G772">
            <v>3</v>
          </cell>
        </row>
        <row r="773">
          <cell r="A773" t="str">
            <v>ISPL110</v>
          </cell>
          <cell r="B773" t="str">
            <v>A</v>
          </cell>
          <cell r="C773" t="str">
            <v>Boca de Desague Tapada 20x20 de mamp</v>
          </cell>
          <cell r="D773" t="str">
            <v>U</v>
          </cell>
          <cell r="E773">
            <v>191.91746460950409</v>
          </cell>
          <cell r="F773" t="str">
            <v>Marco, Tapa y Cámara de mamposteria</v>
          </cell>
          <cell r="G773">
            <v>3</v>
          </cell>
        </row>
        <row r="774">
          <cell r="A774" t="str">
            <v>ISPL150</v>
          </cell>
          <cell r="B774" t="str">
            <v>A</v>
          </cell>
          <cell r="C774" t="str">
            <v xml:space="preserve">Caños de Lluvia HF diam 100 mm Escuela </v>
          </cell>
          <cell r="D774" t="str">
            <v>GL</v>
          </cell>
          <cell r="E774">
            <v>5614.61</v>
          </cell>
          <cell r="F774" t="str">
            <v>sin obs.</v>
          </cell>
          <cell r="G774">
            <v>1</v>
          </cell>
        </row>
        <row r="775">
          <cell r="A775" t="str">
            <v>ISPL160</v>
          </cell>
          <cell r="B775" t="str">
            <v>A</v>
          </cell>
          <cell r="C775" t="str">
            <v xml:space="preserve">Conductal HF diam 100 mm Escuela </v>
          </cell>
          <cell r="D775" t="str">
            <v>GL</v>
          </cell>
          <cell r="E775">
            <v>3326.9110087999998</v>
          </cell>
          <cell r="F775" t="str">
            <v>sin obs.</v>
          </cell>
          <cell r="G775">
            <v>2</v>
          </cell>
        </row>
        <row r="776">
          <cell r="A776" t="str">
            <v>ISPL170</v>
          </cell>
          <cell r="B776" t="str">
            <v>A</v>
          </cell>
          <cell r="C776" t="str">
            <v xml:space="preserve">Conductal HF diam 150 mm Escuela </v>
          </cell>
          <cell r="D776" t="str">
            <v>GL</v>
          </cell>
          <cell r="E776">
            <v>2967.3231114214877</v>
          </cell>
          <cell r="F776" t="str">
            <v>sin obs.</v>
          </cell>
          <cell r="G776">
            <v>2</v>
          </cell>
        </row>
        <row r="777">
          <cell r="A777" t="str">
            <v>ISPL180</v>
          </cell>
          <cell r="B777" t="str">
            <v>A</v>
          </cell>
          <cell r="C777" t="str">
            <v>Desague Pluvial a Calzada HF 100 Escuela</v>
          </cell>
          <cell r="D777" t="str">
            <v>GL</v>
          </cell>
          <cell r="E777">
            <v>4016.6883200000002</v>
          </cell>
          <cell r="F777" t="str">
            <v xml:space="preserve">8 salidas de 10 m </v>
          </cell>
          <cell r="G777">
            <v>2</v>
          </cell>
        </row>
        <row r="778">
          <cell r="A778" t="str">
            <v>ISPL190</v>
          </cell>
          <cell r="B778" t="str">
            <v>A</v>
          </cell>
          <cell r="C778" t="str">
            <v>Embudos Escuela</v>
          </cell>
          <cell r="D778" t="str">
            <v>GL</v>
          </cell>
          <cell r="E778">
            <v>1251.8585123966941</v>
          </cell>
          <cell r="F778" t="str">
            <v>sin obs.</v>
          </cell>
          <cell r="G778">
            <v>1</v>
          </cell>
        </row>
        <row r="779">
          <cell r="A779" t="str">
            <v>ISPL195</v>
          </cell>
          <cell r="B779" t="str">
            <v>A</v>
          </cell>
          <cell r="C779" t="str">
            <v>Embudo HF 20x20</v>
          </cell>
          <cell r="D779" t="str">
            <v>U</v>
          </cell>
          <cell r="E779">
            <v>39.772500000000001</v>
          </cell>
          <cell r="F779" t="str">
            <v>sin obs.</v>
          </cell>
          <cell r="G779">
            <v>1</v>
          </cell>
        </row>
        <row r="780">
          <cell r="A780" t="str">
            <v>ISPL197</v>
          </cell>
          <cell r="B780" t="str">
            <v>A</v>
          </cell>
          <cell r="C780" t="str">
            <v>Embudo HF en Balcones c/empalme a Caño Lluvia</v>
          </cell>
          <cell r="D780" t="str">
            <v>U</v>
          </cell>
          <cell r="E780">
            <v>109.74872727272728</v>
          </cell>
          <cell r="F780" t="str">
            <v>sin obs.</v>
          </cell>
          <cell r="G780">
            <v>2</v>
          </cell>
        </row>
        <row r="781">
          <cell r="A781" t="str">
            <v>ISPL200</v>
          </cell>
          <cell r="B781" t="str">
            <v>A</v>
          </cell>
          <cell r="C781" t="str">
            <v>Desagues Pluviales Escuela</v>
          </cell>
          <cell r="D781" t="str">
            <v>GL</v>
          </cell>
          <cell r="E781">
            <v>21625.796380620413</v>
          </cell>
          <cell r="F781" t="str">
            <v>sin obs.</v>
          </cell>
          <cell r="G781">
            <v>4</v>
          </cell>
        </row>
        <row r="782">
          <cell r="A782" t="str">
            <v>ISPL300</v>
          </cell>
          <cell r="B782" t="str">
            <v>A</v>
          </cell>
          <cell r="C782" t="str">
            <v>Desague Pluvial Caños de lluvia Tortuga Manuelita</v>
          </cell>
          <cell r="D782" t="str">
            <v>GL</v>
          </cell>
          <cell r="E782">
            <v>2733.4236363636364</v>
          </cell>
          <cell r="F782" t="str">
            <v>sin obs.</v>
          </cell>
          <cell r="G782">
            <v>1</v>
          </cell>
        </row>
        <row r="783">
          <cell r="A783" t="str">
            <v>ISPL310</v>
          </cell>
          <cell r="B783" t="str">
            <v>A</v>
          </cell>
          <cell r="C783" t="str">
            <v>Desague Pluvial Conductales Tortuga Manuelita</v>
          </cell>
          <cell r="D783" t="str">
            <v>GL</v>
          </cell>
          <cell r="E783">
            <v>1840.0575919999997</v>
          </cell>
          <cell r="F783" t="str">
            <v>sin obs.</v>
          </cell>
          <cell r="G783">
            <v>2</v>
          </cell>
        </row>
        <row r="784">
          <cell r="A784" t="str">
            <v>ISPL320</v>
          </cell>
          <cell r="B784" t="str">
            <v>A</v>
          </cell>
          <cell r="C784" t="str">
            <v>Desague Cloacal BDA Tortuga Manuelita</v>
          </cell>
          <cell r="D784" t="str">
            <v>GL</v>
          </cell>
          <cell r="E784">
            <v>751.14493471636354</v>
          </cell>
          <cell r="F784" t="str">
            <v>sin obs.</v>
          </cell>
          <cell r="G784">
            <v>4</v>
          </cell>
        </row>
        <row r="785">
          <cell r="A785" t="str">
            <v>ISPL330</v>
          </cell>
          <cell r="B785" t="str">
            <v>A</v>
          </cell>
          <cell r="C785" t="str">
            <v>Desague Pluvial Embudos Tortuga Manuelita</v>
          </cell>
          <cell r="D785" t="str">
            <v>GL</v>
          </cell>
          <cell r="E785">
            <v>631.71140495867769</v>
          </cell>
          <cell r="F785" t="str">
            <v>sin obs.</v>
          </cell>
          <cell r="G785">
            <v>1</v>
          </cell>
        </row>
        <row r="786">
          <cell r="A786" t="str">
            <v>ISPL340</v>
          </cell>
          <cell r="B786" t="str">
            <v>A</v>
          </cell>
          <cell r="C786" t="str">
            <v>Desague Pluvial Canaleta Zinc Tortuga Manuelita</v>
          </cell>
          <cell r="D786" t="str">
            <v>GL</v>
          </cell>
          <cell r="E786">
            <v>384.8</v>
          </cell>
          <cell r="F786" t="str">
            <v>sin obs.</v>
          </cell>
          <cell r="G786">
            <v>1</v>
          </cell>
        </row>
        <row r="787">
          <cell r="A787" t="str">
            <v>ISPL350</v>
          </cell>
          <cell r="B787" t="str">
            <v>A</v>
          </cell>
          <cell r="C787" t="str">
            <v>Desague Pluvial Tortuga Manuelita</v>
          </cell>
          <cell r="D787" t="str">
            <v>GL</v>
          </cell>
          <cell r="E787">
            <v>6341.1375680386782</v>
          </cell>
          <cell r="F787" t="str">
            <v>sin obs.</v>
          </cell>
          <cell r="G787">
            <v>5</v>
          </cell>
        </row>
        <row r="788">
          <cell r="A788" t="str">
            <v>ISPL400</v>
          </cell>
          <cell r="B788" t="str">
            <v>A</v>
          </cell>
          <cell r="C788" t="str">
            <v>Desague Pluvial Caños de Lluvia HF 100 Lisandro</v>
          </cell>
          <cell r="D788" t="str">
            <v>GL</v>
          </cell>
          <cell r="E788">
            <v>6246.42</v>
          </cell>
          <cell r="F788" t="str">
            <v>sin obs.</v>
          </cell>
          <cell r="G788">
            <v>2</v>
          </cell>
        </row>
        <row r="789">
          <cell r="A789" t="str">
            <v>ISPL405</v>
          </cell>
          <cell r="B789" t="str">
            <v>A</v>
          </cell>
          <cell r="C789" t="str">
            <v>Caño LLuvia HF 0100</v>
          </cell>
          <cell r="D789" t="str">
            <v>ML</v>
          </cell>
          <cell r="E789">
            <v>57.837222222222231</v>
          </cell>
          <cell r="F789" t="str">
            <v>sin obs.</v>
          </cell>
          <cell r="G789">
            <v>2</v>
          </cell>
        </row>
        <row r="790">
          <cell r="A790" t="str">
            <v>ISPL406</v>
          </cell>
          <cell r="B790" t="str">
            <v>A</v>
          </cell>
          <cell r="C790" t="str">
            <v>Albañal HF 0100</v>
          </cell>
          <cell r="D790" t="str">
            <v>ML</v>
          </cell>
          <cell r="E790">
            <v>106.8284</v>
          </cell>
          <cell r="F790" t="str">
            <v>sin obs.</v>
          </cell>
          <cell r="G790">
            <v>2</v>
          </cell>
        </row>
        <row r="791">
          <cell r="A791" t="str">
            <v>ISPL410</v>
          </cell>
          <cell r="B791" t="str">
            <v>A</v>
          </cell>
          <cell r="C791" t="str">
            <v>Desague Pluvial Conductales HF 100 Lisandro</v>
          </cell>
          <cell r="D791" t="str">
            <v>GL</v>
          </cell>
          <cell r="E791">
            <v>7328.8719900000006</v>
          </cell>
          <cell r="F791" t="str">
            <v>sin obs.</v>
          </cell>
          <cell r="G791">
            <v>2</v>
          </cell>
        </row>
        <row r="792">
          <cell r="A792" t="str">
            <v>ISPL420</v>
          </cell>
          <cell r="B792" t="str">
            <v>A</v>
          </cell>
          <cell r="C792" t="str">
            <v>Desague Pluvial Lisandro</v>
          </cell>
          <cell r="D792" t="str">
            <v>GL</v>
          </cell>
          <cell r="E792">
            <v>17431.852127852231</v>
          </cell>
          <cell r="F792" t="str">
            <v>sin obs.</v>
          </cell>
          <cell r="G792">
            <v>4</v>
          </cell>
        </row>
        <row r="793">
          <cell r="A793" t="str">
            <v>ISPL421</v>
          </cell>
          <cell r="B793" t="str">
            <v>A</v>
          </cell>
          <cell r="C793" t="str">
            <v>Desague Pluvial Villa17 Prot. E7-E8</v>
          </cell>
          <cell r="D793" t="str">
            <v>GL</v>
          </cell>
          <cell r="E793">
            <v>16755.834279478266</v>
          </cell>
          <cell r="F793" t="str">
            <v>sin obs.</v>
          </cell>
          <cell r="G793">
            <v>4</v>
          </cell>
        </row>
        <row r="794">
          <cell r="A794" t="str">
            <v>ISPL425</v>
          </cell>
          <cell r="B794" t="str">
            <v>A</v>
          </cell>
          <cell r="C794" t="str">
            <v>Desague Pluvial PB+3</v>
          </cell>
          <cell r="D794" t="str">
            <v>VIV</v>
          </cell>
          <cell r="E794">
            <v>726.32717199384297</v>
          </cell>
          <cell r="F794" t="str">
            <v>sin obs.</v>
          </cell>
          <cell r="G794">
            <v>4</v>
          </cell>
        </row>
        <row r="795">
          <cell r="A795" t="str">
            <v>ISPL500</v>
          </cell>
          <cell r="B795" t="str">
            <v>A</v>
          </cell>
          <cell r="C795" t="str">
            <v>Desague Pluvial</v>
          </cell>
          <cell r="D795" t="str">
            <v>GL</v>
          </cell>
          <cell r="E795">
            <v>12727.508595041323</v>
          </cell>
          <cell r="F795" t="str">
            <v>sin obs.</v>
          </cell>
          <cell r="G795">
            <v>1</v>
          </cell>
        </row>
        <row r="796">
          <cell r="A796" t="str">
            <v>ISSU000</v>
          </cell>
          <cell r="B796" t="str">
            <v>D</v>
          </cell>
          <cell r="C796" t="str">
            <v>INSTALACION SANITARIA SUBCONTRATOS</v>
          </cell>
          <cell r="D796" t="str">
            <v/>
          </cell>
        </row>
        <row r="797">
          <cell r="A797" t="str">
            <v>ISAR000</v>
          </cell>
          <cell r="B797" t="str">
            <v>D</v>
          </cell>
          <cell r="C797" t="str">
            <v>ARTEFACTOS Y GRIFERIAS</v>
          </cell>
          <cell r="D797" t="str">
            <v/>
          </cell>
        </row>
        <row r="798">
          <cell r="A798" t="str">
            <v>ISAR005</v>
          </cell>
          <cell r="B798" t="str">
            <v>A</v>
          </cell>
          <cell r="C798" t="str">
            <v>Colocación bañera (sin artefacto)</v>
          </cell>
          <cell r="D798" t="str">
            <v>U</v>
          </cell>
          <cell r="E798">
            <v>80.018203225564775</v>
          </cell>
          <cell r="F798" t="str">
            <v>Impermeabilizacion, muro ,lateral , revoque y colocación de bañera</v>
          </cell>
          <cell r="G798">
            <v>2</v>
          </cell>
        </row>
        <row r="799">
          <cell r="A799" t="str">
            <v>ISAR010</v>
          </cell>
          <cell r="B799" t="str">
            <v>A</v>
          </cell>
          <cell r="C799" t="str">
            <v>Artefactos y Griferias Baño Principal</v>
          </cell>
          <cell r="D799" t="str">
            <v>U</v>
          </cell>
          <cell r="E799">
            <v>1381.6582032255646</v>
          </cell>
          <cell r="F799" t="str">
            <v>Inodoro, Bidet, Lavatorio, Bañera</v>
          </cell>
          <cell r="G799">
            <v>3</v>
          </cell>
        </row>
        <row r="800">
          <cell r="A800" t="str">
            <v>ISAR010a</v>
          </cell>
          <cell r="B800" t="str">
            <v>A</v>
          </cell>
          <cell r="C800" t="str">
            <v>Artefactos y Griferias Baño Principal c/Vanitori Acevedo</v>
          </cell>
          <cell r="D800" t="str">
            <v>U</v>
          </cell>
          <cell r="E800">
            <v>1476.7282032255648</v>
          </cell>
          <cell r="F800" t="str">
            <v>Inodoro, bidet, vanitori y bañera</v>
          </cell>
          <cell r="G800">
            <v>3</v>
          </cell>
        </row>
        <row r="801">
          <cell r="A801" t="str">
            <v>ISAR011</v>
          </cell>
          <cell r="B801" t="str">
            <v>A</v>
          </cell>
          <cell r="C801" t="str">
            <v>Artefactos y Griferias Baño Sec Ayudante</v>
          </cell>
          <cell r="D801" t="str">
            <v>U</v>
          </cell>
          <cell r="E801">
            <v>1036.3467940082644</v>
          </cell>
          <cell r="F801" t="str">
            <v xml:space="preserve">Lavatorio, Inodoro + DAI +Receptaculo ducha </v>
          </cell>
          <cell r="G801">
            <v>2</v>
          </cell>
        </row>
        <row r="802">
          <cell r="A802" t="str">
            <v>ISAR020</v>
          </cell>
          <cell r="B802" t="str">
            <v>A</v>
          </cell>
          <cell r="C802" t="str">
            <v>Artefactos y Griferias Toillette</v>
          </cell>
          <cell r="D802" t="str">
            <v>U</v>
          </cell>
          <cell r="E802">
            <v>342.16999999999996</v>
          </cell>
          <cell r="F802" t="str">
            <v>Inodoro, Lavatorio, Valvula</v>
          </cell>
          <cell r="G802">
            <v>1</v>
          </cell>
        </row>
        <row r="803">
          <cell r="A803" t="str">
            <v>ISAR022</v>
          </cell>
          <cell r="B803" t="str">
            <v>A</v>
          </cell>
          <cell r="C803" t="str">
            <v xml:space="preserve">Artefactos y Griferias Toillette </v>
          </cell>
          <cell r="D803" t="str">
            <v>U</v>
          </cell>
          <cell r="E803">
            <v>441.14667768595035</v>
          </cell>
          <cell r="F803" t="str">
            <v>sin obs.</v>
          </cell>
          <cell r="G803">
            <v>2</v>
          </cell>
        </row>
        <row r="804">
          <cell r="A804" t="str">
            <v>ISAR030</v>
          </cell>
          <cell r="B804" t="str">
            <v>A</v>
          </cell>
          <cell r="C804" t="str">
            <v>Artefactos y Griferias Cocina</v>
          </cell>
          <cell r="D804" t="str">
            <v>U</v>
          </cell>
          <cell r="E804">
            <v>159.62</v>
          </cell>
          <cell r="F804" t="str">
            <v>sin obs.</v>
          </cell>
          <cell r="G804">
            <v>1</v>
          </cell>
        </row>
        <row r="805">
          <cell r="A805" t="str">
            <v>ISAR040</v>
          </cell>
          <cell r="B805" t="str">
            <v>A</v>
          </cell>
          <cell r="C805" t="str">
            <v>Artefactos y Griferias Lavadero</v>
          </cell>
          <cell r="D805" t="str">
            <v>U</v>
          </cell>
          <cell r="E805">
            <v>133.91999999999999</v>
          </cell>
          <cell r="F805" t="str">
            <v>sin obs.</v>
          </cell>
          <cell r="G805">
            <v>1</v>
          </cell>
        </row>
        <row r="806">
          <cell r="A806" t="str">
            <v>ISAR041</v>
          </cell>
          <cell r="B806" t="str">
            <v>A</v>
          </cell>
          <cell r="C806" t="str">
            <v>Artefactos y Griferias Ducha</v>
          </cell>
          <cell r="D806" t="str">
            <v>U</v>
          </cell>
          <cell r="E806">
            <v>833.04679400826444</v>
          </cell>
          <cell r="F806" t="str">
            <v>Lavatorio + Receptaculo Ducha</v>
          </cell>
          <cell r="G806">
            <v>2</v>
          </cell>
        </row>
        <row r="807">
          <cell r="A807" t="str">
            <v>ISAR042</v>
          </cell>
          <cell r="B807" t="str">
            <v>A</v>
          </cell>
          <cell r="C807" t="str">
            <v>Artefactos y Griferias Lavanderia</v>
          </cell>
          <cell r="D807" t="str">
            <v>U</v>
          </cell>
          <cell r="E807">
            <v>267.83999999999997</v>
          </cell>
          <cell r="F807" t="str">
            <v>sin obs.</v>
          </cell>
          <cell r="G807">
            <v>1</v>
          </cell>
        </row>
        <row r="808">
          <cell r="A808" t="str">
            <v>ISAR048</v>
          </cell>
          <cell r="B808" t="str">
            <v>A</v>
          </cell>
          <cell r="C808" t="str">
            <v>Artefactos (Baño-Coc-Lav-Toill)</v>
          </cell>
          <cell r="D808" t="str">
            <v>U</v>
          </cell>
          <cell r="E808">
            <v>871.09000000000015</v>
          </cell>
          <cell r="F808" t="str">
            <v>sin obs.</v>
          </cell>
          <cell r="G808">
            <v>1</v>
          </cell>
        </row>
        <row r="809">
          <cell r="A809" t="str">
            <v>ISAR050</v>
          </cell>
          <cell r="B809" t="str">
            <v>A</v>
          </cell>
          <cell r="C809" t="str">
            <v>Artefactos (Baño-Coc-Lav)</v>
          </cell>
          <cell r="D809" t="str">
            <v>U</v>
          </cell>
          <cell r="E809">
            <v>661.48000000000013</v>
          </cell>
          <cell r="F809" t="str">
            <v>sin obs.</v>
          </cell>
          <cell r="G809">
            <v>1</v>
          </cell>
        </row>
        <row r="810">
          <cell r="A810" t="str">
            <v>ISAR051</v>
          </cell>
          <cell r="B810" t="str">
            <v>A</v>
          </cell>
          <cell r="C810" t="str">
            <v>Griferias (Baño-Coc-Lav)</v>
          </cell>
          <cell r="D810" t="str">
            <v>U</v>
          </cell>
          <cell r="E810">
            <v>794.41000000000008</v>
          </cell>
          <cell r="F810" t="str">
            <v>sin obs.</v>
          </cell>
          <cell r="G810">
            <v>1</v>
          </cell>
        </row>
        <row r="811">
          <cell r="A811" t="str">
            <v>ISAR052</v>
          </cell>
          <cell r="B811" t="str">
            <v>A</v>
          </cell>
          <cell r="C811" t="str">
            <v>Griferias (Baño-Coc-Lav-Toil)</v>
          </cell>
          <cell r="D811" t="str">
            <v>U</v>
          </cell>
          <cell r="E811">
            <v>930.07</v>
          </cell>
          <cell r="F811" t="str">
            <v>sin obs.</v>
          </cell>
          <cell r="G811">
            <v>1</v>
          </cell>
        </row>
        <row r="812">
          <cell r="A812" t="str">
            <v>ISAR070</v>
          </cell>
          <cell r="B812" t="str">
            <v>A</v>
          </cell>
          <cell r="C812" t="str">
            <v>Griferias Escuela</v>
          </cell>
          <cell r="D812" t="str">
            <v>GL</v>
          </cell>
          <cell r="E812">
            <v>1106.7324793388429</v>
          </cell>
          <cell r="F812" t="str">
            <v>sin obs.</v>
          </cell>
          <cell r="G812">
            <v>1</v>
          </cell>
        </row>
        <row r="813">
          <cell r="A813" t="str">
            <v>ISAR080</v>
          </cell>
          <cell r="B813" t="str">
            <v>A</v>
          </cell>
          <cell r="C813" t="str">
            <v>Griferias Tortuga Manuelita</v>
          </cell>
          <cell r="D813" t="str">
            <v>GL</v>
          </cell>
          <cell r="E813">
            <v>8219.4952066115711</v>
          </cell>
          <cell r="F813" t="str">
            <v>sin obs.</v>
          </cell>
          <cell r="G813">
            <v>1</v>
          </cell>
        </row>
        <row r="814">
          <cell r="A814" t="str">
            <v>ISAR100</v>
          </cell>
          <cell r="B814" t="str">
            <v>A</v>
          </cell>
          <cell r="C814" t="str">
            <v>Artefactos y Griferias Baño p/discapacitados</v>
          </cell>
          <cell r="D814" t="str">
            <v>U</v>
          </cell>
          <cell r="E814">
            <v>3896.4075736460054</v>
          </cell>
          <cell r="F814" t="str">
            <v>Baño completo</v>
          </cell>
          <cell r="G814">
            <v>2</v>
          </cell>
        </row>
        <row r="815">
          <cell r="A815" t="str">
            <v>ISAR300</v>
          </cell>
          <cell r="B815" t="str">
            <v>A</v>
          </cell>
          <cell r="C815" t="str">
            <v>Artefactos y Griferias Vivienda (Baño-Coc-Lav)</v>
          </cell>
          <cell r="D815" t="str">
            <v>U</v>
          </cell>
          <cell r="E815">
            <v>1675.1982032255646</v>
          </cell>
          <cell r="F815" t="str">
            <v>sin obs.</v>
          </cell>
          <cell r="G815">
            <v>4</v>
          </cell>
        </row>
        <row r="816">
          <cell r="A816" t="str">
            <v>ISAR310</v>
          </cell>
          <cell r="B816" t="str">
            <v>A</v>
          </cell>
          <cell r="C816" t="str">
            <v>Artefactos y Griferias Vivienda (Baño-Toil-Coc-Lav)</v>
          </cell>
          <cell r="D816" t="str">
            <v>U</v>
          </cell>
          <cell r="E816">
            <v>2017.3682032255647</v>
          </cell>
          <cell r="F816" t="str">
            <v>sin obs.</v>
          </cell>
          <cell r="G816">
            <v>4</v>
          </cell>
        </row>
        <row r="817">
          <cell r="A817" t="str">
            <v>ISAR400</v>
          </cell>
          <cell r="B817" t="str">
            <v>A</v>
          </cell>
          <cell r="C817" t="str">
            <v>Artefactos Sanitarios Escuela</v>
          </cell>
          <cell r="D817" t="str">
            <v>GL</v>
          </cell>
          <cell r="E817">
            <v>7801.8369834710757</v>
          </cell>
          <cell r="F817" t="str">
            <v>sin obs.</v>
          </cell>
          <cell r="G817">
            <v>1</v>
          </cell>
        </row>
        <row r="818">
          <cell r="A818" t="str">
            <v>ISAR410</v>
          </cell>
          <cell r="B818" t="str">
            <v>A</v>
          </cell>
          <cell r="C818" t="str">
            <v>Artefactos Sanitarios Tortuga Manuelita</v>
          </cell>
          <cell r="D818" t="str">
            <v>GL</v>
          </cell>
          <cell r="E818">
            <v>11051.05721149003</v>
          </cell>
          <cell r="F818" t="str">
            <v>sin obs.</v>
          </cell>
          <cell r="G818">
            <v>3</v>
          </cell>
        </row>
        <row r="819">
          <cell r="A819" t="str">
            <v>ISVA000</v>
          </cell>
          <cell r="B819" t="str">
            <v>D</v>
          </cell>
          <cell r="C819" t="str">
            <v>INSTALACION SANITARIA VARIOS</v>
          </cell>
          <cell r="D819" t="str">
            <v/>
          </cell>
        </row>
        <row r="820">
          <cell r="A820" t="str">
            <v>ISVA010</v>
          </cell>
          <cell r="B820" t="str">
            <v>A</v>
          </cell>
          <cell r="C820" t="str">
            <v>Toilette c/ducha (Cañerias, artefactos y griferias)</v>
          </cell>
          <cell r="D820" t="str">
            <v>N°</v>
          </cell>
        </row>
        <row r="821">
          <cell r="A821" t="str">
            <v>ISVA100</v>
          </cell>
          <cell r="B821" t="str">
            <v>A</v>
          </cell>
          <cell r="C821" t="str">
            <v>Ayuda de Gremios Inst. Sanitaria (Por Depto)</v>
          </cell>
          <cell r="D821" t="str">
            <v>U</v>
          </cell>
          <cell r="E821">
            <v>229.34163537190085</v>
          </cell>
          <cell r="F821" t="str">
            <v>sin obs.</v>
          </cell>
          <cell r="G821">
            <v>3</v>
          </cell>
        </row>
        <row r="822">
          <cell r="A822" t="str">
            <v>ISVA120</v>
          </cell>
          <cell r="B822" t="str">
            <v>A</v>
          </cell>
          <cell r="C822" t="str">
            <v>Receptaculo Ducha 0.80x1.60x0.10 "In Situ"</v>
          </cell>
          <cell r="D822" t="str">
            <v>U</v>
          </cell>
          <cell r="E822">
            <v>172.05440624137742</v>
          </cell>
          <cell r="F822" t="str">
            <v>sin obs.</v>
          </cell>
          <cell r="G822">
            <v>2</v>
          </cell>
        </row>
        <row r="823">
          <cell r="A823" t="str">
            <v>ISTA000</v>
          </cell>
          <cell r="B823" t="str">
            <v>D</v>
          </cell>
          <cell r="C823" t="str">
            <v>TANQUES</v>
          </cell>
          <cell r="D823" t="str">
            <v/>
          </cell>
        </row>
        <row r="824">
          <cell r="A824" t="str">
            <v>ISTA010</v>
          </cell>
          <cell r="B824" t="str">
            <v>A</v>
          </cell>
          <cell r="C824" t="str">
            <v>Tanques de Acero Inoxidable de 1000 lts</v>
          </cell>
          <cell r="D824" t="str">
            <v>N°</v>
          </cell>
          <cell r="E824">
            <v>1529.9529355371908</v>
          </cell>
          <cell r="F824" t="str">
            <v>Acarreo y Colocación</v>
          </cell>
          <cell r="G824">
            <v>3</v>
          </cell>
        </row>
        <row r="825">
          <cell r="A825" t="str">
            <v>ISTA020</v>
          </cell>
          <cell r="B825" t="str">
            <v>A</v>
          </cell>
          <cell r="C825" t="str">
            <v>Tanques de fibrocemento de 1000 lts</v>
          </cell>
          <cell r="D825" t="str">
            <v>N°</v>
          </cell>
          <cell r="E825">
            <v>231.17</v>
          </cell>
          <cell r="F825" t="str">
            <v>sin obs.</v>
          </cell>
          <cell r="G825">
            <v>1</v>
          </cell>
        </row>
        <row r="826">
          <cell r="A826" t="str">
            <v>ISTA030</v>
          </cell>
          <cell r="B826" t="str">
            <v>A</v>
          </cell>
          <cell r="C826" t="str">
            <v>Tanques de fibrocemento de 750 lts</v>
          </cell>
          <cell r="D826" t="str">
            <v>U</v>
          </cell>
          <cell r="E826">
            <v>206.43074380165288</v>
          </cell>
          <cell r="F826" t="str">
            <v>sin obs.</v>
          </cell>
          <cell r="G826">
            <v>1</v>
          </cell>
        </row>
        <row r="827">
          <cell r="A827" t="str">
            <v>ISTA035</v>
          </cell>
          <cell r="B827" t="str">
            <v>A</v>
          </cell>
          <cell r="C827" t="str">
            <v>Tanque Acero Inox. x 5000 L</v>
          </cell>
          <cell r="D827" t="str">
            <v>U</v>
          </cell>
          <cell r="E827">
            <v>3364.56</v>
          </cell>
          <cell r="F827" t="str">
            <v>sin obs.</v>
          </cell>
          <cell r="G827">
            <v>1</v>
          </cell>
        </row>
        <row r="828">
          <cell r="A828" t="str">
            <v>ISTA040</v>
          </cell>
          <cell r="B828" t="str">
            <v>A</v>
          </cell>
          <cell r="C828" t="str">
            <v>Tanque Acero Inox. x 3000 L</v>
          </cell>
          <cell r="D828" t="str">
            <v>U</v>
          </cell>
          <cell r="E828">
            <v>1926.55</v>
          </cell>
          <cell r="F828" t="str">
            <v>sin obs.</v>
          </cell>
          <cell r="G828">
            <v>1</v>
          </cell>
        </row>
        <row r="829">
          <cell r="A829" t="str">
            <v>ISTA100</v>
          </cell>
          <cell r="B829" t="str">
            <v>A</v>
          </cell>
          <cell r="C829" t="str">
            <v>Tanques Escuela</v>
          </cell>
          <cell r="D829" t="str">
            <v>GL</v>
          </cell>
          <cell r="E829">
            <v>2908.1295041322314</v>
          </cell>
          <cell r="F829" t="str">
            <v>sin obs.</v>
          </cell>
          <cell r="G829">
            <v>1</v>
          </cell>
        </row>
        <row r="830">
          <cell r="A830" t="str">
            <v>ISTA150</v>
          </cell>
          <cell r="B830" t="str">
            <v>A</v>
          </cell>
          <cell r="C830" t="str">
            <v>Tanques Bombeo y Reserva Tortuga Manuelita</v>
          </cell>
          <cell r="D830" t="str">
            <v>GL</v>
          </cell>
          <cell r="E830">
            <v>3475.38</v>
          </cell>
          <cell r="F830" t="str">
            <v>sin obs.</v>
          </cell>
          <cell r="G830">
            <v>1</v>
          </cell>
        </row>
        <row r="831">
          <cell r="A831" t="str">
            <v>ISTA500</v>
          </cell>
          <cell r="B831" t="str">
            <v>A</v>
          </cell>
          <cell r="C831" t="str">
            <v>Cañeria Ventilacion Tanques</v>
          </cell>
          <cell r="D831" t="str">
            <v>U</v>
          </cell>
          <cell r="E831">
            <v>18.295100000000001</v>
          </cell>
          <cell r="F831" t="str">
            <v>sin obs.</v>
          </cell>
          <cell r="G831">
            <v>1</v>
          </cell>
        </row>
        <row r="832">
          <cell r="A832" t="str">
            <v>ISTA510</v>
          </cell>
          <cell r="B832" t="str">
            <v>A</v>
          </cell>
          <cell r="C832" t="str">
            <v>Limpieza y Reparacion Tanques</v>
          </cell>
          <cell r="D832" t="str">
            <v>GL</v>
          </cell>
          <cell r="E832">
            <v>614.16000000000008</v>
          </cell>
          <cell r="F832" t="str">
            <v>sin obs.</v>
          </cell>
          <cell r="G832">
            <v>1</v>
          </cell>
        </row>
        <row r="833">
          <cell r="A833" t="str">
            <v>IG00000</v>
          </cell>
          <cell r="B833" t="str">
            <v>D</v>
          </cell>
          <cell r="C833" t="str">
            <v>INSTALACION DE GAS</v>
          </cell>
          <cell r="D833" t="str">
            <v/>
          </cell>
        </row>
        <row r="834">
          <cell r="A834" t="str">
            <v>IGCA000</v>
          </cell>
          <cell r="B834" t="str">
            <v>D</v>
          </cell>
          <cell r="C834" t="str">
            <v>CAÑERÍAS DE GAS</v>
          </cell>
          <cell r="D834" t="str">
            <v/>
          </cell>
        </row>
        <row r="835">
          <cell r="A835" t="str">
            <v>IGCA010</v>
          </cell>
          <cell r="B835" t="str">
            <v>A</v>
          </cell>
          <cell r="C835" t="str">
            <v>Inst. Gas. Cañerias (tres picos por depto s/artef.)</v>
          </cell>
          <cell r="D835" t="str">
            <v>VIV</v>
          </cell>
          <cell r="E835">
            <v>1077.6799999999998</v>
          </cell>
          <cell r="F835" t="str">
            <v>Por depto en edificio propiedad horizontal.</v>
          </cell>
          <cell r="G835">
            <v>1</v>
          </cell>
        </row>
        <row r="836">
          <cell r="A836" t="str">
            <v>IGCA020</v>
          </cell>
          <cell r="B836" t="str">
            <v>A</v>
          </cell>
          <cell r="C836" t="str">
            <v>Prolongacion Domiciliaria Externa 1" Lisandro</v>
          </cell>
          <cell r="D836" t="str">
            <v>GL</v>
          </cell>
          <cell r="E836">
            <v>76.524407713498633</v>
          </cell>
          <cell r="F836" t="str">
            <v>sin obs.</v>
          </cell>
          <cell r="G836">
            <v>2</v>
          </cell>
        </row>
        <row r="837">
          <cell r="A837" t="str">
            <v>IGCA030</v>
          </cell>
          <cell r="B837" t="str">
            <v>A</v>
          </cell>
          <cell r="C837" t="str">
            <v>Prolongacion Domiciliaria Interna 1 1/4" Lisandro</v>
          </cell>
          <cell r="D837" t="str">
            <v>GL</v>
          </cell>
          <cell r="E837">
            <v>248.55669421487607</v>
          </cell>
          <cell r="F837" t="str">
            <v>sin obs.</v>
          </cell>
          <cell r="G837">
            <v>2</v>
          </cell>
        </row>
        <row r="838">
          <cell r="A838" t="str">
            <v>IGCA035</v>
          </cell>
          <cell r="B838" t="str">
            <v>A</v>
          </cell>
          <cell r="C838" t="str">
            <v>Barrales para 45 medidores en 1", 1 1/4" y 1 1/2"</v>
          </cell>
          <cell r="D838" t="str">
            <v>GL</v>
          </cell>
          <cell r="E838">
            <v>4462.5646280991732</v>
          </cell>
          <cell r="F838" t="str">
            <v>sin obs.</v>
          </cell>
          <cell r="G838">
            <v>2</v>
          </cell>
        </row>
        <row r="839">
          <cell r="A839" t="str">
            <v>IGCA040</v>
          </cell>
          <cell r="B839" t="str">
            <v>A</v>
          </cell>
          <cell r="C839" t="str">
            <v>Cañeria Interna de Gas Montantes y Distribucion 45 UF</v>
          </cell>
          <cell r="D839" t="str">
            <v>GL</v>
          </cell>
          <cell r="E839">
            <v>47149.485123966944</v>
          </cell>
          <cell r="F839" t="str">
            <v>sin obs.</v>
          </cell>
          <cell r="G839">
            <v>2</v>
          </cell>
        </row>
        <row r="840">
          <cell r="A840" t="str">
            <v>IGCA050</v>
          </cell>
          <cell r="B840" t="str">
            <v>A</v>
          </cell>
          <cell r="C840" t="str">
            <v>Inst. Gas 3 Picos</v>
          </cell>
          <cell r="D840" t="str">
            <v>GL</v>
          </cell>
          <cell r="E840">
            <v>56456.496487603305</v>
          </cell>
          <cell r="F840" t="str">
            <v>sin obs.</v>
          </cell>
          <cell r="G840">
            <v>3</v>
          </cell>
        </row>
        <row r="841">
          <cell r="A841" t="str">
            <v>IGCA060</v>
          </cell>
          <cell r="B841" t="str">
            <v>A</v>
          </cell>
          <cell r="C841" t="str">
            <v>Inst. Gas 3 Picos</v>
          </cell>
          <cell r="D841" t="str">
            <v>VIV</v>
          </cell>
          <cell r="E841">
            <v>2352.3540203168045</v>
          </cell>
          <cell r="F841" t="str">
            <v>sin obs.</v>
          </cell>
          <cell r="G841">
            <v>3</v>
          </cell>
        </row>
        <row r="842">
          <cell r="A842" t="str">
            <v>IGCA065</v>
          </cell>
          <cell r="B842" t="str">
            <v>A</v>
          </cell>
          <cell r="C842" t="str">
            <v>Inst. Gas 3 picos</v>
          </cell>
          <cell r="D842" t="str">
            <v>VIV</v>
          </cell>
          <cell r="E842">
            <v>2352.3540203168045</v>
          </cell>
          <cell r="F842" t="str">
            <v>sin obs.</v>
          </cell>
          <cell r="G842">
            <v>3</v>
          </cell>
        </row>
        <row r="843">
          <cell r="A843" t="str">
            <v>IGCA090</v>
          </cell>
          <cell r="B843" t="str">
            <v>A</v>
          </cell>
          <cell r="C843" t="str">
            <v>Reguladores de Gas Escuela</v>
          </cell>
          <cell r="D843" t="str">
            <v>GL</v>
          </cell>
          <cell r="E843">
            <v>1619.855985264132</v>
          </cell>
          <cell r="F843" t="str">
            <v>sin obs.</v>
          </cell>
          <cell r="G843">
            <v>2</v>
          </cell>
        </row>
        <row r="844">
          <cell r="A844" t="str">
            <v>IGCA095</v>
          </cell>
          <cell r="B844" t="str">
            <v>A</v>
          </cell>
          <cell r="C844" t="str">
            <v>Reguladores de Gas Lisandro</v>
          </cell>
          <cell r="D844" t="str">
            <v>GL</v>
          </cell>
          <cell r="E844">
            <v>4519.3656336088152</v>
          </cell>
          <cell r="F844" t="str">
            <v>sin obs.</v>
          </cell>
          <cell r="G844">
            <v>2</v>
          </cell>
        </row>
        <row r="845">
          <cell r="A845" t="str">
            <v>IGCA100</v>
          </cell>
          <cell r="B845" t="str">
            <v>A</v>
          </cell>
          <cell r="C845" t="str">
            <v>Cañerias y Accesorios de gas Escuela</v>
          </cell>
          <cell r="D845" t="str">
            <v>GL</v>
          </cell>
          <cell r="E845">
            <v>10663.902204099173</v>
          </cell>
          <cell r="F845" t="str">
            <v>sin obs.</v>
          </cell>
          <cell r="G845">
            <v>3</v>
          </cell>
        </row>
        <row r="846">
          <cell r="A846" t="str">
            <v>IGCA110</v>
          </cell>
          <cell r="B846" t="str">
            <v>A</v>
          </cell>
          <cell r="C846" t="str">
            <v>Cañerías y accesorios Gas Escuela</v>
          </cell>
          <cell r="D846" t="str">
            <v>GL</v>
          </cell>
          <cell r="E846">
            <v>12283.758189363305</v>
          </cell>
          <cell r="F846" t="str">
            <v>sin obs.</v>
          </cell>
          <cell r="G846">
            <v>4</v>
          </cell>
        </row>
        <row r="847">
          <cell r="A847" t="str">
            <v>IGCA120</v>
          </cell>
          <cell r="B847" t="str">
            <v>A</v>
          </cell>
          <cell r="C847" t="str">
            <v>Cañerías y accesorios Gas Tortuga Manuelita</v>
          </cell>
          <cell r="D847" t="str">
            <v>GL</v>
          </cell>
          <cell r="E847">
            <v>2937.1633362283201</v>
          </cell>
          <cell r="F847" t="str">
            <v>sin obs.</v>
          </cell>
          <cell r="G847">
            <v>3</v>
          </cell>
        </row>
        <row r="848">
          <cell r="A848" t="str">
            <v>IGCA130</v>
          </cell>
          <cell r="B848" t="str">
            <v>A</v>
          </cell>
          <cell r="C848" t="str">
            <v>Reguladores de Gas Tortuga Manuelita</v>
          </cell>
          <cell r="D848" t="str">
            <v>GL</v>
          </cell>
          <cell r="E848">
            <v>1141.0629274128926</v>
          </cell>
          <cell r="F848" t="str">
            <v>sin obs.</v>
          </cell>
          <cell r="G848">
            <v>2</v>
          </cell>
        </row>
        <row r="849">
          <cell r="A849" t="str">
            <v>IGCA150</v>
          </cell>
          <cell r="B849" t="str">
            <v>A</v>
          </cell>
          <cell r="C849" t="str">
            <v>Cañeria interna y accesorios Lacroze 3636</v>
          </cell>
          <cell r="D849" t="str">
            <v>GL</v>
          </cell>
          <cell r="E849">
            <v>45429.523325977963</v>
          </cell>
          <cell r="F849" t="str">
            <v>sin obs.</v>
          </cell>
          <cell r="G849">
            <v>3</v>
          </cell>
        </row>
        <row r="850">
          <cell r="A850" t="str">
            <v>IGCA0900</v>
          </cell>
          <cell r="B850" t="str">
            <v>A</v>
          </cell>
          <cell r="C850" t="str">
            <v>Colocación caños y accesorios epoxi diam 1/2" a 2"</v>
          </cell>
          <cell r="D850" t="str">
            <v>ML</v>
          </cell>
          <cell r="E850">
            <v>28.860000000000003</v>
          </cell>
          <cell r="F850" t="str">
            <v>Acarreo, replanteo, corte y posicionamiento</v>
          </cell>
          <cell r="G850">
            <v>1</v>
          </cell>
        </row>
        <row r="851">
          <cell r="A851" t="str">
            <v>IGCA0910</v>
          </cell>
          <cell r="B851" t="str">
            <v>A</v>
          </cell>
          <cell r="C851" t="str">
            <v>Union roscada epoxi</v>
          </cell>
          <cell r="D851" t="str">
            <v>U</v>
          </cell>
          <cell r="E851">
            <v>5.155892561983471</v>
          </cell>
          <cell r="F851" t="str">
            <v>Material y mano de obra para realizar la union</v>
          </cell>
          <cell r="G851">
            <v>1</v>
          </cell>
        </row>
        <row r="852">
          <cell r="A852" t="str">
            <v>IGAR000</v>
          </cell>
          <cell r="B852" t="str">
            <v>D</v>
          </cell>
          <cell r="C852" t="str">
            <v>ARTEFACTOS DE GAS</v>
          </cell>
          <cell r="D852" t="str">
            <v/>
          </cell>
        </row>
        <row r="853">
          <cell r="A853" t="str">
            <v>IGAR001</v>
          </cell>
          <cell r="B853" t="str">
            <v>A</v>
          </cell>
          <cell r="C853" t="str">
            <v>Inst. Gas Colocación cocina</v>
          </cell>
          <cell r="D853" t="str">
            <v>U</v>
          </cell>
          <cell r="E853">
            <v>28.860000000000003</v>
          </cell>
          <cell r="F853" t="str">
            <v xml:space="preserve">Conexión de artefacto, no considera flexibles </v>
          </cell>
          <cell r="G853">
            <v>1</v>
          </cell>
        </row>
        <row r="854">
          <cell r="A854" t="str">
            <v>IGAR002</v>
          </cell>
          <cell r="B854" t="str">
            <v>A</v>
          </cell>
          <cell r="C854" t="str">
            <v>Inst. Gas Colocación calefactor TB</v>
          </cell>
          <cell r="D854" t="str">
            <v>U</v>
          </cell>
          <cell r="E854">
            <v>38.480000000000004</v>
          </cell>
          <cell r="F854" t="str">
            <v>Amurado, colocación de ventilación y conexión del artefacto</v>
          </cell>
          <cell r="G854">
            <v>1</v>
          </cell>
        </row>
        <row r="855">
          <cell r="A855" t="str">
            <v>IGAR003</v>
          </cell>
          <cell r="B855" t="str">
            <v>A</v>
          </cell>
          <cell r="C855" t="str">
            <v>Inst. Gas Colocación calefactor TN</v>
          </cell>
          <cell r="D855" t="str">
            <v>U</v>
          </cell>
          <cell r="E855">
            <v>15.270000000000001</v>
          </cell>
          <cell r="F855" t="str">
            <v>Amurado, colocación de ventilación y conexión del artefacto</v>
          </cell>
          <cell r="G855">
            <v>1</v>
          </cell>
        </row>
        <row r="856">
          <cell r="A856" t="str">
            <v>IGAR004</v>
          </cell>
          <cell r="B856" t="str">
            <v>A</v>
          </cell>
          <cell r="C856" t="str">
            <v>Inst. Gas Colocación calefón TB</v>
          </cell>
          <cell r="D856" t="str">
            <v>U</v>
          </cell>
          <cell r="E856">
            <v>26.57</v>
          </cell>
          <cell r="F856" t="str">
            <v>Amurado, colocación de ventilación y conexión del artefacto</v>
          </cell>
          <cell r="G856">
            <v>1</v>
          </cell>
        </row>
        <row r="857">
          <cell r="A857" t="str">
            <v>IGAR005</v>
          </cell>
          <cell r="B857" t="str">
            <v>A</v>
          </cell>
          <cell r="C857" t="str">
            <v>Inst. Gas Colocación calefón TN</v>
          </cell>
          <cell r="D857" t="str">
            <v>U</v>
          </cell>
          <cell r="E857">
            <v>20.92</v>
          </cell>
          <cell r="F857" t="str">
            <v>Amurado, colocación de ventilación y conexión del artefacto</v>
          </cell>
          <cell r="G857">
            <v>1</v>
          </cell>
        </row>
        <row r="858">
          <cell r="A858" t="str">
            <v>IGAR006</v>
          </cell>
          <cell r="B858" t="str">
            <v>A</v>
          </cell>
          <cell r="C858" t="str">
            <v>Inst. Gas Colocación Termotanque</v>
          </cell>
          <cell r="D858" t="str">
            <v>U</v>
          </cell>
          <cell r="E858">
            <v>66.040000000000006</v>
          </cell>
          <cell r="F858" t="str">
            <v>Colocación sobre mensulas, colocación de ventilación y conexión del artefacto</v>
          </cell>
          <cell r="G858">
            <v>1</v>
          </cell>
        </row>
        <row r="859">
          <cell r="A859" t="str">
            <v>IGAR010</v>
          </cell>
          <cell r="B859" t="str">
            <v>A</v>
          </cell>
          <cell r="C859" t="str">
            <v>Cocina 4 Hornallas DOMEC (Prov. y Coloc.)</v>
          </cell>
          <cell r="D859" t="str">
            <v>U</v>
          </cell>
          <cell r="E859">
            <v>557.86</v>
          </cell>
          <cell r="F859" t="str">
            <v>sin obs.</v>
          </cell>
          <cell r="G859">
            <v>2</v>
          </cell>
        </row>
        <row r="860">
          <cell r="A860" t="str">
            <v>IGAR100</v>
          </cell>
          <cell r="B860" t="str">
            <v>A</v>
          </cell>
          <cell r="C860" t="str">
            <v>Inst. Gas cocina 3 hornallas (Prov y coloc)</v>
          </cell>
          <cell r="D860" t="str">
            <v>U</v>
          </cell>
          <cell r="E860">
            <v>522.86</v>
          </cell>
          <cell r="F860" t="str">
            <v>Provisión y colocación de artefacto</v>
          </cell>
          <cell r="G860">
            <v>2</v>
          </cell>
        </row>
        <row r="861">
          <cell r="A861" t="str">
            <v>IGAR110</v>
          </cell>
          <cell r="B861" t="str">
            <v>A</v>
          </cell>
          <cell r="C861" t="str">
            <v>Inst. Gas calefon T.B.</v>
          </cell>
          <cell r="D861" t="str">
            <v>U</v>
          </cell>
          <cell r="E861">
            <v>490.48</v>
          </cell>
          <cell r="F861" t="str">
            <v>Provisión y colocación de artefacto</v>
          </cell>
          <cell r="G861">
            <v>2</v>
          </cell>
        </row>
        <row r="862">
          <cell r="A862" t="str">
            <v>IGAR120</v>
          </cell>
          <cell r="B862" t="str">
            <v>A</v>
          </cell>
          <cell r="C862" t="str">
            <v>Inst. Gas calefon T.N.</v>
          </cell>
          <cell r="D862" t="str">
            <v>U</v>
          </cell>
          <cell r="E862">
            <v>264.92</v>
          </cell>
          <cell r="F862" t="str">
            <v>Provisión y colocación de artefacto</v>
          </cell>
          <cell r="G862">
            <v>2</v>
          </cell>
        </row>
        <row r="863">
          <cell r="A863" t="str">
            <v>IGAR125</v>
          </cell>
          <cell r="B863" t="str">
            <v>A</v>
          </cell>
          <cell r="C863" t="str">
            <v>Inst. Gas calefon (P)</v>
          </cell>
          <cell r="D863" t="str">
            <v>U</v>
          </cell>
          <cell r="E863">
            <v>490.48</v>
          </cell>
          <cell r="F863" t="str">
            <v>Inst. Gas calefon T.B.</v>
          </cell>
          <cell r="G863">
            <v>3</v>
          </cell>
        </row>
        <row r="864">
          <cell r="A864" t="str">
            <v>IGAR126</v>
          </cell>
          <cell r="B864" t="str">
            <v>A</v>
          </cell>
          <cell r="C864" t="str">
            <v xml:space="preserve">Inst. Gas Termotanque Alta Recuperación 75 litros </v>
          </cell>
          <cell r="D864" t="str">
            <v>U</v>
          </cell>
          <cell r="E864">
            <v>519.04</v>
          </cell>
          <cell r="F864" t="str">
            <v>sin obs.</v>
          </cell>
          <cell r="G864">
            <v>2</v>
          </cell>
        </row>
        <row r="865">
          <cell r="A865" t="str">
            <v>IGAR130</v>
          </cell>
          <cell r="B865" t="str">
            <v>A</v>
          </cell>
          <cell r="C865" t="str">
            <v>Inst. Gas calefactor TB 3000 kcal/h</v>
          </cell>
          <cell r="D865" t="str">
            <v>U</v>
          </cell>
          <cell r="E865">
            <v>281.48</v>
          </cell>
          <cell r="F865" t="str">
            <v>Provisión y colocación de artefacto</v>
          </cell>
          <cell r="G865">
            <v>2</v>
          </cell>
        </row>
        <row r="866">
          <cell r="A866" t="str">
            <v>IGAR140</v>
          </cell>
          <cell r="B866" t="str">
            <v>A</v>
          </cell>
          <cell r="C866" t="str">
            <v>Inst. Gas calefactor TB 5500 kcal/h</v>
          </cell>
          <cell r="D866" t="str">
            <v>U</v>
          </cell>
          <cell r="E866">
            <v>478.48</v>
          </cell>
          <cell r="F866" t="str">
            <v>Provisión y colocación de artefacto</v>
          </cell>
          <cell r="G866">
            <v>2</v>
          </cell>
        </row>
        <row r="867">
          <cell r="A867" t="str">
            <v>IGAR150</v>
          </cell>
          <cell r="B867" t="str">
            <v>A</v>
          </cell>
          <cell r="C867" t="str">
            <v>Inst. Gas calefactor TN 5500 kcal/h</v>
          </cell>
          <cell r="D867" t="str">
            <v>U</v>
          </cell>
          <cell r="E867">
            <v>300.27</v>
          </cell>
          <cell r="F867" t="str">
            <v>Provisión y colocación de artefacto</v>
          </cell>
          <cell r="G867">
            <v>2</v>
          </cell>
        </row>
        <row r="868">
          <cell r="A868" t="str">
            <v>IGAR160</v>
          </cell>
          <cell r="B868" t="str">
            <v>A</v>
          </cell>
          <cell r="C868" t="str">
            <v>Termotanques de 150 litos Escuela</v>
          </cell>
          <cell r="D868" t="str">
            <v>U</v>
          </cell>
          <cell r="E868">
            <v>512.79999999999995</v>
          </cell>
          <cell r="F868" t="str">
            <v>sin obs.</v>
          </cell>
          <cell r="G868">
            <v>1</v>
          </cell>
        </row>
        <row r="869">
          <cell r="A869" t="str">
            <v>IGAR200</v>
          </cell>
          <cell r="B869" t="str">
            <v>A</v>
          </cell>
          <cell r="C869" t="str">
            <v>Calefactores Escuela</v>
          </cell>
          <cell r="D869" t="str">
            <v>GL</v>
          </cell>
          <cell r="E869">
            <v>11572.875867768595</v>
          </cell>
          <cell r="F869" t="str">
            <v>sin obs.</v>
          </cell>
          <cell r="G869">
            <v>2</v>
          </cell>
        </row>
        <row r="870">
          <cell r="A870" t="str">
            <v>IGAR210</v>
          </cell>
          <cell r="B870" t="str">
            <v>A</v>
          </cell>
          <cell r="C870" t="str">
            <v>Artefactos Gastonomicoas Escuela</v>
          </cell>
          <cell r="D870" t="str">
            <v>GL</v>
          </cell>
          <cell r="E870">
            <v>32571.280000000006</v>
          </cell>
          <cell r="F870" t="str">
            <v>sin obs.</v>
          </cell>
          <cell r="G870">
            <v>1</v>
          </cell>
        </row>
        <row r="871">
          <cell r="A871" t="str">
            <v>IGAR220</v>
          </cell>
          <cell r="B871" t="str">
            <v>A</v>
          </cell>
          <cell r="C871" t="str">
            <v>Artefactos de Gas (Calderas, calefactores, horno y anafe) Tortuga Manuelita</v>
          </cell>
          <cell r="D871" t="str">
            <v>GL</v>
          </cell>
          <cell r="E871">
            <v>11099.380000000001</v>
          </cell>
          <cell r="F871" t="str">
            <v>Incluye calderas, calefactores, horno y anafe</v>
          </cell>
          <cell r="G871">
            <v>1</v>
          </cell>
        </row>
        <row r="872">
          <cell r="A872" t="str">
            <v>IGAR300</v>
          </cell>
          <cell r="B872" t="str">
            <v>A</v>
          </cell>
          <cell r="C872" t="str">
            <v>Ayuda de Gremios Inst. Gas (Por Depto)</v>
          </cell>
          <cell r="D872" t="str">
            <v>U</v>
          </cell>
          <cell r="E872">
            <v>173.07573591735539</v>
          </cell>
          <cell r="F872" t="str">
            <v>sin obs.</v>
          </cell>
          <cell r="G872">
            <v>3</v>
          </cell>
        </row>
        <row r="873">
          <cell r="A873" t="str">
            <v>IGSU000</v>
          </cell>
          <cell r="B873" t="str">
            <v>D</v>
          </cell>
          <cell r="C873" t="str">
            <v>INSTALACION GAS SUBCONTRATOS</v>
          </cell>
          <cell r="D873" t="str">
            <v/>
          </cell>
        </row>
        <row r="874">
          <cell r="A874" t="str">
            <v>IE00000</v>
          </cell>
          <cell r="B874" t="str">
            <v>D</v>
          </cell>
          <cell r="C874" t="str">
            <v>INSTALACION ELECTRICA</v>
          </cell>
          <cell r="D874" t="str">
            <v/>
          </cell>
        </row>
        <row r="875">
          <cell r="A875" t="str">
            <v>IETA000</v>
          </cell>
          <cell r="B875" t="str">
            <v>D</v>
          </cell>
          <cell r="C875" t="str">
            <v>TABLEROS</v>
          </cell>
          <cell r="D875" t="str">
            <v/>
          </cell>
        </row>
        <row r="876">
          <cell r="A876" t="str">
            <v>IETA005</v>
          </cell>
          <cell r="B876" t="str">
            <v>A</v>
          </cell>
          <cell r="C876" t="str">
            <v>Tablero de Entrada Escuela</v>
          </cell>
          <cell r="D876" t="str">
            <v>GL</v>
          </cell>
          <cell r="E876">
            <v>605.42000000000007</v>
          </cell>
          <cell r="F876" t="str">
            <v>sin obs.</v>
          </cell>
          <cell r="G876">
            <v>1</v>
          </cell>
        </row>
        <row r="877">
          <cell r="A877" t="str">
            <v>IETA010</v>
          </cell>
          <cell r="B877" t="str">
            <v>A</v>
          </cell>
          <cell r="C877" t="str">
            <v>Tablero PA Escuela</v>
          </cell>
          <cell r="D877" t="str">
            <v>GL</v>
          </cell>
          <cell r="E877">
            <v>1665.7280991735536</v>
          </cell>
          <cell r="F877" t="str">
            <v>sin obs.</v>
          </cell>
          <cell r="G877">
            <v>1</v>
          </cell>
        </row>
        <row r="878">
          <cell r="A878" t="str">
            <v>IETA020</v>
          </cell>
          <cell r="B878" t="str">
            <v>A</v>
          </cell>
          <cell r="C878" t="str">
            <v>Tablero SUM Escuela</v>
          </cell>
          <cell r="D878" t="str">
            <v>GL</v>
          </cell>
          <cell r="E878">
            <v>1370.5421487603305</v>
          </cell>
          <cell r="F878" t="str">
            <v>sin obs.</v>
          </cell>
          <cell r="G878">
            <v>1</v>
          </cell>
        </row>
        <row r="879">
          <cell r="A879" t="str">
            <v>IETA030</v>
          </cell>
          <cell r="B879" t="str">
            <v>A</v>
          </cell>
          <cell r="C879" t="str">
            <v>Tablero Central Incendio Robo y Telefonia Escuela</v>
          </cell>
          <cell r="D879" t="str">
            <v>GL</v>
          </cell>
          <cell r="E879">
            <v>572.9786776859504</v>
          </cell>
          <cell r="F879" t="str">
            <v>sin obs.</v>
          </cell>
          <cell r="G879">
            <v>1</v>
          </cell>
        </row>
        <row r="880">
          <cell r="A880" t="str">
            <v>IETA040</v>
          </cell>
          <cell r="B880" t="str">
            <v>A</v>
          </cell>
          <cell r="C880" t="str">
            <v>Tablero Equipo Presurizador Incendio Escuela</v>
          </cell>
          <cell r="D880" t="str">
            <v>GL</v>
          </cell>
          <cell r="E880">
            <v>1419.8340495867772</v>
          </cell>
          <cell r="F880" t="str">
            <v>sin obs.</v>
          </cell>
          <cell r="G880">
            <v>1</v>
          </cell>
        </row>
        <row r="881">
          <cell r="A881" t="str">
            <v>IETA050</v>
          </cell>
          <cell r="B881" t="str">
            <v>A</v>
          </cell>
          <cell r="C881" t="str">
            <v>Tablero Electrobombas Escuela</v>
          </cell>
          <cell r="D881" t="str">
            <v>GL</v>
          </cell>
          <cell r="E881">
            <v>1273.3760330578511</v>
          </cell>
          <cell r="F881" t="str">
            <v>sin obs.</v>
          </cell>
          <cell r="G881">
            <v>1</v>
          </cell>
        </row>
        <row r="882">
          <cell r="A882" t="str">
            <v>IETA060</v>
          </cell>
          <cell r="B882" t="str">
            <v>A</v>
          </cell>
          <cell r="C882" t="str">
            <v>Tablero PB Escuela</v>
          </cell>
          <cell r="D882" t="str">
            <v>GL</v>
          </cell>
          <cell r="E882">
            <v>2525.1506611570244</v>
          </cell>
          <cell r="F882" t="str">
            <v>sin obs.</v>
          </cell>
          <cell r="G882">
            <v>1</v>
          </cell>
        </row>
        <row r="883">
          <cell r="A883" t="str">
            <v>IETA070</v>
          </cell>
          <cell r="B883" t="str">
            <v>A</v>
          </cell>
          <cell r="C883" t="str">
            <v>Tablero Cocina Escuela</v>
          </cell>
          <cell r="D883" t="str">
            <v>GL</v>
          </cell>
          <cell r="E883">
            <v>1255.1140495867769</v>
          </cell>
          <cell r="F883" t="str">
            <v>sin obs.</v>
          </cell>
          <cell r="G883">
            <v>1</v>
          </cell>
        </row>
        <row r="884">
          <cell r="A884" t="str">
            <v>IETA100</v>
          </cell>
          <cell r="B884" t="str">
            <v>A</v>
          </cell>
          <cell r="C884" t="str">
            <v>Tableros Escuela</v>
          </cell>
          <cell r="D884" t="str">
            <v>GL</v>
          </cell>
          <cell r="E884">
            <v>10688.143719008263</v>
          </cell>
          <cell r="F884" t="str">
            <v>sin obs.</v>
          </cell>
          <cell r="G884">
            <v>2</v>
          </cell>
        </row>
        <row r="885">
          <cell r="A885" t="str">
            <v>IETA105</v>
          </cell>
          <cell r="B885" t="str">
            <v>A</v>
          </cell>
          <cell r="C885" t="str">
            <v>Toma Primaria Edenor hasta 400 A</v>
          </cell>
          <cell r="D885" t="str">
            <v>U</v>
          </cell>
          <cell r="E885">
            <v>1516.6295867768595</v>
          </cell>
          <cell r="F885" t="str">
            <v>sin obs.</v>
          </cell>
          <cell r="G885">
            <v>1</v>
          </cell>
        </row>
        <row r="886">
          <cell r="A886" t="str">
            <v>IETA110</v>
          </cell>
          <cell r="B886" t="str">
            <v>A</v>
          </cell>
          <cell r="C886" t="str">
            <v>Toma Secundaria Servicios Generales x 250 A</v>
          </cell>
          <cell r="D886" t="str">
            <v>U</v>
          </cell>
          <cell r="E886">
            <v>693.35702479338852</v>
          </cell>
          <cell r="F886" t="str">
            <v>sin obs.</v>
          </cell>
          <cell r="G886">
            <v>1</v>
          </cell>
        </row>
        <row r="887">
          <cell r="A887" t="str">
            <v>IETA111</v>
          </cell>
          <cell r="B887" t="str">
            <v>A</v>
          </cell>
          <cell r="C887" t="str">
            <v>Toma Secundaria Servicios Generales x 36 A</v>
          </cell>
          <cell r="D887" t="str">
            <v>U</v>
          </cell>
          <cell r="E887">
            <v>411.2</v>
          </cell>
          <cell r="F887" t="str">
            <v>sin obs.</v>
          </cell>
          <cell r="G887">
            <v>1</v>
          </cell>
        </row>
        <row r="888">
          <cell r="A888" t="str">
            <v>IETA115</v>
          </cell>
          <cell r="B888" t="str">
            <v>A</v>
          </cell>
          <cell r="C888" t="str">
            <v>Toma Secundaria Viviendas x 250 A</v>
          </cell>
          <cell r="D888" t="str">
            <v>U</v>
          </cell>
          <cell r="E888">
            <v>693.35702479338852</v>
          </cell>
          <cell r="F888" t="str">
            <v>sin obs.</v>
          </cell>
          <cell r="G888">
            <v>1</v>
          </cell>
        </row>
        <row r="889">
          <cell r="A889" t="str">
            <v>IETA116</v>
          </cell>
          <cell r="B889" t="str">
            <v>A</v>
          </cell>
          <cell r="C889" t="str">
            <v>Toma Secundaria Viviendas x 125 A</v>
          </cell>
          <cell r="D889" t="str">
            <v>U</v>
          </cell>
          <cell r="E889">
            <v>496.2</v>
          </cell>
          <cell r="F889" t="str">
            <v>sin obs.</v>
          </cell>
          <cell r="G889">
            <v>1</v>
          </cell>
        </row>
        <row r="890">
          <cell r="A890" t="str">
            <v>IETA150</v>
          </cell>
          <cell r="B890" t="str">
            <v>A</v>
          </cell>
          <cell r="C890" t="str">
            <v>Tablero SG C. Arenal 2464</v>
          </cell>
          <cell r="D890" t="str">
            <v>U</v>
          </cell>
          <cell r="E890">
            <v>2497.0110082644628</v>
          </cell>
          <cell r="F890" t="str">
            <v>sin obs.</v>
          </cell>
          <cell r="G890">
            <v>1</v>
          </cell>
        </row>
        <row r="891">
          <cell r="A891" t="str">
            <v>IETA151</v>
          </cell>
          <cell r="B891" t="str">
            <v>A</v>
          </cell>
          <cell r="C891" t="str">
            <v>Tablero Seccional Ascensor C. Arenal 2464</v>
          </cell>
          <cell r="D891" t="str">
            <v>U</v>
          </cell>
          <cell r="E891">
            <v>1064.2819008264462</v>
          </cell>
          <cell r="F891" t="str">
            <v>sin obs.</v>
          </cell>
          <cell r="G891">
            <v>1</v>
          </cell>
        </row>
        <row r="892">
          <cell r="A892" t="str">
            <v>IETA152</v>
          </cell>
          <cell r="B892" t="str">
            <v>A</v>
          </cell>
          <cell r="C892" t="str">
            <v>Tablero Seccional PB C. Arenal 2464</v>
          </cell>
          <cell r="D892" t="str">
            <v>U</v>
          </cell>
          <cell r="E892">
            <v>274.36561983471074</v>
          </cell>
          <cell r="F892" t="str">
            <v>sin obs.</v>
          </cell>
          <cell r="G892">
            <v>1</v>
          </cell>
        </row>
        <row r="893">
          <cell r="A893" t="str">
            <v>IETA153</v>
          </cell>
          <cell r="B893" t="str">
            <v>A</v>
          </cell>
          <cell r="C893" t="str">
            <v xml:space="preserve">Tablero Seccional Porteria </v>
          </cell>
          <cell r="D893" t="str">
            <v>U</v>
          </cell>
          <cell r="E893">
            <v>182.06710743801654</v>
          </cell>
          <cell r="F893" t="str">
            <v>sin obs.</v>
          </cell>
          <cell r="G893">
            <v>1</v>
          </cell>
        </row>
        <row r="894">
          <cell r="A894" t="str">
            <v>IETA154</v>
          </cell>
          <cell r="B894" t="str">
            <v>A</v>
          </cell>
          <cell r="C894" t="str">
            <v>Tablero Seccional Cocheras</v>
          </cell>
          <cell r="D894" t="str">
            <v>U</v>
          </cell>
          <cell r="E894">
            <v>291.65487603305786</v>
          </cell>
          <cell r="F894" t="str">
            <v>sin obs.</v>
          </cell>
          <cell r="G894">
            <v>1</v>
          </cell>
        </row>
        <row r="895">
          <cell r="A895" t="str">
            <v>IETA155</v>
          </cell>
          <cell r="B895" t="str">
            <v>A</v>
          </cell>
          <cell r="C895" t="str">
            <v>Tablero Seccional Compactador</v>
          </cell>
          <cell r="D895" t="str">
            <v>U</v>
          </cell>
          <cell r="E895">
            <v>65.570909090909097</v>
          </cell>
          <cell r="F895" t="str">
            <v>sin obs.</v>
          </cell>
          <cell r="G895">
            <v>1</v>
          </cell>
        </row>
        <row r="896">
          <cell r="A896" t="str">
            <v>IETA156</v>
          </cell>
          <cell r="B896" t="str">
            <v>A</v>
          </cell>
          <cell r="C896" t="str">
            <v>Tablero Seccional Electrobombas</v>
          </cell>
          <cell r="D896" t="str">
            <v>U</v>
          </cell>
          <cell r="E896">
            <v>1229.0452892561982</v>
          </cell>
          <cell r="F896" t="str">
            <v>sin obs.</v>
          </cell>
          <cell r="G896">
            <v>1</v>
          </cell>
        </row>
        <row r="897">
          <cell r="A897" t="str">
            <v>IETA157</v>
          </cell>
          <cell r="B897" t="str">
            <v>A</v>
          </cell>
          <cell r="C897" t="str">
            <v>Tablero Seccional Pileta</v>
          </cell>
          <cell r="D897" t="str">
            <v>U</v>
          </cell>
          <cell r="E897">
            <v>46.330909090909088</v>
          </cell>
          <cell r="F897" t="str">
            <v>sin obs.</v>
          </cell>
          <cell r="G897">
            <v>1</v>
          </cell>
        </row>
        <row r="898">
          <cell r="A898" t="str">
            <v>IETA158</v>
          </cell>
          <cell r="B898" t="str">
            <v>A</v>
          </cell>
          <cell r="C898" t="str">
            <v>Tablero Seccional Viviendas C. Arenal 2464</v>
          </cell>
          <cell r="D898" t="str">
            <v>U</v>
          </cell>
          <cell r="E898">
            <v>326.2333884297521</v>
          </cell>
          <cell r="F898" t="str">
            <v>sin obs.</v>
          </cell>
          <cell r="G898">
            <v>1</v>
          </cell>
        </row>
        <row r="899">
          <cell r="A899" t="str">
            <v>IETA159</v>
          </cell>
          <cell r="B899" t="str">
            <v>A</v>
          </cell>
          <cell r="C899" t="str">
            <v>Gabinetes 9 Medidores Monofasicos Edenor</v>
          </cell>
          <cell r="D899" t="str">
            <v>U</v>
          </cell>
          <cell r="E899">
            <v>4311.5720000000001</v>
          </cell>
          <cell r="F899" t="str">
            <v>sin obs.</v>
          </cell>
          <cell r="G899">
            <v>1</v>
          </cell>
        </row>
        <row r="900">
          <cell r="A900" t="str">
            <v>IETA160</v>
          </cell>
          <cell r="B900" t="str">
            <v>A</v>
          </cell>
          <cell r="C900" t="str">
            <v>Gabinetes 9 Medidores Monofasicos 26 UF</v>
          </cell>
          <cell r="D900" t="str">
            <v>GL</v>
          </cell>
          <cell r="E900">
            <v>6467.3580000000002</v>
          </cell>
          <cell r="F900" t="str">
            <v>sin obs.</v>
          </cell>
          <cell r="G900">
            <v>1</v>
          </cell>
        </row>
        <row r="901">
          <cell r="A901" t="str">
            <v>IETA190</v>
          </cell>
          <cell r="B901" t="str">
            <v>A</v>
          </cell>
          <cell r="C901" t="str">
            <v>Tablero servicios Generales Giribone</v>
          </cell>
          <cell r="D901" t="str">
            <v>GL</v>
          </cell>
          <cell r="E901">
            <v>2408.2275371900828</v>
          </cell>
          <cell r="F901" t="str">
            <v>sin obs.</v>
          </cell>
          <cell r="G901">
            <v>1</v>
          </cell>
        </row>
        <row r="902">
          <cell r="A902" t="str">
            <v>IETA191</v>
          </cell>
          <cell r="B902" t="str">
            <v>A</v>
          </cell>
          <cell r="C902" t="str">
            <v>Tablero servicios Generales Lacroze 3636</v>
          </cell>
          <cell r="D902" t="str">
            <v>GL</v>
          </cell>
          <cell r="E902">
            <v>2695.9540743801654</v>
          </cell>
          <cell r="F902" t="str">
            <v>sin obs.</v>
          </cell>
          <cell r="G902">
            <v>1</v>
          </cell>
        </row>
        <row r="903">
          <cell r="A903" t="str">
            <v>IETA200</v>
          </cell>
          <cell r="B903" t="str">
            <v>A</v>
          </cell>
          <cell r="C903" t="str">
            <v>Tablero Principal Tortuga manuelita</v>
          </cell>
          <cell r="D903" t="str">
            <v>GL</v>
          </cell>
          <cell r="E903">
            <v>2391.9943801652894</v>
          </cell>
          <cell r="F903" t="str">
            <v>sin obs.</v>
          </cell>
          <cell r="G903">
            <v>1</v>
          </cell>
        </row>
        <row r="904">
          <cell r="A904" t="str">
            <v>IETA210</v>
          </cell>
          <cell r="B904" t="str">
            <v>A</v>
          </cell>
          <cell r="C904" t="str">
            <v>Tablero 1º/2º Tortuga manuelita</v>
          </cell>
          <cell r="D904" t="str">
            <v>GL</v>
          </cell>
          <cell r="E904">
            <v>1764.7895867768593</v>
          </cell>
          <cell r="F904" t="str">
            <v>sin obs.</v>
          </cell>
          <cell r="G904">
            <v>1</v>
          </cell>
        </row>
        <row r="905">
          <cell r="A905" t="str">
            <v>IETA220</v>
          </cell>
          <cell r="B905" t="str">
            <v>A</v>
          </cell>
          <cell r="C905" t="str">
            <v>Tablero Porteria Tortuga manuelita</v>
          </cell>
          <cell r="D905" t="str">
            <v>GL</v>
          </cell>
          <cell r="E905">
            <v>262.02442148760332</v>
          </cell>
          <cell r="F905" t="str">
            <v>sin obs.</v>
          </cell>
          <cell r="G905">
            <v>1</v>
          </cell>
        </row>
        <row r="906">
          <cell r="A906" t="str">
            <v>IETA230</v>
          </cell>
          <cell r="B906" t="str">
            <v>A</v>
          </cell>
          <cell r="C906" t="str">
            <v>Tablero Bombas Tortuga manuelita</v>
          </cell>
          <cell r="D906" t="str">
            <v>GL</v>
          </cell>
          <cell r="E906">
            <v>1222.2960330578514</v>
          </cell>
          <cell r="F906" t="str">
            <v>sin obs.</v>
          </cell>
          <cell r="G906">
            <v>1</v>
          </cell>
        </row>
        <row r="907">
          <cell r="A907" t="str">
            <v>IETA235</v>
          </cell>
          <cell r="B907" t="str">
            <v>A</v>
          </cell>
          <cell r="C907" t="str">
            <v>Tablero Computacion Tortuga manuelita</v>
          </cell>
          <cell r="D907" t="str">
            <v>GL</v>
          </cell>
          <cell r="E907">
            <v>262.02442148760332</v>
          </cell>
          <cell r="F907" t="str">
            <v>sin obs.</v>
          </cell>
          <cell r="G907">
            <v>1</v>
          </cell>
        </row>
        <row r="908">
          <cell r="A908" t="str">
            <v>IETA240</v>
          </cell>
          <cell r="B908" t="str">
            <v>A</v>
          </cell>
          <cell r="C908" t="str">
            <v>Toma Primaria y Secundaria Tortuga manuelita</v>
          </cell>
          <cell r="D908" t="str">
            <v>GL</v>
          </cell>
          <cell r="E908">
            <v>903.12</v>
          </cell>
          <cell r="F908" t="str">
            <v>sin obs.</v>
          </cell>
          <cell r="G908">
            <v>1</v>
          </cell>
        </row>
        <row r="909">
          <cell r="A909" t="str">
            <v>IETA250</v>
          </cell>
          <cell r="B909" t="str">
            <v>A</v>
          </cell>
          <cell r="C909" t="str">
            <v>Tableros Tortuga Manuelita</v>
          </cell>
          <cell r="D909" t="str">
            <v>GL</v>
          </cell>
          <cell r="E909">
            <v>6806.2488429752057</v>
          </cell>
          <cell r="F909" t="str">
            <v>sin obs.</v>
          </cell>
          <cell r="G909">
            <v>2</v>
          </cell>
        </row>
        <row r="910">
          <cell r="A910" t="str">
            <v>IETA260</v>
          </cell>
          <cell r="B910" t="str">
            <v>A</v>
          </cell>
          <cell r="C910" t="str">
            <v>Tablero Seccional Viviendas Giribone</v>
          </cell>
          <cell r="D910" t="str">
            <v>U</v>
          </cell>
          <cell r="E910">
            <v>201.30710743801654</v>
          </cell>
          <cell r="F910" t="str">
            <v>sin obs.</v>
          </cell>
          <cell r="G910">
            <v>1</v>
          </cell>
        </row>
        <row r="911">
          <cell r="A911" t="str">
            <v>IETA261</v>
          </cell>
          <cell r="B911" t="str">
            <v>A</v>
          </cell>
          <cell r="C911" t="str">
            <v>Tablero Seccional Viviendas Lacroze 3636</v>
          </cell>
          <cell r="D911" t="str">
            <v>U</v>
          </cell>
          <cell r="E911">
            <v>218.59636363636366</v>
          </cell>
          <cell r="F911" t="str">
            <v>sin obs.</v>
          </cell>
          <cell r="G911">
            <v>1</v>
          </cell>
        </row>
        <row r="912">
          <cell r="A912" t="str">
            <v>IECA000</v>
          </cell>
          <cell r="B912" t="str">
            <v>D</v>
          </cell>
          <cell r="C912" t="str">
            <v>CAÑERIAS Y CAJAS</v>
          </cell>
          <cell r="D912" t="str">
            <v/>
          </cell>
        </row>
        <row r="913">
          <cell r="A913" t="str">
            <v>IECA005</v>
          </cell>
          <cell r="B913" t="str">
            <v>A</v>
          </cell>
          <cell r="C913" t="str">
            <v xml:space="preserve">Inst. Electrica Colocacion Caños  </v>
          </cell>
          <cell r="D913" t="str">
            <v>ML</v>
          </cell>
          <cell r="E913">
            <v>13.468</v>
          </cell>
          <cell r="F913" t="str">
            <v>sin obs.</v>
          </cell>
          <cell r="G913">
            <v>1</v>
          </cell>
        </row>
        <row r="914">
          <cell r="A914" t="str">
            <v>IECA010</v>
          </cell>
          <cell r="B914" t="str">
            <v>A</v>
          </cell>
          <cell r="C914" t="str">
            <v>Boca de Electricidad Loc Grandes (caja+caños+cables)</v>
          </cell>
          <cell r="D914" t="str">
            <v>U</v>
          </cell>
          <cell r="E914">
            <v>51.614240445619835</v>
          </cell>
          <cell r="F914" t="str">
            <v>No incluye parte proporcional de tableros, solo cajas, caños, cables y colocacion. Hipotesis del calculo, la longitud de caños sale del computo de bocas y caños de una vivienda, se adopta para cajas (16% Tomas, 17% Llaves y 67 % Centros), se toman 4,294 m</v>
          </cell>
          <cell r="G914">
            <v>3</v>
          </cell>
        </row>
        <row r="915">
          <cell r="A915" t="str">
            <v>IECA020</v>
          </cell>
          <cell r="B915" t="str">
            <v>A</v>
          </cell>
          <cell r="C915" t="str">
            <v>Boca de Electricidad Loc Pequeños (caja+caños+cables)</v>
          </cell>
          <cell r="D915" t="str">
            <v>U</v>
          </cell>
          <cell r="E915">
            <v>57.074533455371899</v>
          </cell>
          <cell r="F915" t="str">
            <v>No incluye parte proporcional de tableros, solo cajas, caños, cables y colocacion. Hipotesis del calculo, la longitud de caños sale del computo de bocas y caños de una vivienda, se adopta para cajas (16% Tomas, 17% Llaves y 67 % Centros), se toman 4,294 m</v>
          </cell>
          <cell r="G915">
            <v>3</v>
          </cell>
        </row>
        <row r="916">
          <cell r="A916" t="str">
            <v>IECA030</v>
          </cell>
          <cell r="B916" t="str">
            <v>A</v>
          </cell>
          <cell r="C916" t="str">
            <v>Boca de Electricidad Palier (caja+caños+cables)</v>
          </cell>
          <cell r="D916" t="str">
            <v>U</v>
          </cell>
          <cell r="E916">
            <v>47.867811429041318</v>
          </cell>
          <cell r="F916" t="str">
            <v>sin obs.</v>
          </cell>
          <cell r="G916">
            <v>3</v>
          </cell>
        </row>
        <row r="917">
          <cell r="A917" t="str">
            <v>IECA035</v>
          </cell>
          <cell r="B917" t="str">
            <v>A</v>
          </cell>
          <cell r="C917" t="str">
            <v>Cañería y cableado Tablero Entrada-Tablero PB</v>
          </cell>
          <cell r="D917" t="str">
            <v>GL</v>
          </cell>
          <cell r="E917">
            <v>436.22</v>
          </cell>
          <cell r="F917" t="str">
            <v>sin obs.</v>
          </cell>
          <cell r="G917">
            <v>1</v>
          </cell>
        </row>
        <row r="918">
          <cell r="A918" t="str">
            <v>IECA036</v>
          </cell>
          <cell r="B918" t="str">
            <v>A</v>
          </cell>
          <cell r="C918" t="str">
            <v>Cañería y cableado Tablero PB-Tablero Cocina</v>
          </cell>
          <cell r="D918" t="str">
            <v>GL</v>
          </cell>
          <cell r="E918">
            <v>837.47223140495862</v>
          </cell>
          <cell r="F918" t="str">
            <v>sin obs.</v>
          </cell>
          <cell r="G918">
            <v>1</v>
          </cell>
        </row>
        <row r="919">
          <cell r="A919" t="str">
            <v>IECA037</v>
          </cell>
          <cell r="B919" t="str">
            <v>A</v>
          </cell>
          <cell r="C919" t="str">
            <v>Cañería y cableado Tablero PB-Tablero Incendio y Robo</v>
          </cell>
          <cell r="D919" t="str">
            <v>GL</v>
          </cell>
          <cell r="E919">
            <v>157.89305785123969</v>
          </cell>
          <cell r="F919" t="str">
            <v>sin obs.</v>
          </cell>
          <cell r="G919">
            <v>1</v>
          </cell>
        </row>
        <row r="920">
          <cell r="A920" t="str">
            <v>IECA038</v>
          </cell>
          <cell r="B920" t="str">
            <v>A</v>
          </cell>
          <cell r="C920" t="str">
            <v>Cañería y cableado Tablero PB-Tablero Central Telefonica</v>
          </cell>
          <cell r="D920" t="str">
            <v>GL</v>
          </cell>
          <cell r="E920">
            <v>157.89305785123969</v>
          </cell>
          <cell r="F920" t="str">
            <v>sin obs.</v>
          </cell>
          <cell r="G920">
            <v>1</v>
          </cell>
        </row>
        <row r="921">
          <cell r="A921" t="str">
            <v>IECA039</v>
          </cell>
          <cell r="B921" t="str">
            <v>A</v>
          </cell>
          <cell r="C921" t="str">
            <v>Cañería y cableado Tablero PB-Tablero SUM</v>
          </cell>
          <cell r="D921" t="str">
            <v>GL</v>
          </cell>
          <cell r="E921">
            <v>193.96628099173552</v>
          </cell>
          <cell r="F921" t="str">
            <v>sin obs.</v>
          </cell>
          <cell r="G921">
            <v>1</v>
          </cell>
        </row>
        <row r="922">
          <cell r="A922" t="str">
            <v>IECA040</v>
          </cell>
          <cell r="B922" t="str">
            <v>A</v>
          </cell>
          <cell r="C922" t="str">
            <v>Cañería y cableado Tablero PB-Tablero Sist Presurizacion Inc.</v>
          </cell>
          <cell r="D922" t="str">
            <v>GL</v>
          </cell>
          <cell r="E922">
            <v>536.01983471074379</v>
          </cell>
          <cell r="F922" t="str">
            <v>sin obs.</v>
          </cell>
          <cell r="G922">
            <v>1</v>
          </cell>
        </row>
        <row r="923">
          <cell r="A923" t="str">
            <v>IECA041</v>
          </cell>
          <cell r="B923" t="str">
            <v>A</v>
          </cell>
          <cell r="C923" t="str">
            <v>Cañería y cableado Tablero PB-Tablero Bombas</v>
          </cell>
          <cell r="D923" t="str">
            <v>GL</v>
          </cell>
          <cell r="E923">
            <v>645.22586776859498</v>
          </cell>
          <cell r="F923" t="str">
            <v>sin obs.</v>
          </cell>
          <cell r="G923">
            <v>1</v>
          </cell>
        </row>
        <row r="924">
          <cell r="A924" t="str">
            <v>IECA042</v>
          </cell>
          <cell r="B924" t="str">
            <v>A</v>
          </cell>
          <cell r="C924" t="str">
            <v>Cañería y cableado Tablero PB-Tablero PA</v>
          </cell>
          <cell r="D924" t="str">
            <v>GL</v>
          </cell>
          <cell r="E924">
            <v>120.93446280991736</v>
          </cell>
          <cell r="F924" t="str">
            <v>sin obs.</v>
          </cell>
          <cell r="G924">
            <v>1</v>
          </cell>
        </row>
        <row r="925">
          <cell r="A925" t="str">
            <v>IECA100</v>
          </cell>
          <cell r="B925" t="str">
            <v>A</v>
          </cell>
          <cell r="C925" t="str">
            <v>Cañerias y Cajas Escuela</v>
          </cell>
          <cell r="D925" t="str">
            <v>GL</v>
          </cell>
          <cell r="E925">
            <v>18457.94981948131</v>
          </cell>
          <cell r="F925" t="str">
            <v>sin obs.</v>
          </cell>
          <cell r="G925">
            <v>4</v>
          </cell>
        </row>
        <row r="926">
          <cell r="A926" t="str">
            <v>IECA110</v>
          </cell>
          <cell r="B926" t="str">
            <v>A</v>
          </cell>
          <cell r="C926" t="str">
            <v>Montante Alimentacion Viviendas RS 22/20 Cable 2x10 mm2+T</v>
          </cell>
          <cell r="D926" t="str">
            <v>GL</v>
          </cell>
          <cell r="E926">
            <v>8881.351537190083</v>
          </cell>
          <cell r="F926" t="str">
            <v>sin obs.</v>
          </cell>
          <cell r="G926">
            <v>2</v>
          </cell>
        </row>
        <row r="927">
          <cell r="A927" t="str">
            <v>IECA111</v>
          </cell>
          <cell r="B927" t="str">
            <v>A</v>
          </cell>
          <cell r="C927" t="str">
            <v>Montante Alimentacion Viviendas RS 22/20 Cable 2x4 mm2+T</v>
          </cell>
          <cell r="D927" t="str">
            <v>GL</v>
          </cell>
          <cell r="E927">
            <v>7428.401942148761</v>
          </cell>
          <cell r="F927" t="str">
            <v>sin obs.</v>
          </cell>
          <cell r="G927">
            <v>2</v>
          </cell>
        </row>
        <row r="928">
          <cell r="A928" t="str">
            <v>IECA120</v>
          </cell>
          <cell r="B928" t="str">
            <v>A</v>
          </cell>
          <cell r="C928" t="str">
            <v>Montante TSG-TASC RS 32/28 Cable 3x10 mm2+T</v>
          </cell>
          <cell r="D928" t="str">
            <v>GL</v>
          </cell>
          <cell r="E928">
            <v>1410.7648760330578</v>
          </cell>
          <cell r="F928" t="str">
            <v>sin obs.</v>
          </cell>
          <cell r="G928">
            <v>2</v>
          </cell>
        </row>
        <row r="929">
          <cell r="A929" t="str">
            <v>IECA130</v>
          </cell>
          <cell r="B929" t="str">
            <v>A</v>
          </cell>
          <cell r="C929" t="str">
            <v>Montante Ilum. Asc. RS 19/17 Cable 2x1.5 mm2+T</v>
          </cell>
          <cell r="D929" t="str">
            <v>GL</v>
          </cell>
          <cell r="E929">
            <v>907.98288578512393</v>
          </cell>
          <cell r="F929" t="str">
            <v>sin obs.</v>
          </cell>
          <cell r="G929">
            <v>2</v>
          </cell>
        </row>
        <row r="930">
          <cell r="A930" t="str">
            <v>IECA140</v>
          </cell>
          <cell r="B930" t="str">
            <v>A</v>
          </cell>
          <cell r="C930" t="str">
            <v>Montante TSG-TB RS 22/20 Cable 3x6 mm2+T</v>
          </cell>
          <cell r="D930" t="str">
            <v>GL</v>
          </cell>
          <cell r="E930">
            <v>965.4506446280991</v>
          </cell>
          <cell r="F930" t="str">
            <v>sin obs.</v>
          </cell>
          <cell r="G930">
            <v>2</v>
          </cell>
        </row>
        <row r="931">
          <cell r="A931" t="str">
            <v>IECA150</v>
          </cell>
          <cell r="B931" t="str">
            <v>A</v>
          </cell>
          <cell r="C931" t="str">
            <v>MOntante TSG-TComp RS 22/20 Cable 3x4mm2+T</v>
          </cell>
          <cell r="D931" t="str">
            <v>GL</v>
          </cell>
          <cell r="E931">
            <v>159.34160330578513</v>
          </cell>
          <cell r="F931" t="str">
            <v>sin obs.</v>
          </cell>
          <cell r="G931">
            <v>2</v>
          </cell>
        </row>
        <row r="932">
          <cell r="A932" t="str">
            <v>IECA160</v>
          </cell>
          <cell r="B932" t="str">
            <v>A</v>
          </cell>
          <cell r="C932" t="str">
            <v>Montante TSG-TCoch RS 19/17 Cable 2x4mm2+T</v>
          </cell>
          <cell r="D932" t="str">
            <v>GL</v>
          </cell>
          <cell r="E932">
            <v>188.88917355371902</v>
          </cell>
          <cell r="F932" t="str">
            <v>sin obs.</v>
          </cell>
          <cell r="G932">
            <v>2</v>
          </cell>
        </row>
        <row r="933">
          <cell r="A933" t="str">
            <v>IECA170</v>
          </cell>
          <cell r="B933" t="str">
            <v>A</v>
          </cell>
          <cell r="C933" t="str">
            <v>Montante TSG-TPB RS 19/17 Cable 2x4 mm2+T</v>
          </cell>
          <cell r="D933" t="str">
            <v>GL</v>
          </cell>
          <cell r="E933">
            <v>188.88917355371902</v>
          </cell>
          <cell r="F933" t="str">
            <v>sin obs.</v>
          </cell>
          <cell r="G933">
            <v>2</v>
          </cell>
        </row>
        <row r="934">
          <cell r="A934" t="str">
            <v>IECA180</v>
          </cell>
          <cell r="B934" t="str">
            <v>A</v>
          </cell>
          <cell r="C934" t="str">
            <v>Montante TSG-TPil RS 19/17 Cable 2x4 mm2+T</v>
          </cell>
          <cell r="D934" t="str">
            <v>GL</v>
          </cell>
          <cell r="E934">
            <v>936.2023166887052</v>
          </cell>
          <cell r="F934" t="str">
            <v>sin obs.</v>
          </cell>
          <cell r="G934">
            <v>3</v>
          </cell>
        </row>
        <row r="935">
          <cell r="A935" t="str">
            <v>IECA190</v>
          </cell>
          <cell r="B935" t="str">
            <v>A</v>
          </cell>
          <cell r="C935" t="str">
            <v>Montante TSG-TPort RS 22/20 Cable 2x4mm2+T</v>
          </cell>
          <cell r="D935" t="str">
            <v>GL</v>
          </cell>
          <cell r="E935">
            <v>816.09922314049584</v>
          </cell>
          <cell r="F935" t="str">
            <v>sin obs.</v>
          </cell>
          <cell r="G935">
            <v>2</v>
          </cell>
        </row>
        <row r="936">
          <cell r="A936" t="str">
            <v>IECA200</v>
          </cell>
          <cell r="B936" t="str">
            <v>A</v>
          </cell>
          <cell r="C936" t="str">
            <v>Montante Luz Emerg RS 22/20 2x1.5mm2+T</v>
          </cell>
          <cell r="D936" t="str">
            <v>GL</v>
          </cell>
          <cell r="E936">
            <v>661.01617771900828</v>
          </cell>
          <cell r="F936" t="str">
            <v>sin obs.</v>
          </cell>
          <cell r="G936">
            <v>2</v>
          </cell>
        </row>
        <row r="937">
          <cell r="A937" t="str">
            <v>IECA210</v>
          </cell>
          <cell r="B937" t="str">
            <v>A</v>
          </cell>
          <cell r="C937" t="str">
            <v>Montante Fija Pallier RS 19/17 2x1.5mm2+T</v>
          </cell>
          <cell r="D937" t="str">
            <v>GL</v>
          </cell>
          <cell r="E937">
            <v>2615.8114877355374</v>
          </cell>
          <cell r="F937" t="str">
            <v>sin obs.</v>
          </cell>
          <cell r="G937">
            <v>2</v>
          </cell>
        </row>
        <row r="938">
          <cell r="A938" t="str">
            <v>IECA220</v>
          </cell>
          <cell r="B938" t="str">
            <v>A</v>
          </cell>
          <cell r="C938" t="str">
            <v>Montante Aut. Pallier RS 19/17 2x1.5mm2+T</v>
          </cell>
          <cell r="D938" t="str">
            <v>GL</v>
          </cell>
          <cell r="E938">
            <v>1341.7571918677686</v>
          </cell>
          <cell r="F938" t="str">
            <v>sin obs.</v>
          </cell>
          <cell r="G938">
            <v>2</v>
          </cell>
        </row>
        <row r="939">
          <cell r="A939" t="str">
            <v>IECA230</v>
          </cell>
          <cell r="B939" t="str">
            <v>A</v>
          </cell>
          <cell r="C939" t="str">
            <v>Montante Fija Esc RS 19/17 2x1.5mm2+T</v>
          </cell>
          <cell r="D939" t="str">
            <v>GL</v>
          </cell>
          <cell r="E939">
            <v>1201.9929327272728</v>
          </cell>
          <cell r="F939" t="str">
            <v>sin obs.</v>
          </cell>
          <cell r="G939">
            <v>2</v>
          </cell>
        </row>
        <row r="940">
          <cell r="A940" t="str">
            <v>IECA240</v>
          </cell>
          <cell r="B940" t="str">
            <v>A</v>
          </cell>
          <cell r="C940" t="str">
            <v>Montante Aut. Esc. RS 19/17 3x1.5mm2+T</v>
          </cell>
          <cell r="D940" t="str">
            <v>GL</v>
          </cell>
          <cell r="E940">
            <v>1233.5571207272728</v>
          </cell>
          <cell r="F940" t="str">
            <v>sin obs.</v>
          </cell>
          <cell r="G940">
            <v>2</v>
          </cell>
        </row>
        <row r="941">
          <cell r="A941" t="str">
            <v>IECA250</v>
          </cell>
          <cell r="B941" t="str">
            <v>A</v>
          </cell>
          <cell r="C941" t="str">
            <v>Montante Tomas Pallier RS 19/17 2x1.5mm2+T</v>
          </cell>
          <cell r="D941" t="str">
            <v>GL</v>
          </cell>
          <cell r="E941">
            <v>1202.4503847272726</v>
          </cell>
          <cell r="F941" t="str">
            <v>sin obs.</v>
          </cell>
          <cell r="G941">
            <v>2</v>
          </cell>
        </row>
        <row r="942">
          <cell r="A942" t="str">
            <v>IECA260</v>
          </cell>
          <cell r="B942" t="str">
            <v>A</v>
          </cell>
          <cell r="C942" t="str">
            <v>Montante Ilum. S.Maq. RS 19/17 2x1.5mm2+T</v>
          </cell>
          <cell r="D942" t="str">
            <v>GL</v>
          </cell>
          <cell r="E942">
            <v>656.54255533884293</v>
          </cell>
          <cell r="F942" t="str">
            <v>sin obs.</v>
          </cell>
          <cell r="G942">
            <v>2</v>
          </cell>
        </row>
        <row r="943">
          <cell r="A943" t="str">
            <v>IECA270</v>
          </cell>
          <cell r="B943" t="str">
            <v>A</v>
          </cell>
          <cell r="C943" t="str">
            <v>Mont. Tomas Vent. S.Maq. RS19/17 2x1.5mm2+T</v>
          </cell>
          <cell r="D943" t="str">
            <v>GL</v>
          </cell>
          <cell r="E943">
            <v>656.54255533884293</v>
          </cell>
          <cell r="F943" t="str">
            <v>sin obs.</v>
          </cell>
          <cell r="G943">
            <v>2</v>
          </cell>
        </row>
        <row r="944">
          <cell r="A944" t="str">
            <v>IECA280</v>
          </cell>
          <cell r="B944" t="str">
            <v>A</v>
          </cell>
          <cell r="C944" t="str">
            <v>Montante Ilum. Az. RS 19/17 2x1.5mm2+T</v>
          </cell>
          <cell r="D944" t="str">
            <v>GL</v>
          </cell>
          <cell r="E944">
            <v>1313.0851106776859</v>
          </cell>
          <cell r="F944" t="str">
            <v>2 montantes</v>
          </cell>
          <cell r="G944">
            <v>2</v>
          </cell>
        </row>
        <row r="945">
          <cell r="A945" t="str">
            <v>IECA285</v>
          </cell>
          <cell r="B945" t="str">
            <v>A</v>
          </cell>
          <cell r="C945" t="str">
            <v>Montante Aut. y Flotante Tque. Reserva RS 19/17</v>
          </cell>
          <cell r="D945" t="str">
            <v>GL</v>
          </cell>
          <cell r="E945">
            <v>907.38040644628097</v>
          </cell>
          <cell r="F945" t="str">
            <v>sin obs.</v>
          </cell>
          <cell r="G945">
            <v>2</v>
          </cell>
        </row>
        <row r="946">
          <cell r="A946" t="str">
            <v>IECA290</v>
          </cell>
          <cell r="B946" t="str">
            <v>A</v>
          </cell>
          <cell r="C946" t="str">
            <v>Circuito PAT Viviendas C. Arenal 2464</v>
          </cell>
          <cell r="D946" t="str">
            <v>GL</v>
          </cell>
          <cell r="E946">
            <v>1806.8795537190083</v>
          </cell>
          <cell r="F946" t="str">
            <v>sin obs.</v>
          </cell>
          <cell r="G946">
            <v>1</v>
          </cell>
        </row>
        <row r="947">
          <cell r="A947" t="str">
            <v>IECA295</v>
          </cell>
          <cell r="B947" t="str">
            <v>A</v>
          </cell>
          <cell r="C947" t="str">
            <v>Cajas Empalme y Derivacion</v>
          </cell>
          <cell r="D947" t="str">
            <v>U</v>
          </cell>
          <cell r="E947">
            <v>74.62</v>
          </cell>
          <cell r="F947" t="str">
            <v>sin obs.</v>
          </cell>
          <cell r="G947">
            <v>1</v>
          </cell>
        </row>
        <row r="948">
          <cell r="A948" t="str">
            <v>IECA300</v>
          </cell>
          <cell r="B948" t="str">
            <v>A</v>
          </cell>
          <cell r="C948" t="str">
            <v>Inst. Electrica Cable Sintenax C. Arenal 2464</v>
          </cell>
          <cell r="D948" t="str">
            <v>GL</v>
          </cell>
          <cell r="E948">
            <v>4896.9277983471084</v>
          </cell>
          <cell r="F948" t="str">
            <v>sin obs.</v>
          </cell>
          <cell r="G948">
            <v>2</v>
          </cell>
        </row>
        <row r="949">
          <cell r="A949" t="str">
            <v>IECA305</v>
          </cell>
          <cell r="B949" t="str">
            <v>A</v>
          </cell>
          <cell r="C949" t="str">
            <v>Cañeria y Cableado Caja Derivacion-TSUF</v>
          </cell>
          <cell r="D949" t="str">
            <v>GL</v>
          </cell>
          <cell r="E949">
            <v>5236.8476936611569</v>
          </cell>
          <cell r="F949" t="str">
            <v>sin obs.</v>
          </cell>
          <cell r="G949">
            <v>3</v>
          </cell>
        </row>
        <row r="950">
          <cell r="A950" t="str">
            <v>IECA310</v>
          </cell>
          <cell r="B950" t="str">
            <v>A</v>
          </cell>
          <cell r="C950" t="str">
            <v>Cañerias y Cableado Alimentacion UF Lacroze</v>
          </cell>
          <cell r="D950" t="str">
            <v>GL</v>
          </cell>
          <cell r="E950">
            <v>21546.601173000003</v>
          </cell>
          <cell r="F950" t="str">
            <v>sin obs.</v>
          </cell>
          <cell r="G950">
            <v>4</v>
          </cell>
        </row>
        <row r="951">
          <cell r="A951" t="str">
            <v>IECA0900</v>
          </cell>
          <cell r="B951" t="str">
            <v>A</v>
          </cell>
          <cell r="C951" t="str">
            <v>Colocacion caños y acces. Hierro Semip. 5/8" a 2"</v>
          </cell>
          <cell r="D951" t="str">
            <v>ML</v>
          </cell>
          <cell r="E951">
            <v>13.468</v>
          </cell>
          <cell r="F951" t="str">
            <v>Acarreo, replanteo, corte , doblado y posicionamiento</v>
          </cell>
          <cell r="G951">
            <v>1</v>
          </cell>
        </row>
        <row r="952">
          <cell r="A952" t="str">
            <v>IEBO000</v>
          </cell>
          <cell r="B952" t="str">
            <v>D</v>
          </cell>
          <cell r="C952" t="str">
            <v>BOCAS DE ELECTRICIDAD</v>
          </cell>
          <cell r="D952" t="str">
            <v/>
          </cell>
        </row>
        <row r="953">
          <cell r="A953" t="str">
            <v>IEBO010</v>
          </cell>
          <cell r="B953" t="str">
            <v>A</v>
          </cell>
          <cell r="C953" t="str">
            <v>Inst. Elec. Bocas de electricidad, tableros, disyuntores, etc</v>
          </cell>
          <cell r="D953" t="str">
            <v>BOCA</v>
          </cell>
          <cell r="E953">
            <v>76.12</v>
          </cell>
          <cell r="F953" t="str">
            <v>Subcontrato Mat + M.O.</v>
          </cell>
          <cell r="G953">
            <v>1</v>
          </cell>
        </row>
        <row r="954">
          <cell r="A954" t="str">
            <v>IEBO015</v>
          </cell>
          <cell r="B954" t="str">
            <v>A</v>
          </cell>
          <cell r="C954" t="str">
            <v>Inst. Elec. Bocas de electricidad Tortuga Manuelita</v>
          </cell>
          <cell r="D954" t="str">
            <v>BOCA</v>
          </cell>
          <cell r="E954">
            <v>49.400541089396711</v>
          </cell>
          <cell r="F954" t="str">
            <v>Incluye parte proporcional de caños, cajas, cables y accesorios. Incluye lineas seccionales y de circuito general. No incluye Tableros ni Protecciones.</v>
          </cell>
          <cell r="G954">
            <v>3</v>
          </cell>
        </row>
        <row r="955">
          <cell r="A955" t="str">
            <v>IEBO020</v>
          </cell>
          <cell r="B955" t="str">
            <v>A</v>
          </cell>
          <cell r="C955" t="str">
            <v xml:space="preserve">Inst. Elec. Bocas de T.V. (sólo caños y cajas)    </v>
          </cell>
          <cell r="D955" t="str">
            <v>BOCA</v>
          </cell>
          <cell r="E955">
            <v>102.84</v>
          </cell>
          <cell r="F955" t="str">
            <v>sin obs.</v>
          </cell>
          <cell r="G955">
            <v>1</v>
          </cell>
        </row>
        <row r="956">
          <cell r="A956" t="str">
            <v>IEBO025</v>
          </cell>
          <cell r="B956" t="str">
            <v>A</v>
          </cell>
          <cell r="C956" t="str">
            <v xml:space="preserve">Inst. Elec. Bocas de T.V. Tortuga Manuelita (sólo caños y cajas)    </v>
          </cell>
          <cell r="D956" t="str">
            <v>BOCA</v>
          </cell>
          <cell r="E956">
            <v>140.96657513636364</v>
          </cell>
          <cell r="F956" t="str">
            <v>sin obs.</v>
          </cell>
          <cell r="G956">
            <v>3</v>
          </cell>
        </row>
        <row r="957">
          <cell r="A957" t="str">
            <v>IEBO030</v>
          </cell>
          <cell r="B957" t="str">
            <v>A</v>
          </cell>
          <cell r="C957" t="str">
            <v xml:space="preserve">Inst. Elec. Bocas de TE. (sólo caños y cajas)    </v>
          </cell>
          <cell r="D957" t="str">
            <v>BOCA</v>
          </cell>
          <cell r="E957">
            <v>125.5535</v>
          </cell>
          <cell r="F957" t="str">
            <v>sin obs.</v>
          </cell>
          <cell r="G957">
            <v>1</v>
          </cell>
        </row>
        <row r="958">
          <cell r="A958" t="str">
            <v>IEBO040</v>
          </cell>
          <cell r="B958" t="str">
            <v>A</v>
          </cell>
          <cell r="C958" t="str">
            <v>Inst. Elec. Fuerza motriz (tablero para bombas)</v>
          </cell>
          <cell r="D958" t="str">
            <v>BOCA</v>
          </cell>
          <cell r="E958">
            <v>523.48</v>
          </cell>
          <cell r="F958" t="str">
            <v>sin obs.</v>
          </cell>
          <cell r="G958">
            <v>1</v>
          </cell>
        </row>
        <row r="959">
          <cell r="A959" t="str">
            <v>IEBO050</v>
          </cell>
          <cell r="B959" t="str">
            <v>A</v>
          </cell>
          <cell r="C959" t="str">
            <v>Inst. Elec. Portero electrico completo</v>
          </cell>
          <cell r="D959" t="str">
            <v>BOCA</v>
          </cell>
          <cell r="E959">
            <v>163.85</v>
          </cell>
          <cell r="F959" t="str">
            <v>sin obs.</v>
          </cell>
          <cell r="G959">
            <v>1</v>
          </cell>
        </row>
        <row r="960">
          <cell r="A960" t="str">
            <v>IEBO061</v>
          </cell>
          <cell r="B960" t="str">
            <v>A</v>
          </cell>
          <cell r="C960" t="str">
            <v>Boca para timbre completa</v>
          </cell>
          <cell r="D960" t="str">
            <v>BOCA</v>
          </cell>
          <cell r="E960">
            <v>103.21</v>
          </cell>
          <cell r="F960" t="str">
            <v>sin obs.</v>
          </cell>
          <cell r="G960">
            <v>1</v>
          </cell>
        </row>
        <row r="961">
          <cell r="A961" t="str">
            <v>IEBO060</v>
          </cell>
          <cell r="B961" t="str">
            <v>A</v>
          </cell>
          <cell r="C961" t="str">
            <v>Boca Vivienda 4 amb</v>
          </cell>
          <cell r="D961" t="str">
            <v>BOCA</v>
          </cell>
          <cell r="E961">
            <v>73.4659443321259</v>
          </cell>
          <cell r="F961" t="str">
            <v>sin obs.</v>
          </cell>
          <cell r="G961">
            <v>2</v>
          </cell>
        </row>
        <row r="962">
          <cell r="A962" t="str">
            <v>IEBO100</v>
          </cell>
          <cell r="B962" t="str">
            <v>A</v>
          </cell>
          <cell r="C962" t="str">
            <v>Boca Luz Emergencia</v>
          </cell>
          <cell r="D962" t="str">
            <v>BOCA</v>
          </cell>
          <cell r="E962">
            <v>101.49715727272728</v>
          </cell>
          <cell r="F962" t="str">
            <v>sin obs.</v>
          </cell>
          <cell r="G962">
            <v>3</v>
          </cell>
        </row>
        <row r="963">
          <cell r="A963" t="str">
            <v>IEBO110</v>
          </cell>
          <cell r="B963" t="str">
            <v>A</v>
          </cell>
          <cell r="C963" t="str">
            <v>Boca Ilum. Fija y Aut. Escalera</v>
          </cell>
          <cell r="D963" t="str">
            <v>BOCA</v>
          </cell>
          <cell r="E963">
            <v>93.168985057851231</v>
          </cell>
          <cell r="F963" t="str">
            <v>sin obs.</v>
          </cell>
          <cell r="G963">
            <v>2</v>
          </cell>
        </row>
        <row r="964">
          <cell r="A964" t="str">
            <v>IEBO120</v>
          </cell>
          <cell r="B964" t="str">
            <v>A</v>
          </cell>
          <cell r="C964" t="str">
            <v>Boca Ilum. Fija y Aut. Pallier Privado</v>
          </cell>
          <cell r="D964" t="str">
            <v>BOCA</v>
          </cell>
          <cell r="E964">
            <v>79.829906876033064</v>
          </cell>
          <cell r="F964" t="str">
            <v>sin obs.</v>
          </cell>
          <cell r="G964">
            <v>2</v>
          </cell>
        </row>
        <row r="965">
          <cell r="A965" t="str">
            <v>IEBO130</v>
          </cell>
          <cell r="B965" t="str">
            <v>A</v>
          </cell>
          <cell r="C965" t="str">
            <v>Boca Ilum. Fija y Aut. Pallier Servicio</v>
          </cell>
          <cell r="D965" t="str">
            <v>BOCA</v>
          </cell>
          <cell r="E965">
            <v>68.878583305785128</v>
          </cell>
          <cell r="F965" t="str">
            <v>sin obs.</v>
          </cell>
          <cell r="G965">
            <v>2</v>
          </cell>
        </row>
        <row r="966">
          <cell r="A966" t="str">
            <v>IEBO140</v>
          </cell>
          <cell r="B966" t="str">
            <v>A</v>
          </cell>
          <cell r="C966" t="str">
            <v>Boca Tomas Pallier</v>
          </cell>
          <cell r="D966" t="str">
            <v>BOCA</v>
          </cell>
          <cell r="E966">
            <v>92.939713280991739</v>
          </cell>
          <cell r="F966" t="str">
            <v>sin obs.</v>
          </cell>
          <cell r="G966">
            <v>3</v>
          </cell>
        </row>
        <row r="967">
          <cell r="A967" t="str">
            <v>IEBO150</v>
          </cell>
          <cell r="B967" t="str">
            <v>A</v>
          </cell>
          <cell r="C967" t="str">
            <v>Boca Auxiliar Porteria</v>
          </cell>
          <cell r="D967" t="str">
            <v>BOCA</v>
          </cell>
          <cell r="E967">
            <v>71.951004525265645</v>
          </cell>
          <cell r="F967" t="str">
            <v>sin obs.</v>
          </cell>
          <cell r="G967">
            <v>3</v>
          </cell>
        </row>
        <row r="968">
          <cell r="A968" t="str">
            <v>IEBO160</v>
          </cell>
          <cell r="B968" t="str">
            <v>A</v>
          </cell>
          <cell r="C968" t="str">
            <v>Boca Sala de Maq. Ascensor</v>
          </cell>
          <cell r="D968" t="str">
            <v>BOCA</v>
          </cell>
          <cell r="E968">
            <v>63.156451814876029</v>
          </cell>
          <cell r="F968" t="str">
            <v>sin obs.</v>
          </cell>
          <cell r="G968">
            <v>3</v>
          </cell>
        </row>
        <row r="969">
          <cell r="A969" t="str">
            <v>IEBO170</v>
          </cell>
          <cell r="B969" t="str">
            <v>A</v>
          </cell>
          <cell r="C969" t="str">
            <v>Boca Ilum. Azotea</v>
          </cell>
          <cell r="D969" t="str">
            <v>BOCA</v>
          </cell>
          <cell r="E969">
            <v>70.466168734710749</v>
          </cell>
          <cell r="F969" t="str">
            <v>sin obs.</v>
          </cell>
          <cell r="G969">
            <v>3</v>
          </cell>
        </row>
        <row r="970">
          <cell r="A970" t="str">
            <v>IEBO180</v>
          </cell>
          <cell r="B970" t="str">
            <v>A</v>
          </cell>
          <cell r="C970" t="str">
            <v>Boca Ilum. PB y Jardin</v>
          </cell>
          <cell r="D970" t="str">
            <v>BOCA</v>
          </cell>
          <cell r="E970">
            <v>81.901088254214883</v>
          </cell>
          <cell r="F970" t="str">
            <v>sin obs.</v>
          </cell>
          <cell r="G970">
            <v>3</v>
          </cell>
        </row>
        <row r="971">
          <cell r="A971" t="str">
            <v>IEBO200</v>
          </cell>
          <cell r="B971" t="str">
            <v>A</v>
          </cell>
          <cell r="C971" t="str">
            <v>Inst. Electrica  Computación Tortuga Manuelita</v>
          </cell>
          <cell r="D971" t="str">
            <v>GL</v>
          </cell>
          <cell r="E971">
            <v>2238.23</v>
          </cell>
          <cell r="F971" t="str">
            <v>INCOMPLETO falta CABLEADO</v>
          </cell>
          <cell r="G971">
            <v>1</v>
          </cell>
        </row>
        <row r="972">
          <cell r="A972" t="str">
            <v>IEBO300</v>
          </cell>
          <cell r="B972" t="str">
            <v>A</v>
          </cell>
          <cell r="C972" t="str">
            <v>Boca Electricidad</v>
          </cell>
          <cell r="D972" t="str">
            <v>BOCA</v>
          </cell>
          <cell r="E972">
            <v>126.38371228405613</v>
          </cell>
          <cell r="F972" t="str">
            <v>936 bocas; 736 bocas en vivienda.</v>
          </cell>
          <cell r="G972">
            <v>4</v>
          </cell>
        </row>
        <row r="973">
          <cell r="A973" t="str">
            <v>IEBO310</v>
          </cell>
          <cell r="B973" t="str">
            <v>A</v>
          </cell>
          <cell r="C973" t="str">
            <v>Boca Ilum. Emergencia C. Arenal 2464 (inc. Artef.)</v>
          </cell>
          <cell r="D973" t="str">
            <v>BOCA</v>
          </cell>
          <cell r="E973">
            <v>135.05624196877869</v>
          </cell>
          <cell r="F973" t="str">
            <v>incluye artefacto</v>
          </cell>
          <cell r="G973">
            <v>3</v>
          </cell>
        </row>
        <row r="974">
          <cell r="A974" t="str">
            <v>IEBO0700</v>
          </cell>
          <cell r="B974" t="str">
            <v>A</v>
          </cell>
          <cell r="C974" t="str">
            <v>Inst Electrica Centro Transformacion</v>
          </cell>
          <cell r="D974" t="str">
            <v>GL</v>
          </cell>
          <cell r="E974">
            <v>285.37266727685949</v>
          </cell>
          <cell r="F974" t="str">
            <v>sin obs.</v>
          </cell>
          <cell r="G974">
            <v>4</v>
          </cell>
        </row>
        <row r="975">
          <cell r="A975" t="str">
            <v>IEBO800</v>
          </cell>
          <cell r="B975" t="str">
            <v>A</v>
          </cell>
          <cell r="C975" t="str">
            <v>Ayuda de Gremios Inst. electrica</v>
          </cell>
          <cell r="D975" t="str">
            <v>BOCA</v>
          </cell>
          <cell r="E975">
            <v>21.18</v>
          </cell>
          <cell r="F975" t="str">
            <v>sin obs.</v>
          </cell>
          <cell r="G975">
            <v>1</v>
          </cell>
        </row>
        <row r="976">
          <cell r="A976" t="str">
            <v>IEAR000</v>
          </cell>
          <cell r="B976" t="str">
            <v>D</v>
          </cell>
          <cell r="C976" t="str">
            <v>ARTEFACTOS Y EQUIPOS ELECTRICOS</v>
          </cell>
          <cell r="D976" t="str">
            <v/>
          </cell>
        </row>
        <row r="977">
          <cell r="A977" t="str">
            <v>IEAR025</v>
          </cell>
          <cell r="B977" t="str">
            <v>A</v>
          </cell>
          <cell r="C977" t="str">
            <v xml:space="preserve">Inst. Electrica Equipo Luz Emergencia </v>
          </cell>
          <cell r="D977" t="str">
            <v>U</v>
          </cell>
          <cell r="E977">
            <v>255.07504132231404</v>
          </cell>
          <cell r="F977" t="str">
            <v>sin obs.</v>
          </cell>
          <cell r="G977">
            <v>1</v>
          </cell>
        </row>
        <row r="978">
          <cell r="A978" t="str">
            <v>IEAR035</v>
          </cell>
          <cell r="B978" t="str">
            <v>A</v>
          </cell>
          <cell r="C978" t="str">
            <v>Artefacto Electrico Locales Comunes</v>
          </cell>
          <cell r="D978" t="str">
            <v>U</v>
          </cell>
          <cell r="E978">
            <v>26.42165289256198</v>
          </cell>
          <cell r="F978" t="str">
            <v>sin obs.</v>
          </cell>
          <cell r="G978">
            <v>1</v>
          </cell>
        </row>
        <row r="979">
          <cell r="A979" t="str">
            <v>IEAR040</v>
          </cell>
          <cell r="B979" t="str">
            <v>A</v>
          </cell>
          <cell r="C979" t="str">
            <v>Artefactos Electricos C. Arenal 2464</v>
          </cell>
          <cell r="D979" t="str">
            <v>GL</v>
          </cell>
          <cell r="E979">
            <v>5303.48</v>
          </cell>
          <cell r="F979" t="str">
            <v>sin obs.</v>
          </cell>
          <cell r="G979">
            <v>1</v>
          </cell>
        </row>
        <row r="980">
          <cell r="A980" t="str">
            <v>IEAR100</v>
          </cell>
          <cell r="B980" t="str">
            <v>A</v>
          </cell>
          <cell r="C980" t="str">
            <v>Artefactos de Iluminación Escuela</v>
          </cell>
          <cell r="D980" t="str">
            <v>GL</v>
          </cell>
          <cell r="E980">
            <v>38471.876000000004</v>
          </cell>
          <cell r="F980" t="str">
            <v>sin obs.</v>
          </cell>
          <cell r="G980">
            <v>1</v>
          </cell>
        </row>
        <row r="981">
          <cell r="A981" t="str">
            <v>IEAR200</v>
          </cell>
          <cell r="B981" t="str">
            <v>A</v>
          </cell>
          <cell r="C981" t="str">
            <v>Artefactos de Iluminación Tortuga Manuelita</v>
          </cell>
          <cell r="D981" t="str">
            <v>GL</v>
          </cell>
          <cell r="E981">
            <v>62110.132999999994</v>
          </cell>
          <cell r="F981" t="str">
            <v>sin obs.</v>
          </cell>
          <cell r="G981">
            <v>1</v>
          </cell>
        </row>
        <row r="982">
          <cell r="A982" t="str">
            <v>IEAR250</v>
          </cell>
          <cell r="B982" t="str">
            <v>A</v>
          </cell>
          <cell r="C982" t="str">
            <v>Artefacto Anafe 2 Hornallas Electrico BHO2X Euromatic</v>
          </cell>
          <cell r="D982" t="str">
            <v>U</v>
          </cell>
          <cell r="E982">
            <v>355.28000000000003</v>
          </cell>
          <cell r="F982" t="str">
            <v>sin obs.</v>
          </cell>
          <cell r="G982">
            <v>1</v>
          </cell>
        </row>
        <row r="983">
          <cell r="A983" t="str">
            <v>IEAR260</v>
          </cell>
          <cell r="B983" t="str">
            <v>A</v>
          </cell>
          <cell r="C983" t="str">
            <v>Farola de iluminacion con lampara</v>
          </cell>
          <cell r="D983" t="str">
            <v>U</v>
          </cell>
          <cell r="E983">
            <v>291.50123966942147</v>
          </cell>
          <cell r="F983" t="str">
            <v>sin obs.</v>
          </cell>
          <cell r="G983">
            <v>1</v>
          </cell>
        </row>
        <row r="984">
          <cell r="A984" t="str">
            <v>IETE000</v>
          </cell>
          <cell r="B984" t="str">
            <v>D</v>
          </cell>
          <cell r="C984" t="str">
            <v>TELEFONIA, TV Y PORTERO ELECTRICO</v>
          </cell>
          <cell r="D984" t="str">
            <v/>
          </cell>
        </row>
        <row r="985">
          <cell r="A985" t="str">
            <v>IETE020</v>
          </cell>
          <cell r="B985" t="str">
            <v>A</v>
          </cell>
          <cell r="C985" t="str">
            <v>Central Telefonica y Telefonos Tortuga Manuelita</v>
          </cell>
          <cell r="D985" t="str">
            <v>GL</v>
          </cell>
          <cell r="E985">
            <v>6245.5</v>
          </cell>
          <cell r="F985" t="str">
            <v>sin obs.</v>
          </cell>
          <cell r="G985">
            <v>1</v>
          </cell>
        </row>
        <row r="986">
          <cell r="A986" t="str">
            <v>IETE030</v>
          </cell>
          <cell r="B986" t="str">
            <v>A</v>
          </cell>
          <cell r="C986" t="str">
            <v>Portero Eléctrico Digital sin visor</v>
          </cell>
          <cell r="D986" t="str">
            <v>U</v>
          </cell>
          <cell r="E986">
            <v>2976.96</v>
          </cell>
          <cell r="F986" t="str">
            <v>sin obs.</v>
          </cell>
          <cell r="G986">
            <v>1</v>
          </cell>
        </row>
        <row r="987">
          <cell r="A987" t="str">
            <v>IETE060</v>
          </cell>
          <cell r="B987" t="str">
            <v>A</v>
          </cell>
          <cell r="C987" t="str">
            <v>Portero Eléctrico 12 UF</v>
          </cell>
          <cell r="D987" t="str">
            <v>U</v>
          </cell>
          <cell r="E987">
            <v>1350.96</v>
          </cell>
          <cell r="F987" t="str">
            <v>sin obs.</v>
          </cell>
          <cell r="G987">
            <v>1</v>
          </cell>
        </row>
        <row r="988">
          <cell r="A988" t="str">
            <v>IETE050</v>
          </cell>
          <cell r="B988" t="str">
            <v>A</v>
          </cell>
          <cell r="C988" t="str">
            <v>Instalacion Electrica Boca Telefonica Tortuga Manuelita</v>
          </cell>
          <cell r="D988" t="str">
            <v>BOCA</v>
          </cell>
          <cell r="E988">
            <v>239.62914158310377</v>
          </cell>
          <cell r="F988" t="str">
            <v>sin obs.</v>
          </cell>
          <cell r="G988">
            <v>3</v>
          </cell>
        </row>
        <row r="989">
          <cell r="A989" t="str">
            <v>IETE100</v>
          </cell>
          <cell r="B989" t="str">
            <v>A</v>
          </cell>
          <cell r="C989" t="str">
            <v>Boca Telefono</v>
          </cell>
          <cell r="D989" t="str">
            <v>BOCA</v>
          </cell>
          <cell r="E989">
            <v>131.68538890082644</v>
          </cell>
          <cell r="F989" t="str">
            <v>48 bocas</v>
          </cell>
          <cell r="G989">
            <v>1</v>
          </cell>
        </row>
        <row r="990">
          <cell r="A990" t="str">
            <v>IETE110</v>
          </cell>
          <cell r="B990" t="str">
            <v>A</v>
          </cell>
          <cell r="C990" t="str">
            <v>Boca Timbre Completa</v>
          </cell>
          <cell r="D990" t="str">
            <v>BOCA</v>
          </cell>
          <cell r="E990">
            <v>119.15876196073445</v>
          </cell>
          <cell r="F990" t="str">
            <v>sin obs.</v>
          </cell>
          <cell r="G990">
            <v>1</v>
          </cell>
        </row>
        <row r="991">
          <cell r="A991" t="str">
            <v>IETE120</v>
          </cell>
          <cell r="B991" t="str">
            <v>A</v>
          </cell>
          <cell r="C991" t="str">
            <v>Boca TV</v>
          </cell>
          <cell r="D991" t="str">
            <v>BOCA</v>
          </cell>
          <cell r="E991">
            <v>225.16030561845733</v>
          </cell>
          <cell r="F991" t="str">
            <v>48 bocas</v>
          </cell>
          <cell r="G991">
            <v>3</v>
          </cell>
        </row>
        <row r="992">
          <cell r="A992" t="str">
            <v>IETE130</v>
          </cell>
          <cell r="B992" t="str">
            <v>A</v>
          </cell>
          <cell r="C992" t="str">
            <v>Boca Portero Electrico</v>
          </cell>
          <cell r="D992" t="str">
            <v>BOCA</v>
          </cell>
          <cell r="E992">
            <v>226.40868161157027</v>
          </cell>
          <cell r="F992" t="str">
            <v>para 80 unidades</v>
          </cell>
          <cell r="G992">
            <v>1</v>
          </cell>
        </row>
        <row r="993">
          <cell r="A993" t="str">
            <v>IETE150</v>
          </cell>
          <cell r="B993" t="str">
            <v>A</v>
          </cell>
          <cell r="C993" t="str">
            <v>Circuito Cerrado CCTV C. Arenal 2464</v>
          </cell>
          <cell r="D993" t="str">
            <v>GL</v>
          </cell>
          <cell r="E993">
            <v>1146.5242148760331</v>
          </cell>
          <cell r="F993" t="str">
            <v>sin obs.</v>
          </cell>
          <cell r="G993">
            <v>1</v>
          </cell>
        </row>
        <row r="994">
          <cell r="A994" t="str">
            <v>IETE500</v>
          </cell>
          <cell r="B994" t="str">
            <v>A</v>
          </cell>
          <cell r="C994" t="str">
            <v>Instalacion telefonica Giribone</v>
          </cell>
          <cell r="D994" t="str">
            <v>GL</v>
          </cell>
          <cell r="E994">
            <v>8252.2590029950406</v>
          </cell>
          <cell r="F994" t="str">
            <v>sin obs.</v>
          </cell>
          <cell r="G994">
            <v>3</v>
          </cell>
        </row>
        <row r="995">
          <cell r="A995" t="str">
            <v>IETE501</v>
          </cell>
          <cell r="B995" t="str">
            <v>A</v>
          </cell>
          <cell r="C995" t="str">
            <v>Instalacion telefonica Lacroze</v>
          </cell>
          <cell r="D995" t="str">
            <v>GL</v>
          </cell>
          <cell r="E995">
            <v>8723.3653253090906</v>
          </cell>
          <cell r="F995" t="str">
            <v>sin obs.</v>
          </cell>
          <cell r="G995">
            <v>3</v>
          </cell>
        </row>
        <row r="996">
          <cell r="A996" t="str">
            <v>IEPA000</v>
          </cell>
          <cell r="B996" t="str">
            <v>D</v>
          </cell>
          <cell r="C996" t="str">
            <v>PARARRAYOS</v>
          </cell>
          <cell r="D996" t="str">
            <v/>
          </cell>
        </row>
        <row r="997">
          <cell r="A997" t="str">
            <v>IEPA010</v>
          </cell>
          <cell r="B997" t="str">
            <v>A</v>
          </cell>
          <cell r="C997" t="str">
            <v>Pararrayos Escuela</v>
          </cell>
          <cell r="D997" t="str">
            <v>GL</v>
          </cell>
          <cell r="E997">
            <v>717.61742768595036</v>
          </cell>
          <cell r="F997" t="str">
            <v>sin obs.</v>
          </cell>
          <cell r="G997">
            <v>1</v>
          </cell>
        </row>
        <row r="998">
          <cell r="A998" t="str">
            <v>IEPA020</v>
          </cell>
          <cell r="B998" t="str">
            <v>A</v>
          </cell>
          <cell r="C998" t="str">
            <v xml:space="preserve">Instalacion Pararayos </v>
          </cell>
          <cell r="D998" t="str">
            <v>GL</v>
          </cell>
          <cell r="E998">
            <v>1218.7269731404958</v>
          </cell>
          <cell r="F998" t="str">
            <v>sin obs.</v>
          </cell>
          <cell r="G998">
            <v>1</v>
          </cell>
        </row>
        <row r="999">
          <cell r="A999" t="str">
            <v>IN00000</v>
          </cell>
          <cell r="B999" t="str">
            <v>D</v>
          </cell>
          <cell r="C999" t="str">
            <v>INSTALACION CONTRA INCENDIO</v>
          </cell>
          <cell r="D999" t="str">
            <v/>
          </cell>
        </row>
        <row r="1000">
          <cell r="A1000" t="str">
            <v>INMA000</v>
          </cell>
          <cell r="B1000" t="str">
            <v>D</v>
          </cell>
          <cell r="C1000" t="str">
            <v>MATAFUEGOS</v>
          </cell>
          <cell r="D1000" t="str">
            <v/>
          </cell>
        </row>
        <row r="1001">
          <cell r="A1001" t="str">
            <v>INMA010</v>
          </cell>
          <cell r="B1001" t="str">
            <v>A</v>
          </cell>
          <cell r="C1001" t="str">
            <v>Matafuego de 5 kg (Polvo Quimico)</v>
          </cell>
          <cell r="D1001" t="str">
            <v>NO</v>
          </cell>
          <cell r="E1001">
            <v>92.47185950413224</v>
          </cell>
          <cell r="F1001" t="str">
            <v>Prov y colocacion en muro</v>
          </cell>
          <cell r="G1001">
            <v>1</v>
          </cell>
        </row>
        <row r="1002">
          <cell r="A1002" t="str">
            <v>INMA011</v>
          </cell>
          <cell r="B1002" t="str">
            <v>A</v>
          </cell>
          <cell r="C1002" t="str">
            <v>Matafuego de 5 kg (Polvo Quimico) c/Gabinete</v>
          </cell>
          <cell r="D1002" t="str">
            <v>U</v>
          </cell>
          <cell r="E1002">
            <v>142.94752066115703</v>
          </cell>
          <cell r="F1002" t="str">
            <v>sin obs.</v>
          </cell>
          <cell r="G1002">
            <v>1</v>
          </cell>
        </row>
        <row r="1003">
          <cell r="A1003" t="str">
            <v>INMA020</v>
          </cell>
          <cell r="B1003" t="str">
            <v>A</v>
          </cell>
          <cell r="C1003" t="str">
            <v>Matafuego de 3,5 kg (Anhidrido carbonico) c/Gabinete</v>
          </cell>
          <cell r="D1003" t="str">
            <v>NO</v>
          </cell>
          <cell r="E1003">
            <v>342.97231404958677</v>
          </cell>
          <cell r="F1003" t="str">
            <v>Prov y colocacion en muro.</v>
          </cell>
          <cell r="G1003">
            <v>1</v>
          </cell>
        </row>
        <row r="1004">
          <cell r="A1004" t="str">
            <v>INMA025</v>
          </cell>
          <cell r="B1004" t="str">
            <v>A</v>
          </cell>
          <cell r="C1004" t="str">
            <v>Matafuego de 10 kg (Anhidrido carbonico)</v>
          </cell>
          <cell r="D1004" t="str">
            <v>U</v>
          </cell>
          <cell r="E1004">
            <v>543.11</v>
          </cell>
          <cell r="F1004" t="str">
            <v>sin obs.</v>
          </cell>
          <cell r="G1004">
            <v>1</v>
          </cell>
        </row>
        <row r="1005">
          <cell r="A1005" t="str">
            <v>INMA030</v>
          </cell>
          <cell r="B1005" t="str">
            <v>A</v>
          </cell>
          <cell r="C1005" t="str">
            <v>Gabinetes con Manguera y lanza</v>
          </cell>
          <cell r="D1005" t="str">
            <v>U</v>
          </cell>
          <cell r="E1005">
            <v>309.45355371900831</v>
          </cell>
          <cell r="F1005" t="str">
            <v>sin obs.</v>
          </cell>
          <cell r="G1005">
            <v>1</v>
          </cell>
        </row>
        <row r="1006">
          <cell r="A1006" t="str">
            <v>INMA035</v>
          </cell>
          <cell r="B1006" t="str">
            <v>A</v>
          </cell>
          <cell r="C1006" t="str">
            <v>Gabinetes con Manguera, lanza y Llave ajustar uniones</v>
          </cell>
          <cell r="D1006" t="str">
            <v>U</v>
          </cell>
          <cell r="E1006">
            <v>315.74355371900828</v>
          </cell>
          <cell r="F1006" t="str">
            <v>sin obs.</v>
          </cell>
          <cell r="G1006">
            <v>1</v>
          </cell>
        </row>
        <row r="1007">
          <cell r="A1007" t="str">
            <v>INMA040</v>
          </cell>
          <cell r="B1007" t="str">
            <v>A</v>
          </cell>
          <cell r="C1007" t="str">
            <v>Baldes de Chapa p/incendio</v>
          </cell>
          <cell r="D1007" t="str">
            <v>U</v>
          </cell>
          <cell r="E1007">
            <v>18.937644628099171</v>
          </cell>
          <cell r="F1007" t="str">
            <v>sin obs.</v>
          </cell>
          <cell r="G1007">
            <v>1</v>
          </cell>
        </row>
        <row r="1008">
          <cell r="A1008" t="str">
            <v>INMA045</v>
          </cell>
          <cell r="B1008" t="str">
            <v>A</v>
          </cell>
          <cell r="C1008" t="str">
            <v>Boca Impulsion 63 mm en Pared</v>
          </cell>
          <cell r="D1008" t="str">
            <v>U</v>
          </cell>
          <cell r="E1008">
            <v>187.43886166115701</v>
          </cell>
          <cell r="F1008" t="str">
            <v>sin obs.</v>
          </cell>
          <cell r="G1008">
            <v>2</v>
          </cell>
        </row>
        <row r="1009">
          <cell r="A1009" t="str">
            <v>IM00000</v>
          </cell>
          <cell r="B1009" t="str">
            <v>D</v>
          </cell>
          <cell r="C1009" t="str">
            <v>INSTALACIONES ELECTROMECANICAS</v>
          </cell>
          <cell r="D1009" t="str">
            <v/>
          </cell>
        </row>
        <row r="1010">
          <cell r="A1010" t="str">
            <v>IM00100</v>
          </cell>
          <cell r="B1010" t="str">
            <v>A</v>
          </cell>
          <cell r="C1010" t="str">
            <v>Central Incendio Escuela</v>
          </cell>
          <cell r="D1010" t="str">
            <v>GL</v>
          </cell>
          <cell r="E1010">
            <v>56391.5</v>
          </cell>
          <cell r="F1010" t="str">
            <v>sin obs.</v>
          </cell>
          <cell r="G1010">
            <v>1</v>
          </cell>
        </row>
        <row r="1011">
          <cell r="A1011" t="str">
            <v>IM00110</v>
          </cell>
          <cell r="B1011" t="str">
            <v>A</v>
          </cell>
          <cell r="C1011" t="str">
            <v>Compactador</v>
          </cell>
          <cell r="D1011" t="str">
            <v>U</v>
          </cell>
          <cell r="E1011">
            <v>8764.6</v>
          </cell>
          <cell r="F1011" t="str">
            <v>sin obs.</v>
          </cell>
          <cell r="G1011">
            <v>1</v>
          </cell>
        </row>
        <row r="1012">
          <cell r="A1012" t="str">
            <v>IMAS000</v>
          </cell>
          <cell r="B1012" t="str">
            <v>D</v>
          </cell>
          <cell r="C1012" t="str">
            <v>ASCENSORES</v>
          </cell>
          <cell r="D1012" t="str">
            <v/>
          </cell>
        </row>
        <row r="1013">
          <cell r="A1013" t="str">
            <v>IMAS010</v>
          </cell>
          <cell r="B1013" t="str">
            <v>A</v>
          </cell>
          <cell r="C1013" t="str">
            <v>Ascensor Hidraulico PB+1"Omarlift" 10.5 HP</v>
          </cell>
          <cell r="D1013" t="str">
            <v>GL</v>
          </cell>
          <cell r="E1013">
            <v>47900</v>
          </cell>
          <cell r="F1013" t="str">
            <v>Incluye Central Hidraulica e instalacion.</v>
          </cell>
          <cell r="G1013">
            <v>1</v>
          </cell>
        </row>
        <row r="1014">
          <cell r="A1014" t="str">
            <v>IMAS015</v>
          </cell>
          <cell r="B1014" t="str">
            <v>A</v>
          </cell>
          <cell r="C1014" t="str">
            <v>Ascensor Hidraulico 4 Paradas "Omarlift" 10.5 HP</v>
          </cell>
          <cell r="D1014" t="str">
            <v>U</v>
          </cell>
          <cell r="E1014">
            <v>63800</v>
          </cell>
          <cell r="F1014" t="str">
            <v>Incluye Central Hidraulica e instalacion.</v>
          </cell>
          <cell r="G1014">
            <v>1</v>
          </cell>
        </row>
        <row r="1015">
          <cell r="A1015" t="str">
            <v>IMAS020</v>
          </cell>
          <cell r="B1015" t="str">
            <v>A</v>
          </cell>
          <cell r="C1015" t="str">
            <v>Ascensor Electromecanico 10 Paradas</v>
          </cell>
          <cell r="D1015" t="str">
            <v>U</v>
          </cell>
          <cell r="E1015">
            <v>46335</v>
          </cell>
          <cell r="F1015" t="str">
            <v>sin obs.</v>
          </cell>
          <cell r="G1015">
            <v>1</v>
          </cell>
        </row>
        <row r="1016">
          <cell r="A1016" t="str">
            <v>IMAS100</v>
          </cell>
          <cell r="B1016" t="str">
            <v>A</v>
          </cell>
          <cell r="C1016" t="str">
            <v>Ascensor Electromecanico (Pb+9) Paradas</v>
          </cell>
          <cell r="D1016" t="str">
            <v>U</v>
          </cell>
          <cell r="E1016">
            <v>109910.7</v>
          </cell>
          <cell r="F1016" t="str">
            <v>sin obs.</v>
          </cell>
          <cell r="G1016">
            <v>1</v>
          </cell>
        </row>
        <row r="1017">
          <cell r="A1017" t="str">
            <v>IMAS110</v>
          </cell>
          <cell r="B1017" t="str">
            <v>A</v>
          </cell>
          <cell r="C1017" t="str">
            <v>Ascensor Electromecanico (Pb+5) Paradas</v>
          </cell>
          <cell r="D1017" t="str">
            <v>U</v>
          </cell>
          <cell r="E1017">
            <v>85175.7</v>
          </cell>
          <cell r="F1017" t="str">
            <v>sin obs.</v>
          </cell>
          <cell r="G1017">
            <v>1</v>
          </cell>
        </row>
        <row r="1018">
          <cell r="A1018" t="str">
            <v>IMAS112</v>
          </cell>
          <cell r="B1018" t="str">
            <v>A</v>
          </cell>
          <cell r="C1018" t="str">
            <v>Ascensor Electromecanico (Pb+7) Paradas</v>
          </cell>
          <cell r="D1018" t="str">
            <v>U</v>
          </cell>
          <cell r="E1018">
            <v>95069.7</v>
          </cell>
          <cell r="F1018" t="str">
            <v>sin obs.</v>
          </cell>
          <cell r="G1018">
            <v>1</v>
          </cell>
        </row>
        <row r="1019">
          <cell r="A1019" t="str">
            <v>IMEB000</v>
          </cell>
          <cell r="B1019" t="str">
            <v>D</v>
          </cell>
          <cell r="C1019" t="str">
            <v>ELECTROBOMBAS</v>
          </cell>
          <cell r="D1019" t="str">
            <v/>
          </cell>
        </row>
        <row r="1020">
          <cell r="A1020" t="str">
            <v>IMEB050</v>
          </cell>
          <cell r="B1020" t="str">
            <v>A</v>
          </cell>
          <cell r="C1020" t="str">
            <v>Base elastica para Electrobombas</v>
          </cell>
          <cell r="D1020" t="str">
            <v>U</v>
          </cell>
          <cell r="E1020">
            <v>90.221555980780323</v>
          </cell>
          <cell r="F1020" t="str">
            <v>Base de 0,50x0,70</v>
          </cell>
          <cell r="G1020">
            <v>2</v>
          </cell>
        </row>
        <row r="1021">
          <cell r="A1021" t="str">
            <v>IMEB100</v>
          </cell>
          <cell r="B1021" t="str">
            <v>A</v>
          </cell>
          <cell r="C1021" t="str">
            <v>ElectroBombas de agua (2) C/ base elastica</v>
          </cell>
          <cell r="D1021" t="str">
            <v>GL</v>
          </cell>
          <cell r="E1021">
            <v>1670.903870030367</v>
          </cell>
          <cell r="F1021" t="str">
            <v>Incluye, tablero y base elastica</v>
          </cell>
          <cell r="G1021">
            <v>3</v>
          </cell>
        </row>
        <row r="1022">
          <cell r="A1022" t="str">
            <v>IMEB110</v>
          </cell>
          <cell r="B1022" t="str">
            <v>A</v>
          </cell>
          <cell r="C1022" t="str">
            <v>ElectroBombas de agua 0.5 HP</v>
          </cell>
          <cell r="D1022" t="str">
            <v>GL</v>
          </cell>
          <cell r="E1022">
            <v>729.14882870805229</v>
          </cell>
          <cell r="F1022" t="str">
            <v>sin obs.</v>
          </cell>
          <cell r="G1022">
            <v>3</v>
          </cell>
        </row>
        <row r="1023">
          <cell r="A1023" t="str">
            <v>IMEB150</v>
          </cell>
          <cell r="B1023" t="str">
            <v>A</v>
          </cell>
          <cell r="C1023" t="str">
            <v>Equipo de presurización cañerias incendio</v>
          </cell>
          <cell r="D1023" t="str">
            <v>GL</v>
          </cell>
          <cell r="E1023">
            <v>6808.1723339711707</v>
          </cell>
          <cell r="F1023" t="str">
            <v>sin obs.</v>
          </cell>
          <cell r="G1023">
            <v>3</v>
          </cell>
        </row>
        <row r="1024">
          <cell r="A1024" t="str">
            <v>IMEB200</v>
          </cell>
          <cell r="B1024" t="str">
            <v>A</v>
          </cell>
          <cell r="C1024" t="str">
            <v>Instalacion de aire comprimido laboratorio</v>
          </cell>
          <cell r="D1024" t="str">
            <v>GL</v>
          </cell>
          <cell r="E1024">
            <v>3259.4014245454546</v>
          </cell>
          <cell r="F1024" t="str">
            <v>sin obs.</v>
          </cell>
          <cell r="G1024">
            <v>2</v>
          </cell>
        </row>
        <row r="1025">
          <cell r="A1025" t="str">
            <v>IC00000</v>
          </cell>
          <cell r="B1025" t="str">
            <v>D</v>
          </cell>
          <cell r="C1025" t="str">
            <v>INSTALACION CALEFACCION Y AA</v>
          </cell>
          <cell r="D1025" t="str">
            <v/>
          </cell>
        </row>
        <row r="1026">
          <cell r="A1026" t="str">
            <v>ICPR000</v>
          </cell>
          <cell r="B1026" t="str">
            <v>D</v>
          </cell>
          <cell r="C1026" t="str">
            <v>PISO RADIANTE</v>
          </cell>
          <cell r="D1026" t="str">
            <v/>
          </cell>
        </row>
        <row r="1027">
          <cell r="A1027" t="str">
            <v>ICPR010</v>
          </cell>
          <cell r="B1027" t="str">
            <v>A</v>
          </cell>
          <cell r="C1027" t="str">
            <v>Piso Radiante PEXGOL 19mm x 1.9 mm</v>
          </cell>
          <cell r="D1027" t="str">
            <v>GL</v>
          </cell>
          <cell r="E1027">
            <v>62072.657004132234</v>
          </cell>
          <cell r="F1027" t="str">
            <v>Materiales y subcontarato MO.</v>
          </cell>
          <cell r="G1027">
            <v>1</v>
          </cell>
        </row>
        <row r="1028">
          <cell r="A1028" t="str">
            <v>ICPR020</v>
          </cell>
          <cell r="B1028" t="str">
            <v>A</v>
          </cell>
          <cell r="C1028" t="str">
            <v>Provision y colocacion Calderas Murales 20000 kcal/h</v>
          </cell>
          <cell r="D1028" t="str">
            <v>U</v>
          </cell>
          <cell r="E1028">
            <v>1550.66</v>
          </cell>
          <cell r="F1028" t="str">
            <v>sin obs.</v>
          </cell>
          <cell r="G1028">
            <v>1</v>
          </cell>
        </row>
        <row r="1029">
          <cell r="A1029" t="str">
            <v>ICRA000</v>
          </cell>
          <cell r="B1029" t="str">
            <v>D</v>
          </cell>
          <cell r="C1029" t="str">
            <v>CALEFACCION POR CALDERA Y RADIADORES</v>
          </cell>
          <cell r="D1029" t="str">
            <v/>
          </cell>
        </row>
        <row r="1030">
          <cell r="A1030" t="str">
            <v>ICRA010</v>
          </cell>
          <cell r="B1030" t="str">
            <v>A</v>
          </cell>
          <cell r="C1030" t="str">
            <v>Instalacion Calefaccion Tortuga Manuelita Radiadores</v>
          </cell>
          <cell r="D1030" t="str">
            <v>GL</v>
          </cell>
          <cell r="E1030">
            <v>10487.520000000002</v>
          </cell>
          <cell r="F1030" t="str">
            <v>sin obs.</v>
          </cell>
          <cell r="G1030">
            <v>1</v>
          </cell>
        </row>
        <row r="1031">
          <cell r="A1031" t="str">
            <v>ICRA020</v>
          </cell>
          <cell r="B1031" t="str">
            <v>A</v>
          </cell>
          <cell r="C1031" t="str">
            <v>Inst. Calefaccion Tortuga ManuelitaTubos y Accesorios Distribucion</v>
          </cell>
          <cell r="D1031" t="str">
            <v>U</v>
          </cell>
          <cell r="E1031">
            <v>5982.3400000000011</v>
          </cell>
          <cell r="F1031" t="str">
            <v>Tubos Pexgol con Barrera Antioxigeno.</v>
          </cell>
          <cell r="G1031">
            <v>1</v>
          </cell>
        </row>
        <row r="1032">
          <cell r="A1032" t="str">
            <v>ICRA050</v>
          </cell>
          <cell r="B1032" t="str">
            <v>A</v>
          </cell>
          <cell r="C1032" t="str">
            <v>Inst. Calefaccion Tortuga Manuelita Completa</v>
          </cell>
          <cell r="D1032" t="str">
            <v>GL</v>
          </cell>
          <cell r="E1032">
            <v>16469.860000000004</v>
          </cell>
          <cell r="F1032" t="str">
            <v>sin obs.</v>
          </cell>
          <cell r="G1032">
            <v>2</v>
          </cell>
        </row>
        <row r="1033">
          <cell r="A1033" t="str">
            <v>PT00000</v>
          </cell>
          <cell r="B1033" t="str">
            <v>D</v>
          </cell>
          <cell r="C1033" t="str">
            <v>PINTURAS</v>
          </cell>
          <cell r="D1033" t="str">
            <v/>
          </cell>
        </row>
        <row r="1034">
          <cell r="A1034" t="str">
            <v>PTIN000</v>
          </cell>
          <cell r="B1034" t="str">
            <v>D</v>
          </cell>
          <cell r="C1034" t="str">
            <v>PINTURAS INTERIORES</v>
          </cell>
          <cell r="D1034" t="str">
            <v/>
          </cell>
        </row>
        <row r="1035">
          <cell r="A1035" t="str">
            <v>PTIN010</v>
          </cell>
          <cell r="B1035" t="str">
            <v>A</v>
          </cell>
          <cell r="C1035" t="str">
            <v>Pint. Int. al latex en muros</v>
          </cell>
          <cell r="D1035" t="str">
            <v>M2</v>
          </cell>
          <cell r="E1035">
            <v>10.325785714285715</v>
          </cell>
          <cell r="F1035" t="str">
            <v>1 Mano de fijador + 3 manos de latex</v>
          </cell>
          <cell r="G1035">
            <v>1</v>
          </cell>
        </row>
        <row r="1036">
          <cell r="A1036" t="str">
            <v>PTIN005</v>
          </cell>
          <cell r="B1036" t="str">
            <v>A</v>
          </cell>
          <cell r="C1036" t="str">
            <v>Pintura a la cal</v>
          </cell>
          <cell r="D1036" t="str">
            <v>M2</v>
          </cell>
          <cell r="E1036">
            <v>2.7376859504132232</v>
          </cell>
          <cell r="F1036" t="str">
            <v>sin obs.</v>
          </cell>
          <cell r="G1036">
            <v>1</v>
          </cell>
        </row>
        <row r="1037">
          <cell r="A1037" t="str">
            <v>PTIN020</v>
          </cell>
          <cell r="B1037" t="str">
            <v>A</v>
          </cell>
          <cell r="C1037" t="str">
            <v>Pint. Int. al latex en cielorrasos</v>
          </cell>
          <cell r="D1037" t="str">
            <v>M2</v>
          </cell>
          <cell r="E1037">
            <v>12.458785714285714</v>
          </cell>
          <cell r="F1037" t="str">
            <v>1 Mano de fijador + 3 manos de latex</v>
          </cell>
          <cell r="G1037">
            <v>1</v>
          </cell>
        </row>
        <row r="1038">
          <cell r="A1038" t="str">
            <v>PTIN021</v>
          </cell>
          <cell r="B1038" t="str">
            <v>A</v>
          </cell>
          <cell r="C1038" t="str">
            <v>Pint. Int. al latex en muros (antihongo)</v>
          </cell>
          <cell r="D1038" t="str">
            <v>M2</v>
          </cell>
          <cell r="E1038">
            <v>10.253</v>
          </cell>
          <cell r="F1038" t="str">
            <v>sin obs.</v>
          </cell>
          <cell r="G1038">
            <v>1</v>
          </cell>
        </row>
        <row r="1039">
          <cell r="A1039" t="str">
            <v>PTIN022</v>
          </cell>
          <cell r="B1039" t="str">
            <v>A</v>
          </cell>
          <cell r="C1039" t="str">
            <v>Pint. Int. al latex en cielorrasos (antihongo)</v>
          </cell>
          <cell r="D1039" t="str">
            <v>M2</v>
          </cell>
          <cell r="E1039">
            <v>11.7006</v>
          </cell>
          <cell r="F1039" t="str">
            <v>sin obs.</v>
          </cell>
          <cell r="G1039">
            <v>1</v>
          </cell>
        </row>
        <row r="1040">
          <cell r="A1040" t="str">
            <v>PTIN025</v>
          </cell>
          <cell r="B1040" t="str">
            <v>A</v>
          </cell>
          <cell r="C1040" t="str">
            <v>Enlucido plastico con color incorp tipo Revear</v>
          </cell>
          <cell r="D1040" t="str">
            <v>M2</v>
          </cell>
          <cell r="E1040">
            <v>13.583386776859506</v>
          </cell>
          <cell r="F1040" t="str">
            <v>sin obs.</v>
          </cell>
          <cell r="G1040">
            <v>1</v>
          </cell>
        </row>
        <row r="1041">
          <cell r="A1041" t="str">
            <v>PTIN030</v>
          </cell>
          <cell r="B1041" t="str">
            <v>A</v>
          </cell>
          <cell r="C1041" t="str">
            <v>REVEAR en cielorrasos interiores</v>
          </cell>
          <cell r="D1041" t="str">
            <v>M2</v>
          </cell>
          <cell r="E1041">
            <v>15.278386776859506</v>
          </cell>
          <cell r="F1041" t="str">
            <v>sin obs.</v>
          </cell>
          <cell r="G1041">
            <v>1</v>
          </cell>
        </row>
        <row r="1042">
          <cell r="A1042" t="str">
            <v>PTIN040</v>
          </cell>
          <cell r="B1042" t="str">
            <v>A</v>
          </cell>
          <cell r="C1042" t="str">
            <v>Pintura a la cal en Muros</v>
          </cell>
          <cell r="D1042" t="str">
            <v>M2</v>
          </cell>
          <cell r="E1042">
            <v>4.7699173553719012</v>
          </cell>
          <cell r="F1042" t="str">
            <v>sin obs.</v>
          </cell>
          <cell r="G1042">
            <v>1</v>
          </cell>
        </row>
        <row r="1043">
          <cell r="A1043" t="str">
            <v>PTIN045</v>
          </cell>
          <cell r="B1043" t="str">
            <v>A</v>
          </cell>
          <cell r="C1043" t="str">
            <v>Pintura a la cal en Cielorrasos</v>
          </cell>
          <cell r="D1043" t="str">
            <v>M2</v>
          </cell>
          <cell r="E1043">
            <v>5.8999173553719011</v>
          </cell>
          <cell r="F1043" t="str">
            <v>sin obs.</v>
          </cell>
          <cell r="G1043">
            <v>1</v>
          </cell>
        </row>
        <row r="1044">
          <cell r="A1044" t="str">
            <v>PTEX000</v>
          </cell>
          <cell r="B1044" t="str">
            <v>D</v>
          </cell>
          <cell r="C1044" t="str">
            <v>PINTURAS EXTERIORES</v>
          </cell>
          <cell r="D1044" t="str">
            <v/>
          </cell>
        </row>
        <row r="1045">
          <cell r="A1045" t="str">
            <v>PTEX005</v>
          </cell>
          <cell r="B1045" t="str">
            <v>A</v>
          </cell>
          <cell r="C1045" t="str">
            <v>Pint. Ext. Latex acrílico en muros 1m fij + 3 m latex c/and</v>
          </cell>
          <cell r="D1045" t="str">
            <v>M2</v>
          </cell>
          <cell r="E1045">
            <v>19.330981318681321</v>
          </cell>
          <cell r="F1045" t="str">
            <v>1 mano de fijador + 3 manos de latex acril. + andamios</v>
          </cell>
          <cell r="G1045">
            <v>2</v>
          </cell>
        </row>
        <row r="1046">
          <cell r="A1046" t="str">
            <v>PTEX010</v>
          </cell>
          <cell r="B1046" t="str">
            <v>A</v>
          </cell>
          <cell r="C1046" t="str">
            <v>Pint. Ext. Latex acrílico en cielorrasos 1m fij + 3 m latex</v>
          </cell>
          <cell r="D1046" t="str">
            <v>M2</v>
          </cell>
          <cell r="E1046">
            <v>12.624981318681318</v>
          </cell>
          <cell r="F1046" t="str">
            <v>1 Mano de fijador + 3 manos de latex</v>
          </cell>
          <cell r="G1046">
            <v>1</v>
          </cell>
        </row>
        <row r="1047">
          <cell r="A1047" t="str">
            <v>PTEX020</v>
          </cell>
          <cell r="B1047" t="str">
            <v>A</v>
          </cell>
          <cell r="C1047" t="str">
            <v>REVEAR en exteriores c/andamio</v>
          </cell>
          <cell r="D1047" t="str">
            <v>M2</v>
          </cell>
          <cell r="E1047">
            <v>20.854386776859506</v>
          </cell>
          <cell r="F1047" t="str">
            <v>1 mano de fijador + 2 de Revear</v>
          </cell>
          <cell r="G1047">
            <v>2</v>
          </cell>
        </row>
        <row r="1048">
          <cell r="A1048" t="str">
            <v>PTEX030</v>
          </cell>
          <cell r="B1048" t="str">
            <v>A</v>
          </cell>
          <cell r="C1048" t="str">
            <v>Pint. Ext. limpieza con Acido muriatico</v>
          </cell>
          <cell r="D1048" t="str">
            <v>M2</v>
          </cell>
          <cell r="E1048">
            <v>1.2524000000000002</v>
          </cell>
          <cell r="F1048" t="str">
            <v>Limpieza con solucion de acido muriatico, no incluye andamios, se consideran aparte</v>
          </cell>
          <cell r="G1048">
            <v>1</v>
          </cell>
        </row>
        <row r="1049">
          <cell r="A1049" t="str">
            <v>PTEX040</v>
          </cell>
          <cell r="B1049" t="str">
            <v>A</v>
          </cell>
          <cell r="C1049" t="str">
            <v>Pint. Ext. a base de siliconas s/ladrillo visto</v>
          </cell>
          <cell r="D1049" t="str">
            <v>M2</v>
          </cell>
          <cell r="E1049">
            <v>17.989698347107439</v>
          </cell>
          <cell r="F1049" t="str">
            <v>1 mano de fijador + 2 manos de siliconas</v>
          </cell>
          <cell r="G1049">
            <v>2</v>
          </cell>
        </row>
        <row r="1050">
          <cell r="A1050" t="str">
            <v>PTEX100</v>
          </cell>
          <cell r="B1050" t="str">
            <v>A</v>
          </cell>
          <cell r="C1050" t="str">
            <v>Pintura demarcación cancha de futbol 5</v>
          </cell>
          <cell r="D1050" t="str">
            <v>GL</v>
          </cell>
          <cell r="E1050">
            <v>210.74316625000003</v>
          </cell>
          <cell r="F1050" t="str">
            <v>sin obs.</v>
          </cell>
          <cell r="G1050">
            <v>1</v>
          </cell>
        </row>
        <row r="1051">
          <cell r="A1051" t="str">
            <v>PTCS000</v>
          </cell>
          <cell r="B1051" t="str">
            <v>D</v>
          </cell>
          <cell r="C1051" t="str">
            <v>PINTURA CARPINTERIA METALICA</v>
          </cell>
          <cell r="D1051" t="str">
            <v/>
          </cell>
        </row>
        <row r="1052">
          <cell r="A1052" t="str">
            <v>PTCS010</v>
          </cell>
          <cell r="B1052" t="str">
            <v>A</v>
          </cell>
          <cell r="C1052" t="str">
            <v>Pint. s/carp.metalica 1 m ant.+ 2 esmalte</v>
          </cell>
          <cell r="D1052" t="str">
            <v>M2</v>
          </cell>
          <cell r="E1052">
            <v>17.920886666666668</v>
          </cell>
          <cell r="F1052" t="str">
            <v>1 mano de antioxido + 2 manos de esmalte</v>
          </cell>
          <cell r="G1052">
            <v>1</v>
          </cell>
        </row>
        <row r="1053">
          <cell r="A1053" t="str">
            <v>PTCW000</v>
          </cell>
          <cell r="B1053" t="str">
            <v>D</v>
          </cell>
          <cell r="C1053" t="str">
            <v>PINTURA CARPINTERÍA MADERA</v>
          </cell>
          <cell r="D1053" t="str">
            <v/>
          </cell>
        </row>
        <row r="1054">
          <cell r="A1054" t="str">
            <v>PTCW010</v>
          </cell>
          <cell r="B1054" t="str">
            <v>A</v>
          </cell>
          <cell r="C1054" t="str">
            <v>Pint.s/carp.madera 1 m base 2 m esmalte</v>
          </cell>
          <cell r="D1054" t="str">
            <v>M2</v>
          </cell>
          <cell r="E1054">
            <v>15.821666666666669</v>
          </cell>
          <cell r="F1054" t="str">
            <v>1 mano de fondo blanco + 2 manos de esmalte</v>
          </cell>
          <cell r="G1054">
            <v>1</v>
          </cell>
        </row>
        <row r="1055">
          <cell r="A1055" t="str">
            <v>PTCW020</v>
          </cell>
          <cell r="B1055" t="str">
            <v>A</v>
          </cell>
          <cell r="C1055" t="str">
            <v>Pintura Barniz sobre madera</v>
          </cell>
          <cell r="D1055" t="str">
            <v>M2</v>
          </cell>
          <cell r="E1055">
            <v>10.403277777777777</v>
          </cell>
          <cell r="F1055" t="str">
            <v>sin obs.</v>
          </cell>
          <cell r="G1055">
            <v>1</v>
          </cell>
        </row>
        <row r="1056">
          <cell r="A1056" t="str">
            <v>VI00000</v>
          </cell>
          <cell r="B1056" t="str">
            <v>D</v>
          </cell>
          <cell r="C1056" t="str">
            <v>VIDRIOS</v>
          </cell>
          <cell r="D1056" t="str">
            <v/>
          </cell>
        </row>
        <row r="1057">
          <cell r="A1057" t="str">
            <v>VIPT000</v>
          </cell>
          <cell r="B1057" t="str">
            <v>D</v>
          </cell>
          <cell r="C1057" t="str">
            <v>VIDRIOS PLANOS TRANSPARENTES</v>
          </cell>
          <cell r="D1057" t="str">
            <v/>
          </cell>
        </row>
        <row r="1058">
          <cell r="A1058" t="str">
            <v>VIPT010</v>
          </cell>
          <cell r="B1058" t="str">
            <v>A</v>
          </cell>
          <cell r="C1058" t="str">
            <v>Vidrio Translucido esp. 4 mm</v>
          </cell>
          <cell r="D1058" t="str">
            <v>M2</v>
          </cell>
          <cell r="E1058">
            <v>45.203000000000003</v>
          </cell>
          <cell r="F1058" t="str">
            <v>Provision y colocacion, en carpinterias</v>
          </cell>
          <cell r="G1058">
            <v>1</v>
          </cell>
        </row>
        <row r="1059">
          <cell r="A1059" t="str">
            <v>VIPT020</v>
          </cell>
          <cell r="B1059" t="str">
            <v>A</v>
          </cell>
          <cell r="C1059" t="str">
            <v>Vidrio Tranparente esp. 4 mm</v>
          </cell>
          <cell r="D1059" t="str">
            <v>M2</v>
          </cell>
          <cell r="E1059">
            <v>45.203000000000003</v>
          </cell>
          <cell r="F1059" t="str">
            <v>sin obs.</v>
          </cell>
          <cell r="G1059">
            <v>1</v>
          </cell>
        </row>
        <row r="1060">
          <cell r="A1060" t="str">
            <v>VIAR000</v>
          </cell>
          <cell r="B1060" t="str">
            <v>D</v>
          </cell>
          <cell r="C1060" t="str">
            <v>VIDRIOS ARMADOS</v>
          </cell>
          <cell r="D1060" t="str">
            <v/>
          </cell>
        </row>
        <row r="1061">
          <cell r="A1061" t="str">
            <v>VIAR010</v>
          </cell>
          <cell r="B1061" t="str">
            <v>A</v>
          </cell>
          <cell r="C1061" t="str">
            <v>Vidrio Armado incoloro esp.6 mm</v>
          </cell>
          <cell r="D1061" t="str">
            <v>M2</v>
          </cell>
          <cell r="E1061">
            <v>74.298500000000004</v>
          </cell>
          <cell r="F1061" t="str">
            <v>Provision y colocacion, en carpinterias</v>
          </cell>
          <cell r="G1061">
            <v>1</v>
          </cell>
        </row>
        <row r="1062">
          <cell r="A1062" t="str">
            <v>VICT000</v>
          </cell>
          <cell r="B1062" t="str">
            <v>D</v>
          </cell>
          <cell r="C1062" t="str">
            <v>CRISTAL TEMPLADO</v>
          </cell>
          <cell r="D1062" t="str">
            <v/>
          </cell>
        </row>
        <row r="1063">
          <cell r="A1063" t="str">
            <v>VICT010</v>
          </cell>
          <cell r="B1063" t="str">
            <v>A</v>
          </cell>
          <cell r="C1063" t="str">
            <v xml:space="preserve">Vidrio Templado </v>
          </cell>
          <cell r="D1063" t="str">
            <v>M2</v>
          </cell>
          <cell r="E1063">
            <v>75.766999999999996</v>
          </cell>
          <cell r="F1063" t="str">
            <v>sin obs.</v>
          </cell>
          <cell r="G1063">
            <v>1</v>
          </cell>
        </row>
        <row r="1064">
          <cell r="A1064" t="str">
            <v>VICT020</v>
          </cell>
          <cell r="B1064" t="str">
            <v>A</v>
          </cell>
          <cell r="C1064" t="str">
            <v>Vidrio Laminado Reflectivo</v>
          </cell>
          <cell r="D1064" t="str">
            <v>M2</v>
          </cell>
          <cell r="E1064">
            <v>381.24</v>
          </cell>
          <cell r="F1064" t="str">
            <v>sin obs.</v>
          </cell>
          <cell r="G1064">
            <v>1</v>
          </cell>
        </row>
        <row r="1065">
          <cell r="A1065" t="str">
            <v>VICT030</v>
          </cell>
          <cell r="B1065" t="str">
            <v>A</v>
          </cell>
          <cell r="C1065" t="str">
            <v>Frente Vidrio Templado C. Arenal 2464</v>
          </cell>
          <cell r="D1065" t="str">
            <v>GL</v>
          </cell>
          <cell r="E1065">
            <v>4130</v>
          </cell>
          <cell r="F1065" t="str">
            <v>sin obs.</v>
          </cell>
          <cell r="G1065">
            <v>1</v>
          </cell>
        </row>
        <row r="1066">
          <cell r="A1066" t="str">
            <v>VICL000</v>
          </cell>
          <cell r="B1066" t="str">
            <v>D</v>
          </cell>
          <cell r="C1066" t="str">
            <v>CRISTAL LAMINADO DE SEGURIDAD</v>
          </cell>
          <cell r="D1066" t="str">
            <v/>
          </cell>
        </row>
        <row r="1067">
          <cell r="A1067" t="str">
            <v>VICL010</v>
          </cell>
          <cell r="B1067" t="str">
            <v>A</v>
          </cell>
          <cell r="C1067" t="str">
            <v>Cristal laminado de seguridad 3mm+3mm</v>
          </cell>
          <cell r="D1067" t="str">
            <v>M2</v>
          </cell>
          <cell r="E1067">
            <v>143.70999999999998</v>
          </cell>
          <cell r="F1067" t="str">
            <v>sin obs.</v>
          </cell>
          <cell r="G1067">
            <v>1</v>
          </cell>
        </row>
        <row r="1068">
          <cell r="A1068" t="str">
            <v>VIES000</v>
          </cell>
          <cell r="B1068" t="str">
            <v>D</v>
          </cell>
          <cell r="C1068" t="str">
            <v>ESPEJOS</v>
          </cell>
          <cell r="D1068" t="str">
            <v/>
          </cell>
        </row>
        <row r="1069">
          <cell r="A1069" t="str">
            <v>VIES010</v>
          </cell>
          <cell r="B1069" t="str">
            <v>A</v>
          </cell>
          <cell r="C1069" t="str">
            <v>Espejo Claro 4 mm</v>
          </cell>
          <cell r="D1069" t="str">
            <v>M2</v>
          </cell>
          <cell r="E1069">
            <v>76.372399999999999</v>
          </cell>
          <cell r="F1069" t="str">
            <v>sin obs.</v>
          </cell>
          <cell r="G1069">
            <v>1</v>
          </cell>
        </row>
        <row r="1070">
          <cell r="A1070" t="str">
            <v>JA00000</v>
          </cell>
          <cell r="B1070" t="str">
            <v>D</v>
          </cell>
          <cell r="C1070" t="str">
            <v>PARQUIZACION</v>
          </cell>
          <cell r="D1070" t="str">
            <v/>
          </cell>
        </row>
        <row r="1071">
          <cell r="A1071" t="str">
            <v>JAAR000</v>
          </cell>
          <cell r="B1071" t="str">
            <v>D</v>
          </cell>
          <cell r="C1071" t="str">
            <v>ARBOLES</v>
          </cell>
          <cell r="D1071" t="str">
            <v/>
          </cell>
        </row>
        <row r="1072">
          <cell r="A1072" t="str">
            <v>JAAR010</v>
          </cell>
          <cell r="B1072" t="str">
            <v>A</v>
          </cell>
          <cell r="C1072" t="str">
            <v>Arboles Escuela</v>
          </cell>
          <cell r="D1072" t="str">
            <v>GL</v>
          </cell>
          <cell r="E1072">
            <v>3785.3628800000001</v>
          </cell>
          <cell r="F1072" t="str">
            <v>sin obs.</v>
          </cell>
          <cell r="G1072">
            <v>2</v>
          </cell>
        </row>
        <row r="1073">
          <cell r="A1073" t="str">
            <v>JAAR020</v>
          </cell>
          <cell r="B1073" t="str">
            <v>A</v>
          </cell>
          <cell r="C1073" t="str">
            <v>Frainux</v>
          </cell>
          <cell r="D1073" t="str">
            <v>U</v>
          </cell>
          <cell r="E1073">
            <v>53.97</v>
          </cell>
          <cell r="F1073" t="str">
            <v>Provision y plantado</v>
          </cell>
          <cell r="G1073">
            <v>1</v>
          </cell>
        </row>
        <row r="1074">
          <cell r="A1074" t="str">
            <v>VA00000</v>
          </cell>
          <cell r="B1074" t="str">
            <v>D</v>
          </cell>
          <cell r="C1074" t="str">
            <v>VARIOS</v>
          </cell>
          <cell r="D1074" t="str">
            <v/>
          </cell>
        </row>
        <row r="1075">
          <cell r="A1075" t="str">
            <v>VAEI000</v>
          </cell>
          <cell r="B1075" t="str">
            <v>D</v>
          </cell>
          <cell r="C1075" t="str">
            <v>EQUIPAMIENTO INTERIOR</v>
          </cell>
          <cell r="D1075" t="str">
            <v/>
          </cell>
        </row>
        <row r="1076">
          <cell r="A1076" t="str">
            <v>VAEI010</v>
          </cell>
          <cell r="B1076" t="str">
            <v>A</v>
          </cell>
          <cell r="C1076" t="str">
            <v>Mesada de granito reconstituido</v>
          </cell>
          <cell r="D1076" t="str">
            <v>M2</v>
          </cell>
        </row>
        <row r="1077">
          <cell r="A1077" t="str">
            <v>VAEI015</v>
          </cell>
          <cell r="B1077" t="str">
            <v>A</v>
          </cell>
          <cell r="C1077" t="str">
            <v>Mesada de granito sierra chica</v>
          </cell>
          <cell r="D1077" t="str">
            <v>M2</v>
          </cell>
          <cell r="E1077">
            <v>273.88799999999998</v>
          </cell>
          <cell r="F1077" t="str">
            <v>Incluye , traforo, canaletas y colocacion s/mueble</v>
          </cell>
          <cell r="G1077">
            <v>1</v>
          </cell>
        </row>
        <row r="1078">
          <cell r="A1078" t="str">
            <v>VAEI020</v>
          </cell>
          <cell r="B1078" t="str">
            <v>A</v>
          </cell>
          <cell r="C1078" t="str">
            <v>Mesada de granito sierra chica esp 2,5 cm 0,60 x 1,40</v>
          </cell>
          <cell r="D1078" t="str">
            <v>M2</v>
          </cell>
          <cell r="E1078">
            <v>309.16800000000001</v>
          </cell>
          <cell r="F1078" t="str">
            <v>Incluye , traforo, canaletas y colocacion s/mueble</v>
          </cell>
          <cell r="G1078">
            <v>1</v>
          </cell>
        </row>
        <row r="1079">
          <cell r="A1079" t="str">
            <v>VAEI025</v>
          </cell>
          <cell r="B1079" t="str">
            <v>A</v>
          </cell>
          <cell r="C1079" t="str">
            <v>Mesada de granito sierra chica esp 2,5 cm 0,60 x 1,60</v>
          </cell>
          <cell r="D1079" t="str">
            <v>M2</v>
          </cell>
          <cell r="E1079">
            <v>362.91</v>
          </cell>
          <cell r="F1079" t="str">
            <v>Incluye , traforo, canaletas y colocacion s/mueble</v>
          </cell>
          <cell r="G1079">
            <v>1</v>
          </cell>
        </row>
        <row r="1080">
          <cell r="A1080" t="str">
            <v>VAEI030</v>
          </cell>
          <cell r="B1080" t="str">
            <v>A</v>
          </cell>
          <cell r="C1080" t="str">
            <v>Mesada de Acero Inoxidable</v>
          </cell>
          <cell r="D1080" t="str">
            <v>U</v>
          </cell>
          <cell r="E1080">
            <v>210.54</v>
          </cell>
          <cell r="F1080" t="str">
            <v>sin obs.</v>
          </cell>
          <cell r="G1080">
            <v>1</v>
          </cell>
        </row>
        <row r="1081">
          <cell r="A1081" t="str">
            <v>VAEI032</v>
          </cell>
          <cell r="B1081" t="str">
            <v>A</v>
          </cell>
          <cell r="C1081" t="str">
            <v>Mesada de granito gris mara esp 2 cm</v>
          </cell>
          <cell r="D1081" t="str">
            <v>M2</v>
          </cell>
          <cell r="E1081">
            <v>210.43041322314048</v>
          </cell>
          <cell r="F1081" t="str">
            <v>sin obs.</v>
          </cell>
          <cell r="G1081">
            <v>1</v>
          </cell>
        </row>
        <row r="1082">
          <cell r="A1082" t="str">
            <v>VAEI035</v>
          </cell>
          <cell r="B1082" t="str">
            <v>A</v>
          </cell>
          <cell r="C1082" t="str">
            <v>Mesadas Granito Gris mara y Bachas A°I° C. Arenal 2464</v>
          </cell>
          <cell r="D1082" t="str">
            <v>GL</v>
          </cell>
          <cell r="E1082">
            <v>13036.05</v>
          </cell>
          <cell r="F1082" t="str">
            <v>sin obs.</v>
          </cell>
          <cell r="G1082">
            <v>1</v>
          </cell>
        </row>
        <row r="1083">
          <cell r="A1083" t="str">
            <v>VAEI050</v>
          </cell>
          <cell r="B1083" t="str">
            <v>A</v>
          </cell>
          <cell r="C1083" t="str">
            <v xml:space="preserve">Mueble bajo mesada </v>
          </cell>
          <cell r="D1083" t="str">
            <v>ML</v>
          </cell>
          <cell r="E1083">
            <v>528.95888888888885</v>
          </cell>
          <cell r="F1083" t="str">
            <v>sin obs.</v>
          </cell>
          <cell r="G1083">
            <v>1</v>
          </cell>
        </row>
        <row r="1084">
          <cell r="A1084" t="str">
            <v>VAEI060</v>
          </cell>
          <cell r="B1084" t="str">
            <v>A</v>
          </cell>
          <cell r="C1084" t="str">
            <v>Mueble bajo mesada 1,20 M</v>
          </cell>
          <cell r="D1084" t="str">
            <v>U</v>
          </cell>
          <cell r="E1084">
            <v>634.75066666666658</v>
          </cell>
          <cell r="F1084" t="str">
            <v>sin obs.</v>
          </cell>
          <cell r="G1084">
            <v>2</v>
          </cell>
        </row>
        <row r="1085">
          <cell r="A1085" t="str">
            <v>VAEI070</v>
          </cell>
          <cell r="B1085" t="str">
            <v>A</v>
          </cell>
          <cell r="C1085" t="str">
            <v>Mueble bajo mesada 1,60 M</v>
          </cell>
          <cell r="D1085" t="str">
            <v>U</v>
          </cell>
          <cell r="E1085">
            <v>846.33422222222225</v>
          </cell>
          <cell r="F1085" t="str">
            <v>sin obs.</v>
          </cell>
          <cell r="G1085">
            <v>2</v>
          </cell>
        </row>
        <row r="1086">
          <cell r="A1086" t="str">
            <v>VAEI080</v>
          </cell>
          <cell r="B1086" t="str">
            <v>A</v>
          </cell>
          <cell r="C1086" t="str">
            <v>Mueble bajo mesada sala lactantes</v>
          </cell>
          <cell r="D1086" t="str">
            <v>GL</v>
          </cell>
          <cell r="E1086">
            <v>503.99999999999994</v>
          </cell>
          <cell r="F1086" t="str">
            <v>sin obs.</v>
          </cell>
          <cell r="G1086">
            <v>1</v>
          </cell>
        </row>
        <row r="1087">
          <cell r="A1087" t="str">
            <v>VAEI100</v>
          </cell>
          <cell r="B1087" t="str">
            <v>A</v>
          </cell>
          <cell r="C1087" t="str">
            <v>Muebles Bajo Mesada y Alacenas C. Arenal 2464</v>
          </cell>
          <cell r="D1087" t="str">
            <v>GL</v>
          </cell>
          <cell r="E1087">
            <v>26949.42</v>
          </cell>
          <cell r="F1087" t="str">
            <v>subc Mat+MO</v>
          </cell>
          <cell r="G1087">
            <v>1</v>
          </cell>
        </row>
        <row r="1088">
          <cell r="A1088" t="str">
            <v>VAEI150</v>
          </cell>
          <cell r="B1088" t="str">
            <v>A</v>
          </cell>
          <cell r="C1088" t="str">
            <v>Interiores de Placard y Vestidor C.Arenal 2464</v>
          </cell>
          <cell r="D1088" t="str">
            <v>GL</v>
          </cell>
          <cell r="E1088">
            <v>48888</v>
          </cell>
          <cell r="F1088" t="str">
            <v>sin obs.</v>
          </cell>
          <cell r="G1088">
            <v>1</v>
          </cell>
        </row>
        <row r="1089">
          <cell r="A1089" t="str">
            <v>VAEI200</v>
          </cell>
          <cell r="B1089" t="str">
            <v>A</v>
          </cell>
          <cell r="C1089" t="str">
            <v>Interior de armarios H = 2 m</v>
          </cell>
          <cell r="D1089" t="str">
            <v>ML</v>
          </cell>
          <cell r="E1089">
            <v>180</v>
          </cell>
          <cell r="F1089" t="str">
            <v>sin obs.</v>
          </cell>
          <cell r="G1089">
            <v>1</v>
          </cell>
        </row>
        <row r="1090">
          <cell r="A1090" t="str">
            <v>VAEI250</v>
          </cell>
          <cell r="B1090" t="str">
            <v>A</v>
          </cell>
          <cell r="C1090" t="str">
            <v>Vanitorys Laqueados 2 puertas C.Arenal 2464</v>
          </cell>
          <cell r="D1090" t="str">
            <v>GL</v>
          </cell>
          <cell r="E1090">
            <v>9000</v>
          </cell>
          <cell r="F1090" t="str">
            <v>Subc Mat+MO</v>
          </cell>
          <cell r="G1090">
            <v>1</v>
          </cell>
        </row>
        <row r="1091">
          <cell r="A1091" t="str">
            <v>VAEI300</v>
          </cell>
          <cell r="B1091" t="str">
            <v>A</v>
          </cell>
          <cell r="C1091" t="str">
            <v>Dispensers Agua Fria y Caliente con Bidones</v>
          </cell>
          <cell r="D1091" t="str">
            <v>GL</v>
          </cell>
          <cell r="E1091">
            <v>2726.48</v>
          </cell>
          <cell r="F1091" t="str">
            <v>sin obs.</v>
          </cell>
          <cell r="G1091">
            <v>1</v>
          </cell>
        </row>
        <row r="1092">
          <cell r="A1092" t="str">
            <v>VAEI305</v>
          </cell>
          <cell r="B1092" t="str">
            <v>A</v>
          </cell>
          <cell r="C1092" t="str">
            <v>Piletón de Acero Inox. c/estructura Sanitarios</v>
          </cell>
          <cell r="D1092" t="str">
            <v>U</v>
          </cell>
          <cell r="E1092">
            <v>631.86</v>
          </cell>
          <cell r="F1092" t="str">
            <v>sin obs.</v>
          </cell>
          <cell r="G1092">
            <v>1</v>
          </cell>
        </row>
        <row r="1093">
          <cell r="A1093" t="str">
            <v>VAEI310</v>
          </cell>
          <cell r="B1093" t="str">
            <v>A</v>
          </cell>
          <cell r="C1093" t="str">
            <v>Equipamiento Cocina y Despensa Tortuga Manuelita</v>
          </cell>
          <cell r="D1093" t="str">
            <v>GL</v>
          </cell>
          <cell r="E1093">
            <v>6014.8</v>
          </cell>
          <cell r="F1093" t="str">
            <v>sin obs.</v>
          </cell>
          <cell r="G1093">
            <v>1</v>
          </cell>
        </row>
        <row r="1094">
          <cell r="A1094" t="str">
            <v>VAEI320</v>
          </cell>
          <cell r="B1094" t="str">
            <v>A</v>
          </cell>
          <cell r="C1094" t="str">
            <v>Divisorios de mingitorios granito gris mara 50x100</v>
          </cell>
          <cell r="D1094" t="str">
            <v>U</v>
          </cell>
          <cell r="E1094">
            <v>94.847999999999999</v>
          </cell>
          <cell r="F1094" t="str">
            <v>sin obs.</v>
          </cell>
          <cell r="G1094">
            <v>1</v>
          </cell>
        </row>
        <row r="1095">
          <cell r="A1095" t="str">
            <v>VAEI330</v>
          </cell>
          <cell r="B1095" t="str">
            <v>A</v>
          </cell>
          <cell r="C1095" t="str">
            <v>Divisorios de retretes granito gris mara 1.32x1.80</v>
          </cell>
          <cell r="D1095" t="str">
            <v>U</v>
          </cell>
          <cell r="E1095">
            <v>460.97600000000006</v>
          </cell>
          <cell r="F1095" t="str">
            <v>sin obs.</v>
          </cell>
          <cell r="G1095">
            <v>1</v>
          </cell>
        </row>
        <row r="1096">
          <cell r="A1096" t="str">
            <v>VAEI340</v>
          </cell>
          <cell r="B1096" t="str">
            <v>A</v>
          </cell>
          <cell r="C1096" t="str">
            <v>Mesada Sanitarios granito gris mara ancho 45 cm</v>
          </cell>
          <cell r="D1096" t="str">
            <v>GL</v>
          </cell>
          <cell r="E1096">
            <v>864.90000000000009</v>
          </cell>
          <cell r="F1096" t="str">
            <v>sin obs.</v>
          </cell>
          <cell r="G1096">
            <v>1</v>
          </cell>
        </row>
        <row r="1097">
          <cell r="A1097" t="str">
            <v>VAEI350</v>
          </cell>
          <cell r="B1097" t="str">
            <v>A</v>
          </cell>
          <cell r="C1097" t="str">
            <v>Mesada Sala Lactantes granito gris mara</v>
          </cell>
          <cell r="D1097" t="str">
            <v>GL</v>
          </cell>
          <cell r="E1097">
            <v>858.5920000000001</v>
          </cell>
          <cell r="F1097" t="str">
            <v>sin obs.</v>
          </cell>
          <cell r="G1097">
            <v>1</v>
          </cell>
        </row>
        <row r="1098">
          <cell r="A1098" t="str">
            <v>VAEI360</v>
          </cell>
          <cell r="B1098" t="str">
            <v>A</v>
          </cell>
          <cell r="C1098" t="str">
            <v xml:space="preserve">Mesada Porteria granito gris mara </v>
          </cell>
          <cell r="D1098" t="str">
            <v>GL</v>
          </cell>
          <cell r="E1098">
            <v>259.26</v>
          </cell>
          <cell r="F1098" t="str">
            <v>sin obs.</v>
          </cell>
          <cell r="G1098">
            <v>1</v>
          </cell>
        </row>
        <row r="1099">
          <cell r="A1099" t="str">
            <v>VAEI500</v>
          </cell>
          <cell r="B1099" t="str">
            <v>A</v>
          </cell>
          <cell r="C1099" t="str">
            <v>Buzon reglamentario</v>
          </cell>
          <cell r="D1099" t="str">
            <v>U</v>
          </cell>
          <cell r="E1099">
            <v>117.65</v>
          </cell>
          <cell r="F1099" t="str">
            <v>sin obs.</v>
          </cell>
          <cell r="G1099">
            <v>1</v>
          </cell>
        </row>
        <row r="1100">
          <cell r="A1100" t="str">
            <v>VAEI700</v>
          </cell>
          <cell r="B1100" t="str">
            <v>A</v>
          </cell>
          <cell r="C1100" t="str">
            <v>Buzones Reglamentarios e  indicadores de piso (22viv)</v>
          </cell>
          <cell r="D1100" t="str">
            <v>GL</v>
          </cell>
          <cell r="E1100">
            <v>2796.3</v>
          </cell>
          <cell r="F1100" t="str">
            <v>sin obs.</v>
          </cell>
          <cell r="G1100">
            <v>2</v>
          </cell>
        </row>
        <row r="1101">
          <cell r="A1101" t="str">
            <v>VAEI710</v>
          </cell>
          <cell r="B1101" t="str">
            <v>A</v>
          </cell>
          <cell r="C1101" t="str">
            <v>Buzones Reglamentarios e  indicadores de piso (20viv)</v>
          </cell>
          <cell r="D1101" t="str">
            <v>GL</v>
          </cell>
          <cell r="E1101">
            <v>2545</v>
          </cell>
          <cell r="F1101" t="str">
            <v>sin obs.</v>
          </cell>
          <cell r="G1101">
            <v>2</v>
          </cell>
        </row>
        <row r="1102">
          <cell r="A1102" t="str">
            <v>VAEI510</v>
          </cell>
          <cell r="B1102" t="str">
            <v>A</v>
          </cell>
          <cell r="C1102" t="str">
            <v>Indicador de número domiciliario oficial</v>
          </cell>
          <cell r="D1102" t="str">
            <v>U</v>
          </cell>
          <cell r="E1102">
            <v>46.443000000000005</v>
          </cell>
          <cell r="F1102" t="str">
            <v>sin obs.</v>
          </cell>
          <cell r="G1102">
            <v>1</v>
          </cell>
        </row>
        <row r="1103">
          <cell r="A1103" t="str">
            <v>VAEI550</v>
          </cell>
          <cell r="B1103" t="str">
            <v>A</v>
          </cell>
          <cell r="C1103" t="str">
            <v>Indicador Letra Departamento y Piso U7 PB+5 24 UF</v>
          </cell>
          <cell r="D1103" t="str">
            <v>GL</v>
          </cell>
          <cell r="E1103">
            <v>557.70000000000005</v>
          </cell>
          <cell r="F1103" t="str">
            <v>Parametrizar según la obra</v>
          </cell>
          <cell r="G1103">
            <v>1</v>
          </cell>
        </row>
        <row r="1104">
          <cell r="A1104" t="str">
            <v>VAEI553</v>
          </cell>
          <cell r="B1104" t="str">
            <v>A</v>
          </cell>
          <cell r="C1104" t="str">
            <v>Indicador Letra Departamento y Piso Cespedes 3612</v>
          </cell>
          <cell r="D1104" t="str">
            <v>GL</v>
          </cell>
          <cell r="E1104">
            <v>152.25</v>
          </cell>
          <cell r="F1104" t="str">
            <v>sin obs.</v>
          </cell>
          <cell r="G1104">
            <v>1</v>
          </cell>
        </row>
        <row r="1105">
          <cell r="A1105" t="str">
            <v>VAEI551</v>
          </cell>
          <cell r="B1105" t="str">
            <v>A</v>
          </cell>
          <cell r="C1105" t="str">
            <v>Indicador Letra Departamento y Piso U7 PB+5 16 UF</v>
          </cell>
          <cell r="D1105" t="str">
            <v>GL</v>
          </cell>
          <cell r="E1105">
            <v>423.1</v>
          </cell>
          <cell r="F1105" t="str">
            <v>sin obs.</v>
          </cell>
          <cell r="G1105">
            <v>1</v>
          </cell>
        </row>
        <row r="1106">
          <cell r="A1106" t="str">
            <v>VAEI552</v>
          </cell>
          <cell r="B1106" t="str">
            <v>A</v>
          </cell>
          <cell r="C1106" t="str">
            <v>Indicador Letra Departamento y Piso U7 PB+7 32 UF</v>
          </cell>
          <cell r="D1106" t="str">
            <v>GL</v>
          </cell>
          <cell r="E1106">
            <v>743.59999999999991</v>
          </cell>
          <cell r="F1106" t="str">
            <v>sin obs.</v>
          </cell>
          <cell r="G1106">
            <v>1</v>
          </cell>
        </row>
        <row r="1107">
          <cell r="A1107" t="str">
            <v>VAEI600</v>
          </cell>
          <cell r="B1107" t="str">
            <v>A</v>
          </cell>
          <cell r="C1107" t="str">
            <v>Parrillas SPIRO-PARR</v>
          </cell>
          <cell r="D1107" t="str">
            <v>U</v>
          </cell>
          <cell r="E1107">
            <v>1052.95</v>
          </cell>
          <cell r="F1107" t="str">
            <v>sin obs.</v>
          </cell>
          <cell r="G1107">
            <v>1</v>
          </cell>
        </row>
        <row r="1108">
          <cell r="A1108" t="str">
            <v>VAEI800</v>
          </cell>
          <cell r="B1108" t="str">
            <v>A</v>
          </cell>
          <cell r="C1108" t="str">
            <v>Ayuda de Gremios</v>
          </cell>
          <cell r="D1108" t="str">
            <v>GL</v>
          </cell>
          <cell r="E1108">
            <v>26620.66</v>
          </cell>
          <cell r="F1108" t="str">
            <v>sin obs.</v>
          </cell>
          <cell r="G1108">
            <v>1</v>
          </cell>
        </row>
        <row r="1109">
          <cell r="A1109" t="str">
            <v>VAEE000</v>
          </cell>
          <cell r="B1109" t="str">
            <v>D</v>
          </cell>
          <cell r="C1109" t="str">
            <v>EQUIPAMIENTO EXTERIOR</v>
          </cell>
          <cell r="D1109" t="str">
            <v/>
          </cell>
        </row>
        <row r="1110">
          <cell r="A1110" t="str">
            <v>VAEE010</v>
          </cell>
          <cell r="B1110" t="str">
            <v>A</v>
          </cell>
          <cell r="C1110" t="str">
            <v>Pileta Natacion</v>
          </cell>
          <cell r="D1110" t="str">
            <v>GL</v>
          </cell>
          <cell r="E1110">
            <v>5354.0993163636367</v>
          </cell>
          <cell r="F1110" t="str">
            <v>sin obs.</v>
          </cell>
          <cell r="G1110">
            <v>2</v>
          </cell>
        </row>
        <row r="1111">
          <cell r="A1111" t="str">
            <v>VAEC000</v>
          </cell>
          <cell r="B1111" t="str">
            <v>D</v>
          </cell>
          <cell r="C1111" t="str">
            <v>EQUIPAMIENTO ESCUELA</v>
          </cell>
          <cell r="D1111" t="str">
            <v/>
          </cell>
        </row>
        <row r="1112">
          <cell r="A1112" t="str">
            <v>VAEC110</v>
          </cell>
          <cell r="B1112" t="str">
            <v>A</v>
          </cell>
          <cell r="C1112" t="str">
            <v>Equipamiento Gastonomico Escuela</v>
          </cell>
          <cell r="D1112" t="str">
            <v>GL</v>
          </cell>
          <cell r="E1112">
            <v>43004.720000000008</v>
          </cell>
          <cell r="F1112" t="str">
            <v>sin obs.</v>
          </cell>
          <cell r="G1112">
            <v>1</v>
          </cell>
        </row>
        <row r="1113">
          <cell r="A1113" t="str">
            <v>VAEC120</v>
          </cell>
          <cell r="B1113" t="str">
            <v>A</v>
          </cell>
          <cell r="C1113" t="str">
            <v>Equipamiento laboratorio</v>
          </cell>
          <cell r="D1113" t="str">
            <v>GL</v>
          </cell>
          <cell r="E1113">
            <v>25782.400000000001</v>
          </cell>
          <cell r="F1113" t="str">
            <v>sin obs.</v>
          </cell>
          <cell r="G1113">
            <v>1</v>
          </cell>
        </row>
        <row r="1114">
          <cell r="A1114" t="str">
            <v>VAEC135</v>
          </cell>
          <cell r="B1114" t="str">
            <v>A</v>
          </cell>
          <cell r="C1114" t="str">
            <v>Escudo Letras y Numeros</v>
          </cell>
          <cell r="D1114" t="str">
            <v>GL</v>
          </cell>
          <cell r="E1114">
            <v>3929.5</v>
          </cell>
          <cell r="F1114" t="str">
            <v>sin obs.</v>
          </cell>
          <cell r="G1114">
            <v>1</v>
          </cell>
        </row>
        <row r="1115">
          <cell r="A1115" t="str">
            <v>VAEC136</v>
          </cell>
          <cell r="B1115" t="str">
            <v>A</v>
          </cell>
          <cell r="C1115" t="str">
            <v xml:space="preserve">Mastil </v>
          </cell>
          <cell r="D1115" t="str">
            <v>GL</v>
          </cell>
          <cell r="E1115">
            <v>737.54629849173557</v>
          </cell>
          <cell r="F1115" t="str">
            <v>sin obs.</v>
          </cell>
          <cell r="G1115">
            <v>3</v>
          </cell>
        </row>
        <row r="1116">
          <cell r="A1116" t="str">
            <v>VAEC130</v>
          </cell>
          <cell r="B1116" t="str">
            <v>A</v>
          </cell>
          <cell r="C1116" t="str">
            <v>Pizarrones</v>
          </cell>
          <cell r="D1116" t="str">
            <v>U</v>
          </cell>
          <cell r="E1116">
            <v>173.02190082644628</v>
          </cell>
          <cell r="F1116" t="str">
            <v>sin obs.</v>
          </cell>
          <cell r="G1116">
            <v>1</v>
          </cell>
        </row>
        <row r="1117">
          <cell r="A1117" t="str">
            <v>VAEC200</v>
          </cell>
          <cell r="B1117" t="str">
            <v>A</v>
          </cell>
          <cell r="C1117" t="str">
            <v>Servicios Para la Direccion Provincial Infraestructura</v>
          </cell>
          <cell r="D1117" t="str">
            <v>GL</v>
          </cell>
          <cell r="E1117">
            <v>76192.5</v>
          </cell>
          <cell r="F1117" t="str">
            <v>sin obs.</v>
          </cell>
          <cell r="G1117">
            <v>1</v>
          </cell>
        </row>
        <row r="1118">
          <cell r="A1118" t="str">
            <v>VAEC300</v>
          </cell>
          <cell r="B1118" t="str">
            <v>A</v>
          </cell>
          <cell r="C1118" t="str">
            <v xml:space="preserve">Comedor Movil </v>
          </cell>
          <cell r="D1118" t="str">
            <v>MES</v>
          </cell>
          <cell r="E1118">
            <v>440</v>
          </cell>
          <cell r="F1118" t="str">
            <v>sin obs.</v>
          </cell>
          <cell r="G1118">
            <v>1</v>
          </cell>
        </row>
        <row r="1119">
          <cell r="A1119" t="str">
            <v>VALI000</v>
          </cell>
          <cell r="B1119" t="str">
            <v>D</v>
          </cell>
          <cell r="C1119" t="str">
            <v>LIMPIEZA DE OBRA</v>
          </cell>
          <cell r="D1119" t="str">
            <v/>
          </cell>
        </row>
        <row r="1120">
          <cell r="A1120" t="str">
            <v>VALI010</v>
          </cell>
          <cell r="B1120" t="str">
            <v>A</v>
          </cell>
          <cell r="C1120" t="str">
            <v>Limpieza periodica y final de obra</v>
          </cell>
          <cell r="D1120" t="str">
            <v>M2</v>
          </cell>
          <cell r="E1120">
            <v>1.9850000000000001</v>
          </cell>
          <cell r="F1120" t="str">
            <v>sin obs.</v>
          </cell>
          <cell r="G1120">
            <v>1</v>
          </cell>
        </row>
        <row r="1121">
          <cell r="A1121" t="str">
            <v>VADT000</v>
          </cell>
          <cell r="B1121" t="str">
            <v>D</v>
          </cell>
          <cell r="C1121" t="str">
            <v>DOCUMENTACIÓN Y TASAS</v>
          </cell>
          <cell r="D1121" t="str">
            <v/>
          </cell>
        </row>
        <row r="1122">
          <cell r="A1122" t="str">
            <v>VADT010</v>
          </cell>
          <cell r="B1122" t="str">
            <v>A</v>
          </cell>
          <cell r="C1122" t="str">
            <v>Medianeria Pared de 0,30 con revoques completos al 100%</v>
          </cell>
          <cell r="D1122" t="str">
            <v>M2</v>
          </cell>
          <cell r="E1122">
            <v>126.01634164586778</v>
          </cell>
          <cell r="F1122" t="str">
            <v>Incluye Muro de 0,30+ Revoque interior completo + Revoque ext (Impermeable + grueso fratasado), no incluye excavacion ni cimientos</v>
          </cell>
          <cell r="G1122">
            <v>3</v>
          </cell>
        </row>
        <row r="1123">
          <cell r="A1123" t="str">
            <v>VADT011</v>
          </cell>
          <cell r="B1123" t="str">
            <v>A</v>
          </cell>
          <cell r="C1123" t="str">
            <v>Medianería Excavacion, Cimiento y capa aisladora Pared de 0,30</v>
          </cell>
          <cell r="D1123" t="str">
            <v>ML</v>
          </cell>
          <cell r="E1123">
            <v>111.69996756743801</v>
          </cell>
          <cell r="F1123" t="str">
            <v>Excavacion de zanja de 0,60 x 1 x 1, Zapata de 0,45x0,3, Tallo de 0,3 x 0,7,Desarrollo de capa aisladora 90 cm</v>
          </cell>
          <cell r="G1123">
            <v>2</v>
          </cell>
        </row>
        <row r="1124">
          <cell r="A1124" t="str">
            <v>VADT050</v>
          </cell>
          <cell r="B1124" t="str">
            <v>A</v>
          </cell>
          <cell r="C1124" t="str">
            <v>Derechos y Tramitaciones Varias C.Arenal 2464</v>
          </cell>
          <cell r="D1124" t="str">
            <v>GL</v>
          </cell>
          <cell r="E1124">
            <v>34534.357000000004</v>
          </cell>
          <cell r="F1124" t="str">
            <v>sin obs.</v>
          </cell>
          <cell r="G1124">
            <v>1</v>
          </cell>
        </row>
        <row r="1125">
          <cell r="A1125" t="str">
            <v>VADT100</v>
          </cell>
          <cell r="B1125" t="str">
            <v>A</v>
          </cell>
          <cell r="C1125" t="str">
            <v>Planos, Derechos y Gravamenes (1107-12)</v>
          </cell>
          <cell r="D1125" t="str">
            <v>GL</v>
          </cell>
          <cell r="E1125">
            <v>23584.71</v>
          </cell>
          <cell r="F1125" t="str">
            <v>Para 1107 m2 y 12 meses</v>
          </cell>
          <cell r="G1125">
            <v>1</v>
          </cell>
        </row>
        <row r="1126">
          <cell r="A1126" t="str">
            <v>VADT101</v>
          </cell>
          <cell r="B1126" t="str">
            <v>A</v>
          </cell>
          <cell r="C1126" t="str">
            <v>Planos, Derechos y Gravamenes U7 - PB+5 - E2 Y E3</v>
          </cell>
          <cell r="D1126" t="str">
            <v>GL</v>
          </cell>
          <cell r="E1126">
            <v>28126.859999999997</v>
          </cell>
          <cell r="F1126" t="str">
            <v>1964 M2 Y 12 MESES</v>
          </cell>
          <cell r="G1126">
            <v>1</v>
          </cell>
        </row>
        <row r="1127">
          <cell r="A1127" t="str">
            <v>VADT102</v>
          </cell>
          <cell r="B1127" t="str">
            <v>A</v>
          </cell>
          <cell r="C1127" t="str">
            <v>Planos, Derechos y Gravamenes U7 - PB+5 - E1</v>
          </cell>
          <cell r="D1127" t="str">
            <v>GL</v>
          </cell>
          <cell r="E1127">
            <v>24704.380499999999</v>
          </cell>
          <cell r="F1127" t="str">
            <v>1272,59 M2 Y 12 MESES</v>
          </cell>
          <cell r="G1127">
            <v>1</v>
          </cell>
        </row>
        <row r="1128">
          <cell r="A1128" t="str">
            <v>VADT103</v>
          </cell>
          <cell r="B1128" t="str">
            <v>A</v>
          </cell>
          <cell r="C1128" t="str">
            <v xml:space="preserve">Planos, Derechos y Gravamenes </v>
          </cell>
          <cell r="D1128" t="str">
            <v>GL</v>
          </cell>
          <cell r="E1128">
            <v>17432.777999999998</v>
          </cell>
          <cell r="F1128" t="str">
            <v>1760,34 M2 Y 24 UF</v>
          </cell>
          <cell r="G1128">
            <v>1</v>
          </cell>
        </row>
        <row r="1129">
          <cell r="A1129" t="str">
            <v>VADT110</v>
          </cell>
          <cell r="B1129" t="str">
            <v>A</v>
          </cell>
          <cell r="C1129" t="str">
            <v>Planos, Derechos y Gravamenes (edif 20 viv)</v>
          </cell>
          <cell r="D1129" t="str">
            <v>GL</v>
          </cell>
          <cell r="E1129">
            <v>21440.645454545454</v>
          </cell>
          <cell r="F1129" t="str">
            <v>sin obs.</v>
          </cell>
          <cell r="G1129">
            <v>2</v>
          </cell>
        </row>
        <row r="1130">
          <cell r="A1130" t="str">
            <v>VADT200</v>
          </cell>
          <cell r="B1130" t="str">
            <v>A</v>
          </cell>
          <cell r="C1130" t="str">
            <v>Planos, docum., certificados finales y habilitaciones (Viv 22)</v>
          </cell>
          <cell r="D1130" t="str">
            <v>GL</v>
          </cell>
          <cell r="E1130">
            <v>5500</v>
          </cell>
          <cell r="F1130" t="str">
            <v>sin obs.</v>
          </cell>
          <cell r="G1130">
            <v>1</v>
          </cell>
        </row>
        <row r="1131">
          <cell r="A1131" t="str">
            <v>VADT210</v>
          </cell>
          <cell r="B1131" t="str">
            <v>A</v>
          </cell>
          <cell r="C1131" t="str">
            <v>Planos, docum., certificados finales y habilitaciones (Viv 20)</v>
          </cell>
          <cell r="D1131" t="str">
            <v>GL</v>
          </cell>
          <cell r="E1131">
            <v>5000</v>
          </cell>
          <cell r="F1131" t="str">
            <v>sin obs.</v>
          </cell>
          <cell r="G1131">
            <v>1</v>
          </cell>
        </row>
        <row r="1132">
          <cell r="A1132" t="str">
            <v>VADT220</v>
          </cell>
          <cell r="B1132" t="str">
            <v>A</v>
          </cell>
          <cell r="C1132" t="str">
            <v>Documentacion Pavimentos</v>
          </cell>
          <cell r="D1132" t="str">
            <v>GL</v>
          </cell>
          <cell r="E1132">
            <v>1500</v>
          </cell>
          <cell r="F1132" t="str">
            <v>sin obs.</v>
          </cell>
          <cell r="G1132">
            <v>1</v>
          </cell>
        </row>
        <row r="1133">
          <cell r="A1133" t="str">
            <v>RP000000</v>
          </cell>
          <cell r="B1133" t="str">
            <v>D</v>
          </cell>
          <cell r="C1133" t="str">
            <v xml:space="preserve">REPARACIONES </v>
          </cell>
          <cell r="D1133" t="str">
            <v/>
          </cell>
        </row>
        <row r="1134">
          <cell r="A1134" t="str">
            <v>RPED0000</v>
          </cell>
          <cell r="B1134" t="str">
            <v>D</v>
          </cell>
          <cell r="C1134" t="str">
            <v>REPARACIONES DE EDIFICIOS</v>
          </cell>
          <cell r="D1134" t="str">
            <v/>
          </cell>
        </row>
        <row r="1135">
          <cell r="A1135" t="str">
            <v>RPED001</v>
          </cell>
          <cell r="B1135" t="str">
            <v>A</v>
          </cell>
          <cell r="C1135" t="str">
            <v>Demolicion Revestimientos</v>
          </cell>
          <cell r="D1135" t="str">
            <v>M2</v>
          </cell>
          <cell r="E1135">
            <v>3.2045890909090913</v>
          </cell>
          <cell r="F1135" t="str">
            <v>sin obs.</v>
          </cell>
          <cell r="G1135">
            <v>2</v>
          </cell>
        </row>
        <row r="1136">
          <cell r="A1136" t="str">
            <v>RPED002</v>
          </cell>
          <cell r="B1136" t="str">
            <v>A</v>
          </cell>
          <cell r="C1136" t="str">
            <v>Demolicion Vereda</v>
          </cell>
          <cell r="D1136" t="str">
            <v>M2</v>
          </cell>
          <cell r="E1136">
            <v>5.6080309090909104</v>
          </cell>
          <cell r="F1136" t="str">
            <v>sin obs.</v>
          </cell>
          <cell r="G1136">
            <v>2</v>
          </cell>
        </row>
        <row r="1137">
          <cell r="A1137" t="str">
            <v>RPED003</v>
          </cell>
          <cell r="B1137" t="str">
            <v>A</v>
          </cell>
          <cell r="C1137" t="str">
            <v>Demolición Cielorraso Suspendido</v>
          </cell>
          <cell r="D1137" t="str">
            <v>M2</v>
          </cell>
          <cell r="E1137">
            <v>4.6316666666666668</v>
          </cell>
          <cell r="F1137" t="str">
            <v>sin obs.</v>
          </cell>
          <cell r="G1137">
            <v>1</v>
          </cell>
        </row>
        <row r="1138">
          <cell r="A1138" t="str">
            <v>RPED004</v>
          </cell>
          <cell r="B1138" t="str">
            <v>A</v>
          </cell>
          <cell r="C1138" t="str">
            <v>Demolicion Carpeta</v>
          </cell>
          <cell r="D1138" t="str">
            <v>M2</v>
          </cell>
          <cell r="E1138">
            <v>3.2045890909090913</v>
          </cell>
          <cell r="F1138" t="str">
            <v>sin obs.</v>
          </cell>
          <cell r="G1138">
            <v>2</v>
          </cell>
        </row>
        <row r="1139">
          <cell r="A1139" t="str">
            <v>RPED005</v>
          </cell>
          <cell r="B1139" t="str">
            <v>A</v>
          </cell>
          <cell r="C1139" t="str">
            <v>Demolicion Contrapiso 15 cm</v>
          </cell>
          <cell r="D1139" t="str">
            <v>M2</v>
          </cell>
          <cell r="E1139">
            <v>24.034418181818182</v>
          </cell>
          <cell r="F1139" t="str">
            <v>sin obs.</v>
          </cell>
          <cell r="G1139">
            <v>2</v>
          </cell>
        </row>
        <row r="1140">
          <cell r="A1140" t="str">
            <v>RPED006</v>
          </cell>
          <cell r="B1140" t="str">
            <v>A</v>
          </cell>
          <cell r="C1140" t="str">
            <v>Demolicion Contrapiso 8 cm</v>
          </cell>
          <cell r="D1140" t="str">
            <v>M2</v>
          </cell>
          <cell r="E1140">
            <v>12.818356363636365</v>
          </cell>
          <cell r="F1140" t="str">
            <v>sin obs.</v>
          </cell>
          <cell r="G1140">
            <v>2</v>
          </cell>
        </row>
        <row r="1141">
          <cell r="A1141" t="str">
            <v>RPED007</v>
          </cell>
          <cell r="B1141" t="str">
            <v>A</v>
          </cell>
          <cell r="C1141" t="str">
            <v>Demolicion Piso</v>
          </cell>
          <cell r="D1141" t="str">
            <v>M2</v>
          </cell>
          <cell r="E1141">
            <v>3.2045890909090913</v>
          </cell>
          <cell r="F1141" t="str">
            <v>sin obs.</v>
          </cell>
          <cell r="G1141">
            <v>2</v>
          </cell>
        </row>
        <row r="1142">
          <cell r="A1142" t="str">
            <v>RPED008</v>
          </cell>
          <cell r="B1142" t="str">
            <v>A</v>
          </cell>
          <cell r="C1142" t="str">
            <v>Retiro Membrana Existente</v>
          </cell>
          <cell r="D1142" t="str">
            <v>M2</v>
          </cell>
          <cell r="E1142">
            <v>3.97</v>
          </cell>
          <cell r="F1142" t="str">
            <v>sin obs.</v>
          </cell>
          <cell r="G1142">
            <v>1</v>
          </cell>
        </row>
        <row r="1143">
          <cell r="A1143" t="str">
            <v>RPED009</v>
          </cell>
          <cell r="B1143" t="str">
            <v>A</v>
          </cell>
          <cell r="C1143" t="str">
            <v>Prueba Hidraulica</v>
          </cell>
          <cell r="D1143" t="str">
            <v>GL</v>
          </cell>
          <cell r="E1143">
            <v>52.95</v>
          </cell>
          <cell r="F1143" t="str">
            <v>sin obs.</v>
          </cell>
          <cell r="G1143">
            <v>1</v>
          </cell>
        </row>
        <row r="1144">
          <cell r="A1144" t="str">
            <v>RPED023</v>
          </cell>
          <cell r="B1144" t="str">
            <v>A</v>
          </cell>
          <cell r="C1144" t="str">
            <v>Demolicion Mamposteria</v>
          </cell>
          <cell r="D1144" t="str">
            <v>M3</v>
          </cell>
          <cell r="E1144">
            <v>162.36290909090911</v>
          </cell>
          <cell r="F1144" t="str">
            <v>sin obs.</v>
          </cell>
          <cell r="G1144">
            <v>2</v>
          </cell>
        </row>
        <row r="1145">
          <cell r="A1145" t="str">
            <v>RPED050</v>
          </cell>
          <cell r="B1145" t="str">
            <v>A</v>
          </cell>
          <cell r="C1145" t="str">
            <v>Conducto p/Inst. Mamp. LC 15 sobre perfil</v>
          </cell>
          <cell r="D1145" t="str">
            <v>PISO</v>
          </cell>
          <cell r="E1145">
            <v>318.96514308509092</v>
          </cell>
          <cell r="F1145" t="str">
            <v>sin obs.</v>
          </cell>
          <cell r="G1145">
            <v>2</v>
          </cell>
        </row>
        <row r="1146">
          <cell r="A1146" t="str">
            <v>RPED055</v>
          </cell>
          <cell r="B1146" t="str">
            <v>A</v>
          </cell>
          <cell r="C1146" t="str">
            <v>Remate de ventilacion LC15</v>
          </cell>
          <cell r="D1146" t="str">
            <v>U</v>
          </cell>
          <cell r="E1146">
            <v>259.73573916986288</v>
          </cell>
          <cell r="F1146" t="str">
            <v>sin obs.</v>
          </cell>
          <cell r="G1146">
            <v>3</v>
          </cell>
        </row>
        <row r="1147">
          <cell r="A1147" t="str">
            <v>RPED0100</v>
          </cell>
          <cell r="B1147" t="str">
            <v>A</v>
          </cell>
          <cell r="C1147" t="str">
            <v>Hidrolavado de Estructura de Hº Aº</v>
          </cell>
          <cell r="D1147" t="str">
            <v>M2</v>
          </cell>
          <cell r="E1147">
            <v>3.3046666666666669</v>
          </cell>
          <cell r="F1147" t="str">
            <v>Hidrolavado sin andamio</v>
          </cell>
          <cell r="G1147">
            <v>2</v>
          </cell>
        </row>
        <row r="1148">
          <cell r="A1148" t="str">
            <v>RPED101</v>
          </cell>
          <cell r="B1148" t="str">
            <v>A</v>
          </cell>
          <cell r="C1148" t="str">
            <v>Hidrolavado interior y exterior Tanque Reserva</v>
          </cell>
          <cell r="D1148" t="str">
            <v>M2</v>
          </cell>
          <cell r="E1148">
            <v>4.9570000000000007</v>
          </cell>
          <cell r="F1148" t="str">
            <v>sin obs.</v>
          </cell>
          <cell r="G1148">
            <v>2</v>
          </cell>
        </row>
        <row r="1149">
          <cell r="A1149" t="str">
            <v>RPED0110</v>
          </cell>
          <cell r="B1149" t="str">
            <v>A</v>
          </cell>
          <cell r="C1149" t="str">
            <v>Arenado de Estructura Metálica</v>
          </cell>
          <cell r="D1149" t="str">
            <v>M2</v>
          </cell>
          <cell r="E1149">
            <v>3.2851010101010099</v>
          </cell>
          <cell r="F1149" t="str">
            <v>Arenado de Estructuras Metalicas sin andamios</v>
          </cell>
          <cell r="G1149">
            <v>2</v>
          </cell>
        </row>
        <row r="1150">
          <cell r="A1150" t="str">
            <v>RPED0120</v>
          </cell>
          <cell r="B1150" t="str">
            <v>A</v>
          </cell>
          <cell r="C1150" t="str">
            <v>Arenado de Frentes</v>
          </cell>
          <cell r="D1150" t="str">
            <v>M2</v>
          </cell>
          <cell r="E1150">
            <v>4.0378787878787881</v>
          </cell>
          <cell r="F1150" t="str">
            <v>Arenado de Frentes sin andamios</v>
          </cell>
          <cell r="G1150">
            <v>2</v>
          </cell>
        </row>
        <row r="1151">
          <cell r="A1151" t="str">
            <v>RPED0130</v>
          </cell>
          <cell r="B1151" t="str">
            <v>A</v>
          </cell>
          <cell r="C1151" t="str">
            <v>Limpieza de armaduras con cepillo de acero</v>
          </cell>
          <cell r="D1151" t="str">
            <v>M2</v>
          </cell>
          <cell r="E1151">
            <v>1.6933333333333334</v>
          </cell>
          <cell r="F1151" t="str">
            <v>Cepilado de armaduras</v>
          </cell>
          <cell r="G1151">
            <v>1</v>
          </cell>
        </row>
        <row r="1152">
          <cell r="A1152" t="str">
            <v>RPED0140</v>
          </cell>
          <cell r="B1152" t="str">
            <v>A</v>
          </cell>
          <cell r="C1152" t="str">
            <v>Revest.Anticorrosivo SIKA TOP ARMATEC 110 EPO CEM 1 mano</v>
          </cell>
          <cell r="D1152" t="str">
            <v>M2</v>
          </cell>
          <cell r="E1152">
            <v>18.291499999999999</v>
          </cell>
          <cell r="F1152" t="str">
            <v>1 Mano , 1 kg/m2</v>
          </cell>
          <cell r="G1152">
            <v>1</v>
          </cell>
        </row>
        <row r="1153">
          <cell r="A1153" t="str">
            <v>RPED0150</v>
          </cell>
          <cell r="B1153" t="str">
            <v>A</v>
          </cell>
          <cell r="C1153" t="str">
            <v>Mortero Grueso SIKAMONOTOP 615 esp 20 mm</v>
          </cell>
          <cell r="D1153" t="str">
            <v>M2</v>
          </cell>
          <cell r="E1153">
            <v>62.167999999999999</v>
          </cell>
          <cell r="F1153" t="str">
            <v>Premezcla para bacheos, carpeta y reparaciones 20kg/m2 por cm</v>
          </cell>
          <cell r="G1153">
            <v>1</v>
          </cell>
        </row>
        <row r="1154">
          <cell r="A1154" t="str">
            <v>RPED0160</v>
          </cell>
          <cell r="B1154" t="str">
            <v>A</v>
          </cell>
          <cell r="C1154" t="str">
            <v>Mortero Fino SIKAMONOTOP 620 esp 5 mm</v>
          </cell>
          <cell r="D1154" t="str">
            <v>M2</v>
          </cell>
          <cell r="E1154">
            <v>17.484000000000002</v>
          </cell>
          <cell r="F1154" t="str">
            <v>Premezcla, para terminacion fina. calculado para 5 mm, 10 kg/m2</v>
          </cell>
          <cell r="G1154">
            <v>1</v>
          </cell>
        </row>
        <row r="1155">
          <cell r="A1155" t="str">
            <v>RPED0170</v>
          </cell>
          <cell r="B1155" t="str">
            <v>A</v>
          </cell>
          <cell r="C1155" t="str">
            <v>Mortero Epoxi para anclajes y fijaciones SIKADUR 42 AUTONIVEL</v>
          </cell>
          <cell r="D1155" t="str">
            <v>LITRO</v>
          </cell>
          <cell r="E1155">
            <v>32.738</v>
          </cell>
          <cell r="F1155" t="str">
            <v>Para anclajes, rellenos, cierre de juntas, 1,9 kg/litro a rellenar</v>
          </cell>
          <cell r="G1155">
            <v>1</v>
          </cell>
        </row>
        <row r="1156">
          <cell r="A1156" t="str">
            <v>RPED0180</v>
          </cell>
          <cell r="B1156" t="str">
            <v>A</v>
          </cell>
          <cell r="C1156" t="str">
            <v>Refuerzo de vigas con Perfil U 140, relleno con SIKADUR 42</v>
          </cell>
          <cell r="D1156" t="str">
            <v>M</v>
          </cell>
          <cell r="E1156">
            <v>60.689499999999995</v>
          </cell>
          <cell r="F1156" t="str">
            <v xml:space="preserve"> UPN 14 pegado con SIKADUR 42 1/4 LITRO /ML</v>
          </cell>
          <cell r="G1156">
            <v>2</v>
          </cell>
        </row>
        <row r="1157">
          <cell r="A1157" t="str">
            <v>RPED0190</v>
          </cell>
          <cell r="B1157" t="str">
            <v>A</v>
          </cell>
          <cell r="C1157" t="str">
            <v>Escalones premoldeados 1,22x0,27x0,05</v>
          </cell>
          <cell r="D1157" t="str">
            <v>U</v>
          </cell>
          <cell r="E1157">
            <v>23.339761371900831</v>
          </cell>
          <cell r="F1157" t="str">
            <v>de Hº Eleborado para abulonar</v>
          </cell>
          <cell r="G1157">
            <v>1</v>
          </cell>
        </row>
        <row r="1158">
          <cell r="A1158" t="str">
            <v>RPED0200</v>
          </cell>
          <cell r="B1158" t="str">
            <v>A</v>
          </cell>
          <cell r="C1158" t="str">
            <v>Recomposición de babetas</v>
          </cell>
          <cell r="D1158" t="str">
            <v>ML</v>
          </cell>
          <cell r="E1158">
            <v>2.9873823863636364</v>
          </cell>
          <cell r="F1158" t="str">
            <v>Se consideran sobre una sup de 0,20 m2/ml y un 10% de desperdicios</v>
          </cell>
          <cell r="G1158">
            <v>1</v>
          </cell>
        </row>
        <row r="1159">
          <cell r="A1159" t="str">
            <v>RPED205</v>
          </cell>
          <cell r="B1159" t="str">
            <v>A</v>
          </cell>
          <cell r="C1159" t="str">
            <v>Recomposicion Pendientes</v>
          </cell>
          <cell r="D1159" t="str">
            <v>M2</v>
          </cell>
          <cell r="E1159">
            <v>15.025519226446281</v>
          </cell>
          <cell r="F1159" t="str">
            <v>sin obs.</v>
          </cell>
          <cell r="G1159">
            <v>1</v>
          </cell>
        </row>
        <row r="1160">
          <cell r="A1160" t="str">
            <v>RPED0210</v>
          </cell>
          <cell r="B1160" t="str">
            <v>A</v>
          </cell>
          <cell r="C1160" t="str">
            <v>Recomposición de carpetas</v>
          </cell>
          <cell r="D1160" t="str">
            <v>M2</v>
          </cell>
          <cell r="E1160">
            <v>10.489235781818183</v>
          </cell>
          <cell r="F1160" t="str">
            <v>Se considera un 10% mas que una carpeta nueva</v>
          </cell>
          <cell r="G1160">
            <v>1</v>
          </cell>
        </row>
        <row r="1161">
          <cell r="A1161" t="str">
            <v>RPED220</v>
          </cell>
          <cell r="B1161" t="str">
            <v>A</v>
          </cell>
          <cell r="C1161" t="str">
            <v>Canaleteo de muros para alojar cañerias 7x7 cm</v>
          </cell>
          <cell r="D1161" t="str">
            <v>ML</v>
          </cell>
          <cell r="E1161">
            <v>2.9416666666666664</v>
          </cell>
          <cell r="F1161" t="str">
            <v>Con acanaladora</v>
          </cell>
          <cell r="G1161">
            <v>1</v>
          </cell>
        </row>
        <row r="1162">
          <cell r="A1162" t="str">
            <v>RPED0221</v>
          </cell>
          <cell r="B1162" t="str">
            <v>A</v>
          </cell>
          <cell r="C1162" t="str">
            <v>Tapado de canaletas con MHR</v>
          </cell>
          <cell r="D1162" t="str">
            <v>ML</v>
          </cell>
          <cell r="E1162">
            <v>2.5575408842975209</v>
          </cell>
          <cell r="F1162" t="str">
            <v>Se considera 0,20 m2/ml</v>
          </cell>
          <cell r="G1162">
            <v>2</v>
          </cell>
        </row>
        <row r="1163">
          <cell r="A1163" t="str">
            <v>RPED222</v>
          </cell>
          <cell r="B1163" t="str">
            <v>A</v>
          </cell>
          <cell r="C1163" t="str">
            <v>Reparacion Revestimiento Canaleta</v>
          </cell>
          <cell r="D1163" t="str">
            <v>ML</v>
          </cell>
          <cell r="E1163">
            <v>2.9871933884297523</v>
          </cell>
          <cell r="F1163" t="str">
            <v>sin obs.</v>
          </cell>
          <cell r="G1163">
            <v>2</v>
          </cell>
        </row>
        <row r="1164">
          <cell r="A1164" t="str">
            <v>RPED250</v>
          </cell>
          <cell r="B1164" t="str">
            <v>A</v>
          </cell>
          <cell r="C1164" t="str">
            <v xml:space="preserve">Carga Muro </v>
          </cell>
          <cell r="D1164" t="str">
            <v>M2</v>
          </cell>
          <cell r="E1164">
            <v>32.790875950413223</v>
          </cell>
          <cell r="F1164" t="str">
            <v>sin obs.</v>
          </cell>
          <cell r="G1164">
            <v>2</v>
          </cell>
        </row>
        <row r="1165">
          <cell r="A1165" t="str">
            <v>RPED260</v>
          </cell>
          <cell r="B1165" t="str">
            <v>A</v>
          </cell>
          <cell r="C1165" t="str">
            <v>Reparacion Revoque Impermeable interior TR</v>
          </cell>
          <cell r="D1165" t="str">
            <v>M2</v>
          </cell>
          <cell r="E1165">
            <v>7.3778823863636367</v>
          </cell>
          <cell r="F1165" t="str">
            <v>sin obs.</v>
          </cell>
          <cell r="G1165">
            <v>2</v>
          </cell>
        </row>
        <row r="1166">
          <cell r="A1166" t="str">
            <v>RPED265</v>
          </cell>
          <cell r="B1166" t="str">
            <v>A</v>
          </cell>
          <cell r="C1166" t="str">
            <v xml:space="preserve">Reparacion Rev. Grueso y Fino exterior </v>
          </cell>
          <cell r="D1166" t="str">
            <v>M2</v>
          </cell>
          <cell r="E1166">
            <v>21.833106909090908</v>
          </cell>
          <cell r="F1166" t="str">
            <v>sin obs.</v>
          </cell>
          <cell r="G1166">
            <v>2</v>
          </cell>
        </row>
        <row r="1167">
          <cell r="A1167" t="str">
            <v>RPED270</v>
          </cell>
          <cell r="B1167" t="str">
            <v>A</v>
          </cell>
          <cell r="C1167" t="str">
            <v>Revoque Grueso en pasadizo ascensor</v>
          </cell>
          <cell r="D1167" t="str">
            <v>M2</v>
          </cell>
          <cell r="E1167">
            <v>14.301168892561984</v>
          </cell>
          <cell r="F1167" t="str">
            <v>sin obs.</v>
          </cell>
          <cell r="G1167">
            <v>2</v>
          </cell>
        </row>
        <row r="1168">
          <cell r="A1168" t="str">
            <v>RPED290</v>
          </cell>
          <cell r="B1168" t="str">
            <v>A</v>
          </cell>
          <cell r="C1168" t="str">
            <v>Reparacion Cielorraso Suspendido</v>
          </cell>
          <cell r="D1168" t="str">
            <v>M2</v>
          </cell>
          <cell r="E1168">
            <v>53.146179338842984</v>
          </cell>
          <cell r="F1168" t="str">
            <v>sin obs.</v>
          </cell>
          <cell r="G1168">
            <v>1</v>
          </cell>
        </row>
        <row r="1169">
          <cell r="A1169" t="str">
            <v>RPED295</v>
          </cell>
          <cell r="B1169" t="str">
            <v>A</v>
          </cell>
          <cell r="C1169" t="str">
            <v>Reparacion Revoque s/Metal Desplegado</v>
          </cell>
          <cell r="D1169" t="str">
            <v>M2</v>
          </cell>
          <cell r="E1169">
            <v>25.275106909090912</v>
          </cell>
          <cell r="F1169" t="str">
            <v>sin obs.</v>
          </cell>
          <cell r="G1169">
            <v>1</v>
          </cell>
        </row>
        <row r="1170">
          <cell r="A1170" t="str">
            <v>RPED300</v>
          </cell>
          <cell r="B1170" t="str">
            <v>A</v>
          </cell>
          <cell r="C1170" t="str">
            <v>Retiro Puerta Existente</v>
          </cell>
          <cell r="D1170" t="str">
            <v>U</v>
          </cell>
          <cell r="E1170">
            <v>13.233333333333334</v>
          </cell>
          <cell r="F1170" t="str">
            <v>sin obs.</v>
          </cell>
          <cell r="G1170">
            <v>1</v>
          </cell>
        </row>
        <row r="1171">
          <cell r="A1171" t="str">
            <v>RPED310</v>
          </cell>
          <cell r="B1171" t="str">
            <v>A</v>
          </cell>
          <cell r="C1171" t="str">
            <v>Retiro Reja Existente</v>
          </cell>
          <cell r="D1171" t="str">
            <v>U</v>
          </cell>
          <cell r="E1171">
            <v>39.700000000000003</v>
          </cell>
          <cell r="F1171" t="str">
            <v>sin obs.</v>
          </cell>
          <cell r="G1171">
            <v>1</v>
          </cell>
        </row>
        <row r="1172">
          <cell r="A1172" t="str">
            <v>RPED315</v>
          </cell>
          <cell r="B1172" t="str">
            <v>A</v>
          </cell>
          <cell r="C1172" t="str">
            <v>Prov. y Coloc. Malla Metalica Balcones</v>
          </cell>
          <cell r="D1172" t="str">
            <v>M2</v>
          </cell>
          <cell r="E1172">
            <v>60</v>
          </cell>
          <cell r="F1172" t="str">
            <v>sin obs.</v>
          </cell>
          <cell r="G1172">
            <v>1</v>
          </cell>
        </row>
        <row r="1173">
          <cell r="A1173" t="str">
            <v>RPED320</v>
          </cell>
          <cell r="B1173" t="str">
            <v>A</v>
          </cell>
          <cell r="C1173" t="str">
            <v>Reparacion Baranda Balcon</v>
          </cell>
          <cell r="D1173" t="str">
            <v>ML</v>
          </cell>
          <cell r="E1173">
            <v>41.998886666666664</v>
          </cell>
          <cell r="F1173" t="str">
            <v>sin obs.</v>
          </cell>
          <cell r="G1173">
            <v>1</v>
          </cell>
        </row>
        <row r="1174">
          <cell r="A1174" t="str">
            <v>RPED330</v>
          </cell>
          <cell r="B1174" t="str">
            <v>A</v>
          </cell>
          <cell r="C1174" t="str">
            <v>Reparacion Carpinteria metalica</v>
          </cell>
          <cell r="D1174" t="str">
            <v>ML</v>
          </cell>
          <cell r="E1174">
            <v>5.8062659999999999</v>
          </cell>
          <cell r="F1174" t="str">
            <v>sin obs.</v>
          </cell>
          <cell r="G1174">
            <v>1</v>
          </cell>
        </row>
        <row r="1175">
          <cell r="A1175" t="str">
            <v>RPED350</v>
          </cell>
          <cell r="B1175" t="str">
            <v>A</v>
          </cell>
          <cell r="C1175" t="str">
            <v>Prov. y Coloc. Pasamanos Escalera</v>
          </cell>
          <cell r="D1175" t="str">
            <v>ML</v>
          </cell>
          <cell r="E1175">
            <v>20</v>
          </cell>
          <cell r="F1175" t="str">
            <v>sin obs.</v>
          </cell>
          <cell r="G1175">
            <v>1</v>
          </cell>
        </row>
        <row r="1176">
          <cell r="A1176" t="str">
            <v>RPED355</v>
          </cell>
          <cell r="B1176" t="str">
            <v>A</v>
          </cell>
          <cell r="C1176" t="str">
            <v>Prov. y Coloc. Escalera Marinera</v>
          </cell>
          <cell r="D1176" t="str">
            <v>U</v>
          </cell>
          <cell r="E1176">
            <v>180.88499999999999</v>
          </cell>
          <cell r="F1176" t="str">
            <v>sin obs.</v>
          </cell>
          <cell r="G1176">
            <v>1</v>
          </cell>
        </row>
        <row r="1177">
          <cell r="A1177" t="str">
            <v>RPED400</v>
          </cell>
          <cell r="B1177" t="str">
            <v>A</v>
          </cell>
          <cell r="C1177" t="str">
            <v>Prov. y Coloc. Puerta Placa 0.65 x 2.00</v>
          </cell>
          <cell r="D1177" t="str">
            <v>U</v>
          </cell>
          <cell r="E1177">
            <v>84.89</v>
          </cell>
          <cell r="F1177" t="str">
            <v>sin obs.</v>
          </cell>
          <cell r="G1177">
            <v>1</v>
          </cell>
        </row>
        <row r="1178">
          <cell r="A1178" t="str">
            <v>RPED405</v>
          </cell>
          <cell r="B1178" t="str">
            <v>A</v>
          </cell>
          <cell r="C1178" t="str">
            <v>Prov. y Coloc. Puerta Ch F-60</v>
          </cell>
          <cell r="D1178" t="str">
            <v>U</v>
          </cell>
          <cell r="E1178">
            <v>270</v>
          </cell>
          <cell r="F1178" t="str">
            <v>sin obs.</v>
          </cell>
          <cell r="G1178">
            <v>1</v>
          </cell>
        </row>
        <row r="1179">
          <cell r="A1179" t="str">
            <v>RPED450</v>
          </cell>
          <cell r="B1179" t="str">
            <v>A</v>
          </cell>
          <cell r="C1179" t="str">
            <v>Ascensor Camillero 10 paradas</v>
          </cell>
          <cell r="D1179" t="str">
            <v>U</v>
          </cell>
          <cell r="E1179">
            <v>63000</v>
          </cell>
          <cell r="F1179" t="str">
            <v>sin obs.</v>
          </cell>
          <cell r="G1179">
            <v>1</v>
          </cell>
        </row>
        <row r="1180">
          <cell r="A1180" t="str">
            <v>RPED500</v>
          </cell>
          <cell r="B1180" t="str">
            <v>A</v>
          </cell>
          <cell r="C1180" t="str">
            <v>Apertura Vano en mamp. LC 15</v>
          </cell>
          <cell r="D1180" t="str">
            <v>M2</v>
          </cell>
          <cell r="E1180">
            <v>24.034418181818182</v>
          </cell>
          <cell r="F1180" t="str">
            <v>sin obs.</v>
          </cell>
          <cell r="G1180">
            <v>2</v>
          </cell>
        </row>
        <row r="1181">
          <cell r="A1181" t="str">
            <v>RPED550</v>
          </cell>
          <cell r="B1181" t="str">
            <v>A</v>
          </cell>
          <cell r="C1181" t="str">
            <v>Recomposicion Carpeta Nivelacion</v>
          </cell>
          <cell r="D1181" t="str">
            <v>M2</v>
          </cell>
          <cell r="E1181">
            <v>13.065668892561986</v>
          </cell>
          <cell r="F1181" t="str">
            <v>sin obs.</v>
          </cell>
          <cell r="G1181">
            <v>1</v>
          </cell>
        </row>
        <row r="1182">
          <cell r="A1182" t="str">
            <v>RPED600</v>
          </cell>
          <cell r="B1182" t="str">
            <v>A</v>
          </cell>
          <cell r="C1182" t="str">
            <v>Piso ceramico c/Recomp. Carpeta Niv.</v>
          </cell>
          <cell r="D1182" t="str">
            <v>M2</v>
          </cell>
          <cell r="E1182">
            <v>42.70163583471075</v>
          </cell>
          <cell r="F1182" t="str">
            <v>sin obs.</v>
          </cell>
          <cell r="G1182">
            <v>3</v>
          </cell>
        </row>
        <row r="1183">
          <cell r="A1183" t="str">
            <v>RPED610</v>
          </cell>
          <cell r="B1183" t="str">
            <v>A</v>
          </cell>
          <cell r="C1183" t="str">
            <v>Piso cemento perfil L c/Recomp. Carpeta Niv.</v>
          </cell>
          <cell r="D1183" t="str">
            <v>M2</v>
          </cell>
          <cell r="E1183">
            <v>59.943412325265648</v>
          </cell>
          <cell r="F1183" t="str">
            <v>sin obs.</v>
          </cell>
          <cell r="G1183">
            <v>3</v>
          </cell>
        </row>
        <row r="1184">
          <cell r="A1184" t="str">
            <v>RPED615</v>
          </cell>
          <cell r="B1184" t="str">
            <v>A</v>
          </cell>
          <cell r="C1184" t="str">
            <v>Prov. y Coloc. baldosa ceramica Azotea 20x20</v>
          </cell>
          <cell r="D1184" t="str">
            <v>M2</v>
          </cell>
          <cell r="E1184">
            <v>32.580767276747189</v>
          </cell>
          <cell r="F1184" t="str">
            <v>sin obs.</v>
          </cell>
          <cell r="G1184">
            <v>2</v>
          </cell>
        </row>
        <row r="1185">
          <cell r="A1185" t="str">
            <v>RPED650</v>
          </cell>
          <cell r="B1185" t="str">
            <v>A</v>
          </cell>
          <cell r="C1185" t="str">
            <v>Prov. y Coloc. Membrana Geotextil</v>
          </cell>
          <cell r="D1185" t="str">
            <v>M2</v>
          </cell>
          <cell r="E1185">
            <v>12.589236363636363</v>
          </cell>
          <cell r="F1185" t="str">
            <v>sin obs.</v>
          </cell>
          <cell r="G1185">
            <v>1</v>
          </cell>
        </row>
        <row r="1186">
          <cell r="A1186" t="str">
            <v>RPED900</v>
          </cell>
          <cell r="B1186" t="str">
            <v>A</v>
          </cell>
          <cell r="C1186" t="str">
            <v>Cupertina Chapa</v>
          </cell>
          <cell r="D1186" t="str">
            <v>ML</v>
          </cell>
          <cell r="E1186">
            <v>28.425000000000001</v>
          </cell>
          <cell r="F1186" t="str">
            <v>sin obs.</v>
          </cell>
          <cell r="G1186">
            <v>1</v>
          </cell>
        </row>
        <row r="1187">
          <cell r="A1187" t="str">
            <v>RPED950</v>
          </cell>
          <cell r="B1187" t="str">
            <v>A</v>
          </cell>
          <cell r="C1187" t="str">
            <v>Ordenamiento cables con bandeja portacables</v>
          </cell>
          <cell r="D1187" t="str">
            <v>ML</v>
          </cell>
          <cell r="E1187">
            <v>44.228666666666669</v>
          </cell>
          <cell r="F1187" t="str">
            <v>sin obs.</v>
          </cell>
          <cell r="G1187">
            <v>1</v>
          </cell>
        </row>
        <row r="1188">
          <cell r="A1188" t="str">
            <v>RD000000</v>
          </cell>
          <cell r="B1188" t="str">
            <v>D</v>
          </cell>
          <cell r="C1188" t="str">
            <v>REDES</v>
          </cell>
          <cell r="D1188" t="str">
            <v/>
          </cell>
        </row>
        <row r="1189">
          <cell r="A1189" t="str">
            <v>RDEL0000</v>
          </cell>
          <cell r="B1189" t="str">
            <v>D</v>
          </cell>
          <cell r="C1189" t="str">
            <v>RED ELECTRICA</v>
          </cell>
          <cell r="D1189" t="str">
            <v/>
          </cell>
        </row>
        <row r="1190">
          <cell r="A1190" t="str">
            <v>RDEL0010</v>
          </cell>
          <cell r="B1190" t="str">
            <v>A</v>
          </cell>
          <cell r="C1190" t="str">
            <v>Camara Transformadora (Obra Civil)</v>
          </cell>
          <cell r="D1190" t="str">
            <v>GL</v>
          </cell>
          <cell r="E1190">
            <v>21635.496388521737</v>
          </cell>
          <cell r="F1190" t="str">
            <v>S/PLANO N 3780635 edesur red 13200/380 v</v>
          </cell>
          <cell r="G1190">
            <v>3</v>
          </cell>
        </row>
        <row r="1191">
          <cell r="A1191" t="str">
            <v>RDEL12352</v>
          </cell>
          <cell r="B1191" t="str">
            <v>A</v>
          </cell>
          <cell r="C1191" t="str">
            <v>ALGO</v>
          </cell>
          <cell r="D1191" t="str">
            <v>U</v>
          </cell>
          <cell r="E1191">
            <v>6.6166666666666671</v>
          </cell>
          <cell r="F1191" t="str">
            <v>sin obs.</v>
          </cell>
          <cell r="G1191">
            <v>2</v>
          </cell>
        </row>
        <row r="1192">
          <cell r="A1192" t="str">
            <v>RDGA0000</v>
          </cell>
          <cell r="B1192" t="str">
            <v>D</v>
          </cell>
          <cell r="C1192" t="str">
            <v>RED GAS</v>
          </cell>
          <cell r="D1192" t="str">
            <v/>
          </cell>
        </row>
        <row r="1193">
          <cell r="A1193" t="str">
            <v>RDGA0005</v>
          </cell>
          <cell r="B1193" t="str">
            <v>A</v>
          </cell>
          <cell r="C1193" t="str">
            <v>Replanteo Zanja</v>
          </cell>
          <cell r="D1193" t="str">
            <v>ML</v>
          </cell>
          <cell r="E1193">
            <v>0.44125000000000003</v>
          </cell>
          <cell r="F1193" t="str">
            <v>sin obs.</v>
          </cell>
          <cell r="G1193">
            <v>1</v>
          </cell>
        </row>
        <row r="1194">
          <cell r="A1194" t="str">
            <v>RDGA0010</v>
          </cell>
          <cell r="B1194" t="str">
            <v>A</v>
          </cell>
          <cell r="C1194" t="str">
            <v>Cama de Arena</v>
          </cell>
          <cell r="D1194" t="str">
            <v>ML</v>
          </cell>
          <cell r="E1194">
            <v>3.5051515151515154</v>
          </cell>
          <cell r="F1194" t="str">
            <v>10 cm de capa de arena compactada. Ancho de zanja 60 cm.</v>
          </cell>
          <cell r="G1194">
            <v>1</v>
          </cell>
        </row>
        <row r="1195">
          <cell r="A1195" t="str">
            <v>RDGA0020</v>
          </cell>
          <cell r="B1195" t="str">
            <v>A</v>
          </cell>
          <cell r="C1195" t="str">
            <v>Proteccion Ladrillos</v>
          </cell>
          <cell r="D1195" t="str">
            <v>ML</v>
          </cell>
          <cell r="E1195">
            <v>2.3972038567493112</v>
          </cell>
          <cell r="F1195" t="str">
            <v>sin obs.</v>
          </cell>
          <cell r="G1195">
            <v>1</v>
          </cell>
        </row>
        <row r="1196">
          <cell r="A1196" t="str">
            <v>RDGA0025</v>
          </cell>
          <cell r="B1196" t="str">
            <v>A</v>
          </cell>
          <cell r="C1196" t="str">
            <v>Malla de Advertencia de 0,30 mts de ancho</v>
          </cell>
          <cell r="D1196" t="str">
            <v>ML</v>
          </cell>
          <cell r="E1196">
            <v>2.4529999999999998</v>
          </cell>
          <cell r="F1196" t="str">
            <v>sin obs.</v>
          </cell>
          <cell r="G1196">
            <v>1</v>
          </cell>
        </row>
        <row r="1197">
          <cell r="A1197" t="str">
            <v>RDGA0026</v>
          </cell>
          <cell r="B1197" t="str">
            <v>A</v>
          </cell>
          <cell r="C1197" t="str">
            <v>Malla de Advertencia de 0,15 mts de ancho</v>
          </cell>
          <cell r="D1197" t="str">
            <v>ML</v>
          </cell>
          <cell r="E1197">
            <v>1.403</v>
          </cell>
          <cell r="F1197" t="str">
            <v>sin obs.</v>
          </cell>
          <cell r="G1197">
            <v>1</v>
          </cell>
        </row>
        <row r="1198">
          <cell r="A1198" t="str">
            <v>RDGA0030</v>
          </cell>
          <cell r="B1198" t="str">
            <v>A</v>
          </cell>
          <cell r="C1198" t="str">
            <v>Tendido Tubo PE-GAS D025 (Mat+MO)</v>
          </cell>
          <cell r="D1198" t="str">
            <v>ML</v>
          </cell>
          <cell r="E1198">
            <v>1.5429999999999999</v>
          </cell>
          <cell r="F1198" t="str">
            <v>Tendido del Tubo de Gas dentro de la Zanja.</v>
          </cell>
          <cell r="G1198">
            <v>1</v>
          </cell>
        </row>
        <row r="1199">
          <cell r="A1199" t="str">
            <v>RDGA0040</v>
          </cell>
          <cell r="B1199" t="str">
            <v>A</v>
          </cell>
          <cell r="C1199" t="str">
            <v>Tendido Tubo PE-GAS D050 (Mat+MO)</v>
          </cell>
          <cell r="D1199" t="str">
            <v>ML</v>
          </cell>
          <cell r="E1199">
            <v>5.0080000000000009</v>
          </cell>
          <cell r="F1199" t="str">
            <v>Tendido del Tubo de Gas dentro de la Zanja.</v>
          </cell>
          <cell r="G1199">
            <v>1</v>
          </cell>
        </row>
        <row r="1200">
          <cell r="A1200" t="str">
            <v>RDGA0050</v>
          </cell>
          <cell r="B1200" t="str">
            <v>A</v>
          </cell>
          <cell r="C1200" t="str">
            <v>Tendido Tubo PE-GAS D063 (Mat+MO)</v>
          </cell>
          <cell r="D1200" t="str">
            <v>ML</v>
          </cell>
          <cell r="E1200">
            <v>7.7562500000000005</v>
          </cell>
          <cell r="F1200" t="str">
            <v>Tendido del Tubo de Gas dentro de la Zanja.</v>
          </cell>
          <cell r="G1200">
            <v>1</v>
          </cell>
        </row>
        <row r="1201">
          <cell r="A1201" t="str">
            <v>RDGA0060</v>
          </cell>
          <cell r="B1201" t="str">
            <v>A</v>
          </cell>
          <cell r="C1201" t="str">
            <v>Tendido Tubo PE-GAS D090 (Mat+MO)</v>
          </cell>
          <cell r="D1201" t="str">
            <v>ML</v>
          </cell>
          <cell r="E1201">
            <v>15.21125</v>
          </cell>
          <cell r="F1201" t="str">
            <v>Tendido del Tubo de Gas dentro de la Zanja.</v>
          </cell>
          <cell r="G1201">
            <v>1</v>
          </cell>
        </row>
        <row r="1202">
          <cell r="A1202" t="str">
            <v>RDGA0100</v>
          </cell>
          <cell r="B1202" t="str">
            <v>A</v>
          </cell>
          <cell r="C1202" t="str">
            <v>Provision y Colocacion Te PE-GAS D063/063/063</v>
          </cell>
          <cell r="D1202" t="str">
            <v>U</v>
          </cell>
          <cell r="E1202">
            <v>51.485208333333333</v>
          </cell>
          <cell r="F1202" t="str">
            <v>Traslado equipo al lugar de electrofusion. Ejecucion de la misma (aprox. 5 minutos).</v>
          </cell>
          <cell r="G1202">
            <v>2</v>
          </cell>
        </row>
        <row r="1203">
          <cell r="A1203" t="str">
            <v>RDGA0150</v>
          </cell>
          <cell r="B1203" t="str">
            <v>A</v>
          </cell>
          <cell r="C1203" t="str">
            <v>Provision y Colocacion Codo 45º PE-GAS D063</v>
          </cell>
          <cell r="D1203" t="str">
            <v>U</v>
          </cell>
          <cell r="E1203">
            <v>51.170208333333335</v>
          </cell>
          <cell r="F1203" t="str">
            <v>Traslado equipo al lugar de electrofusion. Ejecucion de la misma (aprox. 5 minutos).</v>
          </cell>
          <cell r="G1203">
            <v>2</v>
          </cell>
        </row>
        <row r="1204">
          <cell r="A1204" t="str">
            <v>RDGA0200</v>
          </cell>
          <cell r="B1204" t="str">
            <v>A</v>
          </cell>
          <cell r="C1204" t="str">
            <v>Provision y Colocacion Reduccion PE-GAS D090/063</v>
          </cell>
          <cell r="D1204" t="str">
            <v>U</v>
          </cell>
          <cell r="E1204">
            <v>28.350208333333335</v>
          </cell>
          <cell r="F1204" t="str">
            <v>sin obs.</v>
          </cell>
          <cell r="G1204">
            <v>2</v>
          </cell>
        </row>
        <row r="1205">
          <cell r="A1205" t="str">
            <v>RDGA0210</v>
          </cell>
          <cell r="B1205" t="str">
            <v>A</v>
          </cell>
          <cell r="C1205" t="str">
            <v>Provision y Colocacion Reduccion PE-GAS D063/050</v>
          </cell>
          <cell r="D1205" t="str">
            <v>U</v>
          </cell>
          <cell r="E1205">
            <v>28.350208333333335</v>
          </cell>
          <cell r="F1205" t="str">
            <v>sin obs.</v>
          </cell>
          <cell r="G1205">
            <v>2</v>
          </cell>
        </row>
        <row r="1206">
          <cell r="A1206" t="str">
            <v>RDGA0220</v>
          </cell>
          <cell r="B1206" t="str">
            <v>A</v>
          </cell>
          <cell r="C1206" t="str">
            <v>Provision y Colocacion Reduccion PE-GAS D050/032</v>
          </cell>
          <cell r="D1206" t="str">
            <v>U</v>
          </cell>
          <cell r="E1206">
            <v>28.350208333333335</v>
          </cell>
          <cell r="F1206" t="str">
            <v>sin obs.</v>
          </cell>
          <cell r="G1206">
            <v>2</v>
          </cell>
        </row>
        <row r="1207">
          <cell r="A1207" t="str">
            <v>RDGA0230</v>
          </cell>
          <cell r="B1207" t="str">
            <v>A</v>
          </cell>
          <cell r="C1207" t="str">
            <v>Provision y Colocacion Reduccion PE-GAS D032/025</v>
          </cell>
          <cell r="D1207" t="str">
            <v>U</v>
          </cell>
          <cell r="E1207">
            <v>19.35520833333333</v>
          </cell>
          <cell r="F1207" t="str">
            <v>sin obs.</v>
          </cell>
          <cell r="G1207">
            <v>2</v>
          </cell>
        </row>
        <row r="1208">
          <cell r="A1208" t="str">
            <v>RDGA0300</v>
          </cell>
          <cell r="B1208" t="str">
            <v>A</v>
          </cell>
          <cell r="C1208" t="str">
            <v>Provision y Colocacion Toma de Servicio PE-GAS D063/025</v>
          </cell>
          <cell r="D1208" t="str">
            <v>U</v>
          </cell>
          <cell r="E1208">
            <v>90.616874999999993</v>
          </cell>
          <cell r="F1208" t="str">
            <v>sin obs.</v>
          </cell>
          <cell r="G1208">
            <v>2</v>
          </cell>
        </row>
        <row r="1209">
          <cell r="A1209" t="str">
            <v>RDGA0350</v>
          </cell>
          <cell r="B1209" t="str">
            <v>A</v>
          </cell>
          <cell r="C1209" t="str">
            <v>Provision y Colocacion Conexión a Red existente PE-GAS D090/063</v>
          </cell>
          <cell r="D1209" t="str">
            <v>U</v>
          </cell>
          <cell r="E1209">
            <v>7.615104166666673</v>
          </cell>
          <cell r="F1209" t="str">
            <v>sin obs.</v>
          </cell>
          <cell r="G1209">
            <v>2</v>
          </cell>
        </row>
        <row r="1210">
          <cell r="A1210" t="str">
            <v>RDGA0400</v>
          </cell>
          <cell r="B1210" t="str">
            <v>A</v>
          </cell>
          <cell r="C1210" t="str">
            <v>Provision y Colocacion Tapa PE-GAS D025</v>
          </cell>
          <cell r="D1210" t="str">
            <v>U</v>
          </cell>
          <cell r="E1210">
            <v>25.1484375</v>
          </cell>
          <cell r="F1210" t="str">
            <v>sin obs.</v>
          </cell>
          <cell r="G1210">
            <v>2</v>
          </cell>
        </row>
        <row r="1211">
          <cell r="A1211" t="str">
            <v>RDGA0405</v>
          </cell>
          <cell r="B1211" t="str">
            <v>A</v>
          </cell>
          <cell r="C1211" t="str">
            <v>Conexion de gas diam 0.025</v>
          </cell>
          <cell r="D1211" t="str">
            <v>U</v>
          </cell>
          <cell r="E1211">
            <v>139.51104429752067</v>
          </cell>
          <cell r="F1211" t="str">
            <v>Conexión domiciliaria de diam 0,025m , incluye excavacion y relleno</v>
          </cell>
          <cell r="G1211">
            <v>2</v>
          </cell>
        </row>
        <row r="1212">
          <cell r="A1212" t="str">
            <v>RDGA0410</v>
          </cell>
          <cell r="B1212" t="str">
            <v>A</v>
          </cell>
          <cell r="C1212" t="str">
            <v>Provision y Colocacion Tapa PE-GAS D063</v>
          </cell>
          <cell r="D1212" t="str">
            <v>U</v>
          </cell>
          <cell r="E1212">
            <v>48.108437500000001</v>
          </cell>
          <cell r="F1212" t="str">
            <v>sin obs.</v>
          </cell>
          <cell r="G1212">
            <v>2</v>
          </cell>
        </row>
        <row r="1213">
          <cell r="A1213" t="str">
            <v>RDGA0420</v>
          </cell>
          <cell r="B1213" t="str">
            <v>A</v>
          </cell>
          <cell r="C1213" t="str">
            <v>Provision y Colocacion Tapa PE-GAS D090</v>
          </cell>
          <cell r="D1213" t="str">
            <v>U</v>
          </cell>
          <cell r="E1213">
            <v>96.233437499999994</v>
          </cell>
          <cell r="F1213" t="str">
            <v>sin obs.</v>
          </cell>
          <cell r="G1213">
            <v>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7">
          <cell r="C7">
            <v>10</v>
          </cell>
        </row>
        <row r="9">
          <cell r="C9">
            <v>10</v>
          </cell>
        </row>
        <row r="10">
          <cell r="C10">
            <v>10.5</v>
          </cell>
        </row>
      </sheetData>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
      <sheetName val="Data"/>
      <sheetName val="Plant"/>
      <sheetName val="Leasing"/>
      <sheetName val="Transport Saima"/>
      <sheetName val="Transport Spedag"/>
      <sheetName val="Transport Fagioli"/>
    </sheetNames>
    <sheetDataSet>
      <sheetData sheetId="0"/>
      <sheetData sheetId="1">
        <row r="5">
          <cell r="C5" t="str">
            <v>KUGS</v>
          </cell>
          <cell r="D5">
            <v>2</v>
          </cell>
        </row>
        <row r="6">
          <cell r="C6" t="str">
            <v>$</v>
          </cell>
          <cell r="D6">
            <v>0.77966678304752735</v>
          </cell>
        </row>
        <row r="7">
          <cell r="C7" t="str">
            <v>€</v>
          </cell>
          <cell r="D7">
            <v>1</v>
          </cell>
        </row>
        <row r="11">
          <cell r="C11">
            <v>1</v>
          </cell>
          <cell r="D11">
            <v>1.149</v>
          </cell>
        </row>
        <row r="12">
          <cell r="C12">
            <v>2</v>
          </cell>
          <cell r="D12">
            <v>1.103</v>
          </cell>
        </row>
        <row r="13">
          <cell r="C13">
            <v>3</v>
          </cell>
          <cell r="D13">
            <v>1.095</v>
          </cell>
        </row>
        <row r="14">
          <cell r="C14">
            <v>4</v>
          </cell>
          <cell r="D14">
            <v>0.995</v>
          </cell>
        </row>
      </sheetData>
      <sheetData sheetId="2"/>
      <sheetData sheetId="3"/>
      <sheetData sheetId="4"/>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aily Report"/>
      <sheetName val="Hoja1"/>
      <sheetName val="Hoja2"/>
      <sheetName val="Hoja3"/>
      <sheetName val="Analisis%20Daily%20Report.xls"/>
      <sheetName val="Indices"/>
      <sheetName val="Valorización Valle"/>
    </sheetNames>
    <definedNames>
      <definedName name="CLIMA"/>
      <definedName name="GRALSTGO"/>
      <definedName name="GRALTOC"/>
      <definedName name="JCC"/>
      <definedName name="MFTSTGO"/>
      <definedName name="MFTTOC"/>
      <definedName name="POMPEYA"/>
      <definedName name="TECNO"/>
      <definedName name="TRABAJO"/>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uteo EDP"/>
      <sheetName val="CHECK LIST EDP"/>
      <sheetName val="IPC"/>
      <sheetName val="ER"/>
      <sheetName val="Sil"/>
      <sheetName val="Budget"/>
      <sheetName val="LOG EP"/>
      <sheetName val="GG"/>
      <sheetName val="IF + MOB"/>
      <sheetName val="Budget (2)"/>
      <sheetName val="1.1"/>
      <sheetName val="GG UTIL para SAL"/>
    </sheetNames>
    <sheetDataSet>
      <sheetData sheetId="0" refreshError="1"/>
      <sheetData sheetId="1" refreshError="1"/>
      <sheetData sheetId="2">
        <row r="14">
          <cell r="D14">
            <v>2.1999999999999999E-2</v>
          </cell>
        </row>
      </sheetData>
      <sheetData sheetId="3">
        <row r="5">
          <cell r="C5">
            <v>670.7</v>
          </cell>
        </row>
        <row r="6">
          <cell r="C6">
            <v>1.4</v>
          </cell>
        </row>
        <row r="7">
          <cell r="C7">
            <v>0.03</v>
          </cell>
        </row>
      </sheetData>
      <sheetData sheetId="4"/>
      <sheetData sheetId="5" refreshError="1"/>
      <sheetData sheetId="6" refreshError="1"/>
      <sheetData sheetId="7">
        <row r="4">
          <cell r="C4" t="str">
            <v>Mes</v>
          </cell>
        </row>
      </sheetData>
      <sheetData sheetId="8">
        <row r="48">
          <cell r="I48">
            <v>1</v>
          </cell>
        </row>
      </sheetData>
      <sheetData sheetId="9" refreshError="1"/>
      <sheetData sheetId="10" refreshError="1"/>
      <sheetData sheetId="1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uteo EDP"/>
      <sheetName val="CHECK LIST EDP"/>
      <sheetName val="IPC"/>
      <sheetName val="ER"/>
      <sheetName val="Sil"/>
      <sheetName val="Budget"/>
      <sheetName val="LOG EP"/>
      <sheetName val="GG"/>
      <sheetName val="IF + MOB"/>
      <sheetName val="Budget (2)"/>
      <sheetName val="1.1"/>
      <sheetName val="GG UTIL para SAL"/>
    </sheetNames>
    <sheetDataSet>
      <sheetData sheetId="0" refreshError="1"/>
      <sheetData sheetId="1" refreshError="1"/>
      <sheetData sheetId="2">
        <row r="14">
          <cell r="D14">
            <v>2.1999999999999999E-2</v>
          </cell>
        </row>
      </sheetData>
      <sheetData sheetId="3">
        <row r="5">
          <cell r="C5">
            <v>670.7</v>
          </cell>
        </row>
        <row r="6">
          <cell r="C6">
            <v>1.4</v>
          </cell>
        </row>
        <row r="7">
          <cell r="C7">
            <v>0.03</v>
          </cell>
        </row>
      </sheetData>
      <sheetData sheetId="4"/>
      <sheetData sheetId="5" refreshError="1"/>
      <sheetData sheetId="6" refreshError="1"/>
      <sheetData sheetId="7">
        <row r="4">
          <cell r="C4" t="str">
            <v>Mes</v>
          </cell>
        </row>
      </sheetData>
      <sheetData sheetId="8">
        <row r="48">
          <cell r="I48">
            <v>1</v>
          </cell>
        </row>
      </sheetData>
      <sheetData sheetId="9" refreshError="1"/>
      <sheetData sheetId="10" refreshError="1"/>
      <sheetData sheetId="1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E Directos (3)"/>
      <sheetName val="ECO-01A (CdC)"/>
      <sheetName val="ECO-01A (baan)"/>
      <sheetName val="WBS"/>
      <sheetName val="Datos Basicos"/>
      <sheetName val="Componentes de Costo"/>
      <sheetName val="ECO-01A"/>
      <sheetName val="Insumos"/>
      <sheetName val="Consolidado de PU"/>
      <sheetName val="SCOE Directos"/>
      <sheetName val="SCOE Directos (2)"/>
      <sheetName val="SCOE Directos (Qty)"/>
      <sheetName val="Raise Borer"/>
      <sheetName val="Indirectos"/>
      <sheetName val="Transporte"/>
      <sheetName val="Sistemas Varios"/>
      <sheetName val="Oferta Mecanicos"/>
      <sheetName val="Dotacion"/>
      <sheetName val="ECO-01B"/>
      <sheetName val="ECO-02"/>
      <sheetName val="2.1c"/>
      <sheetName val="2.1 (2)"/>
      <sheetName val="Rendimientos"/>
    </sheetNames>
    <sheetDataSet>
      <sheetData sheetId="0">
        <row r="2">
          <cell r="F2">
            <v>21786.67</v>
          </cell>
        </row>
      </sheetData>
      <sheetData sheetId="1"/>
      <sheetData sheetId="2"/>
      <sheetData sheetId="3">
        <row r="2">
          <cell r="H2" t="str">
            <v>Centro de Costo</v>
          </cell>
        </row>
      </sheetData>
      <sheetData sheetId="4">
        <row r="2">
          <cell r="F2">
            <v>21786.67</v>
          </cell>
        </row>
        <row r="4">
          <cell r="F4">
            <v>670</v>
          </cell>
        </row>
        <row r="5">
          <cell r="F5">
            <v>1.431</v>
          </cell>
        </row>
      </sheetData>
      <sheetData sheetId="5"/>
      <sheetData sheetId="6">
        <row r="2">
          <cell r="C2" t="str">
            <v>FORMULARIO ECO-01A</v>
          </cell>
        </row>
      </sheetData>
      <sheetData sheetId="7">
        <row r="1">
          <cell r="A1" t="str">
            <v>CONSUMO DE RECURSOS DE COSTO DIRECTO</v>
          </cell>
        </row>
      </sheetData>
      <sheetData sheetId="8"/>
      <sheetData sheetId="9"/>
      <sheetData sheetId="10"/>
      <sheetData sheetId="11"/>
      <sheetData sheetId="12">
        <row r="101">
          <cell r="AR101" t="str">
            <v>Item</v>
          </cell>
        </row>
      </sheetData>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
      <sheetName val="Hoja1"/>
      <sheetName val="INFORME"/>
      <sheetName val="BASE"/>
      <sheetName val="RESUMEN"/>
      <sheetName val="AJUSTE"/>
      <sheetName val="LAPINUS"/>
      <sheetName val="LOOKUP"/>
    </sheetNames>
    <sheetDataSet>
      <sheetData sheetId="0"/>
      <sheetData sheetId="1"/>
      <sheetData sheetId="2"/>
      <sheetData sheetId="3"/>
      <sheetData sheetId="4" refreshError="1">
        <row r="43">
          <cell r="B43" t="str">
            <v>A  V A N C E   D  E   I N V E R S I O N E S   C O D E L C O   N O R T E</v>
          </cell>
        </row>
        <row r="44">
          <cell r="B44" t="str">
            <v>R  E  S  U  M  E  N     G  E  N  E  R  A  L</v>
          </cell>
        </row>
        <row r="45">
          <cell r="B45" t="str">
            <v>( Valor en miles de dólares USA )</v>
          </cell>
        </row>
        <row r="47">
          <cell r="C47" t="str">
            <v xml:space="preserve">          CONTROL AVANCE DE INVERSIONES GLOBAL</v>
          </cell>
          <cell r="H47" t="str">
            <v>PRESUPUESTO</v>
          </cell>
          <cell r="J47" t="str">
            <v xml:space="preserve">             CONTROL AVANCE DE  INVERSIONES  2002</v>
          </cell>
        </row>
        <row r="48">
          <cell r="B48" t="str">
            <v>P R O Y E C T O S</v>
          </cell>
          <cell r="C48" t="str">
            <v>ACUMULADO **</v>
          </cell>
          <cell r="D48" t="str">
            <v>PPTO.GLOBAL</v>
          </cell>
          <cell r="E48" t="str">
            <v>DISPONIBLE</v>
          </cell>
          <cell r="F48" t="str">
            <v xml:space="preserve"> % CUMPL.</v>
          </cell>
          <cell r="H48" t="str">
            <v>AUTORIZADO</v>
          </cell>
          <cell r="J48" t="str">
            <v>REAL **</v>
          </cell>
          <cell r="K48" t="str">
            <v xml:space="preserve">   PPTO .  A</v>
          </cell>
          <cell r="L48" t="str">
            <v>DISPONIBLE</v>
          </cell>
          <cell r="N48" t="str">
            <v>REAL  DE **</v>
          </cell>
          <cell r="O48" t="str">
            <v>PPTO. DE</v>
          </cell>
          <cell r="P48" t="str">
            <v>DISPONIBLE</v>
          </cell>
        </row>
        <row r="49">
          <cell r="C49" t="str">
            <v xml:space="preserve">  a  OCT 2002</v>
          </cell>
          <cell r="D49" t="str">
            <v xml:space="preserve">AJUSTADO   </v>
          </cell>
          <cell r="E49" t="str">
            <v xml:space="preserve">  a  OCT 2002</v>
          </cell>
          <cell r="F49" t="str">
            <v>GLOBAL</v>
          </cell>
          <cell r="H49">
            <v>2002</v>
          </cell>
          <cell r="J49" t="str">
            <v xml:space="preserve">  a  OCT 2002</v>
          </cell>
          <cell r="K49" t="str">
            <v>OCTUBRE</v>
          </cell>
          <cell r="L49" t="str">
            <v xml:space="preserve">PERIODO   </v>
          </cell>
          <cell r="N49" t="str">
            <v>OCTUBRE</v>
          </cell>
          <cell r="O49" t="str">
            <v>OCTUBRE</v>
          </cell>
          <cell r="P49" t="str">
            <v>DEL MES</v>
          </cell>
        </row>
        <row r="51">
          <cell r="B51" t="str">
            <v xml:space="preserve">    P R I N C I P A L E S</v>
          </cell>
          <cell r="C51">
            <v>278782.55099999998</v>
          </cell>
          <cell r="D51">
            <v>581179</v>
          </cell>
          <cell r="E51">
            <v>302396.44900000002</v>
          </cell>
          <cell r="F51">
            <v>48</v>
          </cell>
          <cell r="H51">
            <v>207611.49799999993</v>
          </cell>
          <cell r="J51">
            <v>176541.38</v>
          </cell>
          <cell r="K51">
            <v>181403.04500000004</v>
          </cell>
          <cell r="L51">
            <v>4861.6650000000373</v>
          </cell>
          <cell r="N51">
            <v>20317.229999999996</v>
          </cell>
          <cell r="O51">
            <v>15042.403</v>
          </cell>
          <cell r="P51">
            <v>-5274.8269999999957</v>
          </cell>
        </row>
        <row r="52">
          <cell r="B52" t="str">
            <v xml:space="preserve">    S E C U N D A R I O S</v>
          </cell>
          <cell r="C52">
            <v>11858.809999999998</v>
          </cell>
          <cell r="D52">
            <v>14943</v>
          </cell>
          <cell r="E52">
            <v>3084.1900000000023</v>
          </cell>
          <cell r="F52">
            <v>79</v>
          </cell>
          <cell r="G52">
            <v>0</v>
          </cell>
          <cell r="H52">
            <v>8699.1140000000014</v>
          </cell>
          <cell r="I52">
            <v>0</v>
          </cell>
          <cell r="J52">
            <v>7318.7959999999994</v>
          </cell>
          <cell r="K52">
            <v>7646.1280000000006</v>
          </cell>
          <cell r="L52">
            <v>327.33200000000124</v>
          </cell>
          <cell r="M52">
            <v>0</v>
          </cell>
          <cell r="N52">
            <v>347.48200000000003</v>
          </cell>
          <cell r="O52">
            <v>160.81400000000002</v>
          </cell>
          <cell r="P52">
            <v>-186.66800000000001</v>
          </cell>
          <cell r="Q52">
            <v>0</v>
          </cell>
        </row>
        <row r="53">
          <cell r="C53">
            <v>0</v>
          </cell>
          <cell r="D53">
            <v>0</v>
          </cell>
          <cell r="H53">
            <v>0</v>
          </cell>
          <cell r="J53">
            <v>0</v>
          </cell>
          <cell r="K53">
            <v>0</v>
          </cell>
          <cell r="N53">
            <v>0</v>
          </cell>
          <cell r="O53">
            <v>0</v>
          </cell>
        </row>
        <row r="54">
          <cell r="B54" t="str">
            <v xml:space="preserve">    D I V I S I O N A L E S</v>
          </cell>
          <cell r="C54">
            <v>9492.5290000000005</v>
          </cell>
          <cell r="D54">
            <v>20374.876999999993</v>
          </cell>
          <cell r="E54">
            <v>10882.347999999993</v>
          </cell>
          <cell r="F54">
            <v>47</v>
          </cell>
          <cell r="H54">
            <v>16258</v>
          </cell>
          <cell r="I54" t="str">
            <v xml:space="preserve"> </v>
          </cell>
          <cell r="J54">
            <v>6477.5290000000014</v>
          </cell>
          <cell r="K54">
            <v>10386.829000000002</v>
          </cell>
          <cell r="L54">
            <v>3909.3</v>
          </cell>
          <cell r="N54">
            <v>885.07600000000014</v>
          </cell>
          <cell r="O54">
            <v>1279.2829999999999</v>
          </cell>
          <cell r="P54">
            <v>394.20699999999977</v>
          </cell>
        </row>
        <row r="55">
          <cell r="B55" t="str">
            <v xml:space="preserve">    EXTRAORDINARIOS</v>
          </cell>
          <cell r="C55">
            <v>3191.7700000000004</v>
          </cell>
          <cell r="D55">
            <v>43174</v>
          </cell>
          <cell r="E55">
            <v>39982.229999999996</v>
          </cell>
          <cell r="F55">
            <v>7</v>
          </cell>
          <cell r="G55">
            <v>0</v>
          </cell>
          <cell r="H55">
            <v>16011.163999999999</v>
          </cell>
          <cell r="I55">
            <v>0</v>
          </cell>
          <cell r="J55">
            <v>3191.7710000000002</v>
          </cell>
          <cell r="K55">
            <v>3222.6550000000002</v>
          </cell>
          <cell r="L55">
            <v>30.884000000000015</v>
          </cell>
          <cell r="M55">
            <v>0</v>
          </cell>
          <cell r="N55">
            <v>2935.6299999999997</v>
          </cell>
          <cell r="O55">
            <v>2539.3690000000001</v>
          </cell>
          <cell r="P55">
            <v>-396.26099999999951</v>
          </cell>
          <cell r="Q55">
            <v>0</v>
          </cell>
        </row>
        <row r="56">
          <cell r="B56" t="str">
            <v xml:space="preserve">    SIN   PRESUPUESTO</v>
          </cell>
          <cell r="C56" t="str">
            <v xml:space="preserve">-   </v>
          </cell>
          <cell r="D56" t="str">
            <v xml:space="preserve">-   </v>
          </cell>
          <cell r="E56" t="str">
            <v xml:space="preserve">-   </v>
          </cell>
          <cell r="F56" t="str">
            <v xml:space="preserve">-   </v>
          </cell>
          <cell r="H56">
            <v>0</v>
          </cell>
          <cell r="I56">
            <v>0</v>
          </cell>
          <cell r="J56">
            <v>40.996000000000066</v>
          </cell>
          <cell r="K56">
            <v>0</v>
          </cell>
          <cell r="L56">
            <v>-40.996000000000066</v>
          </cell>
          <cell r="M56">
            <v>0</v>
          </cell>
          <cell r="N56">
            <v>0</v>
          </cell>
          <cell r="O56">
            <v>0</v>
          </cell>
          <cell r="P56">
            <v>0</v>
          </cell>
          <cell r="Q56">
            <v>0</v>
          </cell>
        </row>
        <row r="58">
          <cell r="B58" t="str">
            <v xml:space="preserve">        T O T A L :</v>
          </cell>
          <cell r="C58">
            <v>303325.65999999997</v>
          </cell>
          <cell r="D58">
            <v>659670.87699999998</v>
          </cell>
          <cell r="E58">
            <v>356345.217</v>
          </cell>
          <cell r="F58">
            <v>46</v>
          </cell>
          <cell r="H58">
            <v>248579.77599999993</v>
          </cell>
          <cell r="J58">
            <v>193570.47200000004</v>
          </cell>
          <cell r="K58">
            <v>202658.65700000004</v>
          </cell>
          <cell r="L58">
            <v>9088.1849999999977</v>
          </cell>
          <cell r="N58">
            <v>24485.417999999998</v>
          </cell>
          <cell r="O58">
            <v>19021.868999999999</v>
          </cell>
          <cell r="P58">
            <v>-5463.5489999999954</v>
          </cell>
        </row>
      </sheetData>
      <sheetData sheetId="5"/>
      <sheetData sheetId="6" refreshError="1"/>
      <sheetData sheetId="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Tapa Capítulo Cobre"/>
      <sheetName val="1.1.A. Cátodos"/>
      <sheetName val="1.1.B. Form. Eval. Refinado"/>
      <sheetName val="1.2.A. Blister"/>
      <sheetName val="1.2.B. Form. Eval. Blister"/>
      <sheetName val="1.3.A. Cucons Limpio"/>
      <sheetName val="1.3.B. Cucons AS &lt;=2%"/>
      <sheetName val="1.3.C. Cucons AS &gt;2%"/>
      <sheetName val="1.3.D. Calcinas"/>
      <sheetName val="1.3.E.  Form. Eval. Cucons"/>
      <sheetName val="Tapa Capítulo Subproductos"/>
      <sheetName val="2.1.A. Moly"/>
      <sheetName val="2.1. Moly antiguo"/>
      <sheetName val="2.1.B.  Form. Ev. Moly"/>
      <sheetName val="2.1.C.  Form. Ev. Moly"/>
      <sheetName val="2.2.A. Barro Anódico"/>
      <sheetName val="2.2.B. Form. Ev. Barro"/>
      <sheetName val="2.2.A. PRRC (Barro Crudo) "/>
      <sheetName val="2.2.A. Barro Anódico (calcinas)"/>
      <sheetName val="2.2.B. Form. Ev. PRRC"/>
      <sheetName val="2.3. Acido"/>
      <sheetName val="2.4 Oro y 2.5 Plata"/>
      <sheetName val="2.4.A Form. Eval. Oro y Plata"/>
      <sheetName val="Parámetros nuevos"/>
      <sheetName val="Hoja2"/>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row r="3">
          <cell r="G3">
            <v>32.150700000000001</v>
          </cell>
        </row>
        <row r="4">
          <cell r="G4">
            <v>2.2046223</v>
          </cell>
        </row>
        <row r="46">
          <cell r="G46">
            <v>1.0999999999999999E-2</v>
          </cell>
        </row>
        <row r="49">
          <cell r="G49">
            <v>4</v>
          </cell>
        </row>
        <row r="57">
          <cell r="G57">
            <v>7.7999999999999999E-5</v>
          </cell>
        </row>
      </sheetData>
      <sheetData sheetId="25"/>
      <sheetData sheetId="2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_CONCENTR_CBV99"/>
      <sheetName val="COSTO-MANO-OBRA-_CBV99"/>
      <sheetName val="MATER_CBV2000"/>
      <sheetName val="DISTR.MANT.ELECTRICA"/>
      <sheetName val="DOTACION_CBV99"/>
    </sheetNames>
    <sheetDataSet>
      <sheetData sheetId="0" refreshError="1"/>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ooperat"/>
      <sheetName val="Prod"/>
    </sheetNames>
    <sheetDataSet>
      <sheetData sheetId="0" refreshError="1">
        <row r="1">
          <cell r="C1" t="str">
            <v>Depósitos Coop. Caburga Ltda.</v>
          </cell>
        </row>
        <row r="3">
          <cell r="C3" t="str">
            <v>$</v>
          </cell>
          <cell r="D3" t="str">
            <v>Valor UF</v>
          </cell>
          <cell r="E3" t="str">
            <v>UF</v>
          </cell>
          <cell r="F3" t="str">
            <v>$</v>
          </cell>
        </row>
        <row r="4">
          <cell r="A4">
            <v>1</v>
          </cell>
          <cell r="B4">
            <v>35340</v>
          </cell>
          <cell r="C4">
            <v>100000</v>
          </cell>
          <cell r="D4">
            <v>13073.19</v>
          </cell>
          <cell r="E4">
            <v>7.6492424572732434</v>
          </cell>
        </row>
        <row r="5">
          <cell r="A5">
            <v>2</v>
          </cell>
          <cell r="B5">
            <v>35375</v>
          </cell>
          <cell r="C5">
            <v>100000</v>
          </cell>
          <cell r="D5">
            <v>13144.45</v>
          </cell>
          <cell r="E5">
            <v>7.6077736230880708</v>
          </cell>
        </row>
        <row r="6">
          <cell r="A6">
            <v>3</v>
          </cell>
          <cell r="B6">
            <v>35401</v>
          </cell>
          <cell r="C6">
            <v>100000</v>
          </cell>
          <cell r="D6">
            <v>13221.32</v>
          </cell>
          <cell r="E6">
            <v>7.5635413105499305</v>
          </cell>
        </row>
        <row r="7">
          <cell r="A7">
            <v>4</v>
          </cell>
          <cell r="B7">
            <v>35433</v>
          </cell>
          <cell r="C7">
            <v>100000</v>
          </cell>
          <cell r="D7">
            <v>13285.56</v>
          </cell>
          <cell r="E7">
            <v>7.5269691303942023</v>
          </cell>
        </row>
        <row r="8">
          <cell r="A8">
            <v>5</v>
          </cell>
          <cell r="B8">
            <v>35459</v>
          </cell>
          <cell r="C8">
            <v>100000</v>
          </cell>
          <cell r="D8">
            <v>13330.12</v>
          </cell>
          <cell r="E8">
            <v>7.501807935712506</v>
          </cell>
        </row>
        <row r="9">
          <cell r="A9">
            <v>6</v>
          </cell>
          <cell r="B9">
            <v>35493</v>
          </cell>
          <cell r="C9">
            <v>100000</v>
          </cell>
          <cell r="D9">
            <v>13403.81</v>
          </cell>
          <cell r="E9">
            <v>7.4605653168763215</v>
          </cell>
        </row>
        <row r="10">
          <cell r="A10">
            <v>7</v>
          </cell>
          <cell r="B10">
            <v>35516</v>
          </cell>
          <cell r="C10">
            <v>1400000</v>
          </cell>
          <cell r="D10">
            <v>13477.97</v>
          </cell>
          <cell r="E10">
            <v>103.87320939280916</v>
          </cell>
        </row>
        <row r="11">
          <cell r="A11">
            <v>8</v>
          </cell>
          <cell r="B11">
            <v>35555</v>
          </cell>
          <cell r="C11">
            <v>100000</v>
          </cell>
          <cell r="D11">
            <v>13558.24</v>
          </cell>
          <cell r="E11">
            <v>7.3755885719680432</v>
          </cell>
        </row>
        <row r="12">
          <cell r="A12">
            <v>9</v>
          </cell>
          <cell r="B12">
            <v>35586</v>
          </cell>
          <cell r="C12">
            <v>100000</v>
          </cell>
          <cell r="D12">
            <v>13599.09</v>
          </cell>
          <cell r="E12">
            <v>7.3534332076631594</v>
          </cell>
        </row>
        <row r="13">
          <cell r="A13">
            <v>10</v>
          </cell>
          <cell r="B13">
            <v>35618</v>
          </cell>
          <cell r="C13">
            <v>100000</v>
          </cell>
          <cell r="D13">
            <v>13629.74</v>
          </cell>
          <cell r="E13">
            <v>7.3368971088223258</v>
          </cell>
        </row>
        <row r="14">
          <cell r="A14">
            <v>11</v>
          </cell>
          <cell r="B14">
            <v>35646</v>
          </cell>
          <cell r="C14">
            <v>100000</v>
          </cell>
          <cell r="D14">
            <v>13654.42</v>
          </cell>
          <cell r="E14">
            <v>7.3236358629659843</v>
          </cell>
        </row>
        <row r="15">
          <cell r="A15">
            <v>12</v>
          </cell>
          <cell r="B15">
            <v>35678</v>
          </cell>
          <cell r="C15">
            <v>100000</v>
          </cell>
          <cell r="D15">
            <v>13730.17</v>
          </cell>
          <cell r="E15">
            <v>7.2832310160762761</v>
          </cell>
        </row>
        <row r="17">
          <cell r="A17" t="str">
            <v>Total</v>
          </cell>
          <cell r="C17">
            <v>2500000</v>
          </cell>
          <cell r="E17">
            <v>185.85589493419923</v>
          </cell>
        </row>
        <row r="19">
          <cell r="B19">
            <v>35719</v>
          </cell>
          <cell r="D19">
            <v>13823.67</v>
          </cell>
          <cell r="F19">
            <v>2569210.5591250421</v>
          </cell>
        </row>
        <row r="20">
          <cell r="B20">
            <v>35720</v>
          </cell>
          <cell r="D20">
            <v>13827.67</v>
          </cell>
          <cell r="F20">
            <v>2569953.9827047787</v>
          </cell>
        </row>
      </sheetData>
      <sheetData sheetId="1" refreshError="1"/>
      <sheetData sheetId="2" refreshError="1"/>
      <sheetData sheetId="3" refreshError="1"/>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TECEDENTES"/>
      <sheetName val="Carátula"/>
      <sheetName val="INV HIDRATADORA SILO IMP."/>
      <sheetName val="INV HIDRATADORA SILO NAC."/>
      <sheetName val="Valorización Valle"/>
      <sheetName val="Mar14"/>
      <sheetName val="Intro"/>
      <sheetName val="INV_HIDRATADORA_SILO_IMP_"/>
      <sheetName val="INV_HIDRATADORA_SILO_NAC_"/>
      <sheetName val="INV_HIDRATADORA_SILO_IMP_1"/>
      <sheetName val="INV_HIDRATADORA_SILO_NAC_1"/>
      <sheetName val="INV_HIDRATADORA_SILO_IMP_2"/>
      <sheetName val="INV_HIDRATADORA_SILO_NAC_2"/>
      <sheetName val="INV_HIDRATADORA_SILO_IMP_3"/>
      <sheetName val="INV_HIDRATADORA_SILO_NAC_3"/>
      <sheetName val="INV_HIDRATADORA_SILO_IMP_4"/>
      <sheetName val="INV_HIDRATADORA_SILO_NAC_4"/>
      <sheetName val="INV_HIDRATADORA_SILO_IMP_5"/>
      <sheetName val="INV_HIDRATADORA_SILO_NAC_5"/>
      <sheetName val="MATER_CONCENTR_CBV99"/>
      <sheetName val="COSTO-MANO-OBRA-_CBV99"/>
      <sheetName val="MATER_CBV2000"/>
      <sheetName val="DISTR_MANT_ELECTRICA3"/>
      <sheetName val="DOTACION_CBV99"/>
      <sheetName val="INV_HIDRATADORA_SILO_IMP_6"/>
      <sheetName val="INV_HIDRATADORA_SILO_NAC_6"/>
      <sheetName val="DISTR_MANT_ELECTRICA6"/>
      <sheetName val="INV_HIDRATADORA_SILO_IMP_7"/>
      <sheetName val="INV_HIDRATADORA_SILO_NAC_7"/>
      <sheetName val="PARAMETROS_CORREAS"/>
      <sheetName val="PARAMETROS"/>
      <sheetName val="INV_HIDRATADORA_SILO_IMP_8"/>
      <sheetName val="INV_HIDRATADORA_SILO_NAC_8"/>
      <sheetName val="INV_HIDRATADORA_SILO_IMP_9"/>
      <sheetName val="INV_HIDRATADORA_SILO_NAC_9"/>
      <sheetName val="Salary_Structure1"/>
      <sheetName val="INV_HIDRATADORA_SILO_IMP_10"/>
      <sheetName val="INV_HIDRATADORA_SILO_NAC_10"/>
      <sheetName val="INV_HIDRATADORA_SILO_IMP_11"/>
      <sheetName val="INV_HIDRATADORA_SILO_NAC_11"/>
      <sheetName val="INV_HIDRATADORA_SILO_IMP_12"/>
      <sheetName val="INV_HIDRATADORA_SILO_NAC_12"/>
      <sheetName val="INV_HIDRATADORA_SILO_IMP_14"/>
      <sheetName val="INV_HIDRATADORA_SILO_NAC_14"/>
      <sheetName val="INV_HIDRATADORA_SILO_IMP_13"/>
      <sheetName val="INV_HIDRATADORA_SILO_NAC_13"/>
      <sheetName val="#REF"/>
      <sheetName val="INV_HIDRATADORA_SILO_IMP_16"/>
      <sheetName val="INV_HIDRATADORA_SILO_NAC_16"/>
      <sheetName val="Valorización_Valle1"/>
      <sheetName val="INV_HIDRATADORA_SILO_IMP_15"/>
      <sheetName val="INV_HIDRATADORA_SILO_NAC_15"/>
      <sheetName val="Valorización_Valle"/>
      <sheetName val="INV_HIDRATADORA_SILO_IMP_17"/>
      <sheetName val="INV_HIDRATADORA_SILO_NAC_17"/>
      <sheetName val="Valorización_Valle2"/>
      <sheetName val="Datos y resumen"/>
      <sheetName val="Consumibles"/>
      <sheetName val="Equipos"/>
      <sheetName val="Plani"/>
      <sheetName val="DISTR.MANT.ELECTRICA"/>
      <sheetName val="2.0"/>
    </sheetNames>
    <sheetDataSet>
      <sheetData sheetId="0"/>
      <sheetData sheetId="1" refreshError="1"/>
      <sheetData sheetId="2" refreshError="1"/>
      <sheetData sheetId="3" refreshError="1"/>
      <sheetData sheetId="4"/>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sheetData sheetId="36"/>
      <sheetData sheetId="37"/>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roducc"/>
      <sheetName val="ingreso"/>
      <sheetName val="RESUMEN"/>
      <sheetName val="sensibilidades"/>
      <sheetName val="Valle Valle"/>
      <sheetName val="esc total Inv"/>
      <sheetName val="cash cost"/>
      <sheetName val="explorac"/>
      <sheetName val="preacond"/>
      <sheetName val="proc flujo Valle"/>
      <sheetName val="Valorización Valle"/>
      <sheetName val="CURVA-S"/>
      <sheetName val="tuneles"/>
      <sheetName val="cproc valle"/>
      <sheetName val="dot mineria"/>
      <sheetName val="inv mineria"/>
      <sheetName val="gtomina"/>
      <sheetName val="det invers"/>
      <sheetName val="inv eq mina"/>
      <sheetName val="esc exp 81-92(150403)"/>
      <sheetName val="pda alt 2 81-92"/>
      <sheetName val="Cordillera"/>
      <sheetName val="finos 150ktpd"/>
      <sheetName val="81-92 (valle)"/>
      <sheetName val="CB2003  81-92"/>
      <sheetName val="pda alt 1 81-92"/>
      <sheetName val="SENS Or"/>
      <sheetName val="SENS Fure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369">
          <cell r="I369">
            <v>0.35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210K"/>
      <sheetName val="CORREAS"/>
      <sheetName val="GRAFICO TDOMIC"/>
      <sheetName val="INVERSIONES"/>
      <sheetName val="PLAN_MINERO"/>
      <sheetName val="FINO MINA"/>
      <sheetName val="PARAMETROS_CORREAS"/>
      <sheetName val="COSTOS OPERACION"/>
      <sheetName val="PARAMETROS"/>
      <sheetName val="EVALUACION"/>
      <sheetName val="RECUPERACIONES"/>
      <sheetName val="FLUJOS"/>
      <sheetName val="FTP"/>
      <sheetName val="GASTOS_MINA"/>
      <sheetName val="GASTOS_PLANTA"/>
    </sheetNames>
    <sheetDataSet>
      <sheetData sheetId="0" refreshError="1"/>
      <sheetData sheetId="1" refreshError="1"/>
      <sheetData sheetId="2" refreshError="1"/>
      <sheetData sheetId="3" refreshError="1"/>
      <sheetData sheetId="4" refreshError="1"/>
      <sheetData sheetId="5" refreshError="1"/>
      <sheetData sheetId="6" refreshError="1">
        <row r="2">
          <cell r="C2">
            <v>25000</v>
          </cell>
        </row>
        <row r="3">
          <cell r="C3">
            <v>25000</v>
          </cell>
        </row>
        <row r="7">
          <cell r="C7">
            <v>0.04</v>
          </cell>
        </row>
        <row r="11">
          <cell r="C11">
            <v>2500</v>
          </cell>
        </row>
        <row r="12">
          <cell r="C12">
            <v>0.05</v>
          </cell>
        </row>
      </sheetData>
      <sheetData sheetId="7" refreshError="1"/>
      <sheetData sheetId="8" refreshError="1">
        <row r="7">
          <cell r="C7">
            <v>8.5000000000000006E-2</v>
          </cell>
        </row>
        <row r="12">
          <cell r="D12">
            <v>0.9</v>
          </cell>
        </row>
        <row r="13">
          <cell r="D13">
            <v>0.9</v>
          </cell>
        </row>
      </sheetData>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financiero"/>
      <sheetName val="resumen incurrido"/>
      <sheetName val="flujo-Financiero"/>
      <sheetName val="flujo-Objetivo V-0"/>
      <sheetName val="flujo-Proyeccion"/>
      <sheetName val="costos"/>
      <sheetName val="EXPLICACION"/>
      <sheetName val="HITOS PROYECTO"/>
      <sheetName val="VISION"/>
      <sheetName val="Gantt "/>
      <sheetName val="PC-C01MC631"/>
      <sheetName val="Cash Flow"/>
      <sheetName val="Consolidated"/>
      <sheetName val="Valorización Valle"/>
      <sheetName val="Form Information"/>
      <sheetName val="PARAMETROS_CORREAS"/>
      <sheetName val="PARAMETROS"/>
      <sheetName val="resumen_financiero"/>
      <sheetName val="resumen_incurrido"/>
      <sheetName val="flujo-Objetivo_V-0"/>
      <sheetName val="HITOS_PROYECTO"/>
      <sheetName val="Gantt_"/>
      <sheetName val="Hoja1"/>
      <sheetName val="Valorización_Valle"/>
      <sheetName val="Curva S"/>
      <sheetName val="Hour Total"/>
      <sheetName val="Rates"/>
      <sheetName val="CONCENTRADOS TOTAL MINA"/>
      <sheetName val="POSESIÓN"/>
      <sheetName val="\\Chuq1413\Proy_182\WINDOWS\TEM"/>
      <sheetName val="resumen_financiero1"/>
      <sheetName val="resumen_incurrido1"/>
      <sheetName val="flujo-Objetivo_V-01"/>
      <sheetName val="HITOS_PROYECTO1"/>
      <sheetName val="Gantt_1"/>
      <sheetName val="Valorización_Valle1"/>
      <sheetName val="Form_Information"/>
      <sheetName val="Curva_S"/>
      <sheetName val="Hour_Total"/>
      <sheetName val="Cash_Flow"/>
      <sheetName val="camiones"/>
      <sheetName val="utilitarios"/>
      <sheetName val="lhd"/>
    </sheetNames>
    <sheetDataSet>
      <sheetData sheetId="0">
        <row r="10">
          <cell r="A10" t="str">
            <v xml:space="preserve">INFORME  DE COSTOS DEL PROYECTO FASE INGENIERIA </v>
          </cell>
        </row>
      </sheetData>
      <sheetData sheetId="1">
        <row r="10">
          <cell r="A10" t="str">
            <v xml:space="preserve">INFORME  DE COSTOS DEL PROYECTO FASE INGENIERIA </v>
          </cell>
        </row>
      </sheetData>
      <sheetData sheetId="2"/>
      <sheetData sheetId="3">
        <row r="10">
          <cell r="A10" t="str">
            <v xml:space="preserve">INFORME  DE COSTOS DEL PROYECTO FASE INGENIERIA </v>
          </cell>
        </row>
      </sheetData>
      <sheetData sheetId="4">
        <row r="10">
          <cell r="A10" t="str">
            <v xml:space="preserve">INFORME  DE COSTOS DEL PROYECTO FASE INGENIERIA </v>
          </cell>
        </row>
      </sheetData>
      <sheetData sheetId="5" refreshError="1">
        <row r="10">
          <cell r="A10" t="str">
            <v xml:space="preserve">INFORME  DE COSTOS DEL PROYECTO FASE INGENIERIA </v>
          </cell>
          <cell r="O10" t="str">
            <v>INFORME  DE COSTOS FASE INGENIERIA - AÑO 2001</v>
          </cell>
        </row>
        <row r="12">
          <cell r="P12" t="str">
            <v>API: C01MC63</v>
          </cell>
        </row>
        <row r="13">
          <cell r="P13" t="str">
            <v>AUMENTO TIEMPO DE FLOTACION EN PLANTAS CONCENTRADORAS, PARCM FASE 1</v>
          </cell>
          <cell r="W13" t="str">
            <v>TASA DE CAMBIO      : 551,00 $/US$</v>
          </cell>
        </row>
        <row r="14">
          <cell r="P14" t="str">
            <v>JEFE DE PROYECTO : HECTOR BEIZA M.</v>
          </cell>
          <cell r="W14" t="str">
            <v>FECHA BASE               : Prom. 2001</v>
          </cell>
        </row>
        <row r="15">
          <cell r="P15" t="str">
            <v>EN KUS$</v>
          </cell>
          <cell r="W15" t="str">
            <v xml:space="preserve">FECHA DE CONTROL  : </v>
          </cell>
          <cell r="Y15">
            <v>37165</v>
          </cell>
        </row>
        <row r="16">
          <cell r="Y16" t="str">
            <v>PROG :</v>
          </cell>
          <cell r="Z16" t="str">
            <v>REAL :</v>
          </cell>
        </row>
        <row r="17">
          <cell r="X17" t="str">
            <v>% AVANCE FISICO</v>
          </cell>
          <cell r="Y17">
            <v>0</v>
          </cell>
          <cell r="Z17">
            <v>0</v>
          </cell>
        </row>
        <row r="19">
          <cell r="R19" t="str">
            <v>ESTIMADO</v>
          </cell>
          <cell r="S19" t="str">
            <v>ORDENES</v>
          </cell>
          <cell r="T19" t="str">
            <v xml:space="preserve"> ESTIMADO</v>
          </cell>
          <cell r="U19" t="str">
            <v>COMPROMISO</v>
          </cell>
          <cell r="V19" t="str">
            <v>POR</v>
          </cell>
          <cell r="W19" t="str">
            <v>INCURRIDO</v>
          </cell>
          <cell r="X19" t="str">
            <v xml:space="preserve">GASTOS </v>
          </cell>
          <cell r="Y19" t="str">
            <v>PROYECCION</v>
          </cell>
          <cell r="Z19" t="str">
            <v>DESVIACION</v>
          </cell>
        </row>
        <row r="20">
          <cell r="P20" t="str">
            <v xml:space="preserve">         ITEMS  </v>
          </cell>
          <cell r="R20">
            <v>0</v>
          </cell>
          <cell r="X20" t="str">
            <v>(*)</v>
          </cell>
        </row>
        <row r="21">
          <cell r="R21" t="str">
            <v>ORIGINAL</v>
          </cell>
          <cell r="S21" t="str">
            <v>CAMBIO</v>
          </cell>
          <cell r="T21" t="str">
            <v>CONTROL</v>
          </cell>
          <cell r="U21" t="str">
            <v>A LA FECHA</v>
          </cell>
          <cell r="V21" t="str">
            <v>COMPROMETER</v>
          </cell>
          <cell r="X21" t="str">
            <v>REAL</v>
          </cell>
        </row>
        <row r="23">
          <cell r="Q23" t="str">
            <v>ADM INTERNA</v>
          </cell>
          <cell r="R23">
            <v>106</v>
          </cell>
          <cell r="S23">
            <v>0</v>
          </cell>
          <cell r="T23">
            <v>106</v>
          </cell>
          <cell r="U23">
            <v>19</v>
          </cell>
          <cell r="V23">
            <v>87</v>
          </cell>
          <cell r="W23">
            <v>19</v>
          </cell>
          <cell r="X23">
            <v>19</v>
          </cell>
          <cell r="Y23">
            <v>106</v>
          </cell>
          <cell r="Z23">
            <v>0</v>
          </cell>
        </row>
        <row r="24">
          <cell r="Q24" t="str">
            <v>ING. DETALLES Y TERRENO (EPC)</v>
          </cell>
          <cell r="R24">
            <v>0</v>
          </cell>
          <cell r="S24">
            <v>0</v>
          </cell>
          <cell r="T24">
            <v>0</v>
          </cell>
          <cell r="U24">
            <v>0</v>
          </cell>
          <cell r="V24">
            <v>0</v>
          </cell>
          <cell r="W24">
            <v>0</v>
          </cell>
          <cell r="X24">
            <v>0</v>
          </cell>
          <cell r="Y24">
            <v>0</v>
          </cell>
          <cell r="Z24">
            <v>0</v>
          </cell>
        </row>
        <row r="25">
          <cell r="Q25" t="str">
            <v>CONTRAPARTE</v>
          </cell>
          <cell r="R25">
            <v>0</v>
          </cell>
          <cell r="S25">
            <v>0</v>
          </cell>
          <cell r="T25">
            <v>0</v>
          </cell>
          <cell r="U25">
            <v>0</v>
          </cell>
          <cell r="V25">
            <v>0</v>
          </cell>
          <cell r="W25">
            <v>0</v>
          </cell>
          <cell r="X25">
            <v>0</v>
          </cell>
          <cell r="Y25">
            <v>0</v>
          </cell>
          <cell r="Z25">
            <v>0</v>
          </cell>
        </row>
        <row r="26">
          <cell r="Q26" t="str">
            <v>ING. PREVIAS Y TERRENO</v>
          </cell>
          <cell r="R26">
            <v>350</v>
          </cell>
          <cell r="S26">
            <v>0</v>
          </cell>
          <cell r="T26">
            <v>350</v>
          </cell>
          <cell r="U26">
            <v>200</v>
          </cell>
          <cell r="V26">
            <v>150</v>
          </cell>
          <cell r="W26">
            <v>0</v>
          </cell>
          <cell r="X26">
            <v>0</v>
          </cell>
          <cell r="Y26">
            <v>350</v>
          </cell>
          <cell r="Z26">
            <v>0</v>
          </cell>
        </row>
        <row r="27">
          <cell r="Q27" t="str">
            <v>SERV. INTERNOS</v>
          </cell>
          <cell r="R27">
            <v>0</v>
          </cell>
          <cell r="S27">
            <v>0</v>
          </cell>
          <cell r="T27">
            <v>0</v>
          </cell>
          <cell r="U27">
            <v>0</v>
          </cell>
          <cell r="V27">
            <v>0</v>
          </cell>
          <cell r="W27">
            <v>0</v>
          </cell>
          <cell r="X27">
            <v>0</v>
          </cell>
          <cell r="Y27">
            <v>0</v>
          </cell>
          <cell r="Z27">
            <v>0</v>
          </cell>
        </row>
        <row r="31">
          <cell r="P31" t="str">
            <v>SUB-TOTAL MONEDA BASE</v>
          </cell>
          <cell r="R31">
            <v>456</v>
          </cell>
          <cell r="S31">
            <v>0</v>
          </cell>
          <cell r="T31">
            <v>456</v>
          </cell>
          <cell r="U31">
            <v>219</v>
          </cell>
          <cell r="V31">
            <v>237</v>
          </cell>
          <cell r="W31">
            <v>19</v>
          </cell>
          <cell r="X31">
            <v>19</v>
          </cell>
          <cell r="Y31">
            <v>456</v>
          </cell>
          <cell r="Z31">
            <v>0</v>
          </cell>
        </row>
        <row r="33">
          <cell r="P33" t="str">
            <v>CONTINGENCIAS</v>
          </cell>
          <cell r="R33">
            <v>0</v>
          </cell>
          <cell r="S33">
            <v>0</v>
          </cell>
          <cell r="T33">
            <v>0</v>
          </cell>
          <cell r="V33">
            <v>0</v>
          </cell>
          <cell r="Y33">
            <v>0</v>
          </cell>
          <cell r="Z33">
            <v>0</v>
          </cell>
        </row>
        <row r="35">
          <cell r="P35" t="str">
            <v>O.CAMBIO PENDIENTES</v>
          </cell>
          <cell r="U35">
            <v>0</v>
          </cell>
          <cell r="V35">
            <v>0</v>
          </cell>
          <cell r="Y35">
            <v>0</v>
          </cell>
          <cell r="Z35">
            <v>0</v>
          </cell>
        </row>
        <row r="37">
          <cell r="P37" t="str">
            <v>TOTAL MONEDA BASE</v>
          </cell>
          <cell r="R37">
            <v>456</v>
          </cell>
          <cell r="S37">
            <v>0</v>
          </cell>
          <cell r="T37">
            <v>456</v>
          </cell>
          <cell r="U37">
            <v>219</v>
          </cell>
          <cell r="V37">
            <v>237</v>
          </cell>
          <cell r="W37">
            <v>19</v>
          </cell>
          <cell r="X37">
            <v>19</v>
          </cell>
          <cell r="Y37">
            <v>456</v>
          </cell>
          <cell r="Z37">
            <v>0</v>
          </cell>
        </row>
        <row r="39">
          <cell r="P39" t="str">
            <v>ESCALACIONES</v>
          </cell>
          <cell r="W39">
            <v>0</v>
          </cell>
          <cell r="X39">
            <v>0</v>
          </cell>
          <cell r="Y39">
            <v>0</v>
          </cell>
          <cell r="Z39">
            <v>0</v>
          </cell>
        </row>
        <row r="41">
          <cell r="P41" t="str">
            <v xml:space="preserve">           T O T A L</v>
          </cell>
          <cell r="R41">
            <v>456</v>
          </cell>
          <cell r="S41">
            <v>0</v>
          </cell>
          <cell r="T41">
            <v>456</v>
          </cell>
          <cell r="U41">
            <v>219</v>
          </cell>
          <cell r="V41">
            <v>237</v>
          </cell>
          <cell r="W41">
            <v>19</v>
          </cell>
          <cell r="X41">
            <v>19</v>
          </cell>
          <cell r="Y41">
            <v>456</v>
          </cell>
          <cell r="Z41">
            <v>0</v>
          </cell>
        </row>
        <row r="43">
          <cell r="X43">
            <v>0</v>
          </cell>
          <cell r="Z43">
            <v>0</v>
          </cell>
        </row>
        <row r="44">
          <cell r="P44" t="str">
            <v>REAL A SEPTIEMBRE 2001</v>
          </cell>
          <cell r="Y44">
            <v>0</v>
          </cell>
        </row>
        <row r="48">
          <cell r="O48" t="str">
            <v>INFORME  DE COSTOS FASE ADQUISICION - AÑO 2001</v>
          </cell>
        </row>
        <row r="50">
          <cell r="P50" t="str">
            <v>API: C01MC63</v>
          </cell>
        </row>
        <row r="51">
          <cell r="P51" t="str">
            <v>AUMENTO TIEMPO DE FLOTACION EN PLANTAS CONCENTRADORAS, PARCM FASE 1</v>
          </cell>
          <cell r="W51" t="str">
            <v>TASA DE CAMBIO      : 551,00 $/US$</v>
          </cell>
        </row>
        <row r="52">
          <cell r="P52" t="str">
            <v>JEFE DE PROYECTO : HECTOR BEIZA M.</v>
          </cell>
          <cell r="W52" t="str">
            <v>FECHA BASE               : Prom. 2001</v>
          </cell>
        </row>
        <row r="53">
          <cell r="P53" t="str">
            <v>EN KUS$</v>
          </cell>
          <cell r="W53" t="str">
            <v xml:space="preserve">FECHA DE CONTROL  : </v>
          </cell>
          <cell r="Y53">
            <v>37165</v>
          </cell>
        </row>
        <row r="54">
          <cell r="Y54" t="str">
            <v>PROG :</v>
          </cell>
          <cell r="Z54" t="str">
            <v>REAL :</v>
          </cell>
        </row>
        <row r="55">
          <cell r="X55" t="str">
            <v>% AVANCE FISICO</v>
          </cell>
          <cell r="Y55">
            <v>0</v>
          </cell>
          <cell r="Z55">
            <v>0</v>
          </cell>
        </row>
        <row r="58">
          <cell r="R58" t="str">
            <v>ESTIMADO</v>
          </cell>
          <cell r="S58" t="str">
            <v>ORDENES</v>
          </cell>
          <cell r="T58" t="str">
            <v xml:space="preserve"> ESTIMADO</v>
          </cell>
          <cell r="U58" t="str">
            <v>COMPROMISO</v>
          </cell>
          <cell r="V58" t="str">
            <v>POR</v>
          </cell>
          <cell r="W58" t="str">
            <v>INCURRIDO</v>
          </cell>
          <cell r="X58" t="str">
            <v xml:space="preserve">GASTOS </v>
          </cell>
          <cell r="Y58" t="str">
            <v>PROYECCION</v>
          </cell>
          <cell r="Z58" t="str">
            <v>DESVIACION</v>
          </cell>
        </row>
        <row r="59">
          <cell r="P59" t="str">
            <v xml:space="preserve">       ITEMS </v>
          </cell>
          <cell r="R59">
            <v>0</v>
          </cell>
          <cell r="X59" t="str">
            <v>(*)</v>
          </cell>
        </row>
        <row r="60">
          <cell r="R60" t="str">
            <v>ORIGINAL</v>
          </cell>
          <cell r="S60" t="str">
            <v>CAMBIO</v>
          </cell>
          <cell r="T60" t="str">
            <v>CONTROL</v>
          </cell>
          <cell r="U60" t="str">
            <v>A LA FECHA</v>
          </cell>
          <cell r="V60" t="str">
            <v>COMPROMETER</v>
          </cell>
          <cell r="X60" t="str">
            <v>REAL</v>
          </cell>
        </row>
        <row r="62">
          <cell r="Q62" t="str">
            <v>CELDAS GIGANTES</v>
          </cell>
          <cell r="R62">
            <v>2100</v>
          </cell>
          <cell r="S62">
            <v>0</v>
          </cell>
          <cell r="T62">
            <v>2100</v>
          </cell>
          <cell r="U62">
            <v>0</v>
          </cell>
          <cell r="V62">
            <v>2100</v>
          </cell>
          <cell r="W62">
            <v>0</v>
          </cell>
          <cell r="X62">
            <v>0</v>
          </cell>
          <cell r="Y62">
            <v>2100</v>
          </cell>
          <cell r="Z62">
            <v>0</v>
          </cell>
        </row>
        <row r="63">
          <cell r="Q63" t="str">
            <v>BOMBAS</v>
          </cell>
          <cell r="R63">
            <v>0</v>
          </cell>
          <cell r="S63">
            <v>0</v>
          </cell>
          <cell r="T63">
            <v>0</v>
          </cell>
          <cell r="U63">
            <v>0</v>
          </cell>
          <cell r="V63">
            <v>0</v>
          </cell>
          <cell r="W63">
            <v>0</v>
          </cell>
          <cell r="X63">
            <v>0</v>
          </cell>
          <cell r="Y63">
            <v>0</v>
          </cell>
          <cell r="Z63">
            <v>0</v>
          </cell>
        </row>
        <row r="64">
          <cell r="Q64" t="str">
            <v>EQUIPOS ELECTRICOS</v>
          </cell>
          <cell r="R64">
            <v>0</v>
          </cell>
          <cell r="S64">
            <v>0</v>
          </cell>
          <cell r="T64">
            <v>0</v>
          </cell>
          <cell r="U64">
            <v>0</v>
          </cell>
          <cell r="V64">
            <v>0</v>
          </cell>
          <cell r="W64">
            <v>0</v>
          </cell>
          <cell r="X64">
            <v>0</v>
          </cell>
          <cell r="Y64">
            <v>0</v>
          </cell>
          <cell r="Z64">
            <v>0</v>
          </cell>
        </row>
        <row r="65">
          <cell r="Q65" t="str">
            <v>PUENTE GRÚA</v>
          </cell>
          <cell r="R65">
            <v>0</v>
          </cell>
          <cell r="S65">
            <v>0</v>
          </cell>
          <cell r="T65">
            <v>0</v>
          </cell>
          <cell r="U65">
            <v>0</v>
          </cell>
          <cell r="V65">
            <v>0</v>
          </cell>
          <cell r="W65">
            <v>0</v>
          </cell>
          <cell r="X65">
            <v>0</v>
          </cell>
          <cell r="Y65">
            <v>0</v>
          </cell>
          <cell r="Z65">
            <v>0</v>
          </cell>
        </row>
        <row r="66">
          <cell r="Q66" t="str">
            <v>SIST. MUESTREO</v>
          </cell>
          <cell r="R66">
            <v>0</v>
          </cell>
          <cell r="S66">
            <v>0</v>
          </cell>
          <cell r="T66">
            <v>0</v>
          </cell>
          <cell r="U66">
            <v>0</v>
          </cell>
          <cell r="V66">
            <v>0</v>
          </cell>
          <cell r="W66">
            <v>0</v>
          </cell>
          <cell r="X66">
            <v>0</v>
          </cell>
          <cell r="Y66">
            <v>0</v>
          </cell>
          <cell r="Z66">
            <v>0</v>
          </cell>
        </row>
        <row r="67">
          <cell r="Q67" t="str">
            <v>BODEGAJE MATERIAL</v>
          </cell>
          <cell r="R67">
            <v>0</v>
          </cell>
          <cell r="S67">
            <v>0</v>
          </cell>
          <cell r="T67">
            <v>0</v>
          </cell>
          <cell r="U67">
            <v>0</v>
          </cell>
          <cell r="V67">
            <v>0</v>
          </cell>
          <cell r="W67">
            <v>0</v>
          </cell>
          <cell r="X67">
            <v>0</v>
          </cell>
          <cell r="Y67">
            <v>0</v>
          </cell>
          <cell r="Z67">
            <v>0</v>
          </cell>
        </row>
        <row r="68">
          <cell r="Q68" t="str">
            <v>ASIST.TEC. DE PROVEEDORES</v>
          </cell>
          <cell r="R68">
            <v>0</v>
          </cell>
          <cell r="S68">
            <v>0</v>
          </cell>
          <cell r="T68">
            <v>0</v>
          </cell>
          <cell r="U68">
            <v>0</v>
          </cell>
          <cell r="V68">
            <v>0</v>
          </cell>
          <cell r="W68">
            <v>0</v>
          </cell>
          <cell r="X68">
            <v>0</v>
          </cell>
          <cell r="Y68">
            <v>0</v>
          </cell>
          <cell r="Z68">
            <v>0</v>
          </cell>
        </row>
        <row r="69">
          <cell r="Q69" t="str">
            <v>INSP. TEC. A PROVEEDORES</v>
          </cell>
          <cell r="R69">
            <v>0</v>
          </cell>
          <cell r="S69">
            <v>0</v>
          </cell>
          <cell r="T69">
            <v>0</v>
          </cell>
          <cell r="U69">
            <v>0</v>
          </cell>
          <cell r="V69">
            <v>0</v>
          </cell>
          <cell r="W69">
            <v>0</v>
          </cell>
          <cell r="X69">
            <v>0</v>
          </cell>
          <cell r="Y69">
            <v>0</v>
          </cell>
          <cell r="Z69">
            <v>0</v>
          </cell>
        </row>
        <row r="70">
          <cell r="Q70" t="str">
            <v>SERV. INTERNOS</v>
          </cell>
          <cell r="R70">
            <v>0</v>
          </cell>
          <cell r="S70">
            <v>0</v>
          </cell>
          <cell r="T70">
            <v>0</v>
          </cell>
          <cell r="U70">
            <v>0</v>
          </cell>
          <cell r="V70">
            <v>0</v>
          </cell>
          <cell r="W70">
            <v>0</v>
          </cell>
          <cell r="X70">
            <v>0</v>
          </cell>
          <cell r="Y70">
            <v>0</v>
          </cell>
          <cell r="Z70">
            <v>0</v>
          </cell>
        </row>
        <row r="72">
          <cell r="P72" t="str">
            <v>SUB-TOTAL MONEDA BASE</v>
          </cell>
          <cell r="R72">
            <v>2100</v>
          </cell>
          <cell r="S72">
            <v>0</v>
          </cell>
          <cell r="T72">
            <v>2100</v>
          </cell>
          <cell r="U72">
            <v>0</v>
          </cell>
          <cell r="V72">
            <v>2100</v>
          </cell>
          <cell r="W72">
            <v>0</v>
          </cell>
          <cell r="X72">
            <v>0</v>
          </cell>
          <cell r="Y72">
            <v>2100</v>
          </cell>
          <cell r="Z72">
            <v>0</v>
          </cell>
        </row>
        <row r="74">
          <cell r="P74" t="str">
            <v>CONTINGENCIAS</v>
          </cell>
          <cell r="R74">
            <v>0</v>
          </cell>
          <cell r="S74">
            <v>0</v>
          </cell>
          <cell r="T74">
            <v>0</v>
          </cell>
          <cell r="V74">
            <v>0</v>
          </cell>
          <cell r="Y74">
            <v>0</v>
          </cell>
          <cell r="Z74">
            <v>0</v>
          </cell>
        </row>
        <row r="76">
          <cell r="P76" t="str">
            <v>O.CAMBIO PENDIENTES</v>
          </cell>
          <cell r="U76">
            <v>0</v>
          </cell>
          <cell r="V76">
            <v>0</v>
          </cell>
          <cell r="Y76">
            <v>0</v>
          </cell>
          <cell r="Z76">
            <v>0</v>
          </cell>
        </row>
        <row r="78">
          <cell r="P78" t="str">
            <v>TOTAL MONEDA BASE</v>
          </cell>
          <cell r="R78">
            <v>2100</v>
          </cell>
          <cell r="S78">
            <v>0</v>
          </cell>
          <cell r="T78">
            <v>2100</v>
          </cell>
          <cell r="U78">
            <v>0</v>
          </cell>
          <cell r="V78">
            <v>2100</v>
          </cell>
          <cell r="W78">
            <v>0</v>
          </cell>
          <cell r="X78">
            <v>0</v>
          </cell>
          <cell r="Y78">
            <v>2100</v>
          </cell>
          <cell r="Z78">
            <v>0</v>
          </cell>
        </row>
        <row r="80">
          <cell r="P80" t="str">
            <v>ESCALACIONES</v>
          </cell>
          <cell r="W80">
            <v>0</v>
          </cell>
          <cell r="X80">
            <v>0</v>
          </cell>
          <cell r="Y80">
            <v>0</v>
          </cell>
          <cell r="Z80">
            <v>0</v>
          </cell>
        </row>
        <row r="82">
          <cell r="P82" t="str">
            <v xml:space="preserve">           T O T A L</v>
          </cell>
          <cell r="R82">
            <v>2100</v>
          </cell>
          <cell r="S82">
            <v>0</v>
          </cell>
          <cell r="T82">
            <v>2100</v>
          </cell>
          <cell r="U82">
            <v>0</v>
          </cell>
          <cell r="V82">
            <v>2100</v>
          </cell>
          <cell r="W82">
            <v>0</v>
          </cell>
          <cell r="X82">
            <v>0</v>
          </cell>
          <cell r="Y82">
            <v>2100</v>
          </cell>
          <cell r="Z82">
            <v>0</v>
          </cell>
        </row>
        <row r="84">
          <cell r="X84">
            <v>0</v>
          </cell>
          <cell r="Z84">
            <v>0</v>
          </cell>
        </row>
        <row r="85">
          <cell r="P85" t="str">
            <v>REAL A SEPTIEMBRE 2001</v>
          </cell>
          <cell r="Y85">
            <v>0</v>
          </cell>
        </row>
        <row r="89">
          <cell r="O89" t="str">
            <v>INFORME  DE COSTOS  FASE CONSTRUCCION-  AÑO 2001</v>
          </cell>
        </row>
        <row r="91">
          <cell r="P91" t="str">
            <v>API: C01MC63</v>
          </cell>
        </row>
        <row r="92">
          <cell r="P92" t="str">
            <v>AUMENTO TIEMPO DE FLOTACION EN PLANTAS CONCENTRADORAS, PARCM FASE 1</v>
          </cell>
          <cell r="W92" t="str">
            <v>TASA DE CAMBIO      : 551,00 $/US$</v>
          </cell>
        </row>
        <row r="93">
          <cell r="P93" t="str">
            <v>JEFE DE PROYECTO : HECTOR BEIZA M.</v>
          </cell>
          <cell r="W93" t="str">
            <v>FECHA BASE               : Prom. 2001</v>
          </cell>
        </row>
        <row r="94">
          <cell r="P94" t="str">
            <v>EN KUS$</v>
          </cell>
          <cell r="W94" t="str">
            <v xml:space="preserve">FECHA DE CONTROL  : </v>
          </cell>
          <cell r="Y94">
            <v>37165</v>
          </cell>
        </row>
        <row r="95">
          <cell r="Y95" t="str">
            <v>PROG :</v>
          </cell>
          <cell r="Z95" t="str">
            <v>REAL :</v>
          </cell>
        </row>
        <row r="96">
          <cell r="X96" t="str">
            <v>% AVANCE FISICO</v>
          </cell>
          <cell r="Y96">
            <v>0</v>
          </cell>
          <cell r="Z96">
            <v>0</v>
          </cell>
        </row>
        <row r="98">
          <cell r="R98" t="str">
            <v>ESTIMADO</v>
          </cell>
          <cell r="S98" t="str">
            <v>ORDENES</v>
          </cell>
          <cell r="T98" t="str">
            <v xml:space="preserve"> ESTIMADO</v>
          </cell>
          <cell r="U98" t="str">
            <v>COMPROMISO</v>
          </cell>
          <cell r="V98" t="str">
            <v>POR</v>
          </cell>
          <cell r="W98" t="str">
            <v>INCURRIDO</v>
          </cell>
          <cell r="X98" t="str">
            <v xml:space="preserve">GASTOS </v>
          </cell>
          <cell r="Y98" t="str">
            <v>PROYECCION</v>
          </cell>
          <cell r="Z98" t="str">
            <v>DESVIACION</v>
          </cell>
        </row>
        <row r="99">
          <cell r="P99" t="str">
            <v xml:space="preserve">       ITEMS  </v>
          </cell>
          <cell r="R99">
            <v>0</v>
          </cell>
          <cell r="X99" t="str">
            <v>(*)</v>
          </cell>
        </row>
        <row r="100">
          <cell r="R100" t="str">
            <v>ORIGINAL</v>
          </cell>
          <cell r="S100" t="str">
            <v>CAMBIO</v>
          </cell>
          <cell r="T100" t="str">
            <v>CONTROL</v>
          </cell>
          <cell r="U100" t="str">
            <v>A LA FECHA</v>
          </cell>
          <cell r="V100" t="str">
            <v>COMPROMETER</v>
          </cell>
          <cell r="X100" t="str">
            <v>REAL</v>
          </cell>
        </row>
        <row r="102">
          <cell r="Q102" t="str">
            <v>CONTRATO CONSTRUCCION</v>
          </cell>
          <cell r="R102">
            <v>560</v>
          </cell>
          <cell r="S102">
            <v>0</v>
          </cell>
          <cell r="T102">
            <v>560</v>
          </cell>
          <cell r="U102">
            <v>0</v>
          </cell>
          <cell r="V102">
            <v>560</v>
          </cell>
          <cell r="W102">
            <v>0</v>
          </cell>
          <cell r="X102">
            <v>0</v>
          </cell>
          <cell r="Y102">
            <v>560</v>
          </cell>
          <cell r="Z102">
            <v>0</v>
          </cell>
        </row>
        <row r="103">
          <cell r="Q103" t="str">
            <v>SERV. TOPOGRAFÍA</v>
          </cell>
          <cell r="R103">
            <v>0</v>
          </cell>
          <cell r="S103">
            <v>0</v>
          </cell>
          <cell r="T103">
            <v>0</v>
          </cell>
          <cell r="U103">
            <v>0</v>
          </cell>
          <cell r="V103">
            <v>0</v>
          </cell>
          <cell r="W103">
            <v>0</v>
          </cell>
          <cell r="X103">
            <v>0</v>
          </cell>
          <cell r="Y103">
            <v>0</v>
          </cell>
          <cell r="Z103">
            <v>0</v>
          </cell>
        </row>
        <row r="104">
          <cell r="Q104" t="str">
            <v>ITO</v>
          </cell>
          <cell r="R104">
            <v>0</v>
          </cell>
          <cell r="S104">
            <v>0</v>
          </cell>
          <cell r="T104">
            <v>0</v>
          </cell>
          <cell r="U104">
            <v>0</v>
          </cell>
          <cell r="V104">
            <v>0</v>
          </cell>
          <cell r="W104">
            <v>0</v>
          </cell>
          <cell r="X104">
            <v>0</v>
          </cell>
          <cell r="Y104">
            <v>0</v>
          </cell>
          <cell r="Z104">
            <v>0</v>
          </cell>
        </row>
        <row r="105">
          <cell r="Q105" t="str">
            <v>SERV. INTERNOS</v>
          </cell>
          <cell r="R105">
            <v>0</v>
          </cell>
          <cell r="S105">
            <v>0</v>
          </cell>
          <cell r="T105">
            <v>0</v>
          </cell>
          <cell r="U105">
            <v>0</v>
          </cell>
          <cell r="V105">
            <v>0</v>
          </cell>
          <cell r="W105">
            <v>0</v>
          </cell>
          <cell r="X105">
            <v>0</v>
          </cell>
          <cell r="Y105">
            <v>0</v>
          </cell>
          <cell r="Z105">
            <v>0</v>
          </cell>
        </row>
        <row r="114">
          <cell r="P114" t="str">
            <v>SUB-TOTAL MONEDA BASE</v>
          </cell>
          <cell r="R114">
            <v>560</v>
          </cell>
          <cell r="S114">
            <v>0</v>
          </cell>
          <cell r="T114">
            <v>560</v>
          </cell>
          <cell r="U114">
            <v>0</v>
          </cell>
          <cell r="V114">
            <v>560</v>
          </cell>
          <cell r="W114">
            <v>0</v>
          </cell>
          <cell r="X114">
            <v>0</v>
          </cell>
          <cell r="Y114">
            <v>560</v>
          </cell>
          <cell r="Z114">
            <v>0</v>
          </cell>
        </row>
        <row r="116">
          <cell r="P116" t="str">
            <v>CONTINGENCIAS</v>
          </cell>
          <cell r="R116">
            <v>0</v>
          </cell>
          <cell r="S116">
            <v>0</v>
          </cell>
          <cell r="T116">
            <v>0</v>
          </cell>
          <cell r="V116">
            <v>0</v>
          </cell>
          <cell r="Y116">
            <v>0</v>
          </cell>
          <cell r="Z116">
            <v>0</v>
          </cell>
        </row>
        <row r="118">
          <cell r="P118" t="str">
            <v>O.CAMBIO PENDIENTES</v>
          </cell>
          <cell r="U118">
            <v>0</v>
          </cell>
          <cell r="V118">
            <v>0</v>
          </cell>
          <cell r="Y118">
            <v>0</v>
          </cell>
          <cell r="Z118">
            <v>0</v>
          </cell>
        </row>
        <row r="120">
          <cell r="P120" t="str">
            <v>TOTAL MONEDA BASE</v>
          </cell>
          <cell r="R120">
            <v>560</v>
          </cell>
          <cell r="S120">
            <v>0</v>
          </cell>
          <cell r="T120">
            <v>560</v>
          </cell>
          <cell r="U120">
            <v>0</v>
          </cell>
          <cell r="V120">
            <v>560</v>
          </cell>
          <cell r="W120">
            <v>0</v>
          </cell>
          <cell r="X120">
            <v>0</v>
          </cell>
          <cell r="Y120">
            <v>560</v>
          </cell>
          <cell r="Z120">
            <v>0</v>
          </cell>
        </row>
        <row r="122">
          <cell r="P122" t="str">
            <v>ESCALACIONES</v>
          </cell>
          <cell r="U122">
            <v>0</v>
          </cell>
          <cell r="W122">
            <v>0</v>
          </cell>
          <cell r="X122">
            <v>0</v>
          </cell>
          <cell r="Y122">
            <v>0</v>
          </cell>
          <cell r="Z122">
            <v>0</v>
          </cell>
        </row>
        <row r="124">
          <cell r="P124" t="str">
            <v xml:space="preserve">           T O T A L</v>
          </cell>
          <cell r="R124">
            <v>560</v>
          </cell>
          <cell r="S124">
            <v>0</v>
          </cell>
          <cell r="T124">
            <v>560</v>
          </cell>
          <cell r="U124">
            <v>0</v>
          </cell>
          <cell r="V124">
            <v>560</v>
          </cell>
          <cell r="W124">
            <v>0</v>
          </cell>
          <cell r="X124">
            <v>0</v>
          </cell>
          <cell r="Y124">
            <v>560</v>
          </cell>
          <cell r="Z124">
            <v>0</v>
          </cell>
        </row>
        <row r="126">
          <cell r="X126">
            <v>0</v>
          </cell>
          <cell r="Z126">
            <v>0</v>
          </cell>
        </row>
        <row r="127">
          <cell r="P127" t="str">
            <v>REAL A SEPTIEMBRE 2001</v>
          </cell>
          <cell r="Y127">
            <v>0</v>
          </cell>
        </row>
        <row r="131">
          <cell r="O131" t="str">
            <v>INFORME  DE COSTOS TOTAL FASES - AÑO 2001</v>
          </cell>
        </row>
        <row r="133">
          <cell r="P133" t="str">
            <v>API: C01MC63</v>
          </cell>
        </row>
        <row r="134">
          <cell r="P134" t="str">
            <v>AUMENTO TIEMPO DE FLOTACION EN PLANTAS CONCENTRADORAS, PARCM FASE 1</v>
          </cell>
          <cell r="W134" t="str">
            <v>TASA DE CAMBIO      : 551,00 $/US$</v>
          </cell>
        </row>
        <row r="135">
          <cell r="P135" t="str">
            <v>JEFE DE PROYECTO : HECTOR BEIZA M.</v>
          </cell>
          <cell r="W135" t="str">
            <v>FECHA BASE               : Prom. 2001</v>
          </cell>
        </row>
        <row r="136">
          <cell r="P136" t="str">
            <v>EN KUS$</v>
          </cell>
          <cell r="W136" t="str">
            <v xml:space="preserve">FECHA DE CONTROL  : </v>
          </cell>
          <cell r="Y136">
            <v>37165</v>
          </cell>
        </row>
        <row r="137">
          <cell r="Y137" t="str">
            <v>PROG :</v>
          </cell>
          <cell r="Z137" t="str">
            <v>REAL :</v>
          </cell>
        </row>
        <row r="138">
          <cell r="X138" t="str">
            <v>% AVANCE FISICO</v>
          </cell>
          <cell r="Y138">
            <v>0</v>
          </cell>
          <cell r="Z138">
            <v>0</v>
          </cell>
        </row>
        <row r="140">
          <cell r="R140" t="str">
            <v>ESTIMADO</v>
          </cell>
          <cell r="S140" t="str">
            <v>ORDENES</v>
          </cell>
          <cell r="T140" t="str">
            <v xml:space="preserve"> ESTIMADO</v>
          </cell>
          <cell r="U140" t="str">
            <v>COMPROMISO</v>
          </cell>
          <cell r="V140" t="str">
            <v>POR</v>
          </cell>
          <cell r="W140" t="str">
            <v>INCURRIDO</v>
          </cell>
          <cell r="X140" t="str">
            <v xml:space="preserve">GASTOS </v>
          </cell>
          <cell r="Y140" t="str">
            <v>PROYECCION</v>
          </cell>
          <cell r="Z140" t="str">
            <v>DESVIACIÓN</v>
          </cell>
        </row>
        <row r="141">
          <cell r="P141" t="str">
            <v xml:space="preserve">       ITEMS  </v>
          </cell>
          <cell r="X141" t="str">
            <v>(*)</v>
          </cell>
        </row>
        <row r="142">
          <cell r="R142" t="str">
            <v>ORIGINAL</v>
          </cell>
          <cell r="S142" t="str">
            <v>CAMBIO</v>
          </cell>
          <cell r="T142" t="str">
            <v>CONTROL</v>
          </cell>
          <cell r="U142" t="str">
            <v>A LA FECHA</v>
          </cell>
          <cell r="V142" t="str">
            <v>COMPROMETER</v>
          </cell>
          <cell r="X142" t="str">
            <v>REAL</v>
          </cell>
        </row>
        <row r="144">
          <cell r="P144" t="str">
            <v>INGENIERIA</v>
          </cell>
          <cell r="R144">
            <v>456</v>
          </cell>
          <cell r="S144">
            <v>0</v>
          </cell>
          <cell r="T144">
            <v>456</v>
          </cell>
          <cell r="U144">
            <v>219</v>
          </cell>
          <cell r="V144">
            <v>237</v>
          </cell>
          <cell r="W144">
            <v>19</v>
          </cell>
          <cell r="X144">
            <v>19</v>
          </cell>
          <cell r="Y144">
            <v>456</v>
          </cell>
          <cell r="Z144">
            <v>0</v>
          </cell>
          <cell r="AA144">
            <v>0</v>
          </cell>
        </row>
        <row r="146">
          <cell r="Q146" t="str">
            <v>ADM INTERNA</v>
          </cell>
          <cell r="R146">
            <v>106</v>
          </cell>
          <cell r="S146">
            <v>0</v>
          </cell>
          <cell r="T146">
            <v>106</v>
          </cell>
          <cell r="U146">
            <v>19</v>
          </cell>
          <cell r="V146">
            <v>87</v>
          </cell>
          <cell r="W146">
            <v>19</v>
          </cell>
          <cell r="X146">
            <v>19</v>
          </cell>
          <cell r="Y146">
            <v>106</v>
          </cell>
          <cell r="Z146">
            <v>0</v>
          </cell>
        </row>
        <row r="147">
          <cell r="Q147" t="str">
            <v>ING. DETALLES Y TERRENO (EPC)</v>
          </cell>
          <cell r="R147">
            <v>0</v>
          </cell>
          <cell r="S147">
            <v>0</v>
          </cell>
          <cell r="T147">
            <v>0</v>
          </cell>
          <cell r="U147">
            <v>0</v>
          </cell>
          <cell r="V147">
            <v>0</v>
          </cell>
          <cell r="W147">
            <v>0</v>
          </cell>
          <cell r="X147">
            <v>0</v>
          </cell>
          <cell r="Y147">
            <v>0</v>
          </cell>
          <cell r="Z147">
            <v>0</v>
          </cell>
        </row>
        <row r="148">
          <cell r="Q148" t="str">
            <v>CONTRAPARTE</v>
          </cell>
          <cell r="R148">
            <v>0</v>
          </cell>
          <cell r="S148">
            <v>0</v>
          </cell>
          <cell r="T148">
            <v>0</v>
          </cell>
          <cell r="U148">
            <v>0</v>
          </cell>
          <cell r="V148">
            <v>0</v>
          </cell>
          <cell r="W148">
            <v>0</v>
          </cell>
          <cell r="X148">
            <v>0</v>
          </cell>
          <cell r="Y148">
            <v>0</v>
          </cell>
          <cell r="Z148">
            <v>0</v>
          </cell>
        </row>
        <row r="149">
          <cell r="Q149" t="str">
            <v>ING. PREVIAS Y TERRENO</v>
          </cell>
          <cell r="R149">
            <v>350</v>
          </cell>
          <cell r="S149">
            <v>0</v>
          </cell>
          <cell r="T149">
            <v>350</v>
          </cell>
          <cell r="U149">
            <v>200</v>
          </cell>
          <cell r="V149">
            <v>150</v>
          </cell>
          <cell r="W149">
            <v>0</v>
          </cell>
          <cell r="X149">
            <v>0</v>
          </cell>
          <cell r="Y149">
            <v>350</v>
          </cell>
          <cell r="Z149">
            <v>0</v>
          </cell>
        </row>
        <row r="150">
          <cell r="Q150" t="str">
            <v>SERV. INTERNOS</v>
          </cell>
          <cell r="R150">
            <v>0</v>
          </cell>
          <cell r="S150">
            <v>0</v>
          </cell>
          <cell r="T150">
            <v>0</v>
          </cell>
          <cell r="U150">
            <v>0</v>
          </cell>
          <cell r="V150">
            <v>0</v>
          </cell>
          <cell r="W150">
            <v>0</v>
          </cell>
          <cell r="X150">
            <v>0</v>
          </cell>
          <cell r="Y150">
            <v>0</v>
          </cell>
          <cell r="Z150">
            <v>0</v>
          </cell>
        </row>
        <row r="152">
          <cell r="P152" t="str">
            <v>ADQUISICIONES</v>
          </cell>
          <cell r="R152">
            <v>2100</v>
          </cell>
          <cell r="S152">
            <v>0</v>
          </cell>
          <cell r="T152">
            <v>2100</v>
          </cell>
          <cell r="U152">
            <v>0</v>
          </cell>
          <cell r="V152">
            <v>2100</v>
          </cell>
          <cell r="W152">
            <v>0</v>
          </cell>
          <cell r="X152">
            <v>0</v>
          </cell>
          <cell r="Y152">
            <v>2100</v>
          </cell>
          <cell r="Z152">
            <v>0</v>
          </cell>
        </row>
        <row r="154">
          <cell r="Q154" t="str">
            <v>CELDAS GIGANTES</v>
          </cell>
          <cell r="R154">
            <v>2100</v>
          </cell>
          <cell r="S154">
            <v>0</v>
          </cell>
          <cell r="T154">
            <v>2100</v>
          </cell>
          <cell r="U154">
            <v>0</v>
          </cell>
          <cell r="V154">
            <v>2100</v>
          </cell>
          <cell r="W154">
            <v>0</v>
          </cell>
          <cell r="X154">
            <v>0</v>
          </cell>
          <cell r="Y154">
            <v>2100</v>
          </cell>
          <cell r="Z154">
            <v>0</v>
          </cell>
        </row>
        <row r="155">
          <cell r="Q155" t="str">
            <v>BOMBAS</v>
          </cell>
          <cell r="R155">
            <v>0</v>
          </cell>
          <cell r="S155">
            <v>0</v>
          </cell>
          <cell r="T155">
            <v>0</v>
          </cell>
          <cell r="U155">
            <v>0</v>
          </cell>
          <cell r="V155">
            <v>0</v>
          </cell>
          <cell r="W155">
            <v>0</v>
          </cell>
          <cell r="X155">
            <v>0</v>
          </cell>
          <cell r="Y155">
            <v>0</v>
          </cell>
          <cell r="Z155">
            <v>0</v>
          </cell>
        </row>
        <row r="156">
          <cell r="Q156" t="str">
            <v>EQUIPOS ELECTRICOS</v>
          </cell>
          <cell r="R156">
            <v>0</v>
          </cell>
          <cell r="S156">
            <v>0</v>
          </cell>
          <cell r="T156">
            <v>0</v>
          </cell>
          <cell r="U156">
            <v>0</v>
          </cell>
          <cell r="V156">
            <v>0</v>
          </cell>
          <cell r="W156">
            <v>0</v>
          </cell>
          <cell r="X156">
            <v>0</v>
          </cell>
          <cell r="Y156">
            <v>0</v>
          </cell>
          <cell r="Z156">
            <v>0</v>
          </cell>
        </row>
        <row r="157">
          <cell r="Q157" t="str">
            <v>PUENTE GRÚA</v>
          </cell>
          <cell r="R157">
            <v>0</v>
          </cell>
          <cell r="S157">
            <v>0</v>
          </cell>
          <cell r="T157">
            <v>0</v>
          </cell>
          <cell r="U157">
            <v>0</v>
          </cell>
          <cell r="V157">
            <v>0</v>
          </cell>
          <cell r="W157">
            <v>0</v>
          </cell>
          <cell r="X157">
            <v>0</v>
          </cell>
          <cell r="Y157">
            <v>0</v>
          </cell>
          <cell r="Z157">
            <v>0</v>
          </cell>
        </row>
        <row r="158">
          <cell r="Q158" t="str">
            <v>SIST. MUESTREO</v>
          </cell>
          <cell r="R158">
            <v>0</v>
          </cell>
          <cell r="S158">
            <v>0</v>
          </cell>
          <cell r="T158">
            <v>0</v>
          </cell>
          <cell r="U158">
            <v>0</v>
          </cell>
          <cell r="V158">
            <v>0</v>
          </cell>
          <cell r="W158">
            <v>0</v>
          </cell>
          <cell r="X158">
            <v>0</v>
          </cell>
          <cell r="Y158">
            <v>0</v>
          </cell>
          <cell r="Z158">
            <v>0</v>
          </cell>
        </row>
        <row r="159">
          <cell r="Q159" t="str">
            <v>BODEGAJE MATERIAL</v>
          </cell>
          <cell r="R159">
            <v>0</v>
          </cell>
          <cell r="S159">
            <v>0</v>
          </cell>
          <cell r="T159">
            <v>0</v>
          </cell>
          <cell r="U159">
            <v>0</v>
          </cell>
          <cell r="V159">
            <v>0</v>
          </cell>
          <cell r="W159">
            <v>0</v>
          </cell>
          <cell r="X159">
            <v>0</v>
          </cell>
          <cell r="Y159">
            <v>0</v>
          </cell>
          <cell r="Z159">
            <v>0</v>
          </cell>
        </row>
        <row r="160">
          <cell r="Q160" t="str">
            <v>ASIST.TEC. DE PROVEEDORES</v>
          </cell>
          <cell r="R160">
            <v>0</v>
          </cell>
          <cell r="S160">
            <v>0</v>
          </cell>
          <cell r="T160">
            <v>0</v>
          </cell>
          <cell r="U160">
            <v>0</v>
          </cell>
          <cell r="V160">
            <v>0</v>
          </cell>
          <cell r="W160">
            <v>0</v>
          </cell>
          <cell r="X160">
            <v>0</v>
          </cell>
          <cell r="Y160">
            <v>0</v>
          </cell>
          <cell r="Z160">
            <v>0</v>
          </cell>
        </row>
        <row r="161">
          <cell r="Q161" t="str">
            <v>INSP. TEC. A PROVEEDORES</v>
          </cell>
          <cell r="R161">
            <v>0</v>
          </cell>
          <cell r="S161">
            <v>0</v>
          </cell>
          <cell r="T161">
            <v>0</v>
          </cell>
          <cell r="U161">
            <v>0</v>
          </cell>
          <cell r="V161">
            <v>0</v>
          </cell>
          <cell r="W161">
            <v>0</v>
          </cell>
          <cell r="X161">
            <v>0</v>
          </cell>
          <cell r="Y161">
            <v>0</v>
          </cell>
          <cell r="Z161">
            <v>0</v>
          </cell>
        </row>
        <row r="162">
          <cell r="Q162" t="str">
            <v>SERV. INTERNOS</v>
          </cell>
          <cell r="R162">
            <v>0</v>
          </cell>
          <cell r="S162">
            <v>0</v>
          </cell>
          <cell r="T162">
            <v>0</v>
          </cell>
          <cell r="U162">
            <v>0</v>
          </cell>
          <cell r="V162">
            <v>0</v>
          </cell>
          <cell r="W162">
            <v>0</v>
          </cell>
          <cell r="X162">
            <v>0</v>
          </cell>
          <cell r="Y162">
            <v>0</v>
          </cell>
          <cell r="Z162">
            <v>0</v>
          </cell>
        </row>
        <row r="164">
          <cell r="P164" t="str">
            <v>CONSTRUCCION</v>
          </cell>
          <cell r="R164">
            <v>560</v>
          </cell>
          <cell r="S164">
            <v>0</v>
          </cell>
          <cell r="T164">
            <v>560</v>
          </cell>
          <cell r="U164">
            <v>0</v>
          </cell>
          <cell r="V164">
            <v>560</v>
          </cell>
          <cell r="W164">
            <v>0</v>
          </cell>
          <cell r="X164">
            <v>0</v>
          </cell>
          <cell r="Y164">
            <v>560</v>
          </cell>
          <cell r="Z164">
            <v>0</v>
          </cell>
        </row>
        <row r="166">
          <cell r="Q166" t="str">
            <v>CONTRATO CONSTRUCCION</v>
          </cell>
          <cell r="R166">
            <v>560</v>
          </cell>
          <cell r="S166">
            <v>0</v>
          </cell>
          <cell r="T166">
            <v>560</v>
          </cell>
          <cell r="U166">
            <v>0</v>
          </cell>
          <cell r="V166">
            <v>560</v>
          </cell>
          <cell r="W166">
            <v>0</v>
          </cell>
          <cell r="X166">
            <v>0</v>
          </cell>
          <cell r="Y166">
            <v>560</v>
          </cell>
          <cell r="Z166">
            <v>0</v>
          </cell>
        </row>
        <row r="167">
          <cell r="Q167" t="str">
            <v>SERV. TOPOGRAFÍA</v>
          </cell>
          <cell r="R167">
            <v>0</v>
          </cell>
          <cell r="S167">
            <v>0</v>
          </cell>
          <cell r="T167">
            <v>0</v>
          </cell>
          <cell r="U167">
            <v>0</v>
          </cell>
          <cell r="V167">
            <v>0</v>
          </cell>
          <cell r="W167">
            <v>0</v>
          </cell>
          <cell r="X167">
            <v>0</v>
          </cell>
          <cell r="Y167">
            <v>0</v>
          </cell>
          <cell r="Z167">
            <v>0</v>
          </cell>
        </row>
        <row r="168">
          <cell r="Q168" t="str">
            <v>ITO</v>
          </cell>
          <cell r="R168">
            <v>0</v>
          </cell>
          <cell r="S168">
            <v>0</v>
          </cell>
          <cell r="T168">
            <v>0</v>
          </cell>
          <cell r="U168">
            <v>0</v>
          </cell>
          <cell r="V168">
            <v>0</v>
          </cell>
          <cell r="W168">
            <v>0</v>
          </cell>
          <cell r="X168">
            <v>0</v>
          </cell>
          <cell r="Y168">
            <v>0</v>
          </cell>
          <cell r="Z168">
            <v>0</v>
          </cell>
        </row>
        <row r="169">
          <cell r="Q169" t="str">
            <v>SERV. INTERNOS</v>
          </cell>
          <cell r="R169">
            <v>0</v>
          </cell>
          <cell r="S169">
            <v>0</v>
          </cell>
          <cell r="T169">
            <v>0</v>
          </cell>
          <cell r="U169">
            <v>0</v>
          </cell>
          <cell r="V169">
            <v>0</v>
          </cell>
          <cell r="W169">
            <v>0</v>
          </cell>
          <cell r="X169">
            <v>0</v>
          </cell>
          <cell r="Y169">
            <v>0</v>
          </cell>
          <cell r="Z169">
            <v>0</v>
          </cell>
        </row>
        <row r="172">
          <cell r="P172" t="str">
            <v>SUB-TOTAL MONEDA BASE</v>
          </cell>
          <cell r="R172">
            <v>3116</v>
          </cell>
          <cell r="S172">
            <v>0</v>
          </cell>
          <cell r="T172">
            <v>3116</v>
          </cell>
          <cell r="U172">
            <v>219</v>
          </cell>
          <cell r="V172">
            <v>2897</v>
          </cell>
          <cell r="W172">
            <v>19</v>
          </cell>
          <cell r="X172">
            <v>19</v>
          </cell>
          <cell r="Y172">
            <v>3116</v>
          </cell>
          <cell r="Z172">
            <v>0</v>
          </cell>
        </row>
        <row r="174">
          <cell r="P174" t="str">
            <v>CONTINGENCIAS</v>
          </cell>
          <cell r="R174">
            <v>0</v>
          </cell>
          <cell r="S174">
            <v>0</v>
          </cell>
          <cell r="T174">
            <v>0</v>
          </cell>
          <cell r="V174">
            <v>0</v>
          </cell>
          <cell r="Y174">
            <v>0</v>
          </cell>
          <cell r="Z174">
            <v>0</v>
          </cell>
        </row>
        <row r="176">
          <cell r="P176" t="str">
            <v>O.CAMBIO PENDIENTES</v>
          </cell>
          <cell r="U176">
            <v>0</v>
          </cell>
          <cell r="V176">
            <v>0</v>
          </cell>
          <cell r="Y176">
            <v>0</v>
          </cell>
          <cell r="Z176">
            <v>0</v>
          </cell>
        </row>
        <row r="178">
          <cell r="P178" t="str">
            <v>TOTAL MONEDA BASE</v>
          </cell>
          <cell r="R178">
            <v>3116</v>
          </cell>
          <cell r="S178">
            <v>0</v>
          </cell>
          <cell r="T178">
            <v>3116</v>
          </cell>
          <cell r="U178">
            <v>219</v>
          </cell>
          <cell r="V178">
            <v>2897</v>
          </cell>
          <cell r="W178">
            <v>19</v>
          </cell>
          <cell r="X178">
            <v>19</v>
          </cell>
          <cell r="Y178">
            <v>3116</v>
          </cell>
          <cell r="Z178">
            <v>0</v>
          </cell>
        </row>
        <row r="180">
          <cell r="P180" t="str">
            <v>ESCALACIONES</v>
          </cell>
          <cell r="U180">
            <v>0</v>
          </cell>
          <cell r="W180">
            <v>0</v>
          </cell>
          <cell r="X180">
            <v>0</v>
          </cell>
          <cell r="Y180">
            <v>0</v>
          </cell>
          <cell r="Z180">
            <v>0</v>
          </cell>
        </row>
        <row r="182">
          <cell r="P182" t="str">
            <v xml:space="preserve">            T O T A L</v>
          </cell>
          <cell r="R182">
            <v>3116</v>
          </cell>
          <cell r="S182">
            <v>0</v>
          </cell>
          <cell r="T182">
            <v>3116</v>
          </cell>
          <cell r="U182">
            <v>219</v>
          </cell>
          <cell r="V182">
            <v>2897</v>
          </cell>
          <cell r="W182">
            <v>19</v>
          </cell>
          <cell r="X182">
            <v>19</v>
          </cell>
          <cell r="Y182">
            <v>3116</v>
          </cell>
          <cell r="Z182">
            <v>0</v>
          </cell>
        </row>
        <row r="185">
          <cell r="P185" t="str">
            <v>REAL A SEPTIEMBRE 2001</v>
          </cell>
          <cell r="X185">
            <v>0</v>
          </cell>
          <cell r="Y185">
            <v>0</v>
          </cell>
        </row>
      </sheetData>
      <sheetData sheetId="6">
        <row r="10">
          <cell r="A10" t="str">
            <v xml:space="preserve">INFORME  DE COSTOS DEL PROYECTO FASE INGENIERIA </v>
          </cell>
        </row>
      </sheetData>
      <sheetData sheetId="7">
        <row r="10">
          <cell r="A10" t="str">
            <v xml:space="preserve">INFORME  DE COSTOS DEL PROYECTO FASE INGENIERIA </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0">
          <cell r="A10" t="str">
            <v xml:space="preserve">INFORME  DE COSTOS DEL PROYECTO FASE INGENIERIA </v>
          </cell>
        </row>
      </sheetData>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Caja"/>
      <sheetName val="Version P"/>
      <sheetName val="flujo-Objetivo"/>
      <sheetName val="flujo-Incurrido R-P"/>
      <sheetName val="flujo-Financiero R-P"/>
      <sheetName val="costos"/>
      <sheetName val="proyctrol"/>
      <sheetName val="financiero"/>
      <sheetName val="Gantt "/>
      <sheetName val="EXPLICACION"/>
      <sheetName val="VISION GLOBAL"/>
      <sheetName val="HITOS PROYECT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HITO"/>
      <sheetName val="INC"/>
      <sheetName val="RES"/>
      <sheetName val="AVF"/>
      <sheetName val="CMON"/>
      <sheetName val="RESU"/>
      <sheetName val="RH"/>
      <sheetName val="RGL"/>
      <sheetName val="RG"/>
      <sheetName val="RF"/>
      <sheetName val="RD"/>
    </sheetNames>
    <sheetDataSet>
      <sheetData sheetId="0"/>
      <sheetData sheetId="1"/>
      <sheetData sheetId="2"/>
      <sheetData sheetId="3">
        <row r="5">
          <cell r="H5">
            <v>37468</v>
          </cell>
        </row>
      </sheetData>
      <sheetData sheetId="4"/>
      <sheetData sheetId="5"/>
      <sheetData sheetId="6"/>
      <sheetData sheetId="7"/>
      <sheetData sheetId="8"/>
      <sheetData sheetId="9"/>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R2"/>
      <sheetName val="R3"/>
      <sheetName val="HERRAM"/>
      <sheetName val="COD"/>
      <sheetName val="ORD"/>
      <sheetName val="H_PAÑOL"/>
      <sheetName val="H_PERS"/>
      <sheetName val="EQUIPO"/>
      <sheetName val="E_EPP"/>
      <sheetName val="INSUMO"/>
      <sheetName val="GG"/>
      <sheetName val="UTILIDAD"/>
      <sheetName val="RESUMEN"/>
      <sheetName val="MRP"/>
      <sheetName val="MAP"/>
      <sheetName val="AuxMAP"/>
      <sheetName val="ER"/>
      <sheetName val="PROGRAMA"/>
      <sheetName val="Resumen_c"/>
      <sheetName val="Organización"/>
      <sheetName val="Remuneraciones"/>
      <sheetName val="Herramientas Pañol"/>
      <sheetName val="Herr. Personales "/>
      <sheetName val="Equipos"/>
      <sheetName val="EPP"/>
      <sheetName val="Insumos"/>
      <sheetName val="Gastos Generales "/>
      <sheetName val="PPEE-MAN-CH&amp;C"/>
    </sheetNames>
    <sheetDataSet>
      <sheetData sheetId="0" refreshError="1"/>
      <sheetData sheetId="1">
        <row r="15">
          <cell r="C15">
            <v>84</v>
          </cell>
        </row>
        <row r="21">
          <cell r="E21">
            <v>1</v>
          </cell>
        </row>
        <row r="22">
          <cell r="E22">
            <v>84</v>
          </cell>
        </row>
      </sheetData>
      <sheetData sheetId="2">
        <row r="68">
          <cell r="E68">
            <v>113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EG-RES"/>
      <sheetName val="CATEG-GEPLAM"/>
      <sheetName val="CAT64-148"/>
      <sheetName val="CATEXP13"/>
    </sheetNames>
    <sheetDataSet>
      <sheetData sheetId="0" refreshError="1"/>
      <sheetData sheetId="1" refreshError="1"/>
      <sheetData sheetId="2" refreshError="1"/>
      <sheetData sheetId="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mncorreprzi"/>
      <sheetName val="CATEXP13"/>
      <sheetName val="Financial Summary - Graphs"/>
      <sheetName val="Calculations"/>
      <sheetName val="Table - P&amp;L"/>
      <sheetName val="Debtors Ageing"/>
      <sheetName val="costos"/>
      <sheetName val="RES"/>
      <sheetName val="ITEMS"/>
      <sheetName val="Base"/>
      <sheetName val="Basis"/>
      <sheetName val="Rates"/>
      <sheetName val="Costos e Ingresos CP"/>
      <sheetName val="CBVactualizado"/>
      <sheetName val="Cover"/>
      <sheetName val="Inputs - Misc Fields"/>
      <sheetName val="Misc Calcs"/>
      <sheetName val="01-Datos"/>
      <sheetName val="02-Caratula"/>
      <sheetName val="03-Indice "/>
      <sheetName val="04-Sep"/>
      <sheetName val="05-Resumen Valoriz"/>
      <sheetName val="06-Sep"/>
      <sheetName val="07-Valorización Mes"/>
      <sheetName val="Resum Metra"/>
      <sheetName val="08-Sep"/>
      <sheetName val="CI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ming &amp; Assumptions"/>
      <sheetName val="Mine Plan"/>
      <sheetName val="Mine Unit Consumption"/>
      <sheetName val="Mine Labor"/>
      <sheetName val="Plant Unit Consumption"/>
      <sheetName val="Detailed Const. Cpx"/>
      <sheetName val="Plant &amp; Mine CAPX"/>
      <sheetName val="Deferred CAPX"/>
      <sheetName val="Key Data &amp; Results"/>
      <sheetName val="Cash Flows"/>
      <sheetName val="CATEXP13"/>
      <sheetName val="RADO_EXT"/>
      <sheetName val="costos"/>
      <sheetName val="Chatarra(1)"/>
      <sheetName val="Costos e Ingresos CP"/>
      <sheetName val="CBVactualizado"/>
      <sheetName val="CAT_5"/>
      <sheetName val="TOTAL"/>
      <sheetName val="Condicion"/>
      <sheetName val="Timing_&amp;_Assumptions"/>
      <sheetName val="Mine_Plan"/>
      <sheetName val="Mine_Unit_Consumption"/>
      <sheetName val="Mine_Labor"/>
      <sheetName val="Plant_Unit_Consumption"/>
      <sheetName val="Detailed_Const__Cpx"/>
      <sheetName val="Plant_&amp;_Mine_CAPX"/>
      <sheetName val="Deferred_CAPX"/>
      <sheetName val="Key_Data_&amp;_Results"/>
      <sheetName val="Cash_Flows"/>
      <sheetName val="Costos_e_Ingresos_CP"/>
      <sheetName val="RES"/>
      <sheetName val="Timing_&amp;_Assumptions4"/>
      <sheetName val="Mine_Plan4"/>
      <sheetName val="Mine_Unit_Consumption4"/>
      <sheetName val="Mine_Labor4"/>
      <sheetName val="Plant_Unit_Consumption4"/>
      <sheetName val="Detailed_Const__Cpx4"/>
      <sheetName val="Plant_&amp;_Mine_CAPX4"/>
      <sheetName val="Deferred_CAPX4"/>
      <sheetName val="Key_Data_&amp;_Results4"/>
      <sheetName val="Cash_Flows4"/>
      <sheetName val="Costos_e_Ingresos_CP4"/>
      <sheetName val="Timing_&amp;_Assumptions1"/>
      <sheetName val="Mine_Plan1"/>
      <sheetName val="Mine_Unit_Consumption1"/>
      <sheetName val="Mine_Labor1"/>
      <sheetName val="Plant_Unit_Consumption1"/>
      <sheetName val="Detailed_Const__Cpx1"/>
      <sheetName val="Plant_&amp;_Mine_CAPX1"/>
      <sheetName val="Deferred_CAPX1"/>
      <sheetName val="Key_Data_&amp;_Results1"/>
      <sheetName val="Cash_Flows1"/>
      <sheetName val="Costos_e_Ingresos_CP1"/>
      <sheetName val="Timing_&amp;_Assumptions2"/>
      <sheetName val="Mine_Plan2"/>
      <sheetName val="Mine_Unit_Consumption2"/>
      <sheetName val="Mine_Labor2"/>
      <sheetName val="Plant_Unit_Consumption2"/>
      <sheetName val="Detailed_Const__Cpx2"/>
      <sheetName val="Plant_&amp;_Mine_CAPX2"/>
      <sheetName val="Deferred_CAPX2"/>
      <sheetName val="Key_Data_&amp;_Results2"/>
      <sheetName val="Cash_Flows2"/>
      <sheetName val="Costos_e_Ingresos_CP2"/>
      <sheetName val="Timing_&amp;_Assumptions3"/>
      <sheetName val="Mine_Plan3"/>
      <sheetName val="Mine_Unit_Consumption3"/>
      <sheetName val="Mine_Labor3"/>
      <sheetName val="Plant_Unit_Consumption3"/>
      <sheetName val="Detailed_Const__Cpx3"/>
      <sheetName val="Plant_&amp;_Mine_CAPX3"/>
      <sheetName val="Deferred_CAPX3"/>
      <sheetName val="Key_Data_&amp;_Results3"/>
      <sheetName val="Cash_Flows3"/>
      <sheetName val="Costos_e_Ingresos_CP3"/>
      <sheetName val="ITEMS"/>
      <sheetName val="CBV 2001"/>
      <sheetName val="TABLAS"/>
      <sheetName val="Cover"/>
      <sheetName val="Inputs - Misc Fields"/>
      <sheetName val="Misc Calcs"/>
      <sheetName val="Cotizaciones"/>
      <sheetName val="1"/>
      <sheetName val="Inputs_-_Misc_Fields"/>
      <sheetName val="Misc_Calcs"/>
      <sheetName val="#¡REF"/>
      <sheetName val="CINDIREC"/>
      <sheetName val="Setup"/>
      <sheetName val="Data input"/>
      <sheetName val="Overall summary output"/>
      <sheetName val="Input selection"/>
      <sheetName val="Cost Variance calcs"/>
      <sheetName val="S01"/>
      <sheetName val="D01"/>
      <sheetName val="D08"/>
      <sheetName val="Cuenta de Explotación"/>
      <sheetName val="ESTAD04"/>
      <sheetName val="Timing_&amp;_Assumptions5"/>
      <sheetName val="Mine_Plan5"/>
      <sheetName val="Mine_Unit_Consumption5"/>
      <sheetName val="Mine_Labor5"/>
      <sheetName val="Plant_Unit_Consumption5"/>
      <sheetName val="Detailed_Const__Cpx5"/>
      <sheetName val="Plant_&amp;_Mine_CAPX5"/>
      <sheetName val="Deferred_CAPX5"/>
      <sheetName val="Key_Data_&amp;_Results5"/>
      <sheetName val="Cash_Flows5"/>
      <sheetName val="Costos_e_Ingresos_CP5"/>
      <sheetName val="CBV_2001"/>
      <sheetName val="Inputs_-_Misc_Fields1"/>
      <sheetName val="Misc_Calcs1"/>
      <sheetName val="Data_input"/>
      <sheetName val="Overall_summary_output"/>
      <sheetName val="Input_selection"/>
      <sheetName val="Cost_Variance_calcs"/>
    </sheetNames>
    <sheetDataSet>
      <sheetData sheetId="0" refreshError="1"/>
      <sheetData sheetId="1" refreshError="1">
        <row r="29">
          <cell r="B29">
            <v>0</v>
          </cell>
          <cell r="C29">
            <v>0</v>
          </cell>
          <cell r="D29">
            <v>0</v>
          </cell>
          <cell r="E29">
            <v>0.66666666666666674</v>
          </cell>
          <cell r="F29">
            <v>1</v>
          </cell>
          <cell r="G29">
            <v>1</v>
          </cell>
          <cell r="H29">
            <v>1</v>
          </cell>
          <cell r="I29">
            <v>1</v>
          </cell>
          <cell r="J29">
            <v>1</v>
          </cell>
          <cell r="K29">
            <v>1</v>
          </cell>
          <cell r="L29">
            <v>1</v>
          </cell>
          <cell r="M29">
            <v>1</v>
          </cell>
          <cell r="N29">
            <v>1</v>
          </cell>
          <cell r="O29">
            <v>1</v>
          </cell>
          <cell r="P29">
            <v>1</v>
          </cell>
          <cell r="Q29">
            <v>1</v>
          </cell>
          <cell r="R29">
            <v>1</v>
          </cell>
          <cell r="S29">
            <v>1</v>
          </cell>
          <cell r="T29">
            <v>1</v>
          </cell>
          <cell r="U29">
            <v>1</v>
          </cell>
          <cell r="V29">
            <v>1</v>
          </cell>
          <cell r="W29">
            <v>1</v>
          </cell>
          <cell r="X29">
            <v>1</v>
          </cell>
          <cell r="Y29">
            <v>1</v>
          </cell>
          <cell r="Z29">
            <v>1</v>
          </cell>
          <cell r="AA29">
            <v>0.5</v>
          </cell>
          <cell r="AB29">
            <v>0</v>
          </cell>
          <cell r="AC29">
            <v>0</v>
          </cell>
          <cell r="AD29">
            <v>0</v>
          </cell>
          <cell r="AE29">
            <v>0</v>
          </cell>
          <cell r="AF29">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row r="80">
          <cell r="AF80">
            <v>848560.50000000012</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Gráfico1"/>
      <sheetName val="Gráfico2"/>
      <sheetName val="Comparación"/>
      <sheetName val="Resumen"/>
      <sheetName val="Resumen_Xeras"/>
      <sheetName val="Plan"/>
      <sheetName val="Phase AMS"/>
      <sheetName val="Phase STK"/>
      <sheetName val="Phase 810"/>
      <sheetName val="Phase 811"/>
      <sheetName val="Phase 812"/>
      <sheetName val="Phase 813"/>
      <sheetName val="Phase 814"/>
      <sheetName val="Phase 815"/>
      <sheetName val="Phase 816"/>
      <sheetName val="Phase 817"/>
      <sheetName val="Phase 818"/>
      <sheetName val="Phase 819"/>
      <sheetName val="Phase 820"/>
      <sheetName val="Phase 821"/>
      <sheetName val="Phase 822"/>
      <sheetName val="Phase 823"/>
      <sheetName val="Phase 824"/>
      <sheetName val="Phase 825"/>
      <sheetName val="Phase 826"/>
      <sheetName val="Phase_AMS"/>
      <sheetName val="Phase_STK"/>
      <sheetName val="Phase_810"/>
      <sheetName val="Phase_811"/>
      <sheetName val="Phase_812"/>
      <sheetName val="Phase_813"/>
      <sheetName val="Phase_814"/>
      <sheetName val="Phase_815"/>
      <sheetName val="Phase_816"/>
      <sheetName val="Phase_817"/>
      <sheetName val="Phase_818"/>
      <sheetName val="Phase_819"/>
      <sheetName val="Phase_820"/>
      <sheetName val="Phase_821"/>
      <sheetName val="Phase_822"/>
      <sheetName val="Phase_823"/>
      <sheetName val="Phase_824"/>
      <sheetName val="Phase_825"/>
      <sheetName val="Phase_826"/>
      <sheetName val="CTL_FASE-Caso 3-lix-0"/>
      <sheetName val="INC.CTE"/>
      <sheetName val="EElectrica"/>
      <sheetName val="Phase_AMS1"/>
      <sheetName val="Phase_STK1"/>
      <sheetName val="Phase_8101"/>
      <sheetName val="Phase_8111"/>
      <sheetName val="Phase_8121"/>
      <sheetName val="Phase_8131"/>
      <sheetName val="Phase_8141"/>
      <sheetName val="Phase_8151"/>
      <sheetName val="Phase_8161"/>
      <sheetName val="Phase_8171"/>
      <sheetName val="Phase_8181"/>
      <sheetName val="Phase_8191"/>
      <sheetName val="Phase_8201"/>
      <sheetName val="Phase_8211"/>
      <sheetName val="Phase_8221"/>
      <sheetName val="Phase_8231"/>
      <sheetName val="Phase_8241"/>
      <sheetName val="Phase_8251"/>
      <sheetName val="Phase_8261"/>
      <sheetName val="CTL_FASE-Caso_3-lix-0"/>
      <sheetName val="INC_C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2">
          <cell r="A12">
            <v>2802.5</v>
          </cell>
          <cell r="J12">
            <v>8.5199999999999998E-2</v>
          </cell>
          <cell r="K12">
            <v>8.5199999999999998E-2</v>
          </cell>
          <cell r="L12">
            <v>3.73E-2</v>
          </cell>
          <cell r="Q12">
            <v>0</v>
          </cell>
        </row>
        <row r="13">
          <cell r="J13">
            <v>0.106914519</v>
          </cell>
          <cell r="K13">
            <v>0.106914519</v>
          </cell>
          <cell r="L13">
            <v>5.1499999999999997E-2</v>
          </cell>
          <cell r="Q13">
            <v>0</v>
          </cell>
        </row>
        <row r="14">
          <cell r="J14">
            <v>0.113299181</v>
          </cell>
          <cell r="K14">
            <v>0.113299181</v>
          </cell>
          <cell r="L14">
            <v>5.6000000000000001E-2</v>
          </cell>
          <cell r="Q14">
            <v>0</v>
          </cell>
        </row>
        <row r="15">
          <cell r="J15">
            <v>0.125239251</v>
          </cell>
          <cell r="K15">
            <v>0.125239251</v>
          </cell>
          <cell r="L15">
            <v>6.5000000000000002E-2</v>
          </cell>
          <cell r="Q15">
            <v>36.692252140000001</v>
          </cell>
        </row>
        <row r="16">
          <cell r="J16">
            <v>0.13545760600000001</v>
          </cell>
          <cell r="K16">
            <v>0.13545760600000001</v>
          </cell>
          <cell r="L16">
            <v>6.6093713999999998E-2</v>
          </cell>
          <cell r="Q16">
            <v>0</v>
          </cell>
        </row>
        <row r="17">
          <cell r="J17">
            <v>0.14313678599999999</v>
          </cell>
          <cell r="K17">
            <v>0.14313678599999999</v>
          </cell>
          <cell r="L17">
            <v>8.3799999999999999E-2</v>
          </cell>
          <cell r="Q17">
            <v>36.692252140000001</v>
          </cell>
        </row>
        <row r="18">
          <cell r="J18">
            <v>0.15582574799999999</v>
          </cell>
          <cell r="K18">
            <v>0.15582574799999999</v>
          </cell>
          <cell r="L18">
            <v>8.5199999999999998E-2</v>
          </cell>
          <cell r="Q18">
            <v>36.692252140000001</v>
          </cell>
        </row>
        <row r="19">
          <cell r="J19">
            <v>0.162762146</v>
          </cell>
          <cell r="K19">
            <v>0.162762146</v>
          </cell>
          <cell r="L19">
            <v>9.6600000000000005E-2</v>
          </cell>
          <cell r="Q19">
            <v>36.692252140000001</v>
          </cell>
        </row>
        <row r="20">
          <cell r="J20">
            <v>0.17</v>
          </cell>
          <cell r="K20">
            <v>0.17</v>
          </cell>
          <cell r="L20">
            <v>9.9000000000000005E-2</v>
          </cell>
          <cell r="Q20">
            <v>0</v>
          </cell>
        </row>
        <row r="21">
          <cell r="J21">
            <v>0.192</v>
          </cell>
          <cell r="K21">
            <v>0.192</v>
          </cell>
          <cell r="L21">
            <v>0.14099999999999999</v>
          </cell>
          <cell r="Q21">
            <v>36.692252140000001</v>
          </cell>
        </row>
        <row r="22">
          <cell r="J22">
            <v>0.20200237600000001</v>
          </cell>
          <cell r="K22">
            <v>0.20200237600000001</v>
          </cell>
          <cell r="L22">
            <v>0.149945353</v>
          </cell>
          <cell r="Q22">
            <v>36.692252140000001</v>
          </cell>
        </row>
        <row r="23">
          <cell r="J23">
            <v>0.22850478399999999</v>
          </cell>
          <cell r="K23">
            <v>0.22850478399999999</v>
          </cell>
          <cell r="L23">
            <v>0.15158132899999999</v>
          </cell>
          <cell r="Q23">
            <v>36.692252140000001</v>
          </cell>
        </row>
        <row r="24">
          <cell r="J24">
            <v>0.23300000000000001</v>
          </cell>
          <cell r="K24">
            <v>0.23300000000000001</v>
          </cell>
          <cell r="L24">
            <v>0.17699999999999999</v>
          </cell>
          <cell r="Q24">
            <v>36.692252140000001</v>
          </cell>
        </row>
        <row r="25">
          <cell r="J25">
            <v>0.24458757</v>
          </cell>
          <cell r="K25">
            <v>0.24458757</v>
          </cell>
          <cell r="L25">
            <v>0.15258757000000001</v>
          </cell>
          <cell r="Q25">
            <v>36.692252140000001</v>
          </cell>
        </row>
        <row r="26">
          <cell r="J26">
            <v>0.25</v>
          </cell>
          <cell r="K26">
            <v>0.25</v>
          </cell>
          <cell r="L26">
            <v>0.17799999999999999</v>
          </cell>
          <cell r="Q26">
            <v>36.692252140000001</v>
          </cell>
        </row>
        <row r="27">
          <cell r="J27">
            <v>0.27600000000000002</v>
          </cell>
          <cell r="K27">
            <v>0.27600000000000002</v>
          </cell>
          <cell r="L27">
            <v>0.20399999999999999</v>
          </cell>
          <cell r="Q27">
            <v>36.692252140000001</v>
          </cell>
        </row>
        <row r="28">
          <cell r="J28">
            <v>0.28100000000000003</v>
          </cell>
          <cell r="K28">
            <v>0.28100000000000003</v>
          </cell>
          <cell r="L28">
            <v>0.19900000000000001</v>
          </cell>
          <cell r="Q28">
            <v>36.692252140000001</v>
          </cell>
        </row>
        <row r="29">
          <cell r="J29">
            <v>0.295360132</v>
          </cell>
          <cell r="K29">
            <v>0.295360132</v>
          </cell>
          <cell r="L29">
            <v>0.214159816</v>
          </cell>
          <cell r="Q29">
            <v>36.692252140000001</v>
          </cell>
        </row>
        <row r="30">
          <cell r="J30">
            <v>0.307</v>
          </cell>
          <cell r="K30">
            <v>0.307</v>
          </cell>
          <cell r="L30">
            <v>0.25800000000000001</v>
          </cell>
          <cell r="Q30">
            <v>36.692252140000001</v>
          </cell>
        </row>
        <row r="31">
          <cell r="J31">
            <v>0.308</v>
          </cell>
          <cell r="K31">
            <v>0.308</v>
          </cell>
          <cell r="L31">
            <v>0.23</v>
          </cell>
          <cell r="Q31">
            <v>36.692252140000001</v>
          </cell>
        </row>
        <row r="32">
          <cell r="J32">
            <v>0.318</v>
          </cell>
          <cell r="K32">
            <v>0.318</v>
          </cell>
          <cell r="L32">
            <v>0.27977412000000002</v>
          </cell>
          <cell r="Q32">
            <v>36.692252140000001</v>
          </cell>
        </row>
        <row r="33">
          <cell r="J33">
            <v>0.320774438</v>
          </cell>
          <cell r="K33">
            <v>0.320774438</v>
          </cell>
          <cell r="L33">
            <v>0.237258462</v>
          </cell>
          <cell r="Q33">
            <v>36.692252140000001</v>
          </cell>
        </row>
        <row r="34">
          <cell r="J34">
            <v>0.324829117</v>
          </cell>
          <cell r="K34">
            <v>0.324829117</v>
          </cell>
          <cell r="L34">
            <v>0.22229338300000001</v>
          </cell>
          <cell r="Q34">
            <v>36.692252140000001</v>
          </cell>
        </row>
        <row r="35">
          <cell r="J35">
            <v>0.33261216900000001</v>
          </cell>
          <cell r="K35">
            <v>0.33261216900000001</v>
          </cell>
          <cell r="L35">
            <v>0.238221338</v>
          </cell>
          <cell r="Q35">
            <v>36.692252140000001</v>
          </cell>
        </row>
        <row r="36">
          <cell r="J36">
            <v>0.34399999999999997</v>
          </cell>
          <cell r="K36">
            <v>0.34399999999999997</v>
          </cell>
          <cell r="L36">
            <v>0.29599999999999999</v>
          </cell>
          <cell r="Q36">
            <v>36.692252140000001</v>
          </cell>
        </row>
        <row r="37">
          <cell r="J37">
            <v>0.34899999999999998</v>
          </cell>
          <cell r="K37">
            <v>0.34899999999999998</v>
          </cell>
          <cell r="L37">
            <v>0.27806223499999999</v>
          </cell>
          <cell r="Q37">
            <v>36.692252140000001</v>
          </cell>
        </row>
        <row r="38">
          <cell r="J38">
            <v>0.355499279</v>
          </cell>
          <cell r="K38">
            <v>0.355499279</v>
          </cell>
          <cell r="L38">
            <v>0.30015962200000001</v>
          </cell>
          <cell r="Q38">
            <v>36.692252140000001</v>
          </cell>
        </row>
        <row r="39">
          <cell r="J39">
            <v>0.36577021500000001</v>
          </cell>
          <cell r="K39">
            <v>0.36577021500000001</v>
          </cell>
          <cell r="L39">
            <v>0.29203899500000002</v>
          </cell>
          <cell r="Q39">
            <v>36.692252140000001</v>
          </cell>
        </row>
        <row r="40">
          <cell r="J40">
            <v>0.36622152800000002</v>
          </cell>
          <cell r="K40">
            <v>0.36622152800000002</v>
          </cell>
          <cell r="L40">
            <v>0.28500624800000002</v>
          </cell>
          <cell r="Q40">
            <v>36.692252140000001</v>
          </cell>
        </row>
        <row r="41">
          <cell r="J41">
            <v>0.37309468200000001</v>
          </cell>
          <cell r="K41">
            <v>0.37309468200000001</v>
          </cell>
          <cell r="L41">
            <v>0.32031605200000002</v>
          </cell>
          <cell r="Q41">
            <v>36.692252140000001</v>
          </cell>
        </row>
        <row r="42">
          <cell r="J42">
            <v>0.379</v>
          </cell>
          <cell r="K42">
            <v>0.379</v>
          </cell>
          <cell r="L42">
            <v>0.27700000000000002</v>
          </cell>
          <cell r="Q42">
            <v>36.692252140000001</v>
          </cell>
        </row>
        <row r="43">
          <cell r="J43">
            <v>0.38578670199999998</v>
          </cell>
          <cell r="K43">
            <v>0.38578670199999998</v>
          </cell>
          <cell r="L43">
            <v>0.33763257200000002</v>
          </cell>
          <cell r="Q43">
            <v>30.313092350000002</v>
          </cell>
        </row>
        <row r="44">
          <cell r="J44">
            <v>0.38800000000000001</v>
          </cell>
          <cell r="K44">
            <v>0.38800000000000001</v>
          </cell>
          <cell r="L44">
            <v>0.29099999999999998</v>
          </cell>
          <cell r="Q44">
            <v>36.692252140000001</v>
          </cell>
        </row>
        <row r="45">
          <cell r="J45">
            <v>0.39427989400000002</v>
          </cell>
          <cell r="K45">
            <v>0.39427989400000002</v>
          </cell>
          <cell r="L45">
            <v>0.30879521700000001</v>
          </cell>
          <cell r="Q45">
            <v>31.155169059999999</v>
          </cell>
        </row>
        <row r="46">
          <cell r="J46">
            <v>0.39500000000000002</v>
          </cell>
          <cell r="K46">
            <v>0.39500000000000002</v>
          </cell>
          <cell r="L46">
            <v>0.309</v>
          </cell>
          <cell r="Q46">
            <v>36.692252140000001</v>
          </cell>
        </row>
        <row r="47">
          <cell r="J47">
            <v>0.581746969</v>
          </cell>
          <cell r="K47">
            <v>0.581746969</v>
          </cell>
          <cell r="L47">
            <v>0.46223068</v>
          </cell>
          <cell r="Q47">
            <v>39.859756009999998</v>
          </cell>
        </row>
        <row r="48">
          <cell r="J48">
            <v>0.44449393999999998</v>
          </cell>
          <cell r="K48">
            <v>0.44449393999999998</v>
          </cell>
          <cell r="L48">
            <v>0.34260502500000001</v>
          </cell>
          <cell r="Q48">
            <v>31.892414509999998</v>
          </cell>
        </row>
        <row r="49">
          <cell r="J49">
            <v>8.4699999999999998E-2</v>
          </cell>
          <cell r="K49">
            <v>8.4699999999999998E-2</v>
          </cell>
          <cell r="L49">
            <v>3.4700000000000002E-2</v>
          </cell>
          <cell r="Q49">
            <v>0</v>
          </cell>
        </row>
        <row r="50">
          <cell r="J50">
            <v>0.10690854599999999</v>
          </cell>
          <cell r="K50">
            <v>0.10690854599999999</v>
          </cell>
          <cell r="L50">
            <v>5.3900000000000003E-2</v>
          </cell>
          <cell r="Q50">
            <v>0</v>
          </cell>
        </row>
        <row r="51">
          <cell r="J51">
            <v>0.114561073</v>
          </cell>
          <cell r="K51">
            <v>0.114561073</v>
          </cell>
          <cell r="L51">
            <v>6.2600000000000003E-2</v>
          </cell>
          <cell r="Q51">
            <v>0</v>
          </cell>
        </row>
        <row r="52">
          <cell r="J52">
            <v>0.123094272</v>
          </cell>
          <cell r="K52">
            <v>0.123094272</v>
          </cell>
          <cell r="L52">
            <v>6.9800000000000001E-2</v>
          </cell>
          <cell r="Q52">
            <v>0</v>
          </cell>
        </row>
        <row r="53">
          <cell r="J53">
            <v>0.13260587800000001</v>
          </cell>
          <cell r="K53">
            <v>0.13260587800000001</v>
          </cell>
          <cell r="L53">
            <v>6.6199999999999995E-2</v>
          </cell>
          <cell r="Q53">
            <v>0</v>
          </cell>
        </row>
        <row r="54">
          <cell r="J54">
            <v>0.14407020400000001</v>
          </cell>
          <cell r="K54">
            <v>0.14407020400000001</v>
          </cell>
          <cell r="L54">
            <v>8.0199999999999994E-2</v>
          </cell>
          <cell r="Q54">
            <v>0</v>
          </cell>
        </row>
        <row r="55">
          <cell r="J55">
            <v>0.15093959500000001</v>
          </cell>
          <cell r="K55">
            <v>0.15093959500000001</v>
          </cell>
          <cell r="L55">
            <v>8.3199999999999996E-2</v>
          </cell>
          <cell r="Q55">
            <v>0</v>
          </cell>
        </row>
        <row r="56">
          <cell r="J56">
            <v>0.16558034899999999</v>
          </cell>
          <cell r="K56">
            <v>0.16558034899999999</v>
          </cell>
          <cell r="L56">
            <v>9.6199999999999994E-2</v>
          </cell>
          <cell r="Q56">
            <v>36.692252140000001</v>
          </cell>
        </row>
        <row r="57">
          <cell r="J57">
            <v>0.17399999999999999</v>
          </cell>
          <cell r="K57">
            <v>0.17399999999999999</v>
          </cell>
          <cell r="L57">
            <v>7.0000000000000007E-2</v>
          </cell>
          <cell r="Q57">
            <v>0</v>
          </cell>
        </row>
        <row r="58">
          <cell r="J58">
            <v>0.20649999999999999</v>
          </cell>
          <cell r="K58">
            <v>0.20649999999999999</v>
          </cell>
          <cell r="L58">
            <v>0.1565</v>
          </cell>
          <cell r="Q58">
            <v>36.692252140000001</v>
          </cell>
        </row>
        <row r="59">
          <cell r="J59">
            <v>0.211762805</v>
          </cell>
          <cell r="K59">
            <v>0.211762805</v>
          </cell>
          <cell r="L59">
            <v>0.14589566900000001</v>
          </cell>
          <cell r="Q59">
            <v>36.692252140000001</v>
          </cell>
        </row>
        <row r="60">
          <cell r="J60">
            <v>0.224</v>
          </cell>
          <cell r="K60">
            <v>0.224</v>
          </cell>
          <cell r="L60">
            <v>0.16</v>
          </cell>
          <cell r="Q60">
            <v>36.692252140000001</v>
          </cell>
        </row>
        <row r="61">
          <cell r="J61">
            <v>0.23499999999999999</v>
          </cell>
          <cell r="K61">
            <v>0.23499999999999999</v>
          </cell>
          <cell r="L61">
            <v>0.127</v>
          </cell>
          <cell r="Q61">
            <v>36.692252140000001</v>
          </cell>
        </row>
        <row r="62">
          <cell r="J62">
            <v>0.24</v>
          </cell>
          <cell r="K62">
            <v>0.24</v>
          </cell>
          <cell r="L62">
            <v>0.20399999999999999</v>
          </cell>
          <cell r="Q62">
            <v>36.692252140000001</v>
          </cell>
        </row>
        <row r="63">
          <cell r="J63">
            <v>0.25800000000000001</v>
          </cell>
          <cell r="K63">
            <v>0.25800000000000001</v>
          </cell>
          <cell r="L63">
            <v>0.197323937</v>
          </cell>
          <cell r="Q63">
            <v>36.692252140000001</v>
          </cell>
        </row>
        <row r="64">
          <cell r="J64">
            <v>0.26366990299999998</v>
          </cell>
          <cell r="K64">
            <v>0.26366990299999998</v>
          </cell>
          <cell r="L64">
            <v>0.23228848799999999</v>
          </cell>
          <cell r="Q64">
            <v>36.692252140000001</v>
          </cell>
        </row>
        <row r="65">
          <cell r="J65">
            <v>0.26200000000000001</v>
          </cell>
          <cell r="K65">
            <v>0.26200000000000001</v>
          </cell>
          <cell r="L65">
            <v>0.19500000000000001</v>
          </cell>
          <cell r="Q65">
            <v>36.692252140000001</v>
          </cell>
        </row>
        <row r="66">
          <cell r="J66">
            <v>0.27397540999999997</v>
          </cell>
          <cell r="K66">
            <v>0.27397540999999997</v>
          </cell>
          <cell r="L66">
            <v>0.22997540999999999</v>
          </cell>
          <cell r="Q66">
            <v>36.692252140000001</v>
          </cell>
        </row>
        <row r="67">
          <cell r="J67">
            <v>0.28000000000000003</v>
          </cell>
          <cell r="K67">
            <v>0.28000000000000003</v>
          </cell>
          <cell r="L67">
            <v>0.248</v>
          </cell>
          <cell r="Q67">
            <v>36.692252140000001</v>
          </cell>
        </row>
        <row r="68">
          <cell r="J68">
            <v>0.28319357000000001</v>
          </cell>
          <cell r="K68">
            <v>0.28319357000000001</v>
          </cell>
          <cell r="L68">
            <v>0.23654705100000001</v>
          </cell>
          <cell r="Q68">
            <v>36.692252140000001</v>
          </cell>
        </row>
        <row r="69">
          <cell r="J69">
            <v>0.29660213200000002</v>
          </cell>
          <cell r="K69">
            <v>0.29660213200000002</v>
          </cell>
          <cell r="L69">
            <v>0.251</v>
          </cell>
          <cell r="Q69">
            <v>36.692252140000001</v>
          </cell>
        </row>
        <row r="70">
          <cell r="J70">
            <v>0.29454898099999999</v>
          </cell>
          <cell r="K70">
            <v>0.29454898099999999</v>
          </cell>
          <cell r="L70">
            <v>0.25477351399999998</v>
          </cell>
          <cell r="Q70">
            <v>36.692252140000001</v>
          </cell>
        </row>
        <row r="71">
          <cell r="J71">
            <v>0.30099999999999999</v>
          </cell>
          <cell r="K71">
            <v>0.30099999999999999</v>
          </cell>
          <cell r="L71">
            <v>0.23699999999999999</v>
          </cell>
          <cell r="Q71">
            <v>36.692252140000001</v>
          </cell>
        </row>
        <row r="72">
          <cell r="J72">
            <v>0.31611941999999998</v>
          </cell>
          <cell r="K72">
            <v>0.31611941999999998</v>
          </cell>
          <cell r="L72">
            <v>0.26677153300000001</v>
          </cell>
          <cell r="Q72">
            <v>36.692252140000001</v>
          </cell>
        </row>
        <row r="73">
          <cell r="J73">
            <v>0.31711218899999999</v>
          </cell>
          <cell r="K73">
            <v>0.31711218899999999</v>
          </cell>
          <cell r="L73">
            <v>0.27021952700000001</v>
          </cell>
          <cell r="Q73">
            <v>36.692252140000001</v>
          </cell>
        </row>
        <row r="74">
          <cell r="J74">
            <v>0.32485349099999999</v>
          </cell>
          <cell r="K74">
            <v>0.32485349099999999</v>
          </cell>
          <cell r="L74">
            <v>0.26337817099999999</v>
          </cell>
          <cell r="Q74">
            <v>36.692252140000001</v>
          </cell>
        </row>
        <row r="75">
          <cell r="J75">
            <v>0.33187375800000002</v>
          </cell>
          <cell r="K75">
            <v>0.33187375800000002</v>
          </cell>
          <cell r="L75">
            <v>0.27573685100000001</v>
          </cell>
          <cell r="Q75">
            <v>36.692252140000001</v>
          </cell>
        </row>
        <row r="76">
          <cell r="J76">
            <v>0.33400000000000002</v>
          </cell>
          <cell r="K76">
            <v>0.33400000000000002</v>
          </cell>
          <cell r="L76">
            <v>0.21099999999999999</v>
          </cell>
          <cell r="Q76">
            <v>36.692252140000001</v>
          </cell>
        </row>
        <row r="77">
          <cell r="J77">
            <v>0.34346648099999999</v>
          </cell>
          <cell r="K77">
            <v>0.34346648099999999</v>
          </cell>
          <cell r="L77">
            <v>0.31236054000000002</v>
          </cell>
          <cell r="Q77">
            <v>36.692252140000001</v>
          </cell>
        </row>
        <row r="78">
          <cell r="J78">
            <v>0.34100000000000003</v>
          </cell>
          <cell r="K78">
            <v>0.34100000000000003</v>
          </cell>
          <cell r="L78">
            <v>0.108</v>
          </cell>
          <cell r="Q78">
            <v>23.3</v>
          </cell>
        </row>
        <row r="79">
          <cell r="J79">
            <v>0.34599999999999997</v>
          </cell>
          <cell r="K79">
            <v>0.34599999999999997</v>
          </cell>
          <cell r="L79">
            <v>0.26800000000000002</v>
          </cell>
          <cell r="Q79">
            <v>36.692252140000001</v>
          </cell>
        </row>
        <row r="80">
          <cell r="J80">
            <v>0.35548081999999998</v>
          </cell>
          <cell r="K80">
            <v>0.35548081999999998</v>
          </cell>
          <cell r="L80">
            <v>0.32164764600000001</v>
          </cell>
          <cell r="Q80">
            <v>36.692252140000001</v>
          </cell>
        </row>
        <row r="81">
          <cell r="J81">
            <v>0.365063525</v>
          </cell>
          <cell r="K81">
            <v>0.365063525</v>
          </cell>
          <cell r="L81">
            <v>0.31940201800000001</v>
          </cell>
          <cell r="Q81">
            <v>36.692252140000001</v>
          </cell>
        </row>
        <row r="82">
          <cell r="J82">
            <v>0.36899999999999999</v>
          </cell>
          <cell r="K82">
            <v>0.36899999999999999</v>
          </cell>
          <cell r="L82">
            <v>0.29299999999999998</v>
          </cell>
          <cell r="Q82">
            <v>36.692252140000001</v>
          </cell>
        </row>
        <row r="83">
          <cell r="J83">
            <v>0.37501985999999998</v>
          </cell>
          <cell r="K83">
            <v>0.37501985999999998</v>
          </cell>
          <cell r="L83">
            <v>0.30825890500000003</v>
          </cell>
          <cell r="Q83">
            <v>36.692252140000001</v>
          </cell>
        </row>
        <row r="84">
          <cell r="J84">
            <v>0.37</v>
          </cell>
          <cell r="K84">
            <v>0.37</v>
          </cell>
          <cell r="L84">
            <v>5.6000000000000001E-2</v>
          </cell>
          <cell r="Q84">
            <v>23.3</v>
          </cell>
        </row>
        <row r="85">
          <cell r="J85">
            <v>0.374</v>
          </cell>
          <cell r="K85">
            <v>0.374</v>
          </cell>
          <cell r="L85">
            <v>0.109</v>
          </cell>
          <cell r="Q85">
            <v>28.75</v>
          </cell>
        </row>
        <row r="86">
          <cell r="J86">
            <v>0.38491481599999999</v>
          </cell>
          <cell r="K86">
            <v>0.38491481599999999</v>
          </cell>
          <cell r="L86">
            <v>0.312355673</v>
          </cell>
          <cell r="Q86">
            <v>36.692252140000001</v>
          </cell>
        </row>
        <row r="87">
          <cell r="J87">
            <v>0.38450000000000001</v>
          </cell>
          <cell r="K87">
            <v>0.38450000000000001</v>
          </cell>
          <cell r="L87">
            <v>0.30649999999999999</v>
          </cell>
          <cell r="Q87">
            <v>36.692252140000001</v>
          </cell>
        </row>
        <row r="88">
          <cell r="J88">
            <v>0.394558784</v>
          </cell>
          <cell r="K88">
            <v>0.394558784</v>
          </cell>
          <cell r="L88">
            <v>0.33775041700000002</v>
          </cell>
          <cell r="Q88">
            <v>33.708756090000001</v>
          </cell>
        </row>
        <row r="89">
          <cell r="J89">
            <v>0.39400000000000002</v>
          </cell>
          <cell r="K89">
            <v>0.39400000000000002</v>
          </cell>
          <cell r="L89">
            <v>0.28799999999999998</v>
          </cell>
          <cell r="Q89">
            <v>36.692252140000001</v>
          </cell>
        </row>
        <row r="90">
          <cell r="J90">
            <v>0.54082028999999998</v>
          </cell>
          <cell r="K90">
            <v>0.54082028999999998</v>
          </cell>
          <cell r="L90">
            <v>0.446851516</v>
          </cell>
          <cell r="Q90">
            <v>34.357426740000001</v>
          </cell>
        </row>
        <row r="91">
          <cell r="J91">
            <v>0.42299999999999999</v>
          </cell>
          <cell r="K91">
            <v>0.42299999999999999</v>
          </cell>
          <cell r="L91">
            <v>7.0000000000000007E-2</v>
          </cell>
          <cell r="Q91">
            <v>23.3</v>
          </cell>
        </row>
        <row r="92">
          <cell r="J92">
            <v>0.66800000000000004</v>
          </cell>
          <cell r="K92">
            <v>0.66800000000000004</v>
          </cell>
          <cell r="L92">
            <v>0.106</v>
          </cell>
          <cell r="Q92">
            <v>28.75</v>
          </cell>
        </row>
        <row r="93">
          <cell r="J93">
            <v>0.48199999999999998</v>
          </cell>
          <cell r="K93">
            <v>0.48199999999999998</v>
          </cell>
          <cell r="L93">
            <v>0.35099999999999998</v>
          </cell>
          <cell r="Q93">
            <v>45.5837681</v>
          </cell>
        </row>
        <row r="94">
          <cell r="J94">
            <v>9.2999999999999999E-2</v>
          </cell>
          <cell r="K94">
            <v>9.2999999999999999E-2</v>
          </cell>
          <cell r="L94">
            <v>5.8000000000000003E-2</v>
          </cell>
          <cell r="Q94">
            <v>0</v>
          </cell>
        </row>
        <row r="95">
          <cell r="J95">
            <v>0.10668561</v>
          </cell>
          <cell r="K95">
            <v>0.10668561</v>
          </cell>
          <cell r="L95">
            <v>5.8200000000000002E-2</v>
          </cell>
          <cell r="Q95">
            <v>0</v>
          </cell>
        </row>
        <row r="96">
          <cell r="J96">
            <v>0.115211524</v>
          </cell>
          <cell r="K96">
            <v>0.115211524</v>
          </cell>
          <cell r="L96">
            <v>6.8699999999999997E-2</v>
          </cell>
          <cell r="Q96">
            <v>0</v>
          </cell>
        </row>
        <row r="97">
          <cell r="J97">
            <v>0.13117498799999999</v>
          </cell>
          <cell r="K97">
            <v>0.13117498799999999</v>
          </cell>
          <cell r="L97">
            <v>7.8100000000000003E-2</v>
          </cell>
          <cell r="Q97">
            <v>0</v>
          </cell>
        </row>
        <row r="98">
          <cell r="J98">
            <v>0.14599999999999999</v>
          </cell>
          <cell r="K98">
            <v>0.14599999999999999</v>
          </cell>
          <cell r="L98">
            <v>7.9000000000000001E-2</v>
          </cell>
          <cell r="Q98">
            <v>0</v>
          </cell>
        </row>
        <row r="99">
          <cell r="J99">
            <v>0.17297050999999999</v>
          </cell>
          <cell r="K99">
            <v>0.17297050999999999</v>
          </cell>
          <cell r="L99">
            <v>0.13671603600000001</v>
          </cell>
          <cell r="Q99">
            <v>36.692252140000001</v>
          </cell>
        </row>
        <row r="100">
          <cell r="J100">
            <v>0.194730655</v>
          </cell>
          <cell r="K100">
            <v>0.194730655</v>
          </cell>
          <cell r="L100">
            <v>0.146102183</v>
          </cell>
          <cell r="Q100">
            <v>36.692252140000001</v>
          </cell>
        </row>
        <row r="101">
          <cell r="J101">
            <v>0.21636351200000001</v>
          </cell>
          <cell r="K101">
            <v>0.21636351200000001</v>
          </cell>
          <cell r="L101">
            <v>0.17362825800000001</v>
          </cell>
          <cell r="Q101">
            <v>36.692252140000001</v>
          </cell>
        </row>
        <row r="102">
          <cell r="J102">
            <v>0.221</v>
          </cell>
          <cell r="K102">
            <v>0.221</v>
          </cell>
          <cell r="L102">
            <v>0.185</v>
          </cell>
          <cell r="Q102">
            <v>36.692252140000001</v>
          </cell>
        </row>
        <row r="103">
          <cell r="J103">
            <v>0.23699999999999999</v>
          </cell>
          <cell r="K103">
            <v>0.23699999999999999</v>
          </cell>
          <cell r="L103">
            <v>0.21299999999999999</v>
          </cell>
          <cell r="Q103">
            <v>36.692252140000001</v>
          </cell>
        </row>
        <row r="104">
          <cell r="J104">
            <v>0.24035010900000001</v>
          </cell>
          <cell r="K104">
            <v>0.24035010900000001</v>
          </cell>
          <cell r="L104">
            <v>0.20899781000000001</v>
          </cell>
          <cell r="Q104">
            <v>36.692252140000001</v>
          </cell>
        </row>
        <row r="105">
          <cell r="J105">
            <v>0.26400000000000001</v>
          </cell>
          <cell r="K105">
            <v>0.26400000000000001</v>
          </cell>
          <cell r="L105">
            <v>0.24505602100000001</v>
          </cell>
          <cell r="Q105">
            <v>36.692252140000001</v>
          </cell>
        </row>
        <row r="106">
          <cell r="J106">
            <v>0.26547173699999999</v>
          </cell>
          <cell r="K106">
            <v>0.26547173699999999</v>
          </cell>
          <cell r="L106">
            <v>0.21329208999999999</v>
          </cell>
          <cell r="Q106">
            <v>36.692252140000001</v>
          </cell>
        </row>
        <row r="107">
          <cell r="J107">
            <v>0.27504455700000002</v>
          </cell>
          <cell r="K107">
            <v>0.27504455700000002</v>
          </cell>
          <cell r="L107">
            <v>0.24113415899999999</v>
          </cell>
          <cell r="Q107">
            <v>36.692252140000001</v>
          </cell>
        </row>
        <row r="108">
          <cell r="J108">
            <v>0.2734935</v>
          </cell>
          <cell r="K108">
            <v>0.2734935</v>
          </cell>
          <cell r="L108">
            <v>0.22630730499999999</v>
          </cell>
          <cell r="Q108">
            <v>36.692252140000001</v>
          </cell>
        </row>
        <row r="109">
          <cell r="J109">
            <v>0.28532517000000002</v>
          </cell>
          <cell r="K109">
            <v>0.28532517000000002</v>
          </cell>
          <cell r="L109">
            <v>0.26221472899999998</v>
          </cell>
          <cell r="Q109">
            <v>36.692252140000001</v>
          </cell>
        </row>
        <row r="110">
          <cell r="J110">
            <v>0.28699999999999998</v>
          </cell>
          <cell r="K110">
            <v>0.28699999999999998</v>
          </cell>
          <cell r="L110">
            <v>0.23100000000000001</v>
          </cell>
          <cell r="Q110">
            <v>36.692252140000001</v>
          </cell>
        </row>
        <row r="111">
          <cell r="J111">
            <v>0.29099999999999998</v>
          </cell>
          <cell r="K111">
            <v>0.29099999999999998</v>
          </cell>
          <cell r="L111">
            <v>0.27300000000000002</v>
          </cell>
          <cell r="Q111">
            <v>36.692252140000001</v>
          </cell>
        </row>
        <row r="112">
          <cell r="J112">
            <v>0.29199999999999998</v>
          </cell>
          <cell r="K112">
            <v>0.29199999999999998</v>
          </cell>
          <cell r="L112">
            <v>0.224</v>
          </cell>
          <cell r="Q112">
            <v>36.692252140000001</v>
          </cell>
        </row>
        <row r="113">
          <cell r="J113">
            <v>0.30503144700000001</v>
          </cell>
          <cell r="K113">
            <v>0.30503144700000001</v>
          </cell>
          <cell r="L113">
            <v>0.27397903600000001</v>
          </cell>
          <cell r="Q113">
            <v>36.692252140000001</v>
          </cell>
        </row>
        <row r="114">
          <cell r="J114">
            <v>0.30099999999999999</v>
          </cell>
          <cell r="K114">
            <v>0.30099999999999999</v>
          </cell>
          <cell r="L114">
            <v>0.22600000000000001</v>
          </cell>
          <cell r="Q114">
            <v>36.692252140000001</v>
          </cell>
        </row>
        <row r="115">
          <cell r="J115">
            <v>0.31817563500000001</v>
          </cell>
          <cell r="K115">
            <v>0.31817563500000001</v>
          </cell>
          <cell r="L115">
            <v>0.27298579699999997</v>
          </cell>
          <cell r="Q115">
            <v>36.692252140000001</v>
          </cell>
        </row>
        <row r="116">
          <cell r="J116">
            <v>0.317872922</v>
          </cell>
          <cell r="K116">
            <v>0.317872922</v>
          </cell>
          <cell r="L116">
            <v>0.20752493799999999</v>
          </cell>
          <cell r="Q116">
            <v>36.692252140000001</v>
          </cell>
        </row>
        <row r="117">
          <cell r="J117">
            <v>0.32553634100000001</v>
          </cell>
          <cell r="K117">
            <v>0.32553634100000001</v>
          </cell>
          <cell r="L117">
            <v>0.27717082399999998</v>
          </cell>
          <cell r="Q117">
            <v>36.692252140000001</v>
          </cell>
        </row>
        <row r="118">
          <cell r="J118">
            <v>0.33329366500000002</v>
          </cell>
          <cell r="K118">
            <v>0.33329366500000002</v>
          </cell>
          <cell r="L118">
            <v>0.293757618</v>
          </cell>
          <cell r="Q118">
            <v>36.692252140000001</v>
          </cell>
        </row>
        <row r="119">
          <cell r="J119">
            <v>0.33800000000000002</v>
          </cell>
          <cell r="K119">
            <v>0.33800000000000002</v>
          </cell>
          <cell r="L119">
            <v>0.26194547000000001</v>
          </cell>
          <cell r="Q119">
            <v>36.692252140000001</v>
          </cell>
        </row>
        <row r="120">
          <cell r="J120">
            <v>0.34594047999999999</v>
          </cell>
          <cell r="K120">
            <v>0.34594047999999999</v>
          </cell>
          <cell r="L120">
            <v>0.30984698100000002</v>
          </cell>
          <cell r="Q120">
            <v>36.692252140000001</v>
          </cell>
        </row>
        <row r="121">
          <cell r="J121">
            <v>0.35402687199999999</v>
          </cell>
          <cell r="K121">
            <v>0.35402687199999999</v>
          </cell>
          <cell r="L121">
            <v>0.31314079900000003</v>
          </cell>
          <cell r="Q121">
            <v>36.692252140000001</v>
          </cell>
        </row>
        <row r="122">
          <cell r="J122">
            <v>0.363770553</v>
          </cell>
          <cell r="K122">
            <v>0.363770553</v>
          </cell>
          <cell r="L122">
            <v>0.33006784099999997</v>
          </cell>
          <cell r="Q122">
            <v>35.981994989999997</v>
          </cell>
        </row>
        <row r="123">
          <cell r="J123">
            <v>0.36</v>
          </cell>
          <cell r="K123">
            <v>0.36</v>
          </cell>
          <cell r="L123">
            <v>0.27900000000000003</v>
          </cell>
          <cell r="Q123">
            <v>36.692252140000001</v>
          </cell>
        </row>
        <row r="124">
          <cell r="J124">
            <v>0.37510537700000002</v>
          </cell>
          <cell r="K124">
            <v>0.37510537700000002</v>
          </cell>
          <cell r="L124">
            <v>0.34064228899999999</v>
          </cell>
          <cell r="Q124">
            <v>31.140525480000001</v>
          </cell>
        </row>
        <row r="125">
          <cell r="J125">
            <v>0.373</v>
          </cell>
          <cell r="K125">
            <v>0.373</v>
          </cell>
          <cell r="L125">
            <v>0.28799999999999998</v>
          </cell>
          <cell r="Q125">
            <v>36.692252140000001</v>
          </cell>
        </row>
        <row r="126">
          <cell r="J126">
            <v>0.38433604799999999</v>
          </cell>
          <cell r="K126">
            <v>0.38433604799999999</v>
          </cell>
          <cell r="L126">
            <v>0.32274745599999999</v>
          </cell>
          <cell r="Q126">
            <v>36.692252140000001</v>
          </cell>
        </row>
        <row r="127">
          <cell r="J127">
            <v>0.39295052899999999</v>
          </cell>
          <cell r="K127">
            <v>0.39295052899999999</v>
          </cell>
          <cell r="L127">
            <v>0.33240022400000002</v>
          </cell>
          <cell r="Q127">
            <v>32.034990440000001</v>
          </cell>
        </row>
        <row r="128">
          <cell r="J128">
            <v>0.56189186599999996</v>
          </cell>
          <cell r="K128">
            <v>0.56189186599999996</v>
          </cell>
          <cell r="L128">
            <v>0.47144724999999998</v>
          </cell>
          <cell r="Q128">
            <v>31.171267289999999</v>
          </cell>
        </row>
        <row r="129">
          <cell r="J129">
            <v>0.64416456099999997</v>
          </cell>
          <cell r="K129">
            <v>0.64416456099999997</v>
          </cell>
          <cell r="L129">
            <v>0.174748284</v>
          </cell>
          <cell r="Q129">
            <v>23.3</v>
          </cell>
        </row>
        <row r="130">
          <cell r="J130">
            <v>0.555330141</v>
          </cell>
          <cell r="K130">
            <v>0.555330141</v>
          </cell>
          <cell r="L130">
            <v>0.14451327999999999</v>
          </cell>
          <cell r="Q130">
            <v>28.75</v>
          </cell>
        </row>
        <row r="131">
          <cell r="J131">
            <v>0.46270660899999999</v>
          </cell>
          <cell r="K131">
            <v>0.46270660899999999</v>
          </cell>
          <cell r="L131">
            <v>0.179358409</v>
          </cell>
          <cell r="Q131">
            <v>36.692252140000001</v>
          </cell>
        </row>
        <row r="132">
          <cell r="J132">
            <v>8.9599999999999999E-2</v>
          </cell>
          <cell r="K132">
            <v>8.9599999999999999E-2</v>
          </cell>
          <cell r="L132">
            <v>6.5199999999999994E-2</v>
          </cell>
          <cell r="Q132">
            <v>0</v>
          </cell>
        </row>
        <row r="133">
          <cell r="J133">
            <v>0.106</v>
          </cell>
          <cell r="K133">
            <v>0.106</v>
          </cell>
          <cell r="L133">
            <v>7.2999999999999995E-2</v>
          </cell>
          <cell r="Q133">
            <v>0</v>
          </cell>
        </row>
        <row r="134">
          <cell r="J134">
            <v>0.11366891799999999</v>
          </cell>
          <cell r="K134">
            <v>0.11366891799999999</v>
          </cell>
          <cell r="L134">
            <v>7.8283241000000003E-2</v>
          </cell>
          <cell r="Q134">
            <v>0</v>
          </cell>
        </row>
        <row r="135">
          <cell r="J135">
            <v>0.126</v>
          </cell>
          <cell r="K135">
            <v>0.126</v>
          </cell>
          <cell r="L135">
            <v>8.6999999999999994E-2</v>
          </cell>
          <cell r="Q135">
            <v>0</v>
          </cell>
        </row>
        <row r="136">
          <cell r="J136">
            <v>0.13700000000000001</v>
          </cell>
          <cell r="K136">
            <v>0.13700000000000001</v>
          </cell>
          <cell r="L136">
            <v>6.8000000000000005E-2</v>
          </cell>
          <cell r="Q136">
            <v>0</v>
          </cell>
        </row>
        <row r="137">
          <cell r="J137">
            <v>0.14649915399999999</v>
          </cell>
          <cell r="K137">
            <v>0.14649915399999999</v>
          </cell>
          <cell r="L137">
            <v>8.5000000000000006E-2</v>
          </cell>
          <cell r="Q137">
            <v>36.692252140000001</v>
          </cell>
        </row>
        <row r="138">
          <cell r="J138">
            <v>0.15</v>
          </cell>
          <cell r="K138">
            <v>0.15</v>
          </cell>
          <cell r="L138">
            <v>0.109</v>
          </cell>
          <cell r="Q138">
            <v>36.692252140000001</v>
          </cell>
        </row>
        <row r="139">
          <cell r="J139">
            <v>0.16343585799999999</v>
          </cell>
          <cell r="K139">
            <v>0.16343585799999999</v>
          </cell>
          <cell r="L139">
            <v>0.104379361</v>
          </cell>
          <cell r="Q139">
            <v>36.692252140000001</v>
          </cell>
        </row>
        <row r="140">
          <cell r="J140">
            <v>0.17399999999999999</v>
          </cell>
          <cell r="K140">
            <v>0.17399999999999999</v>
          </cell>
          <cell r="L140">
            <v>0.13700000000000001</v>
          </cell>
          <cell r="Q140">
            <v>36.692252140000001</v>
          </cell>
        </row>
        <row r="141">
          <cell r="J141">
            <v>0.184</v>
          </cell>
          <cell r="K141">
            <v>0.184</v>
          </cell>
          <cell r="L141">
            <v>0.14099999999999999</v>
          </cell>
          <cell r="Q141">
            <v>36.692252140000001</v>
          </cell>
        </row>
        <row r="142">
          <cell r="J142">
            <v>0.192</v>
          </cell>
          <cell r="K142">
            <v>0.192</v>
          </cell>
          <cell r="L142">
            <v>0.13400000000000001</v>
          </cell>
          <cell r="Q142">
            <v>36.692252140000001</v>
          </cell>
        </row>
        <row r="143">
          <cell r="J143">
            <v>0.20200000000000001</v>
          </cell>
          <cell r="K143">
            <v>0.20200000000000001</v>
          </cell>
          <cell r="L143">
            <v>0.16400000000000001</v>
          </cell>
          <cell r="Q143">
            <v>36.692252140000001</v>
          </cell>
        </row>
        <row r="144">
          <cell r="J144">
            <v>0.21</v>
          </cell>
          <cell r="K144">
            <v>0.21</v>
          </cell>
          <cell r="L144">
            <v>0.13100000000000001</v>
          </cell>
          <cell r="Q144">
            <v>36.692252140000001</v>
          </cell>
        </row>
        <row r="145">
          <cell r="J145">
            <v>0.22800000000000001</v>
          </cell>
          <cell r="K145">
            <v>0.22800000000000001</v>
          </cell>
          <cell r="L145">
            <v>0.19600000000000001</v>
          </cell>
          <cell r="Q145">
            <v>36.692252140000001</v>
          </cell>
        </row>
        <row r="146">
          <cell r="J146">
            <v>0.23799999999999999</v>
          </cell>
          <cell r="K146">
            <v>0.23799999999999999</v>
          </cell>
          <cell r="L146">
            <v>0.21299999999999999</v>
          </cell>
          <cell r="Q146">
            <v>36.692252140000001</v>
          </cell>
        </row>
        <row r="147">
          <cell r="J147">
            <v>0.23100000000000001</v>
          </cell>
          <cell r="K147">
            <v>0.23100000000000001</v>
          </cell>
          <cell r="L147">
            <v>6.6000000000000003E-2</v>
          </cell>
          <cell r="Q147">
            <v>0</v>
          </cell>
        </row>
        <row r="148">
          <cell r="J148">
            <v>0.26600000000000001</v>
          </cell>
          <cell r="K148">
            <v>0.26600000000000001</v>
          </cell>
          <cell r="L148">
            <v>0.249</v>
          </cell>
          <cell r="Q148">
            <v>36.692252140000001</v>
          </cell>
        </row>
        <row r="149">
          <cell r="J149">
            <v>0.27300000000000002</v>
          </cell>
          <cell r="K149">
            <v>0.27300000000000002</v>
          </cell>
          <cell r="L149">
            <v>0.25</v>
          </cell>
          <cell r="Q149">
            <v>36.692252140000001</v>
          </cell>
        </row>
        <row r="150">
          <cell r="J150">
            <v>0.27700000000000002</v>
          </cell>
          <cell r="K150">
            <v>0.27700000000000002</v>
          </cell>
          <cell r="L150">
            <v>0.20399999999999999</v>
          </cell>
          <cell r="Q150">
            <v>36.692252140000001</v>
          </cell>
        </row>
        <row r="151">
          <cell r="J151">
            <v>0.28740476399999998</v>
          </cell>
          <cell r="K151">
            <v>0.28740476399999998</v>
          </cell>
          <cell r="L151">
            <v>0.254285757</v>
          </cell>
          <cell r="Q151">
            <v>36.692252140000001</v>
          </cell>
        </row>
        <row r="152">
          <cell r="J152">
            <v>0.283584909</v>
          </cell>
          <cell r="K152">
            <v>0.283584909</v>
          </cell>
          <cell r="L152">
            <v>0.232288354</v>
          </cell>
          <cell r="Q152">
            <v>36.692252140000001</v>
          </cell>
        </row>
        <row r="153">
          <cell r="J153">
            <v>0.29699999999999999</v>
          </cell>
          <cell r="K153">
            <v>0.29699999999999999</v>
          </cell>
          <cell r="L153">
            <v>0.253</v>
          </cell>
          <cell r="Q153">
            <v>36.692252140000001</v>
          </cell>
        </row>
        <row r="154">
          <cell r="J154">
            <v>0.30301065100000002</v>
          </cell>
          <cell r="K154">
            <v>0.30301065100000002</v>
          </cell>
          <cell r="L154">
            <v>0.28430593700000001</v>
          </cell>
          <cell r="Q154">
            <v>36.692252140000001</v>
          </cell>
        </row>
        <row r="155">
          <cell r="J155">
            <v>0.30508152900000002</v>
          </cell>
          <cell r="K155">
            <v>0.30508152900000002</v>
          </cell>
          <cell r="L155">
            <v>0.186210823</v>
          </cell>
          <cell r="Q155">
            <v>36.692252140000001</v>
          </cell>
        </row>
        <row r="156">
          <cell r="J156">
            <v>0.31494550900000001</v>
          </cell>
          <cell r="K156">
            <v>0.31494550900000001</v>
          </cell>
          <cell r="L156">
            <v>0.29686646700000002</v>
          </cell>
          <cell r="Q156">
            <v>36.692252140000001</v>
          </cell>
        </row>
        <row r="157">
          <cell r="J157">
            <v>0.312</v>
          </cell>
          <cell r="K157">
            <v>0.312</v>
          </cell>
          <cell r="L157">
            <v>0.24399999999999999</v>
          </cell>
          <cell r="Q157">
            <v>36.692252140000001</v>
          </cell>
        </row>
        <row r="158">
          <cell r="J158">
            <v>0.32384057100000002</v>
          </cell>
          <cell r="K158">
            <v>0.32384057100000002</v>
          </cell>
          <cell r="L158">
            <v>0.29551187800000001</v>
          </cell>
          <cell r="Q158">
            <v>36.692252140000001</v>
          </cell>
        </row>
        <row r="159">
          <cell r="J159">
            <v>0.32585047299999997</v>
          </cell>
          <cell r="K159">
            <v>0.32585047299999997</v>
          </cell>
          <cell r="L159">
            <v>0.24340504199999999</v>
          </cell>
          <cell r="Q159">
            <v>36.692252140000001</v>
          </cell>
        </row>
        <row r="160">
          <cell r="J160">
            <v>0.33437103899999998</v>
          </cell>
          <cell r="K160">
            <v>0.33437103899999998</v>
          </cell>
          <cell r="L160">
            <v>0.28740527700000001</v>
          </cell>
          <cell r="Q160">
            <v>36.692252140000001</v>
          </cell>
        </row>
        <row r="161">
          <cell r="J161">
            <v>0.34454979800000002</v>
          </cell>
          <cell r="K161">
            <v>0.34454979800000002</v>
          </cell>
          <cell r="L161">
            <v>0.30169689100000002</v>
          </cell>
          <cell r="Q161">
            <v>36.692252140000001</v>
          </cell>
        </row>
        <row r="162">
          <cell r="J162">
            <v>0.34466578599999997</v>
          </cell>
          <cell r="K162">
            <v>0.34466578599999997</v>
          </cell>
          <cell r="L162">
            <v>0.28415191499999998</v>
          </cell>
          <cell r="Q162">
            <v>36.692252140000001</v>
          </cell>
        </row>
        <row r="163">
          <cell r="J163">
            <v>0.35462125900000002</v>
          </cell>
          <cell r="K163">
            <v>0.35462125900000002</v>
          </cell>
          <cell r="L163">
            <v>0.32414605600000002</v>
          </cell>
          <cell r="Q163">
            <v>36.692252140000001</v>
          </cell>
        </row>
        <row r="164">
          <cell r="J164">
            <v>0.35599999999999998</v>
          </cell>
          <cell r="K164">
            <v>0.35599999999999998</v>
          </cell>
          <cell r="L164">
            <v>3.6999999999999998E-2</v>
          </cell>
          <cell r="Q164">
            <v>28.75</v>
          </cell>
        </row>
        <row r="165">
          <cell r="J165">
            <v>0.36317287700000001</v>
          </cell>
          <cell r="K165">
            <v>0.36317287700000001</v>
          </cell>
          <cell r="L165">
            <v>0.32376734699999998</v>
          </cell>
          <cell r="Q165">
            <v>35.823450950000002</v>
          </cell>
        </row>
        <row r="166">
          <cell r="J166">
            <v>0.36289660600000001</v>
          </cell>
          <cell r="K166">
            <v>0.36289660600000001</v>
          </cell>
          <cell r="L166">
            <v>3.78E-2</v>
          </cell>
          <cell r="Q166">
            <v>28.75</v>
          </cell>
        </row>
        <row r="167">
          <cell r="J167">
            <v>0.37446238799999998</v>
          </cell>
          <cell r="K167">
            <v>0.37446238799999998</v>
          </cell>
          <cell r="L167">
            <v>0.30971243300000001</v>
          </cell>
          <cell r="Q167">
            <v>33.752594989999999</v>
          </cell>
        </row>
        <row r="168">
          <cell r="J168">
            <v>0.38574359800000002</v>
          </cell>
          <cell r="K168">
            <v>0.38574359800000002</v>
          </cell>
          <cell r="L168">
            <v>0.32566380299999997</v>
          </cell>
          <cell r="Q168">
            <v>36.662253329999999</v>
          </cell>
        </row>
        <row r="169">
          <cell r="J169">
            <v>0.38163057</v>
          </cell>
          <cell r="K169">
            <v>0.38163057</v>
          </cell>
          <cell r="L169">
            <v>4.19E-2</v>
          </cell>
          <cell r="Q169">
            <v>28.75</v>
          </cell>
        </row>
        <row r="170">
          <cell r="J170">
            <v>0.39301770499999999</v>
          </cell>
          <cell r="K170">
            <v>0.39301770499999999</v>
          </cell>
          <cell r="L170">
            <v>0.34259035799999998</v>
          </cell>
          <cell r="Q170">
            <v>30.6313213</v>
          </cell>
        </row>
        <row r="171">
          <cell r="J171">
            <v>0.39800000000000002</v>
          </cell>
          <cell r="K171">
            <v>0.39800000000000002</v>
          </cell>
          <cell r="L171">
            <v>4.0599999999999997E-2</v>
          </cell>
          <cell r="Q171">
            <v>28.75</v>
          </cell>
        </row>
        <row r="172">
          <cell r="J172">
            <v>0.56288673199999995</v>
          </cell>
          <cell r="K172">
            <v>0.56288673199999995</v>
          </cell>
          <cell r="L172">
            <v>0.47227986500000002</v>
          </cell>
          <cell r="Q172">
            <v>33.671781770000003</v>
          </cell>
        </row>
        <row r="173">
          <cell r="J173">
            <v>0.56593632299999996</v>
          </cell>
          <cell r="K173">
            <v>0.56593632299999996</v>
          </cell>
          <cell r="L173">
            <v>0.14957056499999999</v>
          </cell>
          <cell r="Q173">
            <v>23.3</v>
          </cell>
        </row>
        <row r="174">
          <cell r="J174">
            <v>0.512249607</v>
          </cell>
          <cell r="K174">
            <v>0.512249607</v>
          </cell>
          <cell r="L174">
            <v>0.09</v>
          </cell>
          <cell r="Q174">
            <v>28.75</v>
          </cell>
        </row>
        <row r="175">
          <cell r="J175">
            <v>0.50588672400000001</v>
          </cell>
          <cell r="K175">
            <v>0.50588672400000001</v>
          </cell>
          <cell r="L175">
            <v>0.35763265799999999</v>
          </cell>
          <cell r="Q175">
            <v>41.958330109999999</v>
          </cell>
        </row>
        <row r="176">
          <cell r="J176">
            <v>9.1999999999999998E-2</v>
          </cell>
          <cell r="K176">
            <v>9.1999999999999998E-2</v>
          </cell>
          <cell r="L176">
            <v>4.7E-2</v>
          </cell>
          <cell r="Q176">
            <v>0</v>
          </cell>
        </row>
        <row r="177">
          <cell r="J177">
            <v>0.40331969200000001</v>
          </cell>
          <cell r="K177">
            <v>0.40331969200000001</v>
          </cell>
          <cell r="L177">
            <v>7.0499999999999993E-2</v>
          </cell>
          <cell r="Q177">
            <v>0</v>
          </cell>
        </row>
        <row r="178">
          <cell r="J178">
            <v>0.106</v>
          </cell>
          <cell r="K178">
            <v>0.106</v>
          </cell>
          <cell r="L178">
            <v>5.7000000000000002E-2</v>
          </cell>
          <cell r="Q178">
            <v>0</v>
          </cell>
        </row>
        <row r="179">
          <cell r="J179">
            <v>0.14099999999999999</v>
          </cell>
          <cell r="K179">
            <v>0.14099999999999999</v>
          </cell>
          <cell r="L179">
            <v>8.6999999999999994E-2</v>
          </cell>
          <cell r="Q179">
            <v>0</v>
          </cell>
        </row>
        <row r="180">
          <cell r="J180">
            <v>0.161</v>
          </cell>
          <cell r="K180">
            <v>0.161</v>
          </cell>
          <cell r="L180">
            <v>0.115</v>
          </cell>
          <cell r="Q180">
            <v>36.692252140000001</v>
          </cell>
        </row>
        <row r="181">
          <cell r="J181">
            <v>0.20899999999999999</v>
          </cell>
          <cell r="K181">
            <v>0.20899999999999999</v>
          </cell>
          <cell r="L181">
            <v>0.122</v>
          </cell>
          <cell r="Q181">
            <v>36.692252140000001</v>
          </cell>
        </row>
        <row r="182">
          <cell r="J182">
            <v>0.215</v>
          </cell>
          <cell r="K182">
            <v>0.215</v>
          </cell>
          <cell r="L182">
            <v>0.17</v>
          </cell>
          <cell r="Q182">
            <v>36.692252140000001</v>
          </cell>
        </row>
        <row r="183">
          <cell r="J183">
            <v>0.22168655000000001</v>
          </cell>
          <cell r="K183">
            <v>0.22168655000000001</v>
          </cell>
          <cell r="L183">
            <v>0.176842517</v>
          </cell>
          <cell r="Q183">
            <v>36.692252140000001</v>
          </cell>
        </row>
        <row r="184">
          <cell r="J184">
            <v>0.23459555300000001</v>
          </cell>
          <cell r="K184">
            <v>0.23459555300000001</v>
          </cell>
          <cell r="L184">
            <v>0.17593484600000001</v>
          </cell>
          <cell r="Q184">
            <v>36.692252140000001</v>
          </cell>
        </row>
        <row r="185">
          <cell r="J185">
            <v>0.25263058199999999</v>
          </cell>
          <cell r="K185">
            <v>0.25263058199999999</v>
          </cell>
          <cell r="L185">
            <v>0.21518267899999999</v>
          </cell>
          <cell r="Q185">
            <v>36.692252140000001</v>
          </cell>
        </row>
        <row r="186">
          <cell r="J186">
            <v>0.26300000000000001</v>
          </cell>
          <cell r="K186">
            <v>0.26300000000000001</v>
          </cell>
          <cell r="L186">
            <v>0.152</v>
          </cell>
          <cell r="Q186">
            <v>36.692252140000001</v>
          </cell>
        </row>
        <row r="187">
          <cell r="J187">
            <v>0.27548472499999999</v>
          </cell>
          <cell r="K187">
            <v>0.27548472499999999</v>
          </cell>
          <cell r="L187">
            <v>0.21671079400000001</v>
          </cell>
          <cell r="Q187">
            <v>36.692252140000001</v>
          </cell>
        </row>
        <row r="188">
          <cell r="J188">
            <v>0.27600000000000002</v>
          </cell>
          <cell r="K188">
            <v>0.27600000000000002</v>
          </cell>
          <cell r="L188">
            <v>0.18099999999999999</v>
          </cell>
          <cell r="Q188">
            <v>36.692252140000001</v>
          </cell>
        </row>
        <row r="189">
          <cell r="J189">
            <v>0.28547392599999999</v>
          </cell>
          <cell r="K189">
            <v>0.28547392599999999</v>
          </cell>
          <cell r="L189">
            <v>0.24455116499999999</v>
          </cell>
          <cell r="Q189">
            <v>36.692252140000001</v>
          </cell>
        </row>
        <row r="190">
          <cell r="J190">
            <v>0.28399999999999997</v>
          </cell>
          <cell r="K190">
            <v>0.28399999999999997</v>
          </cell>
          <cell r="L190">
            <v>0.193</v>
          </cell>
          <cell r="Q190">
            <v>36.692252140000001</v>
          </cell>
        </row>
        <row r="191">
          <cell r="J191">
            <v>0.29666586900000003</v>
          </cell>
          <cell r="K191">
            <v>0.29666586900000003</v>
          </cell>
          <cell r="L191">
            <v>0.269540838</v>
          </cell>
          <cell r="Q191">
            <v>36.692252140000001</v>
          </cell>
        </row>
        <row r="192">
          <cell r="J192">
            <v>0.30383104</v>
          </cell>
          <cell r="K192">
            <v>0.30383104</v>
          </cell>
          <cell r="L192">
            <v>0.26128198600000002</v>
          </cell>
          <cell r="Q192">
            <v>36.692252140000001</v>
          </cell>
        </row>
        <row r="193">
          <cell r="J193">
            <v>0.30249999999999999</v>
          </cell>
          <cell r="K193">
            <v>0.30249999999999999</v>
          </cell>
          <cell r="L193">
            <v>0.23699999999999999</v>
          </cell>
          <cell r="Q193">
            <v>36.692252140000001</v>
          </cell>
        </row>
        <row r="194">
          <cell r="J194">
            <v>0.31474210000000002</v>
          </cell>
          <cell r="K194">
            <v>0.31474210000000002</v>
          </cell>
          <cell r="L194">
            <v>0.26398470899999998</v>
          </cell>
          <cell r="Q194">
            <v>36.692252140000001</v>
          </cell>
        </row>
        <row r="195">
          <cell r="J195">
            <v>0.31443558300000002</v>
          </cell>
          <cell r="K195">
            <v>0.31443558300000002</v>
          </cell>
          <cell r="L195">
            <v>0.19670552099999999</v>
          </cell>
          <cell r="Q195">
            <v>36.692252140000001</v>
          </cell>
        </row>
        <row r="196">
          <cell r="J196">
            <v>0.32698623500000001</v>
          </cell>
          <cell r="K196">
            <v>0.32698623500000001</v>
          </cell>
          <cell r="L196">
            <v>0.30212539199999999</v>
          </cell>
          <cell r="Q196">
            <v>36.692252140000001</v>
          </cell>
        </row>
        <row r="197">
          <cell r="J197">
            <v>0.32900000000000001</v>
          </cell>
          <cell r="K197">
            <v>0.32900000000000001</v>
          </cell>
          <cell r="L197">
            <v>0.20399999999999999</v>
          </cell>
          <cell r="Q197">
            <v>36.692252140000001</v>
          </cell>
        </row>
        <row r="198">
          <cell r="J198">
            <v>0.33610119199999999</v>
          </cell>
          <cell r="K198">
            <v>0.33610119199999999</v>
          </cell>
          <cell r="L198">
            <v>0.30217563400000003</v>
          </cell>
          <cell r="Q198">
            <v>36.692252140000001</v>
          </cell>
        </row>
        <row r="199">
          <cell r="J199">
            <v>0.33546406600000001</v>
          </cell>
          <cell r="K199">
            <v>0.33546406600000001</v>
          </cell>
          <cell r="L199">
            <v>0.173293634</v>
          </cell>
          <cell r="Q199">
            <v>36.692252140000001</v>
          </cell>
        </row>
        <row r="200">
          <cell r="J200">
            <v>0.34510671300000001</v>
          </cell>
          <cell r="K200">
            <v>0.34510671300000001</v>
          </cell>
          <cell r="L200">
            <v>0.25872118900000002</v>
          </cell>
          <cell r="Q200">
            <v>36.692252140000001</v>
          </cell>
        </row>
        <row r="201">
          <cell r="J201">
            <v>0.35424075199999999</v>
          </cell>
          <cell r="K201">
            <v>0.35424075199999999</v>
          </cell>
          <cell r="L201">
            <v>0.30066857400000002</v>
          </cell>
          <cell r="Q201">
            <v>36.692252140000001</v>
          </cell>
        </row>
        <row r="202">
          <cell r="J202">
            <v>0.36407946099999999</v>
          </cell>
          <cell r="K202">
            <v>0.36407946099999999</v>
          </cell>
          <cell r="L202">
            <v>0.29706799900000003</v>
          </cell>
          <cell r="Q202">
            <v>36.638055510000001</v>
          </cell>
        </row>
        <row r="203">
          <cell r="J203">
            <v>0.37336814099999999</v>
          </cell>
          <cell r="K203">
            <v>0.37336814099999999</v>
          </cell>
          <cell r="L203">
            <v>0.28234796200000001</v>
          </cell>
          <cell r="Q203">
            <v>36.027152729999997</v>
          </cell>
        </row>
        <row r="204">
          <cell r="J204">
            <v>0.379</v>
          </cell>
          <cell r="K204">
            <v>0.379</v>
          </cell>
          <cell r="L204">
            <v>0.17</v>
          </cell>
          <cell r="Q204">
            <v>23.3</v>
          </cell>
        </row>
        <row r="205">
          <cell r="J205">
            <v>0.38441134799999999</v>
          </cell>
          <cell r="K205">
            <v>0.38441134799999999</v>
          </cell>
          <cell r="L205">
            <v>0.29332957199999998</v>
          </cell>
          <cell r="Q205">
            <v>32.723827900000003</v>
          </cell>
        </row>
        <row r="206">
          <cell r="J206">
            <v>0.39529642399999998</v>
          </cell>
          <cell r="K206">
            <v>0.39529642399999998</v>
          </cell>
          <cell r="L206">
            <v>0.33796229100000003</v>
          </cell>
          <cell r="Q206">
            <v>32.457533429999998</v>
          </cell>
        </row>
        <row r="207">
          <cell r="J207">
            <v>0.548742332</v>
          </cell>
          <cell r="K207">
            <v>0.548742332</v>
          </cell>
          <cell r="L207">
            <v>0.41014842699999998</v>
          </cell>
          <cell r="Q207">
            <v>38.158665829999997</v>
          </cell>
        </row>
        <row r="208">
          <cell r="J208">
            <v>0.64011147999999995</v>
          </cell>
          <cell r="K208">
            <v>0.64011147999999995</v>
          </cell>
          <cell r="L208">
            <v>0.119786296</v>
          </cell>
          <cell r="Q208">
            <v>23.3</v>
          </cell>
        </row>
        <row r="209">
          <cell r="J209">
            <v>0.50778358700000004</v>
          </cell>
          <cell r="K209">
            <v>0.50778358700000004</v>
          </cell>
          <cell r="L209">
            <v>7.2400000000000006E-2</v>
          </cell>
          <cell r="Q209">
            <v>28.75</v>
          </cell>
        </row>
        <row r="210">
          <cell r="J210">
            <v>0.503</v>
          </cell>
          <cell r="K210">
            <v>0.503</v>
          </cell>
          <cell r="L210">
            <v>0.154</v>
          </cell>
          <cell r="Q210">
            <v>26</v>
          </cell>
        </row>
        <row r="211">
          <cell r="J211">
            <v>0.45351759800000002</v>
          </cell>
          <cell r="K211">
            <v>0.45351759800000002</v>
          </cell>
          <cell r="L211">
            <v>0.21846169800000001</v>
          </cell>
          <cell r="Q211">
            <v>36.692252140000001</v>
          </cell>
        </row>
        <row r="212">
          <cell r="J212">
            <v>0.109</v>
          </cell>
          <cell r="K212">
            <v>0.109</v>
          </cell>
          <cell r="L212">
            <v>7.0999999999999994E-2</v>
          </cell>
          <cell r="Q212">
            <v>0</v>
          </cell>
        </row>
        <row r="213">
          <cell r="J213">
            <v>0.15788484699999999</v>
          </cell>
          <cell r="K213">
            <v>0.15788484699999999</v>
          </cell>
          <cell r="L213">
            <v>0.11069092</v>
          </cell>
          <cell r="Q213">
            <v>36.692252140000001</v>
          </cell>
        </row>
        <row r="214">
          <cell r="J214">
            <v>0.184</v>
          </cell>
          <cell r="K214">
            <v>0.184</v>
          </cell>
          <cell r="L214">
            <v>0.114</v>
          </cell>
          <cell r="Q214">
            <v>36.692252140000001</v>
          </cell>
        </row>
        <row r="215">
          <cell r="J215">
            <v>0.20599999999999999</v>
          </cell>
          <cell r="K215">
            <v>0.20599999999999999</v>
          </cell>
          <cell r="L215">
            <v>0.17599999999999999</v>
          </cell>
          <cell r="Q215">
            <v>36.692252140000001</v>
          </cell>
        </row>
        <row r="216">
          <cell r="J216">
            <v>0.23200000000000001</v>
          </cell>
          <cell r="K216">
            <v>0.23200000000000001</v>
          </cell>
          <cell r="L216">
            <v>0.187</v>
          </cell>
          <cell r="Q216">
            <v>36.692252140000001</v>
          </cell>
        </row>
        <row r="217">
          <cell r="J217">
            <v>0.249</v>
          </cell>
          <cell r="K217">
            <v>0.249</v>
          </cell>
          <cell r="L217">
            <v>0.20799999999999999</v>
          </cell>
          <cell r="Q217">
            <v>36.692252140000001</v>
          </cell>
        </row>
        <row r="218">
          <cell r="J218">
            <v>0.251</v>
          </cell>
          <cell r="K218">
            <v>0.251</v>
          </cell>
          <cell r="L218">
            <v>0.17599999999999999</v>
          </cell>
          <cell r="Q218">
            <v>36.692252140000001</v>
          </cell>
        </row>
        <row r="219">
          <cell r="J219">
            <v>0.26400000000000001</v>
          </cell>
          <cell r="K219">
            <v>0.26400000000000001</v>
          </cell>
          <cell r="L219">
            <v>0.215</v>
          </cell>
          <cell r="Q219">
            <v>36.692252140000001</v>
          </cell>
        </row>
        <row r="220">
          <cell r="J220">
            <v>0.286055899</v>
          </cell>
          <cell r="K220">
            <v>0.286055899</v>
          </cell>
          <cell r="L220">
            <v>0.26909071099999998</v>
          </cell>
          <cell r="Q220">
            <v>36.692252140000001</v>
          </cell>
        </row>
        <row r="221">
          <cell r="J221">
            <v>0.29471270500000002</v>
          </cell>
          <cell r="K221">
            <v>0.29471270500000002</v>
          </cell>
          <cell r="L221">
            <v>0.26987384399999997</v>
          </cell>
          <cell r="Q221">
            <v>36.692252140000001</v>
          </cell>
        </row>
        <row r="222">
          <cell r="J222">
            <v>0.29699999999999999</v>
          </cell>
          <cell r="K222">
            <v>0.29699999999999999</v>
          </cell>
          <cell r="L222">
            <v>0.255</v>
          </cell>
          <cell r="Q222">
            <v>36.692252140000001</v>
          </cell>
        </row>
        <row r="223">
          <cell r="J223">
            <v>0.30466765800000001</v>
          </cell>
          <cell r="K223">
            <v>0.30466765800000001</v>
          </cell>
          <cell r="L223">
            <v>0.28067360600000002</v>
          </cell>
          <cell r="Q223">
            <v>36.692252140000001</v>
          </cell>
        </row>
        <row r="224">
          <cell r="J224">
            <v>0.314017357</v>
          </cell>
          <cell r="K224">
            <v>0.314017357</v>
          </cell>
          <cell r="L224">
            <v>0.29144890400000001</v>
          </cell>
          <cell r="Q224">
            <v>36.692252140000001</v>
          </cell>
        </row>
        <row r="225">
          <cell r="J225">
            <v>0.32249492899999999</v>
          </cell>
          <cell r="K225">
            <v>0.32249492899999999</v>
          </cell>
          <cell r="L225">
            <v>0.31600811400000001</v>
          </cell>
          <cell r="Q225">
            <v>36.692252140000001</v>
          </cell>
        </row>
        <row r="226">
          <cell r="J226">
            <v>0.32700000000000001</v>
          </cell>
          <cell r="K226">
            <v>0.32700000000000001</v>
          </cell>
          <cell r="L226">
            <v>0.20200000000000001</v>
          </cell>
          <cell r="Q226">
            <v>36.692252140000001</v>
          </cell>
        </row>
        <row r="227">
          <cell r="J227">
            <v>0.33328696800000002</v>
          </cell>
          <cell r="K227">
            <v>0.33328696800000002</v>
          </cell>
          <cell r="L227">
            <v>0.30517525400000001</v>
          </cell>
          <cell r="Q227">
            <v>36.692252140000001</v>
          </cell>
        </row>
        <row r="228">
          <cell r="J228">
            <v>0.34351417000000001</v>
          </cell>
          <cell r="K228">
            <v>0.34351417000000001</v>
          </cell>
          <cell r="L228">
            <v>0.32300000000000001</v>
          </cell>
          <cell r="Q228">
            <v>36.692252140000001</v>
          </cell>
        </row>
        <row r="229">
          <cell r="J229">
            <v>0.34499999999999997</v>
          </cell>
          <cell r="K229">
            <v>0.34499999999999997</v>
          </cell>
          <cell r="L229">
            <v>0.22500000000000001</v>
          </cell>
          <cell r="Q229">
            <v>36.692252140000001</v>
          </cell>
        </row>
        <row r="230">
          <cell r="J230">
            <v>0.35399733</v>
          </cell>
          <cell r="K230">
            <v>0.35399733</v>
          </cell>
          <cell r="L230">
            <v>0.34050595500000003</v>
          </cell>
          <cell r="Q230">
            <v>33.657727629999997</v>
          </cell>
        </row>
        <row r="231">
          <cell r="J231">
            <v>0.35599999999999998</v>
          </cell>
          <cell r="K231">
            <v>0.35599999999999998</v>
          </cell>
          <cell r="L231">
            <v>2.8000000000000001E-2</v>
          </cell>
          <cell r="Q231">
            <v>28.75</v>
          </cell>
        </row>
        <row r="232">
          <cell r="J232">
            <v>0.36401372700000001</v>
          </cell>
          <cell r="K232">
            <v>0.36401372700000001</v>
          </cell>
          <cell r="L232">
            <v>0.308697481</v>
          </cell>
          <cell r="Q232">
            <v>36.167976670000002</v>
          </cell>
        </row>
        <row r="233">
          <cell r="J233">
            <v>0.36199999999999999</v>
          </cell>
          <cell r="K233">
            <v>0.36199999999999999</v>
          </cell>
          <cell r="L233">
            <v>0.224</v>
          </cell>
          <cell r="Q233">
            <v>36.692252140000001</v>
          </cell>
        </row>
        <row r="234">
          <cell r="J234">
            <v>0.372239347</v>
          </cell>
          <cell r="K234">
            <v>0.372239347</v>
          </cell>
          <cell r="L234">
            <v>0.34917697199999997</v>
          </cell>
          <cell r="Q234">
            <v>34.243361710000002</v>
          </cell>
        </row>
        <row r="235">
          <cell r="J235">
            <v>0.371</v>
          </cell>
          <cell r="K235">
            <v>0.371</v>
          </cell>
          <cell r="L235">
            <v>0.17499999999999999</v>
          </cell>
          <cell r="Q235">
            <v>36.692252140000001</v>
          </cell>
        </row>
        <row r="236">
          <cell r="J236">
            <v>0.38577539999999999</v>
          </cell>
          <cell r="K236">
            <v>0.38577539999999999</v>
          </cell>
          <cell r="L236">
            <v>0.32064791100000001</v>
          </cell>
          <cell r="Q236">
            <v>33.55757311</v>
          </cell>
        </row>
        <row r="237">
          <cell r="J237">
            <v>0.396323547</v>
          </cell>
          <cell r="K237">
            <v>0.396323547</v>
          </cell>
          <cell r="L237">
            <v>0.36313691399999998</v>
          </cell>
          <cell r="Q237">
            <v>30.03208377</v>
          </cell>
        </row>
        <row r="238">
          <cell r="J238">
            <v>0.57551597399999999</v>
          </cell>
          <cell r="K238">
            <v>0.57551597399999999</v>
          </cell>
          <cell r="L238">
            <v>0.42002189600000001</v>
          </cell>
          <cell r="Q238">
            <v>41.997419360000002</v>
          </cell>
        </row>
        <row r="239">
          <cell r="J239">
            <v>0.71286424999999998</v>
          </cell>
          <cell r="K239">
            <v>0.71286424999999998</v>
          </cell>
          <cell r="L239">
            <v>0.122531695</v>
          </cell>
          <cell r="Q239">
            <v>23.3</v>
          </cell>
        </row>
        <row r="240">
          <cell r="J240">
            <v>0.73188540099999999</v>
          </cell>
          <cell r="K240">
            <v>0.73188540099999999</v>
          </cell>
          <cell r="L240">
            <v>9.7100000000000006E-2</v>
          </cell>
          <cell r="Q240">
            <v>28.75</v>
          </cell>
        </row>
        <row r="241">
          <cell r="J241">
            <v>0.67966053400000004</v>
          </cell>
          <cell r="K241">
            <v>0.67966053400000004</v>
          </cell>
          <cell r="L241">
            <v>0.28521624299999998</v>
          </cell>
          <cell r="Q241">
            <v>26</v>
          </cell>
        </row>
        <row r="242">
          <cell r="J242">
            <v>0.47949593499999998</v>
          </cell>
          <cell r="K242">
            <v>0.47949593499999998</v>
          </cell>
          <cell r="L242">
            <v>0.25169918699999999</v>
          </cell>
          <cell r="Q242">
            <v>41.370500249999999</v>
          </cell>
        </row>
        <row r="243">
          <cell r="J243">
            <v>0.52941228399999996</v>
          </cell>
          <cell r="K243">
            <v>0.52941228399999996</v>
          </cell>
          <cell r="L243">
            <v>6.2E-2</v>
          </cell>
          <cell r="Q243">
            <v>0</v>
          </cell>
        </row>
        <row r="244">
          <cell r="J244">
            <v>0.127</v>
          </cell>
          <cell r="K244">
            <v>0.127</v>
          </cell>
          <cell r="L244">
            <v>9.0999999999999998E-2</v>
          </cell>
          <cell r="Q244">
            <v>0</v>
          </cell>
        </row>
        <row r="245">
          <cell r="J245">
            <v>0.155</v>
          </cell>
          <cell r="K245">
            <v>0.155</v>
          </cell>
          <cell r="L245">
            <v>9.0999999999999998E-2</v>
          </cell>
          <cell r="Q245">
            <v>0</v>
          </cell>
        </row>
        <row r="246">
          <cell r="J246">
            <v>0.16500000000000001</v>
          </cell>
          <cell r="K246">
            <v>0.16500000000000001</v>
          </cell>
          <cell r="L246">
            <v>0.06</v>
          </cell>
          <cell r="Q246">
            <v>0</v>
          </cell>
        </row>
        <row r="247">
          <cell r="J247">
            <v>0.17</v>
          </cell>
          <cell r="K247">
            <v>0.17</v>
          </cell>
          <cell r="L247">
            <v>0.13700000000000001</v>
          </cell>
          <cell r="Q247">
            <v>36.692252140000001</v>
          </cell>
        </row>
        <row r="248">
          <cell r="J248">
            <v>0.219</v>
          </cell>
          <cell r="K248">
            <v>0.219</v>
          </cell>
          <cell r="L248">
            <v>0.159</v>
          </cell>
          <cell r="Q248">
            <v>36.692252140000001</v>
          </cell>
        </row>
        <row r="249">
          <cell r="J249">
            <v>0.246</v>
          </cell>
          <cell r="K249">
            <v>0.246</v>
          </cell>
          <cell r="L249">
            <v>0.20599999999999999</v>
          </cell>
          <cell r="Q249">
            <v>36.692252140000001</v>
          </cell>
        </row>
        <row r="250">
          <cell r="J250">
            <v>0.27314354800000001</v>
          </cell>
          <cell r="K250">
            <v>0.27314354800000001</v>
          </cell>
          <cell r="L250">
            <v>0.21867795500000001</v>
          </cell>
          <cell r="Q250">
            <v>36.692252140000001</v>
          </cell>
        </row>
        <row r="251">
          <cell r="J251">
            <v>0.28899999999999998</v>
          </cell>
          <cell r="K251">
            <v>0.28899999999999998</v>
          </cell>
          <cell r="L251">
            <v>0.25</v>
          </cell>
          <cell r="Q251">
            <v>36.692252140000001</v>
          </cell>
        </row>
        <row r="252">
          <cell r="J252">
            <v>0.29299999999999998</v>
          </cell>
          <cell r="K252">
            <v>0.29299999999999998</v>
          </cell>
          <cell r="L252">
            <v>0.27500000000000002</v>
          </cell>
          <cell r="Q252">
            <v>36.692252140000001</v>
          </cell>
        </row>
        <row r="253">
          <cell r="J253">
            <v>0.29299999999999998</v>
          </cell>
          <cell r="K253">
            <v>0.29299999999999998</v>
          </cell>
          <cell r="L253">
            <v>0.23400000000000001</v>
          </cell>
          <cell r="Q253">
            <v>36.692252140000001</v>
          </cell>
        </row>
        <row r="254">
          <cell r="J254">
            <v>0.30293461100000002</v>
          </cell>
          <cell r="K254">
            <v>0.30293461100000002</v>
          </cell>
          <cell r="L254">
            <v>0.269547066</v>
          </cell>
          <cell r="Q254">
            <v>36.692252140000001</v>
          </cell>
        </row>
        <row r="255">
          <cell r="J255">
            <v>0.314</v>
          </cell>
          <cell r="K255">
            <v>0.314</v>
          </cell>
          <cell r="L255">
            <v>0.30099999999999999</v>
          </cell>
          <cell r="Q255">
            <v>36.692252140000001</v>
          </cell>
        </row>
        <row r="256">
          <cell r="J256">
            <v>0.32</v>
          </cell>
          <cell r="K256">
            <v>0.32</v>
          </cell>
          <cell r="L256">
            <v>0.27500000000000002</v>
          </cell>
          <cell r="Q256">
            <v>36.692252140000001</v>
          </cell>
        </row>
        <row r="257">
          <cell r="J257">
            <v>0.34799999999999998</v>
          </cell>
          <cell r="K257">
            <v>0.34799999999999998</v>
          </cell>
          <cell r="L257">
            <v>0.32400000000000001</v>
          </cell>
          <cell r="Q257">
            <v>36.692252140000001</v>
          </cell>
        </row>
        <row r="258">
          <cell r="J258">
            <v>0.35400003000000002</v>
          </cell>
          <cell r="K258">
            <v>0.35400003000000002</v>
          </cell>
          <cell r="L258">
            <v>0.32699977499999999</v>
          </cell>
          <cell r="Q258">
            <v>36.692252140000001</v>
          </cell>
        </row>
        <row r="259">
          <cell r="J259">
            <v>0.36208157600000002</v>
          </cell>
          <cell r="K259">
            <v>0.36208157600000002</v>
          </cell>
          <cell r="L259">
            <v>0.30768582100000003</v>
          </cell>
          <cell r="Q259">
            <v>36.692252140000001</v>
          </cell>
        </row>
        <row r="260">
          <cell r="J260">
            <v>0.37500510500000001</v>
          </cell>
          <cell r="K260">
            <v>0.37500510500000001</v>
          </cell>
          <cell r="L260">
            <v>0.30643549599999997</v>
          </cell>
          <cell r="Q260">
            <v>36.692252140000001</v>
          </cell>
        </row>
        <row r="261">
          <cell r="J261">
            <v>0.37</v>
          </cell>
          <cell r="K261">
            <v>0.37</v>
          </cell>
          <cell r="L261">
            <v>9.9000000000000005E-2</v>
          </cell>
          <cell r="Q261">
            <v>28.75</v>
          </cell>
        </row>
        <row r="262">
          <cell r="J262">
            <v>0.376</v>
          </cell>
          <cell r="K262">
            <v>0.376</v>
          </cell>
          <cell r="L262">
            <v>0.14499999999999999</v>
          </cell>
          <cell r="Q262">
            <v>36.692252140000001</v>
          </cell>
        </row>
        <row r="263">
          <cell r="J263">
            <v>0.385232032</v>
          </cell>
          <cell r="K263">
            <v>0.385232032</v>
          </cell>
          <cell r="L263">
            <v>0.32612302100000001</v>
          </cell>
          <cell r="Q263">
            <v>34.063243409999998</v>
          </cell>
        </row>
        <row r="264">
          <cell r="J264">
            <v>0.38700000000000001</v>
          </cell>
          <cell r="K264">
            <v>0.38700000000000001</v>
          </cell>
          <cell r="L264">
            <v>0.121</v>
          </cell>
          <cell r="Q264">
            <v>28.75</v>
          </cell>
        </row>
        <row r="265">
          <cell r="J265">
            <v>0.39354553599999997</v>
          </cell>
          <cell r="K265">
            <v>0.39354553599999997</v>
          </cell>
          <cell r="L265">
            <v>0.32436428899999997</v>
          </cell>
          <cell r="Q265">
            <v>24.976831579999999</v>
          </cell>
        </row>
        <row r="266">
          <cell r="J266">
            <v>0.39100000000000001</v>
          </cell>
          <cell r="K266">
            <v>0.39100000000000001</v>
          </cell>
          <cell r="L266">
            <v>0.185</v>
          </cell>
          <cell r="Q266">
            <v>36.692252140000001</v>
          </cell>
        </row>
        <row r="267">
          <cell r="J267">
            <v>0.64040125699999995</v>
          </cell>
          <cell r="K267">
            <v>0.64040125699999995</v>
          </cell>
          <cell r="L267">
            <v>0.475631635</v>
          </cell>
          <cell r="Q267">
            <v>46.042266230000003</v>
          </cell>
        </row>
        <row r="268">
          <cell r="J268">
            <v>0.72899440400000004</v>
          </cell>
          <cell r="K268">
            <v>0.72899440400000004</v>
          </cell>
          <cell r="L268">
            <v>0.18397807499999999</v>
          </cell>
          <cell r="Q268">
            <v>23.3</v>
          </cell>
        </row>
        <row r="269">
          <cell r="J269">
            <v>0.65573917699999995</v>
          </cell>
          <cell r="K269">
            <v>0.65573917699999995</v>
          </cell>
          <cell r="L269">
            <v>8.43E-2</v>
          </cell>
          <cell r="Q269">
            <v>28.75</v>
          </cell>
        </row>
        <row r="270">
          <cell r="J270">
            <v>0.59657049299999998</v>
          </cell>
          <cell r="K270">
            <v>0.59657049299999998</v>
          </cell>
          <cell r="L270">
            <v>0.294918344</v>
          </cell>
          <cell r="Q270">
            <v>26</v>
          </cell>
        </row>
        <row r="271">
          <cell r="J271">
            <v>0.45500151799999999</v>
          </cell>
          <cell r="K271">
            <v>0.45500151799999999</v>
          </cell>
          <cell r="L271">
            <v>0.17192114999999999</v>
          </cell>
          <cell r="Q271">
            <v>36.692252140000001</v>
          </cell>
        </row>
        <row r="272">
          <cell r="J272">
            <v>0.36499999999999999</v>
          </cell>
          <cell r="K272">
            <v>0.36499999999999999</v>
          </cell>
          <cell r="L272">
            <v>0.36499999999999999</v>
          </cell>
          <cell r="Q272">
            <v>0</v>
          </cell>
        </row>
        <row r="273">
          <cell r="J273">
            <v>0.377</v>
          </cell>
          <cell r="K273">
            <v>0.377</v>
          </cell>
          <cell r="L273">
            <v>0.377</v>
          </cell>
          <cell r="Q273">
            <v>0</v>
          </cell>
        </row>
        <row r="274">
          <cell r="J274">
            <v>0.372</v>
          </cell>
          <cell r="K274">
            <v>0.372</v>
          </cell>
          <cell r="L274">
            <v>0.27700000000000002</v>
          </cell>
          <cell r="Q274">
            <v>36.692252140000001</v>
          </cell>
        </row>
        <row r="275">
          <cell r="J275">
            <v>0.39500000000000002</v>
          </cell>
          <cell r="K275">
            <v>0.39500000000000002</v>
          </cell>
          <cell r="L275">
            <v>0.28000000000000003</v>
          </cell>
          <cell r="Q275">
            <v>36.692252140000001</v>
          </cell>
        </row>
        <row r="276">
          <cell r="J276">
            <v>0.68475545699999996</v>
          </cell>
          <cell r="K276">
            <v>0.68475545699999996</v>
          </cell>
          <cell r="L276">
            <v>0.55265092500000002</v>
          </cell>
          <cell r="Q276">
            <v>45.188141899999998</v>
          </cell>
        </row>
        <row r="277">
          <cell r="J277">
            <v>0.78428947800000004</v>
          </cell>
          <cell r="K277">
            <v>0.78428947800000004</v>
          </cell>
          <cell r="L277">
            <v>0.13532870899999999</v>
          </cell>
          <cell r="Q277">
            <v>23.3</v>
          </cell>
        </row>
        <row r="278">
          <cell r="J278">
            <v>0.54393908000000002</v>
          </cell>
          <cell r="K278">
            <v>0.54393908000000002</v>
          </cell>
          <cell r="L278">
            <v>0.15149512900000001</v>
          </cell>
          <cell r="Q278">
            <v>28.75</v>
          </cell>
        </row>
        <row r="279">
          <cell r="J279">
            <v>0.74919840100000001</v>
          </cell>
          <cell r="K279">
            <v>0.74919840100000001</v>
          </cell>
          <cell r="L279">
            <v>0.410112635</v>
          </cell>
          <cell r="Q279">
            <v>26</v>
          </cell>
        </row>
        <row r="280">
          <cell r="J280">
            <v>0.56499999999999995</v>
          </cell>
          <cell r="K280">
            <v>0.56499999999999995</v>
          </cell>
          <cell r="L280">
            <v>0.35599999999999998</v>
          </cell>
          <cell r="Q280">
            <v>53.4</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HITO"/>
      <sheetName val="DATOS"/>
      <sheetName val="INC"/>
      <sheetName val="RES"/>
      <sheetName val="AVF"/>
      <sheetName val="CMON"/>
      <sheetName val="RH"/>
      <sheetName val="RGL"/>
      <sheetName val="RG"/>
      <sheetName val="RF"/>
      <sheetName val="RD"/>
      <sheetName val="RESU"/>
      <sheetName val="Informe Anual"/>
      <sheetName val="Informe Proy"/>
    </sheetNames>
    <sheetDataSet>
      <sheetData sheetId="0"/>
      <sheetData sheetId="1">
        <row r="2">
          <cell r="C2" t="str">
            <v>AQUILES ALEGRIA 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E"/>
      <sheetName val="A"/>
      <sheetName val="D"/>
      <sheetName val="INC"/>
      <sheetName val="Anexos"/>
    </sheetNames>
    <sheetDataSet>
      <sheetData sheetId="0" refreshError="1"/>
      <sheetData sheetId="1" refreshError="1"/>
      <sheetData sheetId="2" refreshError="1"/>
      <sheetData sheetId="3" refreshError="1">
        <row r="3">
          <cell r="C3" t="str">
            <v>SP</v>
          </cell>
          <cell r="D3">
            <v>1</v>
          </cell>
          <cell r="E3">
            <v>37347</v>
          </cell>
          <cell r="L3">
            <v>0</v>
          </cell>
        </row>
        <row r="4">
          <cell r="C4" t="str">
            <v>SP</v>
          </cell>
          <cell r="D4">
            <v>2</v>
          </cell>
          <cell r="E4">
            <v>37377</v>
          </cell>
          <cell r="L4">
            <v>-6134.7</v>
          </cell>
        </row>
        <row r="5">
          <cell r="C5" t="str">
            <v>SP</v>
          </cell>
          <cell r="D5">
            <v>3</v>
          </cell>
          <cell r="E5">
            <v>37408</v>
          </cell>
          <cell r="L5">
            <v>0</v>
          </cell>
        </row>
        <row r="6">
          <cell r="C6" t="str">
            <v>SP</v>
          </cell>
          <cell r="D6">
            <v>4</v>
          </cell>
          <cell r="E6">
            <v>37438</v>
          </cell>
          <cell r="L6">
            <v>-1676.16</v>
          </cell>
        </row>
        <row r="7">
          <cell r="C7" t="str">
            <v>SP</v>
          </cell>
          <cell r="D7">
            <v>5</v>
          </cell>
          <cell r="E7">
            <v>37469</v>
          </cell>
          <cell r="L7">
            <v>-1324.8</v>
          </cell>
        </row>
        <row r="8">
          <cell r="C8" t="str">
            <v>SP</v>
          </cell>
          <cell r="D8">
            <v>6</v>
          </cell>
          <cell r="E8">
            <v>37500</v>
          </cell>
          <cell r="L8">
            <v>-288</v>
          </cell>
        </row>
        <row r="9">
          <cell r="C9" t="str">
            <v>SP</v>
          </cell>
          <cell r="D9">
            <v>7</v>
          </cell>
          <cell r="E9">
            <v>37530</v>
          </cell>
          <cell r="L9">
            <v>-1462.8</v>
          </cell>
        </row>
        <row r="10">
          <cell r="C10" t="str">
            <v>SP</v>
          </cell>
          <cell r="D10">
            <v>8</v>
          </cell>
          <cell r="E10">
            <v>37561</v>
          </cell>
          <cell r="L10">
            <v>0</v>
          </cell>
        </row>
        <row r="11">
          <cell r="C11" t="str">
            <v>SP</v>
          </cell>
          <cell r="D11">
            <v>9</v>
          </cell>
          <cell r="E11">
            <v>37591</v>
          </cell>
          <cell r="L11">
            <v>-288</v>
          </cell>
        </row>
        <row r="12">
          <cell r="C12" t="str">
            <v>SP</v>
          </cell>
          <cell r="D12">
            <v>10</v>
          </cell>
          <cell r="E12">
            <v>37591</v>
          </cell>
          <cell r="L12">
            <v>-2727.7</v>
          </cell>
        </row>
        <row r="13">
          <cell r="C13" t="str">
            <v>SP</v>
          </cell>
          <cell r="D13">
            <v>11</v>
          </cell>
          <cell r="E13">
            <v>37591</v>
          </cell>
          <cell r="L13">
            <v>-4055.45</v>
          </cell>
        </row>
        <row r="14">
          <cell r="C14" t="str">
            <v>SP</v>
          </cell>
          <cell r="D14">
            <v>12</v>
          </cell>
          <cell r="E14">
            <v>37591</v>
          </cell>
        </row>
        <row r="15">
          <cell r="C15" t="str">
            <v>SP</v>
          </cell>
          <cell r="D15">
            <v>13</v>
          </cell>
          <cell r="E15">
            <v>37591</v>
          </cell>
        </row>
        <row r="16">
          <cell r="C16" t="str">
            <v>SP</v>
          </cell>
          <cell r="D16">
            <v>1</v>
          </cell>
          <cell r="E16">
            <v>37347</v>
          </cell>
          <cell r="L16">
            <v>0</v>
          </cell>
        </row>
        <row r="17">
          <cell r="C17" t="str">
            <v>SP</v>
          </cell>
          <cell r="D17">
            <v>2</v>
          </cell>
          <cell r="E17">
            <v>37377</v>
          </cell>
          <cell r="L17">
            <v>-495.14</v>
          </cell>
        </row>
        <row r="18">
          <cell r="C18" t="str">
            <v>SP</v>
          </cell>
          <cell r="D18">
            <v>3</v>
          </cell>
          <cell r="E18">
            <v>37408</v>
          </cell>
          <cell r="L18">
            <v>-301.22000000000003</v>
          </cell>
        </row>
        <row r="19">
          <cell r="C19" t="str">
            <v>SP</v>
          </cell>
          <cell r="D19">
            <v>4</v>
          </cell>
          <cell r="E19">
            <v>37438</v>
          </cell>
          <cell r="L19">
            <v>-399.96</v>
          </cell>
        </row>
        <row r="20">
          <cell r="C20" t="str">
            <v>SP</v>
          </cell>
          <cell r="D20">
            <v>5</v>
          </cell>
          <cell r="E20">
            <v>37469</v>
          </cell>
          <cell r="L20">
            <v>-1607.55</v>
          </cell>
        </row>
        <row r="21">
          <cell r="C21" t="str">
            <v>SP</v>
          </cell>
          <cell r="D21">
            <v>6</v>
          </cell>
          <cell r="E21">
            <v>37500</v>
          </cell>
          <cell r="L21">
            <v>-1786.46</v>
          </cell>
        </row>
        <row r="22">
          <cell r="C22" t="str">
            <v>SP</v>
          </cell>
          <cell r="D22">
            <v>7</v>
          </cell>
          <cell r="E22">
            <v>37530</v>
          </cell>
          <cell r="L22">
            <v>-665.01</v>
          </cell>
        </row>
        <row r="23">
          <cell r="C23" t="str">
            <v>SP</v>
          </cell>
          <cell r="D23">
            <v>8</v>
          </cell>
          <cell r="E23">
            <v>37561</v>
          </cell>
          <cell r="L23">
            <v>-4122.8900000000003</v>
          </cell>
        </row>
        <row r="24">
          <cell r="C24" t="str">
            <v>SP</v>
          </cell>
          <cell r="D24">
            <v>9</v>
          </cell>
          <cell r="E24">
            <v>37591</v>
          </cell>
          <cell r="L24">
            <v>-474.12</v>
          </cell>
        </row>
        <row r="25">
          <cell r="C25" t="str">
            <v>SP</v>
          </cell>
          <cell r="D25">
            <v>10</v>
          </cell>
          <cell r="E25">
            <v>37591</v>
          </cell>
          <cell r="L25">
            <v>-1508.86</v>
          </cell>
        </row>
        <row r="26">
          <cell r="C26" t="str">
            <v>SP</v>
          </cell>
          <cell r="D26">
            <v>11</v>
          </cell>
          <cell r="E26">
            <v>37591</v>
          </cell>
          <cell r="L26">
            <v>-312.39</v>
          </cell>
        </row>
        <row r="27">
          <cell r="C27" t="str">
            <v>SP</v>
          </cell>
          <cell r="D27">
            <v>12</v>
          </cell>
          <cell r="E27">
            <v>37591</v>
          </cell>
        </row>
        <row r="28">
          <cell r="C28" t="str">
            <v>SP</v>
          </cell>
          <cell r="D28">
            <v>13</v>
          </cell>
          <cell r="E28">
            <v>37591</v>
          </cell>
        </row>
        <row r="29">
          <cell r="C29" t="str">
            <v>SP</v>
          </cell>
          <cell r="D29">
            <v>1</v>
          </cell>
          <cell r="E29">
            <v>37347</v>
          </cell>
          <cell r="L29">
            <v>0</v>
          </cell>
        </row>
        <row r="30">
          <cell r="C30" t="str">
            <v>SP</v>
          </cell>
          <cell r="D30">
            <v>2</v>
          </cell>
          <cell r="E30">
            <v>37377</v>
          </cell>
          <cell r="L30">
            <v>0</v>
          </cell>
        </row>
        <row r="31">
          <cell r="C31" t="str">
            <v>SP</v>
          </cell>
          <cell r="D31">
            <v>3</v>
          </cell>
          <cell r="E31">
            <v>37408</v>
          </cell>
          <cell r="L31">
            <v>0</v>
          </cell>
        </row>
        <row r="32">
          <cell r="C32" t="str">
            <v>SP</v>
          </cell>
          <cell r="D32">
            <v>4</v>
          </cell>
          <cell r="E32">
            <v>37438</v>
          </cell>
          <cell r="L32">
            <v>0</v>
          </cell>
        </row>
        <row r="33">
          <cell r="C33" t="str">
            <v>SP</v>
          </cell>
          <cell r="D33">
            <v>5</v>
          </cell>
          <cell r="E33">
            <v>37469</v>
          </cell>
          <cell r="L33">
            <v>-4906.66</v>
          </cell>
        </row>
        <row r="34">
          <cell r="C34" t="str">
            <v>SP</v>
          </cell>
          <cell r="D34">
            <v>6</v>
          </cell>
          <cell r="E34">
            <v>37500</v>
          </cell>
          <cell r="L34">
            <v>-19626.64</v>
          </cell>
        </row>
        <row r="35">
          <cell r="C35" t="str">
            <v>SP</v>
          </cell>
          <cell r="D35">
            <v>7</v>
          </cell>
          <cell r="E35">
            <v>37530</v>
          </cell>
          <cell r="L35">
            <v>0</v>
          </cell>
        </row>
        <row r="36">
          <cell r="C36" t="str">
            <v>SP</v>
          </cell>
          <cell r="D36">
            <v>8</v>
          </cell>
          <cell r="E36">
            <v>37561</v>
          </cell>
          <cell r="L36">
            <v>-11039.99</v>
          </cell>
        </row>
        <row r="37">
          <cell r="C37" t="str">
            <v>SP</v>
          </cell>
          <cell r="D37">
            <v>9</v>
          </cell>
          <cell r="E37">
            <v>37591</v>
          </cell>
          <cell r="L37">
            <v>-8586.66</v>
          </cell>
        </row>
        <row r="38">
          <cell r="C38" t="str">
            <v>SP</v>
          </cell>
          <cell r="D38">
            <v>10</v>
          </cell>
          <cell r="E38">
            <v>37591</v>
          </cell>
          <cell r="L38">
            <v>-22079.97</v>
          </cell>
        </row>
        <row r="39">
          <cell r="C39" t="str">
            <v>SP</v>
          </cell>
          <cell r="D39">
            <v>11</v>
          </cell>
          <cell r="E39">
            <v>37591</v>
          </cell>
        </row>
        <row r="40">
          <cell r="C40" t="str">
            <v>SP</v>
          </cell>
          <cell r="D40">
            <v>12</v>
          </cell>
          <cell r="E40">
            <v>37591</v>
          </cell>
        </row>
        <row r="41">
          <cell r="C41" t="str">
            <v>SP</v>
          </cell>
          <cell r="D41">
            <v>13</v>
          </cell>
          <cell r="E41">
            <v>37591</v>
          </cell>
        </row>
        <row r="42">
          <cell r="C42" t="str">
            <v>SP</v>
          </cell>
          <cell r="D42">
            <v>1</v>
          </cell>
          <cell r="E42">
            <v>37347</v>
          </cell>
          <cell r="L42">
            <v>0</v>
          </cell>
        </row>
        <row r="43">
          <cell r="C43" t="str">
            <v>SP</v>
          </cell>
          <cell r="D43">
            <v>2</v>
          </cell>
          <cell r="E43">
            <v>37377</v>
          </cell>
          <cell r="L43">
            <v>0</v>
          </cell>
        </row>
        <row r="44">
          <cell r="C44" t="str">
            <v>SP</v>
          </cell>
          <cell r="D44">
            <v>3</v>
          </cell>
          <cell r="E44">
            <v>37408</v>
          </cell>
          <cell r="L44">
            <v>0</v>
          </cell>
        </row>
        <row r="45">
          <cell r="C45" t="str">
            <v>SP</v>
          </cell>
          <cell r="D45">
            <v>4</v>
          </cell>
          <cell r="E45">
            <v>37438</v>
          </cell>
          <cell r="L45">
            <v>-2150</v>
          </cell>
        </row>
        <row r="46">
          <cell r="C46" t="str">
            <v>SP</v>
          </cell>
          <cell r="D46">
            <v>5</v>
          </cell>
          <cell r="E46">
            <v>37469</v>
          </cell>
          <cell r="L46">
            <v>-1076.75</v>
          </cell>
        </row>
        <row r="47">
          <cell r="C47" t="str">
            <v>SP</v>
          </cell>
          <cell r="D47">
            <v>6</v>
          </cell>
          <cell r="E47">
            <v>37500</v>
          </cell>
          <cell r="L47">
            <v>-3528.25</v>
          </cell>
        </row>
        <row r="48">
          <cell r="C48" t="str">
            <v>SP</v>
          </cell>
          <cell r="D48">
            <v>7</v>
          </cell>
          <cell r="E48">
            <v>37530</v>
          </cell>
          <cell r="L48">
            <v>-2688.75</v>
          </cell>
        </row>
        <row r="49">
          <cell r="C49" t="str">
            <v>SP</v>
          </cell>
          <cell r="D49">
            <v>8</v>
          </cell>
          <cell r="E49">
            <v>37561</v>
          </cell>
          <cell r="L49">
            <v>-3200</v>
          </cell>
        </row>
        <row r="50">
          <cell r="C50" t="str">
            <v>SP</v>
          </cell>
          <cell r="D50">
            <v>9</v>
          </cell>
          <cell r="E50">
            <v>37591</v>
          </cell>
          <cell r="L50">
            <v>-6074.75</v>
          </cell>
        </row>
        <row r="51">
          <cell r="C51" t="str">
            <v>SP</v>
          </cell>
          <cell r="D51">
            <v>10</v>
          </cell>
          <cell r="E51">
            <v>37591</v>
          </cell>
          <cell r="L51">
            <v>-5619.25</v>
          </cell>
        </row>
        <row r="52">
          <cell r="C52" t="str">
            <v>SP</v>
          </cell>
          <cell r="D52">
            <v>11</v>
          </cell>
          <cell r="E52">
            <v>37591</v>
          </cell>
        </row>
        <row r="53">
          <cell r="C53" t="str">
            <v>SP</v>
          </cell>
          <cell r="D53">
            <v>12</v>
          </cell>
          <cell r="E53">
            <v>37591</v>
          </cell>
        </row>
        <row r="54">
          <cell r="C54" t="str">
            <v>SP</v>
          </cell>
          <cell r="D54">
            <v>13</v>
          </cell>
          <cell r="E54">
            <v>37591</v>
          </cell>
        </row>
        <row r="55">
          <cell r="C55" t="str">
            <v>SP</v>
          </cell>
          <cell r="D55">
            <v>1</v>
          </cell>
        </row>
        <row r="56">
          <cell r="C56" t="str">
            <v>SP</v>
          </cell>
          <cell r="D56">
            <v>2</v>
          </cell>
        </row>
        <row r="57">
          <cell r="C57" t="str">
            <v>SP</v>
          </cell>
          <cell r="D57">
            <v>3</v>
          </cell>
        </row>
        <row r="58">
          <cell r="C58" t="str">
            <v>SP</v>
          </cell>
          <cell r="D58">
            <v>4</v>
          </cell>
        </row>
        <row r="59">
          <cell r="C59" t="str">
            <v>SP</v>
          </cell>
          <cell r="D59">
            <v>5</v>
          </cell>
        </row>
        <row r="60">
          <cell r="C60" t="str">
            <v>SP</v>
          </cell>
          <cell r="D60">
            <v>6</v>
          </cell>
        </row>
        <row r="61">
          <cell r="C61" t="str">
            <v>SP</v>
          </cell>
          <cell r="D61">
            <v>7</v>
          </cell>
        </row>
        <row r="62">
          <cell r="C62" t="str">
            <v>SP</v>
          </cell>
          <cell r="D62">
            <v>8</v>
          </cell>
        </row>
        <row r="63">
          <cell r="C63" t="str">
            <v>SP</v>
          </cell>
          <cell r="D63">
            <v>9</v>
          </cell>
        </row>
        <row r="64">
          <cell r="C64" t="str">
            <v>SP</v>
          </cell>
          <cell r="D64">
            <v>10</v>
          </cell>
          <cell r="L64">
            <v>-19492.43</v>
          </cell>
        </row>
        <row r="65">
          <cell r="C65" t="str">
            <v>SP</v>
          </cell>
          <cell r="D65">
            <v>11</v>
          </cell>
          <cell r="L65">
            <v>-19492.43</v>
          </cell>
        </row>
        <row r="66">
          <cell r="C66" t="str">
            <v>SP</v>
          </cell>
          <cell r="D66">
            <v>12</v>
          </cell>
        </row>
        <row r="67">
          <cell r="C67" t="str">
            <v>SP</v>
          </cell>
          <cell r="D67">
            <v>13</v>
          </cell>
        </row>
        <row r="68">
          <cell r="C68" t="str">
            <v>SP</v>
          </cell>
          <cell r="D68">
            <v>1</v>
          </cell>
          <cell r="E68">
            <v>37347</v>
          </cell>
          <cell r="L68">
            <v>0</v>
          </cell>
        </row>
        <row r="69">
          <cell r="C69" t="str">
            <v>SP</v>
          </cell>
          <cell r="D69">
            <v>2</v>
          </cell>
          <cell r="E69">
            <v>37377</v>
          </cell>
          <cell r="L69">
            <v>35978.5</v>
          </cell>
        </row>
        <row r="70">
          <cell r="C70" t="str">
            <v>SP</v>
          </cell>
          <cell r="D70">
            <v>3</v>
          </cell>
          <cell r="E70">
            <v>37408</v>
          </cell>
          <cell r="L70">
            <v>0</v>
          </cell>
        </row>
        <row r="71">
          <cell r="C71" t="str">
            <v>SP</v>
          </cell>
          <cell r="D71">
            <v>4</v>
          </cell>
          <cell r="E71">
            <v>37438</v>
          </cell>
          <cell r="L71">
            <v>22720.799999999999</v>
          </cell>
        </row>
        <row r="72">
          <cell r="C72" t="str">
            <v>SP</v>
          </cell>
          <cell r="D72">
            <v>5</v>
          </cell>
          <cell r="E72">
            <v>37469</v>
          </cell>
          <cell r="L72">
            <v>15888</v>
          </cell>
        </row>
        <row r="73">
          <cell r="C73" t="str">
            <v>SP</v>
          </cell>
          <cell r="D73">
            <v>6</v>
          </cell>
          <cell r="E73">
            <v>37500</v>
          </cell>
          <cell r="L73">
            <v>7508</v>
          </cell>
        </row>
        <row r="74">
          <cell r="C74" t="str">
            <v>SP</v>
          </cell>
          <cell r="D74">
            <v>7</v>
          </cell>
          <cell r="E74">
            <v>37530</v>
          </cell>
          <cell r="L74">
            <v>11960</v>
          </cell>
        </row>
        <row r="75">
          <cell r="C75" t="str">
            <v>SP</v>
          </cell>
          <cell r="D75">
            <v>8</v>
          </cell>
          <cell r="E75">
            <v>37561</v>
          </cell>
          <cell r="L75">
            <v>0</v>
          </cell>
        </row>
        <row r="76">
          <cell r="C76" t="str">
            <v>SP</v>
          </cell>
          <cell r="D76">
            <v>9</v>
          </cell>
          <cell r="E76">
            <v>37591</v>
          </cell>
          <cell r="L76">
            <v>13634</v>
          </cell>
        </row>
        <row r="77">
          <cell r="C77" t="str">
            <v>SP</v>
          </cell>
          <cell r="D77">
            <v>10</v>
          </cell>
          <cell r="E77">
            <v>37591</v>
          </cell>
          <cell r="L77">
            <v>18930.5</v>
          </cell>
        </row>
        <row r="78">
          <cell r="C78" t="str">
            <v>SP</v>
          </cell>
          <cell r="D78">
            <v>11</v>
          </cell>
          <cell r="E78">
            <v>37591</v>
          </cell>
          <cell r="L78">
            <v>28791.5</v>
          </cell>
        </row>
        <row r="79">
          <cell r="C79" t="str">
            <v>SP</v>
          </cell>
          <cell r="D79">
            <v>12</v>
          </cell>
          <cell r="E79">
            <v>37591</v>
          </cell>
        </row>
        <row r="80">
          <cell r="C80" t="str">
            <v>SP</v>
          </cell>
          <cell r="D80">
            <v>13</v>
          </cell>
          <cell r="E80">
            <v>37591</v>
          </cell>
        </row>
        <row r="81">
          <cell r="C81" t="str">
            <v>SP</v>
          </cell>
          <cell r="D81">
            <v>1</v>
          </cell>
          <cell r="E81">
            <v>37347</v>
          </cell>
          <cell r="L81">
            <v>0</v>
          </cell>
        </row>
        <row r="82">
          <cell r="C82" t="str">
            <v>SP</v>
          </cell>
          <cell r="D82">
            <v>2</v>
          </cell>
          <cell r="E82">
            <v>37377</v>
          </cell>
          <cell r="L82">
            <v>4700.92</v>
          </cell>
        </row>
        <row r="83">
          <cell r="C83" t="str">
            <v>SP</v>
          </cell>
          <cell r="D83">
            <v>3</v>
          </cell>
          <cell r="E83">
            <v>37408</v>
          </cell>
          <cell r="L83">
            <v>4997.58</v>
          </cell>
        </row>
        <row r="84">
          <cell r="C84" t="str">
            <v>SP</v>
          </cell>
          <cell r="D84">
            <v>4</v>
          </cell>
          <cell r="E84">
            <v>37438</v>
          </cell>
          <cell r="L84">
            <v>4541.18</v>
          </cell>
        </row>
        <row r="85">
          <cell r="C85" t="str">
            <v>SP</v>
          </cell>
          <cell r="D85">
            <v>5</v>
          </cell>
          <cell r="E85">
            <v>37469</v>
          </cell>
          <cell r="L85">
            <v>4176.0600000000004</v>
          </cell>
        </row>
        <row r="86">
          <cell r="C86" t="str">
            <v>SP</v>
          </cell>
          <cell r="D86">
            <v>6</v>
          </cell>
          <cell r="E86">
            <v>37500</v>
          </cell>
          <cell r="L86">
            <v>3742.48</v>
          </cell>
        </row>
        <row r="87">
          <cell r="C87" t="str">
            <v>SP</v>
          </cell>
          <cell r="D87">
            <v>7</v>
          </cell>
          <cell r="E87">
            <v>37530</v>
          </cell>
          <cell r="L87">
            <v>4541.18</v>
          </cell>
        </row>
        <row r="88">
          <cell r="C88" t="str">
            <v>SP</v>
          </cell>
          <cell r="D88">
            <v>8</v>
          </cell>
          <cell r="E88">
            <v>37561</v>
          </cell>
          <cell r="L88">
            <v>2487.38</v>
          </cell>
        </row>
        <row r="89">
          <cell r="C89" t="str">
            <v>SP</v>
          </cell>
          <cell r="D89">
            <v>9</v>
          </cell>
          <cell r="E89">
            <v>37591</v>
          </cell>
          <cell r="L89">
            <v>889.98</v>
          </cell>
        </row>
        <row r="90">
          <cell r="C90" t="str">
            <v>SP</v>
          </cell>
          <cell r="D90">
            <v>10</v>
          </cell>
          <cell r="E90">
            <v>37591</v>
          </cell>
          <cell r="L90">
            <v>11090.52</v>
          </cell>
        </row>
        <row r="91">
          <cell r="C91" t="str">
            <v>SP</v>
          </cell>
          <cell r="D91">
            <v>11</v>
          </cell>
          <cell r="E91">
            <v>37591</v>
          </cell>
          <cell r="L91">
            <v>6800.36</v>
          </cell>
        </row>
        <row r="92">
          <cell r="C92" t="str">
            <v>SP</v>
          </cell>
          <cell r="D92">
            <v>12</v>
          </cell>
          <cell r="E92">
            <v>37591</v>
          </cell>
          <cell r="L92">
            <v>11826</v>
          </cell>
        </row>
        <row r="93">
          <cell r="C93" t="str">
            <v>SP</v>
          </cell>
          <cell r="D93">
            <v>13</v>
          </cell>
          <cell r="E93">
            <v>37591</v>
          </cell>
          <cell r="L93">
            <v>14344</v>
          </cell>
        </row>
        <row r="94">
          <cell r="C94" t="str">
            <v>SP</v>
          </cell>
          <cell r="D94">
            <v>1</v>
          </cell>
          <cell r="E94">
            <v>37347</v>
          </cell>
          <cell r="L94">
            <v>0</v>
          </cell>
        </row>
        <row r="95">
          <cell r="C95" t="str">
            <v>SP</v>
          </cell>
          <cell r="D95">
            <v>2</v>
          </cell>
          <cell r="E95">
            <v>37377</v>
          </cell>
          <cell r="L95">
            <v>546.77</v>
          </cell>
        </row>
        <row r="96">
          <cell r="C96" t="str">
            <v>SP</v>
          </cell>
          <cell r="D96">
            <v>3</v>
          </cell>
          <cell r="E96">
            <v>37408</v>
          </cell>
          <cell r="L96">
            <v>0</v>
          </cell>
        </row>
        <row r="97">
          <cell r="C97" t="str">
            <v>SP</v>
          </cell>
          <cell r="D97">
            <v>4</v>
          </cell>
          <cell r="E97">
            <v>37438</v>
          </cell>
          <cell r="L97">
            <v>682.45</v>
          </cell>
        </row>
        <row r="98">
          <cell r="C98" t="str">
            <v>SP</v>
          </cell>
          <cell r="D98">
            <v>5</v>
          </cell>
          <cell r="E98">
            <v>37469</v>
          </cell>
          <cell r="L98">
            <v>477.52</v>
          </cell>
        </row>
        <row r="99">
          <cell r="C99" t="str">
            <v>SP</v>
          </cell>
          <cell r="D99">
            <v>6</v>
          </cell>
          <cell r="E99">
            <v>37500</v>
          </cell>
          <cell r="L99">
            <v>225.36</v>
          </cell>
        </row>
        <row r="100">
          <cell r="C100" t="str">
            <v>SP</v>
          </cell>
          <cell r="D100">
            <v>7</v>
          </cell>
          <cell r="E100">
            <v>37530</v>
          </cell>
          <cell r="L100">
            <v>373.58</v>
          </cell>
        </row>
        <row r="101">
          <cell r="C101" t="str">
            <v>SP</v>
          </cell>
          <cell r="D101">
            <v>8</v>
          </cell>
          <cell r="E101">
            <v>37561</v>
          </cell>
          <cell r="L101">
            <v>0</v>
          </cell>
        </row>
        <row r="102">
          <cell r="C102" t="str">
            <v>SP</v>
          </cell>
          <cell r="D102">
            <v>9</v>
          </cell>
          <cell r="E102">
            <v>37591</v>
          </cell>
          <cell r="L102">
            <v>243.09</v>
          </cell>
        </row>
        <row r="103">
          <cell r="C103" t="str">
            <v>SP</v>
          </cell>
          <cell r="D103">
            <v>10</v>
          </cell>
          <cell r="E103">
            <v>37591</v>
          </cell>
          <cell r="L103">
            <v>578.16</v>
          </cell>
        </row>
        <row r="104">
          <cell r="C104" t="str">
            <v>SP</v>
          </cell>
          <cell r="D104">
            <v>11</v>
          </cell>
          <cell r="E104">
            <v>37591</v>
          </cell>
          <cell r="L104">
            <v>427.05</v>
          </cell>
        </row>
        <row r="105">
          <cell r="C105" t="str">
            <v>SP</v>
          </cell>
          <cell r="D105">
            <v>12</v>
          </cell>
          <cell r="E105">
            <v>37591</v>
          </cell>
          <cell r="L105">
            <v>4415</v>
          </cell>
        </row>
        <row r="106">
          <cell r="C106" t="str">
            <v>SP</v>
          </cell>
          <cell r="D106">
            <v>13</v>
          </cell>
          <cell r="E106">
            <v>37591</v>
          </cell>
        </row>
        <row r="107">
          <cell r="C107" t="str">
            <v>SP</v>
          </cell>
          <cell r="D107">
            <v>1</v>
          </cell>
          <cell r="E107">
            <v>37347</v>
          </cell>
          <cell r="L107">
            <v>0</v>
          </cell>
        </row>
        <row r="108">
          <cell r="C108" t="str">
            <v>SP</v>
          </cell>
          <cell r="D108">
            <v>2</v>
          </cell>
          <cell r="E108">
            <v>37377</v>
          </cell>
          <cell r="L108">
            <v>103599.15</v>
          </cell>
        </row>
        <row r="109">
          <cell r="C109" t="str">
            <v>SP</v>
          </cell>
          <cell r="D109">
            <v>3</v>
          </cell>
          <cell r="E109">
            <v>37408</v>
          </cell>
          <cell r="L109">
            <v>118842.35</v>
          </cell>
        </row>
        <row r="110">
          <cell r="C110" t="str">
            <v>SP</v>
          </cell>
          <cell r="D110">
            <v>4</v>
          </cell>
          <cell r="E110">
            <v>37438</v>
          </cell>
          <cell r="L110">
            <v>97490.15</v>
          </cell>
        </row>
        <row r="111">
          <cell r="C111" t="str">
            <v>SP</v>
          </cell>
          <cell r="D111">
            <v>5</v>
          </cell>
          <cell r="E111">
            <v>37469</v>
          </cell>
          <cell r="L111">
            <v>96234.6</v>
          </cell>
        </row>
        <row r="112">
          <cell r="C112" t="str">
            <v>SP</v>
          </cell>
          <cell r="D112">
            <v>6</v>
          </cell>
          <cell r="E112">
            <v>37500</v>
          </cell>
          <cell r="L112">
            <v>99732.5</v>
          </cell>
        </row>
        <row r="113">
          <cell r="C113" t="str">
            <v>SP</v>
          </cell>
          <cell r="D113">
            <v>7</v>
          </cell>
          <cell r="E113">
            <v>37530</v>
          </cell>
          <cell r="L113">
            <v>104011.45</v>
          </cell>
        </row>
        <row r="114">
          <cell r="C114" t="str">
            <v>SP</v>
          </cell>
          <cell r="D114">
            <v>8</v>
          </cell>
          <cell r="E114">
            <v>37561</v>
          </cell>
          <cell r="L114">
            <v>57015</v>
          </cell>
        </row>
        <row r="115">
          <cell r="C115" t="str">
            <v>SP</v>
          </cell>
          <cell r="D115">
            <v>9</v>
          </cell>
          <cell r="E115">
            <v>37591</v>
          </cell>
          <cell r="L115">
            <v>23449.45</v>
          </cell>
        </row>
        <row r="116">
          <cell r="C116" t="str">
            <v>SP</v>
          </cell>
          <cell r="D116">
            <v>10</v>
          </cell>
          <cell r="E116">
            <v>37591</v>
          </cell>
          <cell r="L116">
            <v>257007.3</v>
          </cell>
        </row>
        <row r="117">
          <cell r="C117" t="str">
            <v>SP</v>
          </cell>
          <cell r="D117">
            <v>11</v>
          </cell>
          <cell r="E117">
            <v>37591</v>
          </cell>
          <cell r="L117">
            <v>165632.65</v>
          </cell>
        </row>
        <row r="118">
          <cell r="C118" t="str">
            <v>SP</v>
          </cell>
          <cell r="D118">
            <v>12</v>
          </cell>
          <cell r="E118">
            <v>37591</v>
          </cell>
          <cell r="L118">
            <v>280174</v>
          </cell>
        </row>
        <row r="119">
          <cell r="C119" t="str">
            <v>SP</v>
          </cell>
          <cell r="D119">
            <v>13</v>
          </cell>
          <cell r="E119">
            <v>37591</v>
          </cell>
          <cell r="L119">
            <v>459710</v>
          </cell>
        </row>
        <row r="120">
          <cell r="C120" t="str">
            <v>SP</v>
          </cell>
          <cell r="D120">
            <v>1</v>
          </cell>
          <cell r="E120">
            <v>37347</v>
          </cell>
          <cell r="L120">
            <v>11970</v>
          </cell>
        </row>
        <row r="121">
          <cell r="C121" t="str">
            <v>SP</v>
          </cell>
          <cell r="D121">
            <v>2</v>
          </cell>
          <cell r="E121">
            <v>37377</v>
          </cell>
          <cell r="L121">
            <v>0</v>
          </cell>
        </row>
        <row r="122">
          <cell r="C122" t="str">
            <v>SP</v>
          </cell>
          <cell r="D122">
            <v>3</v>
          </cell>
          <cell r="E122">
            <v>37408</v>
          </cell>
          <cell r="L122">
            <v>0</v>
          </cell>
        </row>
        <row r="123">
          <cell r="C123" t="str">
            <v>SP</v>
          </cell>
          <cell r="D123">
            <v>4</v>
          </cell>
          <cell r="E123">
            <v>37438</v>
          </cell>
          <cell r="L123">
            <v>0</v>
          </cell>
        </row>
        <row r="124">
          <cell r="C124" t="str">
            <v>SP</v>
          </cell>
          <cell r="D124">
            <v>5</v>
          </cell>
          <cell r="E124">
            <v>37469</v>
          </cell>
          <cell r="L124">
            <v>0</v>
          </cell>
        </row>
        <row r="125">
          <cell r="C125" t="str">
            <v>SP</v>
          </cell>
          <cell r="D125">
            <v>6</v>
          </cell>
          <cell r="E125">
            <v>37500</v>
          </cell>
          <cell r="L125">
            <v>0</v>
          </cell>
        </row>
        <row r="126">
          <cell r="C126" t="str">
            <v>SP</v>
          </cell>
          <cell r="D126">
            <v>7</v>
          </cell>
          <cell r="E126">
            <v>37530</v>
          </cell>
          <cell r="L126">
            <v>0</v>
          </cell>
        </row>
        <row r="127">
          <cell r="C127" t="str">
            <v>SP</v>
          </cell>
          <cell r="D127">
            <v>8</v>
          </cell>
          <cell r="E127">
            <v>37561</v>
          </cell>
        </row>
        <row r="128">
          <cell r="C128" t="str">
            <v>SP</v>
          </cell>
          <cell r="D128">
            <v>9</v>
          </cell>
          <cell r="E128">
            <v>37591</v>
          </cell>
          <cell r="L128">
            <v>0</v>
          </cell>
        </row>
        <row r="129">
          <cell r="C129" t="str">
            <v>SP</v>
          </cell>
          <cell r="D129">
            <v>10</v>
          </cell>
          <cell r="E129">
            <v>37591</v>
          </cell>
        </row>
        <row r="130">
          <cell r="C130" t="str">
            <v>SP</v>
          </cell>
          <cell r="D130">
            <v>11</v>
          </cell>
          <cell r="E130">
            <v>37591</v>
          </cell>
        </row>
        <row r="131">
          <cell r="C131" t="str">
            <v>SP</v>
          </cell>
          <cell r="D131">
            <v>12</v>
          </cell>
          <cell r="E131">
            <v>37591</v>
          </cell>
        </row>
        <row r="132">
          <cell r="C132" t="str">
            <v>SP</v>
          </cell>
          <cell r="D132">
            <v>13</v>
          </cell>
          <cell r="E132">
            <v>37591</v>
          </cell>
          <cell r="L132">
            <v>27548</v>
          </cell>
        </row>
        <row r="133">
          <cell r="C133" t="str">
            <v>SP</v>
          </cell>
          <cell r="D133">
            <v>1</v>
          </cell>
          <cell r="E133">
            <v>37347</v>
          </cell>
          <cell r="L133">
            <v>0</v>
          </cell>
        </row>
        <row r="134">
          <cell r="C134" t="str">
            <v>SP</v>
          </cell>
          <cell r="D134">
            <v>2</v>
          </cell>
          <cell r="E134">
            <v>37377</v>
          </cell>
          <cell r="L134">
            <v>5817.6</v>
          </cell>
        </row>
        <row r="135">
          <cell r="C135" t="str">
            <v>SP</v>
          </cell>
          <cell r="D135">
            <v>3</v>
          </cell>
          <cell r="E135">
            <v>37408</v>
          </cell>
          <cell r="L135">
            <v>1864.8</v>
          </cell>
        </row>
        <row r="136">
          <cell r="C136" t="str">
            <v>SP</v>
          </cell>
          <cell r="D136">
            <v>4</v>
          </cell>
          <cell r="E136">
            <v>37438</v>
          </cell>
          <cell r="L136">
            <v>3195.36</v>
          </cell>
        </row>
        <row r="137">
          <cell r="C137" t="str">
            <v>SP</v>
          </cell>
          <cell r="D137">
            <v>5</v>
          </cell>
          <cell r="E137">
            <v>37469</v>
          </cell>
          <cell r="L137">
            <v>1162.08</v>
          </cell>
        </row>
        <row r="138">
          <cell r="C138" t="str">
            <v>SP</v>
          </cell>
          <cell r="D138">
            <v>6</v>
          </cell>
          <cell r="E138">
            <v>37500</v>
          </cell>
          <cell r="L138">
            <v>1872</v>
          </cell>
        </row>
        <row r="139">
          <cell r="C139" t="str">
            <v>SP</v>
          </cell>
          <cell r="D139">
            <v>7</v>
          </cell>
          <cell r="E139">
            <v>37530</v>
          </cell>
          <cell r="L139">
            <v>576</v>
          </cell>
        </row>
        <row r="140">
          <cell r="C140" t="str">
            <v>SP</v>
          </cell>
          <cell r="D140">
            <v>8</v>
          </cell>
          <cell r="E140">
            <v>37561</v>
          </cell>
          <cell r="L140">
            <v>576</v>
          </cell>
        </row>
        <row r="141">
          <cell r="C141" t="str">
            <v>SP</v>
          </cell>
          <cell r="D141">
            <v>9</v>
          </cell>
          <cell r="E141">
            <v>37591</v>
          </cell>
          <cell r="L141">
            <v>576</v>
          </cell>
        </row>
        <row r="142">
          <cell r="C142" t="str">
            <v>SP</v>
          </cell>
          <cell r="D142">
            <v>10</v>
          </cell>
          <cell r="E142">
            <v>37591</v>
          </cell>
          <cell r="L142">
            <v>1651.68</v>
          </cell>
        </row>
        <row r="143">
          <cell r="C143" t="str">
            <v>SP</v>
          </cell>
          <cell r="D143">
            <v>11</v>
          </cell>
          <cell r="E143">
            <v>37591</v>
          </cell>
          <cell r="L143">
            <v>5021.28</v>
          </cell>
        </row>
        <row r="144">
          <cell r="C144" t="str">
            <v>SP</v>
          </cell>
          <cell r="D144">
            <v>12</v>
          </cell>
          <cell r="E144">
            <v>37591</v>
          </cell>
          <cell r="L144">
            <v>2985</v>
          </cell>
        </row>
        <row r="145">
          <cell r="C145" t="str">
            <v>SP</v>
          </cell>
          <cell r="D145">
            <v>13</v>
          </cell>
          <cell r="E145">
            <v>37591</v>
          </cell>
          <cell r="L145">
            <v>3621</v>
          </cell>
        </row>
        <row r="146">
          <cell r="C146" t="str">
            <v>SP</v>
          </cell>
          <cell r="D146">
            <v>1</v>
          </cell>
          <cell r="E146">
            <v>37347</v>
          </cell>
          <cell r="L146">
            <v>0</v>
          </cell>
        </row>
        <row r="147">
          <cell r="C147" t="str">
            <v>SP</v>
          </cell>
          <cell r="D147">
            <v>2</v>
          </cell>
          <cell r="E147">
            <v>37377</v>
          </cell>
          <cell r="L147">
            <v>3592.5</v>
          </cell>
        </row>
        <row r="148">
          <cell r="C148" t="str">
            <v>SP</v>
          </cell>
          <cell r="D148">
            <v>3</v>
          </cell>
          <cell r="E148">
            <v>37408</v>
          </cell>
          <cell r="L148">
            <v>225</v>
          </cell>
        </row>
        <row r="149">
          <cell r="C149" t="str">
            <v>SP</v>
          </cell>
          <cell r="D149">
            <v>4</v>
          </cell>
          <cell r="E149">
            <v>37438</v>
          </cell>
          <cell r="L149">
            <v>3825</v>
          </cell>
        </row>
        <row r="150">
          <cell r="C150" t="str">
            <v>SP</v>
          </cell>
          <cell r="D150">
            <v>5</v>
          </cell>
          <cell r="E150">
            <v>37469</v>
          </cell>
          <cell r="L150">
            <v>1095</v>
          </cell>
        </row>
        <row r="151">
          <cell r="C151" t="str">
            <v>SP</v>
          </cell>
          <cell r="D151">
            <v>6</v>
          </cell>
          <cell r="E151">
            <v>37500</v>
          </cell>
          <cell r="L151">
            <v>645</v>
          </cell>
        </row>
        <row r="152">
          <cell r="C152" t="str">
            <v>SP</v>
          </cell>
          <cell r="D152">
            <v>7</v>
          </cell>
          <cell r="E152">
            <v>37530</v>
          </cell>
          <cell r="L152">
            <v>1290</v>
          </cell>
        </row>
        <row r="153">
          <cell r="C153" t="str">
            <v>SP</v>
          </cell>
          <cell r="D153">
            <v>8</v>
          </cell>
          <cell r="E153">
            <v>37561</v>
          </cell>
          <cell r="L153">
            <v>525</v>
          </cell>
        </row>
        <row r="154">
          <cell r="C154" t="str">
            <v>SP</v>
          </cell>
          <cell r="D154">
            <v>9</v>
          </cell>
          <cell r="E154">
            <v>37591</v>
          </cell>
          <cell r="L154">
            <v>690</v>
          </cell>
        </row>
        <row r="155">
          <cell r="C155" t="str">
            <v>SP</v>
          </cell>
          <cell r="D155">
            <v>10</v>
          </cell>
          <cell r="E155">
            <v>37591</v>
          </cell>
          <cell r="L155">
            <v>28267.5</v>
          </cell>
        </row>
        <row r="156">
          <cell r="C156" t="str">
            <v>SP</v>
          </cell>
          <cell r="D156">
            <v>11</v>
          </cell>
          <cell r="E156">
            <v>37591</v>
          </cell>
          <cell r="L156">
            <v>1650</v>
          </cell>
        </row>
        <row r="157">
          <cell r="C157" t="str">
            <v>SP</v>
          </cell>
          <cell r="D157">
            <v>12</v>
          </cell>
          <cell r="E157">
            <v>37591</v>
          </cell>
          <cell r="L157">
            <v>1650</v>
          </cell>
        </row>
        <row r="158">
          <cell r="C158" t="str">
            <v>SP</v>
          </cell>
          <cell r="D158">
            <v>13</v>
          </cell>
          <cell r="E158">
            <v>37591</v>
          </cell>
          <cell r="L158">
            <v>1650</v>
          </cell>
        </row>
        <row r="159">
          <cell r="C159" t="str">
            <v>SP</v>
          </cell>
          <cell r="D159">
            <v>1</v>
          </cell>
          <cell r="E159">
            <v>37347</v>
          </cell>
          <cell r="L159">
            <v>0</v>
          </cell>
        </row>
        <row r="160">
          <cell r="C160" t="str">
            <v>SP</v>
          </cell>
          <cell r="D160">
            <v>2</v>
          </cell>
          <cell r="E160">
            <v>37377</v>
          </cell>
          <cell r="L160">
            <v>3772.9</v>
          </cell>
        </row>
        <row r="161">
          <cell r="C161" t="str">
            <v>SP</v>
          </cell>
          <cell r="D161">
            <v>3</v>
          </cell>
          <cell r="E161">
            <v>37408</v>
          </cell>
          <cell r="L161">
            <v>722.5</v>
          </cell>
        </row>
        <row r="162">
          <cell r="C162" t="str">
            <v>SP</v>
          </cell>
          <cell r="D162">
            <v>4</v>
          </cell>
          <cell r="E162">
            <v>37438</v>
          </cell>
          <cell r="L162">
            <v>3100.3</v>
          </cell>
        </row>
        <row r="163">
          <cell r="C163" t="str">
            <v>SP</v>
          </cell>
          <cell r="D163">
            <v>5</v>
          </cell>
          <cell r="E163">
            <v>37469</v>
          </cell>
          <cell r="L163">
            <v>1465.2</v>
          </cell>
        </row>
        <row r="164">
          <cell r="C164" t="str">
            <v>SP</v>
          </cell>
          <cell r="D164">
            <v>6</v>
          </cell>
          <cell r="E164">
            <v>37500</v>
          </cell>
          <cell r="L164">
            <v>2531</v>
          </cell>
        </row>
        <row r="165">
          <cell r="C165" t="str">
            <v>SP</v>
          </cell>
          <cell r="D165">
            <v>7</v>
          </cell>
          <cell r="E165">
            <v>37530</v>
          </cell>
          <cell r="L165">
            <v>1878</v>
          </cell>
        </row>
        <row r="166">
          <cell r="C166" t="str">
            <v>SP</v>
          </cell>
          <cell r="D166">
            <v>8</v>
          </cell>
          <cell r="E166">
            <v>37561</v>
          </cell>
          <cell r="L166">
            <v>460.2</v>
          </cell>
        </row>
        <row r="167">
          <cell r="C167" t="str">
            <v>SP</v>
          </cell>
          <cell r="D167">
            <v>9</v>
          </cell>
          <cell r="E167">
            <v>37591</v>
          </cell>
          <cell r="L167">
            <v>1635.62</v>
          </cell>
        </row>
        <row r="168">
          <cell r="C168" t="str">
            <v>SP</v>
          </cell>
          <cell r="D168">
            <v>10</v>
          </cell>
          <cell r="E168">
            <v>37591</v>
          </cell>
          <cell r="L168">
            <v>3806.04</v>
          </cell>
        </row>
        <row r="169">
          <cell r="C169" t="str">
            <v>SP</v>
          </cell>
          <cell r="D169">
            <v>11</v>
          </cell>
          <cell r="E169">
            <v>37591</v>
          </cell>
          <cell r="L169">
            <v>4895.66</v>
          </cell>
        </row>
        <row r="170">
          <cell r="C170" t="str">
            <v>SP</v>
          </cell>
          <cell r="D170">
            <v>12</v>
          </cell>
          <cell r="E170">
            <v>37591</v>
          </cell>
        </row>
        <row r="171">
          <cell r="C171" t="str">
            <v>SP</v>
          </cell>
          <cell r="D171">
            <v>13</v>
          </cell>
          <cell r="E171">
            <v>37591</v>
          </cell>
          <cell r="L171">
            <v>5355</v>
          </cell>
        </row>
      </sheetData>
      <sheetData sheetId="4" refreshError="1"/>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 Produccion"/>
      <sheetName val="Descuentos"/>
      <sheetName val="Inversiones"/>
      <sheetName val="Hoja3"/>
    </sheetNames>
    <sheetDataSet>
      <sheetData sheetId="0" refreshError="1"/>
      <sheetData sheetId="1" refreshError="1">
        <row r="3">
          <cell r="G3">
            <v>3.4000000000000002E-2</v>
          </cell>
        </row>
      </sheetData>
      <sheetData sheetId="2" refreshError="1"/>
      <sheetData sheetId="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
      <sheetName val="unità paganti"/>
      <sheetName val="Data"/>
      <sheetName val="Plant"/>
      <sheetName val="Transport"/>
      <sheetName val="% Dogane"/>
      <sheetName val="Val. Dogane"/>
      <sheetName val="Unidades"/>
    </sheetNames>
    <sheetDataSet>
      <sheetData sheetId="0" refreshError="1"/>
      <sheetData sheetId="1" refreshError="1"/>
      <sheetData sheetId="2" refreshError="1"/>
      <sheetData sheetId="3">
        <row r="9">
          <cell r="AZ9">
            <v>0</v>
          </cell>
        </row>
        <row r="10">
          <cell r="AZ10">
            <v>0</v>
          </cell>
        </row>
        <row r="15">
          <cell r="AZ15">
            <v>100.32</v>
          </cell>
        </row>
        <row r="16">
          <cell r="AZ16">
            <v>263.06</v>
          </cell>
        </row>
        <row r="17">
          <cell r="AZ17">
            <v>250.25</v>
          </cell>
        </row>
        <row r="18">
          <cell r="AZ18">
            <v>17.399999999999999</v>
          </cell>
        </row>
        <row r="19">
          <cell r="AZ19">
            <v>46.2</v>
          </cell>
        </row>
        <row r="20">
          <cell r="AZ20">
            <v>37.58</v>
          </cell>
        </row>
        <row r="21">
          <cell r="AZ21">
            <v>91</v>
          </cell>
        </row>
        <row r="22">
          <cell r="AZ22">
            <v>0</v>
          </cell>
        </row>
        <row r="23">
          <cell r="AZ23">
            <v>0</v>
          </cell>
        </row>
        <row r="24">
          <cell r="AZ24">
            <v>5.76</v>
          </cell>
        </row>
        <row r="25">
          <cell r="AZ25">
            <v>1008</v>
          </cell>
        </row>
        <row r="26">
          <cell r="AZ26">
            <v>26</v>
          </cell>
        </row>
        <row r="27">
          <cell r="AZ27">
            <v>26</v>
          </cell>
        </row>
        <row r="28">
          <cell r="AZ28">
            <v>26</v>
          </cell>
        </row>
        <row r="29">
          <cell r="AZ29">
            <v>10</v>
          </cell>
        </row>
        <row r="30">
          <cell r="AZ30">
            <v>108</v>
          </cell>
        </row>
        <row r="31">
          <cell r="AZ31">
            <v>5</v>
          </cell>
        </row>
        <row r="32">
          <cell r="AZ32">
            <v>5</v>
          </cell>
        </row>
        <row r="33">
          <cell r="AZ33">
            <v>6</v>
          </cell>
        </row>
        <row r="34">
          <cell r="AZ34">
            <v>8</v>
          </cell>
        </row>
        <row r="35">
          <cell r="AZ35">
            <v>15</v>
          </cell>
        </row>
        <row r="36">
          <cell r="AZ36">
            <v>45.6</v>
          </cell>
        </row>
        <row r="37">
          <cell r="AZ37">
            <v>12</v>
          </cell>
        </row>
        <row r="38">
          <cell r="AZ38">
            <v>3.04</v>
          </cell>
        </row>
        <row r="39">
          <cell r="AZ39">
            <v>71.75</v>
          </cell>
        </row>
        <row r="40">
          <cell r="AZ40">
            <v>14</v>
          </cell>
        </row>
        <row r="41">
          <cell r="AZ41">
            <v>0</v>
          </cell>
        </row>
        <row r="42">
          <cell r="AZ42">
            <v>35.400000000000006</v>
          </cell>
        </row>
        <row r="43">
          <cell r="AZ43">
            <v>0</v>
          </cell>
        </row>
        <row r="44">
          <cell r="AZ44">
            <v>0</v>
          </cell>
        </row>
        <row r="45">
          <cell r="AZ45">
            <v>0</v>
          </cell>
        </row>
        <row r="46">
          <cell r="AZ46">
            <v>0</v>
          </cell>
        </row>
        <row r="47">
          <cell r="AZ47">
            <v>0</v>
          </cell>
        </row>
        <row r="48">
          <cell r="AZ48">
            <v>65.699999999999989</v>
          </cell>
        </row>
        <row r="49">
          <cell r="AZ49">
            <v>12</v>
          </cell>
        </row>
        <row r="50">
          <cell r="AZ50">
            <v>0</v>
          </cell>
        </row>
        <row r="51">
          <cell r="AZ51">
            <v>0</v>
          </cell>
        </row>
        <row r="52">
          <cell r="AZ52">
            <v>0</v>
          </cell>
        </row>
        <row r="53">
          <cell r="AZ53">
            <v>0</v>
          </cell>
        </row>
        <row r="54">
          <cell r="AZ54">
            <v>0</v>
          </cell>
        </row>
      </sheetData>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sumos"/>
      <sheetName val="Constantes"/>
      <sheetName val="Analisis"/>
      <sheetName val="Analisis Nuevo"/>
      <sheetName val="Presupuesto"/>
      <sheetName val="Rubros"/>
      <sheetName val="Formulas"/>
    </sheetNames>
    <sheetDataSet>
      <sheetData sheetId="0" refreshError="1"/>
      <sheetData sheetId="1" refreshError="1"/>
      <sheetData sheetId="2" refreshError="1">
        <row r="209">
          <cell r="C209">
            <v>15</v>
          </cell>
        </row>
      </sheetData>
      <sheetData sheetId="3" refreshError="1"/>
      <sheetData sheetId="4" refreshError="1"/>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Detalle"/>
      <sheetName val="Indicadores"/>
      <sheetName val="Diagrama MB Ch Local"/>
      <sheetName val="Insumos"/>
      <sheetName val="Ingreso Datos Extracción"/>
      <sheetName val="Ingreso Datos Reducción"/>
      <sheetName val="Ingreso Datos Traspaso"/>
      <sheetName val="Ingreso Datos Ventilación"/>
      <sheetName val="Ingreso Datos Chancado Primario"/>
      <sheetName val="Ingreso Datos Transporte Inter."/>
      <sheetName val="Ingreso Datos Transporte Princi"/>
      <sheetName val="Ingreso Datos ReparaciónArea"/>
      <sheetName val="Ingreso Datos Bus Personal"/>
      <sheetName val="Ingreso Servicios Mina"/>
      <sheetName val="Ingreso Datos RRHH"/>
      <sheetName val="Factor de Reemplazo"/>
      <sheetName val="Plan Minero"/>
      <sheetName val="Cálculo de Equipos"/>
      <sheetName val="Extracción"/>
      <sheetName val="Reducción"/>
      <sheetName val="Traspaso"/>
      <sheetName val="Ventilación"/>
      <sheetName val="Chancado Primario"/>
      <sheetName val="Transporte  Intermedio"/>
      <sheetName val="Transporte Principal"/>
      <sheetName val="Bus Personal"/>
      <sheetName val="Reparación de Áreas"/>
      <sheetName val="Servicios Mina"/>
      <sheetName val="Gasto Administración Mina"/>
      <sheetName val="Resumen Dotaciones"/>
      <sheetName val="Resumen Petróleo y Energía"/>
      <sheetName val="Resumen Gastos Para Evaluación"/>
      <sheetName val="Resumen Equipos"/>
      <sheetName val="Adquisiciones LHD"/>
      <sheetName val="Adquisiciones Jumbo Cachorrero"/>
      <sheetName val="Adquisiciones Martillos"/>
      <sheetName val="Adquisiciones LHD Servicios"/>
      <sheetName val="Adquisiciones Utilitarios Mante"/>
      <sheetName val="Adquisiciones Utilitarios Eléct"/>
      <sheetName val="Adquisiciones Utilitarios"/>
      <sheetName val="Adquisiciones Camion 15 ton"/>
      <sheetName val="Adquisiciones Mixer"/>
      <sheetName val="Adquisiciones Robot"/>
      <sheetName val="Adquisiciones Plataforma Tijera"/>
      <sheetName val="Adquisiciones Jumbo de Avance"/>
      <sheetName val="Datos Para Análisis Consumos"/>
      <sheetName val="Datos Para Analisis de Gastos"/>
      <sheetName val="Resumen de Gastos"/>
      <sheetName val="Auxiliar"/>
      <sheetName val="Auxiliar Dotación Rol A"/>
      <sheetName val="Plan Minero 100 ktpd"/>
      <sheetName val="Plan Minero 120 ktpd"/>
      <sheetName val="Plan Minero 140 ktpd"/>
      <sheetName val="Auxiliar Opciones"/>
      <sheetName val="Analisis de Precisión"/>
      <sheetName val="Escenari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sheetData sheetId="16">
        <row r="5">
          <cell r="D5">
            <v>365</v>
          </cell>
        </row>
      </sheetData>
      <sheetData sheetId="17"/>
      <sheetData sheetId="18" refreshError="1"/>
      <sheetData sheetId="19"/>
      <sheetData sheetId="20"/>
      <sheetData sheetId="21"/>
      <sheetData sheetId="22"/>
      <sheetData sheetId="23"/>
      <sheetData sheetId="24"/>
      <sheetData sheetId="25"/>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ATCH"/>
      <sheetName val="Hoja3"/>
      <sheetName val="Hoja4"/>
    </sheetNames>
    <sheetDataSet>
      <sheetData sheetId="0" refreshError="1"/>
      <sheetData sheetId="1" refreshError="1"/>
      <sheetData sheetId="2" refreshError="1"/>
      <sheetData sheetId="3" refreshError="1">
        <row r="7">
          <cell r="B7" t="str">
            <v>F10</v>
          </cell>
          <cell r="C7" t="str">
            <v>7000</v>
          </cell>
          <cell r="D7" t="str">
            <v>AVF</v>
          </cell>
          <cell r="E7" t="str">
            <v>AB</v>
          </cell>
          <cell r="F7" t="str">
            <v>01</v>
          </cell>
        </row>
        <row r="8">
          <cell r="B8" t="str">
            <v>F11</v>
          </cell>
          <cell r="C8" t="str">
            <v>7110</v>
          </cell>
          <cell r="D8" t="str">
            <v>COT</v>
          </cell>
          <cell r="E8" t="str">
            <v>AC</v>
          </cell>
          <cell r="F8" t="str">
            <v>02</v>
          </cell>
        </row>
        <row r="9">
          <cell r="B9" t="str">
            <v>F12</v>
          </cell>
          <cell r="C9">
            <v>7111</v>
          </cell>
          <cell r="D9" t="str">
            <v>CRP</v>
          </cell>
          <cell r="E9" t="str">
            <v>AD</v>
          </cell>
          <cell r="F9" t="str">
            <v>03</v>
          </cell>
        </row>
        <row r="10">
          <cell r="B10" t="str">
            <v>F13</v>
          </cell>
          <cell r="C10">
            <v>7112</v>
          </cell>
          <cell r="D10" t="str">
            <v>CRT</v>
          </cell>
          <cell r="E10" t="str">
            <v>AR</v>
          </cell>
          <cell r="F10" t="str">
            <v>04</v>
          </cell>
        </row>
        <row r="11">
          <cell r="B11" t="str">
            <v>F14</v>
          </cell>
          <cell r="C11">
            <v>7113</v>
          </cell>
          <cell r="D11" t="str">
            <v>CUB</v>
          </cell>
          <cell r="E11" t="str">
            <v>AT</v>
          </cell>
          <cell r="F11" t="str">
            <v>05</v>
          </cell>
        </row>
        <row r="12">
          <cell r="B12" t="str">
            <v>F15</v>
          </cell>
          <cell r="C12">
            <v>7114</v>
          </cell>
          <cell r="D12" t="str">
            <v>EIR</v>
          </cell>
          <cell r="E12" t="str">
            <v>CA</v>
          </cell>
          <cell r="F12" t="str">
            <v>06</v>
          </cell>
        </row>
        <row r="13">
          <cell r="B13" t="str">
            <v>I11</v>
          </cell>
          <cell r="C13">
            <v>7115</v>
          </cell>
          <cell r="D13" t="str">
            <v>ESP</v>
          </cell>
          <cell r="E13" t="str">
            <v>CI</v>
          </cell>
          <cell r="F13" t="str">
            <v>07</v>
          </cell>
        </row>
        <row r="14">
          <cell r="C14">
            <v>7116</v>
          </cell>
          <cell r="D14" t="str">
            <v>IFG</v>
          </cell>
          <cell r="E14" t="str">
            <v>CM</v>
          </cell>
          <cell r="F14" t="str">
            <v>08</v>
          </cell>
        </row>
        <row r="15">
          <cell r="C15">
            <v>7119</v>
          </cell>
          <cell r="D15" t="str">
            <v>INF</v>
          </cell>
          <cell r="E15" t="str">
            <v>CN</v>
          </cell>
          <cell r="F15" t="str">
            <v>09</v>
          </cell>
        </row>
        <row r="16">
          <cell r="C16">
            <v>7120</v>
          </cell>
          <cell r="D16" t="str">
            <v>LST</v>
          </cell>
          <cell r="E16" t="str">
            <v>CO</v>
          </cell>
        </row>
        <row r="17">
          <cell r="C17">
            <v>7121</v>
          </cell>
          <cell r="D17" t="str">
            <v>M3D</v>
          </cell>
          <cell r="E17" t="str">
            <v>CT</v>
          </cell>
        </row>
        <row r="18">
          <cell r="C18">
            <v>7122</v>
          </cell>
          <cell r="D18" t="str">
            <v>M4D</v>
          </cell>
          <cell r="E18" t="str">
            <v>EE</v>
          </cell>
        </row>
        <row r="19">
          <cell r="C19">
            <v>7129</v>
          </cell>
          <cell r="D19" t="str">
            <v>MDC</v>
          </cell>
          <cell r="E19" t="str">
            <v>EG</v>
          </cell>
        </row>
        <row r="20">
          <cell r="C20">
            <v>7130</v>
          </cell>
          <cell r="D20" t="str">
            <v>MEF</v>
          </cell>
          <cell r="E20" t="str">
            <v>EL</v>
          </cell>
        </row>
        <row r="21">
          <cell r="C21">
            <v>7131</v>
          </cell>
          <cell r="D21" t="str">
            <v>MNM</v>
          </cell>
          <cell r="E21" t="str">
            <v>EV</v>
          </cell>
        </row>
        <row r="22">
          <cell r="C22">
            <v>7132</v>
          </cell>
          <cell r="D22" t="str">
            <v>PLS</v>
          </cell>
          <cell r="E22" t="str">
            <v>GM</v>
          </cell>
        </row>
        <row r="23">
          <cell r="C23">
            <v>7140</v>
          </cell>
          <cell r="D23" t="str">
            <v>PRC</v>
          </cell>
          <cell r="E23" t="str">
            <v>GP</v>
          </cell>
        </row>
        <row r="24">
          <cell r="C24">
            <v>7141</v>
          </cell>
          <cell r="D24" t="str">
            <v>PRP</v>
          </cell>
          <cell r="E24" t="str">
            <v>GT</v>
          </cell>
        </row>
        <row r="25">
          <cell r="C25">
            <v>7142</v>
          </cell>
          <cell r="D25" t="str">
            <v>PST</v>
          </cell>
          <cell r="E25" t="str">
            <v>HD</v>
          </cell>
        </row>
        <row r="26">
          <cell r="C26">
            <v>7150</v>
          </cell>
          <cell r="D26" t="str">
            <v>RQN</v>
          </cell>
          <cell r="E26" t="str">
            <v>II</v>
          </cell>
        </row>
        <row r="27">
          <cell r="C27">
            <v>7151</v>
          </cell>
          <cell r="D27" t="str">
            <v>SKT</v>
          </cell>
          <cell r="E27" t="str">
            <v>IT</v>
          </cell>
        </row>
        <row r="28">
          <cell r="C28">
            <v>7152</v>
          </cell>
          <cell r="D28" t="str">
            <v>SML</v>
          </cell>
          <cell r="E28" t="str">
            <v>ME</v>
          </cell>
        </row>
        <row r="29">
          <cell r="C29">
            <v>7159</v>
          </cell>
          <cell r="D29" t="str">
            <v>STM</v>
          </cell>
          <cell r="E29" t="str">
            <v>MI</v>
          </cell>
        </row>
        <row r="30">
          <cell r="C30">
            <v>7160</v>
          </cell>
          <cell r="D30" t="str">
            <v>SVY</v>
          </cell>
          <cell r="E30" t="str">
            <v>MN</v>
          </cell>
        </row>
        <row r="31">
          <cell r="C31">
            <v>7161</v>
          </cell>
          <cell r="D31" t="str">
            <v>VDR</v>
          </cell>
          <cell r="E31" t="str">
            <v>PC</v>
          </cell>
        </row>
        <row r="32">
          <cell r="C32">
            <v>7162</v>
          </cell>
          <cell r="D32" t="str">
            <v>WPL</v>
          </cell>
          <cell r="E32" t="str">
            <v>PR</v>
          </cell>
        </row>
        <row r="33">
          <cell r="C33">
            <v>7169</v>
          </cell>
          <cell r="D33" t="str">
            <v>WSP</v>
          </cell>
          <cell r="E33" t="str">
            <v>RI</v>
          </cell>
        </row>
        <row r="34">
          <cell r="C34">
            <v>7170</v>
          </cell>
          <cell r="E34" t="str">
            <v>SU</v>
          </cell>
        </row>
        <row r="35">
          <cell r="C35">
            <v>7171</v>
          </cell>
          <cell r="E35" t="str">
            <v>TR</v>
          </cell>
        </row>
        <row r="36">
          <cell r="C36">
            <v>7172</v>
          </cell>
          <cell r="E36" t="str">
            <v>VC</v>
          </cell>
        </row>
        <row r="37">
          <cell r="C37">
            <v>7173</v>
          </cell>
        </row>
        <row r="38">
          <cell r="C38">
            <v>7174</v>
          </cell>
        </row>
        <row r="39">
          <cell r="C39">
            <v>7175</v>
          </cell>
        </row>
        <row r="40">
          <cell r="C40">
            <v>7176</v>
          </cell>
        </row>
        <row r="41">
          <cell r="C41">
            <v>7180</v>
          </cell>
        </row>
        <row r="42">
          <cell r="C42">
            <v>7181</v>
          </cell>
        </row>
        <row r="43">
          <cell r="C43">
            <v>7182</v>
          </cell>
        </row>
        <row r="44">
          <cell r="C44">
            <v>7183</v>
          </cell>
        </row>
        <row r="45">
          <cell r="C45">
            <v>7184</v>
          </cell>
        </row>
      </sheetData>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P Metalurgico (2)"/>
      <sheetName val="Gtonvdist"/>
      <sheetName val="Gminaplanta"/>
      <sheetName val="Parametros"/>
      <sheetName val="Producción"/>
      <sheetName val="Resumen"/>
      <sheetName val="datos"/>
      <sheetName val="Equipos"/>
      <sheetName val="FLOTAS"/>
      <sheetName val="STOCK"/>
      <sheetName val="Auxiliar"/>
      <sheetName val="RESERVAS"/>
      <sheetName val="INVERSION"/>
      <sheetName val="MARC"/>
      <sheetName val="CALENDARIO"/>
      <sheetName val="DISTANCIAS"/>
      <sheetName val="PLP Metalurgico"/>
      <sheetName val="PRODPRESEN"/>
      <sheetName val="Gráfico1"/>
      <sheetName val="COMCAMION"/>
      <sheetName val="COMPALA-PERFO"/>
      <sheetName val="COMCARGA"/>
      <sheetName val="COMMOVTIERRA"/>
      <sheetName val="COMEQUIPOAPOYO"/>
      <sheetName val="COMCHANCADO.PRIM"/>
      <sheetName val="Phase 8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6">
          <cell r="G6" t="str">
            <v>DTSKO</v>
          </cell>
          <cell r="H6" t="str">
            <v>DISKO</v>
          </cell>
          <cell r="I6" t="str">
            <v>DTSKS</v>
          </cell>
          <cell r="J6" t="str">
            <v>DISKS</v>
          </cell>
        </row>
        <row r="7">
          <cell r="I7">
            <v>0</v>
          </cell>
          <cell r="J7">
            <v>0</v>
          </cell>
        </row>
        <row r="8">
          <cell r="I8">
            <v>0</v>
          </cell>
          <cell r="J8">
            <v>0</v>
          </cell>
        </row>
        <row r="9">
          <cell r="G9">
            <v>0</v>
          </cell>
          <cell r="I9">
            <v>0</v>
          </cell>
          <cell r="J9">
            <v>0</v>
          </cell>
        </row>
        <row r="10">
          <cell r="G10">
            <v>0</v>
          </cell>
          <cell r="I10">
            <v>0</v>
          </cell>
          <cell r="J10">
            <v>0</v>
          </cell>
        </row>
        <row r="11">
          <cell r="G11">
            <v>0</v>
          </cell>
          <cell r="I11">
            <v>0</v>
          </cell>
          <cell r="J11">
            <v>0</v>
          </cell>
        </row>
        <row r="12">
          <cell r="G12">
            <v>0</v>
          </cell>
          <cell r="H12">
            <v>0</v>
          </cell>
          <cell r="I12">
            <v>0</v>
          </cell>
          <cell r="J12">
            <v>0</v>
          </cell>
        </row>
        <row r="13">
          <cell r="G13">
            <v>0</v>
          </cell>
          <cell r="H13">
            <v>0</v>
          </cell>
          <cell r="I13">
            <v>4900.3</v>
          </cell>
          <cell r="J13">
            <v>3475.2</v>
          </cell>
        </row>
        <row r="14">
          <cell r="G14">
            <v>0</v>
          </cell>
          <cell r="H14">
            <v>0</v>
          </cell>
          <cell r="I14">
            <v>5075.2</v>
          </cell>
          <cell r="J14">
            <v>3648.1</v>
          </cell>
        </row>
        <row r="15">
          <cell r="G15">
            <v>0</v>
          </cell>
          <cell r="H15">
            <v>0</v>
          </cell>
          <cell r="I15">
            <v>5226.8</v>
          </cell>
          <cell r="J15">
            <v>3800.2</v>
          </cell>
        </row>
        <row r="16">
          <cell r="G16">
            <v>0</v>
          </cell>
          <cell r="H16">
            <v>0</v>
          </cell>
          <cell r="I16">
            <v>5460.1323725484644</v>
          </cell>
          <cell r="J16">
            <v>3949.3652047987866</v>
          </cell>
        </row>
        <row r="17">
          <cell r="G17">
            <v>0</v>
          </cell>
          <cell r="H17">
            <v>0</v>
          </cell>
          <cell r="I17">
            <v>5742.7</v>
          </cell>
          <cell r="J17">
            <v>4016.0999023437498</v>
          </cell>
        </row>
        <row r="18">
          <cell r="G18">
            <v>0</v>
          </cell>
          <cell r="H18">
            <v>0</v>
          </cell>
          <cell r="I18">
            <v>5831.541314604784</v>
          </cell>
          <cell r="J18">
            <v>4188.5144934529035</v>
          </cell>
        </row>
        <row r="19">
          <cell r="G19">
            <v>0</v>
          </cell>
          <cell r="H19">
            <v>0</v>
          </cell>
          <cell r="I19">
            <v>6088.599609375</v>
          </cell>
          <cell r="J19">
            <v>4326.5001953125002</v>
          </cell>
        </row>
        <row r="20">
          <cell r="G20">
            <v>0</v>
          </cell>
          <cell r="H20">
            <v>0</v>
          </cell>
          <cell r="I20">
            <v>0</v>
          </cell>
          <cell r="J20">
            <v>0</v>
          </cell>
        </row>
        <row r="21">
          <cell r="G21">
            <v>0</v>
          </cell>
          <cell r="H21">
            <v>0</v>
          </cell>
          <cell r="I21">
            <v>0</v>
          </cell>
          <cell r="J21">
            <v>0</v>
          </cell>
        </row>
        <row r="22">
          <cell r="G22">
            <v>0</v>
          </cell>
          <cell r="H22">
            <v>0</v>
          </cell>
          <cell r="I22">
            <v>0</v>
          </cell>
          <cell r="J22">
            <v>0</v>
          </cell>
        </row>
        <row r="23">
          <cell r="G23">
            <v>0</v>
          </cell>
          <cell r="H23">
            <v>0</v>
          </cell>
          <cell r="I23">
            <v>0</v>
          </cell>
          <cell r="J23">
            <v>0</v>
          </cell>
        </row>
        <row r="24">
          <cell r="G24">
            <v>3864.8</v>
          </cell>
          <cell r="H24">
            <v>1253.7</v>
          </cell>
          <cell r="I24">
            <v>0</v>
          </cell>
          <cell r="J24">
            <v>0</v>
          </cell>
        </row>
        <row r="25">
          <cell r="G25">
            <v>3866.2</v>
          </cell>
          <cell r="H25">
            <v>1587</v>
          </cell>
          <cell r="I25">
            <v>0</v>
          </cell>
          <cell r="J25">
            <v>0</v>
          </cell>
        </row>
        <row r="26">
          <cell r="G26">
            <v>3322</v>
          </cell>
          <cell r="H26">
            <v>1163.6000061035156</v>
          </cell>
          <cell r="I26">
            <v>0</v>
          </cell>
          <cell r="J26">
            <v>0</v>
          </cell>
        </row>
        <row r="27">
          <cell r="G27">
            <v>4120.2</v>
          </cell>
          <cell r="H27">
            <v>1892.5</v>
          </cell>
          <cell r="I27">
            <v>0</v>
          </cell>
          <cell r="J27">
            <v>0</v>
          </cell>
        </row>
        <row r="28">
          <cell r="G28">
            <v>0</v>
          </cell>
          <cell r="H28">
            <v>0</v>
          </cell>
          <cell r="I28">
            <v>0</v>
          </cell>
          <cell r="J28">
            <v>0</v>
          </cell>
        </row>
        <row r="29">
          <cell r="G29">
            <v>0</v>
          </cell>
          <cell r="H29">
            <v>0</v>
          </cell>
          <cell r="I29">
            <v>0</v>
          </cell>
          <cell r="J29">
            <v>0</v>
          </cell>
        </row>
        <row r="30">
          <cell r="G30">
            <v>0</v>
          </cell>
          <cell r="H30">
            <v>0</v>
          </cell>
          <cell r="I30">
            <v>0</v>
          </cell>
          <cell r="J30">
            <v>0</v>
          </cell>
        </row>
        <row r="31">
          <cell r="G31">
            <v>0</v>
          </cell>
          <cell r="H31">
            <v>0</v>
          </cell>
          <cell r="I31">
            <v>0</v>
          </cell>
          <cell r="J31">
            <v>0</v>
          </cell>
        </row>
        <row r="32">
          <cell r="G32">
            <v>0</v>
          </cell>
          <cell r="H32">
            <v>0</v>
          </cell>
          <cell r="I32">
            <v>0</v>
          </cell>
          <cell r="J32">
            <v>0</v>
          </cell>
        </row>
        <row r="33">
          <cell r="G33">
            <v>0</v>
          </cell>
          <cell r="H33">
            <v>0</v>
          </cell>
          <cell r="I33">
            <v>0</v>
          </cell>
          <cell r="J33">
            <v>0</v>
          </cell>
        </row>
        <row r="34">
          <cell r="G34">
            <v>0</v>
          </cell>
          <cell r="H34">
            <v>0</v>
          </cell>
          <cell r="I34">
            <v>5412.2</v>
          </cell>
          <cell r="J34">
            <v>3542.9</v>
          </cell>
        </row>
        <row r="35">
          <cell r="G35">
            <v>0</v>
          </cell>
          <cell r="H35">
            <v>0</v>
          </cell>
          <cell r="I35">
            <v>6255.5</v>
          </cell>
          <cell r="J35">
            <v>3691.8</v>
          </cell>
        </row>
        <row r="36">
          <cell r="G36">
            <v>5166.7</v>
          </cell>
          <cell r="H36">
            <v>2531.8000000000002</v>
          </cell>
          <cell r="I36">
            <v>6444.2003906250002</v>
          </cell>
          <cell r="J36">
            <v>3835.9</v>
          </cell>
        </row>
        <row r="37">
          <cell r="G37">
            <v>0</v>
          </cell>
          <cell r="H37">
            <v>0</v>
          </cell>
          <cell r="I37">
            <v>6522.8003906249996</v>
          </cell>
          <cell r="J37">
            <v>3983.7001953125</v>
          </cell>
        </row>
        <row r="38">
          <cell r="G38">
            <v>0</v>
          </cell>
          <cell r="H38">
            <v>0</v>
          </cell>
          <cell r="I38">
            <v>0</v>
          </cell>
          <cell r="J38">
            <v>0</v>
          </cell>
        </row>
        <row r="39">
          <cell r="G39">
            <v>0</v>
          </cell>
          <cell r="H39">
            <v>0</v>
          </cell>
          <cell r="I39">
            <v>0</v>
          </cell>
          <cell r="J39">
            <v>0</v>
          </cell>
        </row>
        <row r="40">
          <cell r="G40">
            <v>0</v>
          </cell>
          <cell r="H40">
            <v>0</v>
          </cell>
          <cell r="I40">
            <v>0</v>
          </cell>
          <cell r="J40">
            <v>0</v>
          </cell>
        </row>
        <row r="41">
          <cell r="G41">
            <v>0</v>
          </cell>
          <cell r="H41">
            <v>0</v>
          </cell>
          <cell r="I41">
            <v>0</v>
          </cell>
          <cell r="J41">
            <v>0</v>
          </cell>
        </row>
        <row r="42">
          <cell r="G42">
            <v>0</v>
          </cell>
          <cell r="H42">
            <v>0</v>
          </cell>
          <cell r="I42">
            <v>0</v>
          </cell>
          <cell r="J42">
            <v>0</v>
          </cell>
        </row>
        <row r="43">
          <cell r="G43">
            <v>0</v>
          </cell>
          <cell r="H43">
            <v>0</v>
          </cell>
          <cell r="I43">
            <v>0</v>
          </cell>
          <cell r="J43">
            <v>0</v>
          </cell>
        </row>
        <row r="44">
          <cell r="G44">
            <v>0</v>
          </cell>
          <cell r="H44">
            <v>0</v>
          </cell>
          <cell r="I44">
            <v>0</v>
          </cell>
          <cell r="J44">
            <v>0</v>
          </cell>
        </row>
        <row r="45">
          <cell r="G45">
            <v>0</v>
          </cell>
          <cell r="H45">
            <v>0</v>
          </cell>
          <cell r="I45">
            <v>0</v>
          </cell>
          <cell r="J45">
            <v>0</v>
          </cell>
        </row>
        <row r="46">
          <cell r="G46">
            <v>0</v>
          </cell>
          <cell r="H46">
            <v>0</v>
          </cell>
          <cell r="I46">
            <v>0</v>
          </cell>
          <cell r="J46">
            <v>0</v>
          </cell>
        </row>
        <row r="47">
          <cell r="G47">
            <v>0</v>
          </cell>
          <cell r="H47">
            <v>0</v>
          </cell>
          <cell r="I47">
            <v>0</v>
          </cell>
          <cell r="J47">
            <v>0</v>
          </cell>
        </row>
        <row r="48">
          <cell r="G48">
            <v>0</v>
          </cell>
          <cell r="H48">
            <v>0</v>
          </cell>
          <cell r="I48">
            <v>0</v>
          </cell>
          <cell r="J48">
            <v>0</v>
          </cell>
        </row>
        <row r="49">
          <cell r="G49">
            <v>4161.3</v>
          </cell>
          <cell r="H49">
            <v>1565.2</v>
          </cell>
          <cell r="I49">
            <v>0</v>
          </cell>
          <cell r="J49">
            <v>0</v>
          </cell>
        </row>
        <row r="50">
          <cell r="G50">
            <v>0</v>
          </cell>
          <cell r="H50">
            <v>0</v>
          </cell>
          <cell r="I50">
            <v>0</v>
          </cell>
          <cell r="J50">
            <v>0</v>
          </cell>
        </row>
        <row r="51">
          <cell r="G51">
            <v>0</v>
          </cell>
          <cell r="H51">
            <v>0</v>
          </cell>
          <cell r="I51">
            <v>0</v>
          </cell>
          <cell r="J51">
            <v>0</v>
          </cell>
        </row>
        <row r="52">
          <cell r="G52">
            <v>0</v>
          </cell>
          <cell r="H52">
            <v>0</v>
          </cell>
          <cell r="I52">
            <v>0</v>
          </cell>
          <cell r="J52">
            <v>0</v>
          </cell>
        </row>
        <row r="53">
          <cell r="G53">
            <v>0</v>
          </cell>
          <cell r="H53">
            <v>0</v>
          </cell>
          <cell r="I53">
            <v>0</v>
          </cell>
          <cell r="J53">
            <v>0</v>
          </cell>
        </row>
        <row r="54">
          <cell r="G54">
            <v>0</v>
          </cell>
          <cell r="H54">
            <v>0</v>
          </cell>
          <cell r="I54">
            <v>0</v>
          </cell>
          <cell r="J54">
            <v>0</v>
          </cell>
        </row>
        <row r="55">
          <cell r="G55">
            <v>0</v>
          </cell>
          <cell r="H55">
            <v>0</v>
          </cell>
          <cell r="I55">
            <v>0</v>
          </cell>
          <cell r="J55">
            <v>0</v>
          </cell>
        </row>
        <row r="56">
          <cell r="G56">
            <v>0</v>
          </cell>
          <cell r="H56">
            <v>0</v>
          </cell>
          <cell r="I56">
            <v>0</v>
          </cell>
          <cell r="J56">
            <v>0</v>
          </cell>
        </row>
        <row r="57">
          <cell r="G57">
            <v>0</v>
          </cell>
          <cell r="H57">
            <v>0</v>
          </cell>
          <cell r="I57">
            <v>0</v>
          </cell>
          <cell r="J57">
            <v>0</v>
          </cell>
        </row>
        <row r="58">
          <cell r="G58">
            <v>4768.5</v>
          </cell>
          <cell r="H58">
            <v>2201</v>
          </cell>
          <cell r="I58">
            <v>6068.6003906249998</v>
          </cell>
          <cell r="J58">
            <v>3545.2000976562499</v>
          </cell>
        </row>
        <row r="59">
          <cell r="G59">
            <v>4780</v>
          </cell>
          <cell r="H59">
            <v>2351.6</v>
          </cell>
          <cell r="I59">
            <v>6324.6</v>
          </cell>
          <cell r="J59">
            <v>3655.7000289174161</v>
          </cell>
        </row>
        <row r="60">
          <cell r="G60">
            <v>0</v>
          </cell>
          <cell r="H60">
            <v>0</v>
          </cell>
          <cell r="I60">
            <v>6448.4</v>
          </cell>
          <cell r="J60">
            <v>3802.4</v>
          </cell>
        </row>
        <row r="61">
          <cell r="G61">
            <v>0</v>
          </cell>
          <cell r="H61">
            <v>0</v>
          </cell>
          <cell r="I61">
            <v>6568.7123880516065</v>
          </cell>
          <cell r="J61">
            <v>3945.8669590234267</v>
          </cell>
        </row>
        <row r="62">
          <cell r="G62">
            <v>0</v>
          </cell>
          <cell r="H62">
            <v>0</v>
          </cell>
          <cell r="I62">
            <v>7028.4</v>
          </cell>
          <cell r="J62">
            <v>4189.2</v>
          </cell>
        </row>
        <row r="63">
          <cell r="G63">
            <v>0</v>
          </cell>
          <cell r="H63">
            <v>0</v>
          </cell>
          <cell r="I63">
            <v>0</v>
          </cell>
          <cell r="J63">
            <v>0</v>
          </cell>
        </row>
        <row r="64">
          <cell r="G64">
            <v>0</v>
          </cell>
          <cell r="H64">
            <v>0</v>
          </cell>
          <cell r="I64">
            <v>0</v>
          </cell>
          <cell r="J64">
            <v>0</v>
          </cell>
        </row>
        <row r="65">
          <cell r="G65">
            <v>0</v>
          </cell>
          <cell r="H65">
            <v>0</v>
          </cell>
          <cell r="I65">
            <v>0</v>
          </cell>
          <cell r="J65">
            <v>0</v>
          </cell>
        </row>
        <row r="66">
          <cell r="G66">
            <v>0</v>
          </cell>
          <cell r="H66">
            <v>0</v>
          </cell>
          <cell r="I66">
            <v>0</v>
          </cell>
          <cell r="J66">
            <v>0</v>
          </cell>
        </row>
        <row r="67">
          <cell r="G67">
            <v>0</v>
          </cell>
          <cell r="H67">
            <v>0</v>
          </cell>
          <cell r="I67">
            <v>0</v>
          </cell>
          <cell r="J67">
            <v>0</v>
          </cell>
        </row>
        <row r="68">
          <cell r="G68">
            <v>0</v>
          </cell>
          <cell r="H68">
            <v>0</v>
          </cell>
          <cell r="I68">
            <v>0</v>
          </cell>
          <cell r="J68">
            <v>0</v>
          </cell>
        </row>
        <row r="69">
          <cell r="G69">
            <v>0</v>
          </cell>
          <cell r="H69">
            <v>0</v>
          </cell>
          <cell r="I69">
            <v>0</v>
          </cell>
          <cell r="J69">
            <v>0</v>
          </cell>
        </row>
        <row r="70">
          <cell r="G70">
            <v>0</v>
          </cell>
          <cell r="H70">
            <v>0</v>
          </cell>
          <cell r="I70">
            <v>0</v>
          </cell>
          <cell r="J70">
            <v>0</v>
          </cell>
        </row>
        <row r="71">
          <cell r="G71">
            <v>0</v>
          </cell>
          <cell r="H71">
            <v>0</v>
          </cell>
          <cell r="I71">
            <v>0</v>
          </cell>
          <cell r="J71">
            <v>0</v>
          </cell>
        </row>
        <row r="72">
          <cell r="G72">
            <v>0</v>
          </cell>
          <cell r="H72">
            <v>0</v>
          </cell>
          <cell r="I72">
            <v>0</v>
          </cell>
          <cell r="J72">
            <v>0</v>
          </cell>
        </row>
        <row r="73">
          <cell r="G73">
            <v>3918.7</v>
          </cell>
          <cell r="H73">
            <v>1123.3</v>
          </cell>
          <cell r="I73">
            <v>0</v>
          </cell>
          <cell r="J73">
            <v>0</v>
          </cell>
        </row>
        <row r="74">
          <cell r="G74">
            <v>0</v>
          </cell>
          <cell r="H74">
            <v>0</v>
          </cell>
          <cell r="I74">
            <v>0</v>
          </cell>
          <cell r="J74">
            <v>0</v>
          </cell>
        </row>
        <row r="75">
          <cell r="G75">
            <v>0</v>
          </cell>
          <cell r="H75">
            <v>0</v>
          </cell>
          <cell r="I75">
            <v>0</v>
          </cell>
          <cell r="J75">
            <v>0</v>
          </cell>
        </row>
        <row r="76">
          <cell r="G76">
            <v>0</v>
          </cell>
          <cell r="H76">
            <v>0</v>
          </cell>
          <cell r="I76">
            <v>0</v>
          </cell>
          <cell r="J76">
            <v>0</v>
          </cell>
        </row>
        <row r="77">
          <cell r="G77">
            <v>3892</v>
          </cell>
          <cell r="H77">
            <v>1210.0999999999999</v>
          </cell>
          <cell r="I77">
            <v>0</v>
          </cell>
          <cell r="J77">
            <v>0</v>
          </cell>
        </row>
        <row r="78">
          <cell r="G78">
            <v>0</v>
          </cell>
          <cell r="H78">
            <v>0</v>
          </cell>
          <cell r="I78">
            <v>5060.7</v>
          </cell>
          <cell r="J78">
            <v>2371.9</v>
          </cell>
        </row>
        <row r="79">
          <cell r="G79">
            <v>0</v>
          </cell>
          <cell r="H79">
            <v>0</v>
          </cell>
          <cell r="I79">
            <v>5075.1000000000004</v>
          </cell>
          <cell r="J79">
            <v>2522.6999999999998</v>
          </cell>
        </row>
        <row r="80">
          <cell r="G80">
            <v>0</v>
          </cell>
          <cell r="H80">
            <v>0</v>
          </cell>
          <cell r="I80">
            <v>5585.9</v>
          </cell>
          <cell r="J80">
            <v>2666.7</v>
          </cell>
        </row>
        <row r="81">
          <cell r="G81">
            <v>0</v>
          </cell>
          <cell r="H81">
            <v>0</v>
          </cell>
          <cell r="I81">
            <v>5747.1003906249998</v>
          </cell>
          <cell r="J81">
            <v>2822.1999023437502</v>
          </cell>
        </row>
        <row r="82">
          <cell r="G82">
            <v>0</v>
          </cell>
          <cell r="H82">
            <v>0</v>
          </cell>
          <cell r="I82">
            <v>5930.4</v>
          </cell>
          <cell r="J82">
            <v>2959.3000976562498</v>
          </cell>
        </row>
        <row r="83">
          <cell r="G83">
            <v>0</v>
          </cell>
          <cell r="H83">
            <v>0</v>
          </cell>
          <cell r="I83">
            <v>6111.8</v>
          </cell>
          <cell r="J83">
            <v>3093.4</v>
          </cell>
        </row>
        <row r="84">
          <cell r="G84">
            <v>0</v>
          </cell>
          <cell r="H84">
            <v>0</v>
          </cell>
          <cell r="I84">
            <v>6423.4996093749996</v>
          </cell>
          <cell r="J84">
            <v>3244.2</v>
          </cell>
        </row>
        <row r="85">
          <cell r="G85">
            <v>0</v>
          </cell>
          <cell r="H85">
            <v>0</v>
          </cell>
          <cell r="I85">
            <v>6471.7003906250002</v>
          </cell>
          <cell r="J85">
            <v>3386.6</v>
          </cell>
        </row>
        <row r="86">
          <cell r="G86">
            <v>0</v>
          </cell>
          <cell r="H86">
            <v>0</v>
          </cell>
          <cell r="I86">
            <v>6542.1</v>
          </cell>
          <cell r="J86">
            <v>3529.8</v>
          </cell>
        </row>
        <row r="87">
          <cell r="G87">
            <v>0</v>
          </cell>
          <cell r="H87">
            <v>0</v>
          </cell>
          <cell r="I87">
            <v>6664.7</v>
          </cell>
          <cell r="J87">
            <v>3681.9</v>
          </cell>
        </row>
        <row r="88">
          <cell r="G88">
            <v>0</v>
          </cell>
          <cell r="H88">
            <v>0</v>
          </cell>
          <cell r="I88">
            <v>6980.0727106557297</v>
          </cell>
          <cell r="J88">
            <v>3863.444908774246</v>
          </cell>
        </row>
        <row r="89">
          <cell r="G89">
            <v>0</v>
          </cell>
          <cell r="H89">
            <v>0</v>
          </cell>
          <cell r="I89">
            <v>0</v>
          </cell>
          <cell r="J89">
            <v>0</v>
          </cell>
        </row>
        <row r="90">
          <cell r="G90">
            <v>0</v>
          </cell>
          <cell r="H90">
            <v>0</v>
          </cell>
          <cell r="I90">
            <v>0</v>
          </cell>
          <cell r="J90">
            <v>0</v>
          </cell>
        </row>
        <row r="91">
          <cell r="G91">
            <v>0</v>
          </cell>
          <cell r="H91">
            <v>0</v>
          </cell>
          <cell r="I91">
            <v>0</v>
          </cell>
          <cell r="J91">
            <v>0</v>
          </cell>
        </row>
        <row r="92">
          <cell r="G92">
            <v>0</v>
          </cell>
          <cell r="H92">
            <v>0</v>
          </cell>
          <cell r="I92">
            <v>0</v>
          </cell>
          <cell r="J92">
            <v>0</v>
          </cell>
        </row>
        <row r="93">
          <cell r="G93">
            <v>0</v>
          </cell>
          <cell r="H93">
            <v>0</v>
          </cell>
          <cell r="I93">
            <v>0</v>
          </cell>
          <cell r="J93">
            <v>0</v>
          </cell>
        </row>
        <row r="94">
          <cell r="G94">
            <v>0</v>
          </cell>
          <cell r="H94">
            <v>0</v>
          </cell>
          <cell r="I94">
            <v>0</v>
          </cell>
          <cell r="J94">
            <v>0</v>
          </cell>
        </row>
        <row r="95">
          <cell r="G95">
            <v>0</v>
          </cell>
          <cell r="H95">
            <v>0</v>
          </cell>
          <cell r="I95">
            <v>0</v>
          </cell>
          <cell r="J95">
            <v>0</v>
          </cell>
        </row>
        <row r="96">
          <cell r="G96">
            <v>0</v>
          </cell>
          <cell r="H96">
            <v>0</v>
          </cell>
          <cell r="I96">
            <v>0</v>
          </cell>
          <cell r="J96">
            <v>0</v>
          </cell>
        </row>
        <row r="97">
          <cell r="G97">
            <v>0</v>
          </cell>
          <cell r="H97">
            <v>0</v>
          </cell>
          <cell r="I97">
            <v>0</v>
          </cell>
          <cell r="J97">
            <v>0</v>
          </cell>
        </row>
        <row r="98">
          <cell r="G98">
            <v>3993.2</v>
          </cell>
          <cell r="H98">
            <v>955.5000122070312</v>
          </cell>
          <cell r="I98">
            <v>0</v>
          </cell>
          <cell r="J98">
            <v>0</v>
          </cell>
        </row>
        <row r="99">
          <cell r="G99">
            <v>3799.1</v>
          </cell>
          <cell r="H99">
            <v>1126.3</v>
          </cell>
          <cell r="I99">
            <v>0</v>
          </cell>
          <cell r="J99">
            <v>0</v>
          </cell>
        </row>
        <row r="100">
          <cell r="G100">
            <v>4759.7</v>
          </cell>
          <cell r="H100">
            <v>1267</v>
          </cell>
          <cell r="I100">
            <v>0</v>
          </cell>
          <cell r="J100">
            <v>0</v>
          </cell>
        </row>
        <row r="101">
          <cell r="G101">
            <v>0</v>
          </cell>
          <cell r="H101">
            <v>0</v>
          </cell>
          <cell r="I101">
            <v>0</v>
          </cell>
          <cell r="J101">
            <v>0</v>
          </cell>
        </row>
        <row r="102">
          <cell r="G102">
            <v>0</v>
          </cell>
          <cell r="H102">
            <v>0</v>
          </cell>
          <cell r="I102">
            <v>0</v>
          </cell>
          <cell r="J102">
            <v>0</v>
          </cell>
        </row>
        <row r="103">
          <cell r="G103">
            <v>0</v>
          </cell>
          <cell r="H103">
            <v>0</v>
          </cell>
          <cell r="I103">
            <v>0</v>
          </cell>
          <cell r="J103">
            <v>0</v>
          </cell>
        </row>
        <row r="104">
          <cell r="G104">
            <v>0</v>
          </cell>
          <cell r="H104">
            <v>0</v>
          </cell>
          <cell r="I104">
            <v>5426</v>
          </cell>
          <cell r="J104">
            <v>2371.9</v>
          </cell>
        </row>
        <row r="105">
          <cell r="G105">
            <v>0</v>
          </cell>
          <cell r="H105">
            <v>0</v>
          </cell>
          <cell r="I105">
            <v>0</v>
          </cell>
          <cell r="J105">
            <v>0</v>
          </cell>
        </row>
        <row r="106">
          <cell r="G106">
            <v>0</v>
          </cell>
          <cell r="H106">
            <v>0</v>
          </cell>
          <cell r="I106">
            <v>6355.7</v>
          </cell>
          <cell r="J106">
            <v>2551.7000976562499</v>
          </cell>
        </row>
        <row r="107">
          <cell r="G107">
            <v>0</v>
          </cell>
          <cell r="H107">
            <v>0</v>
          </cell>
          <cell r="I107">
            <v>7265.2</v>
          </cell>
          <cell r="J107">
            <v>3156.6</v>
          </cell>
        </row>
        <row r="108">
          <cell r="G108">
            <v>0</v>
          </cell>
          <cell r="H108">
            <v>0</v>
          </cell>
          <cell r="I108">
            <v>7494.6</v>
          </cell>
          <cell r="J108">
            <v>3310</v>
          </cell>
        </row>
        <row r="109">
          <cell r="G109">
            <v>0</v>
          </cell>
          <cell r="H109">
            <v>0</v>
          </cell>
          <cell r="I109">
            <v>7655.9</v>
          </cell>
          <cell r="J109">
            <v>3471.9</v>
          </cell>
        </row>
        <row r="110">
          <cell r="G110">
            <v>0</v>
          </cell>
          <cell r="H110">
            <v>0</v>
          </cell>
          <cell r="I110">
            <v>7885.1</v>
          </cell>
          <cell r="J110">
            <v>3656</v>
          </cell>
        </row>
        <row r="111">
          <cell r="G111">
            <v>0</v>
          </cell>
          <cell r="H111">
            <v>0</v>
          </cell>
          <cell r="I111">
            <v>7959.2</v>
          </cell>
          <cell r="J111">
            <v>3775.3</v>
          </cell>
        </row>
        <row r="112">
          <cell r="G112">
            <v>0</v>
          </cell>
          <cell r="H112">
            <v>0</v>
          </cell>
          <cell r="I112">
            <v>8088.1</v>
          </cell>
          <cell r="J112">
            <v>3931.3</v>
          </cell>
        </row>
        <row r="113">
          <cell r="G113">
            <v>0</v>
          </cell>
          <cell r="H113">
            <v>0</v>
          </cell>
          <cell r="I113">
            <v>8224.5</v>
          </cell>
          <cell r="J113">
            <v>4093.7000000360304</v>
          </cell>
        </row>
        <row r="114">
          <cell r="G114">
            <v>0</v>
          </cell>
          <cell r="H114">
            <v>0</v>
          </cell>
          <cell r="I114">
            <v>8430.1452068244125</v>
          </cell>
          <cell r="J114">
            <v>4273.8443144162175</v>
          </cell>
        </row>
        <row r="115">
          <cell r="G115">
            <v>0</v>
          </cell>
          <cell r="H115">
            <v>0</v>
          </cell>
          <cell r="I115">
            <v>0</v>
          </cell>
          <cell r="J115">
            <v>0</v>
          </cell>
        </row>
        <row r="116">
          <cell r="G116">
            <v>0</v>
          </cell>
          <cell r="H116">
            <v>0</v>
          </cell>
          <cell r="I116">
            <v>0</v>
          </cell>
          <cell r="J116">
            <v>0</v>
          </cell>
        </row>
        <row r="117">
          <cell r="G117">
            <v>0</v>
          </cell>
          <cell r="H117">
            <v>0</v>
          </cell>
          <cell r="I117">
            <v>0</v>
          </cell>
          <cell r="J117">
            <v>0</v>
          </cell>
        </row>
        <row r="118">
          <cell r="G118">
            <v>0</v>
          </cell>
          <cell r="H118">
            <v>0</v>
          </cell>
          <cell r="I118">
            <v>0</v>
          </cell>
          <cell r="J118">
            <v>0</v>
          </cell>
        </row>
        <row r="119">
          <cell r="G119">
            <v>0</v>
          </cell>
          <cell r="H119">
            <v>0</v>
          </cell>
          <cell r="I119">
            <v>0</v>
          </cell>
          <cell r="J119">
            <v>0</v>
          </cell>
        </row>
        <row r="120">
          <cell r="G120">
            <v>0</v>
          </cell>
          <cell r="H120">
            <v>0</v>
          </cell>
          <cell r="I120">
            <v>0</v>
          </cell>
          <cell r="J120">
            <v>0</v>
          </cell>
        </row>
        <row r="121">
          <cell r="G121">
            <v>0</v>
          </cell>
          <cell r="H121">
            <v>0</v>
          </cell>
          <cell r="I121">
            <v>0</v>
          </cell>
          <cell r="J121">
            <v>0</v>
          </cell>
        </row>
        <row r="122">
          <cell r="G122">
            <v>4698.7</v>
          </cell>
          <cell r="H122">
            <v>653.1</v>
          </cell>
          <cell r="I122">
            <v>0</v>
          </cell>
          <cell r="J122">
            <v>0</v>
          </cell>
        </row>
        <row r="123">
          <cell r="G123">
            <v>4566.8999999999996</v>
          </cell>
          <cell r="H123">
            <v>803.8</v>
          </cell>
          <cell r="I123">
            <v>0</v>
          </cell>
          <cell r="J123">
            <v>0</v>
          </cell>
        </row>
        <row r="124">
          <cell r="G124">
            <v>4479.1000000000004</v>
          </cell>
          <cell r="H124">
            <v>955.3</v>
          </cell>
          <cell r="I124">
            <v>0</v>
          </cell>
          <cell r="J124">
            <v>0</v>
          </cell>
        </row>
        <row r="125">
          <cell r="G125">
            <v>4632.1000000000004</v>
          </cell>
          <cell r="H125">
            <v>1112.1999877929688</v>
          </cell>
          <cell r="I125">
            <v>5595.6</v>
          </cell>
          <cell r="J125">
            <v>2225.1999999999998</v>
          </cell>
        </row>
        <row r="126">
          <cell r="G126">
            <v>4559.7</v>
          </cell>
          <cell r="H126">
            <v>1267</v>
          </cell>
          <cell r="I126">
            <v>5414.3</v>
          </cell>
          <cell r="J126">
            <v>2380</v>
          </cell>
        </row>
        <row r="127">
          <cell r="G127">
            <v>4773.8003906249996</v>
          </cell>
          <cell r="H127">
            <v>1422</v>
          </cell>
          <cell r="I127">
            <v>0</v>
          </cell>
          <cell r="J127">
            <v>0</v>
          </cell>
        </row>
        <row r="128">
          <cell r="G128">
            <v>0</v>
          </cell>
          <cell r="H128">
            <v>0</v>
          </cell>
          <cell r="I128">
            <v>0</v>
          </cell>
          <cell r="J128">
            <v>0</v>
          </cell>
        </row>
        <row r="129">
          <cell r="G129">
            <v>0</v>
          </cell>
          <cell r="H129">
            <v>0</v>
          </cell>
          <cell r="I129">
            <v>0</v>
          </cell>
          <cell r="J129">
            <v>0</v>
          </cell>
        </row>
        <row r="130">
          <cell r="G130">
            <v>0</v>
          </cell>
          <cell r="H130">
            <v>0</v>
          </cell>
          <cell r="I130">
            <v>0</v>
          </cell>
          <cell r="J130">
            <v>0</v>
          </cell>
        </row>
        <row r="131">
          <cell r="G131">
            <v>0</v>
          </cell>
          <cell r="H131">
            <v>0</v>
          </cell>
          <cell r="I131">
            <v>6070.4</v>
          </cell>
          <cell r="J131">
            <v>2851.1</v>
          </cell>
        </row>
        <row r="132">
          <cell r="G132">
            <v>0</v>
          </cell>
          <cell r="H132">
            <v>0</v>
          </cell>
          <cell r="I132">
            <v>6487.9</v>
          </cell>
          <cell r="J132">
            <v>3008.2</v>
          </cell>
        </row>
        <row r="133">
          <cell r="G133">
            <v>0</v>
          </cell>
          <cell r="H133">
            <v>0</v>
          </cell>
          <cell r="I133">
            <v>6547.8003906249996</v>
          </cell>
          <cell r="J133">
            <v>3164.2000976562499</v>
          </cell>
        </row>
        <row r="134">
          <cell r="G134">
            <v>0</v>
          </cell>
          <cell r="H134">
            <v>0</v>
          </cell>
          <cell r="I134">
            <v>6729.8</v>
          </cell>
          <cell r="J134">
            <v>3329.2</v>
          </cell>
        </row>
        <row r="135">
          <cell r="G135">
            <v>0</v>
          </cell>
          <cell r="H135">
            <v>0</v>
          </cell>
          <cell r="I135">
            <v>6945.1</v>
          </cell>
          <cell r="J135">
            <v>3481</v>
          </cell>
        </row>
        <row r="136">
          <cell r="G136">
            <v>0</v>
          </cell>
          <cell r="H136">
            <v>0</v>
          </cell>
          <cell r="I136">
            <v>7220.5</v>
          </cell>
          <cell r="J136">
            <v>3631.7000976562499</v>
          </cell>
        </row>
        <row r="137">
          <cell r="G137">
            <v>0</v>
          </cell>
          <cell r="H137">
            <v>0</v>
          </cell>
          <cell r="I137">
            <v>0</v>
          </cell>
          <cell r="J137">
            <v>0</v>
          </cell>
        </row>
        <row r="138">
          <cell r="G138">
            <v>0</v>
          </cell>
          <cell r="H138">
            <v>0</v>
          </cell>
          <cell r="I138">
            <v>0</v>
          </cell>
          <cell r="J138">
            <v>0</v>
          </cell>
        </row>
        <row r="139">
          <cell r="G139">
            <v>0</v>
          </cell>
          <cell r="H139">
            <v>0</v>
          </cell>
          <cell r="I139">
            <v>0</v>
          </cell>
          <cell r="J139">
            <v>0</v>
          </cell>
        </row>
        <row r="140">
          <cell r="G140">
            <v>0</v>
          </cell>
          <cell r="H140">
            <v>0</v>
          </cell>
          <cell r="I140">
            <v>11007.30078125</v>
          </cell>
          <cell r="J140">
            <v>4674.2</v>
          </cell>
        </row>
        <row r="141">
          <cell r="G141">
            <v>0</v>
          </cell>
          <cell r="H141">
            <v>0</v>
          </cell>
          <cell r="I141">
            <v>0</v>
          </cell>
          <cell r="J141">
            <v>0</v>
          </cell>
        </row>
        <row r="142">
          <cell r="G142">
            <v>0</v>
          </cell>
          <cell r="H142">
            <v>0</v>
          </cell>
          <cell r="I142">
            <v>9942.2000000000007</v>
          </cell>
          <cell r="J142">
            <v>4630.3999999999996</v>
          </cell>
        </row>
        <row r="143">
          <cell r="G143">
            <v>0</v>
          </cell>
          <cell r="H143">
            <v>0</v>
          </cell>
          <cell r="I143">
            <v>0</v>
          </cell>
          <cell r="J143">
            <v>0</v>
          </cell>
        </row>
        <row r="144">
          <cell r="G144">
            <v>0</v>
          </cell>
          <cell r="H144">
            <v>0</v>
          </cell>
          <cell r="I144">
            <v>0</v>
          </cell>
          <cell r="J144">
            <v>0</v>
          </cell>
        </row>
        <row r="145">
          <cell r="G145">
            <v>0</v>
          </cell>
          <cell r="H145">
            <v>0</v>
          </cell>
          <cell r="I145">
            <v>0</v>
          </cell>
          <cell r="J145">
            <v>0</v>
          </cell>
        </row>
        <row r="146">
          <cell r="G146">
            <v>0</v>
          </cell>
          <cell r="H146">
            <v>0</v>
          </cell>
          <cell r="I146">
            <v>0</v>
          </cell>
          <cell r="J146">
            <v>0</v>
          </cell>
        </row>
        <row r="147">
          <cell r="G147">
            <v>0</v>
          </cell>
          <cell r="H147">
            <v>0</v>
          </cell>
          <cell r="I147">
            <v>0</v>
          </cell>
          <cell r="J147">
            <v>0</v>
          </cell>
        </row>
        <row r="148">
          <cell r="G148">
            <v>0</v>
          </cell>
          <cell r="H148">
            <v>0</v>
          </cell>
          <cell r="I148">
            <v>0</v>
          </cell>
          <cell r="J148">
            <v>0</v>
          </cell>
        </row>
        <row r="149">
          <cell r="G149">
            <v>0</v>
          </cell>
          <cell r="H149">
            <v>0</v>
          </cell>
          <cell r="I149">
            <v>0</v>
          </cell>
          <cell r="J149">
            <v>0</v>
          </cell>
        </row>
        <row r="150">
          <cell r="G150">
            <v>0</v>
          </cell>
          <cell r="H150">
            <v>0</v>
          </cell>
          <cell r="I150">
            <v>0</v>
          </cell>
          <cell r="J150">
            <v>0</v>
          </cell>
        </row>
        <row r="151">
          <cell r="G151">
            <v>0</v>
          </cell>
          <cell r="H151">
            <v>0</v>
          </cell>
          <cell r="I151">
            <v>0</v>
          </cell>
          <cell r="J151">
            <v>0</v>
          </cell>
        </row>
        <row r="152">
          <cell r="G152">
            <v>0</v>
          </cell>
          <cell r="H152">
            <v>0</v>
          </cell>
          <cell r="I152">
            <v>0</v>
          </cell>
          <cell r="J152">
            <v>0</v>
          </cell>
        </row>
        <row r="153">
          <cell r="G153">
            <v>0</v>
          </cell>
          <cell r="H153">
            <v>0</v>
          </cell>
          <cell r="I153">
            <v>0</v>
          </cell>
          <cell r="J153">
            <v>0</v>
          </cell>
        </row>
        <row r="154">
          <cell r="G154">
            <v>0</v>
          </cell>
          <cell r="H154">
            <v>0</v>
          </cell>
          <cell r="I154">
            <v>0</v>
          </cell>
          <cell r="J154">
            <v>0</v>
          </cell>
        </row>
        <row r="155">
          <cell r="G155">
            <v>0</v>
          </cell>
          <cell r="H155">
            <v>0</v>
          </cell>
          <cell r="I155">
            <v>0</v>
          </cell>
          <cell r="J155">
            <v>0</v>
          </cell>
        </row>
        <row r="156">
          <cell r="G156">
            <v>0</v>
          </cell>
          <cell r="H156">
            <v>0</v>
          </cell>
          <cell r="I156">
            <v>0</v>
          </cell>
          <cell r="J156">
            <v>0</v>
          </cell>
        </row>
        <row r="157">
          <cell r="G157">
            <v>0</v>
          </cell>
          <cell r="H157">
            <v>0</v>
          </cell>
          <cell r="I157">
            <v>0</v>
          </cell>
          <cell r="J157">
            <v>0</v>
          </cell>
        </row>
        <row r="158">
          <cell r="G158">
            <v>0</v>
          </cell>
          <cell r="H158">
            <v>0</v>
          </cell>
          <cell r="I158">
            <v>0</v>
          </cell>
          <cell r="J158">
            <v>0</v>
          </cell>
        </row>
        <row r="159">
          <cell r="G159">
            <v>0</v>
          </cell>
          <cell r="H159">
            <v>0</v>
          </cell>
          <cell r="I159">
            <v>6791</v>
          </cell>
          <cell r="J159">
            <v>3001.3</v>
          </cell>
        </row>
        <row r="160">
          <cell r="G160">
            <v>0</v>
          </cell>
          <cell r="H160">
            <v>0</v>
          </cell>
          <cell r="I160">
            <v>6994.7</v>
          </cell>
          <cell r="J160">
            <v>3176.1</v>
          </cell>
        </row>
        <row r="161">
          <cell r="G161">
            <v>0</v>
          </cell>
          <cell r="H161">
            <v>0</v>
          </cell>
          <cell r="I161">
            <v>7119.9</v>
          </cell>
          <cell r="J161">
            <v>3330.2</v>
          </cell>
        </row>
        <row r="162">
          <cell r="G162">
            <v>0</v>
          </cell>
          <cell r="H162">
            <v>0</v>
          </cell>
          <cell r="I162">
            <v>6557.8962385237628</v>
          </cell>
          <cell r="J162">
            <v>3892.9682177112509</v>
          </cell>
        </row>
        <row r="163">
          <cell r="G163">
            <v>0</v>
          </cell>
          <cell r="H163">
            <v>0</v>
          </cell>
          <cell r="I163">
            <v>0</v>
          </cell>
          <cell r="J163">
            <v>0</v>
          </cell>
        </row>
        <row r="164">
          <cell r="G164">
            <v>0</v>
          </cell>
          <cell r="H164">
            <v>0</v>
          </cell>
          <cell r="I164">
            <v>0</v>
          </cell>
          <cell r="J164">
            <v>0</v>
          </cell>
        </row>
        <row r="165">
          <cell r="G165">
            <v>0</v>
          </cell>
          <cell r="H165">
            <v>0</v>
          </cell>
          <cell r="I165">
            <v>0</v>
          </cell>
          <cell r="J165">
            <v>0</v>
          </cell>
        </row>
        <row r="166">
          <cell r="G166">
            <v>0</v>
          </cell>
          <cell r="H166">
            <v>0</v>
          </cell>
          <cell r="I166">
            <v>0</v>
          </cell>
          <cell r="J166">
            <v>0</v>
          </cell>
        </row>
        <row r="167">
          <cell r="G167">
            <v>0</v>
          </cell>
          <cell r="H167">
            <v>0</v>
          </cell>
          <cell r="I167">
            <v>0</v>
          </cell>
          <cell r="J167">
            <v>0</v>
          </cell>
        </row>
        <row r="168">
          <cell r="G168">
            <v>0</v>
          </cell>
          <cell r="H168">
            <v>0</v>
          </cell>
          <cell r="I168">
            <v>0</v>
          </cell>
          <cell r="J168">
            <v>0</v>
          </cell>
        </row>
        <row r="169">
          <cell r="G169">
            <v>0</v>
          </cell>
          <cell r="H169">
            <v>0</v>
          </cell>
          <cell r="I169">
            <v>0</v>
          </cell>
          <cell r="J169">
            <v>0</v>
          </cell>
        </row>
        <row r="170">
          <cell r="G170">
            <v>0</v>
          </cell>
          <cell r="H170">
            <v>0</v>
          </cell>
          <cell r="I170">
            <v>0</v>
          </cell>
          <cell r="J170">
            <v>0</v>
          </cell>
        </row>
        <row r="171">
          <cell r="G171">
            <v>0</v>
          </cell>
          <cell r="H171">
            <v>0</v>
          </cell>
          <cell r="I171">
            <v>0</v>
          </cell>
          <cell r="J171">
            <v>0</v>
          </cell>
        </row>
        <row r="172">
          <cell r="G172">
            <v>0</v>
          </cell>
          <cell r="H172">
            <v>0</v>
          </cell>
          <cell r="I172">
            <v>0</v>
          </cell>
          <cell r="J172">
            <v>0</v>
          </cell>
        </row>
        <row r="173">
          <cell r="G173">
            <v>0</v>
          </cell>
          <cell r="H173">
            <v>0</v>
          </cell>
          <cell r="I173">
            <v>0</v>
          </cell>
          <cell r="J173">
            <v>0</v>
          </cell>
        </row>
        <row r="174">
          <cell r="G174">
            <v>0</v>
          </cell>
          <cell r="H174">
            <v>0</v>
          </cell>
          <cell r="I174">
            <v>0</v>
          </cell>
          <cell r="J174">
            <v>0</v>
          </cell>
        </row>
        <row r="175">
          <cell r="G175">
            <v>0</v>
          </cell>
          <cell r="H175">
            <v>0</v>
          </cell>
          <cell r="I175">
            <v>0</v>
          </cell>
          <cell r="J175">
            <v>0</v>
          </cell>
        </row>
        <row r="176">
          <cell r="G176">
            <v>0</v>
          </cell>
          <cell r="H176">
            <v>0</v>
          </cell>
          <cell r="I176">
            <v>0</v>
          </cell>
          <cell r="J176">
            <v>0</v>
          </cell>
        </row>
        <row r="177">
          <cell r="G177">
            <v>0</v>
          </cell>
          <cell r="H177">
            <v>0</v>
          </cell>
          <cell r="I177">
            <v>0</v>
          </cell>
          <cell r="J177">
            <v>0</v>
          </cell>
        </row>
        <row r="178">
          <cell r="G178">
            <v>2536.1</v>
          </cell>
          <cell r="H178">
            <v>486.70002441406251</v>
          </cell>
          <cell r="I178">
            <v>0</v>
          </cell>
          <cell r="J178">
            <v>0</v>
          </cell>
        </row>
        <row r="179">
          <cell r="G179">
            <v>0</v>
          </cell>
          <cell r="H179">
            <v>0</v>
          </cell>
          <cell r="I179">
            <v>0</v>
          </cell>
          <cell r="J179">
            <v>0</v>
          </cell>
        </row>
        <row r="180">
          <cell r="G180">
            <v>0</v>
          </cell>
          <cell r="H180">
            <v>0</v>
          </cell>
          <cell r="I180">
            <v>0</v>
          </cell>
          <cell r="J180">
            <v>0</v>
          </cell>
        </row>
        <row r="181">
          <cell r="G181">
            <v>0</v>
          </cell>
          <cell r="H181">
            <v>0</v>
          </cell>
          <cell r="I181">
            <v>0</v>
          </cell>
          <cell r="J181">
            <v>0</v>
          </cell>
        </row>
        <row r="182">
          <cell r="G182">
            <v>0</v>
          </cell>
          <cell r="H182">
            <v>0</v>
          </cell>
          <cell r="I182">
            <v>0</v>
          </cell>
          <cell r="J182">
            <v>0</v>
          </cell>
        </row>
        <row r="183">
          <cell r="G183">
            <v>0</v>
          </cell>
          <cell r="H183">
            <v>0</v>
          </cell>
          <cell r="I183">
            <v>0</v>
          </cell>
          <cell r="J183">
            <v>0</v>
          </cell>
        </row>
        <row r="184">
          <cell r="G184">
            <v>0</v>
          </cell>
          <cell r="H184">
            <v>0</v>
          </cell>
          <cell r="I184">
            <v>5128.1996093750004</v>
          </cell>
          <cell r="J184">
            <v>3039.6</v>
          </cell>
        </row>
        <row r="185">
          <cell r="G185">
            <v>0</v>
          </cell>
          <cell r="H185">
            <v>0</v>
          </cell>
          <cell r="I185">
            <v>5339.4</v>
          </cell>
          <cell r="J185">
            <v>3237.6999023437502</v>
          </cell>
        </row>
        <row r="186">
          <cell r="G186">
            <v>0</v>
          </cell>
          <cell r="H186">
            <v>0</v>
          </cell>
          <cell r="I186">
            <v>5408.2</v>
          </cell>
          <cell r="J186">
            <v>3404.8</v>
          </cell>
        </row>
        <row r="187">
          <cell r="G187">
            <v>0</v>
          </cell>
          <cell r="H187">
            <v>0</v>
          </cell>
          <cell r="I187">
            <v>5588.7998784770207</v>
          </cell>
          <cell r="J187">
            <v>3617</v>
          </cell>
        </row>
        <row r="188">
          <cell r="G188">
            <v>0</v>
          </cell>
          <cell r="H188">
            <v>0</v>
          </cell>
          <cell r="I188">
            <v>5846.8949519678699</v>
          </cell>
          <cell r="J188">
            <v>3815.6006047248957</v>
          </cell>
        </row>
        <row r="189">
          <cell r="G189">
            <v>0</v>
          </cell>
          <cell r="H189">
            <v>0</v>
          </cell>
          <cell r="I189">
            <v>5709.5372731150037</v>
          </cell>
          <cell r="J189">
            <v>3899.5136971421634</v>
          </cell>
        </row>
        <row r="190">
          <cell r="G190">
            <v>0</v>
          </cell>
          <cell r="H190">
            <v>0</v>
          </cell>
          <cell r="I190">
            <v>5780.1331115403264</v>
          </cell>
          <cell r="J190">
            <v>4090.0017948172108</v>
          </cell>
        </row>
        <row r="191">
          <cell r="G191">
            <v>0</v>
          </cell>
          <cell r="H191">
            <v>0</v>
          </cell>
          <cell r="I191">
            <v>5972.4158391984292</v>
          </cell>
          <cell r="J191">
            <v>4260.0739075489464</v>
          </cell>
        </row>
        <row r="192">
          <cell r="G192">
            <v>0</v>
          </cell>
          <cell r="H192">
            <v>0</v>
          </cell>
          <cell r="I192">
            <v>0</v>
          </cell>
          <cell r="J192">
            <v>0</v>
          </cell>
        </row>
        <row r="193">
          <cell r="G193">
            <v>0</v>
          </cell>
          <cell r="H193">
            <v>0</v>
          </cell>
          <cell r="I193">
            <v>0</v>
          </cell>
          <cell r="J193">
            <v>0</v>
          </cell>
        </row>
        <row r="194">
          <cell r="G194">
            <v>0</v>
          </cell>
          <cell r="H194">
            <v>0</v>
          </cell>
          <cell r="I194">
            <v>0</v>
          </cell>
          <cell r="J194">
            <v>0</v>
          </cell>
        </row>
        <row r="195">
          <cell r="G195">
            <v>0</v>
          </cell>
          <cell r="H195">
            <v>0</v>
          </cell>
          <cell r="I195">
            <v>0</v>
          </cell>
          <cell r="J195">
            <v>0</v>
          </cell>
        </row>
        <row r="196">
          <cell r="G196">
            <v>0</v>
          </cell>
          <cell r="H196">
            <v>0</v>
          </cell>
          <cell r="I196">
            <v>0</v>
          </cell>
          <cell r="J196">
            <v>0</v>
          </cell>
        </row>
        <row r="197">
          <cell r="G197">
            <v>0</v>
          </cell>
          <cell r="H197">
            <v>0</v>
          </cell>
          <cell r="I197">
            <v>0</v>
          </cell>
          <cell r="J197">
            <v>0</v>
          </cell>
        </row>
        <row r="198">
          <cell r="G198">
            <v>0</v>
          </cell>
          <cell r="H198">
            <v>0</v>
          </cell>
          <cell r="I198">
            <v>0</v>
          </cell>
          <cell r="J198">
            <v>0</v>
          </cell>
        </row>
        <row r="199">
          <cell r="G199">
            <v>0</v>
          </cell>
          <cell r="H199">
            <v>0</v>
          </cell>
          <cell r="I199">
            <v>0</v>
          </cell>
          <cell r="J199">
            <v>0</v>
          </cell>
        </row>
        <row r="200">
          <cell r="G200">
            <v>0</v>
          </cell>
          <cell r="H200">
            <v>0</v>
          </cell>
          <cell r="I200">
            <v>0</v>
          </cell>
          <cell r="J200">
            <v>0</v>
          </cell>
        </row>
        <row r="201">
          <cell r="G201">
            <v>0</v>
          </cell>
          <cell r="H201">
            <v>0</v>
          </cell>
          <cell r="I201">
            <v>0</v>
          </cell>
          <cell r="J201">
            <v>0</v>
          </cell>
        </row>
        <row r="202">
          <cell r="G202">
            <v>0</v>
          </cell>
          <cell r="H202">
            <v>0</v>
          </cell>
          <cell r="I202">
            <v>0</v>
          </cell>
          <cell r="J202">
            <v>0</v>
          </cell>
        </row>
        <row r="203">
          <cell r="G203">
            <v>0</v>
          </cell>
          <cell r="H203">
            <v>0</v>
          </cell>
          <cell r="I203">
            <v>0</v>
          </cell>
          <cell r="J203">
            <v>0</v>
          </cell>
        </row>
        <row r="204">
          <cell r="G204">
            <v>0</v>
          </cell>
          <cell r="H204">
            <v>0</v>
          </cell>
          <cell r="I204">
            <v>0</v>
          </cell>
          <cell r="J204">
            <v>0</v>
          </cell>
        </row>
        <row r="205">
          <cell r="G205">
            <v>0</v>
          </cell>
          <cell r="H205">
            <v>0</v>
          </cell>
          <cell r="I205">
            <v>0</v>
          </cell>
          <cell r="J205">
            <v>0</v>
          </cell>
        </row>
        <row r="206">
          <cell r="G206">
            <v>0</v>
          </cell>
          <cell r="H206">
            <v>0</v>
          </cell>
          <cell r="I206">
            <v>0</v>
          </cell>
          <cell r="J206">
            <v>0</v>
          </cell>
        </row>
        <row r="207">
          <cell r="G207">
            <v>0</v>
          </cell>
          <cell r="H207">
            <v>0</v>
          </cell>
          <cell r="I207">
            <v>0</v>
          </cell>
          <cell r="J207">
            <v>0</v>
          </cell>
        </row>
        <row r="208">
          <cell r="G208">
            <v>0</v>
          </cell>
          <cell r="H208">
            <v>0</v>
          </cell>
          <cell r="I208">
            <v>0</v>
          </cell>
          <cell r="J208">
            <v>0</v>
          </cell>
        </row>
        <row r="209">
          <cell r="G209">
            <v>0</v>
          </cell>
          <cell r="H209">
            <v>0</v>
          </cell>
          <cell r="I209">
            <v>0</v>
          </cell>
          <cell r="J209">
            <v>0</v>
          </cell>
        </row>
        <row r="210">
          <cell r="G210">
            <v>0</v>
          </cell>
          <cell r="H210">
            <v>0</v>
          </cell>
          <cell r="I210">
            <v>0</v>
          </cell>
          <cell r="J210">
            <v>0</v>
          </cell>
        </row>
        <row r="211">
          <cell r="G211">
            <v>0</v>
          </cell>
          <cell r="H211">
            <v>0</v>
          </cell>
          <cell r="I211">
            <v>0</v>
          </cell>
          <cell r="J211">
            <v>0</v>
          </cell>
        </row>
        <row r="212">
          <cell r="G212">
            <v>0</v>
          </cell>
          <cell r="H212">
            <v>0</v>
          </cell>
          <cell r="I212">
            <v>6762.1</v>
          </cell>
          <cell r="J212">
            <v>3679.9000976562502</v>
          </cell>
        </row>
        <row r="213">
          <cell r="G213">
            <v>6038.4</v>
          </cell>
          <cell r="H213">
            <v>2720.9</v>
          </cell>
          <cell r="I213">
            <v>6836.1</v>
          </cell>
          <cell r="J213">
            <v>3833.9001010918464</v>
          </cell>
        </row>
        <row r="214">
          <cell r="G214">
            <v>6230.7</v>
          </cell>
          <cell r="H214">
            <v>2872.2998046875</v>
          </cell>
          <cell r="I214">
            <v>6949.4</v>
          </cell>
          <cell r="J214">
            <v>3985.2997802734376</v>
          </cell>
        </row>
        <row r="215">
          <cell r="G215">
            <v>6595.6</v>
          </cell>
          <cell r="H215">
            <v>3023.6</v>
          </cell>
          <cell r="I215">
            <v>7401.2</v>
          </cell>
          <cell r="J215">
            <v>4136.6000000000004</v>
          </cell>
        </row>
        <row r="216">
          <cell r="G216">
            <v>0</v>
          </cell>
          <cell r="H216">
            <v>0</v>
          </cell>
          <cell r="I216">
            <v>7572.4</v>
          </cell>
          <cell r="J216">
            <v>4313.1000000000004</v>
          </cell>
        </row>
        <row r="217">
          <cell r="G217">
            <v>0</v>
          </cell>
          <cell r="H217">
            <v>0</v>
          </cell>
          <cell r="I217">
            <v>7704.3</v>
          </cell>
          <cell r="J217">
            <v>4452.3000244140621</v>
          </cell>
        </row>
        <row r="218">
          <cell r="G218">
            <v>0</v>
          </cell>
          <cell r="H218">
            <v>0</v>
          </cell>
          <cell r="I218">
            <v>7875.2</v>
          </cell>
          <cell r="J218">
            <v>4599.3999999999996</v>
          </cell>
        </row>
        <row r="219">
          <cell r="G219">
            <v>7253.3</v>
          </cell>
          <cell r="H219">
            <v>3654.6</v>
          </cell>
          <cell r="I219">
            <v>8070.9976501653673</v>
          </cell>
          <cell r="J219">
            <v>4780.962796119371</v>
          </cell>
        </row>
        <row r="220">
          <cell r="G220">
            <v>0</v>
          </cell>
          <cell r="H220">
            <v>0</v>
          </cell>
          <cell r="I220">
            <v>8224.9920953163764</v>
          </cell>
          <cell r="J220">
            <v>4938.0238272587603</v>
          </cell>
        </row>
        <row r="221">
          <cell r="G221">
            <v>0</v>
          </cell>
          <cell r="H221">
            <v>0</v>
          </cell>
          <cell r="I221">
            <v>0</v>
          </cell>
          <cell r="J221">
            <v>0</v>
          </cell>
        </row>
        <row r="222">
          <cell r="G222">
            <v>0</v>
          </cell>
          <cell r="H222">
            <v>0</v>
          </cell>
          <cell r="I222">
            <v>0</v>
          </cell>
          <cell r="J222">
            <v>0</v>
          </cell>
        </row>
        <row r="223">
          <cell r="G223">
            <v>0</v>
          </cell>
          <cell r="H223">
            <v>0</v>
          </cell>
          <cell r="I223">
            <v>0</v>
          </cell>
          <cell r="J223">
            <v>0</v>
          </cell>
        </row>
        <row r="224">
          <cell r="G224">
            <v>0</v>
          </cell>
          <cell r="H224">
            <v>0</v>
          </cell>
          <cell r="I224">
            <v>0</v>
          </cell>
          <cell r="J224">
            <v>0</v>
          </cell>
        </row>
        <row r="225">
          <cell r="G225">
            <v>0</v>
          </cell>
          <cell r="H225">
            <v>0</v>
          </cell>
          <cell r="I225">
            <v>0</v>
          </cell>
          <cell r="J225">
            <v>0</v>
          </cell>
        </row>
        <row r="226">
          <cell r="G226">
            <v>0</v>
          </cell>
          <cell r="H226">
            <v>0</v>
          </cell>
          <cell r="I226">
            <v>0</v>
          </cell>
          <cell r="J226">
            <v>0</v>
          </cell>
        </row>
        <row r="227">
          <cell r="G227">
            <v>0</v>
          </cell>
          <cell r="H227">
            <v>0</v>
          </cell>
          <cell r="I227">
            <v>0</v>
          </cell>
          <cell r="J227">
            <v>0</v>
          </cell>
        </row>
        <row r="228">
          <cell r="G228">
            <v>7341.3</v>
          </cell>
          <cell r="H228">
            <v>1689.9</v>
          </cell>
          <cell r="I228">
            <v>0</v>
          </cell>
          <cell r="J228">
            <v>0</v>
          </cell>
        </row>
        <row r="229">
          <cell r="G229">
            <v>7436.1</v>
          </cell>
          <cell r="H229">
            <v>1822.7</v>
          </cell>
          <cell r="I229">
            <v>0</v>
          </cell>
          <cell r="J229">
            <v>0</v>
          </cell>
        </row>
        <row r="230">
          <cell r="G230">
            <v>8222.4</v>
          </cell>
          <cell r="H230">
            <v>2010.5</v>
          </cell>
          <cell r="I230">
            <v>0</v>
          </cell>
          <cell r="J230">
            <v>0</v>
          </cell>
        </row>
        <row r="231">
          <cell r="G231">
            <v>8405.1</v>
          </cell>
          <cell r="H231">
            <v>2181.6</v>
          </cell>
          <cell r="I231">
            <v>0</v>
          </cell>
          <cell r="J231">
            <v>0</v>
          </cell>
        </row>
        <row r="232">
          <cell r="G232">
            <v>8223.2999999999993</v>
          </cell>
          <cell r="H232">
            <v>2357.6</v>
          </cell>
          <cell r="I232">
            <v>0</v>
          </cell>
          <cell r="J232">
            <v>0</v>
          </cell>
        </row>
        <row r="233">
          <cell r="G233">
            <v>0</v>
          </cell>
          <cell r="H233">
            <v>0</v>
          </cell>
          <cell r="I233">
            <v>9117.9</v>
          </cell>
          <cell r="J233">
            <v>3622.9999023437499</v>
          </cell>
        </row>
        <row r="234">
          <cell r="G234">
            <v>8106.2</v>
          </cell>
          <cell r="H234">
            <v>2211.1</v>
          </cell>
          <cell r="I234">
            <v>9001.6</v>
          </cell>
          <cell r="J234">
            <v>3324.1</v>
          </cell>
        </row>
        <row r="235">
          <cell r="G235">
            <v>8281.6</v>
          </cell>
          <cell r="H235">
            <v>2361.8000000000002</v>
          </cell>
          <cell r="I235">
            <v>9127.6</v>
          </cell>
          <cell r="J235">
            <v>3502.1</v>
          </cell>
        </row>
        <row r="236">
          <cell r="G236">
            <v>0</v>
          </cell>
          <cell r="H236">
            <v>0</v>
          </cell>
          <cell r="I236">
            <v>9663.1</v>
          </cell>
          <cell r="J236">
            <v>3992.60009765625</v>
          </cell>
        </row>
        <row r="237">
          <cell r="G237">
            <v>8918.1</v>
          </cell>
          <cell r="H237">
            <v>3103.6999267578126</v>
          </cell>
          <cell r="I237">
            <v>9772.7000000000007</v>
          </cell>
          <cell r="J237">
            <v>4216.7</v>
          </cell>
        </row>
        <row r="238">
          <cell r="G238">
            <v>9085.5</v>
          </cell>
          <cell r="H238">
            <v>3282.2</v>
          </cell>
          <cell r="I238">
            <v>9940.1</v>
          </cell>
          <cell r="J238">
            <v>4395.2000122070313</v>
          </cell>
        </row>
        <row r="239">
          <cell r="G239">
            <v>0</v>
          </cell>
          <cell r="H239">
            <v>0</v>
          </cell>
          <cell r="I239">
            <v>0</v>
          </cell>
          <cell r="J239">
            <v>0</v>
          </cell>
        </row>
        <row r="240">
          <cell r="G240">
            <v>0</v>
          </cell>
          <cell r="H240">
            <v>0</v>
          </cell>
          <cell r="I240">
            <v>0</v>
          </cell>
          <cell r="J240">
            <v>0</v>
          </cell>
        </row>
        <row r="241">
          <cell r="G241">
            <v>0</v>
          </cell>
          <cell r="H241">
            <v>0</v>
          </cell>
          <cell r="I241">
            <v>0</v>
          </cell>
          <cell r="J241">
            <v>0</v>
          </cell>
        </row>
        <row r="242">
          <cell r="G242">
            <v>0</v>
          </cell>
          <cell r="H242">
            <v>0</v>
          </cell>
          <cell r="I242">
            <v>0</v>
          </cell>
          <cell r="J242">
            <v>0</v>
          </cell>
        </row>
        <row r="243">
          <cell r="G243">
            <v>0</v>
          </cell>
          <cell r="H243">
            <v>0</v>
          </cell>
          <cell r="I243">
            <v>0</v>
          </cell>
          <cell r="J243">
            <v>0</v>
          </cell>
        </row>
        <row r="244">
          <cell r="G244">
            <v>0</v>
          </cell>
          <cell r="H244">
            <v>0</v>
          </cell>
          <cell r="I244">
            <v>0</v>
          </cell>
          <cell r="J244">
            <v>0</v>
          </cell>
        </row>
        <row r="245">
          <cell r="G245">
            <v>5956.1</v>
          </cell>
          <cell r="H245">
            <v>934.5</v>
          </cell>
          <cell r="I245">
            <v>0</v>
          </cell>
          <cell r="J245">
            <v>0</v>
          </cell>
        </row>
        <row r="246">
          <cell r="G246">
            <v>6390.2</v>
          </cell>
          <cell r="H246">
            <v>1085.2</v>
          </cell>
          <cell r="I246">
            <v>0</v>
          </cell>
          <cell r="J246">
            <v>0</v>
          </cell>
        </row>
        <row r="247">
          <cell r="G247">
            <v>0</v>
          </cell>
          <cell r="H247">
            <v>0</v>
          </cell>
          <cell r="I247">
            <v>0</v>
          </cell>
          <cell r="J247">
            <v>0</v>
          </cell>
        </row>
        <row r="248">
          <cell r="G248">
            <v>6811.5</v>
          </cell>
          <cell r="H248">
            <v>1717.3</v>
          </cell>
          <cell r="I248">
            <v>0</v>
          </cell>
          <cell r="J248">
            <v>0</v>
          </cell>
        </row>
        <row r="249">
          <cell r="G249">
            <v>7041.7</v>
          </cell>
          <cell r="H249">
            <v>1878.8</v>
          </cell>
          <cell r="I249">
            <v>0</v>
          </cell>
          <cell r="J249">
            <v>0</v>
          </cell>
        </row>
        <row r="250">
          <cell r="G250">
            <v>7132.4</v>
          </cell>
          <cell r="H250">
            <v>2049.1</v>
          </cell>
          <cell r="I250">
            <v>0</v>
          </cell>
          <cell r="J250">
            <v>0</v>
          </cell>
        </row>
        <row r="251">
          <cell r="G251">
            <v>7435.8</v>
          </cell>
          <cell r="H251">
            <v>2203.1</v>
          </cell>
          <cell r="I251">
            <v>0</v>
          </cell>
          <cell r="J251">
            <v>0</v>
          </cell>
        </row>
        <row r="252">
          <cell r="G252">
            <v>0</v>
          </cell>
          <cell r="H252">
            <v>0</v>
          </cell>
          <cell r="I252">
            <v>0</v>
          </cell>
          <cell r="J252">
            <v>0</v>
          </cell>
        </row>
        <row r="253">
          <cell r="G253">
            <v>7704</v>
          </cell>
          <cell r="H253">
            <v>2557.4</v>
          </cell>
          <cell r="I253">
            <v>0</v>
          </cell>
          <cell r="J253">
            <v>0</v>
          </cell>
        </row>
        <row r="254">
          <cell r="G254">
            <v>0</v>
          </cell>
          <cell r="H254">
            <v>0</v>
          </cell>
          <cell r="I254">
            <v>0</v>
          </cell>
          <cell r="J254">
            <v>0</v>
          </cell>
        </row>
        <row r="255">
          <cell r="G255">
            <v>8008</v>
          </cell>
          <cell r="H255">
            <v>2828.6</v>
          </cell>
          <cell r="I255">
            <v>0</v>
          </cell>
          <cell r="J255">
            <v>0</v>
          </cell>
        </row>
        <row r="256">
          <cell r="G256">
            <v>0</v>
          </cell>
          <cell r="H256">
            <v>0</v>
          </cell>
          <cell r="I256">
            <v>8860.9</v>
          </cell>
          <cell r="J256">
            <v>4193.2000122070313</v>
          </cell>
        </row>
        <row r="257">
          <cell r="G257">
            <v>0</v>
          </cell>
          <cell r="H257">
            <v>0</v>
          </cell>
          <cell r="I257">
            <v>9104.7000000000007</v>
          </cell>
          <cell r="J257">
            <v>4374.6999877929684</v>
          </cell>
        </row>
        <row r="258">
          <cell r="G258">
            <v>0</v>
          </cell>
          <cell r="H258">
            <v>0</v>
          </cell>
          <cell r="I258">
            <v>0</v>
          </cell>
          <cell r="J258">
            <v>0</v>
          </cell>
        </row>
        <row r="259">
          <cell r="G259">
            <v>0</v>
          </cell>
          <cell r="H259">
            <v>0</v>
          </cell>
          <cell r="I259">
            <v>0</v>
          </cell>
          <cell r="J259">
            <v>0</v>
          </cell>
        </row>
        <row r="260">
          <cell r="G260">
            <v>0</v>
          </cell>
          <cell r="H260">
            <v>0</v>
          </cell>
          <cell r="I260">
            <v>0</v>
          </cell>
          <cell r="J260">
            <v>0</v>
          </cell>
        </row>
        <row r="261">
          <cell r="G261">
            <v>0</v>
          </cell>
          <cell r="H261">
            <v>0</v>
          </cell>
          <cell r="I261">
            <v>0</v>
          </cell>
          <cell r="J261">
            <v>0</v>
          </cell>
        </row>
        <row r="262">
          <cell r="G262">
            <v>0</v>
          </cell>
          <cell r="H262">
            <v>0</v>
          </cell>
          <cell r="I262">
            <v>0</v>
          </cell>
          <cell r="J262">
            <v>0</v>
          </cell>
        </row>
        <row r="263">
          <cell r="G263">
            <v>0</v>
          </cell>
          <cell r="H263">
            <v>0</v>
          </cell>
          <cell r="I263">
            <v>0</v>
          </cell>
          <cell r="J263">
            <v>0</v>
          </cell>
        </row>
        <row r="264">
          <cell r="G264">
            <v>0</v>
          </cell>
          <cell r="H264">
            <v>0</v>
          </cell>
          <cell r="I264">
            <v>0</v>
          </cell>
          <cell r="J264">
            <v>0</v>
          </cell>
        </row>
        <row r="265">
          <cell r="G265">
            <v>0</v>
          </cell>
          <cell r="H265">
            <v>0</v>
          </cell>
          <cell r="I265">
            <v>0</v>
          </cell>
          <cell r="J265">
            <v>0</v>
          </cell>
        </row>
        <row r="266">
          <cell r="G266">
            <v>0</v>
          </cell>
          <cell r="H266">
            <v>0</v>
          </cell>
          <cell r="I266">
            <v>0</v>
          </cell>
          <cell r="J266">
            <v>0</v>
          </cell>
        </row>
        <row r="267">
          <cell r="G267">
            <v>0</v>
          </cell>
          <cell r="H267">
            <v>0</v>
          </cell>
          <cell r="I267">
            <v>0</v>
          </cell>
          <cell r="J267">
            <v>0</v>
          </cell>
        </row>
        <row r="268">
          <cell r="G268">
            <v>0</v>
          </cell>
          <cell r="H268">
            <v>0</v>
          </cell>
          <cell r="I268">
            <v>0</v>
          </cell>
          <cell r="J268">
            <v>0</v>
          </cell>
        </row>
        <row r="269">
          <cell r="G269">
            <v>0</v>
          </cell>
          <cell r="H269">
            <v>0</v>
          </cell>
          <cell r="I269">
            <v>0</v>
          </cell>
          <cell r="J269">
            <v>0</v>
          </cell>
        </row>
        <row r="270">
          <cell r="G270">
            <v>0</v>
          </cell>
          <cell r="H270">
            <v>0</v>
          </cell>
          <cell r="I270">
            <v>0</v>
          </cell>
          <cell r="J270">
            <v>0</v>
          </cell>
        </row>
        <row r="271">
          <cell r="G271">
            <v>0</v>
          </cell>
          <cell r="H271">
            <v>0</v>
          </cell>
          <cell r="I271">
            <v>0</v>
          </cell>
          <cell r="J271">
            <v>0</v>
          </cell>
        </row>
        <row r="272">
          <cell r="G272">
            <v>0</v>
          </cell>
          <cell r="H272">
            <v>0</v>
          </cell>
          <cell r="I272">
            <v>0</v>
          </cell>
          <cell r="J272">
            <v>0</v>
          </cell>
        </row>
        <row r="273">
          <cell r="G273">
            <v>7240.2</v>
          </cell>
          <cell r="H273">
            <v>2387.0999992370607</v>
          </cell>
          <cell r="I273">
            <v>7775.9</v>
          </cell>
          <cell r="J273">
            <v>3500.1</v>
          </cell>
        </row>
        <row r="274">
          <cell r="G274">
            <v>6900.9</v>
          </cell>
          <cell r="H274">
            <v>2540.4</v>
          </cell>
          <cell r="I274">
            <v>7845.3</v>
          </cell>
          <cell r="J274">
            <v>3653.4</v>
          </cell>
        </row>
        <row r="275">
          <cell r="G275">
            <v>7223.6</v>
          </cell>
          <cell r="H275">
            <v>2699.9</v>
          </cell>
          <cell r="I275">
            <v>7969.2</v>
          </cell>
          <cell r="J275">
            <v>3812.8999994959968</v>
          </cell>
        </row>
        <row r="276">
          <cell r="G276">
            <v>0</v>
          </cell>
          <cell r="H276">
            <v>0</v>
          </cell>
          <cell r="I276">
            <v>8185.4</v>
          </cell>
          <cell r="J276">
            <v>3978.4</v>
          </cell>
        </row>
        <row r="277">
          <cell r="G277">
            <v>0</v>
          </cell>
          <cell r="H277">
            <v>0</v>
          </cell>
          <cell r="I277">
            <v>8297.2662253440249</v>
          </cell>
          <cell r="J277">
            <v>4108.3610951222663</v>
          </cell>
        </row>
        <row r="278">
          <cell r="G278">
            <v>0</v>
          </cell>
          <cell r="H278">
            <v>0</v>
          </cell>
          <cell r="I278">
            <v>8222.4807413370909</v>
          </cell>
          <cell r="J278">
            <v>4266.1516678140924</v>
          </cell>
        </row>
        <row r="279">
          <cell r="G279">
            <v>0</v>
          </cell>
          <cell r="H279">
            <v>0</v>
          </cell>
          <cell r="I279">
            <v>8482.1870214923802</v>
          </cell>
          <cell r="J279">
            <v>4437.0086455062619</v>
          </cell>
        </row>
        <row r="280">
          <cell r="G280">
            <v>0</v>
          </cell>
          <cell r="H280">
            <v>0</v>
          </cell>
          <cell r="I280">
            <v>8690.6848153035935</v>
          </cell>
          <cell r="J280">
            <v>4711.8783045205855</v>
          </cell>
        </row>
        <row r="281">
          <cell r="G281">
            <v>0</v>
          </cell>
          <cell r="H281">
            <v>0</v>
          </cell>
          <cell r="I281">
            <v>0</v>
          </cell>
          <cell r="J281">
            <v>0</v>
          </cell>
        </row>
        <row r="282">
          <cell r="G282">
            <v>0</v>
          </cell>
          <cell r="H282">
            <v>0</v>
          </cell>
          <cell r="I282">
            <v>0</v>
          </cell>
          <cell r="J282">
            <v>0</v>
          </cell>
        </row>
        <row r="283">
          <cell r="G283">
            <v>0</v>
          </cell>
          <cell r="H283">
            <v>0</v>
          </cell>
          <cell r="I283">
            <v>0</v>
          </cell>
          <cell r="J283">
            <v>0</v>
          </cell>
        </row>
        <row r="284">
          <cell r="G284">
            <v>0</v>
          </cell>
          <cell r="H284">
            <v>0</v>
          </cell>
          <cell r="I284">
            <v>0</v>
          </cell>
          <cell r="J284">
            <v>0</v>
          </cell>
        </row>
        <row r="285">
          <cell r="G285">
            <v>0</v>
          </cell>
          <cell r="H285">
            <v>0</v>
          </cell>
          <cell r="I285">
            <v>0</v>
          </cell>
          <cell r="J285">
            <v>0</v>
          </cell>
        </row>
        <row r="286">
          <cell r="G286">
            <v>0</v>
          </cell>
          <cell r="H286">
            <v>0</v>
          </cell>
          <cell r="I286">
            <v>0</v>
          </cell>
          <cell r="J286">
            <v>0</v>
          </cell>
        </row>
        <row r="287">
          <cell r="G287">
            <v>0</v>
          </cell>
          <cell r="H287">
            <v>0</v>
          </cell>
          <cell r="I287">
            <v>0</v>
          </cell>
          <cell r="J287">
            <v>0</v>
          </cell>
        </row>
        <row r="288">
          <cell r="G288">
            <v>0</v>
          </cell>
          <cell r="H288">
            <v>0</v>
          </cell>
          <cell r="I288">
            <v>0</v>
          </cell>
          <cell r="J288">
            <v>0</v>
          </cell>
        </row>
        <row r="289">
          <cell r="G289">
            <v>0</v>
          </cell>
          <cell r="H289">
            <v>0</v>
          </cell>
          <cell r="I289">
            <v>0</v>
          </cell>
          <cell r="J289">
            <v>0</v>
          </cell>
        </row>
        <row r="290">
          <cell r="G290">
            <v>0</v>
          </cell>
          <cell r="H290">
            <v>0</v>
          </cell>
          <cell r="I290">
            <v>0</v>
          </cell>
          <cell r="J290">
            <v>0</v>
          </cell>
        </row>
        <row r="291">
          <cell r="G291">
            <v>0</v>
          </cell>
          <cell r="H291">
            <v>0</v>
          </cell>
          <cell r="I291">
            <v>0</v>
          </cell>
          <cell r="J291">
            <v>0</v>
          </cell>
        </row>
        <row r="292">
          <cell r="G292">
            <v>0</v>
          </cell>
          <cell r="H292">
            <v>0</v>
          </cell>
          <cell r="I292">
            <v>0</v>
          </cell>
          <cell r="J292">
            <v>0</v>
          </cell>
        </row>
        <row r="293">
          <cell r="G293">
            <v>7061.6</v>
          </cell>
          <cell r="H293">
            <v>1160.5</v>
          </cell>
          <cell r="I293">
            <v>0</v>
          </cell>
          <cell r="J293">
            <v>0</v>
          </cell>
        </row>
        <row r="294">
          <cell r="G294">
            <v>5064.7</v>
          </cell>
          <cell r="H294">
            <v>1124.5999999999999</v>
          </cell>
          <cell r="I294">
            <v>0</v>
          </cell>
          <cell r="J294">
            <v>0</v>
          </cell>
        </row>
        <row r="295">
          <cell r="G295">
            <v>4861</v>
          </cell>
          <cell r="H295">
            <v>1280.7</v>
          </cell>
          <cell r="I295">
            <v>0</v>
          </cell>
          <cell r="J295">
            <v>0</v>
          </cell>
        </row>
        <row r="296">
          <cell r="G296">
            <v>0</v>
          </cell>
          <cell r="H296">
            <v>0</v>
          </cell>
          <cell r="I296">
            <v>0</v>
          </cell>
          <cell r="J296">
            <v>0</v>
          </cell>
        </row>
        <row r="297">
          <cell r="G297">
            <v>5083</v>
          </cell>
          <cell r="H297">
            <v>1574.09990234375</v>
          </cell>
          <cell r="I297">
            <v>0</v>
          </cell>
          <cell r="J297">
            <v>0</v>
          </cell>
        </row>
        <row r="298">
          <cell r="G298">
            <v>4690.2003906250002</v>
          </cell>
          <cell r="H298">
            <v>1742.2</v>
          </cell>
          <cell r="I298">
            <v>0</v>
          </cell>
          <cell r="J298">
            <v>0</v>
          </cell>
        </row>
        <row r="299">
          <cell r="G299">
            <v>0</v>
          </cell>
          <cell r="H299">
            <v>0</v>
          </cell>
          <cell r="I299">
            <v>0</v>
          </cell>
          <cell r="J299">
            <v>0</v>
          </cell>
        </row>
        <row r="300">
          <cell r="G300">
            <v>0</v>
          </cell>
          <cell r="H300">
            <v>0</v>
          </cell>
          <cell r="I300">
            <v>0</v>
          </cell>
          <cell r="J300">
            <v>0</v>
          </cell>
        </row>
        <row r="301">
          <cell r="G301">
            <v>0</v>
          </cell>
          <cell r="H301">
            <v>0</v>
          </cell>
          <cell r="I301">
            <v>0</v>
          </cell>
          <cell r="J301">
            <v>0</v>
          </cell>
        </row>
        <row r="302">
          <cell r="G302">
            <v>0</v>
          </cell>
          <cell r="H302">
            <v>0</v>
          </cell>
          <cell r="I302">
            <v>0</v>
          </cell>
          <cell r="J302">
            <v>0</v>
          </cell>
        </row>
        <row r="303">
          <cell r="G303">
            <v>0</v>
          </cell>
          <cell r="H303">
            <v>0</v>
          </cell>
          <cell r="I303">
            <v>0</v>
          </cell>
          <cell r="J303">
            <v>0</v>
          </cell>
        </row>
        <row r="304">
          <cell r="G304">
            <v>5859.9</v>
          </cell>
          <cell r="H304">
            <v>2700.9</v>
          </cell>
          <cell r="I304">
            <v>6657.6</v>
          </cell>
          <cell r="J304">
            <v>3813.8999956276539</v>
          </cell>
        </row>
        <row r="305">
          <cell r="G305">
            <v>6023.7003906250002</v>
          </cell>
          <cell r="H305">
            <v>2850.9</v>
          </cell>
          <cell r="I305">
            <v>6821.4</v>
          </cell>
          <cell r="J305">
            <v>3963.89990234375</v>
          </cell>
        </row>
        <row r="306">
          <cell r="G306">
            <v>6177.7003906250002</v>
          </cell>
          <cell r="H306">
            <v>2993.5</v>
          </cell>
          <cell r="I306">
            <v>6975.4</v>
          </cell>
          <cell r="J306">
            <v>4106.5</v>
          </cell>
        </row>
        <row r="307">
          <cell r="G307">
            <v>6527.4996093749996</v>
          </cell>
          <cell r="H307">
            <v>3144.3</v>
          </cell>
          <cell r="I307">
            <v>7364.8</v>
          </cell>
          <cell r="J307">
            <v>4257.3</v>
          </cell>
        </row>
        <row r="308">
          <cell r="G308">
            <v>0</v>
          </cell>
          <cell r="H308">
            <v>0</v>
          </cell>
          <cell r="I308">
            <v>0</v>
          </cell>
          <cell r="J308">
            <v>0</v>
          </cell>
        </row>
        <row r="309">
          <cell r="G309">
            <v>0</v>
          </cell>
          <cell r="H309">
            <v>0</v>
          </cell>
          <cell r="I309">
            <v>0</v>
          </cell>
          <cell r="J309">
            <v>0</v>
          </cell>
        </row>
        <row r="310">
          <cell r="G310">
            <v>0</v>
          </cell>
          <cell r="H310">
            <v>0</v>
          </cell>
          <cell r="I310">
            <v>0</v>
          </cell>
          <cell r="J310">
            <v>0</v>
          </cell>
        </row>
        <row r="311">
          <cell r="G311">
            <v>0</v>
          </cell>
          <cell r="H311">
            <v>0</v>
          </cell>
          <cell r="I311">
            <v>0</v>
          </cell>
          <cell r="J311">
            <v>0</v>
          </cell>
        </row>
        <row r="312">
          <cell r="G312">
            <v>0</v>
          </cell>
          <cell r="H312">
            <v>0</v>
          </cell>
          <cell r="I312">
            <v>0</v>
          </cell>
          <cell r="J312">
            <v>0</v>
          </cell>
        </row>
        <row r="313">
          <cell r="G313">
            <v>0</v>
          </cell>
          <cell r="H313">
            <v>0</v>
          </cell>
          <cell r="I313">
            <v>0</v>
          </cell>
          <cell r="J313">
            <v>0</v>
          </cell>
        </row>
        <row r="314">
          <cell r="G314">
            <v>0</v>
          </cell>
          <cell r="H314">
            <v>0</v>
          </cell>
          <cell r="I314">
            <v>0</v>
          </cell>
          <cell r="J314">
            <v>0</v>
          </cell>
        </row>
        <row r="315">
          <cell r="G315">
            <v>0</v>
          </cell>
          <cell r="H315">
            <v>0</v>
          </cell>
          <cell r="I315">
            <v>0</v>
          </cell>
          <cell r="J315">
            <v>0</v>
          </cell>
        </row>
        <row r="316">
          <cell r="G316">
            <v>0</v>
          </cell>
          <cell r="H316">
            <v>0</v>
          </cell>
          <cell r="I316">
            <v>0</v>
          </cell>
          <cell r="J316">
            <v>0</v>
          </cell>
        </row>
        <row r="317">
          <cell r="G317">
            <v>0</v>
          </cell>
          <cell r="H317">
            <v>0</v>
          </cell>
          <cell r="I317">
            <v>0</v>
          </cell>
          <cell r="J317">
            <v>0</v>
          </cell>
        </row>
        <row r="318">
          <cell r="G318">
            <v>0</v>
          </cell>
          <cell r="H318">
            <v>0</v>
          </cell>
          <cell r="I318">
            <v>0</v>
          </cell>
          <cell r="J318">
            <v>0</v>
          </cell>
        </row>
        <row r="319">
          <cell r="G319">
            <v>0</v>
          </cell>
          <cell r="H319">
            <v>0</v>
          </cell>
          <cell r="I319">
            <v>0</v>
          </cell>
          <cell r="J319">
            <v>0</v>
          </cell>
        </row>
        <row r="320">
          <cell r="G320">
            <v>0</v>
          </cell>
          <cell r="H320">
            <v>0</v>
          </cell>
          <cell r="I320">
            <v>0</v>
          </cell>
          <cell r="J320">
            <v>0</v>
          </cell>
        </row>
        <row r="321">
          <cell r="G321">
            <v>0</v>
          </cell>
          <cell r="H321">
            <v>0</v>
          </cell>
          <cell r="I321">
            <v>0</v>
          </cell>
          <cell r="J321">
            <v>0</v>
          </cell>
        </row>
        <row r="322">
          <cell r="G322">
            <v>0</v>
          </cell>
          <cell r="H322">
            <v>0</v>
          </cell>
          <cell r="I322">
            <v>0</v>
          </cell>
          <cell r="J322">
            <v>0</v>
          </cell>
        </row>
        <row r="323">
          <cell r="G323">
            <v>0</v>
          </cell>
          <cell r="H323">
            <v>0</v>
          </cell>
          <cell r="I323">
            <v>7550.9</v>
          </cell>
          <cell r="J323">
            <v>3820.3</v>
          </cell>
        </row>
        <row r="324">
          <cell r="G324">
            <v>0</v>
          </cell>
          <cell r="H324">
            <v>0</v>
          </cell>
          <cell r="I324">
            <v>7805.4</v>
          </cell>
          <cell r="J324">
            <v>3985.4</v>
          </cell>
        </row>
        <row r="325">
          <cell r="G325">
            <v>0</v>
          </cell>
          <cell r="H325">
            <v>0</v>
          </cell>
          <cell r="I325">
            <v>7959.5</v>
          </cell>
          <cell r="J325">
            <v>4208.3999999999996</v>
          </cell>
        </row>
        <row r="326">
          <cell r="G326">
            <v>6303.4</v>
          </cell>
          <cell r="H326">
            <v>3074.3</v>
          </cell>
          <cell r="I326">
            <v>8065.4992187500002</v>
          </cell>
          <cell r="J326">
            <v>4358.3999999999996</v>
          </cell>
        </row>
        <row r="327">
          <cell r="G327">
            <v>0</v>
          </cell>
          <cell r="H327">
            <v>0</v>
          </cell>
          <cell r="I327">
            <v>0</v>
          </cell>
          <cell r="J327">
            <v>0</v>
          </cell>
        </row>
        <row r="328">
          <cell r="G328">
            <v>6565.7</v>
          </cell>
          <cell r="H328">
            <v>3392.1000061035156</v>
          </cell>
          <cell r="I328">
            <v>0</v>
          </cell>
          <cell r="J328">
            <v>0</v>
          </cell>
        </row>
        <row r="329">
          <cell r="G329">
            <v>6661.1</v>
          </cell>
          <cell r="H329">
            <v>3631.2</v>
          </cell>
          <cell r="I329">
            <v>6838.5</v>
          </cell>
          <cell r="J329">
            <v>3641.10009765625</v>
          </cell>
        </row>
        <row r="330">
          <cell r="G330">
            <v>0</v>
          </cell>
          <cell r="H330">
            <v>0</v>
          </cell>
          <cell r="I330">
            <v>7130</v>
          </cell>
          <cell r="J330">
            <v>3706.899996948242</v>
          </cell>
        </row>
        <row r="331">
          <cell r="G331">
            <v>4883.6996093750004</v>
          </cell>
          <cell r="H331">
            <v>2476.2000122070313</v>
          </cell>
          <cell r="I331">
            <v>7326.4</v>
          </cell>
          <cell r="J331">
            <v>3870.7</v>
          </cell>
        </row>
        <row r="332">
          <cell r="G332">
            <v>5322.6003906249998</v>
          </cell>
          <cell r="H332">
            <v>2631</v>
          </cell>
          <cell r="I332">
            <v>7447.2</v>
          </cell>
          <cell r="J332">
            <v>4025.4999969482424</v>
          </cell>
        </row>
        <row r="333">
          <cell r="G333">
            <v>0</v>
          </cell>
          <cell r="H333">
            <v>0</v>
          </cell>
          <cell r="I333">
            <v>7695</v>
          </cell>
          <cell r="J333">
            <v>4171.1999969482422</v>
          </cell>
        </row>
        <row r="334">
          <cell r="G334">
            <v>5527.8003906249996</v>
          </cell>
          <cell r="H334">
            <v>2943.7</v>
          </cell>
          <cell r="I334">
            <v>7841.5</v>
          </cell>
          <cell r="J334">
            <v>4338.2</v>
          </cell>
        </row>
        <row r="335">
          <cell r="G335">
            <v>5824.1</v>
          </cell>
          <cell r="H335">
            <v>3106.6</v>
          </cell>
          <cell r="I335">
            <v>8026.9</v>
          </cell>
          <cell r="J335">
            <v>4501.1000000000004</v>
          </cell>
        </row>
        <row r="336">
          <cell r="G336">
            <v>5954</v>
          </cell>
          <cell r="H336">
            <v>3257.8</v>
          </cell>
          <cell r="I336">
            <v>7063.2690000000002</v>
          </cell>
          <cell r="J336">
            <v>4047.5010026550221</v>
          </cell>
        </row>
        <row r="337">
          <cell r="G337">
            <v>6012</v>
          </cell>
          <cell r="H337">
            <v>3435.0001983642578</v>
          </cell>
          <cell r="I337">
            <v>7131.39</v>
          </cell>
          <cell r="J337">
            <v>4201.6649150390631</v>
          </cell>
        </row>
        <row r="338">
          <cell r="G338">
            <v>6188.4</v>
          </cell>
          <cell r="H338">
            <v>3584.4999969482424</v>
          </cell>
          <cell r="I338">
            <v>8317.6</v>
          </cell>
          <cell r="J338">
            <v>4979.0000976562496</v>
          </cell>
        </row>
        <row r="339">
          <cell r="G339">
            <v>6327</v>
          </cell>
          <cell r="H339">
            <v>3806.8</v>
          </cell>
          <cell r="I339">
            <v>7407.9629999999997</v>
          </cell>
          <cell r="J339">
            <v>4525.130912384031</v>
          </cell>
        </row>
        <row r="340">
          <cell r="G340">
            <v>6688.7</v>
          </cell>
          <cell r="H340">
            <v>3954.8</v>
          </cell>
          <cell r="I340">
            <v>7750.9170000000004</v>
          </cell>
          <cell r="J340">
            <v>5043.6509993362415</v>
          </cell>
        </row>
        <row r="341">
          <cell r="G341">
            <v>6624.9</v>
          </cell>
          <cell r="H341">
            <v>4139</v>
          </cell>
          <cell r="I341">
            <v>7872.1079999999993</v>
          </cell>
          <cell r="J341">
            <v>5203.9049233894266</v>
          </cell>
        </row>
        <row r="342">
          <cell r="G342">
            <v>0</v>
          </cell>
          <cell r="H342">
            <v>0</v>
          </cell>
          <cell r="I342">
            <v>9064.7000000000007</v>
          </cell>
          <cell r="J342">
            <v>6022.8</v>
          </cell>
        </row>
        <row r="343">
          <cell r="G343">
            <v>0</v>
          </cell>
          <cell r="H343">
            <v>0</v>
          </cell>
          <cell r="I343">
            <v>9178.5</v>
          </cell>
          <cell r="J343">
            <v>6192.6999992370602</v>
          </cell>
        </row>
        <row r="344">
          <cell r="G344">
            <v>0</v>
          </cell>
          <cell r="H344">
            <v>0</v>
          </cell>
          <cell r="I344">
            <v>9216.7000000000007</v>
          </cell>
          <cell r="J344">
            <v>6243.5</v>
          </cell>
        </row>
        <row r="345">
          <cell r="G345">
            <v>0</v>
          </cell>
          <cell r="H345">
            <v>0</v>
          </cell>
          <cell r="I345">
            <v>9494.7000000000007</v>
          </cell>
          <cell r="J345">
            <v>6517.6999992370602</v>
          </cell>
        </row>
        <row r="346">
          <cell r="G346">
            <v>0</v>
          </cell>
          <cell r="H346">
            <v>0</v>
          </cell>
          <cell r="I346">
            <v>9868.7999999999993</v>
          </cell>
          <cell r="J346">
            <v>6691.9</v>
          </cell>
        </row>
        <row r="347">
          <cell r="G347">
            <v>0</v>
          </cell>
          <cell r="H347">
            <v>0</v>
          </cell>
          <cell r="I347">
            <v>9976.5</v>
          </cell>
          <cell r="J347">
            <v>6858.1</v>
          </cell>
        </row>
        <row r="348">
          <cell r="G348">
            <v>0</v>
          </cell>
          <cell r="H348">
            <v>0</v>
          </cell>
          <cell r="I348">
            <v>0</v>
          </cell>
          <cell r="J348">
            <v>0</v>
          </cell>
        </row>
        <row r="349">
          <cell r="G349">
            <v>0</v>
          </cell>
          <cell r="H349">
            <v>0</v>
          </cell>
          <cell r="I349">
            <v>0</v>
          </cell>
          <cell r="J349">
            <v>0</v>
          </cell>
        </row>
        <row r="350">
          <cell r="G350">
            <v>0</v>
          </cell>
          <cell r="H350">
            <v>0</v>
          </cell>
          <cell r="I350">
            <v>0</v>
          </cell>
          <cell r="J350">
            <v>0</v>
          </cell>
        </row>
        <row r="351">
          <cell r="G351">
            <v>0</v>
          </cell>
          <cell r="H351">
            <v>0</v>
          </cell>
          <cell r="I351">
            <v>0</v>
          </cell>
          <cell r="J351">
            <v>0</v>
          </cell>
        </row>
        <row r="352">
          <cell r="G352">
            <v>0</v>
          </cell>
          <cell r="H352">
            <v>0</v>
          </cell>
          <cell r="I352">
            <v>0</v>
          </cell>
          <cell r="J352">
            <v>0</v>
          </cell>
        </row>
        <row r="353">
          <cell r="G353">
            <v>0</v>
          </cell>
          <cell r="H353">
            <v>0</v>
          </cell>
          <cell r="I353">
            <v>0</v>
          </cell>
          <cell r="J353">
            <v>0</v>
          </cell>
        </row>
        <row r="354">
          <cell r="G354">
            <v>0</v>
          </cell>
          <cell r="H354">
            <v>0</v>
          </cell>
          <cell r="I354">
            <v>0</v>
          </cell>
          <cell r="J354">
            <v>0</v>
          </cell>
        </row>
        <row r="355">
          <cell r="G355">
            <v>0</v>
          </cell>
          <cell r="H355">
            <v>0</v>
          </cell>
          <cell r="I355">
            <v>0</v>
          </cell>
          <cell r="J355">
            <v>0</v>
          </cell>
        </row>
        <row r="356">
          <cell r="G356">
            <v>0</v>
          </cell>
          <cell r="H356">
            <v>0</v>
          </cell>
          <cell r="I356">
            <v>0</v>
          </cell>
          <cell r="J356">
            <v>0</v>
          </cell>
        </row>
        <row r="357">
          <cell r="G357">
            <v>0</v>
          </cell>
          <cell r="H357">
            <v>0</v>
          </cell>
          <cell r="I357">
            <v>0</v>
          </cell>
          <cell r="J357">
            <v>0</v>
          </cell>
        </row>
        <row r="358">
          <cell r="G358">
            <v>0</v>
          </cell>
          <cell r="H358">
            <v>0</v>
          </cell>
          <cell r="I358">
            <v>0</v>
          </cell>
          <cell r="J358">
            <v>0</v>
          </cell>
        </row>
        <row r="359">
          <cell r="G359">
            <v>0</v>
          </cell>
          <cell r="H359">
            <v>0</v>
          </cell>
          <cell r="I359">
            <v>0</v>
          </cell>
          <cell r="J359">
            <v>0</v>
          </cell>
        </row>
        <row r="360">
          <cell r="G360">
            <v>0</v>
          </cell>
          <cell r="H360">
            <v>0</v>
          </cell>
          <cell r="I360">
            <v>0</v>
          </cell>
          <cell r="J360">
            <v>0</v>
          </cell>
        </row>
        <row r="361">
          <cell r="G361">
            <v>6580.3</v>
          </cell>
          <cell r="H361">
            <v>1535.5</v>
          </cell>
          <cell r="I361">
            <v>0</v>
          </cell>
          <cell r="J361">
            <v>0</v>
          </cell>
        </row>
        <row r="362">
          <cell r="G362">
            <v>6389.7996093749998</v>
          </cell>
          <cell r="H362">
            <v>1570.3</v>
          </cell>
          <cell r="I362">
            <v>0</v>
          </cell>
          <cell r="J362">
            <v>0</v>
          </cell>
        </row>
        <row r="363">
          <cell r="G363">
            <v>6465.9</v>
          </cell>
          <cell r="H363">
            <v>1826.6999992370606</v>
          </cell>
          <cell r="I363">
            <v>0</v>
          </cell>
          <cell r="J363">
            <v>0</v>
          </cell>
        </row>
        <row r="364">
          <cell r="G364">
            <v>6602.7</v>
          </cell>
          <cell r="H364">
            <v>1978.9000488281249</v>
          </cell>
          <cell r="I364">
            <v>0</v>
          </cell>
          <cell r="J364">
            <v>0</v>
          </cell>
        </row>
        <row r="365">
          <cell r="G365">
            <v>8614.5</v>
          </cell>
          <cell r="H365">
            <v>3938.7</v>
          </cell>
          <cell r="I365">
            <v>9727.5</v>
          </cell>
          <cell r="J365">
            <v>5051.7</v>
          </cell>
        </row>
        <row r="366">
          <cell r="G366">
            <v>8841.7623728694507</v>
          </cell>
          <cell r="H366">
            <v>4171.9763530653699</v>
          </cell>
          <cell r="I366">
            <v>8760.278879604999</v>
          </cell>
          <cell r="J366">
            <v>4650.7791822544186</v>
          </cell>
        </row>
        <row r="367">
          <cell r="G367">
            <v>9097.7000000000007</v>
          </cell>
          <cell r="H367">
            <v>4354.3</v>
          </cell>
          <cell r="I367">
            <v>8985.503999999999</v>
          </cell>
          <cell r="J367">
            <v>4811.2240000000002</v>
          </cell>
        </row>
        <row r="368">
          <cell r="G368">
            <v>9357.6</v>
          </cell>
          <cell r="H368">
            <v>4508.3997802734375</v>
          </cell>
          <cell r="I368">
            <v>9423.630000000001</v>
          </cell>
          <cell r="J368">
            <v>5059.26</v>
          </cell>
        </row>
        <row r="369">
          <cell r="G369">
            <v>8554.32</v>
          </cell>
          <cell r="H369">
            <v>4310.8200219726541</v>
          </cell>
          <cell r="I369">
            <v>9585.9588967406999</v>
          </cell>
          <cell r="J369">
            <v>5323.1138428446093</v>
          </cell>
        </row>
        <row r="370">
          <cell r="G370">
            <v>8456.0400000000009</v>
          </cell>
          <cell r="H370">
            <v>4494.78</v>
          </cell>
          <cell r="I370">
            <v>9623.0757101286599</v>
          </cell>
          <cell r="J370">
            <v>5555.1283920134738</v>
          </cell>
        </row>
        <row r="371">
          <cell r="G371">
            <v>0</v>
          </cell>
          <cell r="H371">
            <v>0</v>
          </cell>
          <cell r="I371">
            <v>0</v>
          </cell>
          <cell r="J371">
            <v>0</v>
          </cell>
        </row>
        <row r="372">
          <cell r="G372">
            <v>0</v>
          </cell>
          <cell r="H372">
            <v>0</v>
          </cell>
          <cell r="I372">
            <v>0</v>
          </cell>
          <cell r="J372">
            <v>0</v>
          </cell>
        </row>
        <row r="373">
          <cell r="G373">
            <v>0</v>
          </cell>
          <cell r="H373">
            <v>0</v>
          </cell>
          <cell r="I373">
            <v>0</v>
          </cell>
          <cell r="J373">
            <v>0</v>
          </cell>
        </row>
        <row r="374">
          <cell r="G374">
            <v>0</v>
          </cell>
          <cell r="H374">
            <v>0</v>
          </cell>
          <cell r="I374">
            <v>0</v>
          </cell>
          <cell r="J374">
            <v>0</v>
          </cell>
        </row>
        <row r="375">
          <cell r="G375">
            <v>0</v>
          </cell>
          <cell r="H375">
            <v>0</v>
          </cell>
          <cell r="I375">
            <v>0</v>
          </cell>
          <cell r="J375">
            <v>0</v>
          </cell>
        </row>
        <row r="376">
          <cell r="G376">
            <v>0</v>
          </cell>
          <cell r="H376">
            <v>0</v>
          </cell>
          <cell r="I376">
            <v>5736.3</v>
          </cell>
          <cell r="J376">
            <v>3645.3</v>
          </cell>
        </row>
        <row r="377">
          <cell r="G377">
            <v>0</v>
          </cell>
          <cell r="H377">
            <v>0</v>
          </cell>
          <cell r="I377">
            <v>6116.4</v>
          </cell>
          <cell r="J377">
            <v>3795.60009765625</v>
          </cell>
        </row>
        <row r="378">
          <cell r="G378">
            <v>3968.9</v>
          </cell>
          <cell r="H378">
            <v>2597.8000000000002</v>
          </cell>
          <cell r="I378">
            <v>6129.6</v>
          </cell>
          <cell r="J378">
            <v>3992.3000976562498</v>
          </cell>
        </row>
        <row r="379">
          <cell r="G379">
            <v>0</v>
          </cell>
          <cell r="H379">
            <v>0</v>
          </cell>
          <cell r="I379">
            <v>6093</v>
          </cell>
          <cell r="J379">
            <v>4161.0999053955074</v>
          </cell>
        </row>
        <row r="380">
          <cell r="G380">
            <v>0</v>
          </cell>
          <cell r="H380">
            <v>0</v>
          </cell>
          <cell r="I380">
            <v>6231.8</v>
          </cell>
          <cell r="J380">
            <v>4322.7</v>
          </cell>
        </row>
        <row r="381">
          <cell r="G381">
            <v>6782.5</v>
          </cell>
          <cell r="H381">
            <v>3599.0001953125002</v>
          </cell>
          <cell r="I381">
            <v>7166.8</v>
          </cell>
          <cell r="J381">
            <v>4624.9000976562502</v>
          </cell>
        </row>
        <row r="382">
          <cell r="G382">
            <v>5454.7717400853362</v>
          </cell>
          <cell r="H382">
            <v>3367.6</v>
          </cell>
          <cell r="I382">
            <v>7530.7</v>
          </cell>
          <cell r="J382">
            <v>4762.0999029670265</v>
          </cell>
        </row>
        <row r="383">
          <cell r="G383">
            <v>5336.7</v>
          </cell>
          <cell r="H383">
            <v>3530.8</v>
          </cell>
          <cell r="I383">
            <v>6860.25</v>
          </cell>
          <cell r="J383">
            <v>4432.7699121093747</v>
          </cell>
        </row>
        <row r="384">
          <cell r="G384">
            <v>5463.1</v>
          </cell>
          <cell r="H384">
            <v>3691.9</v>
          </cell>
          <cell r="I384">
            <v>7112.9326545241474</v>
          </cell>
          <cell r="J384">
            <v>4967.3442425739568</v>
          </cell>
        </row>
        <row r="385">
          <cell r="G385">
            <v>0</v>
          </cell>
          <cell r="H385">
            <v>0</v>
          </cell>
          <cell r="I385">
            <v>8101.2992187500004</v>
          </cell>
          <cell r="J385">
            <v>5703.8</v>
          </cell>
        </row>
        <row r="386">
          <cell r="G386">
            <v>0</v>
          </cell>
          <cell r="H386">
            <v>0</v>
          </cell>
          <cell r="I386">
            <v>8141.8</v>
          </cell>
          <cell r="J386">
            <v>5864.1</v>
          </cell>
        </row>
        <row r="387">
          <cell r="G387">
            <v>0</v>
          </cell>
          <cell r="H387">
            <v>0</v>
          </cell>
          <cell r="I387">
            <v>8162.5</v>
          </cell>
          <cell r="J387">
            <v>6110.6</v>
          </cell>
        </row>
        <row r="388">
          <cell r="G388">
            <v>0</v>
          </cell>
          <cell r="H388">
            <v>0</v>
          </cell>
          <cell r="I388">
            <v>8130.9</v>
          </cell>
          <cell r="J388">
            <v>6264.200197601318</v>
          </cell>
        </row>
        <row r="389">
          <cell r="G389">
            <v>0</v>
          </cell>
          <cell r="H389">
            <v>0</v>
          </cell>
          <cell r="I389">
            <v>8277.7000000000007</v>
          </cell>
          <cell r="J389">
            <v>6434.2999969482426</v>
          </cell>
        </row>
        <row r="390">
          <cell r="G390">
            <v>0</v>
          </cell>
          <cell r="H390">
            <v>0</v>
          </cell>
          <cell r="I390">
            <v>8261.7000000000007</v>
          </cell>
          <cell r="J390">
            <v>6610.8</v>
          </cell>
        </row>
        <row r="391">
          <cell r="G391">
            <v>0</v>
          </cell>
          <cell r="H391">
            <v>0</v>
          </cell>
          <cell r="I391">
            <v>8332.9</v>
          </cell>
          <cell r="J391">
            <v>6777.7</v>
          </cell>
        </row>
        <row r="392">
          <cell r="G392">
            <v>0</v>
          </cell>
          <cell r="H392">
            <v>0</v>
          </cell>
          <cell r="I392">
            <v>0</v>
          </cell>
          <cell r="J392">
            <v>0</v>
          </cell>
        </row>
        <row r="393">
          <cell r="G393">
            <v>0</v>
          </cell>
          <cell r="H393">
            <v>0</v>
          </cell>
          <cell r="I393">
            <v>0</v>
          </cell>
          <cell r="J393">
            <v>0</v>
          </cell>
        </row>
        <row r="394">
          <cell r="G394">
            <v>0</v>
          </cell>
          <cell r="H394">
            <v>0</v>
          </cell>
          <cell r="I394">
            <v>0</v>
          </cell>
          <cell r="J394">
            <v>0</v>
          </cell>
        </row>
        <row r="395">
          <cell r="G395">
            <v>0</v>
          </cell>
          <cell r="H395">
            <v>0</v>
          </cell>
          <cell r="I395">
            <v>0</v>
          </cell>
          <cell r="J395">
            <v>0</v>
          </cell>
        </row>
        <row r="396">
          <cell r="G396">
            <v>0</v>
          </cell>
          <cell r="H396">
            <v>0</v>
          </cell>
          <cell r="I396">
            <v>0</v>
          </cell>
          <cell r="J396">
            <v>0</v>
          </cell>
        </row>
        <row r="397">
          <cell r="G397">
            <v>0</v>
          </cell>
          <cell r="H397">
            <v>0</v>
          </cell>
          <cell r="I397">
            <v>0</v>
          </cell>
          <cell r="J397">
            <v>0</v>
          </cell>
        </row>
        <row r="398">
          <cell r="G398">
            <v>0</v>
          </cell>
          <cell r="H398">
            <v>0</v>
          </cell>
          <cell r="I398">
            <v>0</v>
          </cell>
          <cell r="J398">
            <v>0</v>
          </cell>
        </row>
        <row r="399">
          <cell r="G399">
            <v>0</v>
          </cell>
          <cell r="H399">
            <v>0</v>
          </cell>
          <cell r="I399">
            <v>0</v>
          </cell>
          <cell r="J399">
            <v>0</v>
          </cell>
        </row>
        <row r="400">
          <cell r="G400">
            <v>0</v>
          </cell>
          <cell r="H400">
            <v>0</v>
          </cell>
          <cell r="I400">
            <v>0</v>
          </cell>
          <cell r="J400">
            <v>0</v>
          </cell>
        </row>
        <row r="401">
          <cell r="G401">
            <v>0</v>
          </cell>
          <cell r="H401">
            <v>0</v>
          </cell>
          <cell r="I401">
            <v>0</v>
          </cell>
          <cell r="J401">
            <v>0</v>
          </cell>
        </row>
        <row r="402">
          <cell r="G402">
            <v>0</v>
          </cell>
          <cell r="H402">
            <v>0</v>
          </cell>
          <cell r="I402">
            <v>0</v>
          </cell>
          <cell r="J402">
            <v>0</v>
          </cell>
        </row>
        <row r="403">
          <cell r="G403">
            <v>0</v>
          </cell>
          <cell r="H403">
            <v>0</v>
          </cell>
          <cell r="I403">
            <v>0</v>
          </cell>
          <cell r="J403">
            <v>0</v>
          </cell>
        </row>
        <row r="404">
          <cell r="G404">
            <v>0</v>
          </cell>
          <cell r="H404">
            <v>0</v>
          </cell>
          <cell r="I404">
            <v>0</v>
          </cell>
          <cell r="J404">
            <v>0</v>
          </cell>
        </row>
        <row r="405">
          <cell r="G405">
            <v>4305.2</v>
          </cell>
          <cell r="H405">
            <v>1509.3</v>
          </cell>
          <cell r="I405">
            <v>0</v>
          </cell>
          <cell r="J405">
            <v>0</v>
          </cell>
        </row>
        <row r="406">
          <cell r="G406">
            <v>4387.2</v>
          </cell>
          <cell r="H406">
            <v>1664</v>
          </cell>
          <cell r="I406">
            <v>0</v>
          </cell>
          <cell r="J406">
            <v>0</v>
          </cell>
        </row>
        <row r="407">
          <cell r="G407">
            <v>4381</v>
          </cell>
          <cell r="H407">
            <v>1812.4</v>
          </cell>
          <cell r="I407">
            <v>0</v>
          </cell>
          <cell r="J407">
            <v>0</v>
          </cell>
        </row>
        <row r="408">
          <cell r="G408">
            <v>4558</v>
          </cell>
          <cell r="H408">
            <v>1970.1</v>
          </cell>
          <cell r="I408">
            <v>0</v>
          </cell>
          <cell r="J408">
            <v>0</v>
          </cell>
        </row>
        <row r="409">
          <cell r="G409">
            <v>0</v>
          </cell>
          <cell r="H409">
            <v>0</v>
          </cell>
          <cell r="I409">
            <v>0</v>
          </cell>
          <cell r="J409">
            <v>0</v>
          </cell>
        </row>
        <row r="410">
          <cell r="G410">
            <v>0</v>
          </cell>
          <cell r="H410">
            <v>0</v>
          </cell>
          <cell r="I410">
            <v>0</v>
          </cell>
          <cell r="J410">
            <v>0</v>
          </cell>
        </row>
        <row r="411">
          <cell r="G411">
            <v>0</v>
          </cell>
          <cell r="H411">
            <v>0</v>
          </cell>
          <cell r="I411">
            <v>0</v>
          </cell>
          <cell r="J411">
            <v>0</v>
          </cell>
        </row>
        <row r="412">
          <cell r="G412">
            <v>0</v>
          </cell>
          <cell r="H412">
            <v>0</v>
          </cell>
          <cell r="I412">
            <v>0</v>
          </cell>
          <cell r="J412">
            <v>0</v>
          </cell>
        </row>
        <row r="413">
          <cell r="G413">
            <v>0</v>
          </cell>
          <cell r="H413">
            <v>0</v>
          </cell>
          <cell r="I413">
            <v>0</v>
          </cell>
          <cell r="J413">
            <v>0</v>
          </cell>
        </row>
        <row r="414">
          <cell r="G414">
            <v>0</v>
          </cell>
          <cell r="H414">
            <v>0</v>
          </cell>
          <cell r="I414">
            <v>0</v>
          </cell>
          <cell r="J414">
            <v>0</v>
          </cell>
        </row>
        <row r="415">
          <cell r="G415">
            <v>0</v>
          </cell>
          <cell r="H415">
            <v>0</v>
          </cell>
          <cell r="I415">
            <v>0</v>
          </cell>
          <cell r="J415">
            <v>0</v>
          </cell>
        </row>
        <row r="416">
          <cell r="G416">
            <v>0</v>
          </cell>
          <cell r="H416">
            <v>0</v>
          </cell>
          <cell r="I416">
            <v>7810.8</v>
          </cell>
          <cell r="J416">
            <v>5348</v>
          </cell>
        </row>
        <row r="417">
          <cell r="G417">
            <v>0</v>
          </cell>
          <cell r="H417">
            <v>0</v>
          </cell>
          <cell r="I417">
            <v>10091.200000000001</v>
          </cell>
          <cell r="J417">
            <v>5492.1</v>
          </cell>
        </row>
        <row r="418">
          <cell r="G418">
            <v>0</v>
          </cell>
          <cell r="H418">
            <v>0</v>
          </cell>
          <cell r="I418">
            <v>0</v>
          </cell>
          <cell r="J418">
            <v>0</v>
          </cell>
        </row>
        <row r="419">
          <cell r="G419">
            <v>0</v>
          </cell>
          <cell r="H419">
            <v>0</v>
          </cell>
          <cell r="I419">
            <v>10526.8</v>
          </cell>
          <cell r="J419">
            <v>5837.5</v>
          </cell>
        </row>
        <row r="420">
          <cell r="G420">
            <v>0</v>
          </cell>
          <cell r="H420">
            <v>0</v>
          </cell>
          <cell r="I420">
            <v>10456.9</v>
          </cell>
          <cell r="J420">
            <v>5988.6</v>
          </cell>
        </row>
        <row r="421">
          <cell r="G421">
            <v>0</v>
          </cell>
          <cell r="H421">
            <v>0</v>
          </cell>
          <cell r="I421">
            <v>10293.052000000001</v>
          </cell>
          <cell r="J421">
            <v>5648.2479999999996</v>
          </cell>
        </row>
        <row r="422">
          <cell r="G422">
            <v>0</v>
          </cell>
          <cell r="H422">
            <v>0</v>
          </cell>
          <cell r="I422">
            <v>0</v>
          </cell>
          <cell r="J422">
            <v>0</v>
          </cell>
        </row>
        <row r="423">
          <cell r="G423">
            <v>0</v>
          </cell>
          <cell r="H423">
            <v>0</v>
          </cell>
          <cell r="I423">
            <v>0</v>
          </cell>
          <cell r="J423">
            <v>0</v>
          </cell>
        </row>
        <row r="424">
          <cell r="G424">
            <v>0</v>
          </cell>
          <cell r="H424">
            <v>0</v>
          </cell>
          <cell r="I424">
            <v>0</v>
          </cell>
          <cell r="J424">
            <v>0</v>
          </cell>
        </row>
        <row r="425">
          <cell r="G425">
            <v>0</v>
          </cell>
          <cell r="H425">
            <v>0</v>
          </cell>
          <cell r="I425">
            <v>0</v>
          </cell>
          <cell r="J425">
            <v>0</v>
          </cell>
        </row>
        <row r="426">
          <cell r="G426">
            <v>0</v>
          </cell>
          <cell r="H426">
            <v>0</v>
          </cell>
          <cell r="I426">
            <v>0</v>
          </cell>
          <cell r="J426">
            <v>0</v>
          </cell>
        </row>
        <row r="427">
          <cell r="G427">
            <v>0</v>
          </cell>
          <cell r="H427">
            <v>0</v>
          </cell>
          <cell r="I427">
            <v>0</v>
          </cell>
          <cell r="J427">
            <v>0</v>
          </cell>
        </row>
        <row r="428">
          <cell r="G428">
            <v>0</v>
          </cell>
          <cell r="H428">
            <v>0</v>
          </cell>
          <cell r="I428">
            <v>0</v>
          </cell>
          <cell r="J428">
            <v>0</v>
          </cell>
        </row>
        <row r="429">
          <cell r="G429">
            <v>0</v>
          </cell>
          <cell r="H429">
            <v>0</v>
          </cell>
          <cell r="I429">
            <v>0</v>
          </cell>
          <cell r="J429">
            <v>0</v>
          </cell>
        </row>
        <row r="430">
          <cell r="G430">
            <v>0</v>
          </cell>
          <cell r="H430">
            <v>0</v>
          </cell>
          <cell r="I430">
            <v>0</v>
          </cell>
          <cell r="J430">
            <v>0</v>
          </cell>
        </row>
        <row r="431">
          <cell r="G431">
            <v>0</v>
          </cell>
          <cell r="H431">
            <v>0</v>
          </cell>
          <cell r="I431">
            <v>0</v>
          </cell>
          <cell r="J431">
            <v>0</v>
          </cell>
        </row>
        <row r="432">
          <cell r="G432">
            <v>0</v>
          </cell>
          <cell r="H432">
            <v>0</v>
          </cell>
          <cell r="I432">
            <v>0</v>
          </cell>
          <cell r="J432">
            <v>0</v>
          </cell>
        </row>
        <row r="433">
          <cell r="G433">
            <v>0</v>
          </cell>
          <cell r="H433">
            <v>0</v>
          </cell>
          <cell r="I433">
            <v>0</v>
          </cell>
          <cell r="J433">
            <v>0</v>
          </cell>
        </row>
        <row r="434">
          <cell r="G434">
            <v>0</v>
          </cell>
          <cell r="H434">
            <v>0</v>
          </cell>
          <cell r="I434">
            <v>0</v>
          </cell>
          <cell r="J434">
            <v>0</v>
          </cell>
        </row>
        <row r="435">
          <cell r="G435">
            <v>0</v>
          </cell>
          <cell r="H435">
            <v>0</v>
          </cell>
          <cell r="I435">
            <v>0</v>
          </cell>
          <cell r="J435">
            <v>0</v>
          </cell>
        </row>
        <row r="436">
          <cell r="G436">
            <v>0</v>
          </cell>
          <cell r="H436">
            <v>0</v>
          </cell>
          <cell r="I436">
            <v>0</v>
          </cell>
          <cell r="J436">
            <v>0</v>
          </cell>
        </row>
        <row r="437">
          <cell r="G437">
            <v>0</v>
          </cell>
          <cell r="H437">
            <v>0</v>
          </cell>
          <cell r="I437">
            <v>0</v>
          </cell>
          <cell r="J437">
            <v>0</v>
          </cell>
        </row>
        <row r="438">
          <cell r="G438">
            <v>0</v>
          </cell>
          <cell r="H438">
            <v>0</v>
          </cell>
          <cell r="I438">
            <v>0</v>
          </cell>
          <cell r="J438">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_Mes"/>
      <sheetName val="Repo_Cost_summary"/>
      <sheetName val="Contratistas"/>
      <sheetName val="Indice"/>
      <sheetName val="EXECUTIVE"/>
      <sheetName val="EXH3.1.1"/>
      <sheetName val="EXH3.1.2"/>
      <sheetName val="EXH3.1.3"/>
      <sheetName val="EXH3.1.4A"/>
      <sheetName val="EXH3.1.4B"/>
      <sheetName val="EXH3.1.5.1"/>
      <sheetName val="EXH3.1.5.2"/>
      <sheetName val="EXH3.1.5.3"/>
      <sheetName val="EXH3.2.1.1"/>
      <sheetName val="EXH3.2.1.2"/>
      <sheetName val="exh3.2.1.3.1"/>
      <sheetName val="exh3.2.1.3.2"/>
      <sheetName val="EXH3.2.1.3.3"/>
      <sheetName val="EXH3.2.2.1"/>
      <sheetName val="EXH3.2.2.2"/>
      <sheetName val="EXH3.2.2.3.1"/>
      <sheetName val="EXH3.2.2.3.2"/>
      <sheetName val="EXH3.2.2.3.3"/>
      <sheetName val="EXH3.2.3"/>
      <sheetName val="EXH3.2.4"/>
      <sheetName val="EXH5.1"/>
      <sheetName val="EXH5.2"/>
      <sheetName val="EXH5.3"/>
      <sheetName val="EXH6.1.4"/>
      <sheetName val="Exh6.1.5"/>
      <sheetName val="BUD_EXH1-2-3"/>
      <sheetName val="BUDEXH4-5-6-7A"/>
      <sheetName val="BUDEXH4-5-6-7B"/>
      <sheetName val="BUDEXH10"/>
      <sheetName val="BUDEXH11"/>
      <sheetName val="BUDEXH14"/>
      <sheetName val="BUDEXH15"/>
      <sheetName val="BUDEXH18"/>
      <sheetName val="BUDEXH19"/>
      <sheetName val="BUDEXH20"/>
      <sheetName val="BUDEXH21"/>
      <sheetName val="EXH10"/>
      <sheetName val="EXH14"/>
      <sheetName val="EXH23"/>
      <sheetName val="BUDCostos"/>
      <sheetName val="ActCostos"/>
      <sheetName val="BudInd"/>
      <sheetName val="budget_detalle"/>
      <sheetName val="Descuentos"/>
    </sheetNames>
    <sheetDataSet>
      <sheetData sheetId="0" refreshError="1">
        <row r="3">
          <cell r="A3">
            <v>1</v>
          </cell>
        </row>
        <row r="4">
          <cell r="A4">
            <v>31</v>
          </cell>
          <cell r="B4">
            <v>28</v>
          </cell>
          <cell r="C4">
            <v>31</v>
          </cell>
          <cell r="D4">
            <v>30</v>
          </cell>
          <cell r="E4">
            <v>31</v>
          </cell>
          <cell r="F4">
            <v>30</v>
          </cell>
          <cell r="G4">
            <v>0</v>
          </cell>
          <cell r="H4">
            <v>0</v>
          </cell>
          <cell r="I4">
            <v>0</v>
          </cell>
          <cell r="J4">
            <v>0</v>
          </cell>
          <cell r="K4">
            <v>0</v>
          </cell>
          <cell r="L4">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ntro_inver"/>
      <sheetName val="areas"/>
      <sheetName val="actividades"/>
      <sheetName val="Vent. Ref."/>
      <sheetName val="Partidas"/>
      <sheetName val="Inversiones"/>
      <sheetName val="Inversiones (2)"/>
      <sheetName val="m-año"/>
      <sheetName val="Hoja2"/>
      <sheetName val="Partidas (2)"/>
      <sheetName val="Hoja1"/>
      <sheetName val="Hoja1 (2)"/>
      <sheetName val="Cash Flows"/>
      <sheetName val="Mine Plan"/>
      <sheetName val="D_Mes"/>
      <sheetName val="Phase 810"/>
      <sheetName val="Vent__Ref_3"/>
      <sheetName val="Inversiones_(2)3"/>
      <sheetName val="Partidas_(2)3"/>
      <sheetName val="Hoja1_(2)3"/>
      <sheetName val="Cash_Flows3"/>
      <sheetName val="Mine_Plan3"/>
      <sheetName val="Phase_8103"/>
      <sheetName val="Vent__Ref_"/>
      <sheetName val="Inversiones_(2)"/>
      <sheetName val="Partidas_(2)"/>
      <sheetName val="Hoja1_(2)"/>
      <sheetName val="Cash_Flows"/>
      <sheetName val="Mine_Plan"/>
      <sheetName val="Phase_810"/>
      <sheetName val="Vent__Ref_1"/>
      <sheetName val="Inversiones_(2)1"/>
      <sheetName val="Partidas_(2)1"/>
      <sheetName val="Hoja1_(2)1"/>
      <sheetName val="Cash_Flows1"/>
      <sheetName val="Mine_Plan1"/>
      <sheetName val="Phase_8101"/>
      <sheetName val="Vent__Ref_2"/>
      <sheetName val="Inversiones_(2)2"/>
      <sheetName val="Partidas_(2)2"/>
      <sheetName val="Hoja1_(2)2"/>
      <sheetName val="Cash_Flows2"/>
      <sheetName val="Mine_Plan2"/>
      <sheetName val="Phase_8102"/>
      <sheetName val="PARAMETROS"/>
      <sheetName val="CONV.DESEMP."/>
      <sheetName val="TI860 (PRESUP)"/>
      <sheetName val="Indice"/>
      <sheetName val="Vent__Ref_4"/>
      <sheetName val="Inversiones_(2)4"/>
      <sheetName val="Partidas_(2)4"/>
      <sheetName val="Hoja1_(2)4"/>
      <sheetName val="Cash_Flows4"/>
      <sheetName val="Mine_Plan4"/>
      <sheetName val="Phase_8104"/>
      <sheetName val="CONV_DESEMP_"/>
      <sheetName val="TI860_(PRESUP)"/>
      <sheetName val="Vent__Ref_5"/>
      <sheetName val="Inversiones_(2)5"/>
      <sheetName val="Partidas_(2)5"/>
      <sheetName val="Hoja1_(2)5"/>
      <sheetName val="Cash_Flows5"/>
      <sheetName val="Mine_Plan5"/>
      <sheetName val="Phase_8105"/>
      <sheetName val="CONV_DESEMP_1"/>
      <sheetName val="TI860_(PRESUP)1"/>
      <sheetName val="Hoja3"/>
      <sheetName val="Vent__Ref_6"/>
      <sheetName val="Inversiones_(2)6"/>
      <sheetName val="Partidas_(2)6"/>
      <sheetName val="Hoja1_(2)6"/>
      <sheetName val="Cash_Flows6"/>
      <sheetName val="Mine_Plan6"/>
      <sheetName val="Phase_8106"/>
      <sheetName val="CONV_DESEMP_2"/>
      <sheetName val="TI860_(PRESUP)2"/>
      <sheetName val="Cashflow"/>
      <sheetName val="Vent__Ref_7"/>
      <sheetName val="Inversiones_(2)7"/>
      <sheetName val="Partidas_(2)7"/>
      <sheetName val="Hoja1_(2)7"/>
      <sheetName val="Cash_Flows7"/>
      <sheetName val="Mine_Plan7"/>
      <sheetName val="Phase_8107"/>
      <sheetName val="CONV_DESEMP_3"/>
      <sheetName val="TI860_(PRESUP)3"/>
      <sheetName val="Carguío"/>
      <sheetName val="#¡REF"/>
      <sheetName val="costos"/>
      <sheetName val="flujo-Objetivo"/>
    </sheetNames>
    <sheetDataSet>
      <sheetData sheetId="0">
        <row r="715">
          <cell r="D715">
            <v>551</v>
          </cell>
        </row>
      </sheetData>
      <sheetData sheetId="1">
        <row r="715">
          <cell r="D715">
            <v>551</v>
          </cell>
        </row>
      </sheetData>
      <sheetData sheetId="2">
        <row r="715">
          <cell r="D715">
            <v>551</v>
          </cell>
        </row>
      </sheetData>
      <sheetData sheetId="3">
        <row r="715">
          <cell r="D715">
            <v>551</v>
          </cell>
        </row>
      </sheetData>
      <sheetData sheetId="4">
        <row r="715">
          <cell r="D715">
            <v>551</v>
          </cell>
        </row>
      </sheetData>
      <sheetData sheetId="5" refreshError="1">
        <row r="715">
          <cell r="D715">
            <v>551</v>
          </cell>
        </row>
        <row r="716">
          <cell r="D716">
            <v>551</v>
          </cell>
        </row>
        <row r="717">
          <cell r="D717">
            <v>0</v>
          </cell>
        </row>
        <row r="718">
          <cell r="D718">
            <v>0</v>
          </cell>
        </row>
      </sheetData>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ming &amp; Assumptions"/>
      <sheetName val="Mine Plan"/>
      <sheetName val="Mine Unit Costs &amp; Consumption C"/>
      <sheetName val="D_Mes"/>
      <sheetName val="tarifas gpro"/>
      <sheetName val="Inversiones"/>
      <sheetName val="CAT_5"/>
      <sheetName val="Parametros"/>
      <sheetName val="Condicion"/>
      <sheetName val="CONV.DESEMP."/>
      <sheetName val="TI860 (PRESUP)"/>
      <sheetName val="AP"/>
      <sheetName val="AR"/>
      <sheetName val="FACT"/>
      <sheetName val="DIF"/>
      <sheetName val="CI"/>
      <sheetName val="CR"/>
      <sheetName val="CP"/>
      <sheetName val="DAT"/>
      <sheetName val="EX-DIF"/>
      <sheetName val="SAP"/>
      <sheetName val="HR"/>
      <sheetName val="Sheet2"/>
      <sheetName val="matriz"/>
      <sheetName val="Lista"/>
      <sheetName val="Tabla velocidades y combustible"/>
      <sheetName val="Cám. Curado Ext."/>
      <sheetName val="Itemiz"/>
      <sheetName val="Resumen Bud FY03 &amp; CO"/>
      <sheetName val="Planilla "/>
      <sheetName val="no borrrar"/>
      <sheetName val="CTTOS"/>
      <sheetName val="Full Cost"/>
      <sheetName val="General"/>
      <sheetName val=""/>
      <sheetName val="EQUIPOS"/>
      <sheetName val="EP01-2009.11"/>
      <sheetName val="Hoja1"/>
      <sheetName val="CALC"/>
      <sheetName val="tierras y pavime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es"/>
      <sheetName val="Resumen"/>
      <sheetName val="Res Econ"/>
      <sheetName val="G.Generales "/>
      <sheetName val="2,0"/>
      <sheetName val="1,0"/>
      <sheetName val="3,0"/>
      <sheetName val="4,0"/>
      <sheetName val="5,0"/>
      <sheetName val="6,0"/>
      <sheetName val="7,0"/>
      <sheetName val="8,0"/>
      <sheetName val="9,0"/>
      <sheetName val="10,0"/>
      <sheetName val="Materiales"/>
    </sheetNames>
    <sheetDataSet>
      <sheetData sheetId="0" refreshError="1">
        <row r="4">
          <cell r="B4">
            <v>4411</v>
          </cell>
        </row>
        <row r="6">
          <cell r="B6">
            <v>3</v>
          </cell>
        </row>
        <row r="7">
          <cell r="B7">
            <v>4</v>
          </cell>
        </row>
        <row r="8">
          <cell r="B8">
            <v>2747</v>
          </cell>
        </row>
        <row r="10">
          <cell r="B10">
            <v>1673</v>
          </cell>
        </row>
        <row r="13">
          <cell r="B13">
            <v>15000</v>
          </cell>
        </row>
        <row r="14">
          <cell r="B14">
            <v>30000</v>
          </cell>
        </row>
        <row r="15">
          <cell r="B15">
            <v>25000</v>
          </cell>
        </row>
        <row r="16">
          <cell r="B16">
            <v>22000</v>
          </cell>
        </row>
        <row r="17">
          <cell r="B17">
            <v>18000</v>
          </cell>
        </row>
        <row r="18">
          <cell r="B18">
            <v>38000</v>
          </cell>
        </row>
        <row r="19">
          <cell r="B19">
            <v>12000</v>
          </cell>
        </row>
        <row r="21">
          <cell r="B21" t="str">
            <v>"Servicio de mantención Mina"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SUM"/>
      <sheetName val="Comsum"/>
      <sheetName val="N-detail"/>
      <sheetName val="T-detail"/>
      <sheetName val="X-detail"/>
      <sheetName val="Bulksum"/>
      <sheetName val="Subcont"/>
      <sheetName val="Indirects "/>
      <sheetName val="FieldOffice"/>
      <sheetName val="LIMAengr"/>
      <sheetName val="SFROengr"/>
      <sheetName val="Contingency"/>
      <sheetName val="Contingency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cl610"/>
      <sheetName val="Ord"/>
      <sheetName val="Hoja2"/>
      <sheetName val="Hoja3"/>
      <sheetName val="Tiraje Mix"/>
    </sheetNames>
    <sheetDataSet>
      <sheetData sheetId="0">
        <row r="28">
          <cell r="K28">
            <v>19.097222222222221</v>
          </cell>
        </row>
      </sheetData>
      <sheetData sheetId="1">
        <row r="28">
          <cell r="K28">
            <v>19.097222222222221</v>
          </cell>
        </row>
        <row r="135">
          <cell r="C135" t="str">
            <v>Anchs</v>
          </cell>
          <cell r="D135" t="str">
            <v>c/u</v>
          </cell>
          <cell r="F135">
            <v>1</v>
          </cell>
          <cell r="G135">
            <v>0.5</v>
          </cell>
          <cell r="H135">
            <v>1</v>
          </cell>
          <cell r="I135">
            <v>0.66666666666666663</v>
          </cell>
        </row>
        <row r="136">
          <cell r="C136" t="str">
            <v>Anchs10mSum</v>
          </cell>
          <cell r="I136">
            <v>0</v>
          </cell>
        </row>
        <row r="137">
          <cell r="C137" t="str">
            <v>Anchs15mSum</v>
          </cell>
          <cell r="I137">
            <v>0</v>
          </cell>
        </row>
        <row r="138">
          <cell r="C138" t="str">
            <v>CD76</v>
          </cell>
          <cell r="I138">
            <v>0</v>
          </cell>
        </row>
        <row r="139">
          <cell r="C139" t="str">
            <v>CD76-100</v>
          </cell>
          <cell r="I139">
            <v>0</v>
          </cell>
        </row>
        <row r="140">
          <cell r="C140" t="str">
            <v>CDCem</v>
          </cell>
          <cell r="I140">
            <v>0</v>
          </cell>
        </row>
        <row r="141">
          <cell r="C141" t="str">
            <v>CDSU</v>
          </cell>
          <cell r="I141">
            <v>0</v>
          </cell>
        </row>
        <row r="142">
          <cell r="C142" t="str">
            <v>CemTA</v>
          </cell>
          <cell r="I142">
            <v>0</v>
          </cell>
        </row>
        <row r="143">
          <cell r="C143" t="str">
            <v>CemTB</v>
          </cell>
          <cell r="I143">
            <v>0</v>
          </cell>
        </row>
        <row r="144">
          <cell r="C144" t="str">
            <v>CemTC</v>
          </cell>
          <cell r="I144">
            <v>0</v>
          </cell>
        </row>
        <row r="145">
          <cell r="C145" t="str">
            <v>CGrout</v>
          </cell>
          <cell r="I145">
            <v>0</v>
          </cell>
        </row>
        <row r="146">
          <cell r="C146" t="str">
            <v>ChMesh</v>
          </cell>
          <cell r="D146" t="str">
            <v>m2</v>
          </cell>
          <cell r="F146">
            <v>20</v>
          </cell>
          <cell r="G146">
            <v>0.25</v>
          </cell>
          <cell r="H146">
            <v>30</v>
          </cell>
          <cell r="I146">
            <v>21.81818181818182</v>
          </cell>
        </row>
        <row r="147">
          <cell r="C147" t="str">
            <v>ChSclng</v>
          </cell>
          <cell r="D147" t="str">
            <v>m2</v>
          </cell>
          <cell r="F147">
            <v>20</v>
          </cell>
          <cell r="G147">
            <v>0.5</v>
          </cell>
          <cell r="H147">
            <v>20</v>
          </cell>
          <cell r="I147">
            <v>13.333333333333334</v>
          </cell>
        </row>
        <row r="148">
          <cell r="C148" t="str">
            <v>CLng</v>
          </cell>
          <cell r="D148" t="str">
            <v>m3</v>
          </cell>
          <cell r="F148">
            <v>4.5</v>
          </cell>
          <cell r="G148">
            <v>1</v>
          </cell>
          <cell r="H148">
            <v>7.5</v>
          </cell>
          <cell r="I148">
            <v>2.8125</v>
          </cell>
        </row>
        <row r="149">
          <cell r="C149" t="str">
            <v>CS3</v>
          </cell>
          <cell r="I149">
            <v>0</v>
          </cell>
        </row>
        <row r="150">
          <cell r="C150" t="str">
            <v>CS5</v>
          </cell>
          <cell r="I150">
            <v>0</v>
          </cell>
        </row>
        <row r="151">
          <cell r="C151" t="str">
            <v>CSS</v>
          </cell>
          <cell r="G151" t="str">
            <v>TBM</v>
          </cell>
          <cell r="I151">
            <v>0</v>
          </cell>
        </row>
        <row r="152">
          <cell r="C152" t="str">
            <v>DrfAnch</v>
          </cell>
          <cell r="D152" t="str">
            <v>m</v>
          </cell>
          <cell r="F152">
            <v>15</v>
          </cell>
          <cell r="G152">
            <v>0.25</v>
          </cell>
          <cell r="H152">
            <v>25</v>
          </cell>
          <cell r="I152">
            <v>17.647058823529413</v>
          </cell>
        </row>
        <row r="153">
          <cell r="C153" t="str">
            <v>Enf</v>
          </cell>
          <cell r="D153" t="str">
            <v>kg</v>
          </cell>
          <cell r="F153">
            <v>500</v>
          </cell>
          <cell r="G153">
            <v>0.25</v>
          </cell>
          <cell r="H153">
            <v>200</v>
          </cell>
          <cell r="I153">
            <v>181.81818181818181</v>
          </cell>
        </row>
        <row r="154">
          <cell r="C154" t="str">
            <v>especial</v>
          </cell>
          <cell r="I154">
            <v>0</v>
          </cell>
        </row>
        <row r="155">
          <cell r="C155" t="str">
            <v>ExcDr</v>
          </cell>
          <cell r="D155" t="str">
            <v>sem</v>
          </cell>
          <cell r="F155">
            <v>0.1</v>
          </cell>
          <cell r="G155">
            <v>4</v>
          </cell>
          <cell r="H155">
            <v>0</v>
          </cell>
          <cell r="I155">
            <v>2.5000000000000001E-2</v>
          </cell>
        </row>
        <row r="156">
          <cell r="C156" t="str">
            <v>Flushng</v>
          </cell>
          <cell r="D156" t="str">
            <v>c/u</v>
          </cell>
          <cell r="F156">
            <v>2</v>
          </cell>
          <cell r="G156">
            <v>0.5</v>
          </cell>
          <cell r="H156">
            <v>0</v>
          </cell>
          <cell r="I156">
            <v>4</v>
          </cell>
        </row>
        <row r="157">
          <cell r="C157" t="str">
            <v>Forms</v>
          </cell>
          <cell r="I157">
            <v>0</v>
          </cell>
        </row>
        <row r="158">
          <cell r="C158" t="str">
            <v>FormsT</v>
          </cell>
          <cell r="D158" t="str">
            <v>m2</v>
          </cell>
          <cell r="F158">
            <v>10</v>
          </cell>
          <cell r="G158">
            <v>2</v>
          </cell>
          <cell r="H158">
            <v>2</v>
          </cell>
          <cell r="I158">
            <v>1.4285714285714286</v>
          </cell>
        </row>
        <row r="159">
          <cell r="C159" t="str">
            <v>Gr</v>
          </cell>
          <cell r="D159" t="str">
            <v>hr</v>
          </cell>
          <cell r="I159">
            <v>1</v>
          </cell>
        </row>
        <row r="160">
          <cell r="C160" t="str">
            <v>GrPacker</v>
          </cell>
          <cell r="D160" t="str">
            <v>c/u</v>
          </cell>
          <cell r="F160">
            <v>1</v>
          </cell>
          <cell r="G160">
            <v>0.25</v>
          </cell>
          <cell r="H160">
            <v>2</v>
          </cell>
          <cell r="I160">
            <v>1.3333333333333333</v>
          </cell>
        </row>
        <row r="161">
          <cell r="C161" t="str">
            <v>GrTD</v>
          </cell>
          <cell r="I161">
            <v>0</v>
          </cell>
        </row>
        <row r="162">
          <cell r="C162" t="str">
            <v>GrTE</v>
          </cell>
          <cell r="I162">
            <v>0</v>
          </cell>
        </row>
        <row r="163">
          <cell r="C163" t="str">
            <v>GTubes</v>
          </cell>
          <cell r="I163">
            <v>0</v>
          </cell>
        </row>
        <row r="164">
          <cell r="C164" t="str">
            <v>GTubesCh</v>
          </cell>
          <cell r="I164">
            <v>0</v>
          </cell>
        </row>
        <row r="165">
          <cell r="C165" t="str">
            <v>H-30</v>
          </cell>
          <cell r="G165" t="str">
            <v>posterior</v>
          </cell>
          <cell r="I165">
            <v>0</v>
          </cell>
        </row>
        <row r="166">
          <cell r="C166" t="str">
            <v>H-35</v>
          </cell>
          <cell r="G166" t="str">
            <v>posterior</v>
          </cell>
          <cell r="I166">
            <v>0</v>
          </cell>
        </row>
        <row r="167">
          <cell r="C167" t="str">
            <v>HPWF</v>
          </cell>
          <cell r="D167" t="str">
            <v>m2</v>
          </cell>
          <cell r="F167">
            <v>50</v>
          </cell>
          <cell r="G167">
            <v>0.1</v>
          </cell>
          <cell r="H167">
            <v>100</v>
          </cell>
          <cell r="I167">
            <v>83.333333333333343</v>
          </cell>
        </row>
        <row r="168">
          <cell r="C168" t="str">
            <v>Inv</v>
          </cell>
          <cell r="D168" t="str">
            <v>hr</v>
          </cell>
          <cell r="I168">
            <v>1</v>
          </cell>
        </row>
        <row r="169">
          <cell r="C169" t="str">
            <v>InvCl</v>
          </cell>
          <cell r="D169" t="str">
            <v>m2</v>
          </cell>
          <cell r="F169">
            <v>20</v>
          </cell>
          <cell r="G169">
            <v>0.5</v>
          </cell>
          <cell r="H169">
            <v>10</v>
          </cell>
          <cell r="I169">
            <v>8</v>
          </cell>
        </row>
        <row r="170">
          <cell r="C170" t="str">
            <v>InvConcr</v>
          </cell>
          <cell r="D170" t="str">
            <v>m3</v>
          </cell>
          <cell r="F170">
            <v>20</v>
          </cell>
          <cell r="G170">
            <v>0.5</v>
          </cell>
          <cell r="H170">
            <v>5</v>
          </cell>
          <cell r="I170">
            <v>4.4444444444444446</v>
          </cell>
        </row>
        <row r="171">
          <cell r="C171" t="str">
            <v>LattGird</v>
          </cell>
          <cell r="D171" t="str">
            <v>m</v>
          </cell>
          <cell r="F171">
            <v>15</v>
          </cell>
          <cell r="G171">
            <v>0.5</v>
          </cell>
          <cell r="H171">
            <v>10</v>
          </cell>
          <cell r="I171">
            <v>7.5</v>
          </cell>
        </row>
        <row r="172">
          <cell r="C172" t="str">
            <v>MBExt</v>
          </cell>
          <cell r="I172">
            <v>0</v>
          </cell>
        </row>
        <row r="173">
          <cell r="C173" t="str">
            <v>Mesh</v>
          </cell>
          <cell r="D173" t="str">
            <v>m2</v>
          </cell>
          <cell r="F173">
            <v>20</v>
          </cell>
          <cell r="G173">
            <v>0.25</v>
          </cell>
          <cell r="H173">
            <v>30</v>
          </cell>
          <cell r="I173">
            <v>21.81818181818182</v>
          </cell>
        </row>
        <row r="174">
          <cell r="C174" t="str">
            <v>MExps3D</v>
          </cell>
          <cell r="I174">
            <v>0</v>
          </cell>
        </row>
        <row r="175">
          <cell r="C175" t="str">
            <v>MExpsHHJT</v>
          </cell>
          <cell r="I175">
            <v>0</v>
          </cell>
        </row>
        <row r="176">
          <cell r="C176" t="str">
            <v>N3DSM</v>
          </cell>
          <cell r="I176">
            <v>0</v>
          </cell>
        </row>
        <row r="177">
          <cell r="C177" t="str">
            <v>NHHJT</v>
          </cell>
          <cell r="I177">
            <v>0</v>
          </cell>
        </row>
        <row r="178">
          <cell r="C178" t="str">
            <v>PercDr30m</v>
          </cell>
          <cell r="F178">
            <v>30</v>
          </cell>
          <cell r="G178">
            <v>0.5</v>
          </cell>
          <cell r="H178">
            <v>40</v>
          </cell>
          <cell r="I178">
            <v>24</v>
          </cell>
        </row>
        <row r="179">
          <cell r="C179" t="str">
            <v>PL</v>
          </cell>
          <cell r="D179" t="str">
            <v>m</v>
          </cell>
          <cell r="F179">
            <v>30</v>
          </cell>
          <cell r="G179">
            <v>0.25</v>
          </cell>
          <cell r="H179">
            <v>30</v>
          </cell>
          <cell r="I179">
            <v>24</v>
          </cell>
        </row>
        <row r="180">
          <cell r="C180" t="str">
            <v>PL25</v>
          </cell>
          <cell r="D180" t="str">
            <v>m</v>
          </cell>
          <cell r="F180">
            <v>20</v>
          </cell>
          <cell r="G180">
            <v>0.25</v>
          </cell>
          <cell r="H180">
            <v>30</v>
          </cell>
          <cell r="I180">
            <v>21.81818181818182</v>
          </cell>
        </row>
        <row r="181">
          <cell r="C181" t="str">
            <v>PLCExp</v>
          </cell>
          <cell r="D181" t="str">
            <v>m</v>
          </cell>
          <cell r="F181">
            <v>30</v>
          </cell>
          <cell r="G181">
            <v>0.25</v>
          </cell>
          <cell r="H181">
            <v>30</v>
          </cell>
          <cell r="I181">
            <v>24</v>
          </cell>
        </row>
        <row r="182">
          <cell r="C182" t="str">
            <v>PrepConcr</v>
          </cell>
          <cell r="D182" t="str">
            <v>m2</v>
          </cell>
          <cell r="F182">
            <v>20</v>
          </cell>
          <cell r="G182">
            <v>0.5</v>
          </cell>
          <cell r="H182">
            <v>50</v>
          </cell>
          <cell r="I182">
            <v>22.222222222222221</v>
          </cell>
        </row>
        <row r="183">
          <cell r="C183" t="str">
            <v>PRes20</v>
          </cell>
          <cell r="D183" t="str">
            <v>m</v>
          </cell>
          <cell r="F183">
            <v>30</v>
          </cell>
          <cell r="G183">
            <v>0.25</v>
          </cell>
          <cell r="H183">
            <v>30</v>
          </cell>
          <cell r="I183">
            <v>24</v>
          </cell>
        </row>
        <row r="184">
          <cell r="C184" t="str">
            <v>PRICO</v>
          </cell>
          <cell r="I184">
            <v>0</v>
          </cell>
        </row>
        <row r="185">
          <cell r="C185" t="str">
            <v>PRIID</v>
          </cell>
          <cell r="I185">
            <v>0</v>
          </cell>
        </row>
        <row r="186">
          <cell r="C186" t="str">
            <v>RB</v>
          </cell>
          <cell r="G186" t="str">
            <v>Raise Borer</v>
          </cell>
          <cell r="I186">
            <v>0</v>
          </cell>
        </row>
        <row r="187">
          <cell r="C187" t="str">
            <v>RRS</v>
          </cell>
          <cell r="D187" t="str">
            <v>m</v>
          </cell>
          <cell r="F187">
            <v>15</v>
          </cell>
          <cell r="G187">
            <v>0.5</v>
          </cell>
          <cell r="H187">
            <v>10</v>
          </cell>
          <cell r="I187">
            <v>7.5</v>
          </cell>
        </row>
        <row r="188">
          <cell r="C188" t="str">
            <v>S/CInv</v>
          </cell>
          <cell r="I188">
            <v>0</v>
          </cell>
        </row>
        <row r="189">
          <cell r="C189" t="str">
            <v>Scalng</v>
          </cell>
          <cell r="D189" t="str">
            <v>hr</v>
          </cell>
          <cell r="I189">
            <v>1</v>
          </cell>
        </row>
        <row r="190">
          <cell r="C190" t="str">
            <v>ShFib</v>
          </cell>
          <cell r="D190" t="str">
            <v>m3</v>
          </cell>
          <cell r="F190">
            <v>3</v>
          </cell>
          <cell r="G190">
            <v>0.5</v>
          </cell>
          <cell r="H190">
            <v>6.9767441860465116</v>
          </cell>
          <cell r="I190">
            <v>3.2258064516129035</v>
          </cell>
        </row>
        <row r="191">
          <cell r="C191" t="str">
            <v>Shotc</v>
          </cell>
          <cell r="D191" t="str">
            <v>m3</v>
          </cell>
          <cell r="F191">
            <v>3</v>
          </cell>
          <cell r="G191">
            <v>0.5</v>
          </cell>
          <cell r="H191">
            <v>6.9767441860465116</v>
          </cell>
          <cell r="I191">
            <v>3.2258064516129035</v>
          </cell>
        </row>
        <row r="192">
          <cell r="C192" t="str">
            <v>SrvCO</v>
          </cell>
          <cell r="I192">
            <v>0</v>
          </cell>
        </row>
        <row r="193">
          <cell r="C193" t="str">
            <v>SrvyID</v>
          </cell>
          <cell r="I193">
            <v>0</v>
          </cell>
        </row>
        <row r="194">
          <cell r="C194" t="str">
            <v>SumLG</v>
          </cell>
          <cell r="I194">
            <v>0</v>
          </cell>
        </row>
        <row r="195">
          <cell r="C195" t="str">
            <v>SumRibs</v>
          </cell>
          <cell r="I195">
            <v>0</v>
          </cell>
        </row>
        <row r="196">
          <cell r="C196" t="str">
            <v>TBM</v>
          </cell>
          <cell r="I196">
            <v>0</v>
          </cell>
        </row>
        <row r="197">
          <cell r="C197" t="str">
            <v>TirasAc</v>
          </cell>
          <cell r="D197" t="str">
            <v>m</v>
          </cell>
          <cell r="F197">
            <v>15</v>
          </cell>
          <cell r="G197">
            <v>0.5</v>
          </cell>
          <cell r="H197">
            <v>10</v>
          </cell>
          <cell r="I197">
            <v>7.5</v>
          </cell>
        </row>
        <row r="198">
          <cell r="C198" t="str">
            <v>WMesh</v>
          </cell>
          <cell r="I198">
            <v>0</v>
          </cell>
        </row>
        <row r="199">
          <cell r="C199" t="str">
            <v>WPT0-5</v>
          </cell>
          <cell r="D199" t="str">
            <v>c/u</v>
          </cell>
          <cell r="F199">
            <v>1</v>
          </cell>
          <cell r="G199">
            <v>0.5</v>
          </cell>
          <cell r="H199">
            <v>0</v>
          </cell>
          <cell r="I199">
            <v>2</v>
          </cell>
        </row>
        <row r="200">
          <cell r="C200" t="str">
            <v>WPT30+</v>
          </cell>
          <cell r="D200" t="str">
            <v>c/u</v>
          </cell>
          <cell r="I200">
            <v>0</v>
          </cell>
        </row>
        <row r="201">
          <cell r="C201" t="str">
            <v>WPTest</v>
          </cell>
          <cell r="I201">
            <v>0</v>
          </cell>
        </row>
        <row r="202">
          <cell r="C202" t="str">
            <v>WPTPScD</v>
          </cell>
          <cell r="I202">
            <v>0</v>
          </cell>
        </row>
        <row r="203">
          <cell r="C203" t="str">
            <v>WPTPSD</v>
          </cell>
          <cell r="I203">
            <v>0</v>
          </cell>
        </row>
        <row r="204">
          <cell r="C204" t="str">
            <v>WPTPSS</v>
          </cell>
          <cell r="I204">
            <v>0</v>
          </cell>
        </row>
        <row r="206">
          <cell r="H206">
            <v>21</v>
          </cell>
        </row>
        <row r="207">
          <cell r="H207">
            <v>0.8</v>
          </cell>
        </row>
      </sheetData>
      <sheetData sheetId="2"/>
      <sheetData sheetId="3"/>
      <sheetData sheetId="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NDIREC"/>
      <sheetName val="Resumen para Financiero"/>
      <sheetName val="Cuentas Costo Trabajadores"/>
    </sheetNames>
    <sheetDataSet>
      <sheetData sheetId="0"/>
      <sheetData sheetId="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TCBV2002"/>
      <sheetName val="VanPreliminar-CBV2003"/>
      <sheetName val="Resumen Inversiones"/>
      <sheetName val="costos"/>
      <sheetName val="Efecto Inversiones Pilar"/>
      <sheetName val="Efecto Inversion PAnel 8"/>
      <sheetName val="Hoja7"/>
      <sheetName val="Hoja6"/>
      <sheetName val="Efecto Inversiones CBV2003-2"/>
      <sheetName val="Efecto Inversiones en CBV2003"/>
      <sheetName val="Hoja1"/>
      <sheetName val="EfectoMolibdeno"/>
      <sheetName val="Efecto GestionIngreso-2"/>
      <sheetName val="Efecto Gestion IngresosCobre"/>
      <sheetName val="Hoja3"/>
      <sheetName val="otrosIngresos"/>
      <sheetName val="Comparacion Inveriones"/>
      <sheetName val="CBV2002"/>
      <sheetName val="EstadoResultados"/>
      <sheetName val="Inversiones"/>
      <sheetName val="Inveriones-Pilar"/>
      <sheetName val="InversionesCBV2003"/>
      <sheetName val="Inversiones-CBV2003-2"/>
      <sheetName val="IngresosCBV2003"/>
      <sheetName val="DOTACIONES-CBV2003"/>
      <sheetName val="Ingresos-CBV2003"/>
      <sheetName val="Hoja2"/>
      <sheetName val="Descuento2002"/>
      <sheetName val="Inversiones-2"/>
      <sheetName val="Valor Residual-CBV2002"/>
      <sheetName val="Valor Residual-CBV2003"/>
      <sheetName val="Hoja8"/>
      <sheetName val="Hoja10"/>
      <sheetName val="Areas-LArgo PLazoCBV2003"/>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ual"/>
      <sheetName val="equipment"/>
      <sheetName val="eq_data"/>
      <sheetName val="out_put"/>
      <sheetName val="drawing"/>
      <sheetName val="Loading"/>
    </sheetNames>
    <sheetDataSet>
      <sheetData sheetId="0"/>
      <sheetData sheetId="1"/>
      <sheetData sheetId="2" refreshError="1">
        <row r="5">
          <cell r="C5" t="str">
            <v>Isolated type</v>
          </cell>
        </row>
        <row r="6">
          <cell r="C6" t="str">
            <v>Sleeper type</v>
          </cell>
        </row>
        <row r="7">
          <cell r="C7" t="str">
            <v xml:space="preserve"> Horizontal Vessel</v>
          </cell>
        </row>
        <row r="8">
          <cell r="C8" t="str">
            <v>Vertical vessel type</v>
          </cell>
        </row>
        <row r="9">
          <cell r="C9" t="str">
            <v>Pump Type</v>
          </cell>
        </row>
        <row r="10">
          <cell r="C10" t="str">
            <v>Combined type</v>
          </cell>
        </row>
        <row r="11">
          <cell r="C11" t="str">
            <v>기타1</v>
          </cell>
        </row>
        <row r="12">
          <cell r="C12" t="str">
            <v>기타2</v>
          </cell>
        </row>
        <row r="13">
          <cell r="C13" t="str">
            <v>기타3</v>
          </cell>
        </row>
        <row r="14">
          <cell r="C14" t="str">
            <v>기타4</v>
          </cell>
        </row>
      </sheetData>
      <sheetData sheetId="3"/>
      <sheetData sheetId="4"/>
      <sheetData sheetId="5"/>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atos de Entrada"/>
      <sheetName val="Datos de Producción"/>
      <sheetName val="Ingresos"/>
      <sheetName val="Capex"/>
      <sheetName val="Opex"/>
      <sheetName val="Flujos de Caja"/>
      <sheetName val="Risk"/>
    </sheetNames>
    <sheetDataSet>
      <sheetData sheetId="0">
        <row r="50">
          <cell r="D50">
            <v>5820.2322751829342</v>
          </cell>
        </row>
      </sheetData>
      <sheetData sheetId="1">
        <row r="1">
          <cell r="D1">
            <v>0</v>
          </cell>
        </row>
        <row r="154">
          <cell r="C154" t="str">
            <v>Medio</v>
          </cell>
        </row>
        <row r="155">
          <cell r="C155" t="str">
            <v>Superior</v>
          </cell>
        </row>
        <row r="156">
          <cell r="C156" t="str">
            <v>Inferior</v>
          </cell>
        </row>
      </sheetData>
      <sheetData sheetId="2">
        <row r="234">
          <cell r="H234">
            <v>0</v>
          </cell>
        </row>
      </sheetData>
      <sheetData sheetId="3">
        <row r="7">
          <cell r="D7">
            <v>8083.4017734345034</v>
          </cell>
        </row>
      </sheetData>
      <sheetData sheetId="4"/>
      <sheetData sheetId="5">
        <row r="63">
          <cell r="H63">
            <v>62244.571981197514</v>
          </cell>
        </row>
      </sheetData>
      <sheetData sheetId="6">
        <row r="6">
          <cell r="G6">
            <v>845827.52009661694</v>
          </cell>
        </row>
      </sheetData>
      <sheetData sheetId="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solidado"/>
      <sheetName val="Instrucc"/>
      <sheetName val="Hoja4"/>
      <sheetName val="DATA"/>
    </sheetNames>
    <sheetDataSet>
      <sheetData sheetId="0" refreshError="1"/>
      <sheetData sheetId="1" refreshError="1"/>
      <sheetData sheetId="2" refreshError="1"/>
      <sheetData sheetId="3">
        <row r="3">
          <cell r="K3" t="str">
            <v>CLP</v>
          </cell>
          <cell r="P3" t="str">
            <v>Requerimiento</v>
          </cell>
        </row>
        <row r="4">
          <cell r="K4" t="str">
            <v>UF</v>
          </cell>
          <cell r="P4" t="str">
            <v>Licit/Negoc.</v>
          </cell>
        </row>
        <row r="5">
          <cell r="K5" t="str">
            <v>USD</v>
          </cell>
          <cell r="P5" t="str">
            <v>Ejecución</v>
          </cell>
        </row>
        <row r="6">
          <cell r="K6" t="str">
            <v>EUR</v>
          </cell>
          <cell r="P6" t="str">
            <v>Cierre</v>
          </cell>
        </row>
        <row r="7">
          <cell r="K7" t="str">
            <v>AUD</v>
          </cell>
          <cell r="P7" t="str">
            <v>Cerrado</v>
          </cell>
        </row>
        <row r="8">
          <cell r="K8" t="str">
            <v>CAD</v>
          </cell>
          <cell r="P8" t="str">
            <v>Desierta</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4"/>
      <sheetName val="Status 04-10-2017"/>
      <sheetName val="Status 10-10-2017"/>
      <sheetName val="Status 16-10-2017"/>
      <sheetName val="Status 23-10-2017"/>
      <sheetName val="Status 30-10-2017"/>
      <sheetName val="Status 06-11-2017"/>
      <sheetName val="Status 20-11-2017"/>
      <sheetName val="Status 27-11-2017"/>
      <sheetName val="status 04-12-2017"/>
      <sheetName val="Status 11-12-2017"/>
      <sheetName val="18-12-2017"/>
      <sheetName val="02.01.2018"/>
      <sheetName val="Hoja5"/>
      <sheetName val="Hoja3"/>
      <sheetName val="Validaciones"/>
    </sheetNames>
    <sheetDataSet>
      <sheetData sheetId="0">
        <row r="2">
          <cell r="B2" t="str">
            <v>Formalizado a R&amp;S</v>
          </cell>
        </row>
        <row r="3">
          <cell r="B3" t="str">
            <v>No formalizado a R&amp;S</v>
          </cell>
        </row>
        <row r="6">
          <cell r="B6" t="str">
            <v xml:space="preserve">R&amp;S </v>
          </cell>
        </row>
        <row r="7">
          <cell r="B7" t="str">
            <v>PMCHS</v>
          </cell>
        </row>
        <row r="8">
          <cell r="B8" t="str">
            <v xml:space="preserve">R&amp;S/PMCHS </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ow r="3">
          <cell r="D3" t="str">
            <v xml:space="preserve">Validación de Perfil </v>
          </cell>
        </row>
        <row r="4">
          <cell r="D4" t="str">
            <v>Concurso GPS</v>
          </cell>
        </row>
        <row r="5">
          <cell r="D5" t="str">
            <v xml:space="preserve">Clasificación de CV </v>
          </cell>
        </row>
        <row r="6">
          <cell r="D6" t="str">
            <v xml:space="preserve">En Entrevista </v>
          </cell>
        </row>
        <row r="7">
          <cell r="D7" t="str">
            <v xml:space="preserve">En Evaluación </v>
          </cell>
        </row>
        <row r="8">
          <cell r="D8" t="str">
            <v xml:space="preserve">firma de Formulario </v>
          </cell>
        </row>
        <row r="9">
          <cell r="D9" t="str">
            <v xml:space="preserve">Validación de RRHH </v>
          </cell>
        </row>
        <row r="10">
          <cell r="D10" t="str">
            <v xml:space="preserve">Adjudicado </v>
          </cell>
        </row>
      </sheetData>
      <sheetData sheetId="15">
        <row r="3">
          <cell r="C3" t="str">
            <v xml:space="preserve">Madelaine Arrue </v>
          </cell>
        </row>
        <row r="4">
          <cell r="C4" t="str">
            <v xml:space="preserve">Paola Gaete </v>
          </cell>
        </row>
        <row r="5">
          <cell r="C5" t="str">
            <v xml:space="preserve">Ma. De Los Angeles Ferreiro </v>
          </cell>
        </row>
      </sheetData>
      <sheetData sheetId="1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CA"/>
      <sheetName val="MO"/>
      <sheetName val="CCero"/>
      <sheetName val="GG AHA"/>
      <sheetName val="Camioneta"/>
      <sheetName val="Camp"/>
      <sheetName val="Financ"/>
      <sheetName val="GG-GP"/>
      <sheetName val="GG-S1"/>
      <sheetName val="GG-S2"/>
      <sheetName val="flujoSA"/>
      <sheetName val="MAQ S1"/>
      <sheetName val="MAQ S2"/>
      <sheetName val="CD"/>
      <sheetName val="Venta"/>
      <sheetName val="Calculo"/>
      <sheetName val="CERO01MAY"/>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ferta-10-03-06"/>
      <sheetName val="oferta desglosada"/>
      <sheetName val="oferta 03-01-06"/>
      <sheetName val="oferta_desglosada19"/>
      <sheetName val="oferta_03-01-0619"/>
      <sheetName val="oferta_desglosada"/>
      <sheetName val="oferta_03-01-06"/>
      <sheetName val="oferta_desglosada1"/>
      <sheetName val="oferta_03-01-061"/>
      <sheetName val="Original"/>
      <sheetName val="oferta_desglosada3"/>
      <sheetName val="oferta_03-01-063"/>
      <sheetName val="oferta_desglosada2"/>
      <sheetName val="oferta_03-01-062"/>
      <sheetName val="oferta_desglosada4"/>
      <sheetName val="oferta_03-01-064"/>
      <sheetName val="oferta_desglosada5"/>
      <sheetName val="oferta_03-01-065"/>
      <sheetName val="Flujo"/>
      <sheetName val="oferta_desglosada6"/>
      <sheetName val="oferta_03-01-066"/>
      <sheetName val="Parametros"/>
      <sheetName val="oferta_desglosada7"/>
      <sheetName val="oferta_03-01-067"/>
      <sheetName val="oferta_desglosada8"/>
      <sheetName val="oferta_03-01-068"/>
      <sheetName val="oferta_desglosada9"/>
      <sheetName val="oferta_03-01-069"/>
      <sheetName val="oferta_desglosada10"/>
      <sheetName val="oferta_03-01-0610"/>
      <sheetName val="oferta_desglosada11"/>
      <sheetName val="oferta_03-01-0611"/>
      <sheetName val="DATOS"/>
      <sheetName val="Categorias"/>
      <sheetName val="oferta_desglosada12"/>
      <sheetName val="oferta_03-01-0612"/>
      <sheetName val="oferta_desglosada13"/>
      <sheetName val="oferta_03-01-0613"/>
      <sheetName val="oferta_desglosada14"/>
      <sheetName val="oferta_03-01-0614"/>
      <sheetName val="oferta_desglosada16"/>
      <sheetName val="oferta_03-01-0616"/>
      <sheetName val="oferta_desglosada15"/>
      <sheetName val="oferta_03-01-0615"/>
      <sheetName val="oferta_desglosada17"/>
      <sheetName val="oferta_03-01-0617"/>
      <sheetName val="oferta_desglosada18"/>
      <sheetName val="oferta_03-01-0618"/>
      <sheetName val="oferta_desglosada21"/>
      <sheetName val="oferta_03-01-0621"/>
      <sheetName val="oferta_desglosada20"/>
      <sheetName val="oferta_03-01-0620"/>
    </sheetNames>
    <sheetDataSet>
      <sheetData sheetId="0" refreshError="1"/>
      <sheetData sheetId="1" refreshError="1"/>
      <sheetData sheetId="2">
        <row r="41">
          <cell r="D41">
            <v>625</v>
          </cell>
        </row>
      </sheetData>
      <sheetData sheetId="3"/>
      <sheetData sheetId="4">
        <row r="41">
          <cell r="D41">
            <v>625</v>
          </cell>
        </row>
      </sheetData>
      <sheetData sheetId="5"/>
      <sheetData sheetId="6">
        <row r="41">
          <cell r="D41">
            <v>625</v>
          </cell>
        </row>
      </sheetData>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41">
          <cell r="D41">
            <v>625</v>
          </cell>
        </row>
      </sheetData>
      <sheetData sheetId="17">
        <row r="41">
          <cell r="D41">
            <v>625</v>
          </cell>
        </row>
      </sheetData>
      <sheetData sheetId="18">
        <row r="41">
          <cell r="D41">
            <v>625</v>
          </cell>
        </row>
      </sheetData>
      <sheetData sheetId="19">
        <row r="41">
          <cell r="D41">
            <v>625</v>
          </cell>
        </row>
      </sheetData>
      <sheetData sheetId="20">
        <row r="41">
          <cell r="D41">
            <v>625</v>
          </cell>
        </row>
      </sheetData>
      <sheetData sheetId="21">
        <row r="41">
          <cell r="D41">
            <v>625</v>
          </cell>
        </row>
      </sheetData>
      <sheetData sheetId="22">
        <row r="41">
          <cell r="D41">
            <v>625</v>
          </cell>
        </row>
      </sheetData>
      <sheetData sheetId="23">
        <row r="41">
          <cell r="D41">
            <v>625</v>
          </cell>
        </row>
      </sheetData>
      <sheetData sheetId="24">
        <row r="41">
          <cell r="D41">
            <v>625</v>
          </cell>
        </row>
      </sheetData>
      <sheetData sheetId="25">
        <row r="41">
          <cell r="D41">
            <v>625</v>
          </cell>
        </row>
      </sheetData>
      <sheetData sheetId="26">
        <row r="41">
          <cell r="D41">
            <v>625</v>
          </cell>
        </row>
      </sheetData>
      <sheetData sheetId="27">
        <row r="41">
          <cell r="D41">
            <v>625</v>
          </cell>
        </row>
      </sheetData>
      <sheetData sheetId="28">
        <row r="41">
          <cell r="D41">
            <v>625</v>
          </cell>
        </row>
      </sheetData>
      <sheetData sheetId="29">
        <row r="41">
          <cell r="D41">
            <v>625</v>
          </cell>
        </row>
      </sheetData>
      <sheetData sheetId="30">
        <row r="41">
          <cell r="D41">
            <v>625</v>
          </cell>
        </row>
      </sheetData>
      <sheetData sheetId="31">
        <row r="41">
          <cell r="D41">
            <v>625</v>
          </cell>
        </row>
      </sheetData>
      <sheetData sheetId="32">
        <row r="41">
          <cell r="D41">
            <v>625</v>
          </cell>
        </row>
      </sheetData>
      <sheetData sheetId="33" refreshError="1"/>
      <sheetData sheetId="34"/>
      <sheetData sheetId="35">
        <row r="41">
          <cell r="D41">
            <v>625</v>
          </cell>
        </row>
      </sheetData>
      <sheetData sheetId="36" refreshError="1"/>
      <sheetData sheetId="37">
        <row r="41">
          <cell r="D41">
            <v>625</v>
          </cell>
        </row>
      </sheetData>
      <sheetData sheetId="38"/>
      <sheetData sheetId="39">
        <row r="41">
          <cell r="D41">
            <v>625</v>
          </cell>
        </row>
      </sheetData>
      <sheetData sheetId="40" refreshError="1"/>
      <sheetData sheetId="41">
        <row r="41">
          <cell r="D41">
            <v>625</v>
          </cell>
        </row>
      </sheetData>
      <sheetData sheetId="42" refreshError="1"/>
      <sheetData sheetId="43" refreshError="1"/>
      <sheetData sheetId="44"/>
      <sheetData sheetId="45">
        <row r="41">
          <cell r="D41">
            <v>625</v>
          </cell>
        </row>
      </sheetData>
      <sheetData sheetId="46" refreshError="1"/>
      <sheetData sheetId="47" refreshError="1"/>
      <sheetData sheetId="48"/>
      <sheetData sheetId="49">
        <row r="41">
          <cell r="D41">
            <v>625</v>
          </cell>
        </row>
      </sheetData>
      <sheetData sheetId="50"/>
      <sheetData sheetId="51">
        <row r="41">
          <cell r="D41">
            <v>625</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02_r2"/>
      <sheetName val="Hoja1"/>
      <sheetName val="Hoja2"/>
      <sheetName val="Hoja3"/>
      <sheetName val="Inveriones-Pilar"/>
      <sheetName val="ind"/>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Dbf"/>
      <sheetName val="Eco-02_r2"/>
    </sheetNames>
    <sheetDataSet>
      <sheetData sheetId="0"/>
      <sheetData sheetId="1" refreshError="1"/>
      <sheetData sheetId="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Metodología de Cálculo"/>
      <sheetName val="Detalle"/>
      <sheetName val="Diagrama MB Ch Local"/>
      <sheetName val="Insumos"/>
      <sheetName val="Plan Minero"/>
      <sheetName val="Ingreso Datos Extracción"/>
      <sheetName val="Ingreso Datos Reducción"/>
      <sheetName val="Ingreso Datos Traspaso"/>
      <sheetName val="Ingreso Datos TI Camiones"/>
      <sheetName val="Ingreso Datos TI FFCC"/>
      <sheetName val="Ingreso Datos Ventilación"/>
      <sheetName val="Ingreso Datos Chancado Primario"/>
      <sheetName val="Ingreso Datos Transporte Secund"/>
      <sheetName val="Ingreso Datos Transporte Princi"/>
      <sheetName val="Ingreso Datos Bus Personal"/>
      <sheetName val="Ingreso Servicios Mina"/>
      <sheetName val="Ingreso Datos RRHH"/>
      <sheetName val="Factor de Reemplazo"/>
      <sheetName val="Cálculo de Equipos"/>
      <sheetName val="Extracción"/>
      <sheetName val="Reducción"/>
      <sheetName val="Traspaso"/>
      <sheetName val="Transporte Intermedio"/>
      <sheetName val="Ventilación"/>
      <sheetName val="Chancado Primario"/>
      <sheetName val="Transporte Secundario"/>
      <sheetName val="Transporte Principal"/>
      <sheetName val="Bus Personal"/>
      <sheetName val="Servicios Mina"/>
      <sheetName val="Administración Directa Mina"/>
      <sheetName val="Resumen Consumos"/>
      <sheetName val="Resumen Gastos y Costos"/>
      <sheetName val="Análisis Consumos"/>
      <sheetName val="Análisis Económico"/>
      <sheetName val="Anexo Escalamien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row r="38">
          <cell r="D38">
            <v>6.96</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alaciones externas"/>
      <sheetName val="Datos Generales"/>
      <sheetName val="chiusura gara"/>
      <sheetName val="ECO-08"/>
      <sheetName val="TEC04D"/>
      <sheetName val="risk management"/>
      <sheetName val="Risk"/>
      <sheetName val="Correlaciones"/>
      <sheetName val="Merceologico"/>
      <sheetName val="Req Organizacion"/>
      <sheetName val="Temporizacion"/>
      <sheetName val="Organigrama"/>
      <sheetName val="Tasa"/>
      <sheetName val="Diesel"/>
      <sheetName val="Explosivo"/>
      <sheetName val="Almacen"/>
      <sheetName val="ECO-04"/>
      <sheetName val="ECO-08 (2)"/>
      <sheetName val="Cierre"/>
      <sheetName val="SCOE"/>
      <sheetName val="Bonds"/>
      <sheetName val="PAC "/>
      <sheetName val="EQ INDIRECTOS"/>
      <sheetName val="COSTO LEASING"/>
      <sheetName val="RB"/>
      <sheetName val="Management"/>
      <sheetName val="Informática"/>
      <sheetName val="Oficina"/>
      <sheetName val="Turnos"/>
      <sheetName val="ECO-4"/>
      <sheetName val="Valore Residuo OIM"/>
      <sheetName val="Merceologico(NULL)"/>
      <sheetName val="Mobiliario"/>
      <sheetName val="C. Radial"/>
      <sheetName val="Subcontratos"/>
      <sheetName val="Movilización Equipos"/>
      <sheetName val="Mano de Obra"/>
      <sheetName val="Cotización Tr. Interno"/>
      <sheetName val="Catering + Alimentación"/>
      <sheetName val="EPP"/>
      <sheetName val="Emergía Eléctrica"/>
      <sheetName val="Resumen"/>
      <sheetName val="Campamento"/>
      <sheetName val="P. Auxilios"/>
    </sheetNames>
    <sheetDataSet>
      <sheetData sheetId="0" refreshError="1"/>
      <sheetData sheetId="1">
        <row r="23">
          <cell r="C23">
            <v>25629.09</v>
          </cell>
        </row>
        <row r="27">
          <cell r="C27">
            <v>1.0835432984608644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2)"/>
      <sheetName val="Flujo de Costos (3)"/>
      <sheetName val="Flujo de Costos"/>
      <sheetName val="Flujos Inversiones"/>
      <sheetName val="Costos de Operación"/>
      <sheetName val="Principales Cubicaciones"/>
      <sheetName val="Resumen Global  Actualizado"/>
      <sheetName val="Resumen x Costo Actualizados"/>
      <sheetName val="Indices"/>
      <sheetName val="Resumen sin Actualizar"/>
      <sheetName val="Resumen Inv. Inicial"/>
      <sheetName val="Resumen Subarea"/>
      <sheetName val="Resumen x Costo"/>
      <sheetName val="412"/>
      <sheetName val="413"/>
      <sheetName val="414"/>
      <sheetName val="415"/>
      <sheetName val="416"/>
      <sheetName val="417"/>
      <sheetName val="418"/>
      <sheetName val="419"/>
      <sheetName val="422"/>
      <sheetName val="423"/>
      <sheetName val="424"/>
      <sheetName val="425"/>
      <sheetName val="426"/>
      <sheetName val="427"/>
      <sheetName val="428"/>
      <sheetName val="429"/>
      <sheetName val="432"/>
      <sheetName val="433"/>
      <sheetName val="434"/>
      <sheetName val="435"/>
      <sheetName val="436"/>
      <sheetName val="437"/>
      <sheetName val="438"/>
      <sheetName val="439"/>
      <sheetName val="442"/>
      <sheetName val="448"/>
      <sheetName val="449"/>
      <sheetName val="640"/>
      <sheetName val="670"/>
      <sheetName val="680"/>
      <sheetName val="811"/>
      <sheetName val="812"/>
      <sheetName val="820"/>
      <sheetName val="830"/>
      <sheetName val="Parametros"/>
      <sheetName val="SUM-IN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0.03"/>
      <sheetName val="020.01"/>
      <sheetName val="020.02"/>
      <sheetName val="020.03"/>
      <sheetName val="020.04"/>
      <sheetName val="020.05"/>
      <sheetName val="020.06"/>
      <sheetName val="020.07"/>
      <sheetName val="020.08"/>
      <sheetName val="030.01"/>
      <sheetName val="030.02"/>
      <sheetName val="030.03"/>
      <sheetName val="030.04"/>
      <sheetName val="030.05"/>
      <sheetName val="070.01"/>
      <sheetName val="080.01"/>
      <sheetName val="080.02"/>
      <sheetName val="110.01"/>
      <sheetName val="110.02"/>
      <sheetName val="110.03"/>
      <sheetName val="110.04"/>
      <sheetName val="110.05"/>
      <sheetName val="120.01"/>
      <sheetName val="130.01"/>
      <sheetName val="130.05"/>
      <sheetName val="140.01"/>
      <sheetName val="140.02"/>
      <sheetName val="140.03"/>
      <sheetName val="140.04"/>
      <sheetName val="140.05"/>
      <sheetName val="140.06"/>
      <sheetName val="140.07"/>
      <sheetName val="140.08"/>
      <sheetName val="140.09"/>
      <sheetName val="140.10"/>
      <sheetName val="150.01"/>
      <sheetName val="150.02"/>
      <sheetName val="150.03"/>
      <sheetName val="150.04"/>
      <sheetName val="150.05"/>
      <sheetName val="160.07"/>
      <sheetName val="160.08"/>
      <sheetName val="180.02"/>
      <sheetName val="180.03"/>
      <sheetName val="180.04"/>
      <sheetName val="180.05"/>
      <sheetName val="180.06"/>
      <sheetName val="180.07"/>
      <sheetName val="180.08"/>
      <sheetName val="180.10"/>
      <sheetName val="220.01"/>
      <sheetName val="220.02"/>
      <sheetName val="220.03"/>
      <sheetName val="220.04"/>
      <sheetName val="220.05"/>
      <sheetName val="220.06"/>
      <sheetName val="310.01"/>
      <sheetName val="310.02"/>
      <sheetName val="310.03"/>
      <sheetName val="310.04"/>
      <sheetName val="310.05"/>
      <sheetName val="310.06"/>
      <sheetName val="310.07"/>
      <sheetName val="310.08"/>
      <sheetName val="310.09"/>
      <sheetName val="310.10"/>
      <sheetName val="320.01"/>
      <sheetName val="320.02"/>
      <sheetName val="320.03"/>
      <sheetName val="330.01"/>
      <sheetName val="330.02"/>
      <sheetName val="330.03"/>
      <sheetName val="330.04"/>
      <sheetName val="330.05"/>
      <sheetName val="330.06"/>
      <sheetName val="330.07"/>
      <sheetName val="330.08"/>
      <sheetName val="330.09"/>
      <sheetName val="330.10"/>
      <sheetName val="340.01"/>
      <sheetName val="340.02"/>
      <sheetName val="340.03"/>
      <sheetName val="350.01"/>
      <sheetName val="350.02"/>
      <sheetName val="350.03"/>
      <sheetName val="350.04"/>
      <sheetName val="350.05"/>
      <sheetName val="350.06"/>
      <sheetName val="350.07"/>
      <sheetName val="350.08"/>
      <sheetName val="350.09"/>
      <sheetName val="360.01"/>
      <sheetName val="370.01"/>
      <sheetName val="370.02"/>
      <sheetName val="370.03"/>
      <sheetName val="370.04"/>
      <sheetName val="380.01"/>
      <sheetName val="380.02"/>
      <sheetName val="380.03"/>
      <sheetName val="380.04"/>
      <sheetName val="380.05"/>
      <sheetName val="380.06-1"/>
      <sheetName val="380.06-2"/>
      <sheetName val="380.07-1"/>
      <sheetName val="380.07-2"/>
      <sheetName val="380.08-1"/>
      <sheetName val="380.08-2"/>
      <sheetName val="380.09-1"/>
      <sheetName val="380.09-2"/>
      <sheetName val="390.01"/>
      <sheetName val="390.02"/>
      <sheetName val="390.03"/>
      <sheetName val="390.04"/>
      <sheetName val="390.05"/>
      <sheetName val="390.06"/>
      <sheetName val="390.07"/>
      <sheetName val="400.01"/>
      <sheetName val="400.02"/>
      <sheetName val="400.03"/>
      <sheetName val="400.04"/>
      <sheetName val="230.06"/>
      <sheetName val="240.01"/>
      <sheetName val="240.02"/>
      <sheetName val="240.03"/>
      <sheetName val="240.04"/>
      <sheetName val="240.05"/>
      <sheetName val="240.06"/>
      <sheetName val="240.07"/>
      <sheetName val="240.10"/>
      <sheetName val="TDB"/>
    </sheetNames>
    <sheetDataSet>
      <sheetData sheetId="0">
        <row r="33">
          <cell r="F33">
            <v>41344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Users Luca AppData Local Micro"/>
    </sheetNames>
    <definedNames>
      <definedName name="File_Name"/>
      <definedName name="START"/>
    </definedNames>
    <sheetDataSet>
      <sheetData sheetId="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M-00"/>
      <sheetName val="OBJETIVO-01"/>
      <sheetName val="OBJETIVO-02"/>
      <sheetName val="INCURRIDO R-P"/>
      <sheetName val="FINANCIERO R-P_2003"/>
      <sheetName val="FINANCIERO R-P_2003 (Nov)"/>
      <sheetName val="FINANCIERO  R-P "/>
      <sheetName val="proyctrol_Total_02"/>
      <sheetName val="costos"/>
      <sheetName val="costos (2003)"/>
      <sheetName val="costos (Nov)"/>
      <sheetName val="Gantt-Tolvas"/>
      <sheetName val="Gantt-Tolvas _02"/>
      <sheetName val="Gantt-Tolvas _02 (ago)"/>
      <sheetName val="Gantt-Tolvas _02 (NOV)"/>
      <sheetName val="Gantt-Tolvas _02 (NOV) (2003)"/>
      <sheetName val="DIF. FISICO"/>
      <sheetName val="DIFEFIN"/>
      <sheetName val="HITOS PROYECTO"/>
      <sheetName val="INCURRIDO_NUEVO"/>
      <sheetName val="INCURRIDO_NUEVO_2003"/>
      <sheetName val="CCARA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7">
          <cell r="A7" t="str">
            <v>EXPLICACION DE DIFERENCIAS</v>
          </cell>
        </row>
        <row r="8">
          <cell r="A8" t="str">
            <v>( FISICO REAL - PROGRAMA )</v>
          </cell>
        </row>
      </sheetData>
      <sheetData sheetId="17"/>
      <sheetData sheetId="18"/>
      <sheetData sheetId="19"/>
      <sheetData sheetId="20"/>
      <sheetData sheetId="2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자재비"/>
      <sheetName val="견적 집계"/>
      <sheetName val="상세 견적"/>
      <sheetName val="MATL SUM"/>
      <sheetName val="자재비내역"/>
      <sheetName val="상세견적SUM"/>
      <sheetName val="1-1"/>
      <sheetName val="1-2"/>
      <sheetName val="1-3"/>
      <sheetName val="1-4~2"/>
      <sheetName val="MPS"/>
      <sheetName val="1-2-1-Int"/>
      <sheetName val="1-2-1-Main"/>
      <sheetName val="1-2-2-unit price"/>
      <sheetName val="Sheet1"/>
      <sheetName val="3차견적"/>
    </sheetNames>
    <sheetDataSet>
      <sheetData sheetId="0"/>
      <sheetData sheetId="1">
        <row r="36">
          <cell r="D36">
            <v>0.15</v>
          </cell>
        </row>
        <row r="37">
          <cell r="D37">
            <v>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Jornales"/>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paldos Avance"/>
      <sheetName val="RESUMEN OIM"/>
      <sheetName val="RESUMENES R5"/>
      <sheetName val="R1"/>
      <sheetName val="RESUMENES R1"/>
      <sheetName val="RESUMENES R6"/>
      <sheetName val="R1 FRONTONES"/>
      <sheetName val="R2"/>
      <sheetName val="R3"/>
      <sheetName val="R4"/>
      <sheetName val="R.4 Galerias Ch 1 y 2"/>
      <sheetName val="R4 FRONTONES"/>
      <sheetName val="R4  BY PASS"/>
      <sheetName val="R5"/>
      <sheetName val="FR MARINA PK281,5 R5"/>
      <sheetName val="R8"/>
      <sheetName val="R8 FR SURT. PET"/>
      <sheetName val="BIT"/>
      <sheetName val="R6"/>
      <sheetName val="LP"/>
      <sheetName val="GAL. VACIADO"/>
      <sheetName val="FR GAL. VACIADO"/>
      <sheetName val="RAMPA ACCESO CHANCADO"/>
      <sheetName val="GAL. VENT.FRENTE 1. NCH"/>
      <sheetName val="GAL. VENT. FRENTE 2 NCH"/>
      <sheetName val="FRONTÓN INFERIOR CHIMENEA INY."/>
      <sheetName val="FRONT. SUP. CHIM. INY. "/>
      <sheetName val="FRONT. GAL. VENT. INF.NCH"/>
      <sheetName val="RAMPA ACCESO GAL. CORREA REVERS"/>
      <sheetName val="Galería Correa intermedia "/>
      <sheetName val="Fr Gal. Correa Int."/>
      <sheetName val="E.37 CHIMENEA INY. CHANCADO"/>
      <sheetName val="MB-SNV Inyección"/>
      <sheetName val="MB-SNV FRONTONES"/>
      <sheetName val="E.29 FRONTÓN MARINAS"/>
      <sheetName val="RAISE BORING"/>
      <sheetName val="RESUMENES R4"/>
    </sheetNames>
    <sheetDataSet>
      <sheetData sheetId="0"/>
      <sheetData sheetId="1"/>
      <sheetData sheetId="2"/>
      <sheetData sheetId="3">
        <row r="7">
          <cell r="D7">
            <v>1</v>
          </cell>
          <cell r="E7" t="str">
            <v>27-05-2013 /20:36</v>
          </cell>
          <cell r="F7" t="str">
            <v>28-05-2013/09:25</v>
          </cell>
          <cell r="G7">
            <v>131.273</v>
          </cell>
          <cell r="H7">
            <v>135.02199999999999</v>
          </cell>
          <cell r="I7">
            <v>0.13900000000000001</v>
          </cell>
          <cell r="J7">
            <v>138.80704394615452</v>
          </cell>
          <cell r="K7">
            <v>3.798</v>
          </cell>
          <cell r="L7">
            <v>10.831909919148243</v>
          </cell>
          <cell r="M7">
            <v>10.831909919148243</v>
          </cell>
          <cell r="N7">
            <v>0</v>
          </cell>
          <cell r="O7">
            <v>0</v>
          </cell>
          <cell r="P7">
            <v>0</v>
          </cell>
          <cell r="Q7" t="str">
            <v>NO</v>
          </cell>
          <cell r="R7" t="str">
            <v>FCGD</v>
          </cell>
          <cell r="S7" t="str">
            <v>110.04</v>
          </cell>
        </row>
        <row r="8">
          <cell r="D8">
            <v>2</v>
          </cell>
          <cell r="E8" t="str">
            <v>29-05-2013 /19:50</v>
          </cell>
          <cell r="F8" t="str">
            <v>30-05-2013/13:00</v>
          </cell>
          <cell r="G8">
            <v>135.02199999999999</v>
          </cell>
          <cell r="H8">
            <v>138.81</v>
          </cell>
          <cell r="I8">
            <v>0.13900000000000001</v>
          </cell>
          <cell r="J8">
            <v>142.63441890318308</v>
          </cell>
          <cell r="K8">
            <v>3.8273749570285531</v>
          </cell>
          <cell r="L8">
            <v>0</v>
          </cell>
          <cell r="M8">
            <v>0</v>
          </cell>
          <cell r="N8">
            <v>0</v>
          </cell>
          <cell r="O8">
            <v>0</v>
          </cell>
          <cell r="P8">
            <v>0</v>
          </cell>
          <cell r="Q8" t="str">
            <v>NO</v>
          </cell>
          <cell r="R8" t="str">
            <v>FCGD</v>
          </cell>
          <cell r="S8" t="str">
            <v>110.04</v>
          </cell>
        </row>
        <row r="9">
          <cell r="D9">
            <v>3</v>
          </cell>
          <cell r="E9" t="str">
            <v>01-06-2013/01:30</v>
          </cell>
          <cell r="F9" t="str">
            <v>01-06-2013/14:55</v>
          </cell>
          <cell r="G9">
            <v>138.81</v>
          </cell>
          <cell r="H9">
            <v>141.98599999999999</v>
          </cell>
          <cell r="I9">
            <v>0.13900000000000001</v>
          </cell>
          <cell r="J9">
            <v>145.19253496211968</v>
          </cell>
          <cell r="K9">
            <v>3.2065349621196901</v>
          </cell>
          <cell r="L9">
            <v>0</v>
          </cell>
          <cell r="M9">
            <v>0</v>
          </cell>
          <cell r="N9">
            <v>0</v>
          </cell>
          <cell r="O9">
            <v>0</v>
          </cell>
          <cell r="P9">
            <v>0</v>
          </cell>
          <cell r="Q9" t="str">
            <v>NO</v>
          </cell>
          <cell r="R9" t="str">
            <v>FCGD</v>
          </cell>
          <cell r="S9" t="str">
            <v>110.04</v>
          </cell>
        </row>
        <row r="10">
          <cell r="D10">
            <v>4</v>
          </cell>
          <cell r="E10" t="str">
            <v>04-06-2013/17:10</v>
          </cell>
          <cell r="F10" t="str">
            <v>05-06-2013/10:15</v>
          </cell>
          <cell r="G10">
            <v>141.99</v>
          </cell>
          <cell r="H10">
            <v>146.21</v>
          </cell>
          <cell r="I10">
            <v>0.13900000000000001</v>
          </cell>
          <cell r="J10">
            <v>150.47057227334545</v>
          </cell>
          <cell r="K10">
            <v>4.2605722733454456</v>
          </cell>
          <cell r="L10">
            <v>15.013973999270178</v>
          </cell>
          <cell r="M10">
            <v>71.074826279377476</v>
          </cell>
          <cell r="N10">
            <v>0</v>
          </cell>
          <cell r="O10">
            <v>0</v>
          </cell>
          <cell r="P10">
            <v>0</v>
          </cell>
          <cell r="Q10" t="str">
            <v>NO</v>
          </cell>
          <cell r="R10" t="str">
            <v>FCGD</v>
          </cell>
          <cell r="S10" t="str">
            <v>110.04</v>
          </cell>
        </row>
        <row r="11">
          <cell r="D11">
            <v>5</v>
          </cell>
          <cell r="E11" t="str">
            <v>06-06-2013/17:33</v>
          </cell>
          <cell r="F11" t="str">
            <v>07-06-2013/09:30</v>
          </cell>
          <cell r="G11">
            <v>146.21</v>
          </cell>
          <cell r="H11">
            <v>149.42500000000001</v>
          </cell>
          <cell r="I11">
            <v>0.13900000000000001</v>
          </cell>
          <cell r="J11">
            <v>152.67090991914827</v>
          </cell>
          <cell r="K11">
            <v>3.2459099191482608</v>
          </cell>
          <cell r="L11">
            <v>0</v>
          </cell>
          <cell r="M11">
            <v>0</v>
          </cell>
          <cell r="N11">
            <v>0</v>
          </cell>
          <cell r="O11">
            <v>0</v>
          </cell>
          <cell r="P11">
            <v>0</v>
          </cell>
          <cell r="Q11" t="str">
            <v>NO</v>
          </cell>
          <cell r="R11" t="str">
            <v>FCGD</v>
          </cell>
          <cell r="S11" t="str">
            <v>110.04</v>
          </cell>
        </row>
        <row r="12">
          <cell r="D12">
            <v>6</v>
          </cell>
          <cell r="E12" t="str">
            <v>08-06-2013/03:15</v>
          </cell>
          <cell r="F12" t="str">
            <v>08-06-2013/15:30</v>
          </cell>
          <cell r="G12">
            <v>149.43</v>
          </cell>
          <cell r="H12">
            <v>152.97399999999999</v>
          </cell>
          <cell r="I12">
            <v>0.13900000000000001</v>
          </cell>
          <cell r="J12">
            <v>156.55207301818393</v>
          </cell>
          <cell r="K12">
            <v>3.5780730181839431</v>
          </cell>
          <cell r="L12">
            <v>0</v>
          </cell>
          <cell r="M12">
            <v>0</v>
          </cell>
          <cell r="N12">
            <v>0</v>
          </cell>
          <cell r="O12">
            <v>0</v>
          </cell>
          <cell r="P12">
            <v>0</v>
          </cell>
          <cell r="Q12" t="str">
            <v>NO</v>
          </cell>
          <cell r="R12" t="str">
            <v>FCGD</v>
          </cell>
          <cell r="S12" t="str">
            <v>110.04</v>
          </cell>
        </row>
        <row r="13">
          <cell r="D13">
            <v>7</v>
          </cell>
          <cell r="E13" t="str">
            <v>09-06-2013/18:45</v>
          </cell>
          <cell r="F13" t="str">
            <v>10-06-2013/08:00</v>
          </cell>
          <cell r="G13">
            <v>152.97</v>
          </cell>
          <cell r="H13">
            <v>156.86199999999999</v>
          </cell>
          <cell r="I13">
            <v>0.13900000000000001</v>
          </cell>
          <cell r="J13">
            <v>160.79141878859252</v>
          </cell>
          <cell r="K13">
            <v>3.9294187885925282</v>
          </cell>
          <cell r="L13">
            <v>0</v>
          </cell>
          <cell r="M13">
            <v>0</v>
          </cell>
          <cell r="N13">
            <v>0</v>
          </cell>
          <cell r="O13">
            <v>0</v>
          </cell>
          <cell r="P13">
            <v>0</v>
          </cell>
          <cell r="Q13" t="str">
            <v>NO</v>
          </cell>
          <cell r="R13" t="str">
            <v>FGCA</v>
          </cell>
          <cell r="S13" t="str">
            <v>110.01</v>
          </cell>
        </row>
        <row r="14">
          <cell r="D14">
            <v>8</v>
          </cell>
          <cell r="E14" t="str">
            <v>11-06-2013/01:30</v>
          </cell>
          <cell r="F14" t="str">
            <v>11-06-2013/13:06</v>
          </cell>
          <cell r="G14">
            <v>156.86199999999999</v>
          </cell>
          <cell r="H14">
            <v>160.23500000000001</v>
          </cell>
          <cell r="I14">
            <v>0.13900000000000001</v>
          </cell>
          <cell r="J14">
            <v>163.64042897582803</v>
          </cell>
          <cell r="K14">
            <v>3.4054289758280163</v>
          </cell>
          <cell r="L14">
            <v>16.608154951784996</v>
          </cell>
          <cell r="M14">
            <v>0</v>
          </cell>
          <cell r="N14">
            <v>0</v>
          </cell>
          <cell r="O14">
            <v>0</v>
          </cell>
          <cell r="P14">
            <v>0</v>
          </cell>
          <cell r="Q14" t="str">
            <v>NO</v>
          </cell>
          <cell r="R14" t="str">
            <v>FGCA</v>
          </cell>
          <cell r="S14" t="str">
            <v>110.01</v>
          </cell>
        </row>
        <row r="15">
          <cell r="D15">
            <v>9</v>
          </cell>
          <cell r="E15" t="str">
            <v>12-06-2013/01:30</v>
          </cell>
          <cell r="F15" t="str">
            <v>12-06-2013/13:15</v>
          </cell>
          <cell r="G15">
            <v>160.24</v>
          </cell>
          <cell r="H15">
            <v>163.34</v>
          </cell>
          <cell r="I15">
            <v>0.13900000000000001</v>
          </cell>
          <cell r="J15">
            <v>166.46980427662817</v>
          </cell>
          <cell r="K15">
            <v>3.129804276628164</v>
          </cell>
          <cell r="L15">
            <v>0</v>
          </cell>
          <cell r="M15">
            <v>0</v>
          </cell>
          <cell r="N15">
            <v>0</v>
          </cell>
          <cell r="O15">
            <v>0</v>
          </cell>
          <cell r="P15">
            <v>0</v>
          </cell>
          <cell r="Q15" t="str">
            <v>NO</v>
          </cell>
          <cell r="R15" t="str">
            <v>FGCA</v>
          </cell>
          <cell r="S15" t="str">
            <v>110.01</v>
          </cell>
        </row>
        <row r="16">
          <cell r="D16">
            <v>10</v>
          </cell>
          <cell r="E16" t="str">
            <v>13-06-2013/21:45</v>
          </cell>
          <cell r="F16" t="str">
            <v>14-06-2013/08:55</v>
          </cell>
          <cell r="G16">
            <v>163.34</v>
          </cell>
          <cell r="H16">
            <v>166.71</v>
          </cell>
          <cell r="I16">
            <v>0.13900000000000001</v>
          </cell>
          <cell r="J16">
            <v>170.11240013297967</v>
          </cell>
          <cell r="K16">
            <v>3.4024001329796647</v>
          </cell>
          <cell r="L16">
            <v>0</v>
          </cell>
          <cell r="M16">
            <v>0</v>
          </cell>
          <cell r="N16">
            <v>0</v>
          </cell>
          <cell r="O16">
            <v>0</v>
          </cell>
          <cell r="P16">
            <v>0</v>
          </cell>
          <cell r="Q16" t="str">
            <v>NO</v>
          </cell>
          <cell r="R16" t="str">
            <v>FGCA</v>
          </cell>
          <cell r="S16" t="str">
            <v>110.01</v>
          </cell>
        </row>
        <row r="17">
          <cell r="D17">
            <v>11</v>
          </cell>
          <cell r="E17" t="str">
            <v>15-06-2013/08:40</v>
          </cell>
          <cell r="F17" t="str">
            <v>-</v>
          </cell>
          <cell r="G17">
            <v>166.71</v>
          </cell>
          <cell r="H17">
            <v>169.7</v>
          </cell>
          <cell r="I17">
            <v>0.13900000000000001</v>
          </cell>
          <cell r="J17">
            <v>172.71874670552199</v>
          </cell>
          <cell r="K17">
            <v>3.0187467055220054</v>
          </cell>
          <cell r="L17">
            <v>0</v>
          </cell>
          <cell r="M17">
            <v>0</v>
          </cell>
          <cell r="N17">
            <v>0</v>
          </cell>
          <cell r="O17">
            <v>0</v>
          </cell>
          <cell r="P17">
            <v>0</v>
          </cell>
          <cell r="Q17" t="str">
            <v>NO</v>
          </cell>
          <cell r="R17" t="str">
            <v>FGCA</v>
          </cell>
          <cell r="S17" t="str">
            <v>110.01</v>
          </cell>
        </row>
        <row r="18">
          <cell r="D18">
            <v>12</v>
          </cell>
          <cell r="E18" t="str">
            <v>16-06-2013/07:30</v>
          </cell>
          <cell r="F18" t="str">
            <v>-</v>
          </cell>
          <cell r="G18">
            <v>169.7</v>
          </cell>
          <cell r="H18">
            <v>173.31700000000001</v>
          </cell>
          <cell r="I18">
            <v>0.13900000000000001</v>
          </cell>
          <cell r="J18">
            <v>176.96877486082715</v>
          </cell>
          <cell r="K18">
            <v>3.6517748608271461</v>
          </cell>
          <cell r="L18">
            <v>0</v>
          </cell>
          <cell r="M18">
            <v>0</v>
          </cell>
          <cell r="N18">
            <v>0</v>
          </cell>
          <cell r="O18">
            <v>0</v>
          </cell>
          <cell r="P18">
            <v>0</v>
          </cell>
          <cell r="Q18" t="str">
            <v>NO</v>
          </cell>
          <cell r="R18" t="str">
            <v>FGCA</v>
          </cell>
          <cell r="S18" t="str">
            <v>110.01</v>
          </cell>
        </row>
        <row r="19">
          <cell r="D19">
            <v>13</v>
          </cell>
          <cell r="E19" t="str">
            <v>17-06-2013/23:55</v>
          </cell>
          <cell r="F19" t="str">
            <v>-</v>
          </cell>
          <cell r="G19">
            <v>173.32</v>
          </cell>
          <cell r="H19">
            <v>176.93799999999999</v>
          </cell>
          <cell r="I19">
            <v>0.13900000000000001</v>
          </cell>
          <cell r="J19">
            <v>180.5907844751099</v>
          </cell>
          <cell r="K19">
            <v>3.652784475109911</v>
          </cell>
          <cell r="L19">
            <v>19.745026528392657</v>
          </cell>
          <cell r="M19">
            <v>0</v>
          </cell>
          <cell r="N19">
            <v>0</v>
          </cell>
          <cell r="O19">
            <v>0</v>
          </cell>
          <cell r="P19">
            <v>0</v>
          </cell>
          <cell r="Q19" t="str">
            <v>NO</v>
          </cell>
          <cell r="R19" t="str">
            <v>FGCA</v>
          </cell>
          <cell r="S19" t="str">
            <v>110.01</v>
          </cell>
        </row>
        <row r="20">
          <cell r="D20">
            <v>14</v>
          </cell>
          <cell r="E20" t="str">
            <v>19-06-2013/03:30</v>
          </cell>
          <cell r="F20" t="str">
            <v>19-06-2013/14:00</v>
          </cell>
          <cell r="G20">
            <v>176.94</v>
          </cell>
          <cell r="H20">
            <v>179.86</v>
          </cell>
          <cell r="I20">
            <v>0.13900000000000001</v>
          </cell>
          <cell r="J20">
            <v>182.80807370572722</v>
          </cell>
          <cell r="K20">
            <v>2.9480737057272108</v>
          </cell>
          <cell r="L20">
            <v>0</v>
          </cell>
          <cell r="M20">
            <v>0</v>
          </cell>
          <cell r="N20">
            <v>0</v>
          </cell>
          <cell r="O20">
            <v>0</v>
          </cell>
          <cell r="P20">
            <v>0</v>
          </cell>
          <cell r="Q20" t="str">
            <v>NO</v>
          </cell>
          <cell r="R20" t="str">
            <v>FGCA</v>
          </cell>
          <cell r="S20" t="str">
            <v>110.01</v>
          </cell>
        </row>
        <row r="21">
          <cell r="D21">
            <v>15</v>
          </cell>
          <cell r="E21" t="str">
            <v>20-06-2013/03:35</v>
          </cell>
          <cell r="F21" t="str">
            <v>20-06-2013/10:10</v>
          </cell>
          <cell r="G21">
            <v>179.86</v>
          </cell>
          <cell r="H21">
            <v>183.92400000000001</v>
          </cell>
          <cell r="I21">
            <v>0.13900000000000001</v>
          </cell>
          <cell r="J21">
            <v>188.02707244523125</v>
          </cell>
          <cell r="K21">
            <v>4.1030724452312484</v>
          </cell>
          <cell r="L21">
            <v>0</v>
          </cell>
          <cell r="M21">
            <v>0</v>
          </cell>
          <cell r="N21">
            <v>0</v>
          </cell>
          <cell r="O21">
            <v>0</v>
          </cell>
          <cell r="P21">
            <v>0</v>
          </cell>
          <cell r="Q21" t="str">
            <v>NO</v>
          </cell>
          <cell r="R21" t="str">
            <v>FGCA</v>
          </cell>
          <cell r="S21" t="str">
            <v>110.01</v>
          </cell>
        </row>
        <row r="22">
          <cell r="D22">
            <v>16</v>
          </cell>
          <cell r="E22" t="str">
            <v>21-06-2013/01:30</v>
          </cell>
          <cell r="F22" t="str">
            <v>-</v>
          </cell>
          <cell r="G22">
            <v>183.92400000000001</v>
          </cell>
          <cell r="H22">
            <v>187.209</v>
          </cell>
          <cell r="I22">
            <v>0.13900000000000001</v>
          </cell>
          <cell r="J22">
            <v>190.52558291894309</v>
          </cell>
          <cell r="K22">
            <v>3.3165829189430838</v>
          </cell>
          <cell r="L22">
            <v>0</v>
          </cell>
          <cell r="M22">
            <v>0</v>
          </cell>
          <cell r="N22">
            <v>0</v>
          </cell>
          <cell r="O22">
            <v>0</v>
          </cell>
          <cell r="P22">
            <v>0</v>
          </cell>
          <cell r="Q22" t="str">
            <v>NO</v>
          </cell>
          <cell r="R22" t="str">
            <v>FGCA</v>
          </cell>
          <cell r="S22" t="str">
            <v>110.01</v>
          </cell>
        </row>
        <row r="23">
          <cell r="D23">
            <v>17</v>
          </cell>
          <cell r="E23" t="str">
            <v>22-06-2013/03:00</v>
          </cell>
          <cell r="F23" t="str">
            <v>22-06-2013/15:00</v>
          </cell>
          <cell r="G23">
            <v>187.209</v>
          </cell>
          <cell r="H23">
            <v>190.22800000000001</v>
          </cell>
          <cell r="I23">
            <v>0.13900000000000001</v>
          </cell>
          <cell r="J23">
            <v>193.27602551972274</v>
          </cell>
          <cell r="K23">
            <v>3.0480255197227279</v>
          </cell>
          <cell r="L23">
            <v>0</v>
          </cell>
          <cell r="M23">
            <v>0</v>
          </cell>
          <cell r="N23">
            <v>0</v>
          </cell>
          <cell r="O23">
            <v>0</v>
          </cell>
          <cell r="P23">
            <v>0</v>
          </cell>
          <cell r="Q23" t="str">
            <v>NO</v>
          </cell>
          <cell r="R23" t="str">
            <v>FGCA</v>
          </cell>
          <cell r="S23" t="str">
            <v>110.01</v>
          </cell>
        </row>
        <row r="24">
          <cell r="D24">
            <v>18</v>
          </cell>
          <cell r="E24" t="str">
            <v>23-06-2013/07:40</v>
          </cell>
          <cell r="F24" t="str">
            <v>-</v>
          </cell>
          <cell r="G24">
            <v>190.22800000000001</v>
          </cell>
          <cell r="H24">
            <v>192.87899999999999</v>
          </cell>
          <cell r="I24">
            <v>0.13900000000000001</v>
          </cell>
          <cell r="J24">
            <v>195.55548746365847</v>
          </cell>
          <cell r="K24">
            <v>2.676487463658475</v>
          </cell>
          <cell r="L24">
            <v>0</v>
          </cell>
          <cell r="M24">
            <v>0</v>
          </cell>
          <cell r="N24">
            <v>0</v>
          </cell>
          <cell r="O24">
            <v>0</v>
          </cell>
          <cell r="P24">
            <v>0</v>
          </cell>
          <cell r="Q24" t="str">
            <v>NO</v>
          </cell>
          <cell r="R24" t="str">
            <v>FGCA</v>
          </cell>
          <cell r="S24" t="str">
            <v>110.01</v>
          </cell>
        </row>
        <row r="25">
          <cell r="D25">
            <v>19</v>
          </cell>
          <cell r="E25" t="str">
            <v>25-06-2013/18:45</v>
          </cell>
          <cell r="F25" t="str">
            <v>-</v>
          </cell>
          <cell r="G25">
            <v>192.87899999999999</v>
          </cell>
          <cell r="H25">
            <v>195.739</v>
          </cell>
          <cell r="I25">
            <v>0.13900000000000001</v>
          </cell>
          <cell r="J25">
            <v>198.62649684876021</v>
          </cell>
          <cell r="K25">
            <v>2.8874968487602075</v>
          </cell>
          <cell r="L25">
            <v>19.707670799929645</v>
          </cell>
          <cell r="M25">
            <v>0</v>
          </cell>
          <cell r="N25">
            <v>0</v>
          </cell>
          <cell r="O25">
            <v>0</v>
          </cell>
          <cell r="P25">
            <v>0</v>
          </cell>
          <cell r="Q25" t="str">
            <v>NO</v>
          </cell>
          <cell r="R25" t="str">
            <v>FGCA</v>
          </cell>
          <cell r="S25" t="str">
            <v>110.01</v>
          </cell>
        </row>
        <row r="26">
          <cell r="D26">
            <v>20</v>
          </cell>
          <cell r="E26" t="str">
            <v>27-06-2013/05:35</v>
          </cell>
          <cell r="F26" t="str">
            <v>27-06-2013/12:05</v>
          </cell>
          <cell r="G26">
            <v>195.74</v>
          </cell>
          <cell r="H26">
            <v>198.65</v>
          </cell>
          <cell r="I26">
            <v>0.13900000000000001</v>
          </cell>
          <cell r="J26">
            <v>201.58797756289934</v>
          </cell>
          <cell r="K26">
            <v>2.9379775628993343</v>
          </cell>
          <cell r="L26">
            <v>0</v>
          </cell>
          <cell r="M26">
            <v>0</v>
          </cell>
          <cell r="N26">
            <v>0</v>
          </cell>
          <cell r="O26">
            <v>0</v>
          </cell>
          <cell r="P26">
            <v>0</v>
          </cell>
          <cell r="Q26" t="str">
            <v>NO</v>
          </cell>
          <cell r="R26" t="str">
            <v>FGCA</v>
          </cell>
          <cell r="S26" t="str">
            <v>110.01</v>
          </cell>
        </row>
        <row r="27">
          <cell r="D27">
            <v>21</v>
          </cell>
          <cell r="E27" t="str">
            <v>28-06-2013/11:50</v>
          </cell>
          <cell r="F27" t="str">
            <v>28-06-2013/15:50</v>
          </cell>
          <cell r="G27">
            <v>198.65</v>
          </cell>
          <cell r="H27">
            <v>202.471</v>
          </cell>
          <cell r="I27">
            <v>0.13900000000000001</v>
          </cell>
          <cell r="J27">
            <v>206.32873617451492</v>
          </cell>
          <cell r="K27">
            <v>3.8577361745149119</v>
          </cell>
          <cell r="L27">
            <v>0</v>
          </cell>
          <cell r="M27">
            <v>0</v>
          </cell>
          <cell r="N27">
            <v>0</v>
          </cell>
          <cell r="O27">
            <v>0</v>
          </cell>
          <cell r="P27">
            <v>0</v>
          </cell>
          <cell r="Q27" t="str">
            <v>NO</v>
          </cell>
          <cell r="R27" t="str">
            <v>FGCA</v>
          </cell>
          <cell r="S27" t="str">
            <v>110.01</v>
          </cell>
        </row>
        <row r="28">
          <cell r="D28">
            <v>22</v>
          </cell>
          <cell r="E28" t="str">
            <v>29-06-2013/07:45</v>
          </cell>
          <cell r="F28" t="str">
            <v>29-06-2013/11:45</v>
          </cell>
          <cell r="G28">
            <v>202.47</v>
          </cell>
          <cell r="H28">
            <v>205.554</v>
          </cell>
          <cell r="I28">
            <v>0.13900000000000001</v>
          </cell>
          <cell r="J28">
            <v>208.66765044810364</v>
          </cell>
          <cell r="K28">
            <v>3.1136504481036411</v>
          </cell>
          <cell r="L28">
            <v>0</v>
          </cell>
          <cell r="M28">
            <v>0</v>
          </cell>
          <cell r="N28">
            <v>0</v>
          </cell>
          <cell r="O28">
            <v>0</v>
          </cell>
          <cell r="P28">
            <v>0</v>
          </cell>
          <cell r="Q28" t="str">
            <v>NO</v>
          </cell>
          <cell r="R28" t="str">
            <v>FGCA</v>
          </cell>
          <cell r="S28" t="str">
            <v>110.01</v>
          </cell>
        </row>
        <row r="29">
          <cell r="D29">
            <v>23</v>
          </cell>
          <cell r="E29" t="str">
            <v>30-06-2013/05:25</v>
          </cell>
          <cell r="F29" t="str">
            <v>-</v>
          </cell>
          <cell r="G29">
            <v>205.554</v>
          </cell>
          <cell r="H29">
            <v>209.40299999999999</v>
          </cell>
          <cell r="I29">
            <v>0.13900000000000001</v>
          </cell>
          <cell r="J29">
            <v>213.28900537443283</v>
          </cell>
          <cell r="K29">
            <v>3.8860053744328411</v>
          </cell>
          <cell r="L29">
            <v>0</v>
          </cell>
          <cell r="M29">
            <v>0</v>
          </cell>
          <cell r="N29">
            <v>0</v>
          </cell>
          <cell r="O29">
            <v>0</v>
          </cell>
          <cell r="P29">
            <v>0</v>
          </cell>
          <cell r="Q29" t="str">
            <v>NO</v>
          </cell>
          <cell r="R29" t="str">
            <v>FGCA</v>
          </cell>
          <cell r="S29" t="str">
            <v>110.01</v>
          </cell>
        </row>
        <row r="30">
          <cell r="D30">
            <v>24</v>
          </cell>
          <cell r="E30" t="str">
            <v>01-07-2013/06:31</v>
          </cell>
          <cell r="F30" t="str">
            <v>01-07-2013/12:00</v>
          </cell>
          <cell r="G30">
            <v>209.40299999999999</v>
          </cell>
          <cell r="H30">
            <v>212.399</v>
          </cell>
          <cell r="I30">
            <v>0.13900000000000001</v>
          </cell>
          <cell r="J30">
            <v>215.42380439121871</v>
          </cell>
          <cell r="K30">
            <v>3.0248043912187086</v>
          </cell>
          <cell r="L30">
            <v>0</v>
          </cell>
          <cell r="M30">
            <v>0</v>
          </cell>
          <cell r="N30">
            <v>0</v>
          </cell>
          <cell r="O30">
            <v>0</v>
          </cell>
          <cell r="P30">
            <v>0</v>
          </cell>
          <cell r="Q30" t="str">
            <v>NO</v>
          </cell>
          <cell r="R30" t="str">
            <v>FGCA</v>
          </cell>
          <cell r="S30" t="str">
            <v>110.01</v>
          </cell>
        </row>
        <row r="31">
          <cell r="D31">
            <v>25</v>
          </cell>
          <cell r="E31" t="str">
            <v>02-07-2013/15:41</v>
          </cell>
          <cell r="F31" t="str">
            <v>-</v>
          </cell>
          <cell r="G31">
            <v>212.399</v>
          </cell>
          <cell r="H31">
            <v>216.482</v>
          </cell>
          <cell r="I31">
            <v>0.13900000000000001</v>
          </cell>
          <cell r="J31">
            <v>220.60425511660412</v>
          </cell>
          <cell r="K31">
            <v>4.1222551166041228</v>
          </cell>
          <cell r="L31">
            <v>18.657671945835006</v>
          </cell>
          <cell r="M31">
            <v>68.894059428565555</v>
          </cell>
          <cell r="N31">
            <v>0</v>
          </cell>
          <cell r="O31">
            <v>0</v>
          </cell>
          <cell r="P31">
            <v>0</v>
          </cell>
          <cell r="Q31" t="str">
            <v>NO</v>
          </cell>
          <cell r="R31" t="str">
            <v>FGCA</v>
          </cell>
          <cell r="S31" t="str">
            <v>110.01</v>
          </cell>
        </row>
        <row r="32">
          <cell r="D32">
            <v>26</v>
          </cell>
          <cell r="E32" t="str">
            <v>04-07-2013/08:20</v>
          </cell>
          <cell r="F32" t="str">
            <v>04-07-2013/15:30</v>
          </cell>
          <cell r="G32">
            <v>216.482</v>
          </cell>
          <cell r="H32">
            <v>220.309</v>
          </cell>
          <cell r="I32">
            <v>0.13900000000000001</v>
          </cell>
          <cell r="J32">
            <v>224.17279386021161</v>
          </cell>
          <cell r="K32">
            <v>3.8637938602116151</v>
          </cell>
          <cell r="L32">
            <v>0</v>
          </cell>
          <cell r="M32">
            <v>0</v>
          </cell>
          <cell r="N32">
            <v>0</v>
          </cell>
          <cell r="O32">
            <v>0</v>
          </cell>
          <cell r="P32">
            <v>0</v>
          </cell>
          <cell r="Q32" t="str">
            <v>NO</v>
          </cell>
          <cell r="R32" t="str">
            <v>FGCA</v>
          </cell>
          <cell r="S32" t="str">
            <v>110.01</v>
          </cell>
        </row>
        <row r="33">
          <cell r="D33">
            <v>27</v>
          </cell>
          <cell r="E33" t="str">
            <v>05-07-2013/20:00</v>
          </cell>
          <cell r="F33" t="str">
            <v>-</v>
          </cell>
          <cell r="G33">
            <v>220.309</v>
          </cell>
          <cell r="H33">
            <v>223.833</v>
          </cell>
          <cell r="I33">
            <v>0.13900000000000001</v>
          </cell>
          <cell r="J33">
            <v>227.39088073252827</v>
          </cell>
          <cell r="K33">
            <v>3.5578807325282753</v>
          </cell>
          <cell r="L33">
            <v>0</v>
          </cell>
          <cell r="M33">
            <v>0</v>
          </cell>
          <cell r="N33">
            <v>0</v>
          </cell>
          <cell r="O33">
            <v>0</v>
          </cell>
          <cell r="P33">
            <v>0</v>
          </cell>
          <cell r="Q33" t="str">
            <v>NO</v>
          </cell>
          <cell r="R33" t="str">
            <v>FGCA</v>
          </cell>
          <cell r="S33" t="str">
            <v>110.01</v>
          </cell>
        </row>
        <row r="34">
          <cell r="D34">
            <v>28</v>
          </cell>
          <cell r="E34" t="str">
            <v>06-07-2013/19:21</v>
          </cell>
          <cell r="F34" t="str">
            <v>-</v>
          </cell>
          <cell r="G34">
            <v>223.833</v>
          </cell>
          <cell r="H34">
            <v>227.31700000000001</v>
          </cell>
          <cell r="I34">
            <v>0.13900000000000001</v>
          </cell>
          <cell r="J34">
            <v>230.83449616121698</v>
          </cell>
          <cell r="K34">
            <v>3.5174961612169682</v>
          </cell>
          <cell r="L34">
            <v>0</v>
          </cell>
          <cell r="M34">
            <v>0</v>
          </cell>
          <cell r="N34">
            <v>0</v>
          </cell>
          <cell r="O34">
            <v>0</v>
          </cell>
          <cell r="P34">
            <v>0</v>
          </cell>
          <cell r="Q34" t="str">
            <v>NO</v>
          </cell>
          <cell r="R34" t="str">
            <v>FGCA</v>
          </cell>
          <cell r="S34" t="str">
            <v>110.01</v>
          </cell>
        </row>
        <row r="35">
          <cell r="D35">
            <v>29</v>
          </cell>
          <cell r="E35" t="str">
            <v>07-07-2013/19:00</v>
          </cell>
          <cell r="F35" t="str">
            <v>-</v>
          </cell>
          <cell r="G35">
            <v>227.31700000000001</v>
          </cell>
          <cell r="H35">
            <v>230.87899999999999</v>
          </cell>
          <cell r="I35">
            <v>0.13900000000000001</v>
          </cell>
          <cell r="J35">
            <v>234.47524607527401</v>
          </cell>
          <cell r="K35">
            <v>3.5962460752740242</v>
          </cell>
          <cell r="L35">
            <v>0</v>
          </cell>
          <cell r="M35">
            <v>0</v>
          </cell>
          <cell r="N35">
            <v>0</v>
          </cell>
          <cell r="O35">
            <v>0</v>
          </cell>
          <cell r="P35">
            <v>0</v>
          </cell>
          <cell r="Q35" t="str">
            <v>NO</v>
          </cell>
          <cell r="R35" t="str">
            <v>FGCA</v>
          </cell>
          <cell r="S35" t="str">
            <v>110.01</v>
          </cell>
        </row>
        <row r="36">
          <cell r="D36">
            <v>30</v>
          </cell>
          <cell r="E36" t="str">
            <v>08-07-2013/18:50</v>
          </cell>
          <cell r="F36" t="str">
            <v>-</v>
          </cell>
          <cell r="G36">
            <v>230.87899999999999</v>
          </cell>
          <cell r="H36">
            <v>234.60599999999999</v>
          </cell>
          <cell r="I36">
            <v>0.13900000000000001</v>
          </cell>
          <cell r="J36">
            <v>238.3688324319333</v>
          </cell>
          <cell r="K36">
            <v>3.7628324319333046</v>
          </cell>
          <cell r="L36">
            <v>21.168582667117107</v>
          </cell>
          <cell r="M36">
            <v>0</v>
          </cell>
          <cell r="N36">
            <v>0</v>
          </cell>
          <cell r="O36">
            <v>0</v>
          </cell>
          <cell r="P36">
            <v>0</v>
          </cell>
          <cell r="Q36" t="str">
            <v>NO</v>
          </cell>
          <cell r="R36" t="str">
            <v>FGCA</v>
          </cell>
          <cell r="S36" t="str">
            <v>110.01</v>
          </cell>
        </row>
        <row r="37">
          <cell r="D37">
            <v>31</v>
          </cell>
          <cell r="E37" t="str">
            <v>09-07-2013/19:55</v>
          </cell>
          <cell r="F37" t="str">
            <v>-</v>
          </cell>
          <cell r="G37">
            <v>234.60599999999999</v>
          </cell>
          <cell r="H37">
            <v>237.97399999999999</v>
          </cell>
          <cell r="I37">
            <v>0.13900000000000001</v>
          </cell>
          <cell r="J37">
            <v>241.37438090441407</v>
          </cell>
          <cell r="K37">
            <v>3.400380904414078</v>
          </cell>
          <cell r="L37">
            <v>0</v>
          </cell>
          <cell r="M37">
            <v>0</v>
          </cell>
          <cell r="N37">
            <v>0</v>
          </cell>
          <cell r="O37">
            <v>0</v>
          </cell>
          <cell r="P37">
            <v>0</v>
          </cell>
          <cell r="Q37" t="str">
            <v>NO</v>
          </cell>
          <cell r="R37" t="str">
            <v>FGCA</v>
          </cell>
          <cell r="S37" t="str">
            <v>110.01</v>
          </cell>
        </row>
        <row r="38">
          <cell r="D38">
            <v>32</v>
          </cell>
          <cell r="E38" t="str">
            <v>10-07-2013/19:05</v>
          </cell>
          <cell r="F38" t="str">
            <v>-</v>
          </cell>
          <cell r="G38">
            <v>237.97399999999999</v>
          </cell>
          <cell r="H38">
            <v>241.30699999999999</v>
          </cell>
          <cell r="I38">
            <v>0.13900000000000001</v>
          </cell>
          <cell r="J38">
            <v>244.67204440451667</v>
          </cell>
          <cell r="K38">
            <v>3.3650444045166807</v>
          </cell>
          <cell r="L38">
            <v>0</v>
          </cell>
          <cell r="M38">
            <v>0</v>
          </cell>
          <cell r="N38">
            <v>0</v>
          </cell>
          <cell r="O38">
            <v>0</v>
          </cell>
          <cell r="P38">
            <v>0</v>
          </cell>
          <cell r="Q38" t="str">
            <v>NO</v>
          </cell>
          <cell r="R38" t="str">
            <v>FGCA</v>
          </cell>
          <cell r="S38" t="str">
            <v>110.01</v>
          </cell>
        </row>
        <row r="39">
          <cell r="D39">
            <v>33</v>
          </cell>
          <cell r="E39" t="str">
            <v>12-07-2013/14:32</v>
          </cell>
          <cell r="F39" t="str">
            <v>-</v>
          </cell>
          <cell r="G39">
            <v>241.30699999999999</v>
          </cell>
          <cell r="H39">
            <v>244.559</v>
          </cell>
          <cell r="I39">
            <v>0.13900000000000001</v>
          </cell>
          <cell r="J39">
            <v>247.84226564761124</v>
          </cell>
          <cell r="K39">
            <v>3.2832656476112447</v>
          </cell>
          <cell r="L39">
            <v>0</v>
          </cell>
          <cell r="M39">
            <v>0</v>
          </cell>
          <cell r="N39">
            <v>0</v>
          </cell>
          <cell r="O39">
            <v>0</v>
          </cell>
          <cell r="P39">
            <v>0</v>
          </cell>
          <cell r="Q39" t="str">
            <v>NO</v>
          </cell>
          <cell r="R39" t="str">
            <v>FGCA</v>
          </cell>
          <cell r="S39" t="str">
            <v>110.01</v>
          </cell>
        </row>
        <row r="40">
          <cell r="D40">
            <v>34</v>
          </cell>
          <cell r="E40" t="str">
            <v>13-07-2013/19:20</v>
          </cell>
          <cell r="F40" t="str">
            <v>17-07-2013/16:00</v>
          </cell>
          <cell r="G40">
            <v>244.559</v>
          </cell>
          <cell r="H40">
            <v>247.98500000000001</v>
          </cell>
          <cell r="I40">
            <v>0.13900000000000001</v>
          </cell>
          <cell r="J40">
            <v>251.44393853281557</v>
          </cell>
          <cell r="K40">
            <v>3.4589385328155515</v>
          </cell>
          <cell r="L40">
            <v>0</v>
          </cell>
          <cell r="M40">
            <v>0</v>
          </cell>
          <cell r="N40">
            <v>0</v>
          </cell>
          <cell r="O40">
            <v>0</v>
          </cell>
          <cell r="P40">
            <v>0</v>
          </cell>
          <cell r="Q40" t="str">
            <v>NO</v>
          </cell>
          <cell r="R40" t="str">
            <v>FGCA</v>
          </cell>
          <cell r="S40" t="str">
            <v>110.01</v>
          </cell>
        </row>
        <row r="41">
          <cell r="D41">
            <v>35</v>
          </cell>
          <cell r="E41" t="str">
            <v>20-07-2013/18:23</v>
          </cell>
          <cell r="F41" t="str">
            <v>-</v>
          </cell>
          <cell r="G41">
            <v>247.98500000000001</v>
          </cell>
          <cell r="H41">
            <v>251.846</v>
          </cell>
          <cell r="I41">
            <v>0.13900000000000001</v>
          </cell>
          <cell r="J41">
            <v>255.74412074582625</v>
          </cell>
          <cell r="K41">
            <v>3.8981207458262475</v>
          </cell>
          <cell r="L41">
            <v>0</v>
          </cell>
          <cell r="M41">
            <v>0</v>
          </cell>
          <cell r="N41">
            <v>0</v>
          </cell>
          <cell r="O41">
            <v>0</v>
          </cell>
          <cell r="P41">
            <v>0</v>
          </cell>
          <cell r="Q41" t="str">
            <v>NO</v>
          </cell>
          <cell r="R41" t="str">
            <v>FGCA</v>
          </cell>
          <cell r="S41" t="str">
            <v>110.01</v>
          </cell>
        </row>
        <row r="42">
          <cell r="D42">
            <v>36</v>
          </cell>
          <cell r="E42" t="str">
            <v>22-07-2013/15:39</v>
          </cell>
          <cell r="F42" t="str">
            <v>-</v>
          </cell>
          <cell r="G42">
            <v>251.846</v>
          </cell>
          <cell r="H42">
            <v>254.95</v>
          </cell>
          <cell r="I42">
            <v>0.13900000000000001</v>
          </cell>
          <cell r="J42">
            <v>258.0838427337593</v>
          </cell>
          <cell r="K42">
            <v>3.1338427337593089</v>
          </cell>
          <cell r="L42">
            <v>19.303825086816346</v>
          </cell>
          <cell r="M42">
            <v>0</v>
          </cell>
          <cell r="N42">
            <v>0</v>
          </cell>
          <cell r="O42">
            <v>0</v>
          </cell>
          <cell r="P42">
            <v>0</v>
          </cell>
          <cell r="Q42" t="str">
            <v>NO</v>
          </cell>
          <cell r="R42" t="str">
            <v>FGCA</v>
          </cell>
          <cell r="S42" t="str">
            <v>110.01</v>
          </cell>
        </row>
        <row r="43">
          <cell r="D43">
            <v>37</v>
          </cell>
          <cell r="E43" t="str">
            <v>23-07-2013/19:30</v>
          </cell>
          <cell r="F43" t="str">
            <v>-</v>
          </cell>
          <cell r="G43">
            <v>254.95</v>
          </cell>
          <cell r="H43">
            <v>258.05</v>
          </cell>
          <cell r="I43">
            <v>0.13900000000000001</v>
          </cell>
          <cell r="J43">
            <v>261.1798042766282</v>
          </cell>
          <cell r="K43">
            <v>3.1298042766281924</v>
          </cell>
          <cell r="L43">
            <v>0</v>
          </cell>
          <cell r="M43">
            <v>0</v>
          </cell>
          <cell r="N43">
            <v>0</v>
          </cell>
          <cell r="O43">
            <v>0</v>
          </cell>
          <cell r="P43">
            <v>0</v>
          </cell>
          <cell r="Q43" t="str">
            <v>NO</v>
          </cell>
          <cell r="R43" t="str">
            <v>FGCA</v>
          </cell>
          <cell r="S43" t="str">
            <v>110.01</v>
          </cell>
        </row>
        <row r="44">
          <cell r="D44">
            <v>38</v>
          </cell>
          <cell r="E44" t="str">
            <v>24-07-2013/19:30</v>
          </cell>
          <cell r="F44" t="str">
            <v>-</v>
          </cell>
          <cell r="G44">
            <v>258.05</v>
          </cell>
          <cell r="H44">
            <v>261.97000000000003</v>
          </cell>
          <cell r="I44">
            <v>0.13900000000000001</v>
          </cell>
          <cell r="J44">
            <v>265.92768798851051</v>
          </cell>
          <cell r="K44">
            <v>3.9576879885104859</v>
          </cell>
          <cell r="L44">
            <v>0</v>
          </cell>
          <cell r="M44">
            <v>0</v>
          </cell>
          <cell r="N44">
            <v>0</v>
          </cell>
          <cell r="O44">
            <v>0</v>
          </cell>
          <cell r="P44">
            <v>0</v>
          </cell>
          <cell r="Q44" t="str">
            <v>NO</v>
          </cell>
          <cell r="R44" t="str">
            <v>FGCA</v>
          </cell>
          <cell r="S44" t="str">
            <v>110.01</v>
          </cell>
        </row>
        <row r="45">
          <cell r="D45">
            <v>39</v>
          </cell>
          <cell r="E45" t="str">
            <v>25-07-2013/20:40</v>
          </cell>
          <cell r="F45" t="str">
            <v>-</v>
          </cell>
          <cell r="G45">
            <v>261.97000000000003</v>
          </cell>
          <cell r="H45">
            <v>264.005</v>
          </cell>
          <cell r="I45">
            <v>0.13900000000000001</v>
          </cell>
          <cell r="J45">
            <v>266.05956506546391</v>
          </cell>
          <cell r="K45">
            <v>2.0545650654639189</v>
          </cell>
          <cell r="L45">
            <v>0</v>
          </cell>
          <cell r="M45">
            <v>0</v>
          </cell>
          <cell r="N45">
            <v>0</v>
          </cell>
          <cell r="O45">
            <v>0</v>
          </cell>
          <cell r="P45">
            <v>0</v>
          </cell>
          <cell r="Q45" t="str">
            <v>NO</v>
          </cell>
          <cell r="R45" t="str">
            <v>FGCA</v>
          </cell>
          <cell r="S45" t="str">
            <v>110.01</v>
          </cell>
        </row>
        <row r="46">
          <cell r="D46">
            <v>40</v>
          </cell>
          <cell r="E46" t="str">
            <v>26-07-2013/20:05</v>
          </cell>
          <cell r="F46" t="str">
            <v>-</v>
          </cell>
          <cell r="G46">
            <v>264.005</v>
          </cell>
          <cell r="H46">
            <v>267.065</v>
          </cell>
          <cell r="I46">
            <v>0.13900000000000001</v>
          </cell>
          <cell r="J46">
            <v>270.15441970531685</v>
          </cell>
          <cell r="K46">
            <v>3.0894197053168568</v>
          </cell>
          <cell r="L46">
            <v>0</v>
          </cell>
          <cell r="M46">
            <v>0</v>
          </cell>
          <cell r="N46">
            <v>0</v>
          </cell>
          <cell r="O46">
            <v>0</v>
          </cell>
          <cell r="P46">
            <v>0</v>
          </cell>
          <cell r="Q46" t="str">
            <v>NO</v>
          </cell>
          <cell r="R46" t="str">
            <v>FGCA</v>
          </cell>
          <cell r="S46" t="str">
            <v>110.01</v>
          </cell>
        </row>
        <row r="47">
          <cell r="D47">
            <v>41</v>
          </cell>
          <cell r="E47" t="str">
            <v>28-07-2013/06:20</v>
          </cell>
          <cell r="F47" t="str">
            <v>-</v>
          </cell>
          <cell r="G47">
            <v>267.065</v>
          </cell>
          <cell r="H47">
            <v>270.96600000000001</v>
          </cell>
          <cell r="I47">
            <v>0.13900000000000001</v>
          </cell>
          <cell r="J47">
            <v>274.90450531713759</v>
          </cell>
          <cell r="K47">
            <v>3.938505317137583</v>
          </cell>
          <cell r="L47">
            <v>0</v>
          </cell>
          <cell r="M47">
            <v>0</v>
          </cell>
          <cell r="N47">
            <v>0</v>
          </cell>
          <cell r="O47">
            <v>0</v>
          </cell>
          <cell r="P47">
            <v>0</v>
          </cell>
          <cell r="Q47" t="str">
            <v>NO</v>
          </cell>
          <cell r="R47" t="str">
            <v>FGCA</v>
          </cell>
          <cell r="S47" t="str">
            <v>110.01</v>
          </cell>
        </row>
        <row r="48">
          <cell r="D48">
            <v>42</v>
          </cell>
          <cell r="E48" t="str">
            <v>29-07-2013/20:45</v>
          </cell>
          <cell r="F48" t="str">
            <v>-</v>
          </cell>
          <cell r="G48">
            <v>270.96600000000001</v>
          </cell>
          <cell r="H48">
            <v>273.57600000000002</v>
          </cell>
          <cell r="I48">
            <v>0.13900000000000001</v>
          </cell>
          <cell r="J48">
            <v>276.21109327806442</v>
          </cell>
          <cell r="K48">
            <v>2.635093278064403</v>
          </cell>
          <cell r="L48">
            <v>9.7639797287970964</v>
          </cell>
          <cell r="M48">
            <v>0</v>
          </cell>
          <cell r="N48">
            <v>0</v>
          </cell>
          <cell r="O48">
            <v>0</v>
          </cell>
          <cell r="P48">
            <v>0</v>
          </cell>
          <cell r="Q48" t="str">
            <v>NO</v>
          </cell>
          <cell r="R48" t="str">
            <v>FGCA</v>
          </cell>
          <cell r="S48" t="str">
            <v>110.01</v>
          </cell>
        </row>
        <row r="49">
          <cell r="D49">
            <v>43</v>
          </cell>
          <cell r="E49" t="str">
            <v>30-07-2013/16:20</v>
          </cell>
          <cell r="F49" t="str">
            <v>02-08-2013/08:50</v>
          </cell>
          <cell r="G49">
            <v>273.57600000000002</v>
          </cell>
          <cell r="H49">
            <v>277.35500000000002</v>
          </cell>
          <cell r="I49">
            <v>0.13900000000000001</v>
          </cell>
          <cell r="J49">
            <v>281.17033237463801</v>
          </cell>
          <cell r="K49">
            <v>3.8153323746379897</v>
          </cell>
          <cell r="L49">
            <v>0</v>
          </cell>
          <cell r="M49">
            <v>0</v>
          </cell>
          <cell r="N49">
            <v>0</v>
          </cell>
          <cell r="O49">
            <v>0</v>
          </cell>
          <cell r="P49">
            <v>0</v>
          </cell>
          <cell r="Q49" t="str">
            <v>NO</v>
          </cell>
          <cell r="R49" t="str">
            <v>FGCA</v>
          </cell>
          <cell r="S49" t="str">
            <v>110.01</v>
          </cell>
        </row>
        <row r="50">
          <cell r="D50">
            <v>44</v>
          </cell>
          <cell r="E50" t="str">
            <v>03-08-2013/07:55</v>
          </cell>
          <cell r="F50" t="str">
            <v>-</v>
          </cell>
          <cell r="G50">
            <v>277.35500000000002</v>
          </cell>
          <cell r="H50">
            <v>280.637</v>
          </cell>
          <cell r="I50">
            <v>0.13900000000000001</v>
          </cell>
          <cell r="J50">
            <v>283.9505540760947</v>
          </cell>
          <cell r="K50">
            <v>3.3135540760947038</v>
          </cell>
          <cell r="L50">
            <v>0</v>
          </cell>
          <cell r="M50">
            <v>0</v>
          </cell>
          <cell r="N50">
            <v>4049.797</v>
          </cell>
          <cell r="O50">
            <v>3977.335</v>
          </cell>
          <cell r="P50">
            <v>0</v>
          </cell>
          <cell r="Q50" t="str">
            <v>NO</v>
          </cell>
          <cell r="R50" t="str">
            <v>FGCA</v>
          </cell>
          <cell r="S50" t="str">
            <v>110.01</v>
          </cell>
        </row>
        <row r="51">
          <cell r="D51">
            <v>45</v>
          </cell>
          <cell r="E51" t="str">
            <v>04-08-2013/18:38</v>
          </cell>
          <cell r="F51" t="str">
            <v>-</v>
          </cell>
          <cell r="G51">
            <v>280.637</v>
          </cell>
          <cell r="H51">
            <v>284.45</v>
          </cell>
          <cell r="I51">
            <v>0.13900000000000001</v>
          </cell>
          <cell r="J51">
            <v>288.29965926025261</v>
          </cell>
          <cell r="K51">
            <v>3.8496592602526221</v>
          </cell>
          <cell r="L51">
            <v>7.8477318200744435</v>
          </cell>
          <cell r="M51">
            <v>67.818820217401424</v>
          </cell>
          <cell r="N51">
            <v>4047.9250000000002</v>
          </cell>
          <cell r="O51">
            <v>3980.654</v>
          </cell>
          <cell r="P51">
            <v>0</v>
          </cell>
          <cell r="Q51" t="str">
            <v>NO</v>
          </cell>
          <cell r="R51" t="str">
            <v>FGCA</v>
          </cell>
          <cell r="S51" t="str">
            <v>110.01</v>
          </cell>
        </row>
        <row r="52">
          <cell r="D52">
            <v>46</v>
          </cell>
          <cell r="E52" t="str">
            <v>05-08-2013/19:37</v>
          </cell>
          <cell r="F52" t="str">
            <v>-</v>
          </cell>
          <cell r="G52">
            <v>284.45</v>
          </cell>
          <cell r="H52">
            <v>288.41000000000003</v>
          </cell>
          <cell r="I52">
            <v>0.13900000000000001</v>
          </cell>
          <cell r="J52">
            <v>292.40807255982185</v>
          </cell>
          <cell r="K52">
            <v>3.9980725598218214</v>
          </cell>
          <cell r="L52">
            <v>0</v>
          </cell>
          <cell r="M52">
            <v>0</v>
          </cell>
          <cell r="N52">
            <v>4046.38</v>
          </cell>
          <cell r="O52">
            <v>3983.4</v>
          </cell>
          <cell r="P52">
            <v>1903.2</v>
          </cell>
          <cell r="Q52" t="str">
            <v>NO</v>
          </cell>
          <cell r="R52" t="str">
            <v>FGCA</v>
          </cell>
          <cell r="S52" t="str">
            <v>110.01</v>
          </cell>
        </row>
        <row r="53">
          <cell r="D53">
            <v>47</v>
          </cell>
          <cell r="E53" t="str">
            <v>06-08-2013/18:54</v>
          </cell>
          <cell r="F53" t="str">
            <v>-</v>
          </cell>
          <cell r="G53">
            <v>288.41000000000003</v>
          </cell>
          <cell r="H53">
            <v>291.86</v>
          </cell>
          <cell r="I53">
            <v>0.13900000000000001</v>
          </cell>
          <cell r="J53">
            <v>295.34316927560235</v>
          </cell>
          <cell r="K53">
            <v>3.4831692756023358</v>
          </cell>
          <cell r="L53">
            <v>14.578830243390598</v>
          </cell>
          <cell r="M53">
            <v>0</v>
          </cell>
          <cell r="N53">
            <v>4044.29</v>
          </cell>
          <cell r="O53">
            <v>3987.11</v>
          </cell>
          <cell r="P53">
            <v>1902.73</v>
          </cell>
          <cell r="Q53" t="str">
            <v>NO</v>
          </cell>
          <cell r="R53" t="str">
            <v>FGCA</v>
          </cell>
          <cell r="S53" t="str">
            <v>110.01</v>
          </cell>
        </row>
        <row r="54">
          <cell r="D54">
            <v>48</v>
          </cell>
          <cell r="E54" t="str">
            <v>09-08-2013/07:50</v>
          </cell>
          <cell r="F54" t="str">
            <v>-</v>
          </cell>
          <cell r="G54">
            <v>291.86</v>
          </cell>
          <cell r="H54">
            <v>295.76</v>
          </cell>
          <cell r="I54">
            <v>0.13900000000000001</v>
          </cell>
          <cell r="J54">
            <v>299.69749570285478</v>
          </cell>
          <cell r="K54">
            <v>3.9374957028547897</v>
          </cell>
          <cell r="L54">
            <v>0</v>
          </cell>
          <cell r="M54">
            <v>0</v>
          </cell>
          <cell r="N54">
            <v>4042.36</v>
          </cell>
          <cell r="O54">
            <v>3990.5</v>
          </cell>
          <cell r="P54">
            <v>1903.31</v>
          </cell>
          <cell r="Q54" t="str">
            <v>NO</v>
          </cell>
          <cell r="R54" t="str">
            <v>FGCA</v>
          </cell>
          <cell r="S54" t="str">
            <v>110.01</v>
          </cell>
        </row>
        <row r="55">
          <cell r="D55">
            <v>49</v>
          </cell>
          <cell r="E55" t="str">
            <v>10-08-2013/08:30</v>
          </cell>
          <cell r="F55" t="str">
            <v>-</v>
          </cell>
          <cell r="G55">
            <v>295.76</v>
          </cell>
          <cell r="H55">
            <v>298.85000000000002</v>
          </cell>
          <cell r="I55">
            <v>0.13900000000000001</v>
          </cell>
          <cell r="J55">
            <v>301.9697081338004</v>
          </cell>
          <cell r="K55">
            <v>3.1197081338003727</v>
          </cell>
          <cell r="L55">
            <v>0</v>
          </cell>
          <cell r="M55">
            <v>0</v>
          </cell>
          <cell r="N55">
            <v>4040.86</v>
          </cell>
          <cell r="O55">
            <v>3993.21</v>
          </cell>
          <cell r="P55">
            <v>1901.75</v>
          </cell>
          <cell r="Q55" t="str">
            <v>NO</v>
          </cell>
          <cell r="R55" t="str">
            <v>FGCA</v>
          </cell>
          <cell r="S55" t="str">
            <v>110.01</v>
          </cell>
        </row>
        <row r="56">
          <cell r="D56">
            <v>50</v>
          </cell>
          <cell r="E56" t="str">
            <v>11-08-2013/05:24</v>
          </cell>
          <cell r="F56" t="str">
            <v>-</v>
          </cell>
          <cell r="G56">
            <v>298.85000000000002</v>
          </cell>
          <cell r="H56">
            <v>302.85000000000002</v>
          </cell>
          <cell r="I56">
            <v>0.13900000000000001</v>
          </cell>
          <cell r="J56">
            <v>306.88845713113312</v>
          </cell>
          <cell r="K56">
            <v>4.0384571311331001</v>
          </cell>
          <cell r="L56">
            <v>0</v>
          </cell>
          <cell r="M56">
            <v>0</v>
          </cell>
          <cell r="N56">
            <v>4038.9</v>
          </cell>
          <cell r="O56">
            <v>3996.71</v>
          </cell>
          <cell r="P56">
            <v>1901.19</v>
          </cell>
          <cell r="Q56" t="str">
            <v>NO</v>
          </cell>
          <cell r="R56" t="str">
            <v>FGCA</v>
          </cell>
          <cell r="S56" t="str">
            <v>110.01</v>
          </cell>
        </row>
        <row r="57">
          <cell r="D57">
            <v>51</v>
          </cell>
          <cell r="E57" t="str">
            <v>12-08-2013/05:28</v>
          </cell>
          <cell r="F57" t="str">
            <v>-</v>
          </cell>
          <cell r="G57">
            <v>302.85000000000002</v>
          </cell>
          <cell r="H57">
            <v>306.56</v>
          </cell>
          <cell r="I57">
            <v>0.13900000000000001</v>
          </cell>
          <cell r="J57">
            <v>310.30566898912593</v>
          </cell>
          <cell r="K57">
            <v>3.7456689891259316</v>
          </cell>
          <cell r="L57">
            <v>37.075055692367698</v>
          </cell>
          <cell r="M57">
            <v>0</v>
          </cell>
          <cell r="N57">
            <v>4037.1</v>
          </cell>
          <cell r="O57">
            <v>3999.93</v>
          </cell>
          <cell r="P57">
            <v>1901.88</v>
          </cell>
          <cell r="Q57" t="str">
            <v>NO</v>
          </cell>
          <cell r="R57" t="str">
            <v>FGCA</v>
          </cell>
          <cell r="S57" t="str">
            <v>110.01</v>
          </cell>
        </row>
        <row r="58">
          <cell r="D58">
            <v>52</v>
          </cell>
          <cell r="E58" t="str">
            <v>13-08-2013/05:27</v>
          </cell>
          <cell r="F58" t="str">
            <v>-</v>
          </cell>
          <cell r="G58">
            <v>306.56</v>
          </cell>
          <cell r="H58">
            <v>309.47000000000003</v>
          </cell>
          <cell r="I58">
            <v>0.13900000000000001</v>
          </cell>
          <cell r="J58">
            <v>312.40797756289942</v>
          </cell>
          <cell r="K58">
            <v>2.9379775628993912</v>
          </cell>
          <cell r="L58">
            <v>0</v>
          </cell>
          <cell r="M58">
            <v>0</v>
          </cell>
          <cell r="N58">
            <v>4035.68</v>
          </cell>
          <cell r="O58">
            <v>4002.47</v>
          </cell>
          <cell r="P58">
            <v>1901.47</v>
          </cell>
          <cell r="Q58" t="str">
            <v>NO</v>
          </cell>
          <cell r="R58" t="str">
            <v>FGCA</v>
          </cell>
          <cell r="S58" t="str">
            <v>110.01</v>
          </cell>
        </row>
        <row r="59">
          <cell r="D59">
            <v>53</v>
          </cell>
          <cell r="E59" t="str">
            <v>13-08-2013/20:50</v>
          </cell>
          <cell r="F59" t="str">
            <v>-</v>
          </cell>
          <cell r="G59">
            <v>309.47000000000003</v>
          </cell>
          <cell r="H59">
            <v>312.73</v>
          </cell>
          <cell r="I59">
            <v>0.13900000000000001</v>
          </cell>
          <cell r="J59">
            <v>316.0213425618735</v>
          </cell>
          <cell r="K59">
            <v>3.2913425618734777</v>
          </cell>
          <cell r="L59">
            <v>0</v>
          </cell>
          <cell r="M59">
            <v>0</v>
          </cell>
          <cell r="N59">
            <v>4034.07</v>
          </cell>
          <cell r="O59">
            <v>4005.31</v>
          </cell>
          <cell r="P59">
            <v>1899.82</v>
          </cell>
          <cell r="Q59" t="str">
            <v>NO</v>
          </cell>
          <cell r="R59" t="str">
            <v>FGCD</v>
          </cell>
          <cell r="S59" t="str">
            <v>110.02</v>
          </cell>
        </row>
        <row r="60">
          <cell r="D60">
            <v>54</v>
          </cell>
          <cell r="E60" t="str">
            <v>14-08-2013/19:57</v>
          </cell>
          <cell r="F60" t="str">
            <v>-</v>
          </cell>
          <cell r="G60">
            <v>312.73</v>
          </cell>
          <cell r="H60">
            <v>316.47000000000003</v>
          </cell>
          <cell r="I60">
            <v>0.13900000000000001</v>
          </cell>
          <cell r="J60">
            <v>320.24595741760953</v>
          </cell>
          <cell r="K60">
            <v>3.7759574176095043</v>
          </cell>
          <cell r="L60">
            <v>0</v>
          </cell>
          <cell r="M60">
            <v>0</v>
          </cell>
          <cell r="N60">
            <v>4032.23</v>
          </cell>
          <cell r="O60">
            <v>4008.55</v>
          </cell>
          <cell r="P60">
            <v>1900.8</v>
          </cell>
          <cell r="Q60" t="str">
            <v>NO</v>
          </cell>
          <cell r="R60" t="str">
            <v>FGCD</v>
          </cell>
          <cell r="S60" t="str">
            <v>110.02</v>
          </cell>
        </row>
        <row r="61">
          <cell r="D61">
            <v>55</v>
          </cell>
          <cell r="E61" t="str">
            <v>15-08-2013/20:20</v>
          </cell>
          <cell r="F61" t="str">
            <v>-</v>
          </cell>
          <cell r="G61">
            <v>316.47000000000003</v>
          </cell>
          <cell r="H61">
            <v>319.11</v>
          </cell>
          <cell r="I61">
            <v>0.13900000000000001</v>
          </cell>
          <cell r="J61">
            <v>321.77538170654788</v>
          </cell>
          <cell r="K61">
            <v>2.665381706547862</v>
          </cell>
          <cell r="L61">
            <v>0</v>
          </cell>
          <cell r="M61">
            <v>0</v>
          </cell>
          <cell r="N61">
            <v>4030.94</v>
          </cell>
          <cell r="O61">
            <v>4010.88</v>
          </cell>
          <cell r="P61">
            <v>1900.3</v>
          </cell>
          <cell r="Q61" t="str">
            <v>NO</v>
          </cell>
          <cell r="R61" t="str">
            <v>FGCD</v>
          </cell>
          <cell r="S61" t="str">
            <v>110.02</v>
          </cell>
        </row>
        <row r="62">
          <cell r="D62">
            <v>56</v>
          </cell>
          <cell r="E62" t="str">
            <v>17-08-2013/19:45</v>
          </cell>
          <cell r="F62" t="str">
            <v>-</v>
          </cell>
          <cell r="G62">
            <v>319.11</v>
          </cell>
          <cell r="H62">
            <v>322.93</v>
          </cell>
          <cell r="I62">
            <v>0.13900000000000001</v>
          </cell>
          <cell r="J62">
            <v>326.78672656023213</v>
          </cell>
          <cell r="K62">
            <v>3.8567265602321186</v>
          </cell>
          <cell r="L62">
            <v>0</v>
          </cell>
          <cell r="M62">
            <v>0</v>
          </cell>
          <cell r="N62">
            <v>4029.08</v>
          </cell>
          <cell r="O62">
            <v>4014.2</v>
          </cell>
          <cell r="P62">
            <v>1899.6</v>
          </cell>
          <cell r="Q62" t="str">
            <v>NO</v>
          </cell>
          <cell r="R62" t="str">
            <v>FGCD</v>
          </cell>
          <cell r="S62" t="str">
            <v>110.02</v>
          </cell>
        </row>
        <row r="63">
          <cell r="D63">
            <v>57</v>
          </cell>
          <cell r="E63" t="str">
            <v>19-08-2013/03:27</v>
          </cell>
          <cell r="F63" t="str">
            <v>-</v>
          </cell>
          <cell r="G63">
            <v>322.93</v>
          </cell>
          <cell r="H63">
            <v>326.01</v>
          </cell>
          <cell r="I63">
            <v>0.13900000000000001</v>
          </cell>
          <cell r="J63">
            <v>329.11961199097249</v>
          </cell>
          <cell r="K63">
            <v>3.1096119909724962</v>
          </cell>
          <cell r="L63">
            <v>0</v>
          </cell>
          <cell r="M63">
            <v>0</v>
          </cell>
          <cell r="N63">
            <v>4027.57</v>
          </cell>
          <cell r="O63">
            <v>4016.88</v>
          </cell>
          <cell r="P63">
            <v>1899.18</v>
          </cell>
          <cell r="Q63" t="str">
            <v>NO</v>
          </cell>
          <cell r="R63" t="str">
            <v>FGCD</v>
          </cell>
          <cell r="S63" t="str">
            <v>110.02</v>
          </cell>
        </row>
        <row r="64">
          <cell r="D64">
            <v>58</v>
          </cell>
          <cell r="E64" t="str">
            <v>20-08-2013/18:44</v>
          </cell>
          <cell r="F64" t="str">
            <v>-</v>
          </cell>
          <cell r="G64">
            <v>326.01</v>
          </cell>
          <cell r="H64">
            <v>329.5</v>
          </cell>
          <cell r="I64">
            <v>0.13900000000000001</v>
          </cell>
          <cell r="J64">
            <v>333.02355384691367</v>
          </cell>
          <cell r="K64">
            <v>3.5235538469136714</v>
          </cell>
          <cell r="L64">
            <v>0</v>
          </cell>
          <cell r="M64">
            <v>0</v>
          </cell>
          <cell r="N64">
            <v>4025.5</v>
          </cell>
          <cell r="O64">
            <v>4019.93</v>
          </cell>
          <cell r="P64">
            <v>1897.48</v>
          </cell>
          <cell r="Q64" t="str">
            <v>NO</v>
          </cell>
          <cell r="R64" t="str">
            <v>FGCD</v>
          </cell>
          <cell r="S64" t="str">
            <v>110.02</v>
          </cell>
        </row>
        <row r="65">
          <cell r="D65">
            <v>59</v>
          </cell>
          <cell r="E65" t="str">
            <v>22-08-2013/19:20</v>
          </cell>
          <cell r="F65" t="str">
            <v>-</v>
          </cell>
          <cell r="G65">
            <v>329.5</v>
          </cell>
          <cell r="H65">
            <v>332.88</v>
          </cell>
          <cell r="I65">
            <v>0.13900000000000001</v>
          </cell>
          <cell r="J65">
            <v>336.29249627580748</v>
          </cell>
          <cell r="K65">
            <v>3.4124962758074844</v>
          </cell>
          <cell r="L65">
            <v>0</v>
          </cell>
          <cell r="M65">
            <v>0</v>
          </cell>
          <cell r="N65">
            <v>4024.2</v>
          </cell>
          <cell r="O65">
            <v>4022.88</v>
          </cell>
          <cell r="P65">
            <v>1897.01</v>
          </cell>
          <cell r="Q65" t="str">
            <v>NO</v>
          </cell>
          <cell r="R65" t="str">
            <v>FGCD</v>
          </cell>
          <cell r="S65" t="str">
            <v>110.02</v>
          </cell>
        </row>
        <row r="66">
          <cell r="D66">
            <v>60</v>
          </cell>
          <cell r="E66" t="str">
            <v>23-08-2013/19:38</v>
          </cell>
          <cell r="F66" t="str">
            <v>-</v>
          </cell>
          <cell r="G66">
            <v>332.88</v>
          </cell>
          <cell r="H66">
            <v>336.50200000000001</v>
          </cell>
          <cell r="I66">
            <v>0.13900000000000001</v>
          </cell>
          <cell r="J66">
            <v>340.15882293224109</v>
          </cell>
          <cell r="K66">
            <v>3.6568229322410843</v>
          </cell>
          <cell r="L66">
            <v>0</v>
          </cell>
          <cell r="M66">
            <v>0</v>
          </cell>
          <cell r="N66">
            <v>4022.4290000000001</v>
          </cell>
          <cell r="O66">
            <v>4026.0770000000002</v>
          </cell>
          <cell r="P66">
            <v>1896.508</v>
          </cell>
          <cell r="Q66" t="str">
            <v>NO</v>
          </cell>
          <cell r="R66" t="str">
            <v>FGCD</v>
          </cell>
          <cell r="S66" t="str">
            <v>110.02</v>
          </cell>
        </row>
        <row r="67">
          <cell r="D67">
            <v>61</v>
          </cell>
          <cell r="E67" t="str">
            <v>25-08-2013/07:55</v>
          </cell>
          <cell r="F67" t="str">
            <v>-</v>
          </cell>
          <cell r="G67">
            <v>336.50200000000001</v>
          </cell>
          <cell r="H67">
            <v>339.572</v>
          </cell>
          <cell r="I67">
            <v>0.13900000000000001</v>
          </cell>
          <cell r="J67">
            <v>342.67151584814468</v>
          </cell>
          <cell r="K67">
            <v>3.0995158481446765</v>
          </cell>
          <cell r="L67">
            <v>8.3172024615686837</v>
          </cell>
          <cell r="M67">
            <v>0</v>
          </cell>
          <cell r="N67">
            <v>4020.7049999999999</v>
          </cell>
          <cell r="O67">
            <v>4029.105</v>
          </cell>
          <cell r="P67">
            <v>1896.0170000000001</v>
          </cell>
          <cell r="Q67" t="str">
            <v>NO</v>
          </cell>
          <cell r="R67" t="str">
            <v>FGCD</v>
          </cell>
          <cell r="S67" t="str">
            <v>110.02</v>
          </cell>
        </row>
        <row r="68">
          <cell r="D68">
            <v>62</v>
          </cell>
          <cell r="E68" t="str">
            <v>26-08-2013/09:00</v>
          </cell>
          <cell r="F68" t="str">
            <v>-</v>
          </cell>
          <cell r="G68">
            <v>339.572</v>
          </cell>
          <cell r="H68">
            <v>342.99700000000001</v>
          </cell>
          <cell r="I68">
            <v>0.13900000000000001</v>
          </cell>
          <cell r="J68">
            <v>346.45492891853274</v>
          </cell>
          <cell r="K68">
            <v>3.4579289185327298</v>
          </cell>
          <cell r="L68">
            <v>0</v>
          </cell>
          <cell r="M68">
            <v>0</v>
          </cell>
          <cell r="N68">
            <v>4019.221</v>
          </cell>
          <cell r="O68">
            <v>4031.7460000000001</v>
          </cell>
          <cell r="P68">
            <v>1895.6010000000001</v>
          </cell>
          <cell r="Q68" t="str">
            <v>NO</v>
          </cell>
          <cell r="R68" t="str">
            <v>FGCD</v>
          </cell>
          <cell r="S68" t="str">
            <v>110.02</v>
          </cell>
        </row>
        <row r="69">
          <cell r="D69">
            <v>63</v>
          </cell>
          <cell r="E69" t="str">
            <v>27-08-2013/21:30</v>
          </cell>
          <cell r="F69" t="str">
            <v>-</v>
          </cell>
          <cell r="G69">
            <v>342.99700000000001</v>
          </cell>
          <cell r="H69">
            <v>345.12099999999998</v>
          </cell>
          <cell r="I69">
            <v>0.13900000000000001</v>
          </cell>
          <cell r="J69">
            <v>347.26542073663165</v>
          </cell>
          <cell r="K69">
            <v>2.1444207366316732</v>
          </cell>
          <cell r="L69">
            <v>0</v>
          </cell>
          <cell r="M69">
            <v>0</v>
          </cell>
          <cell r="N69">
            <v>4018.2069999999999</v>
          </cell>
          <cell r="O69">
            <v>4033.5210000000002</v>
          </cell>
          <cell r="P69">
            <v>1895.3230000000001</v>
          </cell>
          <cell r="Q69" t="str">
            <v>NO</v>
          </cell>
          <cell r="R69" t="str">
            <v>FGCD</v>
          </cell>
          <cell r="S69" t="str">
            <v>110.02</v>
          </cell>
        </row>
        <row r="70">
          <cell r="D70">
            <v>64</v>
          </cell>
          <cell r="E70" t="str">
            <v>01-09-2013/08:00</v>
          </cell>
          <cell r="F70" t="str">
            <v>-</v>
          </cell>
          <cell r="G70">
            <v>345.12099999999998</v>
          </cell>
          <cell r="H70">
            <v>347.81</v>
          </cell>
          <cell r="I70">
            <v>0.13900000000000001</v>
          </cell>
          <cell r="J70">
            <v>350.52485280640428</v>
          </cell>
          <cell r="K70">
            <v>2.7148528064042807</v>
          </cell>
          <cell r="L70">
            <v>0</v>
          </cell>
          <cell r="M70">
            <v>0</v>
          </cell>
          <cell r="N70">
            <v>4016.8850000000002</v>
          </cell>
          <cell r="O70">
            <v>4035.89</v>
          </cell>
          <cell r="P70">
            <v>1894.905</v>
          </cell>
          <cell r="Q70" t="str">
            <v>NO</v>
          </cell>
          <cell r="R70" t="str">
            <v>FF</v>
          </cell>
          <cell r="S70" t="str">
            <v>110.05</v>
          </cell>
        </row>
        <row r="71">
          <cell r="D71">
            <v>65</v>
          </cell>
          <cell r="E71" t="str">
            <v>09-09-2013/15:10</v>
          </cell>
          <cell r="F71" t="str">
            <v>-</v>
          </cell>
          <cell r="G71">
            <v>347.81</v>
          </cell>
          <cell r="H71">
            <v>350.63</v>
          </cell>
          <cell r="I71">
            <v>0.13900000000000001</v>
          </cell>
          <cell r="J71">
            <v>353.47711227744884</v>
          </cell>
          <cell r="K71">
            <v>2.8471122774488435</v>
          </cell>
          <cell r="L71">
            <v>16.850462379652981</v>
          </cell>
          <cell r="M71">
            <v>47.958697660771577</v>
          </cell>
          <cell r="N71">
            <v>4015.57</v>
          </cell>
          <cell r="O71">
            <v>4038.24</v>
          </cell>
          <cell r="P71">
            <v>1894.55</v>
          </cell>
          <cell r="Q71" t="str">
            <v>NO</v>
          </cell>
          <cell r="R71" t="str">
            <v>FF</v>
          </cell>
          <cell r="S71" t="str">
            <v>110.05</v>
          </cell>
        </row>
        <row r="72">
          <cell r="D72">
            <v>66</v>
          </cell>
          <cell r="E72" t="str">
            <v>11-09-2013/8:09</v>
          </cell>
          <cell r="F72" t="str">
            <v>-</v>
          </cell>
          <cell r="G72">
            <v>350.63</v>
          </cell>
          <cell r="H72">
            <v>354.93</v>
          </cell>
          <cell r="I72">
            <v>0.13900000000000001</v>
          </cell>
          <cell r="J72">
            <v>359.27134141596815</v>
          </cell>
          <cell r="K72">
            <v>4.3413414159681452</v>
          </cell>
          <cell r="L72">
            <v>0</v>
          </cell>
          <cell r="M72">
            <v>0</v>
          </cell>
          <cell r="N72">
            <v>4013.3980000000001</v>
          </cell>
          <cell r="O72">
            <v>4042.1080000000002</v>
          </cell>
          <cell r="P72">
            <v>1893.9290000000001</v>
          </cell>
          <cell r="Q72" t="str">
            <v>NO</v>
          </cell>
          <cell r="R72" t="str">
            <v>FF</v>
          </cell>
          <cell r="S72" t="str">
            <v>110.05</v>
          </cell>
        </row>
        <row r="73">
          <cell r="D73">
            <v>67</v>
          </cell>
          <cell r="E73" t="str">
            <v>12-09-2013/12:43</v>
          </cell>
          <cell r="F73" t="str">
            <v>-</v>
          </cell>
          <cell r="G73">
            <v>354.93</v>
          </cell>
          <cell r="H73">
            <v>359.04899999999998</v>
          </cell>
          <cell r="I73">
            <v>0.13900000000000001</v>
          </cell>
          <cell r="J73">
            <v>363.20760123078429</v>
          </cell>
          <cell r="K73">
            <v>4.1586012307843134</v>
          </cell>
          <cell r="L73">
            <v>0</v>
          </cell>
          <cell r="M73">
            <v>0</v>
          </cell>
          <cell r="N73">
            <v>4011.23</v>
          </cell>
          <cell r="O73">
            <v>4045.95</v>
          </cell>
          <cell r="P73">
            <v>1893.3720000000001</v>
          </cell>
          <cell r="Q73" t="str">
            <v>NO</v>
          </cell>
          <cell r="R73" t="str">
            <v>FF</v>
          </cell>
          <cell r="S73" t="str">
            <v>110.05</v>
          </cell>
        </row>
        <row r="74">
          <cell r="D74">
            <v>68</v>
          </cell>
          <cell r="E74" t="str">
            <v>13-09-2013/18:20</v>
          </cell>
          <cell r="F74" t="str">
            <v>-</v>
          </cell>
          <cell r="G74">
            <v>359.04899999999998</v>
          </cell>
          <cell r="H74">
            <v>362.07499999999999</v>
          </cell>
          <cell r="I74">
            <v>0.13900000000000001</v>
          </cell>
          <cell r="J74">
            <v>365.13009281970221</v>
          </cell>
          <cell r="K74">
            <v>3.0550928197022245</v>
          </cell>
          <cell r="L74">
            <v>0</v>
          </cell>
          <cell r="M74">
            <v>0</v>
          </cell>
          <cell r="N74">
            <v>4010.1990000000001</v>
          </cell>
          <cell r="O74">
            <v>4047.8009999999999</v>
          </cell>
          <cell r="P74">
            <v>1892.95</v>
          </cell>
          <cell r="Q74" t="str">
            <v>NO</v>
          </cell>
          <cell r="R74" t="str">
            <v>FF</v>
          </cell>
          <cell r="S74" t="str">
            <v>110.05</v>
          </cell>
        </row>
        <row r="75">
          <cell r="D75">
            <v>69</v>
          </cell>
          <cell r="E75" t="str">
            <v>14-09-2013/22:07</v>
          </cell>
          <cell r="F75" t="str">
            <v>-</v>
          </cell>
          <cell r="G75">
            <v>362.07499999999999</v>
          </cell>
          <cell r="H75">
            <v>364.5</v>
          </cell>
          <cell r="I75">
            <v>0.13900000000000001</v>
          </cell>
          <cell r="J75">
            <v>366.94831463574945</v>
          </cell>
          <cell r="K75">
            <v>2.4483146357494547</v>
          </cell>
          <cell r="L75">
            <v>0</v>
          </cell>
          <cell r="M75">
            <v>0</v>
          </cell>
          <cell r="N75">
            <v>4008.71</v>
          </cell>
          <cell r="O75">
            <v>4050.44</v>
          </cell>
          <cell r="P75">
            <v>1892.53</v>
          </cell>
          <cell r="Q75" t="str">
            <v>NO</v>
          </cell>
          <cell r="R75" t="str">
            <v>FF</v>
          </cell>
          <cell r="S75" t="str">
            <v>110.05</v>
          </cell>
        </row>
        <row r="76">
          <cell r="D76">
            <v>70</v>
          </cell>
          <cell r="E76" t="str">
            <v>16-09-2013/05:57</v>
          </cell>
          <cell r="F76" t="str">
            <v>-</v>
          </cell>
          <cell r="G76">
            <v>364.5</v>
          </cell>
          <cell r="H76">
            <v>368.3</v>
          </cell>
          <cell r="I76">
            <v>0.13900000000000001</v>
          </cell>
          <cell r="J76">
            <v>372.13653427457649</v>
          </cell>
          <cell r="K76">
            <v>3.8365342745764792</v>
          </cell>
          <cell r="L76">
            <v>10.699892168937254</v>
          </cell>
          <cell r="M76">
            <v>0</v>
          </cell>
          <cell r="N76">
            <v>4006.8519999999999</v>
          </cell>
          <cell r="O76">
            <v>4053.759</v>
          </cell>
          <cell r="P76">
            <v>1892.1590000000001</v>
          </cell>
          <cell r="Q76" t="str">
            <v>NO</v>
          </cell>
          <cell r="R76" t="str">
            <v>FF</v>
          </cell>
          <cell r="S76" t="str">
            <v>110.05</v>
          </cell>
        </row>
        <row r="77">
          <cell r="D77">
            <v>71</v>
          </cell>
          <cell r="E77" t="str">
            <v>18-09-2013/08:40</v>
          </cell>
          <cell r="F77" t="str">
            <v>-</v>
          </cell>
          <cell r="G77">
            <v>368.3</v>
          </cell>
          <cell r="H77">
            <v>371.95</v>
          </cell>
          <cell r="I77">
            <v>0.13900000000000001</v>
          </cell>
          <cell r="J77">
            <v>375.63509213215895</v>
          </cell>
          <cell r="K77">
            <v>3.6850921321589567</v>
          </cell>
          <cell r="L77">
            <v>0</v>
          </cell>
          <cell r="M77">
            <v>0</v>
          </cell>
          <cell r="N77">
            <v>4005.0639999999999</v>
          </cell>
          <cell r="O77">
            <v>4056.94</v>
          </cell>
          <cell r="P77">
            <v>1891.569</v>
          </cell>
          <cell r="Q77" t="str">
            <v>NO</v>
          </cell>
          <cell r="R77" t="str">
            <v>FF</v>
          </cell>
          <cell r="S77" t="str">
            <v>110.05</v>
          </cell>
        </row>
        <row r="78">
          <cell r="D78">
            <v>72</v>
          </cell>
          <cell r="E78" t="str">
            <v>22-09-2013/06:50</v>
          </cell>
          <cell r="F78" t="str">
            <v>-</v>
          </cell>
          <cell r="G78">
            <v>371.95</v>
          </cell>
          <cell r="H78">
            <v>375.09800000000001</v>
          </cell>
          <cell r="I78">
            <v>0.13900000000000001</v>
          </cell>
          <cell r="J78">
            <v>378.27626576220183</v>
          </cell>
          <cell r="K78">
            <v>3.1782657622018178</v>
          </cell>
          <cell r="L78">
            <v>0</v>
          </cell>
          <cell r="M78">
            <v>0</v>
          </cell>
          <cell r="N78">
            <v>4003.098</v>
          </cell>
          <cell r="O78">
            <v>4059.68</v>
          </cell>
          <cell r="P78">
            <v>1892.33</v>
          </cell>
          <cell r="Q78" t="str">
            <v>NO</v>
          </cell>
          <cell r="R78" t="str">
            <v>FF</v>
          </cell>
          <cell r="S78" t="str">
            <v>110.05</v>
          </cell>
        </row>
        <row r="79">
          <cell r="D79">
            <v>73</v>
          </cell>
          <cell r="E79" t="str">
            <v>23-09-2013/23:50</v>
          </cell>
          <cell r="F79" t="str">
            <v>-</v>
          </cell>
          <cell r="G79">
            <v>375.09800000000001</v>
          </cell>
          <cell r="H79">
            <v>378.24099999999999</v>
          </cell>
          <cell r="I79">
            <v>0.13900000000000001</v>
          </cell>
          <cell r="J79">
            <v>381.41421769078784</v>
          </cell>
          <cell r="K79">
            <v>3.1732176907878511</v>
          </cell>
          <cell r="L79">
            <v>17.202817764344388</v>
          </cell>
          <cell r="M79">
            <v>0</v>
          </cell>
          <cell r="N79">
            <v>4001.98</v>
          </cell>
          <cell r="O79">
            <v>4062.4259999999999</v>
          </cell>
          <cell r="P79">
            <v>1891.89</v>
          </cell>
          <cell r="Q79" t="str">
            <v>NO</v>
          </cell>
          <cell r="R79" t="str">
            <v>FF</v>
          </cell>
          <cell r="S79" t="str">
            <v>110.05</v>
          </cell>
        </row>
        <row r="80">
          <cell r="D80">
            <v>74</v>
          </cell>
          <cell r="E80" t="str">
            <v>25-09-2013/7:34</v>
          </cell>
          <cell r="F80" t="str">
            <v>-</v>
          </cell>
          <cell r="G80">
            <v>378.24099999999999</v>
          </cell>
          <cell r="H80">
            <v>381.73099999999999</v>
          </cell>
          <cell r="I80">
            <v>0.13900000000000001</v>
          </cell>
          <cell r="J80">
            <v>385.25455384691367</v>
          </cell>
          <cell r="K80">
            <v>3.5235538469136714</v>
          </cell>
          <cell r="L80">
            <v>0</v>
          </cell>
          <cell r="M80">
            <v>0</v>
          </cell>
          <cell r="N80">
            <v>4000.2809999999999</v>
          </cell>
          <cell r="O80">
            <v>4065.4769999999999</v>
          </cell>
          <cell r="P80">
            <v>1891.9069999999999</v>
          </cell>
          <cell r="Q80" t="str">
            <v>NO</v>
          </cell>
          <cell r="R80" t="str">
            <v>FF</v>
          </cell>
          <cell r="S80" t="str">
            <v>110.05</v>
          </cell>
        </row>
        <row r="81">
          <cell r="D81">
            <v>75</v>
          </cell>
          <cell r="E81" t="str">
            <v>26-09-2013/8:06</v>
          </cell>
          <cell r="F81" t="str">
            <v>-</v>
          </cell>
          <cell r="G81">
            <v>381.73099999999999</v>
          </cell>
          <cell r="H81">
            <v>384.80599999999998</v>
          </cell>
          <cell r="I81">
            <v>0.13900000000000001</v>
          </cell>
          <cell r="J81">
            <v>387.91056391955857</v>
          </cell>
          <cell r="K81">
            <v>3.1045639195585863</v>
          </cell>
          <cell r="L81">
            <v>0</v>
          </cell>
          <cell r="M81">
            <v>0</v>
          </cell>
          <cell r="N81">
            <v>3998.7660000000001</v>
          </cell>
          <cell r="O81">
            <v>4068.1509999999998</v>
          </cell>
          <cell r="P81">
            <v>1891.414</v>
          </cell>
          <cell r="Q81" t="str">
            <v>NO</v>
          </cell>
          <cell r="R81" t="str">
            <v>FB cat D</v>
          </cell>
          <cell r="S81" t="str">
            <v>110.02</v>
          </cell>
        </row>
        <row r="82">
          <cell r="D82">
            <v>76</v>
          </cell>
          <cell r="E82" t="str">
            <v>27-09-2013/15:04</v>
          </cell>
          <cell r="F82" t="str">
            <v>-</v>
          </cell>
          <cell r="G82">
            <v>384.80599999999998</v>
          </cell>
          <cell r="H82">
            <v>388.90499999999997</v>
          </cell>
          <cell r="I82">
            <v>0.13900000000000001</v>
          </cell>
          <cell r="J82">
            <v>393.04340894512865</v>
          </cell>
          <cell r="K82">
            <v>4.1384089451286741</v>
          </cell>
          <cell r="L82">
            <v>0</v>
          </cell>
          <cell r="M82">
            <v>0</v>
          </cell>
          <cell r="N82">
            <v>3996.761</v>
          </cell>
          <cell r="O82">
            <v>4071.7249999999999</v>
          </cell>
          <cell r="P82">
            <v>1891.7080000000001</v>
          </cell>
          <cell r="Q82" t="str">
            <v>NO</v>
          </cell>
          <cell r="R82" t="str">
            <v>FB cat D</v>
          </cell>
          <cell r="S82" t="str">
            <v>110.02</v>
          </cell>
        </row>
        <row r="83">
          <cell r="D83">
            <v>77</v>
          </cell>
          <cell r="E83" t="str">
            <v>28-09-2013/23:58</v>
          </cell>
          <cell r="F83" t="str">
            <v>-</v>
          </cell>
          <cell r="G83">
            <v>388.90499999999997</v>
          </cell>
          <cell r="H83">
            <v>392.137</v>
          </cell>
          <cell r="I83">
            <v>0.13900000000000001</v>
          </cell>
          <cell r="J83">
            <v>395.40007336195561</v>
          </cell>
          <cell r="K83">
            <v>3.2630733619556054</v>
          </cell>
          <cell r="L83">
            <v>0</v>
          </cell>
          <cell r="M83">
            <v>0</v>
          </cell>
          <cell r="N83">
            <v>3995.17</v>
          </cell>
          <cell r="O83">
            <v>4074.54</v>
          </cell>
          <cell r="P83">
            <v>1890.67</v>
          </cell>
          <cell r="Q83" t="str">
            <v>NO</v>
          </cell>
          <cell r="R83" t="str">
            <v>FB cat D</v>
          </cell>
          <cell r="S83" t="str">
            <v>110.02</v>
          </cell>
        </row>
        <row r="84">
          <cell r="D84">
            <v>78</v>
          </cell>
          <cell r="E84" t="str">
            <v>01-10-2013/07:37</v>
          </cell>
          <cell r="F84" t="str">
            <v>-</v>
          </cell>
          <cell r="G84">
            <v>392.137</v>
          </cell>
          <cell r="H84">
            <v>395.31200000000001</v>
          </cell>
          <cell r="I84">
            <v>0.13900000000000001</v>
          </cell>
          <cell r="J84">
            <v>398.51752534783697</v>
          </cell>
          <cell r="K84">
            <v>3.2055253478369536</v>
          </cell>
          <cell r="L84">
            <v>3.2055253478369536</v>
          </cell>
          <cell r="M84">
            <v>0</v>
          </cell>
          <cell r="N84">
            <v>3993.7150000000001</v>
          </cell>
          <cell r="O84">
            <v>4077.1410000000001</v>
          </cell>
          <cell r="P84">
            <v>1888.356</v>
          </cell>
          <cell r="Q84" t="str">
            <v>NO</v>
          </cell>
          <cell r="R84" t="str">
            <v>FB cat D</v>
          </cell>
          <cell r="S84" t="str">
            <v>110.02</v>
          </cell>
        </row>
        <row r="85">
          <cell r="D85">
            <v>79</v>
          </cell>
          <cell r="E85" t="str">
            <v>02-10-2013/08:19</v>
          </cell>
          <cell r="F85" t="str">
            <v>-</v>
          </cell>
          <cell r="G85">
            <v>395.31200000000001</v>
          </cell>
          <cell r="H85">
            <v>398.49400000000003</v>
          </cell>
          <cell r="I85">
            <v>0.13900000000000001</v>
          </cell>
          <cell r="J85">
            <v>401.70659264781642</v>
          </cell>
          <cell r="K85">
            <v>3.2125926478163933</v>
          </cell>
          <cell r="L85">
            <v>13.33195660415322</v>
          </cell>
          <cell r="M85">
            <v>73.769417738915593</v>
          </cell>
          <cell r="N85">
            <v>3992.0619999999999</v>
          </cell>
          <cell r="O85">
            <v>4080.0819999999999</v>
          </cell>
          <cell r="P85">
            <v>1887.79</v>
          </cell>
          <cell r="Q85" t="str">
            <v>NO</v>
          </cell>
          <cell r="R85" t="str">
            <v>FB cat D</v>
          </cell>
          <cell r="S85" t="str">
            <v>110.02</v>
          </cell>
        </row>
        <row r="86">
          <cell r="D86">
            <v>80</v>
          </cell>
          <cell r="E86" t="str">
            <v>04-10-2013/03:50</v>
          </cell>
          <cell r="F86" t="str">
            <v>-</v>
          </cell>
          <cell r="G86">
            <v>398.49400000000003</v>
          </cell>
          <cell r="H86">
            <v>402.197</v>
          </cell>
          <cell r="I86">
            <v>0.13900000000000001</v>
          </cell>
          <cell r="J86">
            <v>405.93560168914649</v>
          </cell>
          <cell r="K86">
            <v>3.7386016891464919</v>
          </cell>
          <cell r="L86">
            <v>0</v>
          </cell>
          <cell r="M86">
            <v>0</v>
          </cell>
          <cell r="N86">
            <v>3990.2570000000001</v>
          </cell>
          <cell r="O86">
            <v>4083.2950000000001</v>
          </cell>
          <cell r="P86">
            <v>1887.357</v>
          </cell>
          <cell r="Q86" t="str">
            <v>NO</v>
          </cell>
          <cell r="R86" t="str">
            <v>FB cat D</v>
          </cell>
          <cell r="S86" t="str">
            <v>110.02</v>
          </cell>
        </row>
        <row r="87">
          <cell r="D87">
            <v>81</v>
          </cell>
          <cell r="E87" t="str">
            <v>05-10-2013/16:19</v>
          </cell>
          <cell r="F87" t="str">
            <v>-</v>
          </cell>
          <cell r="G87">
            <v>402.197</v>
          </cell>
          <cell r="H87">
            <v>405.09100000000001</v>
          </cell>
          <cell r="I87">
            <v>0.13900000000000001</v>
          </cell>
          <cell r="J87">
            <v>408.01282373437482</v>
          </cell>
          <cell r="K87">
            <v>2.9218237343748115</v>
          </cell>
          <cell r="L87">
            <v>0</v>
          </cell>
          <cell r="M87">
            <v>0</v>
          </cell>
          <cell r="N87">
            <v>3988.875</v>
          </cell>
          <cell r="O87">
            <v>4085.7539999999999</v>
          </cell>
          <cell r="P87">
            <v>1886.9639999999999</v>
          </cell>
          <cell r="Q87" t="str">
            <v>NO</v>
          </cell>
          <cell r="R87" t="str">
            <v>FB cat D</v>
          </cell>
          <cell r="S87" t="str">
            <v>110.02</v>
          </cell>
        </row>
        <row r="88">
          <cell r="D88">
            <v>82</v>
          </cell>
          <cell r="E88" t="str">
            <v>06-10-2013/23:10</v>
          </cell>
          <cell r="F88" t="str">
            <v>-</v>
          </cell>
          <cell r="G88">
            <v>405.09100000000001</v>
          </cell>
          <cell r="H88">
            <v>408.517</v>
          </cell>
          <cell r="I88">
            <v>0.13900000000000001</v>
          </cell>
          <cell r="J88">
            <v>411.97593853281552</v>
          </cell>
          <cell r="K88">
            <v>3.4589385328155231</v>
          </cell>
          <cell r="L88">
            <v>0</v>
          </cell>
          <cell r="M88">
            <v>0</v>
          </cell>
          <cell r="N88">
            <v>3987.152</v>
          </cell>
          <cell r="O88">
            <v>4088.82</v>
          </cell>
          <cell r="P88">
            <v>1886.4729646668391</v>
          </cell>
          <cell r="Q88" t="str">
            <v>NO</v>
          </cell>
          <cell r="R88" t="str">
            <v>FB cat D</v>
          </cell>
          <cell r="S88" t="str">
            <v>110.02</v>
          </cell>
        </row>
        <row r="89">
          <cell r="D89">
            <v>83</v>
          </cell>
          <cell r="E89" t="str">
            <v>07-10-2013/21:45</v>
          </cell>
          <cell r="F89" t="str">
            <v>-</v>
          </cell>
          <cell r="G89">
            <v>408.517</v>
          </cell>
          <cell r="H89">
            <v>411.923</v>
          </cell>
          <cell r="I89">
            <v>0.13900000000000001</v>
          </cell>
          <cell r="J89">
            <v>415.36174624715989</v>
          </cell>
          <cell r="K89">
            <v>3.4387462471598838</v>
          </cell>
          <cell r="L89">
            <v>13.393543075402988</v>
          </cell>
          <cell r="M89">
            <v>0</v>
          </cell>
          <cell r="N89">
            <v>3985.48</v>
          </cell>
          <cell r="O89">
            <v>4091.78</v>
          </cell>
          <cell r="P89">
            <v>1885.98</v>
          </cell>
          <cell r="Q89" t="str">
            <v>NO</v>
          </cell>
          <cell r="R89" t="str">
            <v>FB cat D</v>
          </cell>
          <cell r="S89" t="str">
            <v>110.02</v>
          </cell>
        </row>
        <row r="90">
          <cell r="D90">
            <v>84</v>
          </cell>
          <cell r="E90" t="str">
            <v>09-10-2013/04:44</v>
          </cell>
          <cell r="F90" t="str">
            <v>-</v>
          </cell>
          <cell r="G90">
            <v>411.923</v>
          </cell>
          <cell r="H90">
            <v>414.49</v>
          </cell>
          <cell r="I90">
            <v>0.13900000000000001</v>
          </cell>
          <cell r="J90">
            <v>417.0816798639047</v>
          </cell>
          <cell r="K90">
            <v>2.5916798639046874</v>
          </cell>
          <cell r="L90">
            <v>0</v>
          </cell>
          <cell r="M90">
            <v>0</v>
          </cell>
          <cell r="N90">
            <v>3984.223</v>
          </cell>
          <cell r="O90">
            <v>4094.0340000000001</v>
          </cell>
          <cell r="P90">
            <v>1885.64</v>
          </cell>
          <cell r="Q90" t="str">
            <v>NO</v>
          </cell>
          <cell r="R90" t="str">
            <v>FB cat D</v>
          </cell>
          <cell r="S90" t="str">
            <v>110.02</v>
          </cell>
        </row>
        <row r="91">
          <cell r="D91">
            <v>85</v>
          </cell>
          <cell r="E91" t="str">
            <v>10-10-2013/04:53</v>
          </cell>
          <cell r="F91" t="str">
            <v>-</v>
          </cell>
          <cell r="G91">
            <v>414.49</v>
          </cell>
          <cell r="H91">
            <v>416.25200000000001</v>
          </cell>
          <cell r="I91">
            <v>0.13900000000000001</v>
          </cell>
          <cell r="J91">
            <v>418.03094036626413</v>
          </cell>
          <cell r="K91">
            <v>1.7789403662641234</v>
          </cell>
          <cell r="L91">
            <v>0</v>
          </cell>
          <cell r="M91">
            <v>0</v>
          </cell>
          <cell r="N91">
            <v>3983.366</v>
          </cell>
          <cell r="O91">
            <v>4095.57</v>
          </cell>
          <cell r="P91">
            <v>1886.59</v>
          </cell>
          <cell r="Q91" t="str">
            <v>NO</v>
          </cell>
          <cell r="R91" t="str">
            <v>FB cat D</v>
          </cell>
          <cell r="S91" t="str">
            <v>110.02</v>
          </cell>
        </row>
        <row r="92">
          <cell r="D92">
            <v>86</v>
          </cell>
          <cell r="E92" t="str">
            <v>11-10-2013/15:59</v>
          </cell>
          <cell r="F92" t="str">
            <v>-</v>
          </cell>
          <cell r="G92">
            <v>416.25200000000001</v>
          </cell>
          <cell r="H92">
            <v>419.10700000000003</v>
          </cell>
          <cell r="I92">
            <v>0.13900000000000001</v>
          </cell>
          <cell r="J92">
            <v>421.9894487773463</v>
          </cell>
          <cell r="K92">
            <v>2.8824487773462693</v>
          </cell>
          <cell r="L92">
            <v>0</v>
          </cell>
          <cell r="M92">
            <v>0</v>
          </cell>
          <cell r="N92">
            <v>3981.9769999999999</v>
          </cell>
          <cell r="O92">
            <v>4098.0609999999997</v>
          </cell>
          <cell r="P92">
            <v>1886.193</v>
          </cell>
          <cell r="Q92" t="str">
            <v>NO</v>
          </cell>
          <cell r="R92" t="str">
            <v>FB cat D</v>
          </cell>
          <cell r="S92" t="str">
            <v>110.02</v>
          </cell>
        </row>
        <row r="93">
          <cell r="D93">
            <v>87</v>
          </cell>
          <cell r="E93" t="str">
            <v>13-10-2013/07:34</v>
          </cell>
          <cell r="F93" t="str">
            <v>-</v>
          </cell>
          <cell r="G93">
            <v>419.10700000000003</v>
          </cell>
          <cell r="H93">
            <v>421.78300000000002</v>
          </cell>
          <cell r="I93">
            <v>0.13900000000000001</v>
          </cell>
          <cell r="J93">
            <v>424.48472782072804</v>
          </cell>
          <cell r="K93">
            <v>2.7017278207280242</v>
          </cell>
          <cell r="L93">
            <v>0</v>
          </cell>
          <cell r="M93">
            <v>0</v>
          </cell>
          <cell r="N93">
            <v>3980.6590000000001</v>
          </cell>
          <cell r="O93">
            <v>4100.3900000000003</v>
          </cell>
          <cell r="P93">
            <v>1885.8240000000001</v>
          </cell>
          <cell r="Q93" t="str">
            <v>NO</v>
          </cell>
          <cell r="R93" t="str">
            <v>FB cat D</v>
          </cell>
          <cell r="S93" t="str">
            <v>110.02</v>
          </cell>
        </row>
        <row r="94">
          <cell r="D94">
            <v>88</v>
          </cell>
          <cell r="E94" t="str">
            <v>15-10-2013/07:48</v>
          </cell>
          <cell r="F94" t="str">
            <v>-</v>
          </cell>
          <cell r="G94">
            <v>421.78300000000002</v>
          </cell>
          <cell r="H94">
            <v>424.036</v>
          </cell>
          <cell r="I94">
            <v>0.13900000000000001</v>
          </cell>
          <cell r="J94">
            <v>426.31066097911071</v>
          </cell>
          <cell r="K94">
            <v>2.2746609791107062</v>
          </cell>
          <cell r="L94">
            <v>14.121474973289708</v>
          </cell>
          <cell r="M94">
            <v>0</v>
          </cell>
          <cell r="N94">
            <v>3979.4079999999999</v>
          </cell>
          <cell r="O94">
            <v>4102.5739999999996</v>
          </cell>
          <cell r="P94">
            <v>1885.338</v>
          </cell>
          <cell r="Q94" t="str">
            <v>NO</v>
          </cell>
          <cell r="R94" t="str">
            <v>FB cat D</v>
          </cell>
          <cell r="S94" t="str">
            <v>110.02</v>
          </cell>
        </row>
        <row r="95">
          <cell r="D95">
            <v>89</v>
          </cell>
          <cell r="E95" t="str">
            <v>16-10-2013/17:10</v>
          </cell>
          <cell r="F95" t="str">
            <v>-</v>
          </cell>
          <cell r="G95">
            <v>424.036</v>
          </cell>
          <cell r="H95">
            <v>427.96600000000001</v>
          </cell>
          <cell r="I95">
            <v>0.13900000000000001</v>
          </cell>
          <cell r="J95">
            <v>431.93378413133831</v>
          </cell>
          <cell r="K95">
            <v>3.9677841313383055</v>
          </cell>
          <cell r="L95">
            <v>0</v>
          </cell>
          <cell r="M95">
            <v>0</v>
          </cell>
          <cell r="N95">
            <v>3977.4960000000001</v>
          </cell>
          <cell r="O95">
            <v>4106.0060000000003</v>
          </cell>
          <cell r="P95">
            <v>1884.9259999999999</v>
          </cell>
          <cell r="Q95" t="str">
            <v>NO</v>
          </cell>
          <cell r="R95" t="str">
            <v>FB cat D</v>
          </cell>
          <cell r="S95" t="str">
            <v>110.02</v>
          </cell>
        </row>
        <row r="96">
          <cell r="D96">
            <v>90</v>
          </cell>
          <cell r="E96" t="str">
            <v>18-10-2013/12:47</v>
          </cell>
          <cell r="F96" t="str">
            <v>-</v>
          </cell>
          <cell r="G96">
            <v>427.96600000000001</v>
          </cell>
          <cell r="H96">
            <v>431.678</v>
          </cell>
          <cell r="I96">
            <v>0.13900000000000001</v>
          </cell>
          <cell r="J96">
            <v>435.42568821769152</v>
          </cell>
          <cell r="K96">
            <v>3.7476882176915183</v>
          </cell>
          <cell r="L96">
            <v>0</v>
          </cell>
          <cell r="M96">
            <v>0</v>
          </cell>
          <cell r="N96">
            <v>3975.808</v>
          </cell>
          <cell r="O96">
            <v>4109.0129999999999</v>
          </cell>
          <cell r="P96">
            <v>1884.444</v>
          </cell>
          <cell r="Q96" t="str">
            <v>NO</v>
          </cell>
          <cell r="R96" t="str">
            <v>FB cat D</v>
          </cell>
          <cell r="S96" t="str">
            <v>110.02</v>
          </cell>
        </row>
        <row r="97">
          <cell r="D97">
            <v>91</v>
          </cell>
          <cell r="E97" t="str">
            <v>20-10-2013/07:28</v>
          </cell>
          <cell r="F97" t="str">
            <v>-</v>
          </cell>
          <cell r="G97">
            <v>431.678</v>
          </cell>
          <cell r="H97">
            <v>435.77</v>
          </cell>
          <cell r="I97">
            <v>0.13900000000000001</v>
          </cell>
          <cell r="J97">
            <v>439.90134164514916</v>
          </cell>
          <cell r="K97">
            <v>4.1313416451491776</v>
          </cell>
          <cell r="L97">
            <v>0</v>
          </cell>
          <cell r="M97">
            <v>0</v>
          </cell>
          <cell r="N97">
            <v>3974.1750000000002</v>
          </cell>
          <cell r="O97">
            <v>4111.9179999999997</v>
          </cell>
          <cell r="P97">
            <v>1882.675</v>
          </cell>
          <cell r="Q97" t="str">
            <v>NO</v>
          </cell>
          <cell r="R97" t="str">
            <v>FB cat D</v>
          </cell>
          <cell r="S97" t="str">
            <v>110.02</v>
          </cell>
        </row>
        <row r="98">
          <cell r="D98">
            <v>92</v>
          </cell>
          <cell r="E98" t="str">
            <v>22-10-2013/01:40</v>
          </cell>
          <cell r="F98" t="str">
            <v>-</v>
          </cell>
          <cell r="G98">
            <v>435.77</v>
          </cell>
          <cell r="H98">
            <v>439.38799999999998</v>
          </cell>
          <cell r="I98">
            <v>0.13900000000000001</v>
          </cell>
          <cell r="J98">
            <v>443.04078447510989</v>
          </cell>
          <cell r="K98">
            <v>3.652784475109911</v>
          </cell>
          <cell r="L98">
            <v>17.466634711056145</v>
          </cell>
          <cell r="M98">
            <v>0</v>
          </cell>
          <cell r="N98">
            <v>3972.0309999999999</v>
          </cell>
          <cell r="O98">
            <v>4115.7340000000004</v>
          </cell>
          <cell r="P98">
            <v>1882.171</v>
          </cell>
          <cell r="Q98" t="str">
            <v>NO</v>
          </cell>
          <cell r="R98" t="str">
            <v>FB cat D</v>
          </cell>
          <cell r="S98" t="str">
            <v>110.02</v>
          </cell>
        </row>
        <row r="99">
          <cell r="D99">
            <v>93</v>
          </cell>
          <cell r="E99" t="str">
            <v>23-10-2013/8:15</v>
          </cell>
          <cell r="F99" t="str">
            <v>-</v>
          </cell>
          <cell r="G99">
            <v>439.38799999999998</v>
          </cell>
          <cell r="H99">
            <v>442.06</v>
          </cell>
          <cell r="I99">
            <v>0.13900000000000001</v>
          </cell>
          <cell r="J99">
            <v>444.75768936359697</v>
          </cell>
          <cell r="K99">
            <v>2.6976893635969645</v>
          </cell>
          <cell r="L99">
            <v>0</v>
          </cell>
          <cell r="M99">
            <v>0</v>
          </cell>
          <cell r="N99">
            <v>3970.5729999999999</v>
          </cell>
          <cell r="O99">
            <v>4118.4279999999999</v>
          </cell>
          <cell r="P99">
            <v>1881.799</v>
          </cell>
          <cell r="Q99" t="str">
            <v>NO</v>
          </cell>
          <cell r="R99" t="str">
            <v>FB cat D</v>
          </cell>
          <cell r="S99" t="str">
            <v>110.02</v>
          </cell>
        </row>
        <row r="100">
          <cell r="D100">
            <v>94</v>
          </cell>
          <cell r="E100" t="str">
            <v>24-10-2013/8:18</v>
          </cell>
          <cell r="F100" t="str">
            <v>-</v>
          </cell>
          <cell r="G100">
            <v>442.06</v>
          </cell>
          <cell r="H100">
            <v>445.63</v>
          </cell>
          <cell r="I100">
            <v>0.13900000000000001</v>
          </cell>
          <cell r="J100">
            <v>449.23432298953628</v>
          </cell>
          <cell r="K100">
            <v>3.6043229895362856</v>
          </cell>
          <cell r="L100">
            <v>0</v>
          </cell>
          <cell r="M100">
            <v>0</v>
          </cell>
          <cell r="N100">
            <v>3968.971</v>
          </cell>
          <cell r="O100">
            <v>4121.1750000000002</v>
          </cell>
          <cell r="P100">
            <v>1881.3009999999999</v>
          </cell>
          <cell r="Q100" t="str">
            <v>NO</v>
          </cell>
          <cell r="R100" t="str">
            <v>FB cat D</v>
          </cell>
          <cell r="S100" t="str">
            <v>110.02</v>
          </cell>
        </row>
        <row r="101">
          <cell r="D101">
            <v>95</v>
          </cell>
          <cell r="E101" t="str">
            <v>25-10-2013/11:20</v>
          </cell>
          <cell r="F101" t="str">
            <v>-</v>
          </cell>
          <cell r="G101">
            <v>445.63</v>
          </cell>
          <cell r="H101">
            <v>449.58</v>
          </cell>
          <cell r="I101">
            <v>0.13930000000000001</v>
          </cell>
          <cell r="J101">
            <v>453.56813973617085</v>
          </cell>
          <cell r="K101">
            <v>3.988139736170865</v>
          </cell>
          <cell r="L101">
            <v>0</v>
          </cell>
          <cell r="M101">
            <v>0</v>
          </cell>
          <cell r="N101">
            <v>3967.038</v>
          </cell>
          <cell r="O101">
            <v>4124.62</v>
          </cell>
          <cell r="P101">
            <v>1880.751</v>
          </cell>
          <cell r="Q101" t="str">
            <v>NO</v>
          </cell>
          <cell r="R101" t="str">
            <v>FB cat D</v>
          </cell>
          <cell r="S101" t="str">
            <v>110.02</v>
          </cell>
        </row>
        <row r="102">
          <cell r="D102">
            <v>96</v>
          </cell>
          <cell r="E102" t="str">
            <v>27-10-2013/00:06</v>
          </cell>
          <cell r="F102" t="str">
            <v>-</v>
          </cell>
          <cell r="G102">
            <v>449.58</v>
          </cell>
          <cell r="H102">
            <v>453.07</v>
          </cell>
          <cell r="I102">
            <v>0.13930000000000001</v>
          </cell>
          <cell r="J102">
            <v>456.59369814664211</v>
          </cell>
          <cell r="K102">
            <v>3.5236981466421184</v>
          </cell>
          <cell r="L102">
            <v>0</v>
          </cell>
          <cell r="M102">
            <v>0</v>
          </cell>
          <cell r="N102">
            <v>3965.3470000000002</v>
          </cell>
          <cell r="O102">
            <v>4127.6440000000002</v>
          </cell>
          <cell r="P102">
            <v>1880.1769999999999</v>
          </cell>
          <cell r="Q102" t="str">
            <v>NO</v>
          </cell>
          <cell r="R102" t="str">
            <v>FB cat D</v>
          </cell>
          <cell r="S102" t="str">
            <v>110.02</v>
          </cell>
        </row>
        <row r="103">
          <cell r="D103">
            <v>97</v>
          </cell>
          <cell r="E103" t="str">
            <v>28-10-2013/07:52</v>
          </cell>
          <cell r="F103">
            <v>41575.527777777781</v>
          </cell>
          <cell r="G103">
            <v>453.07</v>
          </cell>
          <cell r="H103">
            <v>457.14600000000002</v>
          </cell>
          <cell r="I103">
            <v>0.13930000000000001</v>
          </cell>
          <cell r="J103">
            <v>461.2613563454766</v>
          </cell>
          <cell r="K103">
            <v>4.1153563454765845</v>
          </cell>
          <cell r="L103">
            <v>15.455808375013532</v>
          </cell>
          <cell r="M103">
            <v>0</v>
          </cell>
          <cell r="N103">
            <v>3963.33</v>
          </cell>
          <cell r="O103">
            <v>4131.2150000000001</v>
          </cell>
          <cell r="P103">
            <v>1879.6969999999999</v>
          </cell>
          <cell r="Q103" t="str">
            <v>NO</v>
          </cell>
          <cell r="R103" t="str">
            <v>FB cat D</v>
          </cell>
          <cell r="S103" t="str">
            <v>110.02</v>
          </cell>
        </row>
        <row r="104">
          <cell r="D104">
            <v>98</v>
          </cell>
          <cell r="E104" t="str">
            <v>29-10-2013/08:05</v>
          </cell>
          <cell r="F104">
            <v>0</v>
          </cell>
          <cell r="G104">
            <v>457.14600000000002</v>
          </cell>
          <cell r="H104">
            <v>460.71</v>
          </cell>
          <cell r="I104">
            <v>0.13930000000000001</v>
          </cell>
          <cell r="J104">
            <v>464.30841266321841</v>
          </cell>
          <cell r="K104">
            <v>3.5984126632184257</v>
          </cell>
          <cell r="L104">
            <v>0</v>
          </cell>
          <cell r="M104">
            <v>0</v>
          </cell>
          <cell r="N104">
            <v>3961.5839999999998</v>
          </cell>
          <cell r="O104">
            <v>4134.3220000000001</v>
          </cell>
          <cell r="P104">
            <v>1879.2</v>
          </cell>
          <cell r="Q104" t="str">
            <v>NO</v>
          </cell>
          <cell r="R104" t="str">
            <v>FB cat D</v>
          </cell>
          <cell r="S104" t="str">
            <v>110.02</v>
          </cell>
        </row>
        <row r="105">
          <cell r="D105">
            <v>99</v>
          </cell>
          <cell r="E105" t="str">
            <v>30-10-2013/08:20</v>
          </cell>
          <cell r="F105">
            <v>0</v>
          </cell>
          <cell r="G105">
            <v>460.71</v>
          </cell>
          <cell r="H105">
            <v>464.46</v>
          </cell>
          <cell r="I105">
            <v>0.13930000000000001</v>
          </cell>
          <cell r="J105">
            <v>468.24620861028876</v>
          </cell>
          <cell r="K105">
            <v>3.7862086102887815</v>
          </cell>
          <cell r="L105">
            <v>0</v>
          </cell>
          <cell r="M105">
            <v>0</v>
          </cell>
          <cell r="N105">
            <v>3959.7429999999999</v>
          </cell>
          <cell r="O105">
            <v>4137.5910000000003</v>
          </cell>
          <cell r="P105">
            <v>1879.884</v>
          </cell>
          <cell r="Q105" t="str">
            <v>NO</v>
          </cell>
          <cell r="R105" t="str">
            <v>FB cat D</v>
          </cell>
          <cell r="S105" t="str">
            <v>110.02</v>
          </cell>
        </row>
        <row r="106">
          <cell r="D106">
            <v>100</v>
          </cell>
          <cell r="E106" t="str">
            <v>01-11-2013/08:26</v>
          </cell>
          <cell r="F106" t="str">
            <v>02-11-2013/10:35</v>
          </cell>
          <cell r="G106">
            <v>464.46</v>
          </cell>
          <cell r="H106">
            <v>468.37799999999999</v>
          </cell>
          <cell r="I106">
            <v>0.13930000000000001</v>
          </cell>
          <cell r="J106">
            <v>472.33383075602973</v>
          </cell>
          <cell r="K106">
            <v>3.9558307560297408</v>
          </cell>
          <cell r="L106">
            <v>0</v>
          </cell>
          <cell r="M106">
            <v>0</v>
          </cell>
          <cell r="N106">
            <v>3957.84</v>
          </cell>
          <cell r="O106">
            <v>4140.99</v>
          </cell>
          <cell r="P106">
            <v>1879.41</v>
          </cell>
          <cell r="Q106" t="str">
            <v>NO</v>
          </cell>
          <cell r="R106" t="str">
            <v>FB cat D</v>
          </cell>
          <cell r="S106" t="str">
            <v>110.02</v>
          </cell>
        </row>
        <row r="107">
          <cell r="D107">
            <v>101</v>
          </cell>
          <cell r="E107" t="str">
            <v>03-11-2013/08:08</v>
          </cell>
          <cell r="F107">
            <v>0</v>
          </cell>
          <cell r="G107">
            <v>468.38</v>
          </cell>
          <cell r="H107">
            <v>472.315</v>
          </cell>
          <cell r="I107">
            <v>0.13930000000000001</v>
          </cell>
          <cell r="J107">
            <v>476.28799490172969</v>
          </cell>
          <cell r="K107">
            <v>3.9729949017296917</v>
          </cell>
          <cell r="L107">
            <v>3.9729949017296917</v>
          </cell>
          <cell r="M107">
            <v>65.365105448025759</v>
          </cell>
          <cell r="N107">
            <v>3955.89</v>
          </cell>
          <cell r="O107">
            <v>4144.4399999999996</v>
          </cell>
          <cell r="P107">
            <v>1878.8</v>
          </cell>
          <cell r="Q107" t="str">
            <v>NO</v>
          </cell>
          <cell r="R107" t="str">
            <v>FB cat D</v>
          </cell>
          <cell r="S107" t="str">
            <v>110.02</v>
          </cell>
        </row>
        <row r="108">
          <cell r="D108">
            <v>102</v>
          </cell>
          <cell r="E108" t="str">
            <v>05-11-2013/08:38</v>
          </cell>
          <cell r="F108">
            <v>0</v>
          </cell>
          <cell r="G108">
            <v>472.315</v>
          </cell>
          <cell r="H108">
            <v>475.13299999999998</v>
          </cell>
          <cell r="I108">
            <v>0.13930000000000001</v>
          </cell>
          <cell r="J108">
            <v>477.97820956367832</v>
          </cell>
          <cell r="K108">
            <v>2.8452095636783383</v>
          </cell>
          <cell r="L108">
            <v>10.586239274367472</v>
          </cell>
          <cell r="M108">
            <v>0</v>
          </cell>
          <cell r="N108">
            <v>3954.54</v>
          </cell>
          <cell r="O108">
            <v>4146.8500000000004</v>
          </cell>
          <cell r="P108">
            <v>1878.39</v>
          </cell>
          <cell r="Q108" t="str">
            <v>NO</v>
          </cell>
          <cell r="R108" t="str">
            <v>FB cat D</v>
          </cell>
          <cell r="S108" t="str">
            <v>110.02</v>
          </cell>
        </row>
        <row r="109">
          <cell r="D109">
            <v>103</v>
          </cell>
          <cell r="E109" t="str">
            <v>07-11-2013/08:28</v>
          </cell>
          <cell r="F109">
            <v>0</v>
          </cell>
          <cell r="G109">
            <v>475.13299999999998</v>
          </cell>
          <cell r="H109">
            <v>478.91399999999999</v>
          </cell>
          <cell r="I109">
            <v>0.13930000000000001</v>
          </cell>
          <cell r="J109">
            <v>482.7315079348005</v>
          </cell>
          <cell r="K109">
            <v>3.817507934800517</v>
          </cell>
          <cell r="L109">
            <v>0</v>
          </cell>
          <cell r="M109">
            <v>0</v>
          </cell>
          <cell r="N109">
            <v>3952.67</v>
          </cell>
          <cell r="O109">
            <v>4150.1899999999996</v>
          </cell>
          <cell r="P109">
            <v>1877.8869999999999</v>
          </cell>
          <cell r="Q109" t="str">
            <v>NO</v>
          </cell>
          <cell r="R109" t="str">
            <v>FB cat D</v>
          </cell>
          <cell r="S109" t="str">
            <v>110.02</v>
          </cell>
        </row>
        <row r="110">
          <cell r="D110">
            <v>104</v>
          </cell>
          <cell r="E110" t="str">
            <v>10-11-2013/08:03</v>
          </cell>
          <cell r="F110">
            <v>0</v>
          </cell>
          <cell r="G110">
            <v>478.91399999999999</v>
          </cell>
          <cell r="H110">
            <v>482.8</v>
          </cell>
          <cell r="I110">
            <v>0.13930000000000001</v>
          </cell>
          <cell r="J110">
            <v>486.72352177588863</v>
          </cell>
          <cell r="K110">
            <v>3.9235217758886165</v>
          </cell>
          <cell r="L110">
            <v>0</v>
          </cell>
          <cell r="M110">
            <v>0</v>
          </cell>
          <cell r="N110">
            <v>3950.76</v>
          </cell>
          <cell r="O110">
            <v>4153.58</v>
          </cell>
          <cell r="P110">
            <v>1876.1089999999999</v>
          </cell>
          <cell r="Q110" t="str">
            <v>NO</v>
          </cell>
          <cell r="R110" t="str">
            <v>FB cat D</v>
          </cell>
          <cell r="S110" t="str">
            <v>110.02</v>
          </cell>
        </row>
        <row r="111">
          <cell r="D111">
            <v>105</v>
          </cell>
          <cell r="E111" t="str">
            <v>11-11-2013/16:39</v>
          </cell>
          <cell r="F111" t="str">
            <v>12-11-2013/10:49</v>
          </cell>
          <cell r="G111">
            <v>482.8</v>
          </cell>
          <cell r="H111">
            <v>486.88499999999999</v>
          </cell>
          <cell r="I111">
            <v>0.13930000000000001</v>
          </cell>
          <cell r="J111">
            <v>491.00944324614125</v>
          </cell>
          <cell r="K111">
            <v>4.1244432461412543</v>
          </cell>
          <cell r="L111">
            <v>17.559930706704733</v>
          </cell>
          <cell r="M111">
            <v>0</v>
          </cell>
          <cell r="N111">
            <v>3948.7620000000002</v>
          </cell>
          <cell r="O111">
            <v>4157.1409999999996</v>
          </cell>
          <cell r="P111">
            <v>1875.5530000000001</v>
          </cell>
          <cell r="Q111" t="str">
            <v>NO</v>
          </cell>
          <cell r="R111" t="str">
            <v>FB cat D</v>
          </cell>
          <cell r="S111" t="str">
            <v>110.02</v>
          </cell>
        </row>
        <row r="112">
          <cell r="D112">
            <v>106</v>
          </cell>
          <cell r="E112" t="str">
            <v>13-11-2013/07:50</v>
          </cell>
          <cell r="F112" t="str">
            <v>13-11-2013/16:25</v>
          </cell>
          <cell r="G112">
            <v>486.88499999999999</v>
          </cell>
          <cell r="H112">
            <v>489.89</v>
          </cell>
          <cell r="I112">
            <v>0.13930000000000001</v>
          </cell>
          <cell r="J112">
            <v>492.92401516637807</v>
          </cell>
          <cell r="K112">
            <v>3.034015166378083</v>
          </cell>
          <cell r="L112">
            <v>0</v>
          </cell>
          <cell r="M112">
            <v>0</v>
          </cell>
          <cell r="N112">
            <v>3947.29</v>
          </cell>
          <cell r="O112">
            <v>4159.7610000000004</v>
          </cell>
          <cell r="P112">
            <v>1876.3340000000001</v>
          </cell>
          <cell r="Q112" t="str">
            <v>NO</v>
          </cell>
          <cell r="R112" t="str">
            <v>FB cat D</v>
          </cell>
          <cell r="S112" t="str">
            <v>110.02</v>
          </cell>
        </row>
        <row r="113">
          <cell r="D113">
            <v>107</v>
          </cell>
          <cell r="E113" t="str">
            <v>14-11-2013/16:20</v>
          </cell>
          <cell r="F113">
            <v>0</v>
          </cell>
          <cell r="G113">
            <v>489.89</v>
          </cell>
          <cell r="H113">
            <v>493.43299999999999</v>
          </cell>
          <cell r="I113">
            <v>0.13930000000000001</v>
          </cell>
          <cell r="J113">
            <v>497.01020989500086</v>
          </cell>
          <cell r="K113">
            <v>3.5772098950008626</v>
          </cell>
          <cell r="L113">
            <v>0</v>
          </cell>
          <cell r="M113">
            <v>0</v>
          </cell>
          <cell r="N113">
            <v>3946.0439999999999</v>
          </cell>
          <cell r="O113">
            <v>4161.9780000000001</v>
          </cell>
          <cell r="P113">
            <v>1875.83</v>
          </cell>
          <cell r="Q113" t="str">
            <v>NO</v>
          </cell>
          <cell r="R113" t="str">
            <v>FB cat D</v>
          </cell>
          <cell r="S113" t="str">
            <v>110.02</v>
          </cell>
        </row>
        <row r="114">
          <cell r="D114">
            <v>108</v>
          </cell>
          <cell r="E114" t="str">
            <v>16-11-2013/08:00</v>
          </cell>
          <cell r="F114">
            <v>0</v>
          </cell>
          <cell r="G114">
            <v>493.43299999999999</v>
          </cell>
          <cell r="H114">
            <v>496.64</v>
          </cell>
          <cell r="I114">
            <v>0.13930000000000001</v>
          </cell>
          <cell r="J114">
            <v>499.87796560351893</v>
          </cell>
          <cell r="K114">
            <v>3.2379656035189441</v>
          </cell>
          <cell r="L114">
            <v>0</v>
          </cell>
          <cell r="M114">
            <v>0</v>
          </cell>
          <cell r="N114">
            <v>3943.9839999999999</v>
          </cell>
          <cell r="O114">
            <v>4165.6459999999997</v>
          </cell>
          <cell r="P114">
            <v>1875.374</v>
          </cell>
          <cell r="Q114" t="str">
            <v>NO</v>
          </cell>
          <cell r="R114" t="str">
            <v>FB cat D</v>
          </cell>
          <cell r="S114" t="str">
            <v>110.02</v>
          </cell>
        </row>
        <row r="115">
          <cell r="D115">
            <v>109</v>
          </cell>
          <cell r="E115" t="str">
            <v>17-11-2013/16:10</v>
          </cell>
          <cell r="F115">
            <v>0</v>
          </cell>
          <cell r="G115">
            <v>496.64</v>
          </cell>
          <cell r="H115">
            <v>500.19200000000001</v>
          </cell>
          <cell r="I115">
            <v>0.13930000000000001</v>
          </cell>
          <cell r="J115">
            <v>503.7782967956656</v>
          </cell>
          <cell r="K115">
            <v>3.5862967956655893</v>
          </cell>
          <cell r="L115">
            <v>0</v>
          </cell>
          <cell r="M115">
            <v>0</v>
          </cell>
          <cell r="N115">
            <v>3942.34</v>
          </cell>
          <cell r="O115">
            <v>4168.58</v>
          </cell>
          <cell r="P115">
            <v>1874.93</v>
          </cell>
          <cell r="Q115" t="str">
            <v>NO</v>
          </cell>
          <cell r="R115" t="str">
            <v>FB cat D</v>
          </cell>
          <cell r="S115" t="str">
            <v>110.02</v>
          </cell>
        </row>
        <row r="116">
          <cell r="D116">
            <v>110</v>
          </cell>
          <cell r="E116" t="str">
            <v>19-11-2013/07:55</v>
          </cell>
          <cell r="F116" t="str">
            <v>19-11-2013/15:10</v>
          </cell>
          <cell r="G116">
            <v>500.19200000000001</v>
          </cell>
          <cell r="H116">
            <v>503.47</v>
          </cell>
          <cell r="I116">
            <v>0.13930000000000001</v>
          </cell>
          <cell r="J116">
            <v>506.77965115320717</v>
          </cell>
          <cell r="K116">
            <v>3.3096511532071418</v>
          </cell>
          <cell r="L116">
            <v>14.080657407756746</v>
          </cell>
          <cell r="M116">
            <v>0</v>
          </cell>
          <cell r="N116">
            <v>3940.6460000000002</v>
          </cell>
          <cell r="O116">
            <v>4171.6080000000002</v>
          </cell>
          <cell r="P116">
            <v>1874.4490000000001</v>
          </cell>
          <cell r="Q116" t="str">
            <v>NO</v>
          </cell>
          <cell r="R116" t="str">
            <v>FB cat D</v>
          </cell>
          <cell r="S116" t="str">
            <v>110.02</v>
          </cell>
        </row>
        <row r="117">
          <cell r="D117">
            <v>111</v>
          </cell>
          <cell r="E117" t="str">
            <v>20-11-2013/16:32</v>
          </cell>
          <cell r="F117">
            <v>0</v>
          </cell>
          <cell r="G117">
            <v>503.47</v>
          </cell>
          <cell r="H117">
            <v>506.83199999999999</v>
          </cell>
          <cell r="I117">
            <v>0.13930000000000001</v>
          </cell>
          <cell r="J117">
            <v>510.22646222607756</v>
          </cell>
          <cell r="K117">
            <v>3.3944622260775645</v>
          </cell>
          <cell r="L117">
            <v>0</v>
          </cell>
          <cell r="M117">
            <v>0</v>
          </cell>
          <cell r="N117">
            <v>3938.99</v>
          </cell>
          <cell r="O117">
            <v>4174.5330000000004</v>
          </cell>
          <cell r="P117">
            <v>1873.97</v>
          </cell>
          <cell r="Q117" t="str">
            <v>NO</v>
          </cell>
          <cell r="R117" t="str">
            <v>FB cat D</v>
          </cell>
          <cell r="S117" t="str">
            <v>110.02</v>
          </cell>
        </row>
        <row r="118">
          <cell r="D118">
            <v>112</v>
          </cell>
          <cell r="E118" t="str">
            <v>22-11-2013/08:21</v>
          </cell>
          <cell r="F118">
            <v>0</v>
          </cell>
          <cell r="G118">
            <v>506.83199999999999</v>
          </cell>
          <cell r="H118">
            <v>510.79700000000003</v>
          </cell>
          <cell r="I118">
            <v>0.13930000000000001</v>
          </cell>
          <cell r="J118">
            <v>514.80028457061212</v>
          </cell>
          <cell r="K118">
            <v>4.0032845706120952</v>
          </cell>
          <cell r="L118">
            <v>0</v>
          </cell>
          <cell r="M118">
            <v>0</v>
          </cell>
          <cell r="N118">
            <v>3937.0439999999999</v>
          </cell>
          <cell r="O118">
            <v>4177.9859999999999</v>
          </cell>
          <cell r="P118">
            <v>1873.42</v>
          </cell>
          <cell r="Q118" t="str">
            <v>NO</v>
          </cell>
          <cell r="R118" t="str">
            <v>FB cat D</v>
          </cell>
          <cell r="S118" t="str">
            <v>110.02</v>
          </cell>
        </row>
        <row r="119">
          <cell r="D119">
            <v>113</v>
          </cell>
          <cell r="E119" t="str">
            <v>23-11-2013/16:37</v>
          </cell>
          <cell r="F119">
            <v>0</v>
          </cell>
          <cell r="G119">
            <v>510.79700000000003</v>
          </cell>
          <cell r="H119">
            <v>514.13800000000003</v>
          </cell>
          <cell r="I119">
            <v>0.13930000000000001</v>
          </cell>
          <cell r="J119">
            <v>517.51125945785998</v>
          </cell>
          <cell r="K119">
            <v>3.3732594578599446</v>
          </cell>
          <cell r="L119">
            <v>0</v>
          </cell>
          <cell r="M119">
            <v>0</v>
          </cell>
          <cell r="N119">
            <v>3935.41</v>
          </cell>
          <cell r="O119">
            <v>4180.8999999999996</v>
          </cell>
          <cell r="P119">
            <v>1872.95</v>
          </cell>
          <cell r="Q119" t="str">
            <v>NO</v>
          </cell>
          <cell r="R119" t="str">
            <v>FB cat D</v>
          </cell>
          <cell r="S119" t="str">
            <v>110.02</v>
          </cell>
        </row>
        <row r="120">
          <cell r="D120">
            <v>114</v>
          </cell>
          <cell r="E120" t="str">
            <v>25-11-2013/00:35</v>
          </cell>
          <cell r="F120" t="str">
            <v>25-11-2013/14:20</v>
          </cell>
          <cell r="G120">
            <v>514.13800000000003</v>
          </cell>
          <cell r="H120">
            <v>517.81700000000001</v>
          </cell>
          <cell r="I120">
            <v>0.13930000000000001</v>
          </cell>
          <cell r="J120">
            <v>521.53152306060065</v>
          </cell>
          <cell r="K120">
            <v>3.7145230606006407</v>
          </cell>
          <cell r="L120">
            <v>19.165283157467115</v>
          </cell>
          <cell r="M120">
            <v>0</v>
          </cell>
          <cell r="N120">
            <v>3933.61</v>
          </cell>
          <cell r="O120">
            <v>4184.1109999999999</v>
          </cell>
          <cell r="P120">
            <v>1872.44</v>
          </cell>
          <cell r="Q120" t="str">
            <v>NO</v>
          </cell>
          <cell r="R120" t="str">
            <v>FB cat D</v>
          </cell>
          <cell r="S120" t="str">
            <v>110.02</v>
          </cell>
        </row>
        <row r="121">
          <cell r="D121">
            <v>115</v>
          </cell>
          <cell r="E121" t="str">
            <v>26-11-2013/16:58</v>
          </cell>
          <cell r="F121">
            <v>0</v>
          </cell>
          <cell r="G121">
            <v>517.81700000000001</v>
          </cell>
          <cell r="H121">
            <v>521.74599999999998</v>
          </cell>
          <cell r="I121">
            <v>0.13930000000000001</v>
          </cell>
          <cell r="J121">
            <v>525.71293696795317</v>
          </cell>
          <cell r="K121">
            <v>3.9669369679531883</v>
          </cell>
          <cell r="L121">
            <v>0</v>
          </cell>
          <cell r="M121">
            <v>0</v>
          </cell>
          <cell r="N121">
            <v>3931.68</v>
          </cell>
          <cell r="O121">
            <v>4187.53</v>
          </cell>
          <cell r="P121">
            <v>1871.9</v>
          </cell>
          <cell r="Q121" t="str">
            <v>NO</v>
          </cell>
          <cell r="R121" t="str">
            <v>FB cat D</v>
          </cell>
          <cell r="S121" t="str">
            <v>110.02</v>
          </cell>
        </row>
        <row r="122">
          <cell r="D122">
            <v>116</v>
          </cell>
          <cell r="E122" t="str">
            <v>28-11-2013/08:38</v>
          </cell>
          <cell r="F122">
            <v>0</v>
          </cell>
          <cell r="G122">
            <v>521.74599999999998</v>
          </cell>
          <cell r="H122">
            <v>525.39200000000005</v>
          </cell>
          <cell r="I122">
            <v>0.13930000000000001</v>
          </cell>
          <cell r="J122">
            <v>529.07320442483024</v>
          </cell>
          <cell r="K122">
            <v>3.6812044248301845</v>
          </cell>
          <cell r="L122">
            <v>0</v>
          </cell>
          <cell r="M122">
            <v>0</v>
          </cell>
          <cell r="N122">
            <v>3929.8980000000001</v>
          </cell>
          <cell r="O122">
            <v>4190.7160000000003</v>
          </cell>
          <cell r="P122">
            <v>1871.3869999999999</v>
          </cell>
          <cell r="Q122" t="str">
            <v>NO</v>
          </cell>
          <cell r="R122" t="str">
            <v>FB cat D</v>
          </cell>
          <cell r="S122" t="str">
            <v>110.02</v>
          </cell>
        </row>
        <row r="123">
          <cell r="D123">
            <v>117</v>
          </cell>
          <cell r="E123" t="str">
            <v>29-11-2013/18:14</v>
          </cell>
          <cell r="F123">
            <v>0</v>
          </cell>
          <cell r="G123">
            <v>525.39200000000005</v>
          </cell>
          <cell r="H123">
            <v>529.31299999999999</v>
          </cell>
          <cell r="I123">
            <v>0.13930000000000001</v>
          </cell>
          <cell r="J123">
            <v>533.27185972291784</v>
          </cell>
          <cell r="K123">
            <v>3.9588597229178504</v>
          </cell>
          <cell r="L123">
            <v>0</v>
          </cell>
          <cell r="M123">
            <v>0</v>
          </cell>
          <cell r="N123">
            <v>3927.99</v>
          </cell>
          <cell r="O123">
            <v>4194.1360000000004</v>
          </cell>
          <cell r="P123">
            <v>1870.84</v>
          </cell>
          <cell r="Q123" t="str">
            <v>NO</v>
          </cell>
          <cell r="R123" t="str">
            <v>FB cat D</v>
          </cell>
          <cell r="S123" t="str">
            <v>110.02</v>
          </cell>
        </row>
        <row r="124">
          <cell r="D124">
            <v>118</v>
          </cell>
          <cell r="E124" t="str">
            <v>01-12-2013/00:25</v>
          </cell>
          <cell r="F124">
            <v>0</v>
          </cell>
          <cell r="G124">
            <v>529.31299999999999</v>
          </cell>
          <cell r="H124">
            <v>533.12</v>
          </cell>
          <cell r="I124">
            <v>0.13930000000000001</v>
          </cell>
          <cell r="J124">
            <v>536.96375898116526</v>
          </cell>
          <cell r="K124">
            <v>3.8437589811652515</v>
          </cell>
          <cell r="L124">
            <v>0</v>
          </cell>
          <cell r="M124">
            <v>0</v>
          </cell>
          <cell r="N124">
            <v>3926.11</v>
          </cell>
          <cell r="O124">
            <v>4197.4489999999996</v>
          </cell>
          <cell r="P124">
            <v>1870.319</v>
          </cell>
          <cell r="Q124" t="str">
            <v>NO</v>
          </cell>
          <cell r="R124" t="str">
            <v>FB cat D</v>
          </cell>
          <cell r="S124" t="str">
            <v>110.02</v>
          </cell>
        </row>
        <row r="125">
          <cell r="D125">
            <v>119</v>
          </cell>
          <cell r="E125" t="str">
            <v>02-12-2013/08:12</v>
          </cell>
          <cell r="F125">
            <v>0</v>
          </cell>
          <cell r="G125">
            <v>533.12</v>
          </cell>
          <cell r="H125">
            <v>536.85</v>
          </cell>
          <cell r="I125">
            <v>0.13930000000000001</v>
          </cell>
          <cell r="J125">
            <v>540.72977447886581</v>
          </cell>
          <cell r="K125">
            <v>3.7660154977005504</v>
          </cell>
          <cell r="L125">
            <v>18.375732455268235</v>
          </cell>
          <cell r="M125">
            <v>41.76945338870587</v>
          </cell>
          <cell r="N125">
            <v>3924.28</v>
          </cell>
          <cell r="O125">
            <v>4200.7</v>
          </cell>
          <cell r="P125">
            <v>1869.7929999999999</v>
          </cell>
          <cell r="Q125" t="str">
            <v>NO</v>
          </cell>
          <cell r="R125" t="str">
            <v>FB cat D</v>
          </cell>
          <cell r="S125" t="str">
            <v>110.02</v>
          </cell>
        </row>
        <row r="126">
          <cell r="D126">
            <v>120</v>
          </cell>
          <cell r="E126" t="str">
            <v>04-12-2013/00:36</v>
          </cell>
          <cell r="F126" t="str">
            <v>04-12-2013/09:05</v>
          </cell>
          <cell r="G126">
            <v>536.85</v>
          </cell>
          <cell r="H126">
            <v>540.12599999999998</v>
          </cell>
          <cell r="I126">
            <v>0.13930000000000001</v>
          </cell>
          <cell r="J126">
            <v>544.03740632081406</v>
          </cell>
          <cell r="K126">
            <v>3.3076318419482504</v>
          </cell>
          <cell r="L126">
            <v>0</v>
          </cell>
          <cell r="M126">
            <v>0</v>
          </cell>
          <cell r="N126">
            <v>3922.6819999999998</v>
          </cell>
          <cell r="O126">
            <v>4203.5569999999998</v>
          </cell>
          <cell r="P126">
            <v>1869.31</v>
          </cell>
          <cell r="Q126" t="str">
            <v>NO</v>
          </cell>
          <cell r="R126" t="str">
            <v>FB cat D</v>
          </cell>
          <cell r="S126" t="str">
            <v>110.02</v>
          </cell>
        </row>
        <row r="127">
          <cell r="D127">
            <v>121</v>
          </cell>
          <cell r="E127" t="str">
            <v>05-12-2013/07:58</v>
          </cell>
          <cell r="F127" t="str">
            <v>05-12-2013/15:40</v>
          </cell>
          <cell r="G127">
            <v>540.12599999999998</v>
          </cell>
          <cell r="H127">
            <v>543.89700000000005</v>
          </cell>
          <cell r="I127">
            <v>0.13930000000000001</v>
          </cell>
          <cell r="J127">
            <v>547.84481769932052</v>
          </cell>
          <cell r="K127">
            <v>3.8074113785064583</v>
          </cell>
          <cell r="L127">
            <v>0</v>
          </cell>
          <cell r="M127">
            <v>0</v>
          </cell>
          <cell r="N127">
            <v>3920.8209999999999</v>
          </cell>
          <cell r="O127">
            <v>4206.84</v>
          </cell>
          <cell r="P127">
            <v>1868.808</v>
          </cell>
          <cell r="Q127" t="str">
            <v>NO</v>
          </cell>
          <cell r="R127" t="str">
            <v>FB cat D</v>
          </cell>
          <cell r="S127" t="str">
            <v>110.02</v>
          </cell>
        </row>
        <row r="128">
          <cell r="D128">
            <v>122</v>
          </cell>
          <cell r="E128" t="str">
            <v>07-12-2013/00:57</v>
          </cell>
          <cell r="F128">
            <v>0</v>
          </cell>
          <cell r="G128">
            <v>543.89700000000005</v>
          </cell>
          <cell r="H128">
            <v>547.98599999999999</v>
          </cell>
          <cell r="I128">
            <v>0.13930000000000001</v>
          </cell>
          <cell r="J128">
            <v>551.97329956797932</v>
          </cell>
          <cell r="K128">
            <v>4.1284818686588096</v>
          </cell>
          <cell r="L128">
            <v>0</v>
          </cell>
          <cell r="M128">
            <v>0</v>
          </cell>
          <cell r="N128">
            <v>3918.748</v>
          </cell>
          <cell r="O128">
            <v>4210.3609999999999</v>
          </cell>
          <cell r="P128">
            <v>1868.3389999999999</v>
          </cell>
          <cell r="Q128" t="str">
            <v>NO</v>
          </cell>
          <cell r="R128" t="str">
            <v>FB cat D</v>
          </cell>
          <cell r="S128" t="str">
            <v>110.02</v>
          </cell>
        </row>
        <row r="129">
          <cell r="D129">
            <v>123</v>
          </cell>
          <cell r="E129" t="str">
            <v>08-12-2013/08:16</v>
          </cell>
          <cell r="F129">
            <v>0</v>
          </cell>
          <cell r="G129">
            <v>547.98599999999999</v>
          </cell>
          <cell r="H129">
            <v>551.32000000000005</v>
          </cell>
          <cell r="I129">
            <v>0.13930000000000001</v>
          </cell>
          <cell r="J129">
            <v>555.33949143643349</v>
          </cell>
          <cell r="K129">
            <v>3.3661918684541661</v>
          </cell>
          <cell r="L129">
            <v>0</v>
          </cell>
          <cell r="M129">
            <v>0</v>
          </cell>
          <cell r="N129">
            <v>3917.1990000000001</v>
          </cell>
          <cell r="O129">
            <v>4213.3159999999998</v>
          </cell>
          <cell r="P129">
            <v>1867.7909999999999</v>
          </cell>
          <cell r="Q129" t="str">
            <v>NO</v>
          </cell>
          <cell r="R129" t="str">
            <v>FB cat D</v>
          </cell>
          <cell r="S129" t="str">
            <v>110.02</v>
          </cell>
        </row>
        <row r="130">
          <cell r="D130">
            <v>124</v>
          </cell>
          <cell r="E130" t="str">
            <v>10-12-2013/00:45</v>
          </cell>
          <cell r="F130">
            <v>0</v>
          </cell>
          <cell r="G130">
            <v>551.32000000000005</v>
          </cell>
          <cell r="H130">
            <v>554.07600000000002</v>
          </cell>
          <cell r="I130">
            <v>0.13930000000000001</v>
          </cell>
          <cell r="J130">
            <v>558.12210235108842</v>
          </cell>
          <cell r="K130">
            <v>2.7826109146549243</v>
          </cell>
          <cell r="L130">
            <v>16.569458534253158</v>
          </cell>
          <cell r="M130">
            <v>0</v>
          </cell>
          <cell r="N130">
            <v>3915.8440000000001</v>
          </cell>
          <cell r="O130">
            <v>4215.7190000000001</v>
          </cell>
          <cell r="P130">
            <v>1867.3820000000001</v>
          </cell>
          <cell r="Q130" t="str">
            <v>NO</v>
          </cell>
          <cell r="R130" t="str">
            <v>FB cat D</v>
          </cell>
          <cell r="S130" t="str">
            <v>110.02</v>
          </cell>
        </row>
        <row r="131">
          <cell r="D131">
            <v>125</v>
          </cell>
          <cell r="E131" t="str">
            <v>11-12-2013/08:13</v>
          </cell>
          <cell r="F131">
            <v>0</v>
          </cell>
          <cell r="G131">
            <v>554.07600000000002</v>
          </cell>
          <cell r="H131">
            <v>556.94600000000003</v>
          </cell>
          <cell r="I131">
            <v>0.13930000000000001</v>
          </cell>
          <cell r="J131">
            <v>561.01981400749617</v>
          </cell>
          <cell r="K131">
            <v>2.8977116564077505</v>
          </cell>
          <cell r="L131">
            <v>0</v>
          </cell>
          <cell r="M131">
            <v>0</v>
          </cell>
          <cell r="N131">
            <v>3914.4760000000001</v>
          </cell>
          <cell r="O131">
            <v>4218.241</v>
          </cell>
          <cell r="P131">
            <v>1867.011</v>
          </cell>
          <cell r="Q131" t="str">
            <v>NO</v>
          </cell>
          <cell r="R131" t="str">
            <v>FB cat D</v>
          </cell>
          <cell r="S131" t="str">
            <v>110.02</v>
          </cell>
        </row>
        <row r="132">
          <cell r="D132">
            <v>126</v>
          </cell>
          <cell r="E132" t="str">
            <v>12-12-2013/08:15</v>
          </cell>
          <cell r="F132">
            <v>0</v>
          </cell>
          <cell r="G132">
            <v>556.94600000000003</v>
          </cell>
          <cell r="H132">
            <v>560.57899999999995</v>
          </cell>
          <cell r="I132">
            <v>0.13930000000000001</v>
          </cell>
          <cell r="J132">
            <v>564.6878929091439</v>
          </cell>
          <cell r="K132">
            <v>3.668078901647732</v>
          </cell>
          <cell r="L132">
            <v>0</v>
          </cell>
          <cell r="M132">
            <v>0</v>
          </cell>
          <cell r="N132">
            <v>3912.6660000000002</v>
          </cell>
          <cell r="O132">
            <v>4211.3909999999996</v>
          </cell>
          <cell r="P132">
            <v>1866.4849999999999</v>
          </cell>
          <cell r="Q132" t="str">
            <v>NO</v>
          </cell>
          <cell r="R132" t="str">
            <v>FB cat D</v>
          </cell>
          <cell r="S132" t="str">
            <v>110.02</v>
          </cell>
        </row>
        <row r="133">
          <cell r="D133">
            <v>127</v>
          </cell>
          <cell r="E133" t="str">
            <v>14-12-2013/01:21</v>
          </cell>
          <cell r="F133">
            <v>0</v>
          </cell>
          <cell r="G133">
            <v>560.57899999999995</v>
          </cell>
          <cell r="H133">
            <v>564.255</v>
          </cell>
          <cell r="I133">
            <v>0.13930000000000001</v>
          </cell>
          <cell r="J133">
            <v>568.39938700285632</v>
          </cell>
          <cell r="K133">
            <v>3.7114940937124175</v>
          </cell>
          <cell r="L133">
            <v>0</v>
          </cell>
          <cell r="M133">
            <v>0</v>
          </cell>
          <cell r="N133">
            <v>3910.9520000000002</v>
          </cell>
          <cell r="O133">
            <v>4224.6419999999998</v>
          </cell>
          <cell r="P133">
            <v>1886</v>
          </cell>
          <cell r="Q133" t="str">
            <v>NO</v>
          </cell>
          <cell r="R133" t="str">
            <v>FB cat D</v>
          </cell>
          <cell r="S133" t="str">
            <v>110.02</v>
          </cell>
        </row>
        <row r="134">
          <cell r="D134">
            <v>128</v>
          </cell>
          <cell r="E134" t="str">
            <v>15-12-2013/08:10</v>
          </cell>
          <cell r="F134">
            <v>0</v>
          </cell>
          <cell r="G134">
            <v>564.255</v>
          </cell>
          <cell r="H134">
            <v>567.73099999999999</v>
          </cell>
          <cell r="I134">
            <v>0.13930000000000001</v>
          </cell>
          <cell r="J134">
            <v>571.90894997068665</v>
          </cell>
          <cell r="K134">
            <v>3.5095629678303339</v>
          </cell>
          <cell r="L134">
            <v>0</v>
          </cell>
          <cell r="M134">
            <v>0</v>
          </cell>
          <cell r="N134">
            <v>3909.163</v>
          </cell>
          <cell r="O134">
            <v>4227.6270000000004</v>
          </cell>
          <cell r="P134">
            <v>1865.4880000000001</v>
          </cell>
          <cell r="Q134" t="str">
            <v>NO</v>
          </cell>
          <cell r="R134" t="str">
            <v>FF cat F</v>
          </cell>
          <cell r="S134" t="str">
            <v>110.05</v>
          </cell>
        </row>
        <row r="135">
          <cell r="D135">
            <v>129</v>
          </cell>
          <cell r="E135" t="str">
            <v>17-12-2013/07:59</v>
          </cell>
          <cell r="F135">
            <v>0</v>
          </cell>
          <cell r="G135">
            <v>567.73099999999999</v>
          </cell>
          <cell r="H135">
            <v>571.56200000000001</v>
          </cell>
          <cell r="I135">
            <v>0.13930000000000001</v>
          </cell>
          <cell r="J135">
            <v>575.77694068695769</v>
          </cell>
          <cell r="K135">
            <v>3.8679907162710379</v>
          </cell>
          <cell r="L135">
            <v>6.8242623991844766</v>
          </cell>
          <cell r="M135">
            <v>0</v>
          </cell>
          <cell r="N135">
            <v>3907.2939999999999</v>
          </cell>
          <cell r="O135">
            <v>4230.9709999999995</v>
          </cell>
          <cell r="P135">
            <v>1864.973</v>
          </cell>
          <cell r="Q135" t="str">
            <v>NO</v>
          </cell>
          <cell r="R135" t="str">
            <v>FF cat F</v>
          </cell>
          <cell r="S135" t="str">
            <v>110.05</v>
          </cell>
        </row>
        <row r="136">
          <cell r="D136">
            <v>130</v>
          </cell>
          <cell r="E136" t="str">
            <v>21-12-2013/16:59</v>
          </cell>
          <cell r="F136">
            <v>0</v>
          </cell>
          <cell r="G136">
            <v>571.56200000000001</v>
          </cell>
          <cell r="H136">
            <v>574.49</v>
          </cell>
          <cell r="I136">
            <v>0.13930000000000001</v>
          </cell>
          <cell r="J136">
            <v>578.73321236987113</v>
          </cell>
          <cell r="K136">
            <v>2.9562716829134388</v>
          </cell>
          <cell r="L136">
            <v>0</v>
          </cell>
          <cell r="M136">
            <v>0</v>
          </cell>
          <cell r="N136">
            <v>3905.8539999999998</v>
          </cell>
          <cell r="O136">
            <v>4233.5069999999996</v>
          </cell>
          <cell r="P136">
            <v>1864.548</v>
          </cell>
          <cell r="Q136" t="str">
            <v>NO</v>
          </cell>
          <cell r="R136" t="str">
            <v>FF cat F</v>
          </cell>
          <cell r="S136" t="str">
            <v>110.05</v>
          </cell>
        </row>
        <row r="137">
          <cell r="D137">
            <v>131</v>
          </cell>
          <cell r="E137" t="str">
            <v>14-01-2014/08:11</v>
          </cell>
          <cell r="F137" t="str">
            <v>15-01-2014/16:35</v>
          </cell>
          <cell r="G137">
            <v>574.49</v>
          </cell>
          <cell r="H137">
            <v>578.55999999999995</v>
          </cell>
          <cell r="I137">
            <v>0.13930000000000001</v>
          </cell>
          <cell r="J137">
            <v>582.84251078157115</v>
          </cell>
          <cell r="K137">
            <v>4.1092984117000242</v>
          </cell>
          <cell r="L137">
            <v>7.73497177691263</v>
          </cell>
          <cell r="M137">
            <v>18.971582875085574</v>
          </cell>
          <cell r="N137">
            <v>4237.1610000000001</v>
          </cell>
          <cell r="O137">
            <v>3903.8</v>
          </cell>
          <cell r="P137">
            <v>1863.981</v>
          </cell>
          <cell r="Q137" t="str">
            <v>NO</v>
          </cell>
          <cell r="R137" t="str">
            <v>FF cat F</v>
          </cell>
          <cell r="S137" t="str">
            <v>110.05</v>
          </cell>
        </row>
        <row r="138">
          <cell r="D138">
            <v>132</v>
          </cell>
          <cell r="E138" t="str">
            <v>16-01-2014/09:05</v>
          </cell>
          <cell r="F138">
            <v>0</v>
          </cell>
          <cell r="G138">
            <v>578.55999999999995</v>
          </cell>
          <cell r="H138">
            <v>582.15099999999995</v>
          </cell>
          <cell r="I138">
            <v>0.13930000000000001</v>
          </cell>
          <cell r="J138">
            <v>586.46818414678376</v>
          </cell>
          <cell r="K138">
            <v>3.6256733652126059</v>
          </cell>
          <cell r="L138">
            <v>0</v>
          </cell>
          <cell r="M138">
            <v>0</v>
          </cell>
          <cell r="N138">
            <v>3902.067</v>
          </cell>
          <cell r="O138">
            <v>4240.1819999999998</v>
          </cell>
          <cell r="P138">
            <v>1863.8</v>
          </cell>
          <cell r="Q138" t="str">
            <v>NO</v>
          </cell>
          <cell r="R138" t="str">
            <v>FF cat F</v>
          </cell>
          <cell r="S138" t="str">
            <v>110.05</v>
          </cell>
        </row>
        <row r="139">
          <cell r="D139">
            <v>133</v>
          </cell>
          <cell r="E139" t="str">
            <v>20-01-2014/17:05</v>
          </cell>
          <cell r="F139">
            <v>0</v>
          </cell>
          <cell r="G139">
            <v>582.15099999999995</v>
          </cell>
          <cell r="H139">
            <v>582.15099999999995</v>
          </cell>
          <cell r="I139">
            <v>0.1394</v>
          </cell>
          <cell r="J139">
            <v>586.46818414678376</v>
          </cell>
          <cell r="K139">
            <v>3.9710298723258575</v>
          </cell>
          <cell r="L139">
            <v>11.236611098172943</v>
          </cell>
          <cell r="M139">
            <v>0</v>
          </cell>
          <cell r="N139">
            <v>3900.22</v>
          </cell>
          <cell r="O139">
            <v>4243.6540000000005</v>
          </cell>
          <cell r="P139">
            <v>1862.9290000000001</v>
          </cell>
          <cell r="Q139" t="str">
            <v>NO</v>
          </cell>
          <cell r="R139" t="str">
            <v>FF cat F</v>
          </cell>
          <cell r="S139" t="str">
            <v>110.05</v>
          </cell>
        </row>
        <row r="140">
          <cell r="D140">
            <v>134</v>
          </cell>
          <cell r="E140" t="str">
            <v>22-01-2014/08:53</v>
          </cell>
          <cell r="F140">
            <v>0</v>
          </cell>
          <cell r="G140">
            <v>586.08399999999995</v>
          </cell>
          <cell r="H140">
            <v>589.58000000000004</v>
          </cell>
          <cell r="I140">
            <v>0.1394</v>
          </cell>
          <cell r="J140">
            <v>593.96901835006599</v>
          </cell>
          <cell r="K140">
            <v>3.5298043309563809</v>
          </cell>
          <cell r="L140">
            <v>0</v>
          </cell>
          <cell r="M140">
            <v>0</v>
          </cell>
          <cell r="N140">
            <v>3898.4589999999998</v>
          </cell>
          <cell r="O140">
            <v>4246.6719999999996</v>
          </cell>
          <cell r="P140">
            <v>1862.444</v>
          </cell>
          <cell r="Q140" t="str">
            <v>NO</v>
          </cell>
          <cell r="R140" t="str">
            <v>FF cat F</v>
          </cell>
          <cell r="S140" t="str">
            <v>110.05</v>
          </cell>
        </row>
        <row r="141">
          <cell r="D141">
            <v>135</v>
          </cell>
          <cell r="E141" t="str">
            <v>23-01-2014/18:04</v>
          </cell>
          <cell r="F141">
            <v>0</v>
          </cell>
          <cell r="G141">
            <v>589.58000000000004</v>
          </cell>
          <cell r="H141">
            <v>593.28</v>
          </cell>
          <cell r="I141">
            <v>0.1394</v>
          </cell>
          <cell r="J141">
            <v>597.7047952449567</v>
          </cell>
          <cell r="K141">
            <v>3.7357768948907051</v>
          </cell>
          <cell r="L141">
            <v>0</v>
          </cell>
          <cell r="M141">
            <v>0</v>
          </cell>
          <cell r="N141">
            <v>3896.6439999999998</v>
          </cell>
          <cell r="O141">
            <v>4249.8670000000002</v>
          </cell>
          <cell r="P141">
            <v>1861.9390000000001</v>
          </cell>
          <cell r="Q141" t="str">
            <v>NO</v>
          </cell>
          <cell r="R141" t="str">
            <v>FF cat F</v>
          </cell>
          <cell r="S141" t="str">
            <v>110.05</v>
          </cell>
        </row>
        <row r="142">
          <cell r="D142">
            <v>136</v>
          </cell>
          <cell r="E142" t="str">
            <v>05-02-2014/09:07</v>
          </cell>
          <cell r="F142" t="str">
            <v>06-02-2014/15:05</v>
          </cell>
          <cell r="G142">
            <v>593.28</v>
          </cell>
          <cell r="H142">
            <v>596.42399999999998</v>
          </cell>
          <cell r="I142">
            <v>0.1394</v>
          </cell>
          <cell r="J142">
            <v>600.8791959361829</v>
          </cell>
          <cell r="K142">
            <v>3.1744006912261966</v>
          </cell>
          <cell r="L142">
            <v>10.791304192867074</v>
          </cell>
          <cell r="M142">
            <v>43.745236806688126</v>
          </cell>
          <cell r="N142">
            <v>3895.11</v>
          </cell>
          <cell r="O142">
            <v>4252.6480000000001</v>
          </cell>
          <cell r="P142">
            <v>1861.49</v>
          </cell>
          <cell r="Q142" t="str">
            <v>NO</v>
          </cell>
          <cell r="R142" t="str">
            <v>FF cat F</v>
          </cell>
          <cell r="S142" t="str">
            <v>110.05</v>
          </cell>
        </row>
        <row r="143">
          <cell r="D143">
            <v>137</v>
          </cell>
          <cell r="E143" t="str">
            <v>07-02-2014/09:11</v>
          </cell>
          <cell r="F143" t="str">
            <v>08-02-2014/11:45</v>
          </cell>
          <cell r="G143">
            <v>596.42399999999998</v>
          </cell>
          <cell r="H143">
            <v>599.62</v>
          </cell>
          <cell r="I143">
            <v>0.1394</v>
          </cell>
          <cell r="J143">
            <v>604.10609943782379</v>
          </cell>
          <cell r="K143">
            <v>3.2269035016408907</v>
          </cell>
          <cell r="L143">
            <v>0</v>
          </cell>
          <cell r="M143">
            <v>0</v>
          </cell>
          <cell r="N143">
            <v>3893.538</v>
          </cell>
          <cell r="O143">
            <v>4255.4279999999999</v>
          </cell>
          <cell r="P143">
            <v>1861.097</v>
          </cell>
          <cell r="Q143" t="str">
            <v>NO</v>
          </cell>
          <cell r="R143" t="str">
            <v>FF cat F</v>
          </cell>
          <cell r="S143" t="str">
            <v>110.05</v>
          </cell>
        </row>
        <row r="144">
          <cell r="D144">
            <v>138</v>
          </cell>
          <cell r="E144" t="str">
            <v>09-02-2014/08:22</v>
          </cell>
          <cell r="F144">
            <v>0</v>
          </cell>
          <cell r="G144">
            <v>599.62</v>
          </cell>
          <cell r="H144">
            <v>604.01</v>
          </cell>
          <cell r="I144">
            <v>0</v>
          </cell>
          <cell r="J144">
            <v>608.49609943782377</v>
          </cell>
          <cell r="K144">
            <v>4.3899999999999864</v>
          </cell>
          <cell r="L144">
            <v>0</v>
          </cell>
          <cell r="M144">
            <v>0</v>
          </cell>
          <cell r="N144">
            <v>3891.39</v>
          </cell>
          <cell r="O144">
            <v>4259.2560000000003</v>
          </cell>
          <cell r="P144">
            <v>1861.0940000000001</v>
          </cell>
          <cell r="Q144" t="str">
            <v>NO</v>
          </cell>
          <cell r="R144" t="str">
            <v>FF cat F</v>
          </cell>
          <cell r="S144" t="str">
            <v>110.05</v>
          </cell>
        </row>
        <row r="145">
          <cell r="D145">
            <v>139</v>
          </cell>
          <cell r="E145" t="str">
            <v>13-02-2014/07:50</v>
          </cell>
          <cell r="F145">
            <v>0</v>
          </cell>
          <cell r="G145">
            <v>604.01</v>
          </cell>
          <cell r="H145">
            <v>608.81399999999996</v>
          </cell>
          <cell r="I145">
            <v>0</v>
          </cell>
          <cell r="J145">
            <v>613.30009943782375</v>
          </cell>
          <cell r="K145">
            <v>4.8039999999999736</v>
          </cell>
          <cell r="L145">
            <v>12.09588227778795</v>
          </cell>
          <cell r="M145">
            <v>0</v>
          </cell>
          <cell r="N145">
            <v>3889.0329999999999</v>
          </cell>
          <cell r="O145">
            <v>4263.4449999999997</v>
          </cell>
          <cell r="P145">
            <v>1861.088</v>
          </cell>
          <cell r="Q145" t="str">
            <v>NO</v>
          </cell>
          <cell r="R145" t="str">
            <v>FB cat D</v>
          </cell>
          <cell r="S145" t="str">
            <v>110.02</v>
          </cell>
        </row>
        <row r="146">
          <cell r="D146">
            <v>140</v>
          </cell>
          <cell r="E146" t="str">
            <v>14-02-2014/07:54</v>
          </cell>
          <cell r="F146" t="str">
            <v>15-02-2014/15:10</v>
          </cell>
          <cell r="G146">
            <v>608.81399999999996</v>
          </cell>
          <cell r="H146">
            <v>612.82399999999996</v>
          </cell>
          <cell r="I146">
            <v>0</v>
          </cell>
          <cell r="J146">
            <v>617.31009943782374</v>
          </cell>
          <cell r="K146">
            <v>4.0099999999999909</v>
          </cell>
          <cell r="L146">
            <v>0</v>
          </cell>
          <cell r="M146">
            <v>0</v>
          </cell>
          <cell r="N146">
            <v>3887.0680000000002</v>
          </cell>
          <cell r="O146">
            <v>4266.9380000000001</v>
          </cell>
          <cell r="P146">
            <v>1861.011</v>
          </cell>
          <cell r="Q146" t="str">
            <v>NO</v>
          </cell>
          <cell r="R146" t="str">
            <v>FB cat D</v>
          </cell>
          <cell r="S146" t="str">
            <v>110.02</v>
          </cell>
        </row>
        <row r="147">
          <cell r="D147">
            <v>141</v>
          </cell>
          <cell r="E147" t="str">
            <v>16-02-2014/07:31</v>
          </cell>
          <cell r="F147">
            <v>0</v>
          </cell>
          <cell r="G147">
            <v>612.82399999999996</v>
          </cell>
          <cell r="H147">
            <v>616.07000000000005</v>
          </cell>
          <cell r="I147">
            <v>0.14910000000000001</v>
          </cell>
          <cell r="J147">
            <v>620.59198171561172</v>
          </cell>
          <cell r="K147">
            <v>3.2818822777879859</v>
          </cell>
          <cell r="L147">
            <v>0</v>
          </cell>
          <cell r="M147">
            <v>0</v>
          </cell>
          <cell r="N147">
            <v>3885.4830000000002</v>
          </cell>
          <cell r="O147">
            <v>4269.7619999999997</v>
          </cell>
          <cell r="P147">
            <v>1860.527</v>
          </cell>
          <cell r="Q147" t="str">
            <v>NO</v>
          </cell>
          <cell r="R147" t="str">
            <v>FB cat D</v>
          </cell>
          <cell r="S147" t="str">
            <v>110.02</v>
          </cell>
        </row>
        <row r="148">
          <cell r="D148">
            <v>142</v>
          </cell>
          <cell r="E148" t="str">
            <v>18-02-2014/08:19</v>
          </cell>
          <cell r="F148">
            <v>0</v>
          </cell>
          <cell r="G148">
            <v>616.07000000000005</v>
          </cell>
          <cell r="H148">
            <v>620.44899999999996</v>
          </cell>
          <cell r="I148">
            <v>0.14910000000000001</v>
          </cell>
          <cell r="J148">
            <v>625.01938852227613</v>
          </cell>
          <cell r="K148">
            <v>4.4274068066644077</v>
          </cell>
          <cell r="L148">
            <v>17.60649968742996</v>
          </cell>
          <cell r="M148">
            <v>0</v>
          </cell>
          <cell r="N148">
            <v>3883.3310000000001</v>
          </cell>
          <cell r="O148">
            <v>4273.5839999999998</v>
          </cell>
          <cell r="P148">
            <v>1859.88</v>
          </cell>
          <cell r="Q148" t="str">
            <v>NO</v>
          </cell>
          <cell r="R148" t="str">
            <v>FB cat D</v>
          </cell>
          <cell r="S148" t="str">
            <v>110.02</v>
          </cell>
        </row>
        <row r="149">
          <cell r="D149">
            <v>143</v>
          </cell>
          <cell r="E149" t="str">
            <v>19-02-2014/20:02</v>
          </cell>
          <cell r="F149" t="str">
            <v>20-02-2014/10:20</v>
          </cell>
          <cell r="G149">
            <v>620.44899999999996</v>
          </cell>
          <cell r="H149">
            <v>624.96600000000001</v>
          </cell>
          <cell r="I149">
            <v>0.14910000000000001</v>
          </cell>
          <cell r="J149">
            <v>629.58632082319048</v>
          </cell>
          <cell r="K149">
            <v>4.5669323009143454</v>
          </cell>
          <cell r="L149">
            <v>0</v>
          </cell>
          <cell r="M149">
            <v>0</v>
          </cell>
          <cell r="N149">
            <v>3881.078</v>
          </cell>
          <cell r="O149">
            <v>4277.6009999999997</v>
          </cell>
          <cell r="P149">
            <v>1859.21</v>
          </cell>
          <cell r="Q149" t="str">
            <v>NO</v>
          </cell>
          <cell r="R149" t="str">
            <v>FB cat D</v>
          </cell>
          <cell r="S149" t="str">
            <v>110.02</v>
          </cell>
        </row>
        <row r="150">
          <cell r="D150">
            <v>144</v>
          </cell>
          <cell r="E150" t="str">
            <v>21-02-2014/07:59</v>
          </cell>
          <cell r="F150">
            <v>0</v>
          </cell>
          <cell r="G150">
            <v>624.96600000000001</v>
          </cell>
          <cell r="H150">
            <v>628.30200000000002</v>
          </cell>
          <cell r="I150">
            <v>0.14910000000000001</v>
          </cell>
          <cell r="J150">
            <v>632.95919798853254</v>
          </cell>
          <cell r="K150">
            <v>3.3728771653420608</v>
          </cell>
          <cell r="L150">
            <v>0</v>
          </cell>
          <cell r="M150">
            <v>0</v>
          </cell>
          <cell r="N150">
            <v>3879.4740000000002</v>
          </cell>
          <cell r="O150">
            <v>4280.424</v>
          </cell>
          <cell r="P150">
            <v>1858.837</v>
          </cell>
          <cell r="Q150" t="str">
            <v>NO</v>
          </cell>
          <cell r="R150" t="str">
            <v>FB cat D</v>
          </cell>
          <cell r="S150" t="str">
            <v>110.02</v>
          </cell>
        </row>
        <row r="151">
          <cell r="D151">
            <v>145</v>
          </cell>
          <cell r="E151" t="str">
            <v>22-02-2014/08:16</v>
          </cell>
          <cell r="F151" t="str">
            <v>22-02-2014/16:50</v>
          </cell>
          <cell r="G151">
            <v>628.30200000000002</v>
          </cell>
          <cell r="H151">
            <v>632.58000000000004</v>
          </cell>
          <cell r="I151">
            <v>0.14910000000000001</v>
          </cell>
          <cell r="J151">
            <v>637.28448831027515</v>
          </cell>
          <cell r="K151">
            <v>4.3252903217426137</v>
          </cell>
          <cell r="L151">
            <v>0</v>
          </cell>
          <cell r="M151">
            <v>0</v>
          </cell>
          <cell r="N151">
            <v>3877.4540000000002</v>
          </cell>
          <cell r="O151">
            <v>4284.1959999999999</v>
          </cell>
          <cell r="P151">
            <v>1858.0840000000001</v>
          </cell>
          <cell r="Q151" t="str">
            <v>NO</v>
          </cell>
          <cell r="R151" t="str">
            <v>FB cat D</v>
          </cell>
          <cell r="S151" t="str">
            <v>110.02</v>
          </cell>
        </row>
        <row r="152">
          <cell r="D152" t="str">
            <v>-</v>
          </cell>
          <cell r="E152" t="str">
            <v>23-02-2014/08:19</v>
          </cell>
          <cell r="F152">
            <v>0</v>
          </cell>
          <cell r="G152">
            <v>632.58000000000004</v>
          </cell>
          <cell r="H152">
            <v>633.48400000000004</v>
          </cell>
          <cell r="I152">
            <v>0.14910000000000001</v>
          </cell>
          <cell r="J152">
            <v>638.19848140304168</v>
          </cell>
          <cell r="K152">
            <v>0.91399309276653184</v>
          </cell>
          <cell r="L152">
            <v>0</v>
          </cell>
          <cell r="M152">
            <v>0</v>
          </cell>
          <cell r="N152">
            <v>3876.806</v>
          </cell>
          <cell r="O152">
            <v>4285.107</v>
          </cell>
          <cell r="P152">
            <v>1858.02</v>
          </cell>
          <cell r="Q152" t="str">
            <v>NO</v>
          </cell>
          <cell r="R152" t="str">
            <v>FB cat D</v>
          </cell>
          <cell r="S152" t="str">
            <v>110.02</v>
          </cell>
        </row>
        <row r="153">
          <cell r="D153">
            <v>146</v>
          </cell>
          <cell r="E153" t="str">
            <v>26-02-2014/18:46</v>
          </cell>
          <cell r="F153">
            <v>0</v>
          </cell>
          <cell r="G153">
            <v>633.48400000000004</v>
          </cell>
          <cell r="H153">
            <v>636.70000000000005</v>
          </cell>
          <cell r="I153">
            <v>0.14910000000000001</v>
          </cell>
          <cell r="J153">
            <v>641.45003205164483</v>
          </cell>
          <cell r="K153">
            <v>3.2515506486031427</v>
          </cell>
          <cell r="L153">
            <v>3.2515506486031427</v>
          </cell>
          <cell r="M153">
            <v>0</v>
          </cell>
          <cell r="N153">
            <v>3875.393</v>
          </cell>
          <cell r="O153">
            <v>4287.7619999999997</v>
          </cell>
          <cell r="P153">
            <v>1857.46</v>
          </cell>
          <cell r="Q153" t="str">
            <v>NO</v>
          </cell>
          <cell r="R153" t="str">
            <v>FB cat D</v>
          </cell>
          <cell r="S153" t="str">
            <v>110.02</v>
          </cell>
        </row>
        <row r="154">
          <cell r="D154">
            <v>147</v>
          </cell>
          <cell r="E154" t="str">
            <v>03-03-2014/07:57</v>
          </cell>
          <cell r="F154" t="str">
            <v>18-03-2014/1:00</v>
          </cell>
          <cell r="G154">
            <v>636.70000000000005</v>
          </cell>
          <cell r="H154">
            <v>640.73500000000001</v>
          </cell>
          <cell r="I154">
            <v>0.14910000000000001</v>
          </cell>
          <cell r="J154">
            <v>645.52963617699106</v>
          </cell>
          <cell r="K154">
            <v>4.0796041253462363</v>
          </cell>
          <cell r="L154">
            <v>4.0796041253462363</v>
          </cell>
          <cell r="M154">
            <v>36.084528186767784</v>
          </cell>
          <cell r="N154">
            <v>3873.4369999999999</v>
          </cell>
          <cell r="O154">
            <v>4291.2929999999997</v>
          </cell>
          <cell r="P154">
            <v>1856.86</v>
          </cell>
          <cell r="Q154" t="str">
            <v>NO</v>
          </cell>
          <cell r="R154" t="str">
            <v>FB cat D</v>
          </cell>
          <cell r="S154" t="str">
            <v>110.02</v>
          </cell>
        </row>
        <row r="155">
          <cell r="D155">
            <v>148</v>
          </cell>
          <cell r="E155" t="str">
            <v>19-03-2014/06:16</v>
          </cell>
          <cell r="F155" t="str">
            <v>20-03-2014/10:55</v>
          </cell>
          <cell r="G155">
            <v>640.73500000000001</v>
          </cell>
          <cell r="H155">
            <v>643.39400000000001</v>
          </cell>
          <cell r="I155">
            <v>0.14910000000000001</v>
          </cell>
          <cell r="J155">
            <v>648.21802957706439</v>
          </cell>
          <cell r="K155">
            <v>2.6883934000733234</v>
          </cell>
          <cell r="L155">
            <v>16.618699630313927</v>
          </cell>
          <cell r="M155">
            <v>0</v>
          </cell>
          <cell r="N155">
            <v>3872.096</v>
          </cell>
          <cell r="O155">
            <v>4293.585</v>
          </cell>
          <cell r="P155">
            <v>1856.453</v>
          </cell>
          <cell r="Q155" t="str">
            <v>NO</v>
          </cell>
          <cell r="R155" t="str">
            <v>FB cat D</v>
          </cell>
          <cell r="S155" t="str">
            <v>110.02</v>
          </cell>
        </row>
        <row r="156">
          <cell r="D156">
            <v>149</v>
          </cell>
          <cell r="E156" t="str">
            <v>21-03-2014/07:55</v>
          </cell>
          <cell r="F156">
            <v>0</v>
          </cell>
          <cell r="G156">
            <v>643.39400000000001</v>
          </cell>
          <cell r="H156">
            <v>647.46</v>
          </cell>
          <cell r="I156">
            <v>0.14910000000000001</v>
          </cell>
          <cell r="J156">
            <v>652.32897638590157</v>
          </cell>
          <cell r="K156">
            <v>4.1109468088371841</v>
          </cell>
          <cell r="L156">
            <v>0</v>
          </cell>
          <cell r="M156">
            <v>0</v>
          </cell>
          <cell r="N156">
            <v>3870.1129999999998</v>
          </cell>
          <cell r="O156">
            <v>4297.1210000000001</v>
          </cell>
          <cell r="P156">
            <v>1855.854</v>
          </cell>
          <cell r="Q156" t="str">
            <v>NO</v>
          </cell>
          <cell r="R156" t="str">
            <v>FB cat D</v>
          </cell>
          <cell r="S156" t="str">
            <v>110.02</v>
          </cell>
        </row>
        <row r="157">
          <cell r="D157">
            <v>150</v>
          </cell>
          <cell r="E157" t="str">
            <v>22-03-2014/7:52</v>
          </cell>
          <cell r="F157">
            <v>0</v>
          </cell>
          <cell r="G157">
            <v>647.46</v>
          </cell>
          <cell r="H157">
            <v>651.24099999999999</v>
          </cell>
          <cell r="I157">
            <v>0.14910000000000001</v>
          </cell>
          <cell r="J157">
            <v>656.15177271748371</v>
          </cell>
          <cell r="K157">
            <v>3.8227963315821398</v>
          </cell>
          <cell r="L157">
            <v>0</v>
          </cell>
          <cell r="M157">
            <v>0</v>
          </cell>
          <cell r="N157">
            <v>3868.261</v>
          </cell>
          <cell r="O157">
            <v>4300.433</v>
          </cell>
          <cell r="P157">
            <v>1855.6079999999999</v>
          </cell>
          <cell r="Q157" t="str">
            <v>NO</v>
          </cell>
          <cell r="R157" t="str">
            <v>FB cat D</v>
          </cell>
          <cell r="S157" t="str">
            <v>110.02</v>
          </cell>
        </row>
        <row r="158">
          <cell r="D158">
            <v>151</v>
          </cell>
          <cell r="E158" t="str">
            <v>23-03-2014/7:58</v>
          </cell>
          <cell r="F158">
            <v>0</v>
          </cell>
          <cell r="G158">
            <v>651.24099999999999</v>
          </cell>
          <cell r="H158">
            <v>654.12300000000005</v>
          </cell>
          <cell r="I158">
            <v>0.14910000000000001</v>
          </cell>
          <cell r="J158">
            <v>659.06563122783018</v>
          </cell>
          <cell r="K158">
            <v>2.913858510346472</v>
          </cell>
          <cell r="L158">
            <v>0</v>
          </cell>
          <cell r="M158">
            <v>0</v>
          </cell>
          <cell r="N158">
            <v>3866.8440000000001</v>
          </cell>
          <cell r="O158">
            <v>4302.9440000000004</v>
          </cell>
          <cell r="P158">
            <v>4302.9440000000004</v>
          </cell>
          <cell r="Q158" t="str">
            <v>NO</v>
          </cell>
          <cell r="R158" t="str">
            <v>FB cat D</v>
          </cell>
          <cell r="S158" t="str">
            <v>110.02</v>
          </cell>
        </row>
        <row r="159">
          <cell r="D159">
            <v>152</v>
          </cell>
          <cell r="E159" t="str">
            <v>24-03-2014/8:05</v>
          </cell>
          <cell r="F159" t="str">
            <v>25-03-2014/10:35</v>
          </cell>
          <cell r="G159">
            <v>654.12300000000005</v>
          </cell>
          <cell r="H159">
            <v>657.17200000000003</v>
          </cell>
          <cell r="I159">
            <v>0.14910000000000001</v>
          </cell>
          <cell r="J159">
            <v>662.14833580730499</v>
          </cell>
          <cell r="K159">
            <v>3.0827045794748074</v>
          </cell>
          <cell r="L159">
            <v>0</v>
          </cell>
          <cell r="M159">
            <v>0</v>
          </cell>
          <cell r="N159">
            <v>3865.3389999999999</v>
          </cell>
          <cell r="O159">
            <v>4305.598</v>
          </cell>
          <cell r="P159">
            <v>1854.4079999999999</v>
          </cell>
          <cell r="Q159" t="str">
            <v>NO</v>
          </cell>
          <cell r="R159" t="str">
            <v>FB cat D</v>
          </cell>
          <cell r="S159" t="str">
            <v>110.02</v>
          </cell>
        </row>
        <row r="160">
          <cell r="D160">
            <v>153</v>
          </cell>
          <cell r="E160" t="str">
            <v>26-03-2014/07:54</v>
          </cell>
          <cell r="F160">
            <v>0</v>
          </cell>
          <cell r="G160">
            <v>657.17200000000003</v>
          </cell>
          <cell r="H160">
            <v>662.34100000000001</v>
          </cell>
          <cell r="I160">
            <v>0.14910000000000001</v>
          </cell>
          <cell r="J160">
            <v>667.37447551583409</v>
          </cell>
          <cell r="K160">
            <v>5.2261397085291037</v>
          </cell>
          <cell r="L160">
            <v>11.634201900956441</v>
          </cell>
          <cell r="M160">
            <v>0</v>
          </cell>
          <cell r="N160">
            <v>3862.83</v>
          </cell>
          <cell r="O160">
            <v>4310.1139999999996</v>
          </cell>
          <cell r="P160">
            <v>1854.4159999999999</v>
          </cell>
          <cell r="Q160" t="str">
            <v>NO</v>
          </cell>
          <cell r="R160" t="str">
            <v>FB cat D</v>
          </cell>
          <cell r="S160" t="str">
            <v>110.02</v>
          </cell>
        </row>
        <row r="161">
          <cell r="D161">
            <v>154</v>
          </cell>
          <cell r="E161" t="str">
            <v>27-03-2014/07:54</v>
          </cell>
          <cell r="F161">
            <v>0</v>
          </cell>
          <cell r="G161">
            <v>662.34100000000001</v>
          </cell>
          <cell r="H161">
            <v>664.95699999999999</v>
          </cell>
          <cell r="I161">
            <v>0.14910000000000001</v>
          </cell>
          <cell r="J161">
            <v>670.01939358074253</v>
          </cell>
          <cell r="K161">
            <v>2.6449180649084383</v>
          </cell>
          <cell r="L161">
            <v>0</v>
          </cell>
          <cell r="M161">
            <v>0</v>
          </cell>
          <cell r="N161">
            <v>3862</v>
          </cell>
          <cell r="O161">
            <v>4311.6589999999997</v>
          </cell>
          <cell r="P161">
            <v>1853.7470000000001</v>
          </cell>
          <cell r="Q161" t="str">
            <v>NO</v>
          </cell>
          <cell r="R161" t="str">
            <v>FB cat D</v>
          </cell>
          <cell r="S161" t="str">
            <v>110.02</v>
          </cell>
        </row>
        <row r="162">
          <cell r="D162">
            <v>155</v>
          </cell>
          <cell r="E162" t="str">
            <v>30-03-2014/09:02</v>
          </cell>
          <cell r="F162">
            <v>0</v>
          </cell>
          <cell r="G162">
            <v>664.95699999999999</v>
          </cell>
          <cell r="H162">
            <v>668.67899999999997</v>
          </cell>
          <cell r="I162">
            <v>0.14910000000000001</v>
          </cell>
          <cell r="J162">
            <v>673.78253770826143</v>
          </cell>
          <cell r="K162">
            <v>3.763144127518899</v>
          </cell>
          <cell r="L162">
            <v>0</v>
          </cell>
          <cell r="M162">
            <v>0</v>
          </cell>
          <cell r="N162">
            <v>3685.6219999999998</v>
          </cell>
          <cell r="O162">
            <v>4299.3289999999997</v>
          </cell>
          <cell r="P162">
            <v>1854.0619999999999</v>
          </cell>
          <cell r="Q162" t="str">
            <v>NO</v>
          </cell>
          <cell r="R162" t="str">
            <v>FB cat D</v>
          </cell>
          <cell r="S162" t="str">
            <v>110.02</v>
          </cell>
        </row>
        <row r="163">
          <cell r="D163">
            <v>156</v>
          </cell>
          <cell r="E163" t="str">
            <v>31-03-2014/08:52</v>
          </cell>
          <cell r="F163" t="str">
            <v>04-04-2014/13:35</v>
          </cell>
          <cell r="G163">
            <v>668.67899999999997</v>
          </cell>
          <cell r="H163">
            <v>672.39</v>
          </cell>
          <cell r="I163">
            <v>0.14910000000000001</v>
          </cell>
          <cell r="J163">
            <v>677.53456023841261</v>
          </cell>
          <cell r="K163">
            <v>3.75202253015118</v>
          </cell>
          <cell r="L163">
            <v>3.75202253015118</v>
          </cell>
          <cell r="M163">
            <v>0</v>
          </cell>
          <cell r="N163">
            <v>3857.884</v>
          </cell>
          <cell r="O163">
            <v>4318.8639999999996</v>
          </cell>
          <cell r="P163">
            <v>1852.9179999999999</v>
          </cell>
          <cell r="Q163" t="str">
            <v>NO</v>
          </cell>
          <cell r="R163" t="str">
            <v>FB cat D</v>
          </cell>
          <cell r="S163" t="str">
            <v>110.02</v>
          </cell>
        </row>
        <row r="164">
          <cell r="D164">
            <v>157</v>
          </cell>
          <cell r="E164" t="str">
            <v>05-04-2014/08:10</v>
          </cell>
          <cell r="F164">
            <v>0</v>
          </cell>
          <cell r="G164">
            <v>672.39</v>
          </cell>
          <cell r="H164">
            <v>676.51900000000001</v>
          </cell>
          <cell r="I164">
            <v>0.14910000000000001</v>
          </cell>
          <cell r="J164">
            <v>681.70920346853768</v>
          </cell>
          <cell r="K164">
            <v>4.1746432301250707</v>
          </cell>
          <cell r="L164">
            <v>7.9468868463993658</v>
          </cell>
          <cell r="M164">
            <v>33.89528105430054</v>
          </cell>
          <cell r="N164">
            <v>3855.9119999999998</v>
          </cell>
          <cell r="O164">
            <v>4322.491</v>
          </cell>
          <cell r="P164">
            <v>1851.559</v>
          </cell>
          <cell r="Q164" t="str">
            <v>NO</v>
          </cell>
          <cell r="R164" t="str">
            <v>FB cat D</v>
          </cell>
          <cell r="S164" t="str">
            <v>110.02</v>
          </cell>
        </row>
        <row r="165">
          <cell r="D165">
            <v>158</v>
          </cell>
          <cell r="E165" t="str">
            <v>06-04-2014/08:28</v>
          </cell>
          <cell r="F165">
            <v>0</v>
          </cell>
          <cell r="G165">
            <v>676.51900000000001</v>
          </cell>
          <cell r="H165">
            <v>680.25</v>
          </cell>
          <cell r="I165">
            <v>0.14910000000000001</v>
          </cell>
          <cell r="J165">
            <v>685.48144708481198</v>
          </cell>
          <cell r="K165">
            <v>3.7722436162742952</v>
          </cell>
          <cell r="L165">
            <v>0</v>
          </cell>
          <cell r="M165">
            <v>0</v>
          </cell>
          <cell r="N165">
            <v>3854.1320000000001</v>
          </cell>
          <cell r="O165">
            <v>4325.78</v>
          </cell>
          <cell r="P165">
            <v>1850.9690000000001</v>
          </cell>
          <cell r="Q165" t="str">
            <v>NO</v>
          </cell>
          <cell r="R165" t="str">
            <v>FB cat D</v>
          </cell>
          <cell r="S165" t="str">
            <v>110.02</v>
          </cell>
        </row>
        <row r="166">
          <cell r="D166">
            <v>159</v>
          </cell>
          <cell r="E166" t="str">
            <v>07-04-2014/08:00</v>
          </cell>
          <cell r="F166" t="str">
            <v>07-04-2014/15:30</v>
          </cell>
          <cell r="G166">
            <v>680.25</v>
          </cell>
          <cell r="H166">
            <v>682.62</v>
          </cell>
          <cell r="I166">
            <v>0.14910000000000001</v>
          </cell>
          <cell r="J166">
            <v>687.87764579040572</v>
          </cell>
          <cell r="K166">
            <v>2.396198705593747</v>
          </cell>
          <cell r="L166">
            <v>15.833602725365836</v>
          </cell>
          <cell r="M166">
            <v>0</v>
          </cell>
          <cell r="N166">
            <v>3852.9369999999999</v>
          </cell>
          <cell r="O166">
            <v>4327.82</v>
          </cell>
          <cell r="P166">
            <v>1850.7059999999999</v>
          </cell>
          <cell r="Q166" t="str">
            <v>NO</v>
          </cell>
          <cell r="R166" t="str">
            <v>FB cat D</v>
          </cell>
          <cell r="S166" t="str">
            <v>110.02</v>
          </cell>
        </row>
        <row r="167">
          <cell r="D167">
            <v>160</v>
          </cell>
          <cell r="E167" t="str">
            <v>08-04-2014/07:50</v>
          </cell>
          <cell r="F167" t="str">
            <v>09-04-2014/09:50</v>
          </cell>
          <cell r="G167">
            <v>682.62</v>
          </cell>
          <cell r="H167">
            <v>685.80200000000002</v>
          </cell>
          <cell r="I167">
            <v>0.14910000000000001</v>
          </cell>
          <cell r="J167">
            <v>691.09482059259949</v>
          </cell>
          <cell r="K167">
            <v>3.2171748021937674</v>
          </cell>
          <cell r="L167">
            <v>0</v>
          </cell>
          <cell r="M167">
            <v>0</v>
          </cell>
          <cell r="N167">
            <v>3851.326</v>
          </cell>
          <cell r="O167">
            <v>4330.5590000000002</v>
          </cell>
          <cell r="P167">
            <v>1850.1289999999999</v>
          </cell>
          <cell r="Q167" t="str">
            <v>NO</v>
          </cell>
          <cell r="R167" t="str">
            <v>FB cat D</v>
          </cell>
          <cell r="S167" t="str">
            <v>110.02</v>
          </cell>
        </row>
        <row r="168">
          <cell r="D168">
            <v>161</v>
          </cell>
          <cell r="E168" t="str">
            <v>10-04-2014/08:27</v>
          </cell>
          <cell r="F168">
            <v>0</v>
          </cell>
          <cell r="G168">
            <v>685.80200000000002</v>
          </cell>
          <cell r="H168">
            <v>689.80700000000002</v>
          </cell>
          <cell r="I168">
            <v>0.14910000000000001</v>
          </cell>
          <cell r="J168">
            <v>695.144093088761</v>
          </cell>
          <cell r="K168">
            <v>4.0492724961615068</v>
          </cell>
          <cell r="L168">
            <v>0</v>
          </cell>
          <cell r="M168">
            <v>0</v>
          </cell>
          <cell r="N168">
            <v>3849.3580000000002</v>
          </cell>
          <cell r="O168">
            <v>4334.0460000000003</v>
          </cell>
          <cell r="P168">
            <v>1850.816</v>
          </cell>
          <cell r="Q168" t="str">
            <v>NO</v>
          </cell>
          <cell r="R168" t="str">
            <v>FB cat D</v>
          </cell>
          <cell r="S168" t="str">
            <v>110.02</v>
          </cell>
        </row>
        <row r="169">
          <cell r="D169">
            <v>162</v>
          </cell>
          <cell r="E169" t="str">
            <v>12-04-2014/19:56</v>
          </cell>
          <cell r="F169">
            <v>0</v>
          </cell>
          <cell r="G169">
            <v>689.80700000000002</v>
          </cell>
          <cell r="H169">
            <v>692.77700000000004</v>
          </cell>
          <cell r="I169">
            <v>0.12</v>
          </cell>
          <cell r="J169">
            <v>698.13540065569555</v>
          </cell>
          <cell r="K169">
            <v>2.9913075669345517</v>
          </cell>
          <cell r="L169">
            <v>0</v>
          </cell>
          <cell r="M169">
            <v>0</v>
          </cell>
          <cell r="N169">
            <v>3847.556</v>
          </cell>
          <cell r="O169">
            <v>4336.38</v>
          </cell>
          <cell r="P169">
            <v>1849.3869999999999</v>
          </cell>
          <cell r="Q169" t="str">
            <v>NO</v>
          </cell>
          <cell r="R169" t="str">
            <v>FB cat D</v>
          </cell>
          <cell r="S169" t="str">
            <v>110.02</v>
          </cell>
        </row>
        <row r="170">
          <cell r="D170">
            <v>163</v>
          </cell>
          <cell r="E170" t="str">
            <v>13-04-2014/20:16</v>
          </cell>
          <cell r="F170" t="str">
            <v>15-04-2014/15:45</v>
          </cell>
          <cell r="G170">
            <v>692.77700000000004</v>
          </cell>
          <cell r="H170">
            <v>695.93399999999997</v>
          </cell>
          <cell r="I170">
            <v>0.12</v>
          </cell>
          <cell r="J170">
            <v>701.31504981017781</v>
          </cell>
          <cell r="K170">
            <v>3.1796491544822629</v>
          </cell>
          <cell r="L170">
            <v>0</v>
          </cell>
          <cell r="M170">
            <v>0</v>
          </cell>
          <cell r="N170">
            <v>3845.355</v>
          </cell>
          <cell r="O170">
            <v>4338.6450000000004</v>
          </cell>
          <cell r="P170">
            <v>1849.4480000000001</v>
          </cell>
          <cell r="Q170" t="str">
            <v>NO</v>
          </cell>
          <cell r="R170" t="str">
            <v>FB cat D</v>
          </cell>
          <cell r="S170" t="str">
            <v>110.02</v>
          </cell>
        </row>
        <row r="171">
          <cell r="D171">
            <v>164</v>
          </cell>
          <cell r="E171" t="str">
            <v>16-04-2014/08:20</v>
          </cell>
          <cell r="F171">
            <v>0</v>
          </cell>
          <cell r="G171">
            <v>695.93399999999997</v>
          </cell>
          <cell r="H171">
            <v>699.529</v>
          </cell>
          <cell r="I171">
            <v>0.12</v>
          </cell>
          <cell r="J171">
            <v>704.93584129271312</v>
          </cell>
          <cell r="K171">
            <v>3.62079148253531</v>
          </cell>
          <cell r="L171">
            <v>10.114791482535338</v>
          </cell>
          <cell r="M171">
            <v>0</v>
          </cell>
          <cell r="N171">
            <v>3842.8530000000001</v>
          </cell>
          <cell r="O171">
            <v>4341.2269999999999</v>
          </cell>
          <cell r="P171">
            <v>1849.5239999999999</v>
          </cell>
          <cell r="Q171" t="str">
            <v>NO</v>
          </cell>
          <cell r="R171" t="str">
            <v>FB cat D</v>
          </cell>
          <cell r="S171" t="str">
            <v>110.02</v>
          </cell>
        </row>
        <row r="172">
          <cell r="D172">
            <v>165</v>
          </cell>
          <cell r="E172" t="str">
            <v>18-04-2014/07:51</v>
          </cell>
          <cell r="F172" t="str">
            <v>18-04-2014/15:35</v>
          </cell>
          <cell r="G172">
            <v>699.529</v>
          </cell>
          <cell r="H172">
            <v>702.94600000000003</v>
          </cell>
          <cell r="I172">
            <v>0</v>
          </cell>
          <cell r="J172">
            <v>708.35284129271315</v>
          </cell>
          <cell r="K172">
            <v>3.41700000000003</v>
          </cell>
          <cell r="L172">
            <v>0</v>
          </cell>
          <cell r="M172">
            <v>0</v>
          </cell>
          <cell r="N172">
            <v>3840.9879999999998</v>
          </cell>
          <cell r="O172">
            <v>4343.8959999999997</v>
          </cell>
          <cell r="P172">
            <v>1849.588</v>
          </cell>
          <cell r="Q172" t="str">
            <v>NO</v>
          </cell>
          <cell r="R172" t="str">
            <v>FB cat D</v>
          </cell>
          <cell r="S172" t="str">
            <v>110.02</v>
          </cell>
        </row>
        <row r="173">
          <cell r="D173">
            <v>166</v>
          </cell>
          <cell r="E173" t="str">
            <v>19-04-2014/20:06</v>
          </cell>
          <cell r="F173">
            <v>0</v>
          </cell>
          <cell r="G173">
            <v>702.94600000000003</v>
          </cell>
          <cell r="H173">
            <v>706.02300000000002</v>
          </cell>
          <cell r="I173">
            <v>0</v>
          </cell>
          <cell r="J173">
            <v>711.42984129271315</v>
          </cell>
          <cell r="K173">
            <v>3.0769999999999982</v>
          </cell>
          <cell r="L173">
            <v>0</v>
          </cell>
          <cell r="M173">
            <v>0</v>
          </cell>
          <cell r="N173">
            <v>3838.4569999999999</v>
          </cell>
          <cell r="O173">
            <v>4345.8069999999998</v>
          </cell>
          <cell r="P173">
            <v>1849.5709999999999</v>
          </cell>
          <cell r="Q173" t="str">
            <v>NO</v>
          </cell>
          <cell r="R173" t="str">
            <v>FB cat D</v>
          </cell>
          <cell r="S173" t="str">
            <v>110.02</v>
          </cell>
        </row>
        <row r="174">
          <cell r="D174">
            <v>0</v>
          </cell>
          <cell r="E174">
            <v>0</v>
          </cell>
          <cell r="F174">
            <v>0</v>
          </cell>
          <cell r="G174">
            <v>0</v>
          </cell>
          <cell r="H174">
            <v>0</v>
          </cell>
          <cell r="I174">
            <v>0</v>
          </cell>
          <cell r="L174">
            <v>0</v>
          </cell>
          <cell r="M174">
            <v>0</v>
          </cell>
          <cell r="N174">
            <v>0</v>
          </cell>
          <cell r="O174">
            <v>0</v>
          </cell>
          <cell r="Q174">
            <v>0</v>
          </cell>
          <cell r="R174">
            <v>0</v>
          </cell>
          <cell r="S174">
            <v>0</v>
          </cell>
        </row>
        <row r="175">
          <cell r="D175">
            <v>0</v>
          </cell>
          <cell r="E175">
            <v>0</v>
          </cell>
          <cell r="F175">
            <v>0</v>
          </cell>
          <cell r="G175">
            <v>0</v>
          </cell>
          <cell r="H175">
            <v>0</v>
          </cell>
          <cell r="I175">
            <v>0</v>
          </cell>
          <cell r="L175">
            <v>0</v>
          </cell>
          <cell r="M175">
            <v>0</v>
          </cell>
          <cell r="N175">
            <v>0</v>
          </cell>
          <cell r="O175">
            <v>0</v>
          </cell>
          <cell r="Q175">
            <v>0</v>
          </cell>
          <cell r="R175">
            <v>0</v>
          </cell>
          <cell r="S175">
            <v>0</v>
          </cell>
        </row>
        <row r="176">
          <cell r="D176">
            <v>0</v>
          </cell>
          <cell r="E176">
            <v>0</v>
          </cell>
          <cell r="F176">
            <v>0</v>
          </cell>
          <cell r="G176">
            <v>0</v>
          </cell>
          <cell r="H176">
            <v>0</v>
          </cell>
          <cell r="I176">
            <v>0</v>
          </cell>
          <cell r="L176">
            <v>0</v>
          </cell>
          <cell r="M176">
            <v>0</v>
          </cell>
          <cell r="N176">
            <v>0</v>
          </cell>
          <cell r="O176">
            <v>0</v>
          </cell>
          <cell r="Q176">
            <v>0</v>
          </cell>
          <cell r="R176">
            <v>0</v>
          </cell>
          <cell r="S176">
            <v>0</v>
          </cell>
        </row>
        <row r="177">
          <cell r="D177">
            <v>0</v>
          </cell>
          <cell r="E177">
            <v>0</v>
          </cell>
          <cell r="F177">
            <v>0</v>
          </cell>
          <cell r="G177">
            <v>0</v>
          </cell>
          <cell r="H177">
            <v>0</v>
          </cell>
          <cell r="I177">
            <v>0</v>
          </cell>
          <cell r="L177">
            <v>0</v>
          </cell>
          <cell r="M177">
            <v>0</v>
          </cell>
          <cell r="N177">
            <v>0</v>
          </cell>
          <cell r="O177">
            <v>0</v>
          </cell>
          <cell r="Q177">
            <v>0</v>
          </cell>
          <cell r="R177">
            <v>0</v>
          </cell>
          <cell r="S177">
            <v>0</v>
          </cell>
        </row>
        <row r="178">
          <cell r="D178">
            <v>0</v>
          </cell>
          <cell r="E178">
            <v>0</v>
          </cell>
          <cell r="F178">
            <v>0</v>
          </cell>
          <cell r="G178">
            <v>0</v>
          </cell>
          <cell r="H178">
            <v>0</v>
          </cell>
          <cell r="I178">
            <v>0</v>
          </cell>
          <cell r="L178">
            <v>0</v>
          </cell>
          <cell r="M178">
            <v>0</v>
          </cell>
          <cell r="N178">
            <v>0</v>
          </cell>
          <cell r="O178">
            <v>0</v>
          </cell>
          <cell r="Q178">
            <v>0</v>
          </cell>
          <cell r="R178">
            <v>0</v>
          </cell>
          <cell r="S178">
            <v>0</v>
          </cell>
        </row>
        <row r="179">
          <cell r="D179">
            <v>0</v>
          </cell>
          <cell r="E179">
            <v>0</v>
          </cell>
          <cell r="F179">
            <v>0</v>
          </cell>
          <cell r="G179">
            <v>0</v>
          </cell>
          <cell r="H179">
            <v>0</v>
          </cell>
          <cell r="I179">
            <v>0</v>
          </cell>
          <cell r="L179">
            <v>0</v>
          </cell>
          <cell r="M179">
            <v>0</v>
          </cell>
          <cell r="N179">
            <v>0</v>
          </cell>
          <cell r="O179">
            <v>0</v>
          </cell>
          <cell r="Q179">
            <v>0</v>
          </cell>
          <cell r="R179">
            <v>0</v>
          </cell>
          <cell r="S179">
            <v>0</v>
          </cell>
        </row>
        <row r="180">
          <cell r="D180">
            <v>0</v>
          </cell>
          <cell r="E180">
            <v>0</v>
          </cell>
          <cell r="F180">
            <v>0</v>
          </cell>
          <cell r="G180">
            <v>0</v>
          </cell>
          <cell r="H180">
            <v>0</v>
          </cell>
          <cell r="I180">
            <v>0</v>
          </cell>
          <cell r="L180">
            <v>0</v>
          </cell>
          <cell r="M180">
            <v>0</v>
          </cell>
          <cell r="N180">
            <v>0</v>
          </cell>
          <cell r="O180">
            <v>0</v>
          </cell>
          <cell r="Q180">
            <v>0</v>
          </cell>
          <cell r="R180">
            <v>0</v>
          </cell>
          <cell r="S180">
            <v>0</v>
          </cell>
        </row>
        <row r="181">
          <cell r="D181">
            <v>0</v>
          </cell>
          <cell r="E181">
            <v>0</v>
          </cell>
          <cell r="F181">
            <v>0</v>
          </cell>
          <cell r="G181">
            <v>0</v>
          </cell>
          <cell r="H181">
            <v>0</v>
          </cell>
          <cell r="I181">
            <v>0</v>
          </cell>
          <cell r="L181">
            <v>0</v>
          </cell>
          <cell r="M181">
            <v>0</v>
          </cell>
          <cell r="N181">
            <v>0</v>
          </cell>
          <cell r="O181">
            <v>0</v>
          </cell>
          <cell r="Q181">
            <v>0</v>
          </cell>
          <cell r="R181">
            <v>0</v>
          </cell>
          <cell r="S181">
            <v>0</v>
          </cell>
        </row>
        <row r="182">
          <cell r="D182">
            <v>0</v>
          </cell>
          <cell r="E182">
            <v>0</v>
          </cell>
          <cell r="F182">
            <v>0</v>
          </cell>
          <cell r="G182">
            <v>0</v>
          </cell>
          <cell r="H182">
            <v>0</v>
          </cell>
          <cell r="I182">
            <v>0</v>
          </cell>
          <cell r="L182">
            <v>0</v>
          </cell>
          <cell r="M182">
            <v>0</v>
          </cell>
          <cell r="N182">
            <v>0</v>
          </cell>
          <cell r="O182">
            <v>0</v>
          </cell>
          <cell r="Q182">
            <v>0</v>
          </cell>
          <cell r="R182">
            <v>0</v>
          </cell>
          <cell r="S182">
            <v>0</v>
          </cell>
        </row>
        <row r="183">
          <cell r="D183">
            <v>0</v>
          </cell>
          <cell r="E183">
            <v>0</v>
          </cell>
          <cell r="F183">
            <v>0</v>
          </cell>
          <cell r="G183">
            <v>0</v>
          </cell>
          <cell r="H183">
            <v>0</v>
          </cell>
          <cell r="I183">
            <v>0</v>
          </cell>
          <cell r="L183">
            <v>0</v>
          </cell>
          <cell r="M183">
            <v>0</v>
          </cell>
          <cell r="N183">
            <v>0</v>
          </cell>
          <cell r="O183">
            <v>0</v>
          </cell>
          <cell r="Q183">
            <v>0</v>
          </cell>
          <cell r="R183">
            <v>0</v>
          </cell>
          <cell r="S183">
            <v>0</v>
          </cell>
        </row>
        <row r="184">
          <cell r="D184">
            <v>0</v>
          </cell>
          <cell r="E184">
            <v>0</v>
          </cell>
          <cell r="F184">
            <v>0</v>
          </cell>
          <cell r="G184">
            <v>0</v>
          </cell>
          <cell r="H184">
            <v>0</v>
          </cell>
          <cell r="I184">
            <v>0</v>
          </cell>
          <cell r="L184">
            <v>0</v>
          </cell>
          <cell r="M184">
            <v>0</v>
          </cell>
          <cell r="N184">
            <v>0</v>
          </cell>
          <cell r="O184">
            <v>0</v>
          </cell>
          <cell r="Q184">
            <v>0</v>
          </cell>
          <cell r="R184">
            <v>0</v>
          </cell>
          <cell r="S184">
            <v>0</v>
          </cell>
        </row>
        <row r="185">
          <cell r="D185">
            <v>0</v>
          </cell>
          <cell r="E185">
            <v>0</v>
          </cell>
          <cell r="F185">
            <v>0</v>
          </cell>
          <cell r="G185">
            <v>0</v>
          </cell>
          <cell r="H185">
            <v>0</v>
          </cell>
          <cell r="I185">
            <v>0</v>
          </cell>
          <cell r="L185">
            <v>0</v>
          </cell>
          <cell r="M185">
            <v>0</v>
          </cell>
          <cell r="N185">
            <v>0</v>
          </cell>
          <cell r="O185">
            <v>0</v>
          </cell>
          <cell r="Q185">
            <v>0</v>
          </cell>
          <cell r="R185">
            <v>0</v>
          </cell>
          <cell r="S185">
            <v>0</v>
          </cell>
        </row>
        <row r="186">
          <cell r="D186">
            <v>0</v>
          </cell>
          <cell r="E186">
            <v>0</v>
          </cell>
          <cell r="F186">
            <v>0</v>
          </cell>
          <cell r="G186">
            <v>0</v>
          </cell>
          <cell r="H186">
            <v>0</v>
          </cell>
          <cell r="I186">
            <v>0</v>
          </cell>
          <cell r="L186">
            <v>0</v>
          </cell>
          <cell r="M186">
            <v>0</v>
          </cell>
          <cell r="N186">
            <v>0</v>
          </cell>
          <cell r="O186">
            <v>0</v>
          </cell>
          <cell r="Q186">
            <v>0</v>
          </cell>
          <cell r="R186">
            <v>0</v>
          </cell>
          <cell r="S186">
            <v>0</v>
          </cell>
        </row>
        <row r="187">
          <cell r="D187">
            <v>0</v>
          </cell>
          <cell r="E187">
            <v>0</v>
          </cell>
          <cell r="F187">
            <v>0</v>
          </cell>
          <cell r="G187">
            <v>0</v>
          </cell>
          <cell r="H187">
            <v>0</v>
          </cell>
          <cell r="I187">
            <v>0</v>
          </cell>
          <cell r="L187">
            <v>0</v>
          </cell>
          <cell r="M187">
            <v>0</v>
          </cell>
          <cell r="N187">
            <v>0</v>
          </cell>
          <cell r="O187">
            <v>0</v>
          </cell>
          <cell r="Q187">
            <v>0</v>
          </cell>
          <cell r="R187">
            <v>0</v>
          </cell>
          <cell r="S187">
            <v>0</v>
          </cell>
        </row>
        <row r="188">
          <cell r="D188">
            <v>0</v>
          </cell>
          <cell r="E188">
            <v>0</v>
          </cell>
          <cell r="F188">
            <v>0</v>
          </cell>
          <cell r="G188">
            <v>0</v>
          </cell>
          <cell r="H188">
            <v>0</v>
          </cell>
          <cell r="I188">
            <v>0</v>
          </cell>
          <cell r="L188">
            <v>0</v>
          </cell>
          <cell r="M188">
            <v>0</v>
          </cell>
          <cell r="N188">
            <v>0</v>
          </cell>
          <cell r="O188">
            <v>0</v>
          </cell>
          <cell r="Q188">
            <v>0</v>
          </cell>
          <cell r="R188">
            <v>0</v>
          </cell>
          <cell r="S188">
            <v>0</v>
          </cell>
        </row>
        <row r="189">
          <cell r="D189">
            <v>0</v>
          </cell>
          <cell r="E189">
            <v>0</v>
          </cell>
          <cell r="F189">
            <v>0</v>
          </cell>
          <cell r="G189">
            <v>0</v>
          </cell>
          <cell r="H189">
            <v>0</v>
          </cell>
          <cell r="I189">
            <v>0</v>
          </cell>
          <cell r="L189">
            <v>0</v>
          </cell>
          <cell r="M189">
            <v>0</v>
          </cell>
          <cell r="N189">
            <v>0</v>
          </cell>
          <cell r="O189">
            <v>0</v>
          </cell>
          <cell r="Q189">
            <v>0</v>
          </cell>
          <cell r="R189">
            <v>0</v>
          </cell>
          <cell r="S189">
            <v>0</v>
          </cell>
        </row>
        <row r="190">
          <cell r="D190">
            <v>0</v>
          </cell>
          <cell r="E190">
            <v>0</v>
          </cell>
          <cell r="F190">
            <v>0</v>
          </cell>
          <cell r="G190">
            <v>0</v>
          </cell>
          <cell r="H190">
            <v>0</v>
          </cell>
          <cell r="I190">
            <v>0</v>
          </cell>
          <cell r="L190">
            <v>0</v>
          </cell>
          <cell r="M190">
            <v>0</v>
          </cell>
          <cell r="N190">
            <v>0</v>
          </cell>
          <cell r="O190">
            <v>0</v>
          </cell>
          <cell r="Q190">
            <v>0</v>
          </cell>
          <cell r="R190">
            <v>0</v>
          </cell>
          <cell r="S190">
            <v>0</v>
          </cell>
        </row>
        <row r="191">
          <cell r="D191">
            <v>0</v>
          </cell>
          <cell r="E191">
            <v>0</v>
          </cell>
          <cell r="F191">
            <v>0</v>
          </cell>
          <cell r="G191">
            <v>0</v>
          </cell>
          <cell r="H191">
            <v>0</v>
          </cell>
          <cell r="I191">
            <v>0</v>
          </cell>
          <cell r="L191">
            <v>0</v>
          </cell>
          <cell r="M191">
            <v>0</v>
          </cell>
          <cell r="N191">
            <v>0</v>
          </cell>
          <cell r="O191">
            <v>0</v>
          </cell>
          <cell r="Q191">
            <v>0</v>
          </cell>
          <cell r="R191">
            <v>0</v>
          </cell>
          <cell r="S191">
            <v>0</v>
          </cell>
        </row>
        <row r="192">
          <cell r="D192">
            <v>0</v>
          </cell>
          <cell r="E192">
            <v>0</v>
          </cell>
          <cell r="F192">
            <v>0</v>
          </cell>
          <cell r="G192">
            <v>0</v>
          </cell>
          <cell r="H192">
            <v>0</v>
          </cell>
          <cell r="I192">
            <v>0</v>
          </cell>
          <cell r="L192">
            <v>0</v>
          </cell>
          <cell r="M192">
            <v>0</v>
          </cell>
          <cell r="N192">
            <v>0</v>
          </cell>
          <cell r="O192">
            <v>0</v>
          </cell>
          <cell r="Q192">
            <v>0</v>
          </cell>
          <cell r="R192">
            <v>0</v>
          </cell>
          <cell r="S192">
            <v>0</v>
          </cell>
        </row>
        <row r="193">
          <cell r="D193">
            <v>0</v>
          </cell>
          <cell r="E193">
            <v>0</v>
          </cell>
          <cell r="F193">
            <v>0</v>
          </cell>
          <cell r="G193">
            <v>0</v>
          </cell>
          <cell r="H193">
            <v>0</v>
          </cell>
          <cell r="I193">
            <v>0</v>
          </cell>
          <cell r="L193">
            <v>0</v>
          </cell>
          <cell r="M193">
            <v>0</v>
          </cell>
          <cell r="N193">
            <v>0</v>
          </cell>
          <cell r="O193">
            <v>0</v>
          </cell>
          <cell r="Q193">
            <v>0</v>
          </cell>
          <cell r="R193">
            <v>0</v>
          </cell>
          <cell r="S193">
            <v>0</v>
          </cell>
        </row>
        <row r="194">
          <cell r="D194">
            <v>0</v>
          </cell>
          <cell r="E194">
            <v>0</v>
          </cell>
          <cell r="F194">
            <v>0</v>
          </cell>
          <cell r="G194">
            <v>0</v>
          </cell>
          <cell r="H194">
            <v>0</v>
          </cell>
          <cell r="I194">
            <v>0</v>
          </cell>
          <cell r="L194">
            <v>0</v>
          </cell>
          <cell r="M194">
            <v>0</v>
          </cell>
          <cell r="N194">
            <v>0</v>
          </cell>
          <cell r="O194">
            <v>0</v>
          </cell>
          <cell r="Q194">
            <v>0</v>
          </cell>
          <cell r="R194">
            <v>0</v>
          </cell>
          <cell r="S194">
            <v>0</v>
          </cell>
        </row>
        <row r="195">
          <cell r="D195">
            <v>0</v>
          </cell>
          <cell r="E195">
            <v>0</v>
          </cell>
          <cell r="F195">
            <v>0</v>
          </cell>
          <cell r="G195">
            <v>0</v>
          </cell>
          <cell r="H195">
            <v>0</v>
          </cell>
          <cell r="I195">
            <v>0</v>
          </cell>
          <cell r="L195">
            <v>0</v>
          </cell>
          <cell r="M195">
            <v>0</v>
          </cell>
          <cell r="N195">
            <v>0</v>
          </cell>
          <cell r="O195">
            <v>0</v>
          </cell>
          <cell r="Q195">
            <v>0</v>
          </cell>
          <cell r="R195">
            <v>0</v>
          </cell>
          <cell r="S195">
            <v>0</v>
          </cell>
        </row>
        <row r="196">
          <cell r="D196">
            <v>0</v>
          </cell>
          <cell r="E196">
            <v>0</v>
          </cell>
          <cell r="F196">
            <v>0</v>
          </cell>
          <cell r="G196">
            <v>0</v>
          </cell>
          <cell r="H196">
            <v>0</v>
          </cell>
          <cell r="I196">
            <v>0</v>
          </cell>
          <cell r="L196">
            <v>0</v>
          </cell>
          <cell r="M196">
            <v>0</v>
          </cell>
          <cell r="N196">
            <v>0</v>
          </cell>
          <cell r="O196">
            <v>0</v>
          </cell>
          <cell r="Q196">
            <v>0</v>
          </cell>
          <cell r="R196">
            <v>0</v>
          </cell>
          <cell r="S196">
            <v>0</v>
          </cell>
        </row>
        <row r="197">
          <cell r="D197">
            <v>0</v>
          </cell>
          <cell r="E197">
            <v>0</v>
          </cell>
          <cell r="F197">
            <v>0</v>
          </cell>
          <cell r="G197">
            <v>0</v>
          </cell>
          <cell r="H197">
            <v>0</v>
          </cell>
          <cell r="I197">
            <v>0</v>
          </cell>
          <cell r="L197">
            <v>0</v>
          </cell>
          <cell r="M197">
            <v>0</v>
          </cell>
          <cell r="N197">
            <v>0</v>
          </cell>
          <cell r="O197">
            <v>0</v>
          </cell>
          <cell r="Q197">
            <v>0</v>
          </cell>
          <cell r="R197">
            <v>0</v>
          </cell>
          <cell r="S197">
            <v>0</v>
          </cell>
        </row>
        <row r="198">
          <cell r="L198">
            <v>0</v>
          </cell>
          <cell r="M198">
            <v>0</v>
          </cell>
          <cell r="N198">
            <v>0</v>
          </cell>
          <cell r="O198">
            <v>0</v>
          </cell>
          <cell r="Q198">
            <v>0</v>
          </cell>
          <cell r="R198">
            <v>0</v>
          </cell>
          <cell r="S198">
            <v>0</v>
          </cell>
        </row>
        <row r="199">
          <cell r="L199">
            <v>0</v>
          </cell>
          <cell r="M199">
            <v>0</v>
          </cell>
          <cell r="N199">
            <v>0</v>
          </cell>
          <cell r="O199">
            <v>0</v>
          </cell>
          <cell r="Q199">
            <v>0</v>
          </cell>
          <cell r="R199">
            <v>0</v>
          </cell>
          <cell r="S199">
            <v>0</v>
          </cell>
        </row>
        <row r="202">
          <cell r="I202" t="str">
            <v>Acumulado</v>
          </cell>
          <cell r="J202">
            <v>0</v>
          </cell>
          <cell r="K202">
            <v>52.364210064882968</v>
          </cell>
        </row>
        <row r="203">
          <cell r="I203" t="str">
            <v>Avance 152 anterior</v>
          </cell>
          <cell r="J203">
            <v>0</v>
          </cell>
          <cell r="K203">
            <v>3.5</v>
          </cell>
        </row>
        <row r="204">
          <cell r="I204" t="str">
            <v>Presente EDP</v>
          </cell>
          <cell r="J204">
            <v>0</v>
          </cell>
          <cell r="K204">
            <v>48.864210064882968</v>
          </cell>
        </row>
      </sheetData>
      <sheetData sheetId="4"/>
      <sheetData sheetId="5"/>
      <sheetData sheetId="6"/>
      <sheetData sheetId="7">
        <row r="8">
          <cell r="D8">
            <v>1</v>
          </cell>
          <cell r="E8" t="str">
            <v>23-02-2014/08:19</v>
          </cell>
          <cell r="F8">
            <v>0</v>
          </cell>
          <cell r="G8">
            <v>0</v>
          </cell>
          <cell r="H8">
            <v>3</v>
          </cell>
          <cell r="I8">
            <v>0.01</v>
          </cell>
          <cell r="J8">
            <v>3.0001499962501872</v>
          </cell>
          <cell r="K8">
            <v>3.0001499962501872</v>
          </cell>
          <cell r="L8">
            <v>3.0001499962501872</v>
          </cell>
          <cell r="M8">
            <v>6.6793339416516675</v>
          </cell>
          <cell r="N8">
            <v>3883.5529999999999</v>
          </cell>
          <cell r="O8">
            <v>4284.4870000000001</v>
          </cell>
          <cell r="P8">
            <v>1859.4</v>
          </cell>
          <cell r="Q8" t="str">
            <v>NO</v>
          </cell>
          <cell r="R8" t="str">
            <v>A</v>
          </cell>
          <cell r="S8" t="str">
            <v>120.01</v>
          </cell>
        </row>
        <row r="9">
          <cell r="D9">
            <v>2</v>
          </cell>
          <cell r="E9" t="str">
            <v>26-02-2014/18:46</v>
          </cell>
          <cell r="F9">
            <v>0</v>
          </cell>
          <cell r="G9">
            <v>3</v>
          </cell>
          <cell r="H9">
            <v>6.6790000000000003</v>
          </cell>
          <cell r="I9">
            <v>0.01</v>
          </cell>
          <cell r="J9">
            <v>6.6793339416516675</v>
          </cell>
          <cell r="K9">
            <v>3.6791839454014803</v>
          </cell>
          <cell r="L9">
            <v>3.6791839454014803</v>
          </cell>
          <cell r="M9">
            <v>0</v>
          </cell>
          <cell r="N9">
            <v>6886.73</v>
          </cell>
          <cell r="O9">
            <v>4286.2790000000005</v>
          </cell>
          <cell r="P9">
            <v>1858.5360000000001</v>
          </cell>
          <cell r="Q9" t="str">
            <v>NO</v>
          </cell>
          <cell r="R9" t="str">
            <v>A</v>
          </cell>
          <cell r="S9" t="str">
            <v>120.01</v>
          </cell>
        </row>
        <row r="10">
          <cell r="D10">
            <v>3</v>
          </cell>
          <cell r="E10" t="str">
            <v>03-03-2014/07:57</v>
          </cell>
          <cell r="F10">
            <v>0</v>
          </cell>
          <cell r="G10">
            <v>6.6790000000000003</v>
          </cell>
          <cell r="H10">
            <v>9.8369999999999997</v>
          </cell>
          <cell r="I10">
            <v>0.01</v>
          </cell>
          <cell r="J10">
            <v>9.8374918377043645</v>
          </cell>
          <cell r="K10">
            <v>3.158157896052697</v>
          </cell>
          <cell r="L10">
            <v>3.158157896052697</v>
          </cell>
          <cell r="M10">
            <v>42.753897220727069</v>
          </cell>
          <cell r="N10">
            <v>3889.4830000000002</v>
          </cell>
          <cell r="O10">
            <v>4287.8280000000004</v>
          </cell>
          <cell r="P10">
            <v>1858.6020000000001</v>
          </cell>
          <cell r="Q10" t="str">
            <v>NO</v>
          </cell>
          <cell r="R10" t="str">
            <v>A</v>
          </cell>
          <cell r="S10" t="str">
            <v>120.01</v>
          </cell>
        </row>
        <row r="11">
          <cell r="D11">
            <v>4</v>
          </cell>
          <cell r="E11" t="str">
            <v>17-03-2014/08:38</v>
          </cell>
          <cell r="F11" t="str">
            <v>18-03-2014/1:20</v>
          </cell>
          <cell r="G11">
            <v>9.8369999999999997</v>
          </cell>
          <cell r="H11">
            <v>13.803000000000001</v>
          </cell>
          <cell r="I11">
            <v>0.01</v>
          </cell>
          <cell r="J11">
            <v>13.803690132747114</v>
          </cell>
          <cell r="K11">
            <v>3.9661982950427497</v>
          </cell>
          <cell r="L11">
            <v>21.511559243602907</v>
          </cell>
          <cell r="M11">
            <v>0</v>
          </cell>
          <cell r="N11">
            <v>3892.5450000000001</v>
          </cell>
          <cell r="O11">
            <v>4290.2550000000001</v>
          </cell>
          <cell r="P11">
            <v>1858.797</v>
          </cell>
          <cell r="Q11" t="str">
            <v>NO</v>
          </cell>
          <cell r="R11" t="str">
            <v>A</v>
          </cell>
          <cell r="S11" t="str">
            <v>120.01</v>
          </cell>
        </row>
        <row r="12">
          <cell r="D12">
            <v>5</v>
          </cell>
          <cell r="E12" t="str">
            <v>19-03-2014/06:16</v>
          </cell>
          <cell r="F12" t="str">
            <v>20-03-2014/10:15</v>
          </cell>
          <cell r="G12">
            <v>13.803000000000001</v>
          </cell>
          <cell r="H12">
            <v>17.518999999999998</v>
          </cell>
          <cell r="I12">
            <v>0.1197</v>
          </cell>
          <cell r="J12">
            <v>17.546217041928532</v>
          </cell>
          <cell r="K12">
            <v>3.7425269091814179</v>
          </cell>
          <cell r="L12">
            <v>0</v>
          </cell>
          <cell r="M12">
            <v>0</v>
          </cell>
          <cell r="N12">
            <v>3894.87</v>
          </cell>
          <cell r="O12">
            <v>4293.1509999999998</v>
          </cell>
          <cell r="P12">
            <v>1859.2180000000001</v>
          </cell>
          <cell r="Q12" t="str">
            <v>NO</v>
          </cell>
          <cell r="R12" t="str">
            <v>A</v>
          </cell>
          <cell r="S12" t="str">
            <v>120.01</v>
          </cell>
        </row>
        <row r="13">
          <cell r="D13">
            <v>6</v>
          </cell>
          <cell r="E13" t="str">
            <v>21-03-2014/07:55</v>
          </cell>
          <cell r="F13">
            <v>0</v>
          </cell>
          <cell r="G13">
            <v>17.518999999999998</v>
          </cell>
          <cell r="H13">
            <v>21.553000000000001</v>
          </cell>
          <cell r="I13">
            <v>0.1197</v>
          </cell>
          <cell r="J13">
            <v>21.609014014920422</v>
          </cell>
          <cell r="K13">
            <v>4.0627969729918902</v>
          </cell>
          <cell r="L13">
            <v>0</v>
          </cell>
          <cell r="M13">
            <v>0</v>
          </cell>
          <cell r="N13">
            <v>3897.4279999999999</v>
          </cell>
          <cell r="O13">
            <v>4296.2740000000003</v>
          </cell>
          <cell r="P13">
            <v>1859.6759999999999</v>
          </cell>
          <cell r="Q13" t="str">
            <v>NO</v>
          </cell>
          <cell r="R13" t="str">
            <v>A</v>
          </cell>
          <cell r="S13" t="str">
            <v>120.01</v>
          </cell>
        </row>
        <row r="14">
          <cell r="D14">
            <v>7</v>
          </cell>
          <cell r="E14" t="str">
            <v>22-03-2014/07:52</v>
          </cell>
          <cell r="F14">
            <v>0</v>
          </cell>
          <cell r="G14">
            <v>21.553000000000001</v>
          </cell>
          <cell r="H14">
            <v>24.35</v>
          </cell>
          <cell r="I14">
            <v>0.1197</v>
          </cell>
          <cell r="J14">
            <v>24.425980582460905</v>
          </cell>
          <cell r="K14">
            <v>2.8169665675404829</v>
          </cell>
          <cell r="L14">
            <v>0</v>
          </cell>
          <cell r="M14">
            <v>0</v>
          </cell>
          <cell r="N14">
            <v>3899.19</v>
          </cell>
          <cell r="O14">
            <v>4298.4430000000002</v>
          </cell>
          <cell r="P14">
            <v>1859.992</v>
          </cell>
          <cell r="Q14" t="str">
            <v>NO</v>
          </cell>
          <cell r="R14" t="str">
            <v>A</v>
          </cell>
          <cell r="S14" t="str">
            <v>120.01</v>
          </cell>
        </row>
        <row r="15">
          <cell r="D15">
            <v>8</v>
          </cell>
          <cell r="E15" t="str">
            <v>23-03-2014/07:58</v>
          </cell>
          <cell r="F15">
            <v>0</v>
          </cell>
          <cell r="G15">
            <v>24.35</v>
          </cell>
          <cell r="H15">
            <v>27.808</v>
          </cell>
          <cell r="I15">
            <v>0.1197</v>
          </cell>
          <cell r="J15">
            <v>27.908665741758362</v>
          </cell>
          <cell r="K15">
            <v>3.482685159297457</v>
          </cell>
          <cell r="L15">
            <v>0</v>
          </cell>
          <cell r="M15">
            <v>0</v>
          </cell>
          <cell r="N15">
            <v>3901.3870000000002</v>
          </cell>
          <cell r="O15">
            <v>4301.1099999999997</v>
          </cell>
          <cell r="P15">
            <v>1860.384</v>
          </cell>
          <cell r="Q15" t="str">
            <v>NO</v>
          </cell>
          <cell r="R15" t="str">
            <v>A</v>
          </cell>
          <cell r="S15" t="str">
            <v>120.01</v>
          </cell>
        </row>
        <row r="16">
          <cell r="D16">
            <v>9</v>
          </cell>
          <cell r="E16" t="str">
            <v>24-03-2014/08:05</v>
          </cell>
          <cell r="F16" t="str">
            <v>25-03-2014/11:00</v>
          </cell>
          <cell r="G16">
            <v>27.808</v>
          </cell>
          <cell r="H16">
            <v>31.224</v>
          </cell>
          <cell r="I16">
            <v>0.1197</v>
          </cell>
          <cell r="J16">
            <v>31.34905108130727</v>
          </cell>
          <cell r="K16">
            <v>3.4403853395489072</v>
          </cell>
          <cell r="L16">
            <v>0</v>
          </cell>
          <cell r="M16">
            <v>0</v>
          </cell>
          <cell r="N16">
            <v>3903.5529999999999</v>
          </cell>
          <cell r="O16">
            <v>4303.7539999999999</v>
          </cell>
          <cell r="P16">
            <v>1860.7719999999999</v>
          </cell>
          <cell r="Q16" t="str">
            <v>NO</v>
          </cell>
          <cell r="R16" t="str">
            <v>A</v>
          </cell>
          <cell r="S16" t="str">
            <v>120.01</v>
          </cell>
        </row>
        <row r="17">
          <cell r="D17">
            <v>10</v>
          </cell>
          <cell r="E17" t="str">
            <v>26-03-2014/07:54</v>
          </cell>
          <cell r="F17">
            <v>0</v>
          </cell>
          <cell r="G17">
            <v>31.224</v>
          </cell>
          <cell r="H17">
            <v>34.655999999999999</v>
          </cell>
          <cell r="I17">
            <v>0.1197</v>
          </cell>
          <cell r="J17">
            <v>34.805550637903238</v>
          </cell>
          <cell r="K17">
            <v>3.4564995565959684</v>
          </cell>
          <cell r="L17">
            <v>18.084180081071469</v>
          </cell>
          <cell r="M17">
            <v>0</v>
          </cell>
          <cell r="N17">
            <v>3905.7190000000001</v>
          </cell>
          <cell r="O17">
            <v>4306.4179999999997</v>
          </cell>
          <cell r="P17">
            <v>1861.154</v>
          </cell>
          <cell r="Q17" t="str">
            <v>NO</v>
          </cell>
          <cell r="R17" t="str">
            <v>A</v>
          </cell>
          <cell r="S17" t="str">
            <v>120.01</v>
          </cell>
        </row>
        <row r="18">
          <cell r="D18">
            <v>11</v>
          </cell>
          <cell r="E18" t="str">
            <v>27-03-2014/07:54</v>
          </cell>
          <cell r="F18" t="str">
            <v>27-03-2014/17:30</v>
          </cell>
          <cell r="G18">
            <v>34.655999999999999</v>
          </cell>
          <cell r="H18">
            <v>38.436</v>
          </cell>
          <cell r="I18">
            <v>0.1197</v>
          </cell>
          <cell r="J18">
            <v>38.612534415272933</v>
          </cell>
          <cell r="K18">
            <v>3.8069837773696946</v>
          </cell>
          <cell r="L18">
            <v>0</v>
          </cell>
          <cell r="M18">
            <v>0</v>
          </cell>
          <cell r="N18">
            <v>3908.1219999999998</v>
          </cell>
          <cell r="O18">
            <v>4309.3329999999996</v>
          </cell>
          <cell r="P18">
            <v>1861.59</v>
          </cell>
          <cell r="Q18" t="str">
            <v>NO</v>
          </cell>
          <cell r="R18" t="str">
            <v>A</v>
          </cell>
          <cell r="S18" t="str">
            <v>120.01</v>
          </cell>
        </row>
        <row r="19">
          <cell r="D19">
            <v>12</v>
          </cell>
          <cell r="E19" t="str">
            <v>28-03-2014/08:06</v>
          </cell>
          <cell r="F19">
            <v>0</v>
          </cell>
          <cell r="G19">
            <v>38.436</v>
          </cell>
          <cell r="H19">
            <v>42.036000000000001</v>
          </cell>
          <cell r="I19">
            <v>0.1197</v>
          </cell>
          <cell r="J19">
            <v>42.238233250863118</v>
          </cell>
          <cell r="K19">
            <v>3.6256988355901854</v>
          </cell>
          <cell r="L19">
            <v>0</v>
          </cell>
          <cell r="M19">
            <v>0</v>
          </cell>
          <cell r="N19">
            <v>3910.4</v>
          </cell>
          <cell r="O19">
            <v>4312.1180000000004</v>
          </cell>
          <cell r="P19">
            <v>1861.9960000000001</v>
          </cell>
          <cell r="Q19" t="str">
            <v>NO</v>
          </cell>
          <cell r="R19" t="str">
            <v>A</v>
          </cell>
          <cell r="S19" t="str">
            <v>120.01</v>
          </cell>
        </row>
        <row r="20">
          <cell r="D20">
            <v>13</v>
          </cell>
          <cell r="E20" t="str">
            <v>29-03-2014/07:40</v>
          </cell>
          <cell r="F20">
            <v>0</v>
          </cell>
          <cell r="G20">
            <v>42.036000000000001</v>
          </cell>
          <cell r="H20">
            <v>45.85</v>
          </cell>
          <cell r="I20">
            <v>0.1197</v>
          </cell>
          <cell r="J20">
            <v>46.079459739457825</v>
          </cell>
          <cell r="K20">
            <v>3.8412264885947067</v>
          </cell>
          <cell r="L20">
            <v>0</v>
          </cell>
          <cell r="M20">
            <v>0</v>
          </cell>
          <cell r="N20">
            <v>3912.875</v>
          </cell>
          <cell r="O20">
            <v>4315.0230000000001</v>
          </cell>
          <cell r="P20">
            <v>1862.4469999999999</v>
          </cell>
          <cell r="Q20" t="str">
            <v>NO</v>
          </cell>
          <cell r="R20" t="str">
            <v>A</v>
          </cell>
          <cell r="S20" t="str">
            <v>120.01</v>
          </cell>
        </row>
        <row r="21">
          <cell r="D21">
            <v>14</v>
          </cell>
          <cell r="E21" t="str">
            <v>30-03-2014/09:02</v>
          </cell>
          <cell r="F21">
            <v>0</v>
          </cell>
          <cell r="G21">
            <v>45.85</v>
          </cell>
          <cell r="H21">
            <v>49.18</v>
          </cell>
          <cell r="I21">
            <v>0.1197</v>
          </cell>
          <cell r="J21">
            <v>49.433231162378739</v>
          </cell>
          <cell r="K21">
            <v>3.3537714229209143</v>
          </cell>
          <cell r="L21">
            <v>0</v>
          </cell>
          <cell r="M21">
            <v>0</v>
          </cell>
          <cell r="N21">
            <v>3914.9119999999998</v>
          </cell>
          <cell r="O21">
            <v>4317.6499999999996</v>
          </cell>
          <cell r="P21">
            <v>1862.808</v>
          </cell>
          <cell r="Q21" t="str">
            <v>NO</v>
          </cell>
          <cell r="R21" t="str">
            <v>A</v>
          </cell>
          <cell r="S21" t="str">
            <v>120.01</v>
          </cell>
        </row>
        <row r="22">
          <cell r="D22">
            <v>15</v>
          </cell>
          <cell r="E22" t="str">
            <v>01-04-2014/08:00</v>
          </cell>
          <cell r="F22" t="str">
            <v>01-04-2014/15:00</v>
          </cell>
          <cell r="G22">
            <v>49.18</v>
          </cell>
          <cell r="H22">
            <v>53.469000000000001</v>
          </cell>
          <cell r="I22">
            <v>0.1197</v>
          </cell>
          <cell r="J22">
            <v>53.752848469558266</v>
          </cell>
          <cell r="K22">
            <v>4.3196173071795272</v>
          </cell>
          <cell r="L22">
            <v>11.760643477013119</v>
          </cell>
          <cell r="M22">
            <v>49.779765367322177</v>
          </cell>
          <cell r="N22">
            <v>3917.636</v>
          </cell>
          <cell r="O22">
            <v>4320.9740000000002</v>
          </cell>
          <cell r="P22">
            <v>1863.3689999999999</v>
          </cell>
          <cell r="Q22" t="str">
            <v>NO</v>
          </cell>
          <cell r="R22" t="str">
            <v>A</v>
          </cell>
          <cell r="S22" t="str">
            <v>120.01</v>
          </cell>
        </row>
        <row r="23">
          <cell r="D23">
            <v>16</v>
          </cell>
          <cell r="E23" t="str">
            <v>02-04-2014/08:25</v>
          </cell>
          <cell r="F23" t="str">
            <v>03-04-2014/14:05</v>
          </cell>
          <cell r="G23">
            <v>53.469000000000001</v>
          </cell>
          <cell r="H23">
            <v>57.11</v>
          </cell>
          <cell r="I23">
            <v>0.1197</v>
          </cell>
          <cell r="J23">
            <v>57.419839986331553</v>
          </cell>
          <cell r="K23">
            <v>3.6669915167732867</v>
          </cell>
          <cell r="L23">
            <v>0</v>
          </cell>
          <cell r="M23">
            <v>0</v>
          </cell>
          <cell r="N23">
            <v>3919.9409999999998</v>
          </cell>
          <cell r="O23">
            <v>4323.7960000000003</v>
          </cell>
          <cell r="P23">
            <v>1863.7940000000001</v>
          </cell>
          <cell r="Q23" t="str">
            <v>NO</v>
          </cell>
          <cell r="R23" t="str">
            <v>A</v>
          </cell>
          <cell r="S23" t="str">
            <v>120.01</v>
          </cell>
        </row>
        <row r="24">
          <cell r="D24">
            <v>17</v>
          </cell>
          <cell r="E24" t="str">
            <v>04-04-2014/08:00</v>
          </cell>
          <cell r="F24" t="str">
            <v>07-04-2014/15:35</v>
          </cell>
          <cell r="G24">
            <v>57.11</v>
          </cell>
          <cell r="H24">
            <v>60.86</v>
          </cell>
          <cell r="I24">
            <v>0.1134</v>
          </cell>
          <cell r="J24">
            <v>61.193874639391858</v>
          </cell>
          <cell r="K24">
            <v>3.7740346530603048</v>
          </cell>
          <cell r="L24">
            <v>0</v>
          </cell>
          <cell r="M24">
            <v>0</v>
          </cell>
          <cell r="N24">
            <v>3922.2660000000001</v>
          </cell>
          <cell r="O24">
            <v>4326.6030000000001</v>
          </cell>
          <cell r="P24">
            <v>1864.123</v>
          </cell>
          <cell r="Q24" t="str">
            <v>NO</v>
          </cell>
          <cell r="R24" t="str">
            <v>A</v>
          </cell>
          <cell r="S24" t="str">
            <v>120.01</v>
          </cell>
        </row>
        <row r="25">
          <cell r="D25">
            <v>18</v>
          </cell>
          <cell r="E25" t="str">
            <v>09-04-2014/08:00</v>
          </cell>
          <cell r="F25" t="str">
            <v>11-04-2014/10:25</v>
          </cell>
          <cell r="G25">
            <v>60.86</v>
          </cell>
          <cell r="H25">
            <v>65.92</v>
          </cell>
          <cell r="I25">
            <v>0.1134</v>
          </cell>
          <cell r="J25">
            <v>66.286305397921225</v>
          </cell>
          <cell r="K25">
            <v>5.0924307585293676</v>
          </cell>
          <cell r="L25">
            <v>13.842152698184371</v>
          </cell>
          <cell r="M25">
            <v>0</v>
          </cell>
          <cell r="N25">
            <v>3925.5419999999999</v>
          </cell>
          <cell r="O25">
            <v>4330.6040000000003</v>
          </cell>
          <cell r="P25">
            <v>1864.704</v>
          </cell>
          <cell r="Q25" t="str">
            <v>NO</v>
          </cell>
          <cell r="R25" t="str">
            <v>A</v>
          </cell>
          <cell r="S25" t="str">
            <v>120.01</v>
          </cell>
        </row>
        <row r="26">
          <cell r="D26">
            <v>19</v>
          </cell>
          <cell r="E26" t="str">
            <v>12-04-2014/08:02</v>
          </cell>
          <cell r="F26">
            <v>0</v>
          </cell>
          <cell r="G26">
            <v>65.92</v>
          </cell>
          <cell r="H26">
            <v>70.89</v>
          </cell>
          <cell r="I26">
            <v>0.1134</v>
          </cell>
          <cell r="J26">
            <v>71.288159324777141</v>
          </cell>
          <cell r="K26">
            <v>5.0018539268559152</v>
          </cell>
          <cell r="L26">
            <v>0</v>
          </cell>
          <cell r="M26">
            <v>0</v>
          </cell>
          <cell r="N26">
            <v>3928.6790000000001</v>
          </cell>
          <cell r="O26">
            <v>4334.4459999999999</v>
          </cell>
          <cell r="P26">
            <v>1865.2670000000001</v>
          </cell>
          <cell r="Q26" t="str">
            <v>NO</v>
          </cell>
          <cell r="R26" t="str">
            <v>A</v>
          </cell>
          <cell r="S26" t="str">
            <v>120.01</v>
          </cell>
        </row>
        <row r="27">
          <cell r="D27">
            <v>20</v>
          </cell>
          <cell r="E27" t="str">
            <v>13-04-2014/20:16</v>
          </cell>
          <cell r="F27" t="str">
            <v>14-04-2014/15:00</v>
          </cell>
          <cell r="G27">
            <v>70.89</v>
          </cell>
          <cell r="H27">
            <v>74.614000000000004</v>
          </cell>
          <cell r="I27">
            <v>0.1134</v>
          </cell>
          <cell r="J27">
            <v>75.036027337576229</v>
          </cell>
          <cell r="K27">
            <v>3.7478680127990884</v>
          </cell>
          <cell r="L27">
            <v>0</v>
          </cell>
          <cell r="M27">
            <v>0</v>
          </cell>
          <cell r="N27">
            <v>3931.0549999999998</v>
          </cell>
          <cell r="O27">
            <v>4337.3190000000004</v>
          </cell>
          <cell r="P27">
            <v>1865.6980000000001</v>
          </cell>
          <cell r="Q27" t="str">
            <v>NO</v>
          </cell>
          <cell r="R27" t="str">
            <v>A</v>
          </cell>
          <cell r="S27" t="str">
            <v>120.01</v>
          </cell>
        </row>
        <row r="28">
          <cell r="D28">
            <v>21</v>
          </cell>
          <cell r="E28" t="str">
            <v>15-04-2014/07:44</v>
          </cell>
          <cell r="F28">
            <v>0</v>
          </cell>
          <cell r="G28">
            <v>74.614000000000004</v>
          </cell>
          <cell r="H28">
            <v>78.995000000000005</v>
          </cell>
          <cell r="I28">
            <v>0.1134</v>
          </cell>
          <cell r="J28">
            <v>79.445106221591473</v>
          </cell>
          <cell r="K28">
            <v>4.4090788840152442</v>
          </cell>
          <cell r="L28">
            <v>20.010434935146108</v>
          </cell>
          <cell r="M28">
            <v>0</v>
          </cell>
          <cell r="N28">
            <v>3933.817</v>
          </cell>
          <cell r="O28">
            <v>4340.7139999999999</v>
          </cell>
          <cell r="P28">
            <v>1866.1849999999999</v>
          </cell>
          <cell r="Q28" t="str">
            <v>NO</v>
          </cell>
          <cell r="R28" t="str">
            <v>A</v>
          </cell>
          <cell r="S28" t="str">
            <v>120.01</v>
          </cell>
        </row>
        <row r="29">
          <cell r="D29">
            <v>22</v>
          </cell>
          <cell r="E29" t="str">
            <v>16-04-2014/08:18</v>
          </cell>
          <cell r="F29">
            <v>0</v>
          </cell>
          <cell r="G29">
            <v>78.995000000000005</v>
          </cell>
          <cell r="H29">
            <v>82.867000000000004</v>
          </cell>
          <cell r="I29">
            <v>0.1134</v>
          </cell>
          <cell r="J29">
            <v>83.341922802031334</v>
          </cell>
          <cell r="K29">
            <v>3.8968165804398609</v>
          </cell>
          <cell r="L29">
            <v>0</v>
          </cell>
          <cell r="M29">
            <v>0</v>
          </cell>
          <cell r="N29">
            <v>3936.2719999999999</v>
          </cell>
          <cell r="O29">
            <v>4343.7110000000002</v>
          </cell>
          <cell r="P29">
            <v>1866.626</v>
          </cell>
          <cell r="Q29" t="str">
            <v>NO</v>
          </cell>
          <cell r="R29" t="str">
            <v>A</v>
          </cell>
          <cell r="S29" t="str">
            <v>120.01</v>
          </cell>
        </row>
        <row r="30">
          <cell r="D30">
            <v>23</v>
          </cell>
          <cell r="E30" t="str">
            <v>17-04-2014/08:13</v>
          </cell>
          <cell r="F30">
            <v>0</v>
          </cell>
          <cell r="G30">
            <v>82.867000000000004</v>
          </cell>
          <cell r="H30">
            <v>86.436000000000007</v>
          </cell>
          <cell r="I30">
            <v>0.1134</v>
          </cell>
          <cell r="J30">
            <v>86.933797382503926</v>
          </cell>
          <cell r="K30">
            <v>3.5918745804725916</v>
          </cell>
          <cell r="L30">
            <v>0</v>
          </cell>
          <cell r="M30">
            <v>0</v>
          </cell>
          <cell r="N30">
            <v>3938.5329999999999</v>
          </cell>
          <cell r="O30">
            <v>4346.4709999999995</v>
          </cell>
          <cell r="P30">
            <v>1867.03</v>
          </cell>
          <cell r="Q30" t="str">
            <v>NO</v>
          </cell>
          <cell r="R30" t="str">
            <v>A</v>
          </cell>
          <cell r="S30" t="str">
            <v>120.01</v>
          </cell>
        </row>
        <row r="31">
          <cell r="D31">
            <v>24</v>
          </cell>
          <cell r="E31" t="str">
            <v>18-04-2014/07:49</v>
          </cell>
          <cell r="F31">
            <v>0</v>
          </cell>
          <cell r="G31">
            <v>86.436000000000007</v>
          </cell>
          <cell r="H31">
            <v>90.528000000000006</v>
          </cell>
          <cell r="I31">
            <v>0.1134</v>
          </cell>
          <cell r="J31">
            <v>91.052023995923321</v>
          </cell>
          <cell r="K31">
            <v>4.1182266134193952</v>
          </cell>
          <cell r="L31">
            <v>0</v>
          </cell>
          <cell r="M31">
            <v>0</v>
          </cell>
          <cell r="N31">
            <v>3941.125</v>
          </cell>
          <cell r="O31">
            <v>4349.6390000000001</v>
          </cell>
          <cell r="P31">
            <v>1867.635</v>
          </cell>
          <cell r="Q31" t="str">
            <v>NO</v>
          </cell>
          <cell r="R31" t="str">
            <v>A</v>
          </cell>
          <cell r="S31" t="str">
            <v>120.01</v>
          </cell>
        </row>
        <row r="32">
          <cell r="D32">
            <v>25</v>
          </cell>
          <cell r="E32" t="str">
            <v>19-04-2014/08:05</v>
          </cell>
          <cell r="F32">
            <v>0</v>
          </cell>
          <cell r="G32">
            <v>90.528000000000006</v>
          </cell>
          <cell r="H32">
            <v>94.497</v>
          </cell>
          <cell r="I32">
            <v>0.1134</v>
          </cell>
          <cell r="J32">
            <v>95.046462272722337</v>
          </cell>
          <cell r="K32">
            <v>3.9944382767990163</v>
          </cell>
          <cell r="L32">
            <v>0</v>
          </cell>
          <cell r="M32">
            <v>0</v>
          </cell>
          <cell r="N32">
            <v>3943.64</v>
          </cell>
          <cell r="O32">
            <v>4352.71</v>
          </cell>
          <cell r="P32">
            <v>1867.9449999999999</v>
          </cell>
          <cell r="Q32" t="str">
            <v>NO</v>
          </cell>
          <cell r="R32" t="str">
            <v>A</v>
          </cell>
          <cell r="S32" t="str">
            <v>120.01</v>
          </cell>
        </row>
        <row r="33">
          <cell r="D33">
            <v>26</v>
          </cell>
          <cell r="E33" t="str">
            <v>21-04-2014/07:45</v>
          </cell>
          <cell r="F33" t="str">
            <v>21-04-2014/16:00</v>
          </cell>
          <cell r="G33">
            <v>94.497</v>
          </cell>
          <cell r="H33">
            <v>98.637</v>
          </cell>
          <cell r="I33">
            <v>0.1134</v>
          </cell>
          <cell r="J33">
            <v>99.212996529700916</v>
          </cell>
          <cell r="K33">
            <v>4.1665342569785793</v>
          </cell>
          <cell r="L33">
            <v>4.1665342569785793</v>
          </cell>
          <cell r="M33">
            <v>0</v>
          </cell>
          <cell r="N33">
            <v>3946.2640000000001</v>
          </cell>
          <cell r="O33">
            <v>4355.9120000000003</v>
          </cell>
          <cell r="P33">
            <v>1868.414</v>
          </cell>
          <cell r="Q33" t="str">
            <v>NO</v>
          </cell>
          <cell r="R33" t="str">
            <v>A</v>
          </cell>
          <cell r="S33" t="str">
            <v>120.01</v>
          </cell>
        </row>
        <row r="34">
          <cell r="D34">
            <v>27</v>
          </cell>
          <cell r="E34" t="str">
            <v>22-04-2014/07:50</v>
          </cell>
          <cell r="F34">
            <v>0</v>
          </cell>
          <cell r="G34">
            <v>98.637</v>
          </cell>
          <cell r="H34">
            <v>98.637</v>
          </cell>
          <cell r="I34">
            <v>0.1134</v>
          </cell>
          <cell r="J34">
            <v>99.212996529700916</v>
          </cell>
          <cell r="K34">
            <v>3.5</v>
          </cell>
          <cell r="L34">
            <v>0</v>
          </cell>
          <cell r="M34">
            <v>0</v>
          </cell>
          <cell r="N34">
            <v>0</v>
          </cell>
          <cell r="O34">
            <v>0</v>
          </cell>
          <cell r="P34">
            <v>0</v>
          </cell>
          <cell r="Q34" t="str">
            <v>NO</v>
          </cell>
          <cell r="R34" t="str">
            <v>A</v>
          </cell>
          <cell r="S34" t="str">
            <v>120.01</v>
          </cell>
        </row>
        <row r="35">
          <cell r="F35">
            <v>0</v>
          </cell>
        </row>
        <row r="36">
          <cell r="F36">
            <v>0</v>
          </cell>
        </row>
        <row r="37">
          <cell r="F37">
            <v>0</v>
          </cell>
        </row>
        <row r="38">
          <cell r="F38">
            <v>0</v>
          </cell>
        </row>
        <row r="39">
          <cell r="F39">
            <v>0</v>
          </cell>
        </row>
        <row r="40">
          <cell r="F40">
            <v>0</v>
          </cell>
        </row>
        <row r="41">
          <cell r="F41">
            <v>0</v>
          </cell>
        </row>
        <row r="42">
          <cell r="F42">
            <v>0</v>
          </cell>
        </row>
        <row r="43">
          <cell r="F43">
            <v>0</v>
          </cell>
        </row>
        <row r="44">
          <cell r="F44">
            <v>0</v>
          </cell>
          <cell r="I44" t="str">
            <v>Acumulado</v>
          </cell>
          <cell r="J44">
            <v>0</v>
          </cell>
          <cell r="K44">
            <v>102.71299652970092</v>
          </cell>
        </row>
        <row r="45">
          <cell r="F45">
            <v>0</v>
          </cell>
          <cell r="I45" t="str">
            <v>Avance 26 anterior</v>
          </cell>
          <cell r="J45">
            <v>0</v>
          </cell>
          <cell r="K45">
            <v>3.5</v>
          </cell>
        </row>
        <row r="46">
          <cell r="F46">
            <v>0</v>
          </cell>
          <cell r="I46" t="str">
            <v>Presente EDP</v>
          </cell>
          <cell r="J46">
            <v>0</v>
          </cell>
          <cell r="K46">
            <v>99.212996529700916</v>
          </cell>
        </row>
        <row r="47">
          <cell r="F47">
            <v>0</v>
          </cell>
        </row>
        <row r="48">
          <cell r="F48">
            <v>0</v>
          </cell>
        </row>
        <row r="49">
          <cell r="F49">
            <v>0</v>
          </cell>
        </row>
        <row r="50">
          <cell r="F50">
            <v>0</v>
          </cell>
        </row>
        <row r="51">
          <cell r="F51">
            <v>0</v>
          </cell>
        </row>
        <row r="52">
          <cell r="F52">
            <v>0</v>
          </cell>
        </row>
        <row r="53">
          <cell r="F53">
            <v>0</v>
          </cell>
        </row>
        <row r="54">
          <cell r="F54">
            <v>0</v>
          </cell>
        </row>
        <row r="55">
          <cell r="F55">
            <v>0</v>
          </cell>
        </row>
        <row r="56">
          <cell r="F56">
            <v>0</v>
          </cell>
        </row>
        <row r="57">
          <cell r="F57">
            <v>0</v>
          </cell>
        </row>
        <row r="58">
          <cell r="F58">
            <v>0</v>
          </cell>
        </row>
        <row r="59">
          <cell r="F59">
            <v>0</v>
          </cell>
        </row>
        <row r="60">
          <cell r="F60">
            <v>0</v>
          </cell>
        </row>
        <row r="61">
          <cell r="F61">
            <v>0</v>
          </cell>
        </row>
        <row r="62">
          <cell r="F62">
            <v>0</v>
          </cell>
        </row>
        <row r="63">
          <cell r="F63">
            <v>0</v>
          </cell>
        </row>
        <row r="64">
          <cell r="F64">
            <v>0</v>
          </cell>
        </row>
        <row r="65">
          <cell r="F65">
            <v>0</v>
          </cell>
        </row>
        <row r="66">
          <cell r="F66">
            <v>0</v>
          </cell>
        </row>
        <row r="67">
          <cell r="F67">
            <v>0</v>
          </cell>
        </row>
        <row r="68">
          <cell r="F68">
            <v>0</v>
          </cell>
        </row>
        <row r="69">
          <cell r="F69">
            <v>0</v>
          </cell>
        </row>
        <row r="70">
          <cell r="F70">
            <v>0</v>
          </cell>
        </row>
        <row r="71">
          <cell r="F71">
            <v>0</v>
          </cell>
        </row>
        <row r="72">
          <cell r="F72">
            <v>0</v>
          </cell>
        </row>
        <row r="73">
          <cell r="F73">
            <v>0</v>
          </cell>
        </row>
        <row r="74">
          <cell r="F74">
            <v>0</v>
          </cell>
        </row>
        <row r="75">
          <cell r="F75">
            <v>0</v>
          </cell>
        </row>
        <row r="76">
          <cell r="F76">
            <v>0</v>
          </cell>
        </row>
        <row r="77">
          <cell r="F77">
            <v>0</v>
          </cell>
        </row>
        <row r="78">
          <cell r="F78">
            <v>0</v>
          </cell>
        </row>
        <row r="79">
          <cell r="F79">
            <v>0</v>
          </cell>
        </row>
        <row r="80">
          <cell r="F80">
            <v>0</v>
          </cell>
        </row>
        <row r="81">
          <cell r="F81">
            <v>0</v>
          </cell>
        </row>
        <row r="82">
          <cell r="F82">
            <v>0</v>
          </cell>
        </row>
        <row r="83">
          <cell r="F83">
            <v>0</v>
          </cell>
        </row>
        <row r="84">
          <cell r="F84">
            <v>0</v>
          </cell>
        </row>
        <row r="85">
          <cell r="F85">
            <v>0</v>
          </cell>
        </row>
        <row r="86">
          <cell r="F86">
            <v>0</v>
          </cell>
        </row>
        <row r="87">
          <cell r="F87">
            <v>0</v>
          </cell>
        </row>
        <row r="88">
          <cell r="F88">
            <v>0</v>
          </cell>
        </row>
        <row r="89">
          <cell r="F89">
            <v>0</v>
          </cell>
        </row>
        <row r="90">
          <cell r="F90">
            <v>0</v>
          </cell>
        </row>
        <row r="91">
          <cell r="F91">
            <v>0</v>
          </cell>
        </row>
        <row r="92">
          <cell r="F92">
            <v>0</v>
          </cell>
        </row>
        <row r="93">
          <cell r="F93">
            <v>0</v>
          </cell>
        </row>
        <row r="94">
          <cell r="F94">
            <v>0</v>
          </cell>
        </row>
        <row r="95">
          <cell r="F95">
            <v>0</v>
          </cell>
        </row>
        <row r="96">
          <cell r="F96">
            <v>0</v>
          </cell>
        </row>
        <row r="97">
          <cell r="F97">
            <v>0</v>
          </cell>
        </row>
        <row r="98">
          <cell r="F98">
            <v>0</v>
          </cell>
        </row>
        <row r="99">
          <cell r="F99">
            <v>0</v>
          </cell>
        </row>
        <row r="100">
          <cell r="F100">
            <v>0</v>
          </cell>
        </row>
        <row r="101">
          <cell r="F101">
            <v>0</v>
          </cell>
        </row>
        <row r="102">
          <cell r="F102">
            <v>0</v>
          </cell>
        </row>
        <row r="103">
          <cell r="F103">
            <v>0</v>
          </cell>
        </row>
        <row r="104">
          <cell r="F104">
            <v>0</v>
          </cell>
        </row>
        <row r="105">
          <cell r="F105">
            <v>0</v>
          </cell>
        </row>
        <row r="106">
          <cell r="F106">
            <v>0</v>
          </cell>
        </row>
        <row r="107">
          <cell r="F107">
            <v>0</v>
          </cell>
        </row>
        <row r="108">
          <cell r="F108">
            <v>0</v>
          </cell>
        </row>
        <row r="109">
          <cell r="F109">
            <v>0</v>
          </cell>
        </row>
        <row r="110">
          <cell r="F110">
            <v>0</v>
          </cell>
        </row>
        <row r="111">
          <cell r="F111">
            <v>0</v>
          </cell>
        </row>
        <row r="112">
          <cell r="F112">
            <v>0</v>
          </cell>
        </row>
        <row r="113">
          <cell r="F113">
            <v>0</v>
          </cell>
        </row>
        <row r="114">
          <cell r="F114">
            <v>0</v>
          </cell>
        </row>
        <row r="115">
          <cell r="F115">
            <v>0</v>
          </cell>
        </row>
        <row r="116">
          <cell r="F116">
            <v>0</v>
          </cell>
        </row>
        <row r="117">
          <cell r="F117">
            <v>0</v>
          </cell>
        </row>
        <row r="118">
          <cell r="F118">
            <v>0</v>
          </cell>
        </row>
        <row r="119">
          <cell r="F119">
            <v>0</v>
          </cell>
        </row>
        <row r="120">
          <cell r="F120">
            <v>0</v>
          </cell>
        </row>
        <row r="121">
          <cell r="F121">
            <v>0</v>
          </cell>
        </row>
        <row r="122">
          <cell r="F122">
            <v>0</v>
          </cell>
        </row>
        <row r="123">
          <cell r="F123">
            <v>0</v>
          </cell>
        </row>
        <row r="124">
          <cell r="F124">
            <v>0</v>
          </cell>
        </row>
        <row r="125">
          <cell r="F125">
            <v>0</v>
          </cell>
        </row>
        <row r="126">
          <cell r="F126">
            <v>0</v>
          </cell>
        </row>
        <row r="127">
          <cell r="F127">
            <v>0</v>
          </cell>
        </row>
        <row r="128">
          <cell r="F128">
            <v>0</v>
          </cell>
        </row>
        <row r="129">
          <cell r="F129">
            <v>0</v>
          </cell>
        </row>
        <row r="130">
          <cell r="F130">
            <v>0</v>
          </cell>
        </row>
        <row r="131">
          <cell r="F131">
            <v>0</v>
          </cell>
        </row>
        <row r="132">
          <cell r="F132">
            <v>0</v>
          </cell>
        </row>
        <row r="133">
          <cell r="F133">
            <v>0</v>
          </cell>
        </row>
        <row r="134">
          <cell r="F134">
            <v>0</v>
          </cell>
        </row>
        <row r="135">
          <cell r="F135">
            <v>0</v>
          </cell>
        </row>
        <row r="136">
          <cell r="F136">
            <v>0</v>
          </cell>
        </row>
        <row r="137">
          <cell r="F137">
            <v>0</v>
          </cell>
        </row>
      </sheetData>
      <sheetData sheetId="8"/>
      <sheetData sheetId="9">
        <row r="7">
          <cell r="D7">
            <v>1</v>
          </cell>
          <cell r="E7" t="str">
            <v>10-07-2013/17:08</v>
          </cell>
          <cell r="F7" t="str">
            <v>12-07-2013/14:05</v>
          </cell>
          <cell r="G7">
            <v>177.58799999999999</v>
          </cell>
          <cell r="H7">
            <v>181.4</v>
          </cell>
          <cell r="I7">
            <v>0.1376</v>
          </cell>
          <cell r="J7">
            <v>181.43591852561531</v>
          </cell>
          <cell r="K7">
            <v>3.81</v>
          </cell>
          <cell r="L7">
            <v>7.4742036327343992</v>
          </cell>
          <cell r="M7">
            <v>25.845692920824263</v>
          </cell>
          <cell r="N7">
            <v>0</v>
          </cell>
          <cell r="O7">
            <v>0</v>
          </cell>
          <cell r="P7">
            <v>0</v>
          </cell>
          <cell r="Q7" t="str">
            <v>NO</v>
          </cell>
          <cell r="R7" t="str">
            <v>FGCA</v>
          </cell>
          <cell r="S7" t="str">
            <v>140.01</v>
          </cell>
        </row>
        <row r="8">
          <cell r="D8">
            <v>2</v>
          </cell>
          <cell r="E8" t="str">
            <v>13-07-2013/15:45</v>
          </cell>
          <cell r="F8" t="str">
            <v>-</v>
          </cell>
          <cell r="G8">
            <v>181.4</v>
          </cell>
          <cell r="H8">
            <v>185.03</v>
          </cell>
          <cell r="I8">
            <v>0.1376</v>
          </cell>
          <cell r="J8">
            <v>185.10012215834971</v>
          </cell>
          <cell r="K8">
            <v>3.6642036327343988</v>
          </cell>
          <cell r="L8">
            <v>0</v>
          </cell>
          <cell r="M8">
            <v>0</v>
          </cell>
          <cell r="N8">
            <v>0</v>
          </cell>
          <cell r="O8">
            <v>0</v>
          </cell>
          <cell r="P8">
            <v>0</v>
          </cell>
          <cell r="Q8" t="str">
            <v>NO</v>
          </cell>
          <cell r="R8" t="str">
            <v>FGCA</v>
          </cell>
          <cell r="S8" t="str">
            <v>140.01</v>
          </cell>
        </row>
        <row r="9">
          <cell r="D9">
            <v>3</v>
          </cell>
          <cell r="E9" t="str">
            <v>18-07-2013/15:40</v>
          </cell>
          <cell r="F9" t="str">
            <v>19-07-2013/09:50</v>
          </cell>
          <cell r="G9">
            <v>185.03</v>
          </cell>
          <cell r="H9">
            <v>189.36</v>
          </cell>
          <cell r="I9">
            <v>0.1376</v>
          </cell>
          <cell r="J9">
            <v>189.47092153293374</v>
          </cell>
          <cell r="K9">
            <v>4.3707993745840383</v>
          </cell>
          <cell r="L9">
            <v>8.206604830339046</v>
          </cell>
          <cell r="M9">
            <v>0</v>
          </cell>
          <cell r="N9">
            <v>0</v>
          </cell>
          <cell r="O9">
            <v>0</v>
          </cell>
          <cell r="P9">
            <v>0</v>
          </cell>
          <cell r="Q9" t="str">
            <v>NO</v>
          </cell>
          <cell r="R9" t="str">
            <v>FGCA</v>
          </cell>
          <cell r="S9" t="str">
            <v>140.01</v>
          </cell>
        </row>
        <row r="10">
          <cell r="D10">
            <v>4</v>
          </cell>
          <cell r="E10" t="str">
            <v>20-07-2013/08:42</v>
          </cell>
          <cell r="F10" t="str">
            <v>-</v>
          </cell>
          <cell r="G10">
            <v>189.36</v>
          </cell>
          <cell r="H10">
            <v>193.16</v>
          </cell>
          <cell r="I10">
            <v>0.1376</v>
          </cell>
          <cell r="J10">
            <v>193.30672698868875</v>
          </cell>
          <cell r="K10">
            <v>3.8358054557550076</v>
          </cell>
          <cell r="L10">
            <v>0</v>
          </cell>
          <cell r="M10">
            <v>0</v>
          </cell>
          <cell r="N10">
            <v>0</v>
          </cell>
          <cell r="O10">
            <v>0</v>
          </cell>
          <cell r="P10">
            <v>0</v>
          </cell>
          <cell r="Q10" t="str">
            <v>NO</v>
          </cell>
          <cell r="R10" t="str">
            <v>FGCA</v>
          </cell>
          <cell r="S10" t="str">
            <v>140.01</v>
          </cell>
        </row>
        <row r="11">
          <cell r="D11">
            <v>5</v>
          </cell>
          <cell r="E11" t="str">
            <v>22-07-2013/04:23</v>
          </cell>
          <cell r="F11" t="str">
            <v>22-07-2013/14:20</v>
          </cell>
          <cell r="G11">
            <v>193.16</v>
          </cell>
          <cell r="H11">
            <v>196.38</v>
          </cell>
          <cell r="I11">
            <v>0.1376</v>
          </cell>
          <cell r="J11">
            <v>196.55706740119695</v>
          </cell>
          <cell r="K11">
            <v>3.2503404125081943</v>
          </cell>
          <cell r="L11">
            <v>10.164884457750816</v>
          </cell>
          <cell r="M11">
            <v>0</v>
          </cell>
          <cell r="N11">
            <v>0</v>
          </cell>
          <cell r="O11">
            <v>0</v>
          </cell>
          <cell r="P11">
            <v>0</v>
          </cell>
          <cell r="Q11" t="str">
            <v>NO</v>
          </cell>
          <cell r="R11" t="str">
            <v>FGCA</v>
          </cell>
          <cell r="S11" t="str">
            <v>140.01</v>
          </cell>
        </row>
        <row r="12">
          <cell r="D12">
            <v>6</v>
          </cell>
          <cell r="E12" t="str">
            <v>23-07-2013/10:30</v>
          </cell>
          <cell r="F12" t="str">
            <v>23-07-2013/15:20</v>
          </cell>
          <cell r="G12">
            <v>196.38</v>
          </cell>
          <cell r="H12">
            <v>199.9</v>
          </cell>
          <cell r="I12">
            <v>0.1376</v>
          </cell>
          <cell r="J12">
            <v>200.11023456021215</v>
          </cell>
          <cell r="K12">
            <v>3.553167159015203</v>
          </cell>
          <cell r="L12">
            <v>0</v>
          </cell>
          <cell r="M12">
            <v>0</v>
          </cell>
          <cell r="N12">
            <v>4073.7890000000002</v>
          </cell>
          <cell r="O12">
            <v>3464.598</v>
          </cell>
          <cell r="P12">
            <v>0</v>
          </cell>
          <cell r="Q12" t="str">
            <v>NO</v>
          </cell>
          <cell r="R12" t="str">
            <v>FGCA</v>
          </cell>
          <cell r="S12" t="str">
            <v>140.01</v>
          </cell>
        </row>
        <row r="13">
          <cell r="D13">
            <v>7</v>
          </cell>
          <cell r="E13" t="str">
            <v>24-07-2013/16:15</v>
          </cell>
          <cell r="F13" t="str">
            <v>25-07-2013/10:27</v>
          </cell>
          <cell r="G13">
            <v>199.9</v>
          </cell>
          <cell r="H13">
            <v>203.23</v>
          </cell>
          <cell r="I13">
            <v>0.1376</v>
          </cell>
          <cell r="J13">
            <v>203.47161144643957</v>
          </cell>
          <cell r="K13">
            <v>3.3613768862274185</v>
          </cell>
          <cell r="L13">
            <v>0</v>
          </cell>
          <cell r="M13">
            <v>0</v>
          </cell>
          <cell r="N13">
            <v>4072.8829999999998</v>
          </cell>
          <cell r="O13">
            <v>3467.7089999999998</v>
          </cell>
          <cell r="P13">
            <v>1889.54</v>
          </cell>
          <cell r="Q13" t="str">
            <v>NO</v>
          </cell>
          <cell r="R13" t="str">
            <v>FGCA</v>
          </cell>
          <cell r="S13" t="str">
            <v>140.01</v>
          </cell>
        </row>
        <row r="14">
          <cell r="D14">
            <v>8</v>
          </cell>
          <cell r="E14" t="str">
            <v>22-08-2013/07:55</v>
          </cell>
          <cell r="F14" t="str">
            <v>-</v>
          </cell>
          <cell r="G14">
            <v>203.23</v>
          </cell>
          <cell r="H14">
            <v>206.81399999999999</v>
          </cell>
          <cell r="I14">
            <v>0.1376</v>
          </cell>
          <cell r="J14">
            <v>210.43177019826999</v>
          </cell>
          <cell r="K14">
            <v>3.6177701982699944</v>
          </cell>
          <cell r="L14">
            <v>7.362727630072925</v>
          </cell>
          <cell r="M14">
            <v>15.410853129739991</v>
          </cell>
          <cell r="N14">
            <v>4071.7979999999998</v>
          </cell>
          <cell r="O14">
            <v>3471.4180000000001</v>
          </cell>
          <cell r="P14">
            <v>1889.087</v>
          </cell>
          <cell r="Q14" t="str">
            <v>NO</v>
          </cell>
          <cell r="R14" t="str">
            <v>FC</v>
          </cell>
          <cell r="S14" t="str">
            <v>140.01</v>
          </cell>
        </row>
        <row r="15">
          <cell r="D15">
            <v>9</v>
          </cell>
          <cell r="E15" t="str">
            <v>25-08-2013/07:30</v>
          </cell>
          <cell r="F15" t="str">
            <v>-</v>
          </cell>
          <cell r="G15">
            <v>206.81399999999999</v>
          </cell>
          <cell r="H15">
            <v>210.524</v>
          </cell>
          <cell r="I15">
            <v>0.1376</v>
          </cell>
          <cell r="J15">
            <v>214.26895743180293</v>
          </cell>
          <cell r="K15">
            <v>3.7449574318029306</v>
          </cell>
          <cell r="L15">
            <v>0</v>
          </cell>
          <cell r="M15">
            <v>0</v>
          </cell>
          <cell r="N15">
            <v>4070.817</v>
          </cell>
          <cell r="O15">
            <v>3474.7640000000001</v>
          </cell>
          <cell r="P15">
            <v>1888.6120000000001</v>
          </cell>
          <cell r="Q15" t="str">
            <v>NO</v>
          </cell>
          <cell r="R15" t="str">
            <v>FC</v>
          </cell>
          <cell r="S15" t="str">
            <v>140.01</v>
          </cell>
        </row>
        <row r="16">
          <cell r="D16">
            <v>10</v>
          </cell>
          <cell r="E16" t="str">
            <v>26-08-2013/23:32</v>
          </cell>
          <cell r="F16" t="str">
            <v>-</v>
          </cell>
          <cell r="G16">
            <v>210.524</v>
          </cell>
          <cell r="H16">
            <v>214.626</v>
          </cell>
          <cell r="I16">
            <v>0.1376</v>
          </cell>
          <cell r="J16">
            <v>218.76665104723872</v>
          </cell>
          <cell r="K16">
            <v>4.1406510472387197</v>
          </cell>
          <cell r="L16">
            <v>8.0481254996670657</v>
          </cell>
          <cell r="M16">
            <v>0</v>
          </cell>
          <cell r="N16">
            <v>4069.6790000000001</v>
          </cell>
          <cell r="O16">
            <v>3478.7310000000002</v>
          </cell>
          <cell r="P16">
            <v>1887.9880000000001</v>
          </cell>
          <cell r="Q16" t="str">
            <v>NO</v>
          </cell>
          <cell r="R16" t="str">
            <v>FC</v>
          </cell>
          <cell r="S16" t="str">
            <v>140.01</v>
          </cell>
        </row>
        <row r="17">
          <cell r="D17">
            <v>11</v>
          </cell>
          <cell r="E17" t="str">
            <v>28-08-2013/19:42</v>
          </cell>
          <cell r="F17" t="str">
            <v>-</v>
          </cell>
          <cell r="G17">
            <v>214.626</v>
          </cell>
          <cell r="H17">
            <v>218.49700000000001</v>
          </cell>
          <cell r="I17">
            <v>0.1376</v>
          </cell>
          <cell r="J17">
            <v>222.40447445242836</v>
          </cell>
          <cell r="K17">
            <v>3.907474452428346</v>
          </cell>
          <cell r="L17">
            <v>0</v>
          </cell>
          <cell r="M17">
            <v>0</v>
          </cell>
          <cell r="N17">
            <v>0</v>
          </cell>
          <cell r="O17">
            <v>0</v>
          </cell>
          <cell r="P17">
            <v>0</v>
          </cell>
          <cell r="Q17" t="str">
            <v>NO</v>
          </cell>
          <cell r="R17" t="str">
            <v>FC</v>
          </cell>
          <cell r="S17" t="str">
            <v>140.01</v>
          </cell>
        </row>
        <row r="18">
          <cell r="D18">
            <v>12</v>
          </cell>
          <cell r="E18" t="str">
            <v>02-09-2013/21:18</v>
          </cell>
          <cell r="F18" t="str">
            <v>-</v>
          </cell>
          <cell r="G18">
            <v>218.49700000000001</v>
          </cell>
          <cell r="H18">
            <v>222.17</v>
          </cell>
          <cell r="I18">
            <v>0.1376</v>
          </cell>
          <cell r="J18">
            <v>225.87760879973371</v>
          </cell>
          <cell r="K18">
            <v>3.7076087997337197</v>
          </cell>
          <cell r="L18">
            <v>3.7076087997337197</v>
          </cell>
          <cell r="M18">
            <v>16.69887622488298</v>
          </cell>
          <cell r="N18">
            <v>4067.55</v>
          </cell>
          <cell r="O18">
            <v>3485.97</v>
          </cell>
          <cell r="P18">
            <v>1888.14</v>
          </cell>
          <cell r="Q18" t="str">
            <v>NO</v>
          </cell>
          <cell r="R18" t="str">
            <v>FC</v>
          </cell>
          <cell r="S18" t="str">
            <v>140.01</v>
          </cell>
        </row>
        <row r="19">
          <cell r="D19">
            <v>13</v>
          </cell>
          <cell r="E19" t="str">
            <v>25-09-2013/6:27</v>
          </cell>
          <cell r="F19" t="str">
            <v>-</v>
          </cell>
          <cell r="G19">
            <v>222.17</v>
          </cell>
          <cell r="H19">
            <v>225.221</v>
          </cell>
          <cell r="I19">
            <v>0.1376</v>
          </cell>
          <cell r="J19">
            <v>228.30074801197597</v>
          </cell>
          <cell r="K19">
            <v>3.0797480119759655</v>
          </cell>
          <cell r="L19">
            <v>9.7207385628739473</v>
          </cell>
          <cell r="M19">
            <v>0</v>
          </cell>
          <cell r="N19">
            <v>4066.71</v>
          </cell>
          <cell r="O19">
            <v>3488.9</v>
          </cell>
          <cell r="P19">
            <v>1887.712</v>
          </cell>
          <cell r="Q19" t="str">
            <v>NO</v>
          </cell>
          <cell r="R19" t="str">
            <v>FC</v>
          </cell>
          <cell r="S19" t="str">
            <v>140.01</v>
          </cell>
        </row>
        <row r="20">
          <cell r="D20">
            <v>14</v>
          </cell>
          <cell r="E20" t="str">
            <v>27-09-2013/5:10</v>
          </cell>
          <cell r="F20" t="str">
            <v>-</v>
          </cell>
          <cell r="G20">
            <v>225.221</v>
          </cell>
          <cell r="H20">
            <v>229.32</v>
          </cell>
          <cell r="I20">
            <v>0.1376</v>
          </cell>
          <cell r="J20">
            <v>233.45762277977363</v>
          </cell>
          <cell r="K20">
            <v>4.1376227797736362</v>
          </cell>
          <cell r="L20">
            <v>0</v>
          </cell>
          <cell r="M20">
            <v>0</v>
          </cell>
          <cell r="N20">
            <v>4065.5590000000002</v>
          </cell>
          <cell r="O20">
            <v>3492.8359999999998</v>
          </cell>
          <cell r="P20">
            <v>1887.15</v>
          </cell>
          <cell r="Q20" t="str">
            <v>NO</v>
          </cell>
          <cell r="R20" t="str">
            <v>FC</v>
          </cell>
          <cell r="S20" t="str">
            <v>140.01</v>
          </cell>
        </row>
        <row r="21">
          <cell r="D21">
            <v>15</v>
          </cell>
          <cell r="E21" t="str">
            <v>28-09-2013/17:40</v>
          </cell>
          <cell r="F21" t="str">
            <v>-</v>
          </cell>
          <cell r="G21">
            <v>229.32</v>
          </cell>
          <cell r="H21">
            <v>231.8</v>
          </cell>
          <cell r="I21">
            <v>0.1376</v>
          </cell>
          <cell r="J21">
            <v>234.30336777112436</v>
          </cell>
          <cell r="K21">
            <v>2.5033677711243456</v>
          </cell>
          <cell r="L21">
            <v>0</v>
          </cell>
          <cell r="M21">
            <v>0</v>
          </cell>
          <cell r="N21">
            <v>4064.873</v>
          </cell>
          <cell r="O21">
            <v>3495.2190000000001</v>
          </cell>
          <cell r="P21">
            <v>1886.806</v>
          </cell>
          <cell r="Q21" t="str">
            <v>NO</v>
          </cell>
          <cell r="R21" t="str">
            <v>FC</v>
          </cell>
          <cell r="S21" t="str">
            <v>140.01</v>
          </cell>
        </row>
        <row r="22">
          <cell r="D22">
            <v>16</v>
          </cell>
          <cell r="E22" t="str">
            <v>30-09-2013/20:10</v>
          </cell>
          <cell r="F22" t="str">
            <v>-</v>
          </cell>
          <cell r="G22">
            <v>231.8</v>
          </cell>
          <cell r="H22">
            <v>235.04</v>
          </cell>
          <cell r="I22">
            <v>0.1376</v>
          </cell>
          <cell r="J22">
            <v>238.31052886227531</v>
          </cell>
          <cell r="K22">
            <v>3.270528862275313</v>
          </cell>
          <cell r="L22">
            <v>3.270528862275313</v>
          </cell>
          <cell r="M22">
            <v>0</v>
          </cell>
          <cell r="N22">
            <v>4063.931</v>
          </cell>
          <cell r="O22">
            <v>3498.2759999999998</v>
          </cell>
          <cell r="P22">
            <v>1884.271</v>
          </cell>
          <cell r="Q22" t="str">
            <v>NO</v>
          </cell>
          <cell r="R22" t="str">
            <v>FC</v>
          </cell>
          <cell r="S22" t="str">
            <v>140.01</v>
          </cell>
        </row>
        <row r="23">
          <cell r="D23">
            <v>17</v>
          </cell>
          <cell r="E23" t="str">
            <v>02-10-2013/08:18</v>
          </cell>
          <cell r="F23" t="str">
            <v>-</v>
          </cell>
          <cell r="G23">
            <v>235.04</v>
          </cell>
          <cell r="H23">
            <v>239.54</v>
          </cell>
          <cell r="I23">
            <v>0.1376</v>
          </cell>
          <cell r="J23">
            <v>244.08240119760461</v>
          </cell>
          <cell r="K23">
            <v>4.5424011976046188</v>
          </cell>
          <cell r="L23">
            <v>11.180363481037546</v>
          </cell>
          <cell r="M23">
            <v>53.045706678323143</v>
          </cell>
          <cell r="N23">
            <v>4062.6790000000001</v>
          </cell>
          <cell r="O23">
            <v>3502.5990000000002</v>
          </cell>
          <cell r="P23">
            <v>1884.54</v>
          </cell>
          <cell r="Q23" t="str">
            <v>NO</v>
          </cell>
          <cell r="R23" t="str">
            <v>FC</v>
          </cell>
          <cell r="S23" t="str">
            <v>140.01</v>
          </cell>
        </row>
        <row r="24">
          <cell r="D24">
            <v>18</v>
          </cell>
          <cell r="E24" t="str">
            <v>04-10-2013/15:39</v>
          </cell>
          <cell r="F24" t="str">
            <v>-</v>
          </cell>
          <cell r="G24">
            <v>239.54</v>
          </cell>
          <cell r="H24">
            <v>242.27</v>
          </cell>
          <cell r="I24">
            <v>0.1376</v>
          </cell>
          <cell r="J24">
            <v>245.0257233932135</v>
          </cell>
          <cell r="K24">
            <v>2.7557233932134864</v>
          </cell>
          <cell r="L24">
            <v>0</v>
          </cell>
          <cell r="M24">
            <v>0</v>
          </cell>
          <cell r="N24">
            <v>4061.7890000000002</v>
          </cell>
          <cell r="O24">
            <v>4083.2950000000001</v>
          </cell>
          <cell r="P24">
            <v>1887.357</v>
          </cell>
          <cell r="Q24" t="str">
            <v>NO</v>
          </cell>
          <cell r="R24" t="str">
            <v>FC</v>
          </cell>
          <cell r="S24" t="str">
            <v>140.01</v>
          </cell>
        </row>
        <row r="25">
          <cell r="D25">
            <v>19</v>
          </cell>
          <cell r="E25" t="str">
            <v>06-10-2013/23:00</v>
          </cell>
          <cell r="F25" t="str">
            <v>-</v>
          </cell>
          <cell r="G25">
            <v>242.27</v>
          </cell>
          <cell r="H25">
            <v>246.11600000000001</v>
          </cell>
          <cell r="I25">
            <v>0.1376</v>
          </cell>
          <cell r="J25">
            <v>249.99823889021945</v>
          </cell>
          <cell r="K25">
            <v>3.8822388902194405</v>
          </cell>
          <cell r="L25">
            <v>0</v>
          </cell>
          <cell r="M25">
            <v>0</v>
          </cell>
          <cell r="N25">
            <v>4060.8389999999999</v>
          </cell>
          <cell r="O25">
            <v>3508.953</v>
          </cell>
          <cell r="P25">
            <v>1883.63</v>
          </cell>
          <cell r="Q25" t="str">
            <v>NO</v>
          </cell>
          <cell r="R25" t="str">
            <v>FC</v>
          </cell>
          <cell r="S25" t="str">
            <v>140.01</v>
          </cell>
        </row>
        <row r="26">
          <cell r="D26">
            <v>20</v>
          </cell>
          <cell r="E26" t="str">
            <v>09-10-2013/04:43</v>
          </cell>
          <cell r="F26" t="str">
            <v>-</v>
          </cell>
          <cell r="G26">
            <v>246.11600000000001</v>
          </cell>
          <cell r="H26">
            <v>249.858</v>
          </cell>
          <cell r="I26">
            <v>0.1376</v>
          </cell>
          <cell r="J26">
            <v>253.63525895143033</v>
          </cell>
          <cell r="K26">
            <v>3.7772589514303263</v>
          </cell>
          <cell r="L26">
            <v>11.693150105122641</v>
          </cell>
          <cell r="M26">
            <v>0</v>
          </cell>
          <cell r="N26">
            <v>4059.797</v>
          </cell>
          <cell r="O26">
            <v>3512.5479999999998</v>
          </cell>
          <cell r="P26">
            <v>1883.1210000000001</v>
          </cell>
          <cell r="Q26" t="str">
            <v>NO</v>
          </cell>
          <cell r="R26" t="str">
            <v>FC</v>
          </cell>
          <cell r="S26" t="str">
            <v>140.01</v>
          </cell>
        </row>
        <row r="27">
          <cell r="D27">
            <v>21</v>
          </cell>
          <cell r="E27" t="str">
            <v>11-10-2013/08:17</v>
          </cell>
          <cell r="F27" t="str">
            <v>-</v>
          </cell>
          <cell r="G27">
            <v>249.858</v>
          </cell>
          <cell r="H27">
            <v>253.779</v>
          </cell>
          <cell r="I27">
            <v>0.1376</v>
          </cell>
          <cell r="J27">
            <v>257.73694557684615</v>
          </cell>
          <cell r="K27">
            <v>3.9579455768461571</v>
          </cell>
          <cell r="L27">
            <v>0</v>
          </cell>
          <cell r="M27">
            <v>0</v>
          </cell>
          <cell r="N27">
            <v>4058.7330000000002</v>
          </cell>
          <cell r="O27">
            <v>3516.3220000000001</v>
          </cell>
          <cell r="P27">
            <v>1883.8579999999999</v>
          </cell>
          <cell r="Q27" t="str">
            <v>NO</v>
          </cell>
          <cell r="R27" t="str">
            <v>FC</v>
          </cell>
          <cell r="S27" t="str">
            <v>140.01</v>
          </cell>
        </row>
        <row r="28">
          <cell r="D28">
            <v>22</v>
          </cell>
          <cell r="E28" t="str">
            <v>13-10-2013/04:42</v>
          </cell>
          <cell r="F28" t="str">
            <v>-</v>
          </cell>
          <cell r="G28">
            <v>253.779</v>
          </cell>
          <cell r="H28">
            <v>257.7</v>
          </cell>
          <cell r="I28">
            <v>0.1376</v>
          </cell>
          <cell r="J28">
            <v>261.65794557684615</v>
          </cell>
          <cell r="K28">
            <v>3.9579455768461571</v>
          </cell>
          <cell r="L28">
            <v>0</v>
          </cell>
          <cell r="M28">
            <v>0</v>
          </cell>
          <cell r="N28">
            <v>4057.6149999999998</v>
          </cell>
          <cell r="O28">
            <v>3520.0790000000002</v>
          </cell>
          <cell r="P28">
            <v>1885.338</v>
          </cell>
          <cell r="Q28" t="str">
            <v>NO</v>
          </cell>
          <cell r="R28" t="str">
            <v>FC</v>
          </cell>
          <cell r="S28" t="str">
            <v>140.01</v>
          </cell>
        </row>
        <row r="29">
          <cell r="D29">
            <v>23</v>
          </cell>
          <cell r="E29" t="str">
            <v>16-10-2013/08:07</v>
          </cell>
          <cell r="F29" t="str">
            <v>-</v>
          </cell>
          <cell r="G29">
            <v>257.7</v>
          </cell>
          <cell r="H29">
            <v>261.26100000000002</v>
          </cell>
          <cell r="I29">
            <v>0.1376</v>
          </cell>
          <cell r="J29">
            <v>264.85555348103787</v>
          </cell>
          <cell r="K29">
            <v>3.594553481037849</v>
          </cell>
          <cell r="L29">
            <v>11.368116063871867</v>
          </cell>
          <cell r="M29">
            <v>0</v>
          </cell>
          <cell r="N29">
            <v>4056.6379999999999</v>
          </cell>
          <cell r="O29">
            <v>3523.5039999999999</v>
          </cell>
          <cell r="P29">
            <v>1882.826</v>
          </cell>
          <cell r="Q29" t="str">
            <v>NO</v>
          </cell>
          <cell r="R29" t="str">
            <v>FC</v>
          </cell>
          <cell r="S29" t="str">
            <v>140.01</v>
          </cell>
        </row>
        <row r="30">
          <cell r="D30">
            <v>24</v>
          </cell>
          <cell r="E30" t="str">
            <v>18-10-2013/00:26</v>
          </cell>
          <cell r="F30" t="str">
            <v>-</v>
          </cell>
          <cell r="G30">
            <v>261.26100000000002</v>
          </cell>
          <cell r="H30">
            <v>265.25900000000001</v>
          </cell>
          <cell r="I30">
            <v>0.1376</v>
          </cell>
          <cell r="J30">
            <v>269.29467110844962</v>
          </cell>
          <cell r="K30">
            <v>4.0356711084496055</v>
          </cell>
          <cell r="L30">
            <v>0</v>
          </cell>
          <cell r="M30">
            <v>0</v>
          </cell>
          <cell r="N30">
            <v>4055.511</v>
          </cell>
          <cell r="O30">
            <v>3527.3409999999999</v>
          </cell>
          <cell r="P30">
            <v>1882.29</v>
          </cell>
          <cell r="Q30" t="str">
            <v>NO</v>
          </cell>
          <cell r="R30" t="str">
            <v>FC</v>
          </cell>
          <cell r="S30" t="str">
            <v>140.01</v>
          </cell>
        </row>
        <row r="31">
          <cell r="D31">
            <v>25</v>
          </cell>
          <cell r="E31" t="str">
            <v>19-10-2013/19:12</v>
          </cell>
          <cell r="F31" t="str">
            <v>-</v>
          </cell>
          <cell r="G31">
            <v>265.25900000000001</v>
          </cell>
          <cell r="H31">
            <v>268.96199999999999</v>
          </cell>
          <cell r="I31">
            <v>0.1376</v>
          </cell>
          <cell r="J31">
            <v>272.6998914743844</v>
          </cell>
          <cell r="K31">
            <v>3.737891474384412</v>
          </cell>
          <cell r="L31">
            <v>0</v>
          </cell>
          <cell r="M31">
            <v>0</v>
          </cell>
          <cell r="N31">
            <v>0</v>
          </cell>
          <cell r="O31">
            <v>0</v>
          </cell>
          <cell r="P31">
            <v>0</v>
          </cell>
          <cell r="Q31" t="str">
            <v>NO</v>
          </cell>
          <cell r="R31" t="str">
            <v>FC</v>
          </cell>
          <cell r="S31" t="str">
            <v>140.01</v>
          </cell>
        </row>
        <row r="32">
          <cell r="D32">
            <v>26</v>
          </cell>
          <cell r="E32" t="str">
            <v>22-10-2013/18:48</v>
          </cell>
          <cell r="F32" t="str">
            <v>-</v>
          </cell>
          <cell r="G32">
            <v>268.96199999999999</v>
          </cell>
          <cell r="H32">
            <v>272.73</v>
          </cell>
          <cell r="I32">
            <v>0.1376</v>
          </cell>
          <cell r="J32">
            <v>276.53350393612766</v>
          </cell>
          <cell r="K32">
            <v>3.8035039361276404</v>
          </cell>
          <cell r="L32">
            <v>15.271241297252914</v>
          </cell>
          <cell r="M32">
            <v>0</v>
          </cell>
          <cell r="N32">
            <v>4053.3910000000001</v>
          </cell>
          <cell r="O32">
            <v>3534.65</v>
          </cell>
          <cell r="P32">
            <v>1879.992</v>
          </cell>
          <cell r="Q32" t="str">
            <v>NO</v>
          </cell>
          <cell r="R32" t="str">
            <v>FB</v>
          </cell>
          <cell r="S32" t="str">
            <v>140.01</v>
          </cell>
        </row>
        <row r="33">
          <cell r="D33">
            <v>27</v>
          </cell>
          <cell r="E33" t="str">
            <v>24-10-2013/07:24</v>
          </cell>
          <cell r="F33" t="str">
            <v>-</v>
          </cell>
          <cell r="G33">
            <v>272.73</v>
          </cell>
          <cell r="H33">
            <v>276.46499999999997</v>
          </cell>
          <cell r="I33">
            <v>0.1376</v>
          </cell>
          <cell r="J33">
            <v>280.23519299401175</v>
          </cell>
          <cell r="K33">
            <v>3.7701929940117793</v>
          </cell>
          <cell r="L33">
            <v>0</v>
          </cell>
          <cell r="M33">
            <v>0</v>
          </cell>
          <cell r="N33">
            <v>4052.386</v>
          </cell>
          <cell r="O33">
            <v>3538.1010000000001</v>
          </cell>
          <cell r="P33">
            <v>1879.479</v>
          </cell>
          <cell r="Q33" t="str">
            <v>NO</v>
          </cell>
          <cell r="R33" t="str">
            <v>FB</v>
          </cell>
          <cell r="S33" t="str">
            <v>140.01</v>
          </cell>
        </row>
        <row r="34">
          <cell r="D34">
            <v>28</v>
          </cell>
          <cell r="E34" t="str">
            <v>26-10-2013/00:34</v>
          </cell>
          <cell r="F34">
            <v>41573.5</v>
          </cell>
          <cell r="G34">
            <v>276.46499999999997</v>
          </cell>
          <cell r="H34">
            <v>279.65499999999997</v>
          </cell>
          <cell r="I34">
            <v>0.13730000000000001</v>
          </cell>
          <cell r="J34">
            <v>282.87492742343193</v>
          </cell>
          <cell r="K34">
            <v>3.2199274234319546</v>
          </cell>
          <cell r="L34">
            <v>0</v>
          </cell>
          <cell r="M34">
            <v>0</v>
          </cell>
          <cell r="N34">
            <v>4051.4209999999998</v>
          </cell>
          <cell r="O34">
            <v>3541.4140000000002</v>
          </cell>
          <cell r="P34">
            <v>1879.0409999999999</v>
          </cell>
          <cell r="Q34" t="str">
            <v>NO</v>
          </cell>
          <cell r="R34" t="str">
            <v>FB</v>
          </cell>
          <cell r="S34" t="str">
            <v>140.01</v>
          </cell>
        </row>
        <row r="35">
          <cell r="D35">
            <v>29</v>
          </cell>
          <cell r="E35" t="str">
            <v>27-10-2013/08:05</v>
          </cell>
          <cell r="F35">
            <v>0</v>
          </cell>
          <cell r="G35">
            <v>279.65499999999997</v>
          </cell>
          <cell r="H35">
            <v>284.09100000000001</v>
          </cell>
          <cell r="I35">
            <v>0.13730000000000001</v>
          </cell>
          <cell r="J35">
            <v>288.56861694368155</v>
          </cell>
          <cell r="K35">
            <v>4.4776169436815394</v>
          </cell>
          <cell r="L35">
            <v>0</v>
          </cell>
          <cell r="M35">
            <v>0</v>
          </cell>
          <cell r="N35">
            <v>4050.2539999999999</v>
          </cell>
          <cell r="O35">
            <v>3545.4229999999998</v>
          </cell>
          <cell r="P35">
            <v>1878.432</v>
          </cell>
          <cell r="Q35" t="str">
            <v>NO</v>
          </cell>
          <cell r="R35" t="str">
            <v>FB</v>
          </cell>
          <cell r="S35" t="str">
            <v>140.01</v>
          </cell>
        </row>
        <row r="36">
          <cell r="D36">
            <v>30</v>
          </cell>
          <cell r="E36" t="str">
            <v>29-10-2013/01:10</v>
          </cell>
          <cell r="F36" t="str">
            <v>05-11-2013/15:48</v>
          </cell>
          <cell r="G36">
            <v>284.09100000000001</v>
          </cell>
          <cell r="H36">
            <v>287.59100000000001</v>
          </cell>
          <cell r="I36">
            <v>0.13730000000000001</v>
          </cell>
          <cell r="J36">
            <v>291.12383573103818</v>
          </cell>
          <cell r="K36">
            <v>3.5328357310381762</v>
          </cell>
          <cell r="L36">
            <v>3.5328357310381762</v>
          </cell>
          <cell r="M36">
            <v>0</v>
          </cell>
          <cell r="N36">
            <v>0</v>
          </cell>
          <cell r="O36">
            <v>0</v>
          </cell>
          <cell r="P36">
            <v>0</v>
          </cell>
          <cell r="Q36" t="str">
            <v>NO</v>
          </cell>
          <cell r="R36" t="str">
            <v>FB</v>
          </cell>
          <cell r="S36" t="str">
            <v>140.01</v>
          </cell>
        </row>
        <row r="37">
          <cell r="D37">
            <v>31</v>
          </cell>
          <cell r="E37" t="str">
            <v>06-11-2013/08:16</v>
          </cell>
          <cell r="F37" t="str">
            <v>13-11-2013/10:05</v>
          </cell>
          <cell r="G37">
            <v>287.59100000000001</v>
          </cell>
          <cell r="H37">
            <v>291.93900000000002</v>
          </cell>
          <cell r="I37">
            <v>0.13730000000000001</v>
          </cell>
          <cell r="J37">
            <v>296.32779135958685</v>
          </cell>
          <cell r="K37">
            <v>4.3887913595868326</v>
          </cell>
          <cell r="L37">
            <v>4.3887913595868326</v>
          </cell>
          <cell r="M37">
            <v>33.818322380772202</v>
          </cell>
          <cell r="N37">
            <v>4048.06</v>
          </cell>
          <cell r="O37">
            <v>3552.9589999999998</v>
          </cell>
          <cell r="P37">
            <v>1878.55</v>
          </cell>
          <cell r="Q37" t="str">
            <v>NO</v>
          </cell>
          <cell r="R37" t="str">
            <v>FB</v>
          </cell>
          <cell r="S37" t="str">
            <v>140.01</v>
          </cell>
        </row>
        <row r="38">
          <cell r="D38">
            <v>32</v>
          </cell>
          <cell r="E38" t="str">
            <v>14-11-2013/08:00</v>
          </cell>
          <cell r="F38">
            <v>0</v>
          </cell>
          <cell r="G38">
            <v>291.93900000000002</v>
          </cell>
          <cell r="H38">
            <v>294.935</v>
          </cell>
          <cell r="I38">
            <v>0.13730000000000001</v>
          </cell>
          <cell r="J38">
            <v>297.95910738576868</v>
          </cell>
          <cell r="K38">
            <v>3.0241073857686729</v>
          </cell>
          <cell r="L38">
            <v>10.056469253809496</v>
          </cell>
          <cell r="M38">
            <v>0</v>
          </cell>
          <cell r="N38">
            <v>4047.223</v>
          </cell>
          <cell r="O38">
            <v>3555.835</v>
          </cell>
          <cell r="P38">
            <v>1878.17</v>
          </cell>
          <cell r="Q38" t="str">
            <v>NO</v>
          </cell>
          <cell r="R38" t="str">
            <v>FB</v>
          </cell>
          <cell r="S38" t="str">
            <v>140.01</v>
          </cell>
        </row>
        <row r="39">
          <cell r="D39">
            <v>33</v>
          </cell>
          <cell r="E39" t="str">
            <v>15-11-2013/16:20</v>
          </cell>
          <cell r="F39">
            <v>0</v>
          </cell>
          <cell r="G39">
            <v>294.935</v>
          </cell>
          <cell r="H39">
            <v>298.36</v>
          </cell>
          <cell r="I39">
            <v>0.13730000000000001</v>
          </cell>
          <cell r="J39">
            <v>301.81713210823023</v>
          </cell>
          <cell r="K39">
            <v>3.457132108230212</v>
          </cell>
          <cell r="L39">
            <v>0</v>
          </cell>
          <cell r="M39">
            <v>0</v>
          </cell>
          <cell r="N39">
            <v>4046.2649999999999</v>
          </cell>
          <cell r="O39">
            <v>3559.123</v>
          </cell>
          <cell r="P39">
            <v>1877.6990000000001</v>
          </cell>
          <cell r="Q39" t="str">
            <v>NO</v>
          </cell>
          <cell r="R39" t="str">
            <v>FB</v>
          </cell>
          <cell r="S39" t="str">
            <v>140.01</v>
          </cell>
        </row>
        <row r="40">
          <cell r="D40">
            <v>34</v>
          </cell>
          <cell r="E40" t="str">
            <v>17-11-2013/00:30</v>
          </cell>
          <cell r="F40">
            <v>0</v>
          </cell>
          <cell r="G40">
            <v>298.36</v>
          </cell>
          <cell r="H40">
            <v>301.90199999999999</v>
          </cell>
          <cell r="I40">
            <v>0.13730000000000001</v>
          </cell>
          <cell r="J40">
            <v>305.4772297598106</v>
          </cell>
          <cell r="K40">
            <v>3.5752297598106111</v>
          </cell>
          <cell r="L40">
            <v>0</v>
          </cell>
          <cell r="M40">
            <v>0</v>
          </cell>
          <cell r="N40">
            <v>4045.24</v>
          </cell>
          <cell r="O40">
            <v>3562.6419999999998</v>
          </cell>
          <cell r="P40">
            <v>1877.1959999999999</v>
          </cell>
          <cell r="Q40" t="str">
            <v>NO</v>
          </cell>
          <cell r="R40" t="str">
            <v>FB</v>
          </cell>
          <cell r="S40" t="str">
            <v>140.01</v>
          </cell>
        </row>
        <row r="41">
          <cell r="D41">
            <v>35</v>
          </cell>
          <cell r="E41" t="str">
            <v>19-11-2013/07:50</v>
          </cell>
          <cell r="F41" t="str">
            <v>21-11-2013/10:45</v>
          </cell>
          <cell r="G41">
            <v>301.90199999999999</v>
          </cell>
          <cell r="H41">
            <v>305.7</v>
          </cell>
          <cell r="I41">
            <v>0.13730000000000001</v>
          </cell>
          <cell r="J41">
            <v>309.5336314589951</v>
          </cell>
          <cell r="K41">
            <v>3.8336314589951144</v>
          </cell>
          <cell r="L41">
            <v>9.995906355563136</v>
          </cell>
          <cell r="M41">
            <v>0</v>
          </cell>
          <cell r="N41">
            <v>4044.174</v>
          </cell>
          <cell r="O41">
            <v>3566.2869999999998</v>
          </cell>
          <cell r="P41">
            <v>1876.67</v>
          </cell>
          <cell r="Q41" t="str">
            <v>NO</v>
          </cell>
          <cell r="R41" t="str">
            <v>FB</v>
          </cell>
          <cell r="S41" t="str">
            <v>140.01</v>
          </cell>
        </row>
        <row r="42">
          <cell r="D42">
            <v>36</v>
          </cell>
          <cell r="E42" t="str">
            <v>23-11-2013/00:46</v>
          </cell>
          <cell r="F42" t="str">
            <v>23-11-2013/13:25</v>
          </cell>
          <cell r="G42">
            <v>305.7</v>
          </cell>
          <cell r="H42">
            <v>308.858</v>
          </cell>
          <cell r="I42">
            <v>0.13730000000000001</v>
          </cell>
          <cell r="J42">
            <v>312.04562721103389</v>
          </cell>
          <cell r="K42">
            <v>3.1876272110338846</v>
          </cell>
          <cell r="L42">
            <v>0</v>
          </cell>
          <cell r="M42">
            <v>0</v>
          </cell>
          <cell r="N42">
            <v>4043.2869999999998</v>
          </cell>
          <cell r="O42">
            <v>3569.319</v>
          </cell>
          <cell r="P42">
            <v>1876.2380000000001</v>
          </cell>
          <cell r="Q42" t="str">
            <v>NO</v>
          </cell>
          <cell r="R42" t="str">
            <v>FB</v>
          </cell>
          <cell r="S42" t="str">
            <v>140.01</v>
          </cell>
        </row>
        <row r="43">
          <cell r="D43">
            <v>37</v>
          </cell>
          <cell r="E43" t="str">
            <v>24-11-2013/08:08</v>
          </cell>
          <cell r="F43">
            <v>0</v>
          </cell>
          <cell r="G43">
            <v>308.858</v>
          </cell>
          <cell r="H43">
            <v>311.80500000000001</v>
          </cell>
          <cell r="I43">
            <v>0.13730000000000001</v>
          </cell>
          <cell r="J43">
            <v>314.77964768553414</v>
          </cell>
          <cell r="K43">
            <v>2.9746476855341371</v>
          </cell>
          <cell r="L43">
            <v>0</v>
          </cell>
          <cell r="M43">
            <v>0</v>
          </cell>
          <cell r="N43">
            <v>4042.471</v>
          </cell>
          <cell r="O43">
            <v>3572.15</v>
          </cell>
          <cell r="P43">
            <v>1876.8510000000001</v>
          </cell>
          <cell r="Q43" t="str">
            <v>NO</v>
          </cell>
          <cell r="R43" t="str">
            <v>FB</v>
          </cell>
          <cell r="S43" t="str">
            <v>140.01</v>
          </cell>
        </row>
        <row r="44">
          <cell r="D44">
            <v>38</v>
          </cell>
          <cell r="E44" t="str">
            <v>27-11-2013/08:45</v>
          </cell>
          <cell r="F44">
            <v>0</v>
          </cell>
          <cell r="G44">
            <v>311.80500000000001</v>
          </cell>
          <cell r="H44">
            <v>313.7</v>
          </cell>
          <cell r="I44">
            <v>0.13730000000000001</v>
          </cell>
          <cell r="J44">
            <v>315.61277820294777</v>
          </cell>
          <cell r="K44">
            <v>1.9127782029477771</v>
          </cell>
          <cell r="L44">
            <v>9.3771554118127369</v>
          </cell>
          <cell r="M44">
            <v>0</v>
          </cell>
          <cell r="N44">
            <v>4041.94</v>
          </cell>
          <cell r="O44">
            <v>3573.97</v>
          </cell>
          <cell r="P44">
            <v>1875.57</v>
          </cell>
          <cell r="Q44" t="str">
            <v>NO</v>
          </cell>
          <cell r="R44" t="str">
            <v>FB</v>
          </cell>
          <cell r="S44" t="str">
            <v>140.01</v>
          </cell>
        </row>
        <row r="45">
          <cell r="D45">
            <v>39</v>
          </cell>
          <cell r="E45" t="str">
            <v>28-11-2013/16:25</v>
          </cell>
          <cell r="F45">
            <v>0</v>
          </cell>
          <cell r="G45">
            <v>313.7</v>
          </cell>
          <cell r="H45">
            <v>317.75200000000001</v>
          </cell>
          <cell r="I45">
            <v>0.13730000000000001</v>
          </cell>
          <cell r="J45">
            <v>321.84201439490477</v>
          </cell>
          <cell r="K45">
            <v>4.090014394904756</v>
          </cell>
          <cell r="L45">
            <v>0</v>
          </cell>
          <cell r="M45">
            <v>0</v>
          </cell>
          <cell r="N45">
            <v>4040.8069999999998</v>
          </cell>
          <cell r="O45">
            <v>3577.8589999999999</v>
          </cell>
          <cell r="P45">
            <v>1875.329</v>
          </cell>
          <cell r="Q45" t="str">
            <v>NO</v>
          </cell>
          <cell r="R45" t="str">
            <v>FB</v>
          </cell>
          <cell r="S45" t="str">
            <v>140.01</v>
          </cell>
        </row>
        <row r="46">
          <cell r="D46">
            <v>40</v>
          </cell>
          <cell r="E46" t="str">
            <v>30-11-2013/08:32</v>
          </cell>
          <cell r="F46">
            <v>0</v>
          </cell>
          <cell r="G46">
            <v>317.75200000000001</v>
          </cell>
          <cell r="H46">
            <v>321.09500000000003</v>
          </cell>
          <cell r="I46">
            <v>0.13730000000000001</v>
          </cell>
          <cell r="J46">
            <v>324.46936281396023</v>
          </cell>
          <cell r="K46">
            <v>3.3743628139602038</v>
          </cell>
          <cell r="L46">
            <v>0</v>
          </cell>
          <cell r="M46">
            <v>0</v>
          </cell>
          <cell r="N46">
            <v>4039.8589999999999</v>
          </cell>
          <cell r="O46">
            <v>3581.0650000000001</v>
          </cell>
          <cell r="P46">
            <v>1874.56</v>
          </cell>
          <cell r="Q46" t="str">
            <v>NO</v>
          </cell>
          <cell r="R46" t="str">
            <v>FB</v>
          </cell>
          <cell r="S46" t="str">
            <v>140.01</v>
          </cell>
        </row>
        <row r="47">
          <cell r="D47">
            <v>41</v>
          </cell>
          <cell r="E47" t="str">
            <v>02-12-2013/00:25</v>
          </cell>
          <cell r="F47" t="str">
            <v>02-12-2013/09:35</v>
          </cell>
          <cell r="G47">
            <v>321.09500000000003</v>
          </cell>
          <cell r="H47">
            <v>324.983</v>
          </cell>
          <cell r="I47">
            <v>0.13730000000000001</v>
          </cell>
          <cell r="J47">
            <v>328.39383862032491</v>
          </cell>
          <cell r="K47">
            <v>3.9244758063646827</v>
          </cell>
          <cell r="L47">
            <v>14.323125435266206</v>
          </cell>
          <cell r="M47">
            <v>17.287679304425922</v>
          </cell>
          <cell r="N47">
            <v>438.86500000000001</v>
          </cell>
          <cell r="O47">
            <v>3854.5349999999999</v>
          </cell>
          <cell r="P47">
            <v>1874.0160000000001</v>
          </cell>
          <cell r="Q47" t="str">
            <v>NO</v>
          </cell>
          <cell r="R47" t="str">
            <v>FB</v>
          </cell>
          <cell r="S47" t="str">
            <v>140.01</v>
          </cell>
        </row>
        <row r="48">
          <cell r="D48">
            <v>42</v>
          </cell>
          <cell r="E48" t="str">
            <v>03-12-2013/08:08</v>
          </cell>
          <cell r="F48">
            <v>0</v>
          </cell>
          <cell r="G48">
            <v>324.983</v>
          </cell>
          <cell r="H48">
            <v>328.45</v>
          </cell>
          <cell r="I48">
            <v>0.13730000000000001</v>
          </cell>
          <cell r="J48">
            <v>331.89336475732756</v>
          </cell>
          <cell r="K48">
            <v>3.4995261370026469</v>
          </cell>
          <cell r="L48">
            <v>0</v>
          </cell>
          <cell r="M48">
            <v>0</v>
          </cell>
          <cell r="N48">
            <v>4037.806</v>
          </cell>
          <cell r="O48">
            <v>3588.1280000000002</v>
          </cell>
          <cell r="P48">
            <v>1873.5450000000001</v>
          </cell>
          <cell r="Q48" t="str">
            <v>NO</v>
          </cell>
          <cell r="R48" t="str">
            <v>FB</v>
          </cell>
          <cell r="S48" t="str">
            <v>140.01</v>
          </cell>
        </row>
        <row r="49">
          <cell r="D49">
            <v>43</v>
          </cell>
          <cell r="E49" t="str">
            <v>04-12-2013/16:49</v>
          </cell>
          <cell r="F49">
            <v>0</v>
          </cell>
          <cell r="G49">
            <v>328.45</v>
          </cell>
          <cell r="H49">
            <v>331.17099999999999</v>
          </cell>
          <cell r="I49">
            <v>0.13730000000000001</v>
          </cell>
          <cell r="J49">
            <v>334.6398921928004</v>
          </cell>
          <cell r="K49">
            <v>2.7465274354728422</v>
          </cell>
          <cell r="L49">
            <v>0</v>
          </cell>
          <cell r="M49">
            <v>0</v>
          </cell>
          <cell r="N49">
            <v>4037.0529999999999</v>
          </cell>
          <cell r="O49">
            <v>3590.7429999999999</v>
          </cell>
          <cell r="P49">
            <v>1873.17</v>
          </cell>
          <cell r="Q49" t="str">
            <v>NO</v>
          </cell>
          <cell r="R49" t="str">
            <v>FB</v>
          </cell>
          <cell r="S49" t="str">
            <v>140.01</v>
          </cell>
        </row>
        <row r="50">
          <cell r="D50">
            <v>44</v>
          </cell>
          <cell r="E50" t="str">
            <v>06-12-2013/08:00</v>
          </cell>
          <cell r="F50">
            <v>0</v>
          </cell>
          <cell r="G50">
            <v>331.17099999999999</v>
          </cell>
          <cell r="H50">
            <v>335.28500000000003</v>
          </cell>
          <cell r="I50">
            <v>0.13730000000000001</v>
          </cell>
          <cell r="J50">
            <v>338.79248824922644</v>
          </cell>
          <cell r="K50">
            <v>4.1525960564260345</v>
          </cell>
          <cell r="L50">
            <v>0</v>
          </cell>
          <cell r="M50">
            <v>0</v>
          </cell>
          <cell r="N50">
            <v>4035.9070000000002</v>
          </cell>
          <cell r="O50">
            <v>3594.694</v>
          </cell>
          <cell r="P50">
            <v>1872.596</v>
          </cell>
          <cell r="Q50" t="str">
            <v>NO</v>
          </cell>
          <cell r="R50" t="str">
            <v>FB</v>
          </cell>
          <cell r="S50" t="str">
            <v>140.01</v>
          </cell>
        </row>
        <row r="51">
          <cell r="D51">
            <v>45</v>
          </cell>
          <cell r="E51" t="str">
            <v>23-12-2013/01:14</v>
          </cell>
          <cell r="F51">
            <v>0</v>
          </cell>
          <cell r="G51">
            <v>335.28500000000003</v>
          </cell>
          <cell r="H51">
            <v>338.22199999999998</v>
          </cell>
          <cell r="I51">
            <v>0.13730000000000001</v>
          </cell>
          <cell r="J51">
            <v>341.75704211838615</v>
          </cell>
          <cell r="K51">
            <v>2.9645538691597153</v>
          </cell>
          <cell r="L51">
            <v>2.9645538691597153</v>
          </cell>
          <cell r="M51">
            <v>0</v>
          </cell>
          <cell r="N51">
            <v>4035.0970000000002</v>
          </cell>
          <cell r="O51">
            <v>3597.5169999999998</v>
          </cell>
          <cell r="P51">
            <v>1872.21</v>
          </cell>
          <cell r="Q51" t="str">
            <v>NO</v>
          </cell>
          <cell r="R51" t="str">
            <v>FB</v>
          </cell>
          <cell r="S51" t="str">
            <v>140.01</v>
          </cell>
        </row>
        <row r="52">
          <cell r="D52">
            <v>46</v>
          </cell>
          <cell r="E52" t="str">
            <v>14-01-2014/07:56</v>
          </cell>
          <cell r="F52">
            <v>0</v>
          </cell>
          <cell r="G52">
            <v>338.22199999999998</v>
          </cell>
          <cell r="H52">
            <v>341.81099999999998</v>
          </cell>
          <cell r="I52">
            <v>0.13730000000000001</v>
          </cell>
          <cell r="J52">
            <v>345.37971281515644</v>
          </cell>
          <cell r="K52">
            <v>3.6226706967702853</v>
          </cell>
          <cell r="L52">
            <v>11.137516987507183</v>
          </cell>
          <cell r="M52">
            <v>44.20284066674958</v>
          </cell>
          <cell r="N52">
            <v>4034.0709999999999</v>
          </cell>
          <cell r="O52">
            <v>3600.9580000000001</v>
          </cell>
          <cell r="P52">
            <v>1871.9580000000001</v>
          </cell>
          <cell r="Q52" t="str">
            <v>NO</v>
          </cell>
          <cell r="R52" t="str">
            <v>FB</v>
          </cell>
          <cell r="S52" t="str">
            <v>140.01</v>
          </cell>
        </row>
        <row r="53">
          <cell r="D53">
            <v>47</v>
          </cell>
          <cell r="E53" t="str">
            <v>16-01-2014/17:57</v>
          </cell>
          <cell r="F53" t="str">
            <v>17-01-2014/09:40</v>
          </cell>
          <cell r="G53">
            <v>341.81099999999998</v>
          </cell>
          <cell r="H53">
            <v>345</v>
          </cell>
          <cell r="I53">
            <v>0.13730000000000001</v>
          </cell>
          <cell r="J53">
            <v>348.59863085695093</v>
          </cell>
          <cell r="K53">
            <v>3.2189180417944954</v>
          </cell>
          <cell r="L53">
            <v>0</v>
          </cell>
          <cell r="M53">
            <v>0</v>
          </cell>
          <cell r="N53">
            <v>4033.16</v>
          </cell>
          <cell r="O53">
            <v>3604.1289999999999</v>
          </cell>
          <cell r="P53">
            <v>1871.2670000000001</v>
          </cell>
          <cell r="Q53" t="str">
            <v>NO</v>
          </cell>
          <cell r="R53" t="str">
            <v>FB</v>
          </cell>
          <cell r="S53" t="str">
            <v>140.01</v>
          </cell>
        </row>
        <row r="54">
          <cell r="D54">
            <v>48</v>
          </cell>
          <cell r="E54" t="str">
            <v>18-01-2014/08:10</v>
          </cell>
          <cell r="F54">
            <v>0</v>
          </cell>
          <cell r="G54">
            <v>345</v>
          </cell>
          <cell r="H54">
            <v>349.25599999999997</v>
          </cell>
          <cell r="I54">
            <v>0.13730000000000001</v>
          </cell>
          <cell r="J54">
            <v>352.89455910589334</v>
          </cell>
          <cell r="K54">
            <v>4.2959282489424027</v>
          </cell>
          <cell r="L54">
            <v>0</v>
          </cell>
          <cell r="M54">
            <v>0</v>
          </cell>
          <cell r="N54">
            <v>4032.0010000000002</v>
          </cell>
          <cell r="O54">
            <v>3608.1080000000002</v>
          </cell>
          <cell r="P54">
            <v>1870.7670000000001</v>
          </cell>
          <cell r="Q54" t="str">
            <v>NO</v>
          </cell>
          <cell r="R54" t="str">
            <v>FB</v>
          </cell>
          <cell r="S54" t="str">
            <v>140.01</v>
          </cell>
        </row>
        <row r="55">
          <cell r="D55">
            <v>49</v>
          </cell>
          <cell r="E55" t="str">
            <v>20-01-2014/16:55</v>
          </cell>
          <cell r="F55">
            <v>0</v>
          </cell>
          <cell r="G55">
            <v>349.25599999999997</v>
          </cell>
          <cell r="H55">
            <v>352.96600000000001</v>
          </cell>
          <cell r="I55">
            <v>0.13730000000000001</v>
          </cell>
          <cell r="J55">
            <v>356.63936498079386</v>
          </cell>
          <cell r="K55">
            <v>3.7448058749005213</v>
          </cell>
          <cell r="L55">
            <v>17.042399566528161</v>
          </cell>
          <cell r="M55">
            <v>0</v>
          </cell>
          <cell r="N55">
            <v>4030.9639999999999</v>
          </cell>
          <cell r="O55">
            <v>3611.67</v>
          </cell>
          <cell r="P55">
            <v>1870.2819999999999</v>
          </cell>
          <cell r="Q55" t="str">
            <v>NO</v>
          </cell>
          <cell r="R55" t="str">
            <v>FB</v>
          </cell>
          <cell r="S55" t="str">
            <v>140.01</v>
          </cell>
        </row>
        <row r="56">
          <cell r="D56">
            <v>50</v>
          </cell>
          <cell r="E56" t="str">
            <v>22-01-2014/08:45</v>
          </cell>
          <cell r="F56">
            <v>0</v>
          </cell>
          <cell r="G56">
            <v>352.96600000000001</v>
          </cell>
          <cell r="H56">
            <v>357.48200000000003</v>
          </cell>
          <cell r="I56">
            <v>0.13730000000000001</v>
          </cell>
          <cell r="J56">
            <v>361.19773245547054</v>
          </cell>
          <cell r="K56">
            <v>4.558367474676686</v>
          </cell>
          <cell r="L56">
            <v>0</v>
          </cell>
          <cell r="M56">
            <v>0</v>
          </cell>
          <cell r="N56">
            <v>4029.7069999999999</v>
          </cell>
          <cell r="O56">
            <v>3616.011</v>
          </cell>
          <cell r="P56">
            <v>1869.692</v>
          </cell>
          <cell r="Q56" t="str">
            <v>NO</v>
          </cell>
          <cell r="R56" t="str">
            <v>FB</v>
          </cell>
          <cell r="S56" t="str">
            <v>140.01</v>
          </cell>
        </row>
        <row r="57">
          <cell r="D57">
            <v>51</v>
          </cell>
          <cell r="E57" t="str">
            <v>24-01-2014/16:54</v>
          </cell>
          <cell r="F57">
            <v>0</v>
          </cell>
          <cell r="G57">
            <v>357.48200000000003</v>
          </cell>
          <cell r="H57">
            <v>361.387</v>
          </cell>
          <cell r="I57">
            <v>0.13730000000000001</v>
          </cell>
          <cell r="J57">
            <v>365.13936774967169</v>
          </cell>
          <cell r="K57">
            <v>3.9416352942011486</v>
          </cell>
          <cell r="L57">
            <v>0</v>
          </cell>
          <cell r="M57">
            <v>0</v>
          </cell>
          <cell r="N57">
            <v>4028.61</v>
          </cell>
          <cell r="O57">
            <v>3619.7579999999998</v>
          </cell>
          <cell r="P57">
            <v>1869.182</v>
          </cell>
          <cell r="Q57" t="str">
            <v>NO</v>
          </cell>
          <cell r="R57" t="str">
            <v>FB</v>
          </cell>
          <cell r="S57" t="str">
            <v>140.01</v>
          </cell>
        </row>
        <row r="58">
          <cell r="D58">
            <v>52</v>
          </cell>
          <cell r="E58" t="str">
            <v>26-01-2014/08:10</v>
          </cell>
          <cell r="F58" t="str">
            <v>27-01-2014/11:50</v>
          </cell>
          <cell r="G58">
            <v>361.387</v>
          </cell>
          <cell r="H58">
            <v>366.14</v>
          </cell>
          <cell r="I58">
            <v>0.13730000000000001</v>
          </cell>
          <cell r="J58">
            <v>369.9369586724215</v>
          </cell>
          <cell r="K58">
            <v>4.797590922749805</v>
          </cell>
          <cell r="L58">
            <v>0</v>
          </cell>
          <cell r="M58">
            <v>0</v>
          </cell>
          <cell r="N58">
            <v>4027.2139999999999</v>
          </cell>
          <cell r="O58">
            <v>3624.5050000000001</v>
          </cell>
          <cell r="P58">
            <v>1869.9459999999999</v>
          </cell>
          <cell r="Q58" t="str">
            <v>NO</v>
          </cell>
          <cell r="R58" t="str">
            <v>FB</v>
          </cell>
          <cell r="S58" t="str">
            <v>140.01</v>
          </cell>
        </row>
        <row r="59">
          <cell r="D59">
            <v>53</v>
          </cell>
          <cell r="E59" t="str">
            <v>28-01-2014/07:54</v>
          </cell>
          <cell r="F59" t="str">
            <v>29-01-2014/09:10</v>
          </cell>
          <cell r="G59">
            <v>366.14</v>
          </cell>
          <cell r="H59">
            <v>369.61799999999999</v>
          </cell>
          <cell r="I59">
            <v>0.13730000000000001</v>
          </cell>
          <cell r="J59">
            <v>373.44758800743602</v>
          </cell>
          <cell r="K59">
            <v>3.5106293350145279</v>
          </cell>
          <cell r="L59">
            <v>16.022924112714236</v>
          </cell>
          <cell r="M59">
            <v>0</v>
          </cell>
          <cell r="N59">
            <v>4026.1469999999999</v>
          </cell>
          <cell r="O59">
            <v>3628.2130000000002</v>
          </cell>
          <cell r="P59">
            <v>1867.8910000000001</v>
          </cell>
          <cell r="Q59" t="str">
            <v>NO</v>
          </cell>
          <cell r="R59" t="str">
            <v>FB</v>
          </cell>
          <cell r="S59" t="str">
            <v>140.01</v>
          </cell>
        </row>
        <row r="60">
          <cell r="D60">
            <v>54</v>
          </cell>
          <cell r="E60" t="str">
            <v>30-01-2014/01:22</v>
          </cell>
          <cell r="F60" t="str">
            <v>30-01-2014/16:50</v>
          </cell>
          <cell r="G60">
            <v>369.61799999999999</v>
          </cell>
          <cell r="H60">
            <v>373.33499999999998</v>
          </cell>
          <cell r="I60">
            <v>0.13730000000000001</v>
          </cell>
          <cell r="J60">
            <v>377.19945955379853</v>
          </cell>
          <cell r="K60">
            <v>3.7518715463625085</v>
          </cell>
          <cell r="L60">
            <v>0</v>
          </cell>
          <cell r="M60">
            <v>0</v>
          </cell>
          <cell r="N60">
            <v>4025.27</v>
          </cell>
          <cell r="O60">
            <v>3631.2269999999999</v>
          </cell>
          <cell r="P60">
            <v>1867.385</v>
          </cell>
          <cell r="Q60" t="str">
            <v>NO</v>
          </cell>
          <cell r="R60" t="str">
            <v>FB</v>
          </cell>
          <cell r="S60" t="str">
            <v>140.01</v>
          </cell>
        </row>
        <row r="61">
          <cell r="D61">
            <v>55</v>
          </cell>
          <cell r="E61" t="str">
            <v>31-01-2014/08:43</v>
          </cell>
          <cell r="F61">
            <v>0</v>
          </cell>
          <cell r="G61">
            <v>373.33499999999998</v>
          </cell>
          <cell r="H61">
            <v>377.64499999999998</v>
          </cell>
          <cell r="I61">
            <v>0.13730000000000001</v>
          </cell>
          <cell r="J61">
            <v>381.54989441116265</v>
          </cell>
          <cell r="K61">
            <v>4.3504348573641209</v>
          </cell>
          <cell r="L61">
            <v>0</v>
          </cell>
          <cell r="M61">
            <v>0</v>
          </cell>
          <cell r="N61">
            <v>4024.0650000000001</v>
          </cell>
          <cell r="O61">
            <v>3635.3649999999998</v>
          </cell>
          <cell r="P61">
            <v>1866.7929999999999</v>
          </cell>
          <cell r="Q61" t="str">
            <v>NO</v>
          </cell>
          <cell r="R61" t="str">
            <v>FB</v>
          </cell>
          <cell r="S61" t="str">
            <v>140.01</v>
          </cell>
        </row>
        <row r="62">
          <cell r="D62">
            <v>56</v>
          </cell>
          <cell r="E62" t="str">
            <v>01-02-2014/09:03</v>
          </cell>
          <cell r="F62">
            <v>0</v>
          </cell>
          <cell r="G62">
            <v>377.64499999999998</v>
          </cell>
          <cell r="H62">
            <v>382.01400000000001</v>
          </cell>
          <cell r="I62">
            <v>0.13730000000000001</v>
          </cell>
          <cell r="J62">
            <v>385.95988278513573</v>
          </cell>
          <cell r="K62">
            <v>4.4099883739730785</v>
          </cell>
          <cell r="L62">
            <v>0</v>
          </cell>
          <cell r="M62">
            <v>0</v>
          </cell>
          <cell r="N62">
            <v>4022.86</v>
          </cell>
          <cell r="O62">
            <v>3639.5149999999999</v>
          </cell>
          <cell r="P62">
            <v>1866.528</v>
          </cell>
          <cell r="Q62" t="str">
            <v>NO</v>
          </cell>
          <cell r="R62" t="str">
            <v>FB</v>
          </cell>
          <cell r="S62" t="str">
            <v>140.01</v>
          </cell>
        </row>
        <row r="63">
          <cell r="D63">
            <v>57</v>
          </cell>
          <cell r="E63" t="str">
            <v>02-02-2014/16:40</v>
          </cell>
          <cell r="F63" t="str">
            <v>03-02-2014/09:35</v>
          </cell>
          <cell r="G63">
            <v>382.01400000000001</v>
          </cell>
          <cell r="H63">
            <v>385.07</v>
          </cell>
          <cell r="I63">
            <v>0.13730000000000001</v>
          </cell>
          <cell r="J63">
            <v>389.04455306915077</v>
          </cell>
          <cell r="K63">
            <v>3.0846702840150328</v>
          </cell>
          <cell r="L63">
            <v>3.0846702840150328</v>
          </cell>
          <cell r="M63">
            <v>53.834360251197154</v>
          </cell>
          <cell r="N63">
            <v>4021.99</v>
          </cell>
          <cell r="O63">
            <v>3642.498</v>
          </cell>
          <cell r="P63">
            <v>1866.0889999999999</v>
          </cell>
          <cell r="Q63" t="str">
            <v>NO</v>
          </cell>
          <cell r="R63" t="str">
            <v>FB</v>
          </cell>
          <cell r="S63" t="str">
            <v>140.01</v>
          </cell>
        </row>
        <row r="64">
          <cell r="D64">
            <v>58</v>
          </cell>
          <cell r="E64" t="str">
            <v>04-02-2014/08:57</v>
          </cell>
          <cell r="F64" t="str">
            <v>05-02-2014/15:10</v>
          </cell>
          <cell r="G64">
            <v>385.07</v>
          </cell>
          <cell r="H64">
            <v>390.26400000000001</v>
          </cell>
          <cell r="I64">
            <v>0.13730000000000001</v>
          </cell>
          <cell r="J64">
            <v>394.28728129401145</v>
          </cell>
          <cell r="K64">
            <v>5.2427282248606843</v>
          </cell>
          <cell r="L64">
            <v>16.178368884880001</v>
          </cell>
          <cell r="M64">
            <v>0</v>
          </cell>
          <cell r="N64">
            <v>4020.5149999999999</v>
          </cell>
          <cell r="O64">
            <v>3647.471</v>
          </cell>
          <cell r="P64">
            <v>1865.4169999999999</v>
          </cell>
          <cell r="Q64" t="str">
            <v>NO</v>
          </cell>
          <cell r="R64" t="str">
            <v>FB</v>
          </cell>
          <cell r="S64" t="str">
            <v>140.01</v>
          </cell>
        </row>
        <row r="65">
          <cell r="D65">
            <v>59</v>
          </cell>
          <cell r="E65" t="str">
            <v>06-02-2014/08:52</v>
          </cell>
          <cell r="F65">
            <v>0</v>
          </cell>
          <cell r="G65">
            <v>390.26400000000001</v>
          </cell>
          <cell r="H65">
            <v>394.11</v>
          </cell>
          <cell r="I65">
            <v>0.13730000000000001</v>
          </cell>
          <cell r="J65">
            <v>398.1693630716037</v>
          </cell>
          <cell r="K65">
            <v>3.8820817775922478</v>
          </cell>
          <cell r="L65">
            <v>0</v>
          </cell>
          <cell r="M65">
            <v>0</v>
          </cell>
          <cell r="N65">
            <v>4019.4389999999999</v>
          </cell>
          <cell r="O65">
            <v>3651.17</v>
          </cell>
          <cell r="P65">
            <v>1865.1880000000001</v>
          </cell>
          <cell r="Q65" t="str">
            <v>NO</v>
          </cell>
          <cell r="R65" t="str">
            <v>FB</v>
          </cell>
          <cell r="S65" t="str">
            <v>140.01</v>
          </cell>
        </row>
        <row r="66">
          <cell r="D66">
            <v>60</v>
          </cell>
          <cell r="E66" t="str">
            <v>07-02-2014/09:05</v>
          </cell>
          <cell r="F66" t="str">
            <v>08-02-2014/13:00</v>
          </cell>
          <cell r="G66">
            <v>394.11</v>
          </cell>
          <cell r="H66">
            <v>397.60599999999999</v>
          </cell>
          <cell r="I66">
            <v>0.13730000000000001</v>
          </cell>
          <cell r="J66">
            <v>401.69816127609209</v>
          </cell>
          <cell r="K66">
            <v>3.5287982044883961</v>
          </cell>
          <cell r="L66">
            <v>0</v>
          </cell>
          <cell r="M66">
            <v>0</v>
          </cell>
          <cell r="N66">
            <v>4018.4839999999999</v>
          </cell>
          <cell r="O66">
            <v>3654.529</v>
          </cell>
          <cell r="P66">
            <v>1864.501</v>
          </cell>
          <cell r="Q66" t="str">
            <v>NO</v>
          </cell>
          <cell r="R66" t="str">
            <v>FB</v>
          </cell>
          <cell r="S66" t="str">
            <v>140.01</v>
          </cell>
        </row>
        <row r="67">
          <cell r="D67">
            <v>61</v>
          </cell>
          <cell r="E67" t="str">
            <v>09-02-2014/08:15</v>
          </cell>
          <cell r="F67" t="str">
            <v>10-02-2014/10:15</v>
          </cell>
          <cell r="G67">
            <v>397.60599999999999</v>
          </cell>
          <cell r="H67">
            <v>401.09800000000001</v>
          </cell>
          <cell r="I67">
            <v>0.13730000000000001</v>
          </cell>
          <cell r="J67">
            <v>405.22292195403077</v>
          </cell>
          <cell r="K67">
            <v>3.5247606779386729</v>
          </cell>
          <cell r="L67">
            <v>0</v>
          </cell>
          <cell r="M67">
            <v>0</v>
          </cell>
          <cell r="N67">
            <v>4017.502</v>
          </cell>
          <cell r="O67">
            <v>3657.8809999999999</v>
          </cell>
          <cell r="P67">
            <v>1864.0730000000001</v>
          </cell>
          <cell r="Q67" t="str">
            <v>NO</v>
          </cell>
          <cell r="R67" t="str">
            <v>FB + FL</v>
          </cell>
          <cell r="S67" t="str">
            <v>140.01</v>
          </cell>
        </row>
        <row r="68">
          <cell r="D68">
            <v>62</v>
          </cell>
          <cell r="E68" t="str">
            <v>11-02-2014/07:50</v>
          </cell>
          <cell r="F68" t="str">
            <v>11-02-2014/17:35</v>
          </cell>
          <cell r="G68">
            <v>401.09800000000001</v>
          </cell>
          <cell r="H68">
            <v>405.21199999999999</v>
          </cell>
          <cell r="I68">
            <v>0.13730000000000001</v>
          </cell>
          <cell r="J68">
            <v>409.37551801045674</v>
          </cell>
          <cell r="K68">
            <v>4.1525960564259776</v>
          </cell>
          <cell r="L68">
            <v>15.808935205577029</v>
          </cell>
          <cell r="M68">
            <v>0</v>
          </cell>
          <cell r="N68">
            <v>4016.3679999999999</v>
          </cell>
          <cell r="O68">
            <v>3661.8339999999998</v>
          </cell>
          <cell r="P68">
            <v>1863.557</v>
          </cell>
          <cell r="Q68" t="str">
            <v>NO</v>
          </cell>
          <cell r="R68" t="str">
            <v>FB + FL</v>
          </cell>
          <cell r="S68" t="str">
            <v>140.01</v>
          </cell>
        </row>
        <row r="69">
          <cell r="D69">
            <v>63</v>
          </cell>
          <cell r="E69" t="str">
            <v>12-02-2014/10:19</v>
          </cell>
          <cell r="F69">
            <v>0</v>
          </cell>
          <cell r="G69">
            <v>405.21199999999999</v>
          </cell>
          <cell r="H69">
            <v>409.245</v>
          </cell>
          <cell r="I69">
            <v>0.13730000000000001</v>
          </cell>
          <cell r="J69">
            <v>413.44635415425017</v>
          </cell>
          <cell r="K69">
            <v>4.0708361437934286</v>
          </cell>
          <cell r="L69">
            <v>0</v>
          </cell>
          <cell r="M69">
            <v>0</v>
          </cell>
          <cell r="N69">
            <v>4015.3319999999999</v>
          </cell>
          <cell r="O69">
            <v>3665.7330000000002</v>
          </cell>
          <cell r="P69">
            <v>1863.9069999999999</v>
          </cell>
          <cell r="Q69" t="str">
            <v>NO</v>
          </cell>
          <cell r="R69" t="str">
            <v>FC</v>
          </cell>
          <cell r="S69" t="str">
            <v>140.01</v>
          </cell>
        </row>
        <row r="70">
          <cell r="D70">
            <v>64</v>
          </cell>
          <cell r="E70" t="str">
            <v>13-02-2014/19:41</v>
          </cell>
          <cell r="F70" t="str">
            <v>14-02-2014/14:55</v>
          </cell>
          <cell r="G70">
            <v>409.245</v>
          </cell>
          <cell r="H70">
            <v>412.55700000000002</v>
          </cell>
          <cell r="I70">
            <v>0.13730000000000001</v>
          </cell>
          <cell r="J70">
            <v>416.78942613744971</v>
          </cell>
          <cell r="K70">
            <v>3.3430719831995361</v>
          </cell>
          <cell r="L70">
            <v>0</v>
          </cell>
          <cell r="M70">
            <v>0</v>
          </cell>
          <cell r="N70">
            <v>4014.3040000000001</v>
          </cell>
          <cell r="O70">
            <v>3668.8870000000002</v>
          </cell>
          <cell r="P70">
            <v>1862.6569999999999</v>
          </cell>
          <cell r="Q70" t="str">
            <v>NO</v>
          </cell>
          <cell r="R70" t="str">
            <v>FC</v>
          </cell>
          <cell r="S70" t="str">
            <v>140.01</v>
          </cell>
        </row>
        <row r="71">
          <cell r="D71">
            <v>65</v>
          </cell>
          <cell r="E71" t="str">
            <v>15-02-2014/07:34</v>
          </cell>
          <cell r="F71" t="str">
            <v>20-02-2014/16:15</v>
          </cell>
          <cell r="G71">
            <v>412.55700000000002</v>
          </cell>
          <cell r="H71">
            <v>416.76</v>
          </cell>
          <cell r="I71">
            <v>0.13730000000000001</v>
          </cell>
          <cell r="J71">
            <v>421.0318571596078</v>
          </cell>
          <cell r="K71">
            <v>4.2424310221580868</v>
          </cell>
          <cell r="L71">
            <v>0</v>
          </cell>
          <cell r="M71">
            <v>0</v>
          </cell>
          <cell r="N71">
            <v>4013.13</v>
          </cell>
          <cell r="O71">
            <v>3672.9209999999998</v>
          </cell>
          <cell r="P71">
            <v>1861.422</v>
          </cell>
          <cell r="Q71" t="str">
            <v>NO</v>
          </cell>
          <cell r="R71" t="str">
            <v>FC</v>
          </cell>
          <cell r="S71" t="str">
            <v>140.01</v>
          </cell>
        </row>
        <row r="72">
          <cell r="D72">
            <v>66</v>
          </cell>
          <cell r="E72" t="str">
            <v>21-02-2014/07:49</v>
          </cell>
          <cell r="F72">
            <v>0</v>
          </cell>
          <cell r="G72">
            <v>416.76</v>
          </cell>
          <cell r="H72">
            <v>420.02300000000002</v>
          </cell>
          <cell r="I72">
            <v>0.13730000000000001</v>
          </cell>
          <cell r="J72">
            <v>424.32546944257285</v>
          </cell>
          <cell r="K72">
            <v>3.2936122829650571</v>
          </cell>
          <cell r="L72">
            <v>7.4017955473437382</v>
          </cell>
          <cell r="M72">
            <v>0</v>
          </cell>
          <cell r="N72">
            <v>4012.203</v>
          </cell>
          <cell r="O72">
            <v>3676.0540000000001</v>
          </cell>
          <cell r="P72">
            <v>1861.7729999999999</v>
          </cell>
          <cell r="Q72" t="str">
            <v>NO</v>
          </cell>
          <cell r="R72" t="str">
            <v>FC</v>
          </cell>
          <cell r="S72" t="str">
            <v>140.01</v>
          </cell>
        </row>
        <row r="73">
          <cell r="D73">
            <v>67</v>
          </cell>
          <cell r="E73" t="str">
            <v>23-02-2014/08:05</v>
          </cell>
          <cell r="F73">
            <v>0</v>
          </cell>
          <cell r="G73">
            <v>420.02300000000002</v>
          </cell>
          <cell r="H73">
            <v>424.09300000000002</v>
          </cell>
          <cell r="I73">
            <v>0.13730000000000001</v>
          </cell>
          <cell r="J73">
            <v>428.43365270695153</v>
          </cell>
          <cell r="K73">
            <v>4.1081832643786811</v>
          </cell>
          <cell r="L73">
            <v>0</v>
          </cell>
          <cell r="M73">
            <v>0</v>
          </cell>
          <cell r="N73">
            <v>4011.0810000000001</v>
          </cell>
          <cell r="O73">
            <v>3676.9609999999998</v>
          </cell>
          <cell r="P73">
            <v>1861.2280000000001</v>
          </cell>
          <cell r="Q73" t="str">
            <v>NO</v>
          </cell>
          <cell r="R73" t="str">
            <v>FC</v>
          </cell>
          <cell r="S73" t="str">
            <v>140.01</v>
          </cell>
        </row>
        <row r="74">
          <cell r="D74">
            <v>68</v>
          </cell>
          <cell r="E74" t="str">
            <v>24-02-2014/20:05</v>
          </cell>
          <cell r="F74">
            <v>0</v>
          </cell>
          <cell r="G74">
            <v>424.09300000000002</v>
          </cell>
          <cell r="H74">
            <v>428.07499999999999</v>
          </cell>
          <cell r="I74">
            <v>0.13730000000000001</v>
          </cell>
          <cell r="J74">
            <v>432.45301038723551</v>
          </cell>
          <cell r="K74">
            <v>4.0193576802839743</v>
          </cell>
          <cell r="L74">
            <v>11.360590329381353</v>
          </cell>
          <cell r="M74">
            <v>0</v>
          </cell>
          <cell r="N74">
            <v>4009.9720000000002</v>
          </cell>
          <cell r="O74">
            <v>3683.7860000000001</v>
          </cell>
          <cell r="P74">
            <v>1860.777</v>
          </cell>
          <cell r="Q74" t="str">
            <v>NO</v>
          </cell>
          <cell r="R74" t="str">
            <v>FC</v>
          </cell>
          <cell r="S74" t="str">
            <v>140.01</v>
          </cell>
        </row>
        <row r="75">
          <cell r="D75">
            <v>69</v>
          </cell>
          <cell r="E75" t="str">
            <v>26-02-2014/08:27</v>
          </cell>
          <cell r="F75">
            <v>0</v>
          </cell>
          <cell r="G75">
            <v>428.07499999999999</v>
          </cell>
          <cell r="H75">
            <v>431.74799999999999</v>
          </cell>
          <cell r="I75">
            <v>0.13730000000000001</v>
          </cell>
          <cell r="J75">
            <v>436.16046914155072</v>
          </cell>
          <cell r="K75">
            <v>3.707458754315212</v>
          </cell>
          <cell r="L75">
            <v>0</v>
          </cell>
          <cell r="M75">
            <v>0</v>
          </cell>
          <cell r="N75">
            <v>4008.9319999999998</v>
          </cell>
          <cell r="O75">
            <v>3687.31</v>
          </cell>
          <cell r="P75">
            <v>1860.36</v>
          </cell>
          <cell r="Q75" t="str">
            <v>NO</v>
          </cell>
          <cell r="R75" t="str">
            <v>FC</v>
          </cell>
          <cell r="S75" t="str">
            <v>140.01</v>
          </cell>
        </row>
        <row r="76">
          <cell r="D76">
            <v>70</v>
          </cell>
          <cell r="E76" t="str">
            <v>28-02-2014/08:10</v>
          </cell>
          <cell r="F76" t="str">
            <v>01-03-2014/11:51</v>
          </cell>
          <cell r="G76">
            <v>431.74799999999999</v>
          </cell>
          <cell r="H76">
            <v>435.34800000000001</v>
          </cell>
          <cell r="I76">
            <v>0.13730000000000001</v>
          </cell>
          <cell r="J76">
            <v>439.79424303633289</v>
          </cell>
          <cell r="K76">
            <v>3.6337738947821663</v>
          </cell>
          <cell r="L76">
            <v>0</v>
          </cell>
          <cell r="M76">
            <v>0</v>
          </cell>
          <cell r="N76">
            <v>4007.9609999999998</v>
          </cell>
          <cell r="O76">
            <v>3690.7750000000001</v>
          </cell>
          <cell r="P76">
            <v>1859.8150000000001</v>
          </cell>
          <cell r="Q76" t="str">
            <v>NO</v>
          </cell>
          <cell r="R76" t="str">
            <v>FC</v>
          </cell>
          <cell r="S76" t="str">
            <v>140.01</v>
          </cell>
        </row>
        <row r="77">
          <cell r="D77">
            <v>71</v>
          </cell>
          <cell r="E77" t="str">
            <v>02-03-2014/08:24</v>
          </cell>
          <cell r="F77">
            <v>0</v>
          </cell>
          <cell r="G77">
            <v>435.34800000000001</v>
          </cell>
          <cell r="H77">
            <v>439.00400000000002</v>
          </cell>
          <cell r="I77">
            <v>0.13730000000000001</v>
          </cell>
          <cell r="J77">
            <v>443.48454230281163</v>
          </cell>
          <cell r="K77">
            <v>3.6902992664787462</v>
          </cell>
          <cell r="L77">
            <v>3.6902992664787462</v>
          </cell>
          <cell r="M77">
            <v>102.89737350221776</v>
          </cell>
          <cell r="N77">
            <v>4006.913</v>
          </cell>
          <cell r="O77">
            <v>3694.28</v>
          </cell>
          <cell r="P77">
            <v>1858.7090000000001</v>
          </cell>
          <cell r="Q77" t="str">
            <v>NO</v>
          </cell>
          <cell r="R77" t="str">
            <v>FC</v>
          </cell>
          <cell r="S77" t="str">
            <v>140.01</v>
          </cell>
        </row>
        <row r="78">
          <cell r="D78">
            <v>72</v>
          </cell>
          <cell r="E78" t="str">
            <v>03-03-2014/20:00</v>
          </cell>
          <cell r="F78" t="str">
            <v>05-03-2014/11:30</v>
          </cell>
          <cell r="G78">
            <v>439.00400000000002</v>
          </cell>
          <cell r="H78">
            <v>442.94600000000003</v>
          </cell>
          <cell r="I78">
            <v>0.13730000000000001</v>
          </cell>
          <cell r="J78">
            <v>447.46352471759803</v>
          </cell>
          <cell r="K78">
            <v>3.978982414786401</v>
          </cell>
          <cell r="L78">
            <v>19.531534684453845</v>
          </cell>
          <cell r="M78">
            <v>0</v>
          </cell>
          <cell r="N78">
            <v>4005.8270000000002</v>
          </cell>
          <cell r="O78">
            <v>3698.067</v>
          </cell>
          <cell r="P78">
            <v>1859.1420000000001</v>
          </cell>
          <cell r="Q78" t="str">
            <v>NO</v>
          </cell>
          <cell r="R78" t="str">
            <v>FC</v>
          </cell>
          <cell r="S78" t="str">
            <v>140.01</v>
          </cell>
        </row>
        <row r="79">
          <cell r="D79">
            <v>73</v>
          </cell>
          <cell r="E79" t="str">
            <v>06-03-2014/07:57</v>
          </cell>
          <cell r="F79" t="str">
            <v>06-03-2014/21:30</v>
          </cell>
          <cell r="G79">
            <v>442.94600000000003</v>
          </cell>
          <cell r="H79">
            <v>446.91500000000002</v>
          </cell>
          <cell r="I79">
            <v>0.13730000000000001</v>
          </cell>
          <cell r="J79">
            <v>451.46976043659532</v>
          </cell>
          <cell r="K79">
            <v>4.0062357189972886</v>
          </cell>
          <cell r="L79">
            <v>0</v>
          </cell>
          <cell r="M79">
            <v>0</v>
          </cell>
          <cell r="N79">
            <v>4004.7020000000002</v>
          </cell>
          <cell r="O79">
            <v>3701.875</v>
          </cell>
          <cell r="P79">
            <v>1857.76</v>
          </cell>
          <cell r="Q79" t="str">
            <v>NO</v>
          </cell>
          <cell r="R79" t="str">
            <v>FC+FB</v>
          </cell>
          <cell r="S79" t="str">
            <v>140.01</v>
          </cell>
        </row>
        <row r="80">
          <cell r="D80">
            <v>74</v>
          </cell>
          <cell r="E80" t="str">
            <v>07-03-2014/08:14</v>
          </cell>
          <cell r="F80" t="str">
            <v>08-03-2014/02:00</v>
          </cell>
          <cell r="G80">
            <v>446.91500000000002</v>
          </cell>
          <cell r="H80">
            <v>450.29199999999997</v>
          </cell>
          <cell r="I80">
            <v>0.13730000000000001</v>
          </cell>
          <cell r="J80">
            <v>454.8784422262284</v>
          </cell>
          <cell r="K80">
            <v>3.4086817896330786</v>
          </cell>
          <cell r="L80">
            <v>0</v>
          </cell>
          <cell r="M80">
            <v>0</v>
          </cell>
          <cell r="N80">
            <v>4003.7559999999999</v>
          </cell>
          <cell r="O80">
            <v>3705.1179999999999</v>
          </cell>
          <cell r="P80">
            <v>1857.3579999999999</v>
          </cell>
          <cell r="Q80" t="str">
            <v>NO</v>
          </cell>
          <cell r="R80" t="str">
            <v>FB</v>
          </cell>
          <cell r="S80" t="str">
            <v>140.01</v>
          </cell>
        </row>
        <row r="81">
          <cell r="D81">
            <v>75</v>
          </cell>
          <cell r="E81" t="str">
            <v>08-03-2014/19:47</v>
          </cell>
          <cell r="F81" t="str">
            <v>09-03-2014/02:40</v>
          </cell>
          <cell r="G81">
            <v>450.29199999999997</v>
          </cell>
          <cell r="H81">
            <v>454.54</v>
          </cell>
          <cell r="I81">
            <v>0.13730000000000001</v>
          </cell>
          <cell r="J81">
            <v>459.16629542207136</v>
          </cell>
          <cell r="K81">
            <v>4.2878531958429562</v>
          </cell>
          <cell r="L81">
            <v>0</v>
          </cell>
          <cell r="M81">
            <v>0</v>
          </cell>
          <cell r="N81">
            <v>4002.567</v>
          </cell>
          <cell r="O81">
            <v>3709.1950000000002</v>
          </cell>
          <cell r="P81">
            <v>1856.85</v>
          </cell>
          <cell r="Q81" t="str">
            <v>NO</v>
          </cell>
          <cell r="R81" t="str">
            <v>FB</v>
          </cell>
          <cell r="S81" t="str">
            <v>140.01</v>
          </cell>
        </row>
        <row r="82">
          <cell r="D82">
            <v>76</v>
          </cell>
          <cell r="E82" t="str">
            <v>09-03-2014/20:30</v>
          </cell>
          <cell r="F82">
            <v>0</v>
          </cell>
          <cell r="G82">
            <v>454.54</v>
          </cell>
          <cell r="H82">
            <v>458.35399999999998</v>
          </cell>
          <cell r="I82">
            <v>0.13730000000000001</v>
          </cell>
          <cell r="J82">
            <v>463.01607698726548</v>
          </cell>
          <cell r="K82">
            <v>3.849781565194121</v>
          </cell>
          <cell r="L82">
            <v>0</v>
          </cell>
          <cell r="M82">
            <v>0</v>
          </cell>
          <cell r="N82">
            <v>4001.5329999999999</v>
          </cell>
          <cell r="O82">
            <v>3712.8719999999998</v>
          </cell>
          <cell r="P82">
            <v>1856.5730000000001</v>
          </cell>
          <cell r="Q82" t="str">
            <v>NO</v>
          </cell>
          <cell r="R82" t="str">
            <v>FB</v>
          </cell>
          <cell r="S82" t="str">
            <v>140.01</v>
          </cell>
        </row>
        <row r="83">
          <cell r="D83">
            <v>77</v>
          </cell>
          <cell r="E83" t="str">
            <v>10-03-2014/18:42</v>
          </cell>
          <cell r="F83" t="str">
            <v>11-03-2014/03:05</v>
          </cell>
          <cell r="G83">
            <v>458.35399999999998</v>
          </cell>
          <cell r="H83">
            <v>462.69</v>
          </cell>
          <cell r="I83">
            <v>0.13730000000000001</v>
          </cell>
          <cell r="J83">
            <v>467.39275576720308</v>
          </cell>
          <cell r="K83">
            <v>4.3766787799376061</v>
          </cell>
          <cell r="L83">
            <v>28.564490957899807</v>
          </cell>
          <cell r="M83">
            <v>0</v>
          </cell>
          <cell r="N83">
            <v>4000.3180000000002</v>
          </cell>
          <cell r="O83">
            <v>3717.0340000000001</v>
          </cell>
          <cell r="P83">
            <v>1855.8910000000001</v>
          </cell>
          <cell r="Q83" t="str">
            <v>NO</v>
          </cell>
          <cell r="R83" t="str">
            <v>FB</v>
          </cell>
          <cell r="S83" t="str">
            <v>140.01</v>
          </cell>
        </row>
        <row r="84">
          <cell r="D84">
            <v>78</v>
          </cell>
          <cell r="E84" t="str">
            <v>11-03-2014/19:47</v>
          </cell>
          <cell r="F84" t="str">
            <v>12-03-2014/03:45</v>
          </cell>
          <cell r="G84">
            <v>462.69</v>
          </cell>
          <cell r="H84">
            <v>466.98</v>
          </cell>
          <cell r="I84">
            <v>0.13730000000000001</v>
          </cell>
          <cell r="J84">
            <v>471.72300299181848</v>
          </cell>
          <cell r="K84">
            <v>4.3302472246153911</v>
          </cell>
          <cell r="L84">
            <v>0</v>
          </cell>
          <cell r="M84">
            <v>0</v>
          </cell>
          <cell r="N84">
            <v>3999.0639999999999</v>
          </cell>
          <cell r="O84">
            <v>3721.1289999999999</v>
          </cell>
          <cell r="P84">
            <v>1855.383</v>
          </cell>
          <cell r="Q84" t="str">
            <v>NO</v>
          </cell>
          <cell r="R84" t="str">
            <v>FB</v>
          </cell>
          <cell r="S84" t="str">
            <v>140.01</v>
          </cell>
        </row>
        <row r="85">
          <cell r="D85">
            <v>79</v>
          </cell>
          <cell r="E85" t="str">
            <v>12-03-2014/20:06</v>
          </cell>
          <cell r="F85" t="str">
            <v>13-03-2014/04:35</v>
          </cell>
          <cell r="G85">
            <v>466.98</v>
          </cell>
          <cell r="H85">
            <v>471.44099999999997</v>
          </cell>
          <cell r="I85">
            <v>0.13730000000000001</v>
          </cell>
          <cell r="J85">
            <v>476.22585447643593</v>
          </cell>
          <cell r="K85">
            <v>4.5028514846174517</v>
          </cell>
          <cell r="L85">
            <v>0</v>
          </cell>
          <cell r="M85">
            <v>0</v>
          </cell>
          <cell r="N85">
            <v>3997.8209999999999</v>
          </cell>
          <cell r="O85">
            <v>3725.4140000000002</v>
          </cell>
          <cell r="P85">
            <v>1854.8309999999999</v>
          </cell>
          <cell r="Q85" t="str">
            <v>NO</v>
          </cell>
          <cell r="R85" t="str">
            <v>FB</v>
          </cell>
          <cell r="S85" t="str">
            <v>140.01</v>
          </cell>
        </row>
        <row r="86">
          <cell r="D86">
            <v>80</v>
          </cell>
          <cell r="E86" t="str">
            <v>13-03-2014/20:29</v>
          </cell>
          <cell r="F86">
            <v>0</v>
          </cell>
          <cell r="G86">
            <v>471.44099999999997</v>
          </cell>
          <cell r="H86">
            <v>475.90499999999997</v>
          </cell>
          <cell r="I86">
            <v>0.13730000000000001</v>
          </cell>
          <cell r="J86">
            <v>480.73173410596576</v>
          </cell>
          <cell r="K86">
            <v>4.5058796295298293</v>
          </cell>
          <cell r="L86">
            <v>0</v>
          </cell>
          <cell r="M86">
            <v>0</v>
          </cell>
          <cell r="N86">
            <v>3996.538</v>
          </cell>
          <cell r="O86">
            <v>3729.69</v>
          </cell>
          <cell r="P86">
            <v>1854.297</v>
          </cell>
          <cell r="Q86" t="str">
            <v>NO</v>
          </cell>
          <cell r="R86" t="str">
            <v>FB</v>
          </cell>
          <cell r="S86" t="str">
            <v>140.01</v>
          </cell>
        </row>
        <row r="87">
          <cell r="D87">
            <v>81</v>
          </cell>
          <cell r="E87" t="str">
            <v>14-03-2014/20:16</v>
          </cell>
          <cell r="F87" t="str">
            <v>15-03-2014/02:20</v>
          </cell>
          <cell r="G87">
            <v>475.90499999999997</v>
          </cell>
          <cell r="H87">
            <v>479.52199999999999</v>
          </cell>
          <cell r="I87">
            <v>0.13730000000000001</v>
          </cell>
          <cell r="J87">
            <v>484.38266748858439</v>
          </cell>
          <cell r="K87">
            <v>3.6509333826186321</v>
          </cell>
          <cell r="L87">
            <v>0</v>
          </cell>
          <cell r="M87">
            <v>0</v>
          </cell>
          <cell r="N87">
            <v>3995.5929999999998</v>
          </cell>
          <cell r="O87">
            <v>3733.1840000000002</v>
          </cell>
          <cell r="P87">
            <v>1853.885</v>
          </cell>
          <cell r="Q87" t="str">
            <v>NO</v>
          </cell>
          <cell r="R87" t="str">
            <v>FB</v>
          </cell>
          <cell r="S87" t="str">
            <v>140.01</v>
          </cell>
        </row>
        <row r="88">
          <cell r="D88">
            <v>82</v>
          </cell>
          <cell r="E88" t="str">
            <v>15-03-2014/20:06</v>
          </cell>
          <cell r="F88">
            <v>0</v>
          </cell>
          <cell r="G88">
            <v>479.52199999999999</v>
          </cell>
          <cell r="H88">
            <v>482.68599999999998</v>
          </cell>
          <cell r="I88">
            <v>0.13730000000000001</v>
          </cell>
          <cell r="J88">
            <v>487.57635098944286</v>
          </cell>
          <cell r="K88">
            <v>3.1936835008584694</v>
          </cell>
          <cell r="L88">
            <v>0</v>
          </cell>
          <cell r="M88">
            <v>0</v>
          </cell>
          <cell r="N88">
            <v>3994.6770000000001</v>
          </cell>
          <cell r="O88">
            <v>3736.21</v>
          </cell>
          <cell r="P88">
            <v>1853.4469999999999</v>
          </cell>
          <cell r="Q88" t="str">
            <v>NO</v>
          </cell>
          <cell r="R88" t="str">
            <v>FB</v>
          </cell>
          <cell r="S88" t="str">
            <v>140.01</v>
          </cell>
        </row>
        <row r="89">
          <cell r="D89">
            <v>83</v>
          </cell>
          <cell r="E89" t="str">
            <v>16-03-2014/19:42</v>
          </cell>
          <cell r="F89">
            <v>0</v>
          </cell>
          <cell r="G89">
            <v>482.68599999999998</v>
          </cell>
          <cell r="H89">
            <v>486.65300000000002</v>
          </cell>
          <cell r="I89">
            <v>0.13730000000000001</v>
          </cell>
          <cell r="J89">
            <v>491.58056794516528</v>
          </cell>
          <cell r="K89">
            <v>4.004216955722427</v>
          </cell>
          <cell r="L89">
            <v>0</v>
          </cell>
          <cell r="M89">
            <v>0</v>
          </cell>
          <cell r="N89">
            <v>3993.5929999999998</v>
          </cell>
          <cell r="O89">
            <v>3740.027</v>
          </cell>
          <cell r="P89">
            <v>1853.0139999999999</v>
          </cell>
          <cell r="Q89" t="str">
            <v>NO</v>
          </cell>
          <cell r="R89" t="str">
            <v>FB</v>
          </cell>
          <cell r="S89" t="str">
            <v>140.01</v>
          </cell>
        </row>
        <row r="90">
          <cell r="D90">
            <v>84</v>
          </cell>
          <cell r="E90" t="str">
            <v>17-03-2014/20:16</v>
          </cell>
          <cell r="F90" t="str">
            <v>18-03-2013/03:20</v>
          </cell>
          <cell r="G90">
            <v>486.65300000000002</v>
          </cell>
          <cell r="H90">
            <v>490.53800000000001</v>
          </cell>
          <cell r="I90">
            <v>0.13730000000000001</v>
          </cell>
          <cell r="J90">
            <v>495.50201560661765</v>
          </cell>
          <cell r="K90">
            <v>3.9214476614523619</v>
          </cell>
          <cell r="L90">
            <v>23.459038635730849</v>
          </cell>
          <cell r="M90">
            <v>0</v>
          </cell>
          <cell r="N90">
            <v>3992.4360000000001</v>
          </cell>
          <cell r="O90">
            <v>3743.7350000000001</v>
          </cell>
          <cell r="P90">
            <v>1852.6310000000001</v>
          </cell>
          <cell r="Q90" t="str">
            <v>NO</v>
          </cell>
          <cell r="R90" t="str">
            <v>FB</v>
          </cell>
          <cell r="S90" t="str">
            <v>140.01</v>
          </cell>
        </row>
        <row r="91">
          <cell r="D91">
            <v>85</v>
          </cell>
          <cell r="E91" t="str">
            <v>18-03-2014/19:40</v>
          </cell>
          <cell r="F91" t="str">
            <v>19-03-2014/02:05</v>
          </cell>
          <cell r="G91">
            <v>490.53800000000001</v>
          </cell>
          <cell r="H91">
            <v>494.31299999999999</v>
          </cell>
          <cell r="I91">
            <v>0.13730000000000001</v>
          </cell>
          <cell r="J91">
            <v>499.31243128795165</v>
          </cell>
          <cell r="K91">
            <v>3.8104156813340069</v>
          </cell>
          <cell r="L91">
            <v>0</v>
          </cell>
          <cell r="M91">
            <v>0</v>
          </cell>
          <cell r="N91">
            <v>3991.4409999999998</v>
          </cell>
          <cell r="O91">
            <v>3747.38</v>
          </cell>
          <cell r="P91">
            <v>1852.08</v>
          </cell>
          <cell r="Q91" t="str">
            <v>NO</v>
          </cell>
          <cell r="R91" t="str">
            <v>FB</v>
          </cell>
          <cell r="S91" t="str">
            <v>140.01</v>
          </cell>
        </row>
        <row r="92">
          <cell r="D92">
            <v>86</v>
          </cell>
          <cell r="E92" t="str">
            <v>19-03-2014/20:04</v>
          </cell>
          <cell r="F92" t="str">
            <v>21/03-2014/00:30</v>
          </cell>
          <cell r="G92">
            <v>494.31299999999999</v>
          </cell>
          <cell r="H92">
            <v>497.70699999999999</v>
          </cell>
          <cell r="I92">
            <v>0.13730000000000001</v>
          </cell>
          <cell r="J92">
            <v>502.73827256542125</v>
          </cell>
          <cell r="K92">
            <v>3.4258412774696012</v>
          </cell>
          <cell r="L92">
            <v>0</v>
          </cell>
          <cell r="M92">
            <v>0</v>
          </cell>
          <cell r="N92">
            <v>3990.4920000000002</v>
          </cell>
          <cell r="O92">
            <v>3750.6379999999999</v>
          </cell>
          <cell r="P92">
            <v>1851.6869999999999</v>
          </cell>
          <cell r="Q92" t="str">
            <v>NO</v>
          </cell>
          <cell r="R92" t="str">
            <v>FB</v>
          </cell>
          <cell r="S92" t="str">
            <v>140.01</v>
          </cell>
        </row>
        <row r="93">
          <cell r="D93">
            <v>87</v>
          </cell>
          <cell r="E93" t="str">
            <v>21-03-2014/20:33</v>
          </cell>
          <cell r="F93">
            <v>0</v>
          </cell>
          <cell r="G93">
            <v>497.70699999999999</v>
          </cell>
          <cell r="H93">
            <v>501.73500000000001</v>
          </cell>
          <cell r="I93">
            <v>0.13730000000000001</v>
          </cell>
          <cell r="J93">
            <v>506.8040618010275</v>
          </cell>
          <cell r="K93">
            <v>4.0657892356062462</v>
          </cell>
          <cell r="L93">
            <v>0</v>
          </cell>
          <cell r="M93">
            <v>0</v>
          </cell>
          <cell r="N93">
            <v>3989.3739999999998</v>
          </cell>
          <cell r="O93">
            <v>3754.5079999999998</v>
          </cell>
          <cell r="P93">
            <v>1851.202</v>
          </cell>
          <cell r="Q93" t="str">
            <v>NO</v>
          </cell>
          <cell r="R93" t="str">
            <v>FB</v>
          </cell>
          <cell r="S93" t="str">
            <v>140.01</v>
          </cell>
        </row>
        <row r="94">
          <cell r="D94">
            <v>88</v>
          </cell>
          <cell r="E94" t="str">
            <v>22-03-2014/19:58</v>
          </cell>
          <cell r="F94">
            <v>0</v>
          </cell>
          <cell r="G94">
            <v>501.73500000000001</v>
          </cell>
          <cell r="H94">
            <v>506.09899999999999</v>
          </cell>
          <cell r="I94">
            <v>0.13730000000000001</v>
          </cell>
          <cell r="J94">
            <v>511.20900326681334</v>
          </cell>
          <cell r="K94">
            <v>4.4049414657858392</v>
          </cell>
          <cell r="L94">
            <v>0</v>
          </cell>
          <cell r="M94">
            <v>0</v>
          </cell>
          <cell r="N94">
            <v>3988.1550000000002</v>
          </cell>
          <cell r="O94">
            <v>3758.6959999999999</v>
          </cell>
          <cell r="P94">
            <v>1850.682</v>
          </cell>
          <cell r="Q94" t="str">
            <v>NO</v>
          </cell>
          <cell r="R94" t="str">
            <v>FB</v>
          </cell>
          <cell r="S94" t="str">
            <v>140.01</v>
          </cell>
        </row>
        <row r="95">
          <cell r="D95">
            <v>89</v>
          </cell>
          <cell r="E95" t="str">
            <v>23-03-2014/20:03</v>
          </cell>
          <cell r="F95">
            <v>0</v>
          </cell>
          <cell r="G95">
            <v>506.09899999999999</v>
          </cell>
          <cell r="H95">
            <v>509.89400000000001</v>
          </cell>
          <cell r="I95">
            <v>0.13730000000000001</v>
          </cell>
          <cell r="J95">
            <v>515.03960658089613</v>
          </cell>
          <cell r="K95">
            <v>3.8306033140827935</v>
          </cell>
          <cell r="L95">
            <v>0</v>
          </cell>
          <cell r="M95">
            <v>0</v>
          </cell>
          <cell r="N95">
            <v>3987.0920000000001</v>
          </cell>
          <cell r="O95">
            <v>3762.3380000000002</v>
          </cell>
          <cell r="P95">
            <v>1850.2249999999999</v>
          </cell>
          <cell r="Q95" t="str">
            <v>NO</v>
          </cell>
          <cell r="R95" t="str">
            <v>FB</v>
          </cell>
          <cell r="S95" t="str">
            <v>140.01</v>
          </cell>
        </row>
        <row r="96">
          <cell r="D96">
            <v>90</v>
          </cell>
          <cell r="E96" t="str">
            <v>25-03-2014/08:00</v>
          </cell>
          <cell r="F96" t="str">
            <v>25-03-2014/15:00</v>
          </cell>
          <cell r="G96">
            <v>509.89400000000001</v>
          </cell>
          <cell r="H96">
            <v>514.6</v>
          </cell>
          <cell r="I96">
            <v>0.13730000000000001</v>
          </cell>
          <cell r="J96">
            <v>519.78975656668638</v>
          </cell>
          <cell r="K96">
            <v>4.7501499857902445</v>
          </cell>
          <cell r="L96">
            <v>24.077789579481419</v>
          </cell>
          <cell r="M96">
            <v>0</v>
          </cell>
          <cell r="N96">
            <v>3985.777</v>
          </cell>
          <cell r="O96">
            <v>3766.86</v>
          </cell>
          <cell r="P96">
            <v>1849.6610000000001</v>
          </cell>
          <cell r="Q96" t="str">
            <v>NO</v>
          </cell>
          <cell r="R96" t="str">
            <v>FB</v>
          </cell>
          <cell r="S96" t="str">
            <v>140.01</v>
          </cell>
        </row>
        <row r="97">
          <cell r="D97">
            <v>91</v>
          </cell>
          <cell r="E97" t="str">
            <v>26-03-2014/07:48</v>
          </cell>
          <cell r="F97" t="str">
            <v>25-03-2014/15:25</v>
          </cell>
          <cell r="G97">
            <v>514.6</v>
          </cell>
          <cell r="H97">
            <v>517.77800000000002</v>
          </cell>
          <cell r="I97">
            <v>0.13730000000000001</v>
          </cell>
          <cell r="J97">
            <v>522.99757141046905</v>
          </cell>
          <cell r="K97">
            <v>3.2078148437826712</v>
          </cell>
          <cell r="L97">
            <v>0</v>
          </cell>
          <cell r="M97">
            <v>0</v>
          </cell>
          <cell r="N97">
            <v>3984.8879999999999</v>
          </cell>
          <cell r="O97">
            <v>3769.9110000000001</v>
          </cell>
          <cell r="P97">
            <v>1849.2819999999999</v>
          </cell>
          <cell r="Q97" t="str">
            <v>NO</v>
          </cell>
          <cell r="R97" t="str">
            <v>FB</v>
          </cell>
          <cell r="S97" t="str">
            <v>140.01</v>
          </cell>
        </row>
        <row r="98">
          <cell r="D98">
            <v>92</v>
          </cell>
          <cell r="E98" t="str">
            <v>27-03-2014/07:47</v>
          </cell>
          <cell r="F98" t="str">
            <v>27-07-2014/15:15</v>
          </cell>
          <cell r="G98">
            <v>517.77800000000002</v>
          </cell>
          <cell r="H98">
            <v>521.24599999999998</v>
          </cell>
          <cell r="I98">
            <v>0.13730000000000001</v>
          </cell>
          <cell r="J98">
            <v>526.4981069291091</v>
          </cell>
          <cell r="K98">
            <v>3.5005355186400493</v>
          </cell>
          <cell r="L98">
            <v>0</v>
          </cell>
          <cell r="M98">
            <v>0</v>
          </cell>
          <cell r="N98">
            <v>3983.9169999999999</v>
          </cell>
          <cell r="O98">
            <v>3773.24</v>
          </cell>
          <cell r="P98">
            <v>1849.085</v>
          </cell>
          <cell r="Q98" t="str">
            <v>NO</v>
          </cell>
          <cell r="R98" t="str">
            <v>FB</v>
          </cell>
          <cell r="S98" t="str">
            <v>140.01</v>
          </cell>
        </row>
        <row r="99">
          <cell r="D99">
            <v>93</v>
          </cell>
          <cell r="E99" t="str">
            <v>28-03-2014/08:02</v>
          </cell>
          <cell r="F99">
            <v>0</v>
          </cell>
          <cell r="G99">
            <v>521.24599999999998</v>
          </cell>
          <cell r="H99">
            <v>524.90099999999995</v>
          </cell>
          <cell r="I99">
            <v>0.13730000000000001</v>
          </cell>
          <cell r="J99">
            <v>530.18739681395039</v>
          </cell>
          <cell r="K99">
            <v>3.6892898848412869</v>
          </cell>
          <cell r="L99">
            <v>0</v>
          </cell>
          <cell r="M99">
            <v>0</v>
          </cell>
          <cell r="N99">
            <v>3982.8919999999998</v>
          </cell>
          <cell r="O99">
            <v>3776.748</v>
          </cell>
          <cell r="P99">
            <v>1849.0920000000001</v>
          </cell>
          <cell r="Q99" t="str">
            <v>NO</v>
          </cell>
          <cell r="R99" t="str">
            <v>FB</v>
          </cell>
          <cell r="S99" t="str">
            <v>140.01</v>
          </cell>
        </row>
        <row r="100">
          <cell r="D100">
            <v>94</v>
          </cell>
          <cell r="E100" t="str">
            <v>29-03-2014/07:30</v>
          </cell>
          <cell r="F100">
            <v>0</v>
          </cell>
          <cell r="G100">
            <v>524.90099999999995</v>
          </cell>
          <cell r="H100">
            <v>529.96400000000006</v>
          </cell>
          <cell r="I100">
            <v>0.13730000000000001</v>
          </cell>
          <cell r="J100">
            <v>535.29789604430653</v>
          </cell>
          <cell r="K100">
            <v>5.1104992303561403</v>
          </cell>
          <cell r="L100">
            <v>0</v>
          </cell>
          <cell r="M100">
            <v>0</v>
          </cell>
          <cell r="N100">
            <v>3981.4639999999999</v>
          </cell>
          <cell r="O100">
            <v>3781.605</v>
          </cell>
          <cell r="P100">
            <v>1849.104</v>
          </cell>
          <cell r="Q100" t="str">
            <v>NO</v>
          </cell>
          <cell r="R100" t="str">
            <v>FB</v>
          </cell>
          <cell r="S100" t="str">
            <v>140.01</v>
          </cell>
        </row>
        <row r="101">
          <cell r="D101">
            <v>95</v>
          </cell>
          <cell r="E101" t="str">
            <v>30-03-2014/08:51</v>
          </cell>
          <cell r="F101">
            <v>0</v>
          </cell>
          <cell r="G101">
            <v>529.96400000000006</v>
          </cell>
          <cell r="H101">
            <v>533.74800000000005</v>
          </cell>
          <cell r="I101">
            <v>0.13730000000000001</v>
          </cell>
          <cell r="J101">
            <v>539.11739616037755</v>
          </cell>
          <cell r="K101">
            <v>3.8195001160710262</v>
          </cell>
          <cell r="L101">
            <v>0</v>
          </cell>
          <cell r="M101">
            <v>0</v>
          </cell>
          <cell r="N101">
            <v>3980.473</v>
          </cell>
          <cell r="O101">
            <v>3785.2570000000001</v>
          </cell>
          <cell r="P101">
            <v>1849.097</v>
          </cell>
          <cell r="Q101" t="str">
            <v>NO</v>
          </cell>
          <cell r="R101" t="str">
            <v>FB</v>
          </cell>
          <cell r="S101" t="str">
            <v>140.01</v>
          </cell>
        </row>
        <row r="102">
          <cell r="D102">
            <v>96</v>
          </cell>
          <cell r="E102" t="str">
            <v>31-03-2014/08:44</v>
          </cell>
          <cell r="F102">
            <v>0</v>
          </cell>
          <cell r="G102">
            <v>533.74800000000005</v>
          </cell>
          <cell r="H102">
            <v>537.28899999999999</v>
          </cell>
          <cell r="I102">
            <v>0.13730000000000001</v>
          </cell>
          <cell r="J102">
            <v>542.69161653855065</v>
          </cell>
          <cell r="K102">
            <v>3.574220378173095</v>
          </cell>
          <cell r="L102">
            <v>3.574220378173095</v>
          </cell>
          <cell r="M102">
            <v>0</v>
          </cell>
          <cell r="N102">
            <v>3979.433</v>
          </cell>
          <cell r="O102">
            <v>3788.6439999999998</v>
          </cell>
          <cell r="P102">
            <v>1849.1010000000001</v>
          </cell>
          <cell r="Q102" t="str">
            <v>NO</v>
          </cell>
          <cell r="R102" t="str">
            <v>FB</v>
          </cell>
          <cell r="S102" t="str">
            <v>140.01</v>
          </cell>
        </row>
        <row r="103">
          <cell r="D103">
            <v>97</v>
          </cell>
          <cell r="E103" t="str">
            <v>01-04-2014/07:49</v>
          </cell>
          <cell r="F103">
            <v>0</v>
          </cell>
          <cell r="G103">
            <v>537.28899999999999</v>
          </cell>
          <cell r="H103">
            <v>541.04899999999998</v>
          </cell>
          <cell r="I103">
            <v>0.13730000000000001</v>
          </cell>
          <cell r="J103">
            <v>546.48689149532311</v>
          </cell>
          <cell r="K103">
            <v>3.7952749567724595</v>
          </cell>
          <cell r="L103">
            <v>8.0507129040281598</v>
          </cell>
          <cell r="M103">
            <v>48.058483455768396</v>
          </cell>
          <cell r="N103">
            <v>3977.1590000000001</v>
          </cell>
          <cell r="O103">
            <v>3796.4549999999999</v>
          </cell>
          <cell r="P103">
            <v>1849.02</v>
          </cell>
          <cell r="Q103" t="str">
            <v>NO</v>
          </cell>
          <cell r="R103" t="str">
            <v>FB</v>
          </cell>
          <cell r="S103" t="str">
            <v>140.01</v>
          </cell>
        </row>
        <row r="104">
          <cell r="D104">
            <v>98</v>
          </cell>
          <cell r="E104" t="str">
            <v>02-04-2014/08:14</v>
          </cell>
          <cell r="F104">
            <v>0</v>
          </cell>
          <cell r="G104">
            <v>541.04899999999998</v>
          </cell>
          <cell r="H104">
            <v>545.27</v>
          </cell>
          <cell r="I104">
            <v>0.128</v>
          </cell>
          <cell r="J104">
            <v>550.74232944257881</v>
          </cell>
          <cell r="K104">
            <v>4.2554379472557002</v>
          </cell>
          <cell r="L104">
            <v>0</v>
          </cell>
          <cell r="M104">
            <v>0</v>
          </cell>
          <cell r="N104">
            <v>3977.2</v>
          </cell>
          <cell r="O104">
            <v>3796.3049999999998</v>
          </cell>
          <cell r="P104">
            <v>1847.6969999999999</v>
          </cell>
          <cell r="Q104" t="str">
            <v>NO</v>
          </cell>
          <cell r="R104" t="str">
            <v>FB</v>
          </cell>
          <cell r="S104" t="str">
            <v>140.01</v>
          </cell>
        </row>
        <row r="105">
          <cell r="D105">
            <v>99</v>
          </cell>
          <cell r="E105" t="str">
            <v>07-04-2014/18:45</v>
          </cell>
          <cell r="F105">
            <v>0</v>
          </cell>
          <cell r="G105">
            <v>545.27</v>
          </cell>
          <cell r="H105">
            <v>548.74400000000003</v>
          </cell>
          <cell r="I105">
            <v>0.128</v>
          </cell>
          <cell r="J105">
            <v>554.24467282774026</v>
          </cell>
          <cell r="K105">
            <v>3.5023433851614527</v>
          </cell>
          <cell r="L105">
            <v>18.214403552018211</v>
          </cell>
          <cell r="M105">
            <v>0</v>
          </cell>
          <cell r="N105">
            <v>3976.232</v>
          </cell>
          <cell r="O105">
            <v>3799.6410000000001</v>
          </cell>
          <cell r="P105">
            <v>1847.251</v>
          </cell>
          <cell r="Q105" t="str">
            <v>NO</v>
          </cell>
          <cell r="R105" t="str">
            <v>FB</v>
          </cell>
          <cell r="S105" t="str">
            <v>140.01</v>
          </cell>
        </row>
        <row r="106">
          <cell r="D106">
            <v>100</v>
          </cell>
          <cell r="E106" t="str">
            <v>08-04-2014/19:49</v>
          </cell>
          <cell r="F106">
            <v>0</v>
          </cell>
          <cell r="G106">
            <v>548.74400000000003</v>
          </cell>
          <cell r="H106">
            <v>551.197</v>
          </cell>
          <cell r="I106">
            <v>0.128</v>
          </cell>
          <cell r="J106">
            <v>556.71768616216764</v>
          </cell>
          <cell r="K106">
            <v>2.4730133344273781</v>
          </cell>
          <cell r="L106">
            <v>0</v>
          </cell>
          <cell r="M106">
            <v>0</v>
          </cell>
          <cell r="N106">
            <v>3975.5450000000001</v>
          </cell>
          <cell r="O106">
            <v>3801.9949999999999</v>
          </cell>
          <cell r="P106">
            <v>1846.9380000000001</v>
          </cell>
          <cell r="Q106" t="str">
            <v>NO</v>
          </cell>
          <cell r="R106" t="str">
            <v>FB</v>
          </cell>
          <cell r="S106" t="str">
            <v>140.01</v>
          </cell>
        </row>
        <row r="107">
          <cell r="D107">
            <v>101</v>
          </cell>
          <cell r="E107" t="str">
            <v>10-04-2014/08:18</v>
          </cell>
          <cell r="F107" t="str">
            <v>10-04-2014/15:40</v>
          </cell>
          <cell r="G107">
            <v>551.197</v>
          </cell>
          <cell r="H107">
            <v>554.66</v>
          </cell>
          <cell r="I107">
            <v>0.128</v>
          </cell>
          <cell r="J107">
            <v>560.20893980143478</v>
          </cell>
          <cell r="K107">
            <v>3.4912536392671427</v>
          </cell>
          <cell r="L107">
            <v>0</v>
          </cell>
          <cell r="M107">
            <v>0</v>
          </cell>
          <cell r="N107">
            <v>3974.6219999999998</v>
          </cell>
          <cell r="O107">
            <v>3805.3359999999998</v>
          </cell>
          <cell r="P107">
            <v>1847.681</v>
          </cell>
          <cell r="Q107" t="str">
            <v>NO</v>
          </cell>
          <cell r="R107" t="str">
            <v>FB</v>
          </cell>
          <cell r="S107" t="str">
            <v>140.01</v>
          </cell>
        </row>
        <row r="108">
          <cell r="D108">
            <v>102</v>
          </cell>
          <cell r="E108" t="str">
            <v>11-04-2014/08:11</v>
          </cell>
          <cell r="F108">
            <v>0</v>
          </cell>
          <cell r="G108">
            <v>554.66</v>
          </cell>
          <cell r="H108">
            <v>558.07500000000005</v>
          </cell>
          <cell r="I108">
            <v>0.128</v>
          </cell>
          <cell r="J108">
            <v>563.65180182225413</v>
          </cell>
          <cell r="K108">
            <v>3.4428620208193479</v>
          </cell>
          <cell r="L108">
            <v>0</v>
          </cell>
          <cell r="M108">
            <v>0</v>
          </cell>
          <cell r="N108">
            <v>3973.6219999999998</v>
          </cell>
          <cell r="O108">
            <v>3808.6010000000001</v>
          </cell>
          <cell r="P108">
            <v>1846.056</v>
          </cell>
          <cell r="Q108" t="str">
            <v>NO</v>
          </cell>
          <cell r="R108" t="str">
            <v>FB</v>
          </cell>
          <cell r="S108" t="str">
            <v>140.01</v>
          </cell>
        </row>
        <row r="109">
          <cell r="D109">
            <v>103</v>
          </cell>
          <cell r="E109" t="str">
            <v>12-04-2014/07:58</v>
          </cell>
          <cell r="F109">
            <v>0</v>
          </cell>
          <cell r="G109">
            <v>558.07500000000005</v>
          </cell>
          <cell r="H109">
            <v>560.88900000000001</v>
          </cell>
          <cell r="I109">
            <v>0.128</v>
          </cell>
          <cell r="J109">
            <v>566.48876045375789</v>
          </cell>
          <cell r="K109">
            <v>2.8369586315037623</v>
          </cell>
          <cell r="L109">
            <v>0</v>
          </cell>
          <cell r="M109">
            <v>0</v>
          </cell>
          <cell r="N109">
            <v>3972.835</v>
          </cell>
          <cell r="O109">
            <v>3811.3020000000001</v>
          </cell>
          <cell r="P109">
            <v>1845.6969999999999</v>
          </cell>
          <cell r="Q109" t="str">
            <v>NO</v>
          </cell>
          <cell r="R109" t="str">
            <v>FB</v>
          </cell>
          <cell r="S109" t="str">
            <v>140.01</v>
          </cell>
        </row>
        <row r="110">
          <cell r="D110">
            <v>104</v>
          </cell>
          <cell r="E110" t="str">
            <v>13-04-2014/08:18</v>
          </cell>
          <cell r="F110">
            <v>0</v>
          </cell>
          <cell r="G110">
            <v>560.88900000000001</v>
          </cell>
          <cell r="H110">
            <v>563.33699999999999</v>
          </cell>
          <cell r="I110">
            <v>0.128</v>
          </cell>
          <cell r="J110">
            <v>568.95673299459702</v>
          </cell>
          <cell r="K110">
            <v>2.4679725408391278</v>
          </cell>
          <cell r="L110">
            <v>0</v>
          </cell>
          <cell r="M110">
            <v>0</v>
          </cell>
          <cell r="N110">
            <v>3972.152</v>
          </cell>
          <cell r="O110">
            <v>3813.6529999999998</v>
          </cell>
          <cell r="P110">
            <v>1845.383</v>
          </cell>
          <cell r="Q110" t="str">
            <v>NO</v>
          </cell>
          <cell r="R110" t="str">
            <v>FB</v>
          </cell>
          <cell r="S110" t="str">
            <v>140.01</v>
          </cell>
        </row>
        <row r="111">
          <cell r="D111">
            <v>105</v>
          </cell>
          <cell r="E111" t="str">
            <v>14-04-2014/19:59</v>
          </cell>
          <cell r="F111">
            <v>0</v>
          </cell>
          <cell r="G111">
            <v>563.33699999999999</v>
          </cell>
          <cell r="H111">
            <v>566.78200000000004</v>
          </cell>
          <cell r="I111">
            <v>0.128</v>
          </cell>
          <cell r="J111">
            <v>572.42983977694632</v>
          </cell>
          <cell r="K111">
            <v>3.4731067823493049</v>
          </cell>
          <cell r="L111">
            <v>17.907923301848768</v>
          </cell>
          <cell r="M111">
            <v>0</v>
          </cell>
          <cell r="N111">
            <v>3971.1880000000001</v>
          </cell>
          <cell r="O111">
            <v>3816.9609999999998</v>
          </cell>
          <cell r="P111">
            <v>1844.942</v>
          </cell>
          <cell r="Q111" t="str">
            <v>NO</v>
          </cell>
          <cell r="R111" t="str">
            <v>FB</v>
          </cell>
          <cell r="S111" t="str">
            <v>140.01</v>
          </cell>
        </row>
        <row r="112">
          <cell r="D112">
            <v>106</v>
          </cell>
          <cell r="E112" t="str">
            <v>15-04-2014/20:06</v>
          </cell>
          <cell r="F112">
            <v>0</v>
          </cell>
          <cell r="G112">
            <v>566.78200000000004</v>
          </cell>
          <cell r="H112">
            <v>570.01599999999996</v>
          </cell>
          <cell r="I112">
            <v>0.128</v>
          </cell>
          <cell r="J112">
            <v>575.69022506986857</v>
          </cell>
          <cell r="K112">
            <v>3.2603852929222512</v>
          </cell>
          <cell r="L112">
            <v>0</v>
          </cell>
          <cell r="M112">
            <v>0</v>
          </cell>
          <cell r="N112">
            <v>3970.2890000000002</v>
          </cell>
          <cell r="O112">
            <v>3820.069</v>
          </cell>
          <cell r="P112">
            <v>1844.5619999999999</v>
          </cell>
          <cell r="Q112" t="str">
            <v>NO</v>
          </cell>
          <cell r="R112" t="str">
            <v>FB</v>
          </cell>
          <cell r="S112" t="str">
            <v>140.01</v>
          </cell>
        </row>
        <row r="113">
          <cell r="D113">
            <v>107</v>
          </cell>
          <cell r="E113" t="str">
            <v>17-04-2014/08:09</v>
          </cell>
          <cell r="F113" t="str">
            <v>18-04-2014/14:30</v>
          </cell>
          <cell r="G113">
            <v>570.01599999999996</v>
          </cell>
          <cell r="H113">
            <v>573.58399999999995</v>
          </cell>
          <cell r="I113">
            <v>0.128</v>
          </cell>
          <cell r="J113">
            <v>579.28733537449034</v>
          </cell>
          <cell r="K113">
            <v>3.597110304621765</v>
          </cell>
          <cell r="L113">
            <v>0</v>
          </cell>
          <cell r="M113">
            <v>0</v>
          </cell>
          <cell r="N113">
            <v>3969.2869999999998</v>
          </cell>
          <cell r="O113">
            <v>3823.49</v>
          </cell>
          <cell r="P113">
            <v>1844.0719999999999</v>
          </cell>
          <cell r="Q113" t="str">
            <v>NO</v>
          </cell>
          <cell r="R113" t="str">
            <v>FB</v>
          </cell>
          <cell r="S113" t="str">
            <v>140.01</v>
          </cell>
        </row>
        <row r="114">
          <cell r="D114">
            <v>108</v>
          </cell>
          <cell r="E114" t="str">
            <v>19-04-2014/07:58</v>
          </cell>
          <cell r="F114">
            <v>0</v>
          </cell>
          <cell r="G114">
            <v>573.58399999999995</v>
          </cell>
          <cell r="H114">
            <v>577.99900000000002</v>
          </cell>
          <cell r="I114">
            <v>0.128</v>
          </cell>
          <cell r="J114">
            <v>583.73835611297272</v>
          </cell>
          <cell r="K114">
            <v>4.4510207384823843</v>
          </cell>
          <cell r="L114">
            <v>0</v>
          </cell>
          <cell r="M114">
            <v>0</v>
          </cell>
          <cell r="N114">
            <v>3968.136</v>
          </cell>
          <cell r="O114">
            <v>3827.7530000000002</v>
          </cell>
          <cell r="P114">
            <v>1843.692</v>
          </cell>
          <cell r="Q114" t="str">
            <v>NO</v>
          </cell>
          <cell r="R114" t="str">
            <v>FB</v>
          </cell>
          <cell r="S114" t="str">
            <v>140.01</v>
          </cell>
        </row>
        <row r="115">
          <cell r="D115">
            <v>109</v>
          </cell>
          <cell r="E115" t="str">
            <v>20-04-2014/07:55</v>
          </cell>
          <cell r="F115">
            <v>0</v>
          </cell>
          <cell r="G115">
            <v>577.99900000000002</v>
          </cell>
          <cell r="H115">
            <v>581.1</v>
          </cell>
          <cell r="I115">
            <v>0.128</v>
          </cell>
          <cell r="J115">
            <v>586.86465629644579</v>
          </cell>
          <cell r="K115">
            <v>3.126300183473063</v>
          </cell>
          <cell r="L115">
            <v>0</v>
          </cell>
          <cell r="M115">
            <v>0</v>
          </cell>
          <cell r="N115">
            <v>3697.2269999999999</v>
          </cell>
          <cell r="O115">
            <v>3830.5790000000002</v>
          </cell>
          <cell r="P115">
            <v>1843.123</v>
          </cell>
          <cell r="Q115" t="str">
            <v>NO</v>
          </cell>
          <cell r="R115" t="str">
            <v>FB</v>
          </cell>
          <cell r="S115" t="str">
            <v>140.01</v>
          </cell>
        </row>
        <row r="116">
          <cell r="D116">
            <v>110</v>
          </cell>
          <cell r="E116" t="str">
            <v>21-04-2014/07:40</v>
          </cell>
          <cell r="F116">
            <v>0</v>
          </cell>
          <cell r="G116">
            <v>581.1</v>
          </cell>
          <cell r="H116">
            <v>584.95399999999995</v>
          </cell>
          <cell r="I116">
            <v>0.128</v>
          </cell>
          <cell r="J116">
            <v>590.75009999431904</v>
          </cell>
          <cell r="K116">
            <v>3.8854436978732565</v>
          </cell>
          <cell r="L116">
            <v>3.8854436978732565</v>
          </cell>
          <cell r="M116">
            <v>0</v>
          </cell>
          <cell r="N116">
            <v>3966.1129999999998</v>
          </cell>
          <cell r="O116">
            <v>3834.4090000000001</v>
          </cell>
          <cell r="P116">
            <v>1842.82</v>
          </cell>
          <cell r="Q116" t="str">
            <v>NO</v>
          </cell>
          <cell r="R116" t="str">
            <v>FB</v>
          </cell>
          <cell r="S116" t="str">
            <v>140.01</v>
          </cell>
        </row>
        <row r="117">
          <cell r="D117">
            <v>111</v>
          </cell>
          <cell r="E117" t="str">
            <v>22-04-2014/19:57</v>
          </cell>
          <cell r="F117">
            <v>0</v>
          </cell>
          <cell r="G117">
            <v>584.95399999999995</v>
          </cell>
          <cell r="H117">
            <v>587.96600000000001</v>
          </cell>
          <cell r="I117">
            <v>0.128</v>
          </cell>
          <cell r="J117">
            <v>593.78667405192016</v>
          </cell>
          <cell r="K117">
            <v>3.0365740576011149</v>
          </cell>
          <cell r="L117">
            <v>0</v>
          </cell>
          <cell r="M117">
            <v>0</v>
          </cell>
          <cell r="N117">
            <v>3965.26</v>
          </cell>
          <cell r="O117">
            <v>3837.299</v>
          </cell>
          <cell r="P117">
            <v>1842.32</v>
          </cell>
          <cell r="Q117" t="str">
            <v>NO</v>
          </cell>
          <cell r="R117" t="str">
            <v>FB</v>
          </cell>
          <cell r="S117" t="str">
            <v>140.01</v>
          </cell>
        </row>
        <row r="118">
          <cell r="D118">
            <v>112</v>
          </cell>
          <cell r="E118" t="str">
            <v>23-04-2014/21:05</v>
          </cell>
          <cell r="F118" t="str">
            <v>24-04-2014/15:35</v>
          </cell>
          <cell r="G118">
            <v>587.96600000000001</v>
          </cell>
          <cell r="H118">
            <v>591</v>
          </cell>
          <cell r="I118">
            <v>0.128</v>
          </cell>
          <cell r="J118">
            <v>596.84542760130978</v>
          </cell>
          <cell r="K118">
            <v>3.0587535493896212</v>
          </cell>
          <cell r="L118">
            <v>0</v>
          </cell>
          <cell r="M118">
            <v>0</v>
          </cell>
          <cell r="N118">
            <v>3964.4430000000002</v>
          </cell>
          <cell r="O118">
            <v>3840.1219999999998</v>
          </cell>
          <cell r="P118">
            <v>1841.854</v>
          </cell>
          <cell r="Q118" t="str">
            <v>NO</v>
          </cell>
          <cell r="R118" t="str">
            <v>FB</v>
          </cell>
          <cell r="S118" t="str">
            <v>140.01</v>
          </cell>
        </row>
        <row r="119">
          <cell r="D119">
            <v>113</v>
          </cell>
          <cell r="E119" t="str">
            <v>25-04-2014/08:11</v>
          </cell>
          <cell r="F119">
            <v>0</v>
          </cell>
          <cell r="G119">
            <v>591</v>
          </cell>
          <cell r="H119">
            <v>595.346</v>
          </cell>
          <cell r="I119">
            <v>0.128</v>
          </cell>
          <cell r="J119">
            <v>601.22688538827333</v>
          </cell>
          <cell r="K119">
            <v>4.3814577869635514</v>
          </cell>
          <cell r="L119">
            <v>0</v>
          </cell>
          <cell r="M119">
            <v>0</v>
          </cell>
          <cell r="N119">
            <v>3963.1880000000001</v>
          </cell>
          <cell r="O119">
            <v>3844.3789999999999</v>
          </cell>
          <cell r="P119">
            <v>1841.4849999999999</v>
          </cell>
          <cell r="Q119" t="str">
            <v>NO</v>
          </cell>
          <cell r="R119" t="str">
            <v>FB</v>
          </cell>
          <cell r="S119" t="str">
            <v>140.01</v>
          </cell>
        </row>
        <row r="120">
          <cell r="D120">
            <v>114</v>
          </cell>
          <cell r="E120" t="str">
            <v>26-04-2014/08:01</v>
          </cell>
          <cell r="F120">
            <v>0</v>
          </cell>
          <cell r="G120">
            <v>595.346</v>
          </cell>
          <cell r="H120">
            <v>599.23</v>
          </cell>
          <cell r="I120">
            <v>0.128</v>
          </cell>
          <cell r="J120">
            <v>605.14257384767666</v>
          </cell>
          <cell r="K120">
            <v>3.9156884594033272</v>
          </cell>
          <cell r="L120">
            <v>0</v>
          </cell>
          <cell r="M120">
            <v>0</v>
          </cell>
          <cell r="N120">
            <v>3962.116</v>
          </cell>
          <cell r="O120">
            <v>3848.114</v>
          </cell>
          <cell r="P120">
            <v>1840.7860000000001</v>
          </cell>
          <cell r="Q120" t="str">
            <v>NO</v>
          </cell>
          <cell r="R120" t="str">
            <v>FB</v>
          </cell>
          <cell r="S120" t="str">
            <v>140.01</v>
          </cell>
        </row>
        <row r="121">
          <cell r="D121">
            <v>115</v>
          </cell>
          <cell r="E121" t="str">
            <v>27-04-2014/08:35</v>
          </cell>
          <cell r="F121">
            <v>0</v>
          </cell>
          <cell r="G121">
            <v>599.23</v>
          </cell>
          <cell r="H121">
            <v>603.08399999999995</v>
          </cell>
          <cell r="I121">
            <v>0.128</v>
          </cell>
          <cell r="J121">
            <v>609.02801754554991</v>
          </cell>
          <cell r="K121">
            <v>3.8854436978732565</v>
          </cell>
          <cell r="L121">
            <v>0</v>
          </cell>
          <cell r="M121">
            <v>0</v>
          </cell>
          <cell r="N121">
            <v>3961.1080000000002</v>
          </cell>
          <cell r="O121">
            <v>3851.8339999999998</v>
          </cell>
          <cell r="P121">
            <v>1840.3710000000001</v>
          </cell>
          <cell r="Q121" t="str">
            <v>NO</v>
          </cell>
          <cell r="R121" t="str">
            <v>FB</v>
          </cell>
          <cell r="S121" t="str">
            <v>140.01</v>
          </cell>
        </row>
        <row r="122">
          <cell r="D122">
            <v>116</v>
          </cell>
          <cell r="E122" t="str">
            <v>28-04-2014/20:04</v>
          </cell>
          <cell r="F122" t="str">
            <v>29-04-2014/09:25</v>
          </cell>
          <cell r="G122">
            <v>603.08399999999995</v>
          </cell>
          <cell r="H122">
            <v>606.67899999999997</v>
          </cell>
          <cell r="I122">
            <v>0.128</v>
          </cell>
          <cell r="J122">
            <v>612.65234813554855</v>
          </cell>
          <cell r="K122">
            <v>3.6243305899986353</v>
          </cell>
          <cell r="L122">
            <v>0</v>
          </cell>
          <cell r="M122">
            <v>0</v>
          </cell>
          <cell r="N122">
            <v>3960.0340000000001</v>
          </cell>
          <cell r="O122">
            <v>3855.2660000000001</v>
          </cell>
          <cell r="P122">
            <v>1839.8330000000001</v>
          </cell>
          <cell r="Q122" t="str">
            <v>NO</v>
          </cell>
          <cell r="R122" t="str">
            <v>FB</v>
          </cell>
          <cell r="S122" t="str">
            <v>140.01</v>
          </cell>
        </row>
        <row r="123">
          <cell r="D123">
            <v>117</v>
          </cell>
          <cell r="E123" t="str">
            <v>29-04-2014/19:48</v>
          </cell>
          <cell r="F123" t="str">
            <v>30-04-2014/09:45</v>
          </cell>
          <cell r="G123">
            <v>606.67899999999997</v>
          </cell>
          <cell r="H123">
            <v>610.13400000000001</v>
          </cell>
          <cell r="I123">
            <v>0.128</v>
          </cell>
          <cell r="J123">
            <v>616.13553650507447</v>
          </cell>
          <cell r="K123">
            <v>3.4831883695259194</v>
          </cell>
          <cell r="L123">
            <v>0</v>
          </cell>
          <cell r="M123">
            <v>0</v>
          </cell>
          <cell r="N123">
            <v>3959.069</v>
          </cell>
          <cell r="O123">
            <v>3860.5839999999998</v>
          </cell>
          <cell r="P123">
            <v>1839.39</v>
          </cell>
          <cell r="Q123" t="str">
            <v>NO</v>
          </cell>
          <cell r="R123" t="str">
            <v>FB</v>
          </cell>
          <cell r="S123" t="str">
            <v>140.01</v>
          </cell>
        </row>
        <row r="124">
          <cell r="D124">
            <v>118</v>
          </cell>
          <cell r="E124" t="str">
            <v>30-04-2014/19:53</v>
          </cell>
          <cell r="F124">
            <v>0</v>
          </cell>
          <cell r="G124">
            <v>610.13400000000001</v>
          </cell>
          <cell r="H124">
            <v>613.82899999999995</v>
          </cell>
          <cell r="I124">
            <v>0.128</v>
          </cell>
          <cell r="J124">
            <v>619.86068296683936</v>
          </cell>
          <cell r="K124">
            <v>3.7251464617648935</v>
          </cell>
          <cell r="L124">
            <v>0</v>
          </cell>
          <cell r="M124">
            <v>0</v>
          </cell>
          <cell r="N124">
            <v>3958.047</v>
          </cell>
          <cell r="O124">
            <v>3862.1350000000002</v>
          </cell>
          <cell r="P124">
            <v>1838.9159999999999</v>
          </cell>
          <cell r="Q124" t="str">
            <v>NO</v>
          </cell>
          <cell r="R124" t="str">
            <v>FB</v>
          </cell>
          <cell r="S124" t="str">
            <v>140.01</v>
          </cell>
        </row>
        <row r="125">
          <cell r="D125">
            <v>119</v>
          </cell>
          <cell r="E125" t="str">
            <v>01-05-2014/19:58</v>
          </cell>
          <cell r="F125">
            <v>0</v>
          </cell>
          <cell r="G125">
            <v>613.82899999999995</v>
          </cell>
          <cell r="H125">
            <v>617.39499999999998</v>
          </cell>
          <cell r="I125">
            <v>0.128</v>
          </cell>
          <cell r="J125">
            <v>623.45577695402585</v>
          </cell>
          <cell r="K125">
            <v>3.5950939871864875</v>
          </cell>
          <cell r="L125">
            <v>0</v>
          </cell>
          <cell r="M125">
            <v>0</v>
          </cell>
          <cell r="N125">
            <v>3957.038</v>
          </cell>
          <cell r="O125">
            <v>3865.5540000000001</v>
          </cell>
          <cell r="P125">
            <v>1838.461</v>
          </cell>
          <cell r="Q125" t="str">
            <v>NO</v>
          </cell>
          <cell r="R125" t="str">
            <v>FB</v>
          </cell>
          <cell r="S125" t="str">
            <v>140.01</v>
          </cell>
        </row>
        <row r="126">
          <cell r="D126">
            <v>120</v>
          </cell>
          <cell r="E126" t="str">
            <v>03-05-2014/20:05</v>
          </cell>
          <cell r="F126">
            <v>0</v>
          </cell>
          <cell r="G126">
            <v>617.39499999999998</v>
          </cell>
          <cell r="H126">
            <v>620.41099999999994</v>
          </cell>
          <cell r="I126">
            <v>0.128</v>
          </cell>
          <cell r="J126">
            <v>626.49638364649752</v>
          </cell>
          <cell r="K126">
            <v>3.0406066924716697</v>
          </cell>
          <cell r="L126">
            <v>0</v>
          </cell>
          <cell r="M126">
            <v>0</v>
          </cell>
          <cell r="N126">
            <v>3956.1959999999999</v>
          </cell>
          <cell r="O126">
            <v>3868.45</v>
          </cell>
          <cell r="P126">
            <v>1838.075</v>
          </cell>
          <cell r="Q126" t="str">
            <v>NO</v>
          </cell>
          <cell r="R126" t="str">
            <v>FB</v>
          </cell>
          <cell r="S126" t="str">
            <v>140.01</v>
          </cell>
        </row>
        <row r="127">
          <cell r="D127">
            <v>121</v>
          </cell>
          <cell r="E127" t="str">
            <v>04-05-2014/20:15</v>
          </cell>
          <cell r="F127">
            <v>0</v>
          </cell>
          <cell r="G127">
            <v>620.41099999999994</v>
          </cell>
          <cell r="H127">
            <v>624.20600000000002</v>
          </cell>
          <cell r="I127">
            <v>0.128</v>
          </cell>
          <cell r="J127">
            <v>630.3223459800289</v>
          </cell>
          <cell r="K127">
            <v>3.825962333531379</v>
          </cell>
          <cell r="L127">
            <v>0</v>
          </cell>
          <cell r="M127">
            <v>0</v>
          </cell>
          <cell r="N127">
            <v>3955.134</v>
          </cell>
          <cell r="O127">
            <v>3872.904</v>
          </cell>
          <cell r="P127">
            <v>1837.5889999999999</v>
          </cell>
          <cell r="Q127" t="str">
            <v>NO</v>
          </cell>
          <cell r="R127" t="str">
            <v>FB</v>
          </cell>
          <cell r="S127" t="str">
            <v>140.01</v>
          </cell>
        </row>
        <row r="128">
          <cell r="D128">
            <v>122</v>
          </cell>
          <cell r="E128" t="str">
            <v>05-05-2014/20:25</v>
          </cell>
          <cell r="F128">
            <v>0</v>
          </cell>
          <cell r="G128">
            <v>624.20600000000002</v>
          </cell>
          <cell r="H128">
            <v>628.21299999999997</v>
          </cell>
          <cell r="I128">
            <v>0.128</v>
          </cell>
          <cell r="J128">
            <v>634.36203796170469</v>
          </cell>
          <cell r="K128">
            <v>4.0396919816757872</v>
          </cell>
          <cell r="L128">
            <v>0</v>
          </cell>
          <cell r="M128">
            <v>0</v>
          </cell>
          <cell r="N128">
            <v>3954.0390000000002</v>
          </cell>
          <cell r="O128">
            <v>3875.9490000000001</v>
          </cell>
          <cell r="P128">
            <v>1837.4749999999999</v>
          </cell>
          <cell r="Q128" t="str">
            <v>NO</v>
          </cell>
          <cell r="R128" t="str">
            <v>FB</v>
          </cell>
          <cell r="S128" t="str">
            <v>140.01</v>
          </cell>
        </row>
        <row r="129">
          <cell r="D129">
            <v>123</v>
          </cell>
          <cell r="E129" t="str">
            <v>08-05-2014/20:23</v>
          </cell>
          <cell r="F129">
            <v>0</v>
          </cell>
          <cell r="G129">
            <v>628.21299999999997</v>
          </cell>
          <cell r="H129">
            <v>631.91399999999999</v>
          </cell>
          <cell r="I129">
            <v>0.128</v>
          </cell>
          <cell r="J129">
            <v>638.09323337577564</v>
          </cell>
          <cell r="K129">
            <v>3.7311954140709531</v>
          </cell>
          <cell r="L129">
            <v>0</v>
          </cell>
          <cell r="M129">
            <v>0</v>
          </cell>
          <cell r="N129">
            <v>3952.9920000000002</v>
          </cell>
          <cell r="O129">
            <v>3879.4960000000001</v>
          </cell>
          <cell r="P129">
            <v>1836.8420000000001</v>
          </cell>
          <cell r="Q129" t="str">
            <v>NO</v>
          </cell>
          <cell r="R129" t="str">
            <v>FB</v>
          </cell>
          <cell r="S129" t="str">
            <v>140.02</v>
          </cell>
        </row>
        <row r="130">
          <cell r="D130">
            <v>124</v>
          </cell>
          <cell r="E130" t="str">
            <v>10-05-2014/ 07:52</v>
          </cell>
          <cell r="F130">
            <v>0</v>
          </cell>
          <cell r="G130">
            <v>631.91399999999999</v>
          </cell>
          <cell r="H130">
            <v>635.29999999999995</v>
          </cell>
          <cell r="I130">
            <v>0.128</v>
          </cell>
          <cell r="J130">
            <v>641.50685879378273</v>
          </cell>
          <cell r="K130">
            <v>3.4136254180070864</v>
          </cell>
          <cell r="L130">
            <v>0</v>
          </cell>
          <cell r="M130">
            <v>0</v>
          </cell>
          <cell r="N130">
            <v>3952.07</v>
          </cell>
          <cell r="O130">
            <v>3882.62</v>
          </cell>
          <cell r="P130">
            <v>1836.1859999999999</v>
          </cell>
          <cell r="Q130" t="str">
            <v>NO</v>
          </cell>
          <cell r="R130" t="str">
            <v>FB</v>
          </cell>
          <cell r="S130" t="str">
            <v>140.02</v>
          </cell>
        </row>
        <row r="131">
          <cell r="D131">
            <v>125</v>
          </cell>
          <cell r="E131" t="str">
            <v>11-05-2014/08:16</v>
          </cell>
          <cell r="F131">
            <v>0</v>
          </cell>
          <cell r="G131">
            <v>635.29999999999995</v>
          </cell>
          <cell r="H131">
            <v>638.5</v>
          </cell>
          <cell r="I131">
            <v>0.128</v>
          </cell>
          <cell r="J131">
            <v>644.73296669030458</v>
          </cell>
          <cell r="K131">
            <v>3.226107896521853</v>
          </cell>
          <cell r="L131">
            <v>0</v>
          </cell>
          <cell r="M131">
            <v>0</v>
          </cell>
          <cell r="N131">
            <v>3951.1579999999999</v>
          </cell>
          <cell r="O131">
            <v>3885.7449999999999</v>
          </cell>
          <cell r="P131">
            <v>1835.752</v>
          </cell>
          <cell r="Q131" t="str">
            <v>NO</v>
          </cell>
          <cell r="R131" t="str">
            <v>FB</v>
          </cell>
          <cell r="S131" t="str">
            <v>140.09</v>
          </cell>
        </row>
        <row r="132">
          <cell r="D132">
            <v>126</v>
          </cell>
          <cell r="E132" t="str">
            <v>12-05-2014/07:46</v>
          </cell>
          <cell r="F132" t="str">
            <v>12-05-2014/17:05</v>
          </cell>
          <cell r="G132">
            <v>638.5</v>
          </cell>
          <cell r="H132">
            <v>642.12800000000004</v>
          </cell>
          <cell r="I132">
            <v>0.128</v>
          </cell>
          <cell r="J132">
            <v>648.39056651798614</v>
          </cell>
          <cell r="K132">
            <v>3.6575998276815653</v>
          </cell>
          <cell r="L132">
            <v>0</v>
          </cell>
          <cell r="M132">
            <v>0</v>
          </cell>
          <cell r="N132">
            <v>3950.1880000000001</v>
          </cell>
          <cell r="O132">
            <v>3889.32</v>
          </cell>
          <cell r="P132">
            <v>1835.2619999999999</v>
          </cell>
          <cell r="Q132" t="str">
            <v>NO</v>
          </cell>
          <cell r="R132" t="str">
            <v>FC</v>
          </cell>
          <cell r="S132" t="str">
            <v>140.09</v>
          </cell>
        </row>
        <row r="133">
          <cell r="D133">
            <v>127</v>
          </cell>
          <cell r="E133" t="str">
            <v>13-05-2014/08:14</v>
          </cell>
          <cell r="F133">
            <v>0</v>
          </cell>
          <cell r="G133">
            <v>642.12800000000004</v>
          </cell>
          <cell r="H133">
            <v>645.745</v>
          </cell>
          <cell r="I133">
            <v>0.128</v>
          </cell>
          <cell r="J133">
            <v>652.0370765997734</v>
          </cell>
          <cell r="K133">
            <v>3.6465100817872553</v>
          </cell>
          <cell r="L133">
            <v>0</v>
          </cell>
          <cell r="M133">
            <v>0</v>
          </cell>
          <cell r="N133">
            <v>3949.1120000000001</v>
          </cell>
          <cell r="O133">
            <v>3892.777</v>
          </cell>
          <cell r="P133">
            <v>1834.8320000000001</v>
          </cell>
          <cell r="Q133" t="str">
            <v>NO</v>
          </cell>
          <cell r="R133" t="str">
            <v>FC</v>
          </cell>
          <cell r="S133" t="str">
            <v>140.09</v>
          </cell>
        </row>
        <row r="134">
          <cell r="D134">
            <v>128</v>
          </cell>
          <cell r="E134" t="str">
            <v>14-05-2014/08:45</v>
          </cell>
          <cell r="F134" t="str">
            <v>15-05-2014/11:45</v>
          </cell>
          <cell r="G134">
            <v>645.745</v>
          </cell>
          <cell r="H134">
            <v>648.55499999999995</v>
          </cell>
          <cell r="I134">
            <v>0.128</v>
          </cell>
          <cell r="J134">
            <v>654.87000259640649</v>
          </cell>
          <cell r="K134">
            <v>2.8329259966330937</v>
          </cell>
          <cell r="L134">
            <v>0</v>
          </cell>
          <cell r="M134">
            <v>0</v>
          </cell>
          <cell r="N134">
            <v>3948.328</v>
          </cell>
          <cell r="O134">
            <v>3895.473</v>
          </cell>
          <cell r="P134">
            <v>1834.472</v>
          </cell>
          <cell r="Q134" t="str">
            <v>NO</v>
          </cell>
          <cell r="R134" t="str">
            <v>FC</v>
          </cell>
          <cell r="S134" t="str">
            <v>140.09</v>
          </cell>
        </row>
        <row r="135">
          <cell r="D135">
            <v>129</v>
          </cell>
          <cell r="E135" t="str">
            <v>16-05-2014/20:23</v>
          </cell>
          <cell r="F135">
            <v>0</v>
          </cell>
          <cell r="G135">
            <v>648.55499999999995</v>
          </cell>
          <cell r="H135">
            <v>652.86099999999999</v>
          </cell>
          <cell r="I135">
            <v>0.128</v>
          </cell>
          <cell r="J135">
            <v>659.21113403466359</v>
          </cell>
          <cell r="K135">
            <v>4.3411314382570936</v>
          </cell>
          <cell r="L135">
            <v>0</v>
          </cell>
          <cell r="M135">
            <v>0</v>
          </cell>
          <cell r="N135">
            <v>3947.123</v>
          </cell>
          <cell r="O135">
            <v>3899.6080000000002</v>
          </cell>
          <cell r="P135">
            <v>1833.922</v>
          </cell>
          <cell r="Q135" t="str">
            <v>NO</v>
          </cell>
          <cell r="R135" t="str">
            <v>FC</v>
          </cell>
          <cell r="S135" t="str">
            <v>140.09</v>
          </cell>
        </row>
        <row r="136">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row>
        <row r="137">
          <cell r="D137">
            <v>0</v>
          </cell>
          <cell r="E137">
            <v>0</v>
          </cell>
          <cell r="F137">
            <v>0</v>
          </cell>
          <cell r="G137">
            <v>0</v>
          </cell>
          <cell r="H137">
            <v>0</v>
          </cell>
          <cell r="I137">
            <v>0</v>
          </cell>
          <cell r="L137">
            <v>0</v>
          </cell>
          <cell r="M137">
            <v>0</v>
          </cell>
          <cell r="N137">
            <v>0</v>
          </cell>
          <cell r="O137">
            <v>0</v>
          </cell>
          <cell r="P137">
            <v>0</v>
          </cell>
          <cell r="Q137">
            <v>0</v>
          </cell>
          <cell r="R137">
            <v>0</v>
          </cell>
          <cell r="S137">
            <v>0</v>
          </cell>
        </row>
        <row r="138">
          <cell r="D138">
            <v>0</v>
          </cell>
          <cell r="E138">
            <v>0</v>
          </cell>
          <cell r="F138">
            <v>0</v>
          </cell>
          <cell r="G138">
            <v>0</v>
          </cell>
          <cell r="H138">
            <v>0</v>
          </cell>
          <cell r="L138">
            <v>0</v>
          </cell>
          <cell r="M138">
            <v>0</v>
          </cell>
          <cell r="N138">
            <v>0</v>
          </cell>
          <cell r="O138">
            <v>0</v>
          </cell>
          <cell r="P138">
            <v>0</v>
          </cell>
          <cell r="Q138">
            <v>0</v>
          </cell>
          <cell r="R138">
            <v>0</v>
          </cell>
          <cell r="S138">
            <v>0</v>
          </cell>
        </row>
        <row r="139">
          <cell r="D139">
            <v>0</v>
          </cell>
          <cell r="E139">
            <v>0</v>
          </cell>
          <cell r="F139">
            <v>0</v>
          </cell>
          <cell r="G139">
            <v>0</v>
          </cell>
          <cell r="H139">
            <v>0</v>
          </cell>
          <cell r="L139">
            <v>0</v>
          </cell>
          <cell r="M139">
            <v>0</v>
          </cell>
          <cell r="N139">
            <v>0</v>
          </cell>
          <cell r="O139">
            <v>0</v>
          </cell>
          <cell r="P139">
            <v>0</v>
          </cell>
          <cell r="Q139">
            <v>0</v>
          </cell>
          <cell r="R139">
            <v>0</v>
          </cell>
          <cell r="S139">
            <v>0</v>
          </cell>
        </row>
        <row r="140">
          <cell r="D140">
            <v>0</v>
          </cell>
          <cell r="E140">
            <v>0</v>
          </cell>
          <cell r="F140">
            <v>0</v>
          </cell>
          <cell r="G140">
            <v>0</v>
          </cell>
          <cell r="H140">
            <v>0</v>
          </cell>
          <cell r="I140" t="str">
            <v>Acumulado</v>
          </cell>
          <cell r="J140">
            <v>0</v>
          </cell>
          <cell r="K140">
            <v>72.3464777382178</v>
          </cell>
          <cell r="L140">
            <v>0</v>
          </cell>
          <cell r="M140">
            <v>0</v>
          </cell>
          <cell r="N140">
            <v>0</v>
          </cell>
          <cell r="O140">
            <v>0</v>
          </cell>
          <cell r="P140">
            <v>0</v>
          </cell>
          <cell r="Q140">
            <v>0</v>
          </cell>
          <cell r="R140">
            <v>0</v>
          </cell>
          <cell r="S140">
            <v>0</v>
          </cell>
        </row>
        <row r="141">
          <cell r="D141">
            <v>0</v>
          </cell>
          <cell r="E141">
            <v>0</v>
          </cell>
          <cell r="F141">
            <v>0</v>
          </cell>
          <cell r="G141">
            <v>0</v>
          </cell>
          <cell r="H141">
            <v>0</v>
          </cell>
          <cell r="I141" t="str">
            <v>Avance 110 anterior</v>
          </cell>
          <cell r="J141">
            <v>0</v>
          </cell>
          <cell r="K141">
            <v>3.5</v>
          </cell>
          <cell r="L141">
            <v>0</v>
          </cell>
          <cell r="M141">
            <v>0</v>
          </cell>
          <cell r="N141">
            <v>0</v>
          </cell>
          <cell r="O141">
            <v>0</v>
          </cell>
          <cell r="P141">
            <v>0</v>
          </cell>
          <cell r="Q141">
            <v>0</v>
          </cell>
          <cell r="R141">
            <v>0</v>
          </cell>
          <cell r="S141">
            <v>0</v>
          </cell>
        </row>
        <row r="142">
          <cell r="D142">
            <v>0</v>
          </cell>
          <cell r="E142">
            <v>0</v>
          </cell>
          <cell r="F142">
            <v>0</v>
          </cell>
          <cell r="G142">
            <v>0</v>
          </cell>
          <cell r="H142">
            <v>0</v>
          </cell>
          <cell r="I142" t="str">
            <v>Presente EDP</v>
          </cell>
          <cell r="J142">
            <v>0</v>
          </cell>
          <cell r="K142">
            <v>68.8464777382178</v>
          </cell>
          <cell r="L142">
            <v>0</v>
          </cell>
          <cell r="M142">
            <v>0</v>
          </cell>
          <cell r="N142">
            <v>0</v>
          </cell>
          <cell r="O142">
            <v>0</v>
          </cell>
          <cell r="P142">
            <v>0</v>
          </cell>
          <cell r="Q142">
            <v>0</v>
          </cell>
          <cell r="R142">
            <v>0</v>
          </cell>
          <cell r="S142">
            <v>0</v>
          </cell>
        </row>
        <row r="143">
          <cell r="D143">
            <v>0</v>
          </cell>
          <cell r="E143">
            <v>0</v>
          </cell>
          <cell r="F143">
            <v>0</v>
          </cell>
          <cell r="G143">
            <v>0</v>
          </cell>
          <cell r="H143">
            <v>0</v>
          </cell>
          <cell r="I143">
            <v>0</v>
          </cell>
          <cell r="L143">
            <v>0</v>
          </cell>
          <cell r="M143">
            <v>0</v>
          </cell>
          <cell r="N143">
            <v>0</v>
          </cell>
          <cell r="O143">
            <v>0</v>
          </cell>
          <cell r="P143">
            <v>0</v>
          </cell>
          <cell r="Q143">
            <v>0</v>
          </cell>
          <cell r="R143">
            <v>0</v>
          </cell>
          <cell r="S143">
            <v>0</v>
          </cell>
        </row>
        <row r="144">
          <cell r="D144">
            <v>0</v>
          </cell>
          <cell r="E144">
            <v>0</v>
          </cell>
          <cell r="F144">
            <v>0</v>
          </cell>
          <cell r="G144">
            <v>0</v>
          </cell>
          <cell r="H144">
            <v>0</v>
          </cell>
          <cell r="I144">
            <v>0</v>
          </cell>
          <cell r="L144">
            <v>0</v>
          </cell>
          <cell r="M144">
            <v>0</v>
          </cell>
          <cell r="N144">
            <v>0</v>
          </cell>
          <cell r="O144">
            <v>0</v>
          </cell>
          <cell r="P144">
            <v>0</v>
          </cell>
          <cell r="Q144">
            <v>0</v>
          </cell>
          <cell r="R144">
            <v>0</v>
          </cell>
          <cell r="S144">
            <v>0</v>
          </cell>
        </row>
        <row r="145">
          <cell r="D145">
            <v>0</v>
          </cell>
          <cell r="E145">
            <v>0</v>
          </cell>
          <cell r="F145">
            <v>0</v>
          </cell>
          <cell r="G145">
            <v>0</v>
          </cell>
          <cell r="H145">
            <v>0</v>
          </cell>
          <cell r="I145">
            <v>0</v>
          </cell>
          <cell r="L145">
            <v>0</v>
          </cell>
          <cell r="M145">
            <v>0</v>
          </cell>
          <cell r="N145">
            <v>0</v>
          </cell>
          <cell r="O145">
            <v>0</v>
          </cell>
          <cell r="P145">
            <v>0</v>
          </cell>
          <cell r="Q145">
            <v>0</v>
          </cell>
          <cell r="R145">
            <v>0</v>
          </cell>
          <cell r="S145">
            <v>0</v>
          </cell>
        </row>
        <row r="146">
          <cell r="D146">
            <v>0</v>
          </cell>
          <cell r="E146">
            <v>0</v>
          </cell>
          <cell r="F146">
            <v>0</v>
          </cell>
          <cell r="G146">
            <v>0</v>
          </cell>
          <cell r="H146">
            <v>0</v>
          </cell>
          <cell r="I146">
            <v>0</v>
          </cell>
          <cell r="L146">
            <v>0</v>
          </cell>
          <cell r="M146">
            <v>0</v>
          </cell>
          <cell r="N146">
            <v>0</v>
          </cell>
          <cell r="O146">
            <v>0</v>
          </cell>
          <cell r="P146">
            <v>0</v>
          </cell>
          <cell r="Q146">
            <v>0</v>
          </cell>
          <cell r="R146">
            <v>0</v>
          </cell>
          <cell r="S146">
            <v>0</v>
          </cell>
        </row>
        <row r="147">
          <cell r="D147">
            <v>0</v>
          </cell>
          <cell r="E147">
            <v>0</v>
          </cell>
          <cell r="F147">
            <v>0</v>
          </cell>
          <cell r="G147">
            <v>0</v>
          </cell>
          <cell r="H147">
            <v>0</v>
          </cell>
          <cell r="I147">
            <v>0</v>
          </cell>
          <cell r="L147">
            <v>0</v>
          </cell>
          <cell r="M147">
            <v>0</v>
          </cell>
          <cell r="N147">
            <v>0</v>
          </cell>
          <cell r="O147">
            <v>0</v>
          </cell>
          <cell r="P147">
            <v>0</v>
          </cell>
          <cell r="Q147">
            <v>0</v>
          </cell>
          <cell r="R147">
            <v>0</v>
          </cell>
          <cell r="S147">
            <v>0</v>
          </cell>
        </row>
        <row r="148">
          <cell r="D148">
            <v>0</v>
          </cell>
          <cell r="E148">
            <v>0</v>
          </cell>
          <cell r="F148">
            <v>0</v>
          </cell>
          <cell r="G148">
            <v>0</v>
          </cell>
          <cell r="H148">
            <v>0</v>
          </cell>
          <cell r="I148">
            <v>0</v>
          </cell>
          <cell r="L148">
            <v>0</v>
          </cell>
          <cell r="M148">
            <v>0</v>
          </cell>
          <cell r="N148">
            <v>0</v>
          </cell>
          <cell r="O148">
            <v>0</v>
          </cell>
          <cell r="P148">
            <v>0</v>
          </cell>
          <cell r="Q148">
            <v>0</v>
          </cell>
          <cell r="R148">
            <v>0</v>
          </cell>
          <cell r="S148">
            <v>0</v>
          </cell>
        </row>
        <row r="149">
          <cell r="D149">
            <v>0</v>
          </cell>
          <cell r="E149">
            <v>0</v>
          </cell>
          <cell r="F149">
            <v>0</v>
          </cell>
          <cell r="G149">
            <v>0</v>
          </cell>
          <cell r="H149">
            <v>0</v>
          </cell>
          <cell r="I149">
            <v>0</v>
          </cell>
          <cell r="L149">
            <v>0</v>
          </cell>
          <cell r="M149">
            <v>0</v>
          </cell>
          <cell r="N149">
            <v>0</v>
          </cell>
          <cell r="O149">
            <v>0</v>
          </cell>
          <cell r="P149">
            <v>0</v>
          </cell>
          <cell r="Q149">
            <v>0</v>
          </cell>
          <cell r="R149">
            <v>0</v>
          </cell>
          <cell r="S149">
            <v>0</v>
          </cell>
        </row>
        <row r="150">
          <cell r="D150">
            <v>0</v>
          </cell>
          <cell r="E150">
            <v>0</v>
          </cell>
          <cell r="F150">
            <v>0</v>
          </cell>
          <cell r="G150">
            <v>0</v>
          </cell>
          <cell r="H150">
            <v>0</v>
          </cell>
          <cell r="I150">
            <v>0</v>
          </cell>
          <cell r="L150">
            <v>0</v>
          </cell>
          <cell r="M150">
            <v>0</v>
          </cell>
          <cell r="N150">
            <v>0</v>
          </cell>
          <cell r="O150">
            <v>0</v>
          </cell>
          <cell r="P150">
            <v>0</v>
          </cell>
          <cell r="Q150">
            <v>0</v>
          </cell>
          <cell r="R150">
            <v>0</v>
          </cell>
          <cell r="S150">
            <v>0</v>
          </cell>
        </row>
        <row r="151">
          <cell r="D151">
            <v>0</v>
          </cell>
          <cell r="E151">
            <v>0</v>
          </cell>
          <cell r="F151">
            <v>0</v>
          </cell>
          <cell r="G151">
            <v>0</v>
          </cell>
          <cell r="H151">
            <v>0</v>
          </cell>
          <cell r="I151">
            <v>0</v>
          </cell>
          <cell r="L151">
            <v>0</v>
          </cell>
          <cell r="M151">
            <v>0</v>
          </cell>
          <cell r="N151">
            <v>0</v>
          </cell>
          <cell r="O151">
            <v>0</v>
          </cell>
          <cell r="P151">
            <v>0</v>
          </cell>
          <cell r="Q151">
            <v>0</v>
          </cell>
          <cell r="R151">
            <v>0</v>
          </cell>
          <cell r="S151">
            <v>0</v>
          </cell>
        </row>
        <row r="152">
          <cell r="D152">
            <v>0</v>
          </cell>
          <cell r="E152">
            <v>0</v>
          </cell>
          <cell r="F152">
            <v>0</v>
          </cell>
          <cell r="G152">
            <v>0</v>
          </cell>
          <cell r="H152">
            <v>0</v>
          </cell>
          <cell r="I152">
            <v>0</v>
          </cell>
          <cell r="L152">
            <v>0</v>
          </cell>
          <cell r="M152">
            <v>0</v>
          </cell>
          <cell r="N152">
            <v>0</v>
          </cell>
          <cell r="O152">
            <v>0</v>
          </cell>
          <cell r="P152">
            <v>0</v>
          </cell>
          <cell r="Q152">
            <v>0</v>
          </cell>
          <cell r="R152">
            <v>0</v>
          </cell>
          <cell r="S152">
            <v>0</v>
          </cell>
        </row>
        <row r="153">
          <cell r="D153">
            <v>0</v>
          </cell>
          <cell r="E153">
            <v>0</v>
          </cell>
          <cell r="F153">
            <v>0</v>
          </cell>
          <cell r="G153">
            <v>0</v>
          </cell>
          <cell r="H153">
            <v>0</v>
          </cell>
          <cell r="I153">
            <v>0</v>
          </cell>
          <cell r="L153">
            <v>0</v>
          </cell>
          <cell r="M153">
            <v>0</v>
          </cell>
          <cell r="N153">
            <v>0</v>
          </cell>
          <cell r="O153">
            <v>0</v>
          </cell>
          <cell r="P153">
            <v>0</v>
          </cell>
          <cell r="Q153">
            <v>0</v>
          </cell>
          <cell r="R153">
            <v>0</v>
          </cell>
          <cell r="S153">
            <v>0</v>
          </cell>
        </row>
        <row r="154">
          <cell r="D154">
            <v>0</v>
          </cell>
          <cell r="E154">
            <v>0</v>
          </cell>
          <cell r="F154">
            <v>0</v>
          </cell>
          <cell r="G154">
            <v>0</v>
          </cell>
          <cell r="H154">
            <v>0</v>
          </cell>
          <cell r="I154">
            <v>0</v>
          </cell>
          <cell r="L154">
            <v>0</v>
          </cell>
          <cell r="M154">
            <v>0</v>
          </cell>
          <cell r="N154">
            <v>0</v>
          </cell>
          <cell r="O154">
            <v>0</v>
          </cell>
          <cell r="P154">
            <v>0</v>
          </cell>
          <cell r="Q154">
            <v>0</v>
          </cell>
          <cell r="R154">
            <v>0</v>
          </cell>
          <cell r="S154">
            <v>0</v>
          </cell>
        </row>
        <row r="155">
          <cell r="D155">
            <v>0</v>
          </cell>
          <cell r="E155">
            <v>0</v>
          </cell>
          <cell r="F155">
            <v>0</v>
          </cell>
          <cell r="G155">
            <v>0</v>
          </cell>
          <cell r="H155">
            <v>0</v>
          </cell>
          <cell r="I155">
            <v>0</v>
          </cell>
          <cell r="L155">
            <v>0</v>
          </cell>
          <cell r="M155">
            <v>0</v>
          </cell>
          <cell r="N155">
            <v>0</v>
          </cell>
          <cell r="O155">
            <v>0</v>
          </cell>
          <cell r="P155">
            <v>0</v>
          </cell>
          <cell r="Q155">
            <v>0</v>
          </cell>
          <cell r="R155">
            <v>0</v>
          </cell>
          <cell r="S155">
            <v>0</v>
          </cell>
        </row>
        <row r="156">
          <cell r="D156">
            <v>0</v>
          </cell>
          <cell r="E156">
            <v>0</v>
          </cell>
          <cell r="F156">
            <v>0</v>
          </cell>
          <cell r="G156">
            <v>0</v>
          </cell>
          <cell r="H156">
            <v>0</v>
          </cell>
          <cell r="I156">
            <v>0</v>
          </cell>
          <cell r="L156">
            <v>0</v>
          </cell>
          <cell r="M156">
            <v>0</v>
          </cell>
          <cell r="N156">
            <v>0</v>
          </cell>
          <cell r="O156">
            <v>0</v>
          </cell>
          <cell r="P156">
            <v>0</v>
          </cell>
          <cell r="Q156">
            <v>0</v>
          </cell>
          <cell r="R156">
            <v>0</v>
          </cell>
          <cell r="S156">
            <v>0</v>
          </cell>
        </row>
        <row r="157">
          <cell r="D157">
            <v>0</v>
          </cell>
          <cell r="E157">
            <v>0</v>
          </cell>
          <cell r="F157">
            <v>0</v>
          </cell>
          <cell r="G157">
            <v>0</v>
          </cell>
          <cell r="H157">
            <v>0</v>
          </cell>
          <cell r="I157">
            <v>0</v>
          </cell>
          <cell r="L157">
            <v>0</v>
          </cell>
          <cell r="M157">
            <v>0</v>
          </cell>
          <cell r="N157">
            <v>0</v>
          </cell>
          <cell r="O157">
            <v>0</v>
          </cell>
          <cell r="P157">
            <v>0</v>
          </cell>
          <cell r="Q157">
            <v>0</v>
          </cell>
          <cell r="R157">
            <v>0</v>
          </cell>
          <cell r="S157">
            <v>0</v>
          </cell>
        </row>
        <row r="158">
          <cell r="D158">
            <v>0</v>
          </cell>
          <cell r="E158">
            <v>0</v>
          </cell>
          <cell r="F158">
            <v>0</v>
          </cell>
          <cell r="G158">
            <v>0</v>
          </cell>
          <cell r="H158">
            <v>0</v>
          </cell>
          <cell r="I158">
            <v>0</v>
          </cell>
          <cell r="L158">
            <v>0</v>
          </cell>
          <cell r="M158">
            <v>0</v>
          </cell>
          <cell r="N158">
            <v>0</v>
          </cell>
          <cell r="O158">
            <v>0</v>
          </cell>
          <cell r="P158">
            <v>0</v>
          </cell>
          <cell r="Q158">
            <v>0</v>
          </cell>
          <cell r="R158">
            <v>0</v>
          </cell>
          <cell r="S158">
            <v>0</v>
          </cell>
        </row>
        <row r="159">
          <cell r="D159">
            <v>0</v>
          </cell>
          <cell r="E159">
            <v>0</v>
          </cell>
          <cell r="F159">
            <v>0</v>
          </cell>
          <cell r="G159">
            <v>0</v>
          </cell>
          <cell r="H159">
            <v>0</v>
          </cell>
          <cell r="I159">
            <v>0</v>
          </cell>
          <cell r="L159">
            <v>0</v>
          </cell>
          <cell r="M159">
            <v>0</v>
          </cell>
          <cell r="N159">
            <v>0</v>
          </cell>
          <cell r="O159">
            <v>0</v>
          </cell>
          <cell r="P159">
            <v>0</v>
          </cell>
          <cell r="Q159">
            <v>0</v>
          </cell>
          <cell r="R159">
            <v>0</v>
          </cell>
          <cell r="S159">
            <v>0</v>
          </cell>
        </row>
        <row r="160">
          <cell r="D160">
            <v>0</v>
          </cell>
          <cell r="E160">
            <v>0</v>
          </cell>
          <cell r="F160">
            <v>0</v>
          </cell>
          <cell r="G160">
            <v>0</v>
          </cell>
          <cell r="H160">
            <v>0</v>
          </cell>
          <cell r="L160">
            <v>0</v>
          </cell>
          <cell r="M160">
            <v>0</v>
          </cell>
          <cell r="N160">
            <v>0</v>
          </cell>
          <cell r="O160">
            <v>0</v>
          </cell>
          <cell r="P160">
            <v>0</v>
          </cell>
          <cell r="Q160">
            <v>0</v>
          </cell>
          <cell r="R160">
            <v>0</v>
          </cell>
          <cell r="S160">
            <v>0</v>
          </cell>
        </row>
        <row r="161">
          <cell r="D161">
            <v>0</v>
          </cell>
          <cell r="E161">
            <v>0</v>
          </cell>
          <cell r="F161">
            <v>0</v>
          </cell>
          <cell r="G161">
            <v>0</v>
          </cell>
          <cell r="H161">
            <v>0</v>
          </cell>
          <cell r="L161">
            <v>0</v>
          </cell>
          <cell r="M161">
            <v>0</v>
          </cell>
          <cell r="N161">
            <v>0</v>
          </cell>
          <cell r="O161">
            <v>0</v>
          </cell>
          <cell r="P161">
            <v>0</v>
          </cell>
          <cell r="Q161">
            <v>0</v>
          </cell>
          <cell r="R161">
            <v>0</v>
          </cell>
          <cell r="S161">
            <v>0</v>
          </cell>
        </row>
        <row r="162">
          <cell r="D162">
            <v>0</v>
          </cell>
          <cell r="E162">
            <v>0</v>
          </cell>
          <cell r="F162">
            <v>0</v>
          </cell>
          <cell r="G162">
            <v>0</v>
          </cell>
          <cell r="H162">
            <v>0</v>
          </cell>
          <cell r="L162">
            <v>0</v>
          </cell>
          <cell r="M162">
            <v>0</v>
          </cell>
          <cell r="N162">
            <v>0</v>
          </cell>
          <cell r="O162">
            <v>0</v>
          </cell>
          <cell r="P162">
            <v>0</v>
          </cell>
          <cell r="Q162">
            <v>0</v>
          </cell>
          <cell r="R162">
            <v>0</v>
          </cell>
          <cell r="S162">
            <v>0</v>
          </cell>
        </row>
        <row r="163">
          <cell r="D163">
            <v>0</v>
          </cell>
          <cell r="E163">
            <v>0</v>
          </cell>
          <cell r="F163">
            <v>0</v>
          </cell>
          <cell r="G163">
            <v>0</v>
          </cell>
          <cell r="H163">
            <v>0</v>
          </cell>
          <cell r="I163">
            <v>0</v>
          </cell>
          <cell r="L163">
            <v>0</v>
          </cell>
          <cell r="M163">
            <v>0</v>
          </cell>
          <cell r="N163">
            <v>0</v>
          </cell>
          <cell r="O163">
            <v>0</v>
          </cell>
          <cell r="P163">
            <v>0</v>
          </cell>
          <cell r="Q163">
            <v>0</v>
          </cell>
          <cell r="R163">
            <v>0</v>
          </cell>
          <cell r="S163">
            <v>0</v>
          </cell>
        </row>
        <row r="164">
          <cell r="D164">
            <v>0</v>
          </cell>
          <cell r="E164">
            <v>0</v>
          </cell>
          <cell r="F164">
            <v>0</v>
          </cell>
          <cell r="G164">
            <v>0</v>
          </cell>
          <cell r="H164">
            <v>0</v>
          </cell>
          <cell r="I164">
            <v>0</v>
          </cell>
          <cell r="L164">
            <v>0</v>
          </cell>
          <cell r="M164">
            <v>0</v>
          </cell>
          <cell r="N164">
            <v>0</v>
          </cell>
          <cell r="O164">
            <v>0</v>
          </cell>
          <cell r="P164">
            <v>0</v>
          </cell>
          <cell r="Q164">
            <v>0</v>
          </cell>
          <cell r="R164">
            <v>0</v>
          </cell>
          <cell r="S164">
            <v>0</v>
          </cell>
        </row>
        <row r="165">
          <cell r="D165">
            <v>0</v>
          </cell>
          <cell r="E165">
            <v>0</v>
          </cell>
          <cell r="F165">
            <v>0</v>
          </cell>
          <cell r="G165">
            <v>0</v>
          </cell>
          <cell r="H165">
            <v>0</v>
          </cell>
          <cell r="I165">
            <v>0</v>
          </cell>
          <cell r="L165">
            <v>0</v>
          </cell>
          <cell r="M165">
            <v>0</v>
          </cell>
          <cell r="N165">
            <v>0</v>
          </cell>
          <cell r="O165">
            <v>0</v>
          </cell>
          <cell r="P165">
            <v>0</v>
          </cell>
          <cell r="Q165">
            <v>0</v>
          </cell>
          <cell r="R165">
            <v>0</v>
          </cell>
          <cell r="S165">
            <v>0</v>
          </cell>
        </row>
        <row r="166">
          <cell r="D166">
            <v>0</v>
          </cell>
          <cell r="E166">
            <v>0</v>
          </cell>
          <cell r="F166">
            <v>0</v>
          </cell>
          <cell r="G166">
            <v>0</v>
          </cell>
          <cell r="H166">
            <v>0</v>
          </cell>
          <cell r="I166">
            <v>0</v>
          </cell>
          <cell r="L166">
            <v>0</v>
          </cell>
          <cell r="M166">
            <v>0</v>
          </cell>
          <cell r="N166">
            <v>0</v>
          </cell>
          <cell r="O166">
            <v>0</v>
          </cell>
          <cell r="P166">
            <v>0</v>
          </cell>
          <cell r="Q166">
            <v>0</v>
          </cell>
          <cell r="R166">
            <v>0</v>
          </cell>
          <cell r="S166">
            <v>0</v>
          </cell>
        </row>
        <row r="167">
          <cell r="D167">
            <v>0</v>
          </cell>
          <cell r="E167">
            <v>0</v>
          </cell>
          <cell r="F167">
            <v>0</v>
          </cell>
          <cell r="G167">
            <v>0</v>
          </cell>
          <cell r="H167">
            <v>0</v>
          </cell>
          <cell r="I167">
            <v>0</v>
          </cell>
          <cell r="L167">
            <v>0</v>
          </cell>
          <cell r="M167">
            <v>0</v>
          </cell>
          <cell r="N167">
            <v>0</v>
          </cell>
          <cell r="O167">
            <v>0</v>
          </cell>
          <cell r="P167">
            <v>0</v>
          </cell>
          <cell r="Q167">
            <v>0</v>
          </cell>
          <cell r="R167">
            <v>0</v>
          </cell>
          <cell r="S167">
            <v>0</v>
          </cell>
        </row>
        <row r="168">
          <cell r="D168">
            <v>0</v>
          </cell>
          <cell r="E168">
            <v>0</v>
          </cell>
          <cell r="F168">
            <v>0</v>
          </cell>
          <cell r="G168">
            <v>0</v>
          </cell>
          <cell r="H168">
            <v>0</v>
          </cell>
          <cell r="I168">
            <v>0</v>
          </cell>
          <cell r="L168">
            <v>0</v>
          </cell>
          <cell r="M168">
            <v>0</v>
          </cell>
          <cell r="N168">
            <v>0</v>
          </cell>
          <cell r="O168">
            <v>0</v>
          </cell>
          <cell r="P168">
            <v>0</v>
          </cell>
          <cell r="Q168">
            <v>0</v>
          </cell>
          <cell r="R168">
            <v>0</v>
          </cell>
          <cell r="S168">
            <v>0</v>
          </cell>
        </row>
        <row r="169">
          <cell r="D169">
            <v>0</v>
          </cell>
          <cell r="E169">
            <v>0</v>
          </cell>
          <cell r="F169">
            <v>0</v>
          </cell>
          <cell r="G169">
            <v>0</v>
          </cell>
          <cell r="H169">
            <v>0</v>
          </cell>
          <cell r="I169">
            <v>0</v>
          </cell>
          <cell r="L169">
            <v>0</v>
          </cell>
          <cell r="M169">
            <v>0</v>
          </cell>
          <cell r="N169">
            <v>0</v>
          </cell>
          <cell r="O169">
            <v>0</v>
          </cell>
          <cell r="P169">
            <v>0</v>
          </cell>
          <cell r="Q169">
            <v>0</v>
          </cell>
          <cell r="R169">
            <v>0</v>
          </cell>
          <cell r="S169">
            <v>0</v>
          </cell>
        </row>
        <row r="170">
          <cell r="D170">
            <v>0</v>
          </cell>
          <cell r="E170">
            <v>0</v>
          </cell>
          <cell r="F170">
            <v>0</v>
          </cell>
          <cell r="G170">
            <v>0</v>
          </cell>
          <cell r="H170">
            <v>0</v>
          </cell>
          <cell r="I170">
            <v>0</v>
          </cell>
          <cell r="L170">
            <v>0</v>
          </cell>
          <cell r="M170">
            <v>0</v>
          </cell>
          <cell r="N170">
            <v>0</v>
          </cell>
          <cell r="O170">
            <v>0</v>
          </cell>
          <cell r="P170">
            <v>0</v>
          </cell>
          <cell r="Q170">
            <v>0</v>
          </cell>
          <cell r="R170">
            <v>0</v>
          </cell>
          <cell r="S170">
            <v>0</v>
          </cell>
        </row>
        <row r="171">
          <cell r="D171">
            <v>0</v>
          </cell>
          <cell r="E171">
            <v>0</v>
          </cell>
          <cell r="F171">
            <v>0</v>
          </cell>
          <cell r="G171">
            <v>0</v>
          </cell>
          <cell r="H171">
            <v>0</v>
          </cell>
          <cell r="I171">
            <v>0</v>
          </cell>
          <cell r="L171">
            <v>0</v>
          </cell>
          <cell r="M171">
            <v>0</v>
          </cell>
          <cell r="N171">
            <v>0</v>
          </cell>
          <cell r="O171">
            <v>0</v>
          </cell>
          <cell r="P171">
            <v>0</v>
          </cell>
          <cell r="Q171">
            <v>0</v>
          </cell>
          <cell r="R171">
            <v>0</v>
          </cell>
          <cell r="S171">
            <v>0</v>
          </cell>
        </row>
        <row r="172">
          <cell r="D172">
            <v>0</v>
          </cell>
          <cell r="E172">
            <v>0</v>
          </cell>
          <cell r="F172">
            <v>0</v>
          </cell>
          <cell r="G172">
            <v>0</v>
          </cell>
          <cell r="H172">
            <v>0</v>
          </cell>
          <cell r="I172">
            <v>0</v>
          </cell>
          <cell r="L172">
            <v>0</v>
          </cell>
          <cell r="M172">
            <v>0</v>
          </cell>
          <cell r="N172">
            <v>0</v>
          </cell>
          <cell r="O172">
            <v>0</v>
          </cell>
          <cell r="P172">
            <v>0</v>
          </cell>
          <cell r="Q172">
            <v>0</v>
          </cell>
          <cell r="R172">
            <v>0</v>
          </cell>
          <cell r="S172">
            <v>0</v>
          </cell>
        </row>
        <row r="173">
          <cell r="D173">
            <v>0</v>
          </cell>
          <cell r="E173">
            <v>0</v>
          </cell>
          <cell r="F173">
            <v>0</v>
          </cell>
          <cell r="G173">
            <v>0</v>
          </cell>
          <cell r="H173">
            <v>0</v>
          </cell>
          <cell r="I173">
            <v>0</v>
          </cell>
          <cell r="L173">
            <v>0</v>
          </cell>
          <cell r="M173">
            <v>0</v>
          </cell>
          <cell r="N173">
            <v>0</v>
          </cell>
          <cell r="O173">
            <v>0</v>
          </cell>
          <cell r="P173">
            <v>0</v>
          </cell>
          <cell r="Q173">
            <v>0</v>
          </cell>
          <cell r="R173">
            <v>0</v>
          </cell>
          <cell r="S173">
            <v>0</v>
          </cell>
        </row>
        <row r="174">
          <cell r="D174">
            <v>0</v>
          </cell>
          <cell r="E174">
            <v>0</v>
          </cell>
          <cell r="F174">
            <v>0</v>
          </cell>
          <cell r="G174">
            <v>0</v>
          </cell>
          <cell r="H174">
            <v>0</v>
          </cell>
          <cell r="I174">
            <v>0</v>
          </cell>
          <cell r="L174">
            <v>0</v>
          </cell>
          <cell r="M174">
            <v>0</v>
          </cell>
          <cell r="N174">
            <v>0</v>
          </cell>
          <cell r="O174">
            <v>0</v>
          </cell>
          <cell r="P174">
            <v>0</v>
          </cell>
          <cell r="Q174">
            <v>0</v>
          </cell>
          <cell r="R174">
            <v>0</v>
          </cell>
          <cell r="S174">
            <v>0</v>
          </cell>
        </row>
        <row r="175">
          <cell r="D175">
            <v>0</v>
          </cell>
          <cell r="E175">
            <v>0</v>
          </cell>
          <cell r="F175">
            <v>0</v>
          </cell>
          <cell r="G175">
            <v>0</v>
          </cell>
          <cell r="H175">
            <v>0</v>
          </cell>
          <cell r="I175">
            <v>0</v>
          </cell>
          <cell r="L175">
            <v>0</v>
          </cell>
          <cell r="M175">
            <v>0</v>
          </cell>
          <cell r="N175">
            <v>0</v>
          </cell>
          <cell r="O175">
            <v>0</v>
          </cell>
          <cell r="P175">
            <v>0</v>
          </cell>
          <cell r="Q175">
            <v>0</v>
          </cell>
          <cell r="R175">
            <v>0</v>
          </cell>
          <cell r="S175">
            <v>0</v>
          </cell>
        </row>
        <row r="176">
          <cell r="D176">
            <v>0</v>
          </cell>
          <cell r="E176">
            <v>0</v>
          </cell>
          <cell r="F176">
            <v>0</v>
          </cell>
          <cell r="G176">
            <v>0</v>
          </cell>
          <cell r="H176">
            <v>0</v>
          </cell>
          <cell r="I176">
            <v>0</v>
          </cell>
          <cell r="L176">
            <v>0</v>
          </cell>
          <cell r="M176">
            <v>0</v>
          </cell>
          <cell r="N176">
            <v>0</v>
          </cell>
          <cell r="O176">
            <v>0</v>
          </cell>
          <cell r="P176">
            <v>0</v>
          </cell>
          <cell r="Q176">
            <v>0</v>
          </cell>
          <cell r="R176">
            <v>0</v>
          </cell>
          <cell r="S176">
            <v>0</v>
          </cell>
        </row>
        <row r="177">
          <cell r="D177">
            <v>0</v>
          </cell>
          <cell r="E177">
            <v>0</v>
          </cell>
          <cell r="F177">
            <v>0</v>
          </cell>
          <cell r="G177">
            <v>0</v>
          </cell>
          <cell r="H177">
            <v>0</v>
          </cell>
          <cell r="I177">
            <v>0</v>
          </cell>
          <cell r="L177">
            <v>0</v>
          </cell>
          <cell r="M177">
            <v>0</v>
          </cell>
          <cell r="N177">
            <v>0</v>
          </cell>
          <cell r="O177">
            <v>0</v>
          </cell>
          <cell r="P177">
            <v>0</v>
          </cell>
          <cell r="Q177">
            <v>0</v>
          </cell>
          <cell r="R177">
            <v>0</v>
          </cell>
          <cell r="S177">
            <v>0</v>
          </cell>
        </row>
        <row r="178">
          <cell r="D178">
            <v>0</v>
          </cell>
          <cell r="E178">
            <v>0</v>
          </cell>
          <cell r="F178">
            <v>0</v>
          </cell>
          <cell r="G178">
            <v>0</v>
          </cell>
          <cell r="H178">
            <v>0</v>
          </cell>
          <cell r="I178">
            <v>0</v>
          </cell>
          <cell r="L178">
            <v>0</v>
          </cell>
          <cell r="M178">
            <v>0</v>
          </cell>
          <cell r="N178">
            <v>0</v>
          </cell>
          <cell r="O178">
            <v>0</v>
          </cell>
          <cell r="P178">
            <v>0</v>
          </cell>
          <cell r="Q178">
            <v>0</v>
          </cell>
          <cell r="R178">
            <v>0</v>
          </cell>
          <cell r="S178">
            <v>0</v>
          </cell>
        </row>
        <row r="179">
          <cell r="D179">
            <v>0</v>
          </cell>
          <cell r="E179">
            <v>0</v>
          </cell>
          <cell r="F179">
            <v>0</v>
          </cell>
          <cell r="G179">
            <v>0</v>
          </cell>
          <cell r="H179">
            <v>0</v>
          </cell>
          <cell r="I179">
            <v>0</v>
          </cell>
          <cell r="L179">
            <v>0</v>
          </cell>
          <cell r="M179">
            <v>0</v>
          </cell>
          <cell r="N179">
            <v>0</v>
          </cell>
          <cell r="O179">
            <v>0</v>
          </cell>
          <cell r="P179">
            <v>0</v>
          </cell>
          <cell r="Q179">
            <v>0</v>
          </cell>
          <cell r="R179">
            <v>0</v>
          </cell>
          <cell r="S179">
            <v>0</v>
          </cell>
        </row>
        <row r="180">
          <cell r="D180">
            <v>0</v>
          </cell>
          <cell r="E180">
            <v>0</v>
          </cell>
          <cell r="F180">
            <v>0</v>
          </cell>
          <cell r="G180">
            <v>0</v>
          </cell>
          <cell r="H180">
            <v>0</v>
          </cell>
          <cell r="I180">
            <v>0</v>
          </cell>
          <cell r="L180">
            <v>0</v>
          </cell>
          <cell r="M180">
            <v>0</v>
          </cell>
          <cell r="N180">
            <v>0</v>
          </cell>
          <cell r="O180">
            <v>0</v>
          </cell>
          <cell r="Q180">
            <v>0</v>
          </cell>
          <cell r="R180">
            <v>0</v>
          </cell>
          <cell r="S180">
            <v>0</v>
          </cell>
        </row>
        <row r="181">
          <cell r="D181">
            <v>0</v>
          </cell>
          <cell r="E181">
            <v>0</v>
          </cell>
          <cell r="F181">
            <v>0</v>
          </cell>
          <cell r="G181">
            <v>0</v>
          </cell>
          <cell r="H181">
            <v>0</v>
          </cell>
          <cell r="I181">
            <v>0</v>
          </cell>
          <cell r="L181">
            <v>0</v>
          </cell>
          <cell r="M181">
            <v>0</v>
          </cell>
          <cell r="N181">
            <v>0</v>
          </cell>
          <cell r="O181">
            <v>0</v>
          </cell>
          <cell r="Q181">
            <v>0</v>
          </cell>
          <cell r="R181">
            <v>0</v>
          </cell>
          <cell r="S181">
            <v>0</v>
          </cell>
        </row>
        <row r="182">
          <cell r="D182">
            <v>0</v>
          </cell>
          <cell r="E182">
            <v>0</v>
          </cell>
          <cell r="F182">
            <v>0</v>
          </cell>
          <cell r="G182">
            <v>0</v>
          </cell>
          <cell r="H182">
            <v>0</v>
          </cell>
          <cell r="I182">
            <v>0</v>
          </cell>
          <cell r="L182">
            <v>0</v>
          </cell>
          <cell r="M182">
            <v>0</v>
          </cell>
          <cell r="N182">
            <v>0</v>
          </cell>
          <cell r="O182">
            <v>0</v>
          </cell>
          <cell r="Q182">
            <v>0</v>
          </cell>
          <cell r="R182">
            <v>0</v>
          </cell>
          <cell r="S182">
            <v>0</v>
          </cell>
        </row>
        <row r="183">
          <cell r="D183">
            <v>0</v>
          </cell>
          <cell r="E183">
            <v>0</v>
          </cell>
          <cell r="F183">
            <v>0</v>
          </cell>
          <cell r="G183">
            <v>0</v>
          </cell>
          <cell r="H183">
            <v>0</v>
          </cell>
          <cell r="I183">
            <v>0</v>
          </cell>
          <cell r="L183">
            <v>0</v>
          </cell>
          <cell r="M183">
            <v>0</v>
          </cell>
          <cell r="N183">
            <v>0</v>
          </cell>
          <cell r="O183">
            <v>0</v>
          </cell>
          <cell r="Q183">
            <v>0</v>
          </cell>
          <cell r="R183">
            <v>0</v>
          </cell>
          <cell r="S183">
            <v>0</v>
          </cell>
        </row>
        <row r="184">
          <cell r="D184">
            <v>0</v>
          </cell>
          <cell r="E184">
            <v>0</v>
          </cell>
          <cell r="F184">
            <v>0</v>
          </cell>
          <cell r="G184">
            <v>0</v>
          </cell>
          <cell r="H184">
            <v>0</v>
          </cell>
          <cell r="I184">
            <v>0</v>
          </cell>
          <cell r="L184">
            <v>0</v>
          </cell>
          <cell r="M184">
            <v>0</v>
          </cell>
          <cell r="N184">
            <v>0</v>
          </cell>
          <cell r="O184">
            <v>0</v>
          </cell>
          <cell r="Q184">
            <v>0</v>
          </cell>
          <cell r="R184">
            <v>0</v>
          </cell>
          <cell r="S184">
            <v>0</v>
          </cell>
        </row>
        <row r="185">
          <cell r="D185">
            <v>0</v>
          </cell>
          <cell r="E185">
            <v>0</v>
          </cell>
          <cell r="F185">
            <v>0</v>
          </cell>
          <cell r="G185">
            <v>0</v>
          </cell>
          <cell r="H185">
            <v>0</v>
          </cell>
          <cell r="I185">
            <v>0</v>
          </cell>
          <cell r="L185">
            <v>0</v>
          </cell>
          <cell r="M185">
            <v>0</v>
          </cell>
          <cell r="N185">
            <v>0</v>
          </cell>
          <cell r="O185">
            <v>0</v>
          </cell>
          <cell r="Q185">
            <v>0</v>
          </cell>
          <cell r="R185">
            <v>0</v>
          </cell>
          <cell r="S185">
            <v>0</v>
          </cell>
        </row>
        <row r="186">
          <cell r="D186">
            <v>0</v>
          </cell>
          <cell r="E186">
            <v>0</v>
          </cell>
          <cell r="F186">
            <v>0</v>
          </cell>
          <cell r="G186">
            <v>0</v>
          </cell>
          <cell r="H186">
            <v>0</v>
          </cell>
          <cell r="I186">
            <v>0</v>
          </cell>
          <cell r="L186">
            <v>0</v>
          </cell>
          <cell r="M186">
            <v>0</v>
          </cell>
          <cell r="N186">
            <v>0</v>
          </cell>
          <cell r="O186">
            <v>0</v>
          </cell>
          <cell r="Q186">
            <v>0</v>
          </cell>
          <cell r="R186">
            <v>0</v>
          </cell>
          <cell r="S186">
            <v>0</v>
          </cell>
        </row>
        <row r="187">
          <cell r="D187">
            <v>0</v>
          </cell>
          <cell r="E187">
            <v>0</v>
          </cell>
          <cell r="F187">
            <v>0</v>
          </cell>
          <cell r="G187">
            <v>0</v>
          </cell>
          <cell r="H187">
            <v>0</v>
          </cell>
          <cell r="I187">
            <v>0</v>
          </cell>
          <cell r="L187">
            <v>0</v>
          </cell>
          <cell r="M187">
            <v>0</v>
          </cell>
          <cell r="N187">
            <v>0</v>
          </cell>
          <cell r="O187">
            <v>0</v>
          </cell>
          <cell r="Q187">
            <v>0</v>
          </cell>
          <cell r="R187">
            <v>0</v>
          </cell>
          <cell r="S187">
            <v>0</v>
          </cell>
        </row>
        <row r="188">
          <cell r="D188">
            <v>0</v>
          </cell>
          <cell r="E188">
            <v>0</v>
          </cell>
          <cell r="F188">
            <v>0</v>
          </cell>
          <cell r="G188">
            <v>0</v>
          </cell>
          <cell r="H188">
            <v>0</v>
          </cell>
          <cell r="I188">
            <v>0</v>
          </cell>
          <cell r="L188">
            <v>0</v>
          </cell>
          <cell r="M188">
            <v>0</v>
          </cell>
          <cell r="N188">
            <v>0</v>
          </cell>
          <cell r="O188">
            <v>0</v>
          </cell>
          <cell r="Q188">
            <v>0</v>
          </cell>
          <cell r="R188">
            <v>0</v>
          </cell>
          <cell r="S188">
            <v>0</v>
          </cell>
        </row>
        <row r="189">
          <cell r="D189">
            <v>0</v>
          </cell>
          <cell r="E189">
            <v>0</v>
          </cell>
          <cell r="F189">
            <v>0</v>
          </cell>
          <cell r="G189">
            <v>0</v>
          </cell>
          <cell r="H189">
            <v>0</v>
          </cell>
          <cell r="I189">
            <v>0</v>
          </cell>
          <cell r="L189">
            <v>0</v>
          </cell>
          <cell r="M189">
            <v>0</v>
          </cell>
          <cell r="N189">
            <v>0</v>
          </cell>
          <cell r="O189">
            <v>0</v>
          </cell>
          <cell r="Q189">
            <v>0</v>
          </cell>
          <cell r="R189">
            <v>0</v>
          </cell>
          <cell r="S189">
            <v>0</v>
          </cell>
        </row>
        <row r="190">
          <cell r="D190">
            <v>0</v>
          </cell>
          <cell r="E190">
            <v>0</v>
          </cell>
          <cell r="F190">
            <v>0</v>
          </cell>
          <cell r="G190">
            <v>0</v>
          </cell>
          <cell r="H190">
            <v>0</v>
          </cell>
          <cell r="I190">
            <v>0</v>
          </cell>
          <cell r="L190">
            <v>0</v>
          </cell>
          <cell r="M190">
            <v>0</v>
          </cell>
          <cell r="N190">
            <v>0</v>
          </cell>
          <cell r="O190">
            <v>0</v>
          </cell>
          <cell r="Q190">
            <v>0</v>
          </cell>
          <cell r="R190">
            <v>0</v>
          </cell>
          <cell r="S190">
            <v>0</v>
          </cell>
        </row>
        <row r="191">
          <cell r="L191">
            <v>0</v>
          </cell>
          <cell r="M191">
            <v>0</v>
          </cell>
          <cell r="N191">
            <v>0</v>
          </cell>
          <cell r="O191">
            <v>0</v>
          </cell>
          <cell r="Q191">
            <v>0</v>
          </cell>
          <cell r="R191">
            <v>0</v>
          </cell>
          <cell r="S191">
            <v>0</v>
          </cell>
        </row>
        <row r="192">
          <cell r="L192">
            <v>0</v>
          </cell>
          <cell r="M192">
            <v>0</v>
          </cell>
          <cell r="N192">
            <v>0</v>
          </cell>
          <cell r="O192">
            <v>0</v>
          </cell>
          <cell r="Q192">
            <v>0</v>
          </cell>
          <cell r="R192">
            <v>0</v>
          </cell>
          <cell r="S192">
            <v>0</v>
          </cell>
        </row>
      </sheetData>
      <sheetData sheetId="10"/>
      <sheetData sheetId="11">
        <row r="16">
          <cell r="D16">
            <v>1</v>
          </cell>
          <cell r="E16" t="str">
            <v>13-02-2014/19:41</v>
          </cell>
          <cell r="F16" t="str">
            <v>14-02-2014/13:40</v>
          </cell>
          <cell r="G16">
            <v>0</v>
          </cell>
          <cell r="H16">
            <v>4.0199999999999996</v>
          </cell>
          <cell r="I16">
            <v>0</v>
          </cell>
          <cell r="J16">
            <v>4.0199999999999996</v>
          </cell>
          <cell r="K16">
            <v>4.0199999999999996</v>
          </cell>
          <cell r="L16">
            <v>4.0199999999999996</v>
          </cell>
          <cell r="M16">
            <v>4.0199999999999996</v>
          </cell>
          <cell r="N16">
            <v>0</v>
          </cell>
          <cell r="O16">
            <v>0</v>
          </cell>
          <cell r="P16">
            <v>0</v>
          </cell>
          <cell r="Q16" t="str">
            <v>NO</v>
          </cell>
          <cell r="R16" t="str">
            <v>FL</v>
          </cell>
          <cell r="S16" t="str">
            <v>140.04</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1</v>
          </cell>
          <cell r="E20" t="str">
            <v>16-02-2014/07:25</v>
          </cell>
          <cell r="F20">
            <v>0</v>
          </cell>
          <cell r="G20">
            <v>0</v>
          </cell>
          <cell r="H20">
            <v>4.8490000000000002</v>
          </cell>
          <cell r="I20">
            <v>5.0000000000000001E-3</v>
          </cell>
          <cell r="J20">
            <v>4.8490606121211766</v>
          </cell>
          <cell r="K20">
            <v>4.8490606121211766</v>
          </cell>
          <cell r="L20">
            <v>4.8490606121211766</v>
          </cell>
          <cell r="M20">
            <v>16.508206348710328</v>
          </cell>
          <cell r="N20">
            <v>4013.0279999999998</v>
          </cell>
          <cell r="O20">
            <v>3645.1489999999999</v>
          </cell>
          <cell r="P20">
            <v>1865.8969999999999</v>
          </cell>
          <cell r="Q20" t="str">
            <v>NO</v>
          </cell>
          <cell r="R20" t="str">
            <v>FG</v>
          </cell>
          <cell r="S20" t="str">
            <v>140.04</v>
          </cell>
        </row>
        <row r="21">
          <cell r="D21">
            <v>2</v>
          </cell>
          <cell r="E21" t="str">
            <v>17-02-2014/06:12</v>
          </cell>
          <cell r="F21">
            <v>0</v>
          </cell>
          <cell r="G21">
            <v>4.8490000000000002</v>
          </cell>
          <cell r="H21">
            <v>8.8439999999999994</v>
          </cell>
          <cell r="I21">
            <v>5.0000000000000001E-3</v>
          </cell>
          <cell r="J21">
            <v>8.8441105493090699</v>
          </cell>
          <cell r="K21">
            <v>3.9950499371878934</v>
          </cell>
          <cell r="L21">
            <v>11.659145736589151</v>
          </cell>
          <cell r="M21">
            <v>0</v>
          </cell>
          <cell r="N21">
            <v>4009.0929999999998</v>
          </cell>
          <cell r="O21">
            <v>3644.0030000000002</v>
          </cell>
          <cell r="P21">
            <v>1865.9369999999999</v>
          </cell>
          <cell r="Q21" t="str">
            <v>NO</v>
          </cell>
          <cell r="R21" t="str">
            <v>FG</v>
          </cell>
          <cell r="S21" t="str">
            <v>140.04</v>
          </cell>
        </row>
        <row r="22">
          <cell r="D22">
            <v>3</v>
          </cell>
          <cell r="E22" t="str">
            <v>18-02-2014/19:30</v>
          </cell>
          <cell r="F22" t="str">
            <v>19-02-2014/16:55</v>
          </cell>
          <cell r="G22">
            <v>8.8439999999999994</v>
          </cell>
          <cell r="H22">
            <v>12.91</v>
          </cell>
          <cell r="I22">
            <v>5.0000000000000001E-3</v>
          </cell>
          <cell r="J22">
            <v>12.910161373991418</v>
          </cell>
          <cell r="K22">
            <v>4.0660508246823479</v>
          </cell>
          <cell r="L22">
            <v>0</v>
          </cell>
          <cell r="M22">
            <v>0</v>
          </cell>
          <cell r="N22">
            <v>4005.3</v>
          </cell>
          <cell r="O22">
            <v>3642.9110000000001</v>
          </cell>
          <cell r="P22">
            <v>1865.5530000000001</v>
          </cell>
          <cell r="Q22" t="str">
            <v>NO</v>
          </cell>
          <cell r="R22" t="str">
            <v>FG</v>
          </cell>
          <cell r="S22" t="str">
            <v>140.04</v>
          </cell>
        </row>
        <row r="23">
          <cell r="D23">
            <v>4</v>
          </cell>
          <cell r="E23" t="str">
            <v>20-02-2014/08:36</v>
          </cell>
          <cell r="F23">
            <v>0</v>
          </cell>
          <cell r="G23">
            <v>12.91</v>
          </cell>
          <cell r="H23">
            <v>16.507999999999999</v>
          </cell>
          <cell r="I23">
            <v>5.0000000000000001E-3</v>
          </cell>
          <cell r="J23">
            <v>16.508206348710328</v>
          </cell>
          <cell r="K23">
            <v>3.5980449747189098</v>
          </cell>
          <cell r="L23">
            <v>0</v>
          </cell>
          <cell r="M23">
            <v>0</v>
          </cell>
          <cell r="N23">
            <v>4001.8739999999998</v>
          </cell>
          <cell r="O23">
            <v>3641.7959999999998</v>
          </cell>
          <cell r="P23">
            <v>1865.579</v>
          </cell>
          <cell r="Q23" t="str">
            <v>NO</v>
          </cell>
          <cell r="R23" t="str">
            <v>FG</v>
          </cell>
          <cell r="S23" t="str">
            <v>140.04</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1</v>
          </cell>
          <cell r="E35" t="str">
            <v>14-05-2014/08:45</v>
          </cell>
          <cell r="F35">
            <v>0</v>
          </cell>
          <cell r="G35">
            <v>0</v>
          </cell>
          <cell r="H35">
            <v>2.25</v>
          </cell>
          <cell r="I35">
            <v>0.14230000000000001</v>
          </cell>
          <cell r="J35">
            <v>2.2726662822827728</v>
          </cell>
          <cell r="K35">
            <v>2.2726662822827728</v>
          </cell>
          <cell r="L35">
            <v>14.298700099504501</v>
          </cell>
          <cell r="M35">
            <v>14.298700099504501</v>
          </cell>
          <cell r="N35">
            <v>3960.6619999999998</v>
          </cell>
          <cell r="O35">
            <v>3853.1109999999999</v>
          </cell>
          <cell r="P35">
            <v>1840.665</v>
          </cell>
          <cell r="Q35" t="str">
            <v>NO</v>
          </cell>
          <cell r="R35" t="str">
            <v>FÑ</v>
          </cell>
          <cell r="S35" t="str">
            <v>140.05</v>
          </cell>
        </row>
        <row r="36">
          <cell r="D36">
            <v>2</v>
          </cell>
          <cell r="E36" t="str">
            <v>15-05-2014/08:40</v>
          </cell>
          <cell r="F36">
            <v>0</v>
          </cell>
          <cell r="G36">
            <v>2.25</v>
          </cell>
          <cell r="H36">
            <v>6.694</v>
          </cell>
          <cell r="I36">
            <v>0.14230000000000001</v>
          </cell>
          <cell r="J36">
            <v>6.7614347082670587</v>
          </cell>
          <cell r="K36">
            <v>4.4887684259842864</v>
          </cell>
          <cell r="L36">
            <v>0</v>
          </cell>
          <cell r="M36">
            <v>0</v>
          </cell>
          <cell r="N36">
            <v>3951.3560000000002</v>
          </cell>
          <cell r="O36">
            <v>3850.4009999999998</v>
          </cell>
          <cell r="P36">
            <v>1840.6030000000001</v>
          </cell>
          <cell r="Q36" t="str">
            <v>NO</v>
          </cell>
          <cell r="R36" t="str">
            <v>FÑ</v>
          </cell>
          <cell r="S36" t="str">
            <v>140.05</v>
          </cell>
        </row>
        <row r="37">
          <cell r="D37">
            <v>3</v>
          </cell>
          <cell r="E37" t="str">
            <v>17-05-2014/07:55</v>
          </cell>
          <cell r="F37">
            <v>0</v>
          </cell>
          <cell r="G37">
            <v>6.694</v>
          </cell>
          <cell r="H37">
            <v>10.691000000000001</v>
          </cell>
          <cell r="I37">
            <v>0.14230000000000001</v>
          </cell>
          <cell r="J37">
            <v>10.798700099504501</v>
          </cell>
          <cell r="K37">
            <v>4.0372653912374421</v>
          </cell>
          <cell r="L37">
            <v>0</v>
          </cell>
          <cell r="M37">
            <v>0</v>
          </cell>
          <cell r="N37">
            <v>3947.5160000000001</v>
          </cell>
          <cell r="O37">
            <v>3849.2840000000001</v>
          </cell>
          <cell r="P37">
            <v>1840.825</v>
          </cell>
          <cell r="Q37" t="str">
            <v>NO</v>
          </cell>
          <cell r="R37" t="str">
            <v>FÑ</v>
          </cell>
          <cell r="S37" t="str">
            <v>140.05</v>
          </cell>
        </row>
        <row r="38">
          <cell r="D38">
            <v>4</v>
          </cell>
          <cell r="E38" t="str">
            <v>18-05-2014/07:36</v>
          </cell>
          <cell r="F38">
            <v>0</v>
          </cell>
          <cell r="G38">
            <v>10.691000000000001</v>
          </cell>
          <cell r="H38">
            <v>10.691000000000001</v>
          </cell>
          <cell r="I38">
            <v>0.14230000000000001</v>
          </cell>
          <cell r="J38">
            <v>10.798700099504501</v>
          </cell>
          <cell r="K38">
            <v>3.5</v>
          </cell>
          <cell r="L38">
            <v>0</v>
          </cell>
          <cell r="M38">
            <v>0</v>
          </cell>
          <cell r="N38">
            <v>0</v>
          </cell>
          <cell r="O38">
            <v>0</v>
          </cell>
          <cell r="P38">
            <v>0</v>
          </cell>
          <cell r="Q38" t="str">
            <v>NO</v>
          </cell>
          <cell r="R38" t="str">
            <v>FÑ</v>
          </cell>
          <cell r="S38" t="str">
            <v>140.05</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t="str">
            <v>Acumulado</v>
          </cell>
          <cell r="J41">
            <v>0</v>
          </cell>
          <cell r="K41">
            <v>14.298700099504501</v>
          </cell>
          <cell r="L41">
            <v>0</v>
          </cell>
          <cell r="M41">
            <v>0</v>
          </cell>
          <cell r="N41">
            <v>0</v>
          </cell>
          <cell r="O41">
            <v>0</v>
          </cell>
          <cell r="P41">
            <v>0</v>
          </cell>
          <cell r="Q41">
            <v>0</v>
          </cell>
          <cell r="R41">
            <v>0</v>
          </cell>
          <cell r="S41">
            <v>0</v>
          </cell>
        </row>
        <row r="42">
          <cell r="D42">
            <v>0</v>
          </cell>
          <cell r="E42">
            <v>0</v>
          </cell>
          <cell r="F42">
            <v>0</v>
          </cell>
          <cell r="G42">
            <v>0</v>
          </cell>
          <cell r="H42">
            <v>0</v>
          </cell>
          <cell r="I42" t="str">
            <v>Avance anterior</v>
          </cell>
          <cell r="J42">
            <v>0</v>
          </cell>
          <cell r="K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t="str">
            <v>Presente EDP</v>
          </cell>
          <cell r="J43">
            <v>0</v>
          </cell>
          <cell r="K43">
            <v>14.298700099504501</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P79">
            <v>0</v>
          </cell>
          <cell r="Q79">
            <v>0</v>
          </cell>
          <cell r="R79">
            <v>0</v>
          </cell>
          <cell r="S79">
            <v>0</v>
          </cell>
        </row>
        <row r="80">
          <cell r="D80">
            <v>0</v>
          </cell>
          <cell r="E80">
            <v>0</v>
          </cell>
          <cell r="F80">
            <v>0</v>
          </cell>
          <cell r="G80">
            <v>0</v>
          </cell>
          <cell r="H80">
            <v>0</v>
          </cell>
          <cell r="I80">
            <v>0</v>
          </cell>
          <cell r="L80">
            <v>0</v>
          </cell>
          <cell r="M80">
            <v>0</v>
          </cell>
          <cell r="N80">
            <v>0</v>
          </cell>
          <cell r="O80">
            <v>0</v>
          </cell>
          <cell r="P80">
            <v>0</v>
          </cell>
          <cell r="Q80">
            <v>0</v>
          </cell>
          <cell r="R80">
            <v>0</v>
          </cell>
          <cell r="S80">
            <v>0</v>
          </cell>
        </row>
        <row r="81">
          <cell r="D81">
            <v>0</v>
          </cell>
          <cell r="E81">
            <v>0</v>
          </cell>
          <cell r="F81">
            <v>0</v>
          </cell>
          <cell r="G81">
            <v>0</v>
          </cell>
          <cell r="H81">
            <v>0</v>
          </cell>
          <cell r="I81">
            <v>0</v>
          </cell>
          <cell r="L81">
            <v>0</v>
          </cell>
          <cell r="M81">
            <v>0</v>
          </cell>
          <cell r="N81">
            <v>0</v>
          </cell>
          <cell r="O81">
            <v>0</v>
          </cell>
          <cell r="P81">
            <v>0</v>
          </cell>
          <cell r="Q81">
            <v>0</v>
          </cell>
          <cell r="R81">
            <v>0</v>
          </cell>
          <cell r="S81">
            <v>0</v>
          </cell>
        </row>
        <row r="82">
          <cell r="D82">
            <v>0</v>
          </cell>
          <cell r="E82">
            <v>0</v>
          </cell>
          <cell r="F82">
            <v>0</v>
          </cell>
          <cell r="G82">
            <v>0</v>
          </cell>
          <cell r="H82">
            <v>0</v>
          </cell>
          <cell r="I82">
            <v>0</v>
          </cell>
          <cell r="L82">
            <v>0</v>
          </cell>
          <cell r="M82">
            <v>0</v>
          </cell>
          <cell r="N82">
            <v>0</v>
          </cell>
          <cell r="O82">
            <v>0</v>
          </cell>
          <cell r="P82">
            <v>0</v>
          </cell>
          <cell r="Q82">
            <v>0</v>
          </cell>
          <cell r="R82">
            <v>0</v>
          </cell>
          <cell r="S82">
            <v>0</v>
          </cell>
        </row>
        <row r="83">
          <cell r="D83">
            <v>0</v>
          </cell>
          <cell r="E83">
            <v>0</v>
          </cell>
          <cell r="F83">
            <v>0</v>
          </cell>
          <cell r="G83">
            <v>0</v>
          </cell>
          <cell r="H83">
            <v>0</v>
          </cell>
          <cell r="I83">
            <v>0</v>
          </cell>
          <cell r="L83">
            <v>0</v>
          </cell>
          <cell r="M83">
            <v>0</v>
          </cell>
          <cell r="N83">
            <v>0</v>
          </cell>
          <cell r="O83">
            <v>0</v>
          </cell>
          <cell r="P83">
            <v>0</v>
          </cell>
          <cell r="Q83">
            <v>0</v>
          </cell>
          <cell r="R83">
            <v>0</v>
          </cell>
          <cell r="S83">
            <v>0</v>
          </cell>
        </row>
        <row r="84">
          <cell r="D84">
            <v>0</v>
          </cell>
          <cell r="E84">
            <v>0</v>
          </cell>
          <cell r="F84">
            <v>0</v>
          </cell>
          <cell r="G84">
            <v>0</v>
          </cell>
          <cell r="H84">
            <v>0</v>
          </cell>
          <cell r="I84">
            <v>0</v>
          </cell>
          <cell r="L84">
            <v>0</v>
          </cell>
          <cell r="M84">
            <v>0</v>
          </cell>
          <cell r="N84">
            <v>0</v>
          </cell>
          <cell r="O84">
            <v>0</v>
          </cell>
          <cell r="P84">
            <v>0</v>
          </cell>
          <cell r="Q84">
            <v>0</v>
          </cell>
          <cell r="R84">
            <v>0</v>
          </cell>
          <cell r="S84">
            <v>0</v>
          </cell>
        </row>
        <row r="85">
          <cell r="D85">
            <v>0</v>
          </cell>
          <cell r="E85">
            <v>0</v>
          </cell>
          <cell r="F85">
            <v>0</v>
          </cell>
          <cell r="G85">
            <v>0</v>
          </cell>
          <cell r="H85">
            <v>0</v>
          </cell>
          <cell r="I85">
            <v>0</v>
          </cell>
          <cell r="L85">
            <v>0</v>
          </cell>
          <cell r="M85">
            <v>0</v>
          </cell>
          <cell r="N85">
            <v>0</v>
          </cell>
          <cell r="O85">
            <v>0</v>
          </cell>
          <cell r="P85">
            <v>0</v>
          </cell>
          <cell r="Q85">
            <v>0</v>
          </cell>
          <cell r="R85">
            <v>0</v>
          </cell>
          <cell r="S85">
            <v>0</v>
          </cell>
        </row>
        <row r="86">
          <cell r="D86">
            <v>0</v>
          </cell>
          <cell r="E86">
            <v>0</v>
          </cell>
          <cell r="F86">
            <v>0</v>
          </cell>
          <cell r="G86">
            <v>0</v>
          </cell>
          <cell r="H86">
            <v>0</v>
          </cell>
          <cell r="I86">
            <v>0</v>
          </cell>
          <cell r="L86">
            <v>0</v>
          </cell>
          <cell r="M86">
            <v>0</v>
          </cell>
          <cell r="N86">
            <v>0</v>
          </cell>
          <cell r="O86">
            <v>0</v>
          </cell>
          <cell r="P86">
            <v>0</v>
          </cell>
          <cell r="Q86">
            <v>0</v>
          </cell>
          <cell r="R86">
            <v>0</v>
          </cell>
          <cell r="S86">
            <v>0</v>
          </cell>
        </row>
        <row r="87">
          <cell r="D87">
            <v>0</v>
          </cell>
          <cell r="E87">
            <v>0</v>
          </cell>
          <cell r="F87">
            <v>0</v>
          </cell>
          <cell r="G87">
            <v>0</v>
          </cell>
          <cell r="H87">
            <v>0</v>
          </cell>
          <cell r="I87">
            <v>0</v>
          </cell>
          <cell r="L87">
            <v>0</v>
          </cell>
          <cell r="M87">
            <v>0</v>
          </cell>
          <cell r="N87">
            <v>0</v>
          </cell>
          <cell r="O87">
            <v>0</v>
          </cell>
          <cell r="P87">
            <v>0</v>
          </cell>
          <cell r="Q87">
            <v>0</v>
          </cell>
          <cell r="R87">
            <v>0</v>
          </cell>
          <cell r="S87">
            <v>0</v>
          </cell>
        </row>
        <row r="88">
          <cell r="D88">
            <v>0</v>
          </cell>
          <cell r="E88">
            <v>0</v>
          </cell>
          <cell r="F88">
            <v>0</v>
          </cell>
          <cell r="G88">
            <v>0</v>
          </cell>
          <cell r="H88">
            <v>0</v>
          </cell>
          <cell r="I88">
            <v>0</v>
          </cell>
          <cell r="L88">
            <v>0</v>
          </cell>
          <cell r="M88">
            <v>0</v>
          </cell>
          <cell r="N88">
            <v>0</v>
          </cell>
          <cell r="O88">
            <v>0</v>
          </cell>
          <cell r="P88">
            <v>0</v>
          </cell>
          <cell r="Q88">
            <v>0</v>
          </cell>
          <cell r="R88">
            <v>0</v>
          </cell>
          <cell r="S88">
            <v>0</v>
          </cell>
        </row>
        <row r="89">
          <cell r="D89">
            <v>0</v>
          </cell>
          <cell r="E89">
            <v>0</v>
          </cell>
          <cell r="F89">
            <v>0</v>
          </cell>
          <cell r="G89">
            <v>0</v>
          </cell>
          <cell r="H89">
            <v>0</v>
          </cell>
          <cell r="I89">
            <v>0</v>
          </cell>
          <cell r="L89">
            <v>0</v>
          </cell>
          <cell r="M89">
            <v>0</v>
          </cell>
          <cell r="N89">
            <v>0</v>
          </cell>
          <cell r="O89">
            <v>0</v>
          </cell>
          <cell r="P89">
            <v>0</v>
          </cell>
          <cell r="Q89">
            <v>0</v>
          </cell>
          <cell r="R89">
            <v>0</v>
          </cell>
          <cell r="S89">
            <v>0</v>
          </cell>
        </row>
        <row r="90">
          <cell r="D90">
            <v>0</v>
          </cell>
          <cell r="E90">
            <v>0</v>
          </cell>
          <cell r="F90">
            <v>0</v>
          </cell>
          <cell r="G90">
            <v>0</v>
          </cell>
          <cell r="H90">
            <v>0</v>
          </cell>
          <cell r="I90">
            <v>0</v>
          </cell>
          <cell r="L90">
            <v>0</v>
          </cell>
          <cell r="M90">
            <v>0</v>
          </cell>
          <cell r="N90">
            <v>0</v>
          </cell>
          <cell r="O90">
            <v>0</v>
          </cell>
          <cell r="P90">
            <v>0</v>
          </cell>
          <cell r="Q90">
            <v>0</v>
          </cell>
          <cell r="R90">
            <v>0</v>
          </cell>
          <cell r="S90">
            <v>0</v>
          </cell>
        </row>
        <row r="91">
          <cell r="D91">
            <v>0</v>
          </cell>
          <cell r="E91">
            <v>0</v>
          </cell>
          <cell r="F91">
            <v>0</v>
          </cell>
          <cell r="G91">
            <v>0</v>
          </cell>
          <cell r="H91">
            <v>0</v>
          </cell>
          <cell r="I91">
            <v>0</v>
          </cell>
          <cell r="L91">
            <v>0</v>
          </cell>
          <cell r="M91">
            <v>0</v>
          </cell>
          <cell r="N91">
            <v>0</v>
          </cell>
          <cell r="O91">
            <v>0</v>
          </cell>
          <cell r="P91">
            <v>0</v>
          </cell>
          <cell r="Q91">
            <v>0</v>
          </cell>
          <cell r="R91">
            <v>0</v>
          </cell>
          <cell r="S91">
            <v>0</v>
          </cell>
        </row>
        <row r="92">
          <cell r="D92">
            <v>0</v>
          </cell>
          <cell r="E92">
            <v>0</v>
          </cell>
          <cell r="F92">
            <v>0</v>
          </cell>
          <cell r="G92">
            <v>0</v>
          </cell>
          <cell r="H92">
            <v>0</v>
          </cell>
          <cell r="I92">
            <v>0</v>
          </cell>
          <cell r="L92">
            <v>0</v>
          </cell>
          <cell r="M92">
            <v>0</v>
          </cell>
          <cell r="N92">
            <v>0</v>
          </cell>
          <cell r="O92">
            <v>0</v>
          </cell>
          <cell r="P92">
            <v>0</v>
          </cell>
          <cell r="Q92">
            <v>0</v>
          </cell>
          <cell r="R92">
            <v>0</v>
          </cell>
          <cell r="S92">
            <v>0</v>
          </cell>
        </row>
        <row r="93">
          <cell r="D93">
            <v>0</v>
          </cell>
          <cell r="E93">
            <v>0</v>
          </cell>
          <cell r="F93">
            <v>0</v>
          </cell>
          <cell r="G93">
            <v>0</v>
          </cell>
          <cell r="H93">
            <v>0</v>
          </cell>
          <cell r="I93">
            <v>0</v>
          </cell>
          <cell r="L93">
            <v>0</v>
          </cell>
          <cell r="M93">
            <v>0</v>
          </cell>
          <cell r="N93">
            <v>0</v>
          </cell>
          <cell r="O93">
            <v>0</v>
          </cell>
          <cell r="P93">
            <v>0</v>
          </cell>
          <cell r="Q93">
            <v>0</v>
          </cell>
          <cell r="R93">
            <v>0</v>
          </cell>
          <cell r="S93">
            <v>0</v>
          </cell>
        </row>
        <row r="94">
          <cell r="D94">
            <v>0</v>
          </cell>
          <cell r="E94">
            <v>0</v>
          </cell>
          <cell r="F94">
            <v>0</v>
          </cell>
          <cell r="G94">
            <v>0</v>
          </cell>
          <cell r="H94">
            <v>0</v>
          </cell>
          <cell r="I94">
            <v>0</v>
          </cell>
          <cell r="L94">
            <v>0</v>
          </cell>
          <cell r="M94">
            <v>0</v>
          </cell>
          <cell r="N94">
            <v>0</v>
          </cell>
          <cell r="O94">
            <v>0</v>
          </cell>
          <cell r="P94">
            <v>0</v>
          </cell>
          <cell r="Q94">
            <v>0</v>
          </cell>
          <cell r="R94">
            <v>0</v>
          </cell>
          <cell r="S94">
            <v>0</v>
          </cell>
        </row>
        <row r="95">
          <cell r="D95">
            <v>0</v>
          </cell>
          <cell r="E95">
            <v>0</v>
          </cell>
          <cell r="F95">
            <v>0</v>
          </cell>
          <cell r="G95">
            <v>0</v>
          </cell>
          <cell r="H95">
            <v>0</v>
          </cell>
          <cell r="I95">
            <v>0</v>
          </cell>
          <cell r="L95">
            <v>0</v>
          </cell>
          <cell r="M95">
            <v>0</v>
          </cell>
          <cell r="N95">
            <v>0</v>
          </cell>
          <cell r="O95">
            <v>0</v>
          </cell>
          <cell r="P95">
            <v>0</v>
          </cell>
          <cell r="Q95">
            <v>0</v>
          </cell>
          <cell r="R95">
            <v>0</v>
          </cell>
          <cell r="S95">
            <v>0</v>
          </cell>
        </row>
        <row r="96">
          <cell r="D96">
            <v>0</v>
          </cell>
          <cell r="E96">
            <v>0</v>
          </cell>
          <cell r="F96">
            <v>0</v>
          </cell>
          <cell r="G96">
            <v>0</v>
          </cell>
          <cell r="H96">
            <v>0</v>
          </cell>
          <cell r="I96">
            <v>0</v>
          </cell>
          <cell r="L96">
            <v>0</v>
          </cell>
          <cell r="M96">
            <v>0</v>
          </cell>
          <cell r="N96">
            <v>0</v>
          </cell>
          <cell r="O96">
            <v>0</v>
          </cell>
          <cell r="P96">
            <v>0</v>
          </cell>
          <cell r="Q96">
            <v>0</v>
          </cell>
          <cell r="R96">
            <v>0</v>
          </cell>
          <cell r="S96">
            <v>0</v>
          </cell>
        </row>
        <row r="97">
          <cell r="D97">
            <v>0</v>
          </cell>
          <cell r="E97">
            <v>0</v>
          </cell>
          <cell r="F97">
            <v>0</v>
          </cell>
          <cell r="G97">
            <v>0</v>
          </cell>
          <cell r="H97">
            <v>0</v>
          </cell>
          <cell r="I97">
            <v>0</v>
          </cell>
          <cell r="L97">
            <v>0</v>
          </cell>
          <cell r="M97">
            <v>0</v>
          </cell>
          <cell r="N97">
            <v>0</v>
          </cell>
          <cell r="O97">
            <v>0</v>
          </cell>
          <cell r="P97">
            <v>0</v>
          </cell>
          <cell r="Q97">
            <v>0</v>
          </cell>
          <cell r="R97">
            <v>0</v>
          </cell>
          <cell r="S97">
            <v>0</v>
          </cell>
        </row>
        <row r="98">
          <cell r="D98">
            <v>0</v>
          </cell>
          <cell r="E98">
            <v>0</v>
          </cell>
          <cell r="F98">
            <v>0</v>
          </cell>
          <cell r="G98">
            <v>0</v>
          </cell>
          <cell r="H98">
            <v>0</v>
          </cell>
          <cell r="I98">
            <v>0</v>
          </cell>
          <cell r="L98">
            <v>0</v>
          </cell>
          <cell r="M98">
            <v>0</v>
          </cell>
          <cell r="N98">
            <v>0</v>
          </cell>
          <cell r="O98">
            <v>0</v>
          </cell>
          <cell r="P98">
            <v>0</v>
          </cell>
          <cell r="Q98">
            <v>0</v>
          </cell>
          <cell r="R98">
            <v>0</v>
          </cell>
          <cell r="S98">
            <v>0</v>
          </cell>
        </row>
        <row r="99">
          <cell r="D99">
            <v>0</v>
          </cell>
          <cell r="E99">
            <v>0</v>
          </cell>
          <cell r="F99">
            <v>0</v>
          </cell>
          <cell r="G99">
            <v>0</v>
          </cell>
          <cell r="H99">
            <v>0</v>
          </cell>
          <cell r="I99">
            <v>0</v>
          </cell>
          <cell r="L99">
            <v>0</v>
          </cell>
          <cell r="M99">
            <v>0</v>
          </cell>
          <cell r="N99">
            <v>0</v>
          </cell>
          <cell r="O99">
            <v>0</v>
          </cell>
          <cell r="P99">
            <v>0</v>
          </cell>
          <cell r="Q99">
            <v>0</v>
          </cell>
          <cell r="R99">
            <v>0</v>
          </cell>
          <cell r="S99">
            <v>0</v>
          </cell>
        </row>
        <row r="100">
          <cell r="D100">
            <v>0</v>
          </cell>
          <cell r="E100">
            <v>0</v>
          </cell>
          <cell r="F100">
            <v>0</v>
          </cell>
          <cell r="G100">
            <v>0</v>
          </cell>
          <cell r="H100">
            <v>0</v>
          </cell>
          <cell r="I100">
            <v>0</v>
          </cell>
          <cell r="L100">
            <v>0</v>
          </cell>
          <cell r="M100">
            <v>0</v>
          </cell>
          <cell r="N100">
            <v>0</v>
          </cell>
          <cell r="O100">
            <v>0</v>
          </cell>
          <cell r="P100">
            <v>0</v>
          </cell>
          <cell r="Q100">
            <v>0</v>
          </cell>
          <cell r="R100">
            <v>0</v>
          </cell>
          <cell r="S100">
            <v>0</v>
          </cell>
        </row>
        <row r="101">
          <cell r="D101">
            <v>0</v>
          </cell>
          <cell r="E101">
            <v>0</v>
          </cell>
          <cell r="F101">
            <v>0</v>
          </cell>
          <cell r="G101">
            <v>0</v>
          </cell>
          <cell r="H101">
            <v>0</v>
          </cell>
          <cell r="I101">
            <v>0</v>
          </cell>
          <cell r="L101">
            <v>0</v>
          </cell>
          <cell r="M101">
            <v>0</v>
          </cell>
          <cell r="N101">
            <v>0</v>
          </cell>
          <cell r="O101">
            <v>0</v>
          </cell>
          <cell r="P101">
            <v>0</v>
          </cell>
          <cell r="Q101">
            <v>0</v>
          </cell>
          <cell r="R101">
            <v>0</v>
          </cell>
          <cell r="S101">
            <v>0</v>
          </cell>
        </row>
        <row r="102">
          <cell r="D102">
            <v>0</v>
          </cell>
          <cell r="E102">
            <v>0</v>
          </cell>
          <cell r="F102">
            <v>0</v>
          </cell>
          <cell r="G102">
            <v>0</v>
          </cell>
          <cell r="H102">
            <v>0</v>
          </cell>
          <cell r="I102">
            <v>0</v>
          </cell>
          <cell r="L102">
            <v>0</v>
          </cell>
          <cell r="M102">
            <v>0</v>
          </cell>
          <cell r="N102">
            <v>0</v>
          </cell>
          <cell r="O102">
            <v>0</v>
          </cell>
          <cell r="P102">
            <v>0</v>
          </cell>
          <cell r="Q102">
            <v>0</v>
          </cell>
          <cell r="R102">
            <v>0</v>
          </cell>
          <cell r="S102">
            <v>0</v>
          </cell>
        </row>
        <row r="103">
          <cell r="D103">
            <v>0</v>
          </cell>
          <cell r="E103">
            <v>0</v>
          </cell>
          <cell r="F103">
            <v>0</v>
          </cell>
          <cell r="G103">
            <v>0</v>
          </cell>
          <cell r="H103">
            <v>0</v>
          </cell>
          <cell r="I103">
            <v>0</v>
          </cell>
          <cell r="L103">
            <v>0</v>
          </cell>
          <cell r="M103">
            <v>0</v>
          </cell>
          <cell r="N103">
            <v>0</v>
          </cell>
          <cell r="O103">
            <v>0</v>
          </cell>
          <cell r="P103">
            <v>0</v>
          </cell>
          <cell r="Q103">
            <v>0</v>
          </cell>
          <cell r="R103">
            <v>0</v>
          </cell>
          <cell r="S103">
            <v>0</v>
          </cell>
        </row>
        <row r="104">
          <cell r="D104">
            <v>0</v>
          </cell>
          <cell r="E104">
            <v>0</v>
          </cell>
          <cell r="F104">
            <v>0</v>
          </cell>
          <cell r="G104">
            <v>0</v>
          </cell>
          <cell r="H104">
            <v>0</v>
          </cell>
          <cell r="I104">
            <v>0</v>
          </cell>
          <cell r="L104">
            <v>0</v>
          </cell>
          <cell r="M104">
            <v>0</v>
          </cell>
          <cell r="N104">
            <v>0</v>
          </cell>
          <cell r="O104">
            <v>0</v>
          </cell>
          <cell r="P104">
            <v>0</v>
          </cell>
          <cell r="Q104">
            <v>0</v>
          </cell>
          <cell r="R104">
            <v>0</v>
          </cell>
          <cell r="S104">
            <v>0</v>
          </cell>
        </row>
        <row r="105">
          <cell r="D105">
            <v>0</v>
          </cell>
          <cell r="E105">
            <v>0</v>
          </cell>
          <cell r="F105">
            <v>0</v>
          </cell>
          <cell r="G105">
            <v>0</v>
          </cell>
          <cell r="H105">
            <v>0</v>
          </cell>
          <cell r="I105">
            <v>0</v>
          </cell>
          <cell r="L105">
            <v>0</v>
          </cell>
          <cell r="M105">
            <v>0</v>
          </cell>
          <cell r="N105">
            <v>0</v>
          </cell>
          <cell r="O105">
            <v>0</v>
          </cell>
          <cell r="P105">
            <v>0</v>
          </cell>
          <cell r="Q105">
            <v>0</v>
          </cell>
          <cell r="R105">
            <v>0</v>
          </cell>
          <cell r="S105">
            <v>0</v>
          </cell>
        </row>
        <row r="106">
          <cell r="D106">
            <v>0</v>
          </cell>
          <cell r="E106">
            <v>0</v>
          </cell>
          <cell r="F106">
            <v>0</v>
          </cell>
          <cell r="G106">
            <v>0</v>
          </cell>
          <cell r="H106">
            <v>0</v>
          </cell>
          <cell r="I106">
            <v>0</v>
          </cell>
          <cell r="L106">
            <v>0</v>
          </cell>
          <cell r="M106">
            <v>0</v>
          </cell>
          <cell r="N106">
            <v>0</v>
          </cell>
          <cell r="O106">
            <v>0</v>
          </cell>
          <cell r="P106">
            <v>0</v>
          </cell>
          <cell r="Q106">
            <v>0</v>
          </cell>
          <cell r="R106">
            <v>0</v>
          </cell>
          <cell r="S106">
            <v>0</v>
          </cell>
        </row>
        <row r="107">
          <cell r="D107">
            <v>0</v>
          </cell>
          <cell r="E107">
            <v>0</v>
          </cell>
          <cell r="F107">
            <v>0</v>
          </cell>
          <cell r="G107">
            <v>0</v>
          </cell>
          <cell r="H107">
            <v>0</v>
          </cell>
          <cell r="I107">
            <v>0</v>
          </cell>
          <cell r="L107">
            <v>0</v>
          </cell>
          <cell r="M107">
            <v>0</v>
          </cell>
          <cell r="N107">
            <v>0</v>
          </cell>
          <cell r="O107">
            <v>0</v>
          </cell>
          <cell r="P107">
            <v>0</v>
          </cell>
          <cell r="Q107">
            <v>0</v>
          </cell>
          <cell r="R107">
            <v>0</v>
          </cell>
          <cell r="S107">
            <v>0</v>
          </cell>
        </row>
        <row r="108">
          <cell r="D108">
            <v>0</v>
          </cell>
          <cell r="E108">
            <v>0</v>
          </cell>
          <cell r="F108">
            <v>0</v>
          </cell>
          <cell r="G108">
            <v>0</v>
          </cell>
          <cell r="H108">
            <v>0</v>
          </cell>
          <cell r="I108">
            <v>0</v>
          </cell>
          <cell r="L108">
            <v>0</v>
          </cell>
          <cell r="M108">
            <v>0</v>
          </cell>
          <cell r="N108">
            <v>0</v>
          </cell>
          <cell r="O108">
            <v>0</v>
          </cell>
          <cell r="P108">
            <v>0</v>
          </cell>
          <cell r="Q108">
            <v>0</v>
          </cell>
          <cell r="R108">
            <v>0</v>
          </cell>
          <cell r="S108">
            <v>0</v>
          </cell>
        </row>
        <row r="109">
          <cell r="D109">
            <v>0</v>
          </cell>
          <cell r="E109">
            <v>0</v>
          </cell>
          <cell r="F109">
            <v>0</v>
          </cell>
          <cell r="G109">
            <v>0</v>
          </cell>
          <cell r="H109">
            <v>0</v>
          </cell>
          <cell r="I109">
            <v>0</v>
          </cell>
          <cell r="L109">
            <v>0</v>
          </cell>
          <cell r="M109">
            <v>0</v>
          </cell>
          <cell r="N109">
            <v>0</v>
          </cell>
          <cell r="O109">
            <v>0</v>
          </cell>
          <cell r="P109">
            <v>0</v>
          </cell>
          <cell r="Q109">
            <v>0</v>
          </cell>
          <cell r="R109">
            <v>0</v>
          </cell>
          <cell r="S109">
            <v>0</v>
          </cell>
        </row>
        <row r="110">
          <cell r="D110">
            <v>0</v>
          </cell>
          <cell r="E110">
            <v>0</v>
          </cell>
          <cell r="F110">
            <v>0</v>
          </cell>
          <cell r="G110">
            <v>0</v>
          </cell>
          <cell r="H110">
            <v>0</v>
          </cell>
          <cell r="I110">
            <v>0</v>
          </cell>
          <cell r="L110">
            <v>0</v>
          </cell>
          <cell r="M110">
            <v>0</v>
          </cell>
          <cell r="N110">
            <v>0</v>
          </cell>
          <cell r="O110">
            <v>0</v>
          </cell>
          <cell r="P110">
            <v>0</v>
          </cell>
          <cell r="Q110">
            <v>0</v>
          </cell>
          <cell r="R110">
            <v>0</v>
          </cell>
          <cell r="S110">
            <v>0</v>
          </cell>
        </row>
        <row r="111">
          <cell r="D111">
            <v>0</v>
          </cell>
          <cell r="E111">
            <v>0</v>
          </cell>
          <cell r="F111">
            <v>0</v>
          </cell>
          <cell r="G111">
            <v>0</v>
          </cell>
          <cell r="H111">
            <v>0</v>
          </cell>
          <cell r="I111">
            <v>0</v>
          </cell>
          <cell r="L111">
            <v>0</v>
          </cell>
          <cell r="M111">
            <v>0</v>
          </cell>
          <cell r="N111">
            <v>0</v>
          </cell>
          <cell r="O111">
            <v>0</v>
          </cell>
          <cell r="P111">
            <v>0</v>
          </cell>
          <cell r="Q111">
            <v>0</v>
          </cell>
          <cell r="R111">
            <v>0</v>
          </cell>
          <cell r="S111">
            <v>0</v>
          </cell>
        </row>
        <row r="112">
          <cell r="D112">
            <v>0</v>
          </cell>
          <cell r="E112">
            <v>0</v>
          </cell>
          <cell r="F112">
            <v>0</v>
          </cell>
          <cell r="G112">
            <v>0</v>
          </cell>
          <cell r="H112">
            <v>0</v>
          </cell>
          <cell r="I112">
            <v>0</v>
          </cell>
          <cell r="L112">
            <v>0</v>
          </cell>
          <cell r="M112">
            <v>0</v>
          </cell>
          <cell r="N112">
            <v>0</v>
          </cell>
          <cell r="O112">
            <v>0</v>
          </cell>
          <cell r="P112">
            <v>0</v>
          </cell>
          <cell r="Q112">
            <v>0</v>
          </cell>
          <cell r="R112">
            <v>0</v>
          </cell>
          <cell r="S112">
            <v>0</v>
          </cell>
        </row>
        <row r="113">
          <cell r="D113">
            <v>0</v>
          </cell>
          <cell r="E113">
            <v>0</v>
          </cell>
          <cell r="F113">
            <v>0</v>
          </cell>
          <cell r="G113">
            <v>0</v>
          </cell>
          <cell r="H113">
            <v>0</v>
          </cell>
          <cell r="I113">
            <v>0</v>
          </cell>
          <cell r="L113">
            <v>0</v>
          </cell>
          <cell r="M113">
            <v>0</v>
          </cell>
          <cell r="N113">
            <v>0</v>
          </cell>
          <cell r="O113">
            <v>0</v>
          </cell>
          <cell r="P113">
            <v>0</v>
          </cell>
          <cell r="Q113">
            <v>0</v>
          </cell>
          <cell r="R113">
            <v>0</v>
          </cell>
          <cell r="S113">
            <v>0</v>
          </cell>
        </row>
        <row r="114">
          <cell r="D114">
            <v>0</v>
          </cell>
          <cell r="E114">
            <v>0</v>
          </cell>
          <cell r="F114">
            <v>0</v>
          </cell>
          <cell r="G114">
            <v>0</v>
          </cell>
          <cell r="H114">
            <v>0</v>
          </cell>
          <cell r="I114">
            <v>0</v>
          </cell>
          <cell r="L114">
            <v>0</v>
          </cell>
          <cell r="M114">
            <v>0</v>
          </cell>
          <cell r="N114">
            <v>0</v>
          </cell>
          <cell r="O114">
            <v>0</v>
          </cell>
          <cell r="P114">
            <v>0</v>
          </cell>
          <cell r="Q114">
            <v>0</v>
          </cell>
          <cell r="R114">
            <v>0</v>
          </cell>
          <cell r="S114">
            <v>0</v>
          </cell>
        </row>
        <row r="115">
          <cell r="D115">
            <v>0</v>
          </cell>
          <cell r="E115">
            <v>0</v>
          </cell>
          <cell r="F115">
            <v>0</v>
          </cell>
          <cell r="G115">
            <v>0</v>
          </cell>
          <cell r="H115">
            <v>0</v>
          </cell>
          <cell r="I115">
            <v>0</v>
          </cell>
          <cell r="L115">
            <v>0</v>
          </cell>
          <cell r="M115">
            <v>0</v>
          </cell>
          <cell r="N115">
            <v>0</v>
          </cell>
          <cell r="O115">
            <v>0</v>
          </cell>
          <cell r="P115">
            <v>0</v>
          </cell>
          <cell r="Q115">
            <v>0</v>
          </cell>
          <cell r="R115">
            <v>0</v>
          </cell>
          <cell r="S115">
            <v>0</v>
          </cell>
        </row>
        <row r="116">
          <cell r="D116">
            <v>0</v>
          </cell>
          <cell r="E116">
            <v>0</v>
          </cell>
          <cell r="F116">
            <v>0</v>
          </cell>
          <cell r="G116">
            <v>0</v>
          </cell>
          <cell r="H116">
            <v>0</v>
          </cell>
          <cell r="I116">
            <v>0</v>
          </cell>
          <cell r="L116">
            <v>0</v>
          </cell>
          <cell r="M116">
            <v>0</v>
          </cell>
          <cell r="N116">
            <v>0</v>
          </cell>
          <cell r="O116">
            <v>0</v>
          </cell>
          <cell r="P116">
            <v>0</v>
          </cell>
          <cell r="Q116">
            <v>0</v>
          </cell>
          <cell r="R116">
            <v>0</v>
          </cell>
          <cell r="S116">
            <v>0</v>
          </cell>
        </row>
        <row r="117">
          <cell r="D117">
            <v>0</v>
          </cell>
          <cell r="E117">
            <v>0</v>
          </cell>
          <cell r="F117">
            <v>0</v>
          </cell>
          <cell r="G117">
            <v>0</v>
          </cell>
          <cell r="H117">
            <v>0</v>
          </cell>
          <cell r="I117">
            <v>0</v>
          </cell>
          <cell r="L117">
            <v>0</v>
          </cell>
          <cell r="M117">
            <v>0</v>
          </cell>
          <cell r="N117">
            <v>0</v>
          </cell>
          <cell r="O117">
            <v>0</v>
          </cell>
          <cell r="P117">
            <v>0</v>
          </cell>
          <cell r="Q117">
            <v>0</v>
          </cell>
          <cell r="R117">
            <v>0</v>
          </cell>
          <cell r="S117">
            <v>0</v>
          </cell>
        </row>
        <row r="118">
          <cell r="D118">
            <v>0</v>
          </cell>
          <cell r="E118">
            <v>0</v>
          </cell>
          <cell r="F118">
            <v>0</v>
          </cell>
          <cell r="G118">
            <v>0</v>
          </cell>
          <cell r="H118">
            <v>0</v>
          </cell>
          <cell r="I118">
            <v>0</v>
          </cell>
          <cell r="L118">
            <v>0</v>
          </cell>
          <cell r="M118">
            <v>0</v>
          </cell>
          <cell r="N118">
            <v>0</v>
          </cell>
          <cell r="O118">
            <v>0</v>
          </cell>
          <cell r="P118">
            <v>0</v>
          </cell>
          <cell r="Q118">
            <v>0</v>
          </cell>
          <cell r="R118">
            <v>0</v>
          </cell>
          <cell r="S118">
            <v>0</v>
          </cell>
        </row>
        <row r="119">
          <cell r="D119">
            <v>0</v>
          </cell>
          <cell r="E119">
            <v>0</v>
          </cell>
          <cell r="F119">
            <v>0</v>
          </cell>
          <cell r="G119">
            <v>0</v>
          </cell>
          <cell r="H119">
            <v>0</v>
          </cell>
          <cell r="I119">
            <v>0</v>
          </cell>
          <cell r="L119">
            <v>0</v>
          </cell>
          <cell r="M119">
            <v>0</v>
          </cell>
          <cell r="N119">
            <v>0</v>
          </cell>
          <cell r="O119">
            <v>0</v>
          </cell>
          <cell r="P119">
            <v>0</v>
          </cell>
          <cell r="Q119">
            <v>0</v>
          </cell>
          <cell r="R119">
            <v>0</v>
          </cell>
          <cell r="S119">
            <v>0</v>
          </cell>
        </row>
        <row r="120">
          <cell r="D120">
            <v>0</v>
          </cell>
          <cell r="E120">
            <v>0</v>
          </cell>
          <cell r="F120">
            <v>0</v>
          </cell>
          <cell r="G120">
            <v>0</v>
          </cell>
          <cell r="H120">
            <v>0</v>
          </cell>
          <cell r="I120">
            <v>0</v>
          </cell>
          <cell r="L120">
            <v>0</v>
          </cell>
          <cell r="M120">
            <v>0</v>
          </cell>
          <cell r="N120">
            <v>0</v>
          </cell>
          <cell r="O120">
            <v>0</v>
          </cell>
          <cell r="P120">
            <v>0</v>
          </cell>
          <cell r="Q120">
            <v>0</v>
          </cell>
          <cell r="R120">
            <v>0</v>
          </cell>
          <cell r="S120">
            <v>0</v>
          </cell>
        </row>
        <row r="121">
          <cell r="D121">
            <v>0</v>
          </cell>
          <cell r="E121">
            <v>0</v>
          </cell>
          <cell r="F121">
            <v>0</v>
          </cell>
          <cell r="G121">
            <v>0</v>
          </cell>
          <cell r="H121">
            <v>0</v>
          </cell>
          <cell r="I121">
            <v>0</v>
          </cell>
          <cell r="L121">
            <v>0</v>
          </cell>
          <cell r="M121">
            <v>0</v>
          </cell>
          <cell r="N121">
            <v>0</v>
          </cell>
          <cell r="O121">
            <v>0</v>
          </cell>
          <cell r="P121">
            <v>0</v>
          </cell>
          <cell r="Q121">
            <v>0</v>
          </cell>
          <cell r="R121">
            <v>0</v>
          </cell>
          <cell r="S121">
            <v>0</v>
          </cell>
        </row>
        <row r="122">
          <cell r="D122">
            <v>0</v>
          </cell>
          <cell r="E122">
            <v>0</v>
          </cell>
          <cell r="F122">
            <v>0</v>
          </cell>
          <cell r="G122">
            <v>0</v>
          </cell>
          <cell r="H122">
            <v>0</v>
          </cell>
          <cell r="I122">
            <v>0</v>
          </cell>
          <cell r="L122">
            <v>0</v>
          </cell>
          <cell r="M122">
            <v>0</v>
          </cell>
          <cell r="N122">
            <v>0</v>
          </cell>
          <cell r="O122">
            <v>0</v>
          </cell>
          <cell r="P122">
            <v>0</v>
          </cell>
          <cell r="Q122">
            <v>0</v>
          </cell>
          <cell r="R122">
            <v>0</v>
          </cell>
          <cell r="S122">
            <v>0</v>
          </cell>
        </row>
        <row r="123">
          <cell r="D123">
            <v>0</v>
          </cell>
          <cell r="E123">
            <v>0</v>
          </cell>
          <cell r="F123">
            <v>0</v>
          </cell>
          <cell r="G123">
            <v>0</v>
          </cell>
          <cell r="H123">
            <v>0</v>
          </cell>
          <cell r="I123">
            <v>0</v>
          </cell>
          <cell r="L123">
            <v>0</v>
          </cell>
          <cell r="M123">
            <v>0</v>
          </cell>
          <cell r="N123">
            <v>0</v>
          </cell>
          <cell r="O123">
            <v>0</v>
          </cell>
          <cell r="P123">
            <v>0</v>
          </cell>
          <cell r="Q123">
            <v>0</v>
          </cell>
          <cell r="R123">
            <v>0</v>
          </cell>
          <cell r="S123">
            <v>0</v>
          </cell>
        </row>
        <row r="124">
          <cell r="D124">
            <v>0</v>
          </cell>
          <cell r="E124">
            <v>0</v>
          </cell>
          <cell r="F124">
            <v>0</v>
          </cell>
          <cell r="G124">
            <v>0</v>
          </cell>
          <cell r="H124">
            <v>0</v>
          </cell>
          <cell r="I124">
            <v>0</v>
          </cell>
          <cell r="L124">
            <v>0</v>
          </cell>
          <cell r="M124">
            <v>0</v>
          </cell>
          <cell r="N124">
            <v>0</v>
          </cell>
          <cell r="O124">
            <v>0</v>
          </cell>
          <cell r="P124">
            <v>0</v>
          </cell>
          <cell r="Q124">
            <v>0</v>
          </cell>
          <cell r="R124">
            <v>0</v>
          </cell>
          <cell r="S124">
            <v>0</v>
          </cell>
        </row>
        <row r="125">
          <cell r="D125">
            <v>0</v>
          </cell>
          <cell r="E125">
            <v>0</v>
          </cell>
          <cell r="F125">
            <v>0</v>
          </cell>
          <cell r="G125">
            <v>0</v>
          </cell>
          <cell r="H125">
            <v>0</v>
          </cell>
          <cell r="I125">
            <v>0</v>
          </cell>
          <cell r="L125">
            <v>0</v>
          </cell>
          <cell r="M125">
            <v>0</v>
          </cell>
          <cell r="N125">
            <v>0</v>
          </cell>
          <cell r="O125">
            <v>0</v>
          </cell>
          <cell r="P125">
            <v>0</v>
          </cell>
          <cell r="Q125">
            <v>0</v>
          </cell>
          <cell r="R125">
            <v>0</v>
          </cell>
          <cell r="S125">
            <v>0</v>
          </cell>
        </row>
        <row r="126">
          <cell r="D126">
            <v>0</v>
          </cell>
          <cell r="E126">
            <v>0</v>
          </cell>
          <cell r="F126">
            <v>0</v>
          </cell>
          <cell r="G126">
            <v>0</v>
          </cell>
          <cell r="H126">
            <v>0</v>
          </cell>
          <cell r="I126">
            <v>0</v>
          </cell>
          <cell r="L126">
            <v>0</v>
          </cell>
          <cell r="M126">
            <v>0</v>
          </cell>
          <cell r="N126">
            <v>0</v>
          </cell>
          <cell r="O126">
            <v>0</v>
          </cell>
          <cell r="P126">
            <v>0</v>
          </cell>
          <cell r="Q126">
            <v>0</v>
          </cell>
          <cell r="R126">
            <v>0</v>
          </cell>
          <cell r="S126">
            <v>0</v>
          </cell>
        </row>
        <row r="127">
          <cell r="D127">
            <v>0</v>
          </cell>
          <cell r="E127">
            <v>0</v>
          </cell>
          <cell r="F127">
            <v>0</v>
          </cell>
          <cell r="G127">
            <v>0</v>
          </cell>
          <cell r="H127">
            <v>0</v>
          </cell>
          <cell r="I127">
            <v>0</v>
          </cell>
          <cell r="L127">
            <v>0</v>
          </cell>
          <cell r="M127">
            <v>0</v>
          </cell>
          <cell r="N127">
            <v>0</v>
          </cell>
          <cell r="O127">
            <v>0</v>
          </cell>
          <cell r="P127">
            <v>0</v>
          </cell>
          <cell r="Q127">
            <v>0</v>
          </cell>
          <cell r="R127">
            <v>0</v>
          </cell>
          <cell r="S127">
            <v>0</v>
          </cell>
        </row>
        <row r="128">
          <cell r="D128">
            <v>0</v>
          </cell>
          <cell r="E128">
            <v>0</v>
          </cell>
          <cell r="F128">
            <v>0</v>
          </cell>
          <cell r="G128">
            <v>0</v>
          </cell>
          <cell r="H128">
            <v>0</v>
          </cell>
          <cell r="I128">
            <v>0</v>
          </cell>
          <cell r="L128">
            <v>0</v>
          </cell>
          <cell r="M128">
            <v>0</v>
          </cell>
          <cell r="N128">
            <v>0</v>
          </cell>
          <cell r="O128">
            <v>0</v>
          </cell>
          <cell r="P128">
            <v>0</v>
          </cell>
          <cell r="Q128">
            <v>0</v>
          </cell>
          <cell r="R128">
            <v>0</v>
          </cell>
          <cell r="S128">
            <v>0</v>
          </cell>
        </row>
        <row r="129">
          <cell r="D129">
            <v>0</v>
          </cell>
          <cell r="E129">
            <v>0</v>
          </cell>
          <cell r="F129">
            <v>0</v>
          </cell>
          <cell r="G129">
            <v>0</v>
          </cell>
          <cell r="H129">
            <v>0</v>
          </cell>
          <cell r="I129">
            <v>0</v>
          </cell>
          <cell r="L129">
            <v>0</v>
          </cell>
          <cell r="M129">
            <v>0</v>
          </cell>
          <cell r="N129">
            <v>0</v>
          </cell>
          <cell r="O129">
            <v>0</v>
          </cell>
          <cell r="P129">
            <v>0</v>
          </cell>
          <cell r="Q129">
            <v>0</v>
          </cell>
          <cell r="R129">
            <v>0</v>
          </cell>
          <cell r="S129">
            <v>0</v>
          </cell>
        </row>
        <row r="130">
          <cell r="D130">
            <v>0</v>
          </cell>
          <cell r="E130">
            <v>0</v>
          </cell>
          <cell r="F130">
            <v>0</v>
          </cell>
          <cell r="G130">
            <v>0</v>
          </cell>
          <cell r="H130">
            <v>0</v>
          </cell>
          <cell r="I130">
            <v>0</v>
          </cell>
          <cell r="L130">
            <v>0</v>
          </cell>
          <cell r="M130">
            <v>0</v>
          </cell>
          <cell r="N130">
            <v>0</v>
          </cell>
          <cell r="O130">
            <v>0</v>
          </cell>
          <cell r="P130">
            <v>0</v>
          </cell>
          <cell r="Q130">
            <v>0</v>
          </cell>
          <cell r="R130">
            <v>0</v>
          </cell>
          <cell r="S130">
            <v>0</v>
          </cell>
        </row>
        <row r="131">
          <cell r="D131">
            <v>0</v>
          </cell>
          <cell r="E131">
            <v>0</v>
          </cell>
          <cell r="F131">
            <v>0</v>
          </cell>
          <cell r="G131">
            <v>0</v>
          </cell>
          <cell r="H131">
            <v>0</v>
          </cell>
          <cell r="I131">
            <v>0</v>
          </cell>
          <cell r="L131">
            <v>0</v>
          </cell>
          <cell r="M131">
            <v>0</v>
          </cell>
          <cell r="N131">
            <v>0</v>
          </cell>
          <cell r="O131">
            <v>0</v>
          </cell>
          <cell r="P131">
            <v>0</v>
          </cell>
          <cell r="Q131">
            <v>0</v>
          </cell>
          <cell r="R131">
            <v>0</v>
          </cell>
          <cell r="S131">
            <v>0</v>
          </cell>
        </row>
        <row r="132">
          <cell r="D132">
            <v>0</v>
          </cell>
          <cell r="E132">
            <v>0</v>
          </cell>
          <cell r="F132">
            <v>0</v>
          </cell>
          <cell r="G132">
            <v>0</v>
          </cell>
          <cell r="H132">
            <v>0</v>
          </cell>
          <cell r="I132">
            <v>0</v>
          </cell>
          <cell r="L132">
            <v>0</v>
          </cell>
          <cell r="M132">
            <v>0</v>
          </cell>
          <cell r="N132">
            <v>0</v>
          </cell>
          <cell r="O132">
            <v>0</v>
          </cell>
          <cell r="P132">
            <v>0</v>
          </cell>
          <cell r="Q132">
            <v>0</v>
          </cell>
          <cell r="R132">
            <v>0</v>
          </cell>
          <cell r="S132">
            <v>0</v>
          </cell>
        </row>
        <row r="133">
          <cell r="D133">
            <v>0</v>
          </cell>
          <cell r="E133">
            <v>0</v>
          </cell>
          <cell r="F133">
            <v>0</v>
          </cell>
          <cell r="G133">
            <v>0</v>
          </cell>
          <cell r="H133">
            <v>0</v>
          </cell>
          <cell r="I133">
            <v>0</v>
          </cell>
          <cell r="L133">
            <v>0</v>
          </cell>
          <cell r="M133">
            <v>0</v>
          </cell>
          <cell r="N133">
            <v>0</v>
          </cell>
          <cell r="O133">
            <v>0</v>
          </cell>
          <cell r="P133">
            <v>0</v>
          </cell>
          <cell r="Q133">
            <v>0</v>
          </cell>
          <cell r="R133">
            <v>0</v>
          </cell>
          <cell r="S133">
            <v>0</v>
          </cell>
        </row>
        <row r="134">
          <cell r="D134">
            <v>0</v>
          </cell>
          <cell r="E134">
            <v>0</v>
          </cell>
          <cell r="F134">
            <v>0</v>
          </cell>
          <cell r="G134">
            <v>0</v>
          </cell>
          <cell r="H134">
            <v>0</v>
          </cell>
          <cell r="I134">
            <v>0</v>
          </cell>
          <cell r="L134">
            <v>0</v>
          </cell>
          <cell r="M134">
            <v>0</v>
          </cell>
          <cell r="N134">
            <v>0</v>
          </cell>
          <cell r="O134">
            <v>0</v>
          </cell>
          <cell r="P134">
            <v>0</v>
          </cell>
          <cell r="Q134">
            <v>0</v>
          </cell>
          <cell r="R134">
            <v>0</v>
          </cell>
          <cell r="S134">
            <v>0</v>
          </cell>
        </row>
        <row r="135">
          <cell r="D135">
            <v>0</v>
          </cell>
          <cell r="E135">
            <v>0</v>
          </cell>
          <cell r="F135">
            <v>0</v>
          </cell>
          <cell r="G135">
            <v>0</v>
          </cell>
          <cell r="H135">
            <v>0</v>
          </cell>
          <cell r="I135">
            <v>0</v>
          </cell>
          <cell r="L135">
            <v>0</v>
          </cell>
          <cell r="M135">
            <v>0</v>
          </cell>
          <cell r="N135">
            <v>0</v>
          </cell>
          <cell r="O135">
            <v>0</v>
          </cell>
          <cell r="P135">
            <v>0</v>
          </cell>
          <cell r="Q135">
            <v>0</v>
          </cell>
          <cell r="R135">
            <v>0</v>
          </cell>
          <cell r="S135">
            <v>0</v>
          </cell>
        </row>
        <row r="136">
          <cell r="D136">
            <v>0</v>
          </cell>
          <cell r="E136">
            <v>0</v>
          </cell>
          <cell r="F136">
            <v>0</v>
          </cell>
          <cell r="G136">
            <v>0</v>
          </cell>
          <cell r="H136">
            <v>0</v>
          </cell>
          <cell r="I136">
            <v>0</v>
          </cell>
          <cell r="L136">
            <v>0</v>
          </cell>
          <cell r="M136">
            <v>0</v>
          </cell>
          <cell r="N136">
            <v>0</v>
          </cell>
          <cell r="O136">
            <v>0</v>
          </cell>
          <cell r="P136">
            <v>0</v>
          </cell>
          <cell r="Q136">
            <v>0</v>
          </cell>
          <cell r="R136">
            <v>0</v>
          </cell>
          <cell r="S136">
            <v>0</v>
          </cell>
        </row>
        <row r="137">
          <cell r="D137">
            <v>0</v>
          </cell>
          <cell r="E137">
            <v>0</v>
          </cell>
          <cell r="F137">
            <v>0</v>
          </cell>
          <cell r="G137">
            <v>0</v>
          </cell>
          <cell r="H137">
            <v>0</v>
          </cell>
          <cell r="I137">
            <v>0</v>
          </cell>
          <cell r="L137">
            <v>0</v>
          </cell>
          <cell r="M137">
            <v>0</v>
          </cell>
          <cell r="N137">
            <v>0</v>
          </cell>
          <cell r="O137">
            <v>0</v>
          </cell>
          <cell r="P137">
            <v>0</v>
          </cell>
          <cell r="Q137">
            <v>0</v>
          </cell>
          <cell r="R137">
            <v>0</v>
          </cell>
          <cell r="S137">
            <v>0</v>
          </cell>
        </row>
        <row r="138">
          <cell r="D138">
            <v>0</v>
          </cell>
          <cell r="E138">
            <v>0</v>
          </cell>
          <cell r="F138">
            <v>0</v>
          </cell>
          <cell r="G138">
            <v>0</v>
          </cell>
          <cell r="H138">
            <v>0</v>
          </cell>
          <cell r="I138">
            <v>0</v>
          </cell>
          <cell r="L138">
            <v>0</v>
          </cell>
          <cell r="M138">
            <v>0</v>
          </cell>
          <cell r="N138">
            <v>0</v>
          </cell>
          <cell r="O138">
            <v>0</v>
          </cell>
          <cell r="P138">
            <v>0</v>
          </cell>
          <cell r="Q138">
            <v>0</v>
          </cell>
          <cell r="R138">
            <v>0</v>
          </cell>
          <cell r="S138">
            <v>0</v>
          </cell>
        </row>
        <row r="139">
          <cell r="D139">
            <v>0</v>
          </cell>
          <cell r="E139">
            <v>0</v>
          </cell>
          <cell r="F139">
            <v>0</v>
          </cell>
          <cell r="G139">
            <v>0</v>
          </cell>
          <cell r="H139">
            <v>0</v>
          </cell>
          <cell r="I139">
            <v>0</v>
          </cell>
          <cell r="L139">
            <v>0</v>
          </cell>
          <cell r="M139">
            <v>0</v>
          </cell>
          <cell r="N139">
            <v>0</v>
          </cell>
          <cell r="O139">
            <v>0</v>
          </cell>
          <cell r="P139">
            <v>0</v>
          </cell>
          <cell r="Q139">
            <v>0</v>
          </cell>
          <cell r="R139">
            <v>0</v>
          </cell>
          <cell r="S139">
            <v>0</v>
          </cell>
        </row>
        <row r="140">
          <cell r="D140">
            <v>0</v>
          </cell>
          <cell r="E140">
            <v>0</v>
          </cell>
          <cell r="F140">
            <v>0</v>
          </cell>
          <cell r="G140">
            <v>0</v>
          </cell>
          <cell r="H140">
            <v>0</v>
          </cell>
          <cell r="I140">
            <v>0</v>
          </cell>
          <cell r="L140">
            <v>0</v>
          </cell>
          <cell r="M140">
            <v>0</v>
          </cell>
          <cell r="N140">
            <v>0</v>
          </cell>
          <cell r="O140">
            <v>0</v>
          </cell>
          <cell r="P140">
            <v>0</v>
          </cell>
          <cell r="Q140">
            <v>0</v>
          </cell>
          <cell r="R140">
            <v>0</v>
          </cell>
          <cell r="S140">
            <v>0</v>
          </cell>
        </row>
        <row r="141">
          <cell r="D141">
            <v>0</v>
          </cell>
          <cell r="E141">
            <v>0</v>
          </cell>
          <cell r="F141">
            <v>0</v>
          </cell>
          <cell r="G141">
            <v>0</v>
          </cell>
          <cell r="H141">
            <v>0</v>
          </cell>
          <cell r="I141">
            <v>0</v>
          </cell>
          <cell r="L141">
            <v>0</v>
          </cell>
          <cell r="M141">
            <v>0</v>
          </cell>
          <cell r="N141">
            <v>0</v>
          </cell>
          <cell r="O141">
            <v>0</v>
          </cell>
          <cell r="P141">
            <v>0</v>
          </cell>
          <cell r="Q141">
            <v>0</v>
          </cell>
          <cell r="R141">
            <v>0</v>
          </cell>
          <cell r="S141">
            <v>0</v>
          </cell>
        </row>
        <row r="142">
          <cell r="D142">
            <v>0</v>
          </cell>
          <cell r="E142">
            <v>0</v>
          </cell>
          <cell r="F142">
            <v>0</v>
          </cell>
          <cell r="G142">
            <v>0</v>
          </cell>
          <cell r="H142">
            <v>0</v>
          </cell>
          <cell r="I142">
            <v>0</v>
          </cell>
          <cell r="L142">
            <v>0</v>
          </cell>
          <cell r="M142">
            <v>0</v>
          </cell>
          <cell r="N142">
            <v>0</v>
          </cell>
          <cell r="O142">
            <v>0</v>
          </cell>
          <cell r="P142">
            <v>0</v>
          </cell>
          <cell r="Q142">
            <v>0</v>
          </cell>
          <cell r="R142">
            <v>0</v>
          </cell>
          <cell r="S142">
            <v>0</v>
          </cell>
        </row>
        <row r="143">
          <cell r="D143">
            <v>0</v>
          </cell>
          <cell r="E143">
            <v>0</v>
          </cell>
          <cell r="F143">
            <v>0</v>
          </cell>
          <cell r="G143">
            <v>0</v>
          </cell>
          <cell r="H143">
            <v>0</v>
          </cell>
          <cell r="I143">
            <v>0</v>
          </cell>
          <cell r="L143">
            <v>0</v>
          </cell>
          <cell r="M143">
            <v>0</v>
          </cell>
          <cell r="N143">
            <v>0</v>
          </cell>
          <cell r="O143">
            <v>0</v>
          </cell>
          <cell r="P143">
            <v>0</v>
          </cell>
          <cell r="Q143">
            <v>0</v>
          </cell>
          <cell r="R143">
            <v>0</v>
          </cell>
          <cell r="S143">
            <v>0</v>
          </cell>
        </row>
        <row r="144">
          <cell r="D144">
            <v>0</v>
          </cell>
          <cell r="E144">
            <v>0</v>
          </cell>
          <cell r="F144">
            <v>0</v>
          </cell>
          <cell r="G144">
            <v>0</v>
          </cell>
          <cell r="H144">
            <v>0</v>
          </cell>
          <cell r="I144">
            <v>0</v>
          </cell>
          <cell r="L144">
            <v>0</v>
          </cell>
          <cell r="M144">
            <v>0</v>
          </cell>
          <cell r="N144">
            <v>0</v>
          </cell>
          <cell r="O144">
            <v>0</v>
          </cell>
          <cell r="P144">
            <v>0</v>
          </cell>
          <cell r="Q144">
            <v>0</v>
          </cell>
          <cell r="R144">
            <v>0</v>
          </cell>
          <cell r="S144">
            <v>0</v>
          </cell>
        </row>
        <row r="145">
          <cell r="D145">
            <v>0</v>
          </cell>
          <cell r="E145">
            <v>0</v>
          </cell>
          <cell r="F145">
            <v>0</v>
          </cell>
          <cell r="G145">
            <v>0</v>
          </cell>
          <cell r="H145">
            <v>0</v>
          </cell>
          <cell r="I145">
            <v>0</v>
          </cell>
          <cell r="L145">
            <v>0</v>
          </cell>
          <cell r="M145">
            <v>0</v>
          </cell>
          <cell r="N145">
            <v>0</v>
          </cell>
          <cell r="O145">
            <v>0</v>
          </cell>
          <cell r="P145">
            <v>0</v>
          </cell>
          <cell r="Q145">
            <v>0</v>
          </cell>
          <cell r="R145">
            <v>0</v>
          </cell>
          <cell r="S145">
            <v>0</v>
          </cell>
        </row>
        <row r="146">
          <cell r="D146">
            <v>0</v>
          </cell>
          <cell r="E146">
            <v>0</v>
          </cell>
          <cell r="F146">
            <v>0</v>
          </cell>
          <cell r="G146">
            <v>0</v>
          </cell>
          <cell r="H146">
            <v>0</v>
          </cell>
          <cell r="I146">
            <v>0</v>
          </cell>
          <cell r="L146">
            <v>0</v>
          </cell>
          <cell r="M146">
            <v>0</v>
          </cell>
          <cell r="N146">
            <v>0</v>
          </cell>
          <cell r="O146">
            <v>0</v>
          </cell>
          <cell r="P146">
            <v>0</v>
          </cell>
          <cell r="Q146">
            <v>0</v>
          </cell>
          <cell r="R146">
            <v>0</v>
          </cell>
          <cell r="S146">
            <v>0</v>
          </cell>
        </row>
        <row r="147">
          <cell r="D147">
            <v>0</v>
          </cell>
          <cell r="E147">
            <v>0</v>
          </cell>
          <cell r="F147">
            <v>0</v>
          </cell>
          <cell r="G147">
            <v>0</v>
          </cell>
          <cell r="H147">
            <v>0</v>
          </cell>
          <cell r="I147">
            <v>0</v>
          </cell>
          <cell r="L147">
            <v>0</v>
          </cell>
          <cell r="M147">
            <v>0</v>
          </cell>
          <cell r="N147">
            <v>0</v>
          </cell>
          <cell r="O147">
            <v>0</v>
          </cell>
          <cell r="P147">
            <v>0</v>
          </cell>
          <cell r="Q147">
            <v>0</v>
          </cell>
          <cell r="R147">
            <v>0</v>
          </cell>
          <cell r="S147">
            <v>0</v>
          </cell>
        </row>
        <row r="148">
          <cell r="D148">
            <v>0</v>
          </cell>
          <cell r="E148">
            <v>0</v>
          </cell>
          <cell r="F148">
            <v>0</v>
          </cell>
          <cell r="G148">
            <v>0</v>
          </cell>
          <cell r="H148">
            <v>0</v>
          </cell>
          <cell r="I148">
            <v>0</v>
          </cell>
          <cell r="L148">
            <v>0</v>
          </cell>
          <cell r="M148">
            <v>0</v>
          </cell>
          <cell r="N148">
            <v>0</v>
          </cell>
          <cell r="O148">
            <v>0</v>
          </cell>
          <cell r="P148">
            <v>0</v>
          </cell>
          <cell r="Q148">
            <v>0</v>
          </cell>
          <cell r="R148">
            <v>0</v>
          </cell>
          <cell r="S148">
            <v>0</v>
          </cell>
        </row>
        <row r="149">
          <cell r="D149">
            <v>0</v>
          </cell>
          <cell r="E149">
            <v>0</v>
          </cell>
          <cell r="F149">
            <v>0</v>
          </cell>
          <cell r="G149">
            <v>0</v>
          </cell>
          <cell r="H149">
            <v>0</v>
          </cell>
          <cell r="I149">
            <v>0</v>
          </cell>
          <cell r="L149">
            <v>0</v>
          </cell>
          <cell r="M149">
            <v>0</v>
          </cell>
          <cell r="N149">
            <v>0</v>
          </cell>
          <cell r="O149">
            <v>0</v>
          </cell>
          <cell r="P149">
            <v>0</v>
          </cell>
          <cell r="Q149">
            <v>0</v>
          </cell>
          <cell r="R149">
            <v>0</v>
          </cell>
          <cell r="S149">
            <v>0</v>
          </cell>
        </row>
        <row r="150">
          <cell r="D150">
            <v>0</v>
          </cell>
          <cell r="E150">
            <v>0</v>
          </cell>
          <cell r="F150">
            <v>0</v>
          </cell>
          <cell r="G150">
            <v>0</v>
          </cell>
          <cell r="H150">
            <v>0</v>
          </cell>
          <cell r="I150">
            <v>0</v>
          </cell>
          <cell r="L150">
            <v>0</v>
          </cell>
          <cell r="M150">
            <v>0</v>
          </cell>
          <cell r="N150">
            <v>0</v>
          </cell>
          <cell r="O150">
            <v>0</v>
          </cell>
          <cell r="P150">
            <v>0</v>
          </cell>
          <cell r="Q150">
            <v>0</v>
          </cell>
          <cell r="R150">
            <v>0</v>
          </cell>
          <cell r="S150">
            <v>0</v>
          </cell>
        </row>
        <row r="151">
          <cell r="D151">
            <v>0</v>
          </cell>
          <cell r="E151">
            <v>0</v>
          </cell>
          <cell r="F151">
            <v>0</v>
          </cell>
          <cell r="G151">
            <v>0</v>
          </cell>
          <cell r="H151">
            <v>0</v>
          </cell>
          <cell r="I151">
            <v>0</v>
          </cell>
          <cell r="L151">
            <v>0</v>
          </cell>
          <cell r="M151">
            <v>0</v>
          </cell>
          <cell r="N151">
            <v>0</v>
          </cell>
          <cell r="O151">
            <v>0</v>
          </cell>
          <cell r="P151">
            <v>0</v>
          </cell>
          <cell r="Q151">
            <v>0</v>
          </cell>
          <cell r="R151">
            <v>0</v>
          </cell>
          <cell r="S151">
            <v>0</v>
          </cell>
        </row>
        <row r="152">
          <cell r="D152">
            <v>0</v>
          </cell>
          <cell r="E152">
            <v>0</v>
          </cell>
          <cell r="F152">
            <v>0</v>
          </cell>
          <cell r="G152">
            <v>0</v>
          </cell>
          <cell r="H152">
            <v>0</v>
          </cell>
          <cell r="I152">
            <v>0</v>
          </cell>
          <cell r="L152">
            <v>0</v>
          </cell>
          <cell r="M152">
            <v>0</v>
          </cell>
          <cell r="N152">
            <v>0</v>
          </cell>
          <cell r="O152">
            <v>0</v>
          </cell>
          <cell r="P152">
            <v>0</v>
          </cell>
          <cell r="Q152">
            <v>0</v>
          </cell>
          <cell r="R152">
            <v>0</v>
          </cell>
          <cell r="S152">
            <v>0</v>
          </cell>
        </row>
        <row r="153">
          <cell r="D153">
            <v>0</v>
          </cell>
          <cell r="E153">
            <v>0</v>
          </cell>
          <cell r="F153">
            <v>0</v>
          </cell>
          <cell r="G153">
            <v>0</v>
          </cell>
          <cell r="H153">
            <v>0</v>
          </cell>
          <cell r="I153">
            <v>0</v>
          </cell>
          <cell r="L153">
            <v>0</v>
          </cell>
          <cell r="M153">
            <v>0</v>
          </cell>
          <cell r="N153">
            <v>0</v>
          </cell>
          <cell r="O153">
            <v>0</v>
          </cell>
          <cell r="P153">
            <v>0</v>
          </cell>
          <cell r="Q153">
            <v>0</v>
          </cell>
          <cell r="R153">
            <v>0</v>
          </cell>
          <cell r="S153">
            <v>0</v>
          </cell>
        </row>
        <row r="154">
          <cell r="D154">
            <v>0</v>
          </cell>
          <cell r="E154">
            <v>0</v>
          </cell>
          <cell r="F154">
            <v>0</v>
          </cell>
          <cell r="G154">
            <v>0</v>
          </cell>
          <cell r="H154">
            <v>0</v>
          </cell>
          <cell r="I154">
            <v>0</v>
          </cell>
          <cell r="L154">
            <v>0</v>
          </cell>
          <cell r="M154">
            <v>0</v>
          </cell>
          <cell r="N154">
            <v>0</v>
          </cell>
          <cell r="O154">
            <v>0</v>
          </cell>
          <cell r="P154">
            <v>0</v>
          </cell>
          <cell r="Q154">
            <v>0</v>
          </cell>
          <cell r="R154">
            <v>0</v>
          </cell>
          <cell r="S154">
            <v>0</v>
          </cell>
        </row>
        <row r="155">
          <cell r="D155">
            <v>0</v>
          </cell>
          <cell r="E155">
            <v>0</v>
          </cell>
          <cell r="F155">
            <v>0</v>
          </cell>
          <cell r="G155">
            <v>0</v>
          </cell>
          <cell r="H155">
            <v>0</v>
          </cell>
          <cell r="I155">
            <v>0</v>
          </cell>
          <cell r="L155">
            <v>0</v>
          </cell>
          <cell r="M155">
            <v>0</v>
          </cell>
          <cell r="N155">
            <v>0</v>
          </cell>
          <cell r="O155">
            <v>0</v>
          </cell>
          <cell r="P155">
            <v>0</v>
          </cell>
          <cell r="Q155">
            <v>0</v>
          </cell>
          <cell r="R155">
            <v>0</v>
          </cell>
          <cell r="S155">
            <v>0</v>
          </cell>
        </row>
        <row r="156">
          <cell r="D156">
            <v>0</v>
          </cell>
          <cell r="E156">
            <v>0</v>
          </cell>
          <cell r="F156">
            <v>0</v>
          </cell>
          <cell r="G156">
            <v>0</v>
          </cell>
          <cell r="H156">
            <v>0</v>
          </cell>
          <cell r="I156">
            <v>0</v>
          </cell>
          <cell r="L156">
            <v>0</v>
          </cell>
          <cell r="M156">
            <v>0</v>
          </cell>
          <cell r="N156">
            <v>0</v>
          </cell>
          <cell r="O156">
            <v>0</v>
          </cell>
          <cell r="P156">
            <v>0</v>
          </cell>
          <cell r="Q156">
            <v>0</v>
          </cell>
          <cell r="R156">
            <v>0</v>
          </cell>
          <cell r="S156">
            <v>0</v>
          </cell>
        </row>
        <row r="157">
          <cell r="D157">
            <v>0</v>
          </cell>
          <cell r="E157">
            <v>0</v>
          </cell>
          <cell r="F157">
            <v>0</v>
          </cell>
          <cell r="G157">
            <v>0</v>
          </cell>
          <cell r="H157">
            <v>0</v>
          </cell>
          <cell r="I157">
            <v>0</v>
          </cell>
          <cell r="L157">
            <v>0</v>
          </cell>
          <cell r="M157">
            <v>0</v>
          </cell>
          <cell r="N157">
            <v>0</v>
          </cell>
          <cell r="O157">
            <v>0</v>
          </cell>
          <cell r="P157">
            <v>0</v>
          </cell>
          <cell r="Q157">
            <v>0</v>
          </cell>
          <cell r="R157">
            <v>0</v>
          </cell>
          <cell r="S157">
            <v>0</v>
          </cell>
        </row>
        <row r="158">
          <cell r="D158">
            <v>0</v>
          </cell>
          <cell r="E158">
            <v>0</v>
          </cell>
          <cell r="F158">
            <v>0</v>
          </cell>
          <cell r="G158">
            <v>0</v>
          </cell>
          <cell r="H158">
            <v>0</v>
          </cell>
          <cell r="I158">
            <v>0</v>
          </cell>
          <cell r="L158">
            <v>0</v>
          </cell>
          <cell r="M158">
            <v>0</v>
          </cell>
          <cell r="N158">
            <v>0</v>
          </cell>
          <cell r="O158">
            <v>0</v>
          </cell>
          <cell r="P158">
            <v>0</v>
          </cell>
          <cell r="Q158">
            <v>0</v>
          </cell>
          <cell r="R158">
            <v>0</v>
          </cell>
          <cell r="S158">
            <v>0</v>
          </cell>
        </row>
        <row r="159">
          <cell r="D159">
            <v>0</v>
          </cell>
          <cell r="E159">
            <v>0</v>
          </cell>
          <cell r="F159">
            <v>0</v>
          </cell>
          <cell r="G159">
            <v>0</v>
          </cell>
          <cell r="H159">
            <v>0</v>
          </cell>
          <cell r="I159">
            <v>0</v>
          </cell>
          <cell r="L159">
            <v>0</v>
          </cell>
          <cell r="M159">
            <v>0</v>
          </cell>
          <cell r="N159">
            <v>0</v>
          </cell>
          <cell r="O159">
            <v>0</v>
          </cell>
          <cell r="P159">
            <v>0</v>
          </cell>
          <cell r="Q159">
            <v>0</v>
          </cell>
          <cell r="R159">
            <v>0</v>
          </cell>
          <cell r="S159">
            <v>0</v>
          </cell>
        </row>
        <row r="160">
          <cell r="D160">
            <v>0</v>
          </cell>
          <cell r="E160">
            <v>0</v>
          </cell>
          <cell r="F160">
            <v>0</v>
          </cell>
          <cell r="G160">
            <v>0</v>
          </cell>
          <cell r="H160">
            <v>0</v>
          </cell>
          <cell r="I160">
            <v>0</v>
          </cell>
          <cell r="L160">
            <v>0</v>
          </cell>
          <cell r="M160">
            <v>0</v>
          </cell>
          <cell r="N160">
            <v>0</v>
          </cell>
          <cell r="O160">
            <v>0</v>
          </cell>
          <cell r="P160">
            <v>0</v>
          </cell>
          <cell r="Q160">
            <v>0</v>
          </cell>
          <cell r="R160">
            <v>0</v>
          </cell>
          <cell r="S160">
            <v>0</v>
          </cell>
        </row>
        <row r="161">
          <cell r="D161">
            <v>0</v>
          </cell>
          <cell r="E161">
            <v>0</v>
          </cell>
          <cell r="F161">
            <v>0</v>
          </cell>
          <cell r="G161">
            <v>0</v>
          </cell>
          <cell r="H161">
            <v>0</v>
          </cell>
          <cell r="I161">
            <v>0</v>
          </cell>
          <cell r="L161">
            <v>0</v>
          </cell>
          <cell r="M161">
            <v>0</v>
          </cell>
          <cell r="N161">
            <v>0</v>
          </cell>
          <cell r="O161">
            <v>0</v>
          </cell>
          <cell r="P161">
            <v>0</v>
          </cell>
          <cell r="Q161">
            <v>0</v>
          </cell>
          <cell r="R161">
            <v>0</v>
          </cell>
          <cell r="S161">
            <v>0</v>
          </cell>
        </row>
        <row r="162">
          <cell r="D162">
            <v>0</v>
          </cell>
          <cell r="E162">
            <v>0</v>
          </cell>
          <cell r="F162">
            <v>0</v>
          </cell>
          <cell r="G162">
            <v>0</v>
          </cell>
          <cell r="H162">
            <v>0</v>
          </cell>
          <cell r="I162">
            <v>0</v>
          </cell>
          <cell r="L162">
            <v>0</v>
          </cell>
          <cell r="M162">
            <v>0</v>
          </cell>
          <cell r="N162">
            <v>0</v>
          </cell>
          <cell r="O162">
            <v>0</v>
          </cell>
          <cell r="P162">
            <v>0</v>
          </cell>
          <cell r="Q162">
            <v>0</v>
          </cell>
          <cell r="R162">
            <v>0</v>
          </cell>
          <cell r="S162">
            <v>0</v>
          </cell>
        </row>
        <row r="163">
          <cell r="D163">
            <v>0</v>
          </cell>
          <cell r="E163">
            <v>0</v>
          </cell>
          <cell r="F163">
            <v>0</v>
          </cell>
          <cell r="G163">
            <v>0</v>
          </cell>
          <cell r="H163">
            <v>0</v>
          </cell>
          <cell r="I163">
            <v>0</v>
          </cell>
          <cell r="L163">
            <v>0</v>
          </cell>
          <cell r="M163">
            <v>0</v>
          </cell>
          <cell r="N163">
            <v>0</v>
          </cell>
          <cell r="O163">
            <v>0</v>
          </cell>
          <cell r="P163">
            <v>0</v>
          </cell>
          <cell r="Q163">
            <v>0</v>
          </cell>
          <cell r="R163">
            <v>0</v>
          </cell>
          <cell r="S163">
            <v>0</v>
          </cell>
        </row>
        <row r="164">
          <cell r="D164">
            <v>0</v>
          </cell>
          <cell r="E164">
            <v>0</v>
          </cell>
          <cell r="F164">
            <v>0</v>
          </cell>
          <cell r="G164">
            <v>0</v>
          </cell>
          <cell r="H164">
            <v>0</v>
          </cell>
          <cell r="I164">
            <v>0</v>
          </cell>
          <cell r="L164">
            <v>0</v>
          </cell>
          <cell r="M164">
            <v>0</v>
          </cell>
          <cell r="N164">
            <v>0</v>
          </cell>
          <cell r="O164">
            <v>0</v>
          </cell>
          <cell r="P164">
            <v>0</v>
          </cell>
          <cell r="Q164">
            <v>0</v>
          </cell>
          <cell r="R164">
            <v>0</v>
          </cell>
          <cell r="S164">
            <v>0</v>
          </cell>
        </row>
        <row r="165">
          <cell r="D165">
            <v>0</v>
          </cell>
          <cell r="E165">
            <v>0</v>
          </cell>
          <cell r="F165">
            <v>0</v>
          </cell>
          <cell r="G165">
            <v>0</v>
          </cell>
          <cell r="H165">
            <v>0</v>
          </cell>
          <cell r="I165">
            <v>0</v>
          </cell>
          <cell r="L165">
            <v>0</v>
          </cell>
          <cell r="M165">
            <v>0</v>
          </cell>
          <cell r="N165">
            <v>0</v>
          </cell>
          <cell r="O165">
            <v>0</v>
          </cell>
          <cell r="P165">
            <v>0</v>
          </cell>
          <cell r="Q165">
            <v>0</v>
          </cell>
          <cell r="R165">
            <v>0</v>
          </cell>
          <cell r="S165">
            <v>0</v>
          </cell>
        </row>
        <row r="166">
          <cell r="D166">
            <v>0</v>
          </cell>
          <cell r="E166">
            <v>0</v>
          </cell>
          <cell r="F166">
            <v>0</v>
          </cell>
          <cell r="G166">
            <v>0</v>
          </cell>
          <cell r="H166">
            <v>0</v>
          </cell>
          <cell r="I166">
            <v>0</v>
          </cell>
          <cell r="L166">
            <v>0</v>
          </cell>
          <cell r="M166">
            <v>0</v>
          </cell>
          <cell r="N166">
            <v>0</v>
          </cell>
          <cell r="O166">
            <v>0</v>
          </cell>
          <cell r="P166">
            <v>0</v>
          </cell>
          <cell r="Q166">
            <v>0</v>
          </cell>
          <cell r="R166">
            <v>0</v>
          </cell>
          <cell r="S166">
            <v>0</v>
          </cell>
        </row>
        <row r="167">
          <cell r="D167">
            <v>0</v>
          </cell>
          <cell r="E167">
            <v>0</v>
          </cell>
          <cell r="F167">
            <v>0</v>
          </cell>
          <cell r="G167">
            <v>0</v>
          </cell>
          <cell r="H167">
            <v>0</v>
          </cell>
          <cell r="I167">
            <v>0</v>
          </cell>
          <cell r="L167">
            <v>0</v>
          </cell>
          <cell r="M167">
            <v>0</v>
          </cell>
          <cell r="N167">
            <v>0</v>
          </cell>
          <cell r="O167">
            <v>0</v>
          </cell>
          <cell r="P167">
            <v>0</v>
          </cell>
          <cell r="Q167">
            <v>0</v>
          </cell>
          <cell r="R167">
            <v>0</v>
          </cell>
          <cell r="S167">
            <v>0</v>
          </cell>
        </row>
        <row r="168">
          <cell r="D168">
            <v>0</v>
          </cell>
          <cell r="E168">
            <v>0</v>
          </cell>
          <cell r="F168">
            <v>0</v>
          </cell>
          <cell r="G168">
            <v>0</v>
          </cell>
          <cell r="H168">
            <v>0</v>
          </cell>
          <cell r="I168">
            <v>0</v>
          </cell>
          <cell r="L168">
            <v>0</v>
          </cell>
          <cell r="M168">
            <v>0</v>
          </cell>
          <cell r="N168">
            <v>0</v>
          </cell>
          <cell r="O168">
            <v>0</v>
          </cell>
          <cell r="P168">
            <v>0</v>
          </cell>
          <cell r="Q168">
            <v>0</v>
          </cell>
          <cell r="R168">
            <v>0</v>
          </cell>
          <cell r="S168">
            <v>0</v>
          </cell>
        </row>
        <row r="169">
          <cell r="D169">
            <v>0</v>
          </cell>
          <cell r="E169">
            <v>0</v>
          </cell>
          <cell r="F169">
            <v>0</v>
          </cell>
          <cell r="G169">
            <v>0</v>
          </cell>
          <cell r="H169">
            <v>0</v>
          </cell>
          <cell r="I169">
            <v>0</v>
          </cell>
          <cell r="L169">
            <v>0</v>
          </cell>
          <cell r="M169">
            <v>0</v>
          </cell>
          <cell r="N169">
            <v>0</v>
          </cell>
          <cell r="O169">
            <v>0</v>
          </cell>
          <cell r="P169">
            <v>0</v>
          </cell>
          <cell r="Q169">
            <v>0</v>
          </cell>
          <cell r="R169">
            <v>0</v>
          </cell>
          <cell r="S169">
            <v>0</v>
          </cell>
        </row>
        <row r="170">
          <cell r="D170">
            <v>0</v>
          </cell>
          <cell r="E170">
            <v>0</v>
          </cell>
          <cell r="F170">
            <v>0</v>
          </cell>
          <cell r="G170">
            <v>0</v>
          </cell>
          <cell r="H170">
            <v>0</v>
          </cell>
          <cell r="I170">
            <v>0</v>
          </cell>
          <cell r="L170">
            <v>0</v>
          </cell>
          <cell r="M170">
            <v>0</v>
          </cell>
          <cell r="N170">
            <v>0</v>
          </cell>
          <cell r="O170">
            <v>0</v>
          </cell>
          <cell r="P170">
            <v>0</v>
          </cell>
          <cell r="Q170">
            <v>0</v>
          </cell>
          <cell r="R170">
            <v>0</v>
          </cell>
          <cell r="S170">
            <v>0</v>
          </cell>
        </row>
        <row r="171">
          <cell r="D171">
            <v>0</v>
          </cell>
          <cell r="E171">
            <v>0</v>
          </cell>
          <cell r="F171">
            <v>0</v>
          </cell>
          <cell r="G171">
            <v>0</v>
          </cell>
          <cell r="H171">
            <v>0</v>
          </cell>
          <cell r="I171">
            <v>0</v>
          </cell>
          <cell r="L171">
            <v>0</v>
          </cell>
          <cell r="M171">
            <v>0</v>
          </cell>
          <cell r="N171">
            <v>0</v>
          </cell>
          <cell r="O171">
            <v>0</v>
          </cell>
          <cell r="P171">
            <v>0</v>
          </cell>
          <cell r="Q171">
            <v>0</v>
          </cell>
          <cell r="R171">
            <v>0</v>
          </cell>
          <cell r="S171">
            <v>0</v>
          </cell>
        </row>
        <row r="172">
          <cell r="D172">
            <v>0</v>
          </cell>
          <cell r="E172">
            <v>0</v>
          </cell>
          <cell r="F172">
            <v>0</v>
          </cell>
          <cell r="G172">
            <v>0</v>
          </cell>
          <cell r="H172">
            <v>0</v>
          </cell>
          <cell r="I172">
            <v>0</v>
          </cell>
          <cell r="L172">
            <v>0</v>
          </cell>
          <cell r="M172">
            <v>0</v>
          </cell>
          <cell r="N172">
            <v>0</v>
          </cell>
          <cell r="O172">
            <v>0</v>
          </cell>
          <cell r="P172">
            <v>0</v>
          </cell>
          <cell r="Q172">
            <v>0</v>
          </cell>
          <cell r="R172">
            <v>0</v>
          </cell>
          <cell r="S172">
            <v>0</v>
          </cell>
        </row>
        <row r="173">
          <cell r="D173">
            <v>0</v>
          </cell>
          <cell r="E173">
            <v>0</v>
          </cell>
          <cell r="F173">
            <v>0</v>
          </cell>
          <cell r="G173">
            <v>0</v>
          </cell>
          <cell r="H173">
            <v>0</v>
          </cell>
          <cell r="I173">
            <v>0</v>
          </cell>
          <cell r="L173">
            <v>0</v>
          </cell>
          <cell r="M173">
            <v>0</v>
          </cell>
          <cell r="N173">
            <v>0</v>
          </cell>
          <cell r="O173">
            <v>0</v>
          </cell>
          <cell r="P173">
            <v>0</v>
          </cell>
          <cell r="Q173">
            <v>0</v>
          </cell>
          <cell r="R173">
            <v>0</v>
          </cell>
          <cell r="S173">
            <v>0</v>
          </cell>
        </row>
        <row r="174">
          <cell r="D174">
            <v>0</v>
          </cell>
          <cell r="E174">
            <v>0</v>
          </cell>
          <cell r="F174">
            <v>0</v>
          </cell>
          <cell r="G174">
            <v>0</v>
          </cell>
          <cell r="H174">
            <v>0</v>
          </cell>
          <cell r="I174">
            <v>0</v>
          </cell>
          <cell r="L174">
            <v>0</v>
          </cell>
          <cell r="M174">
            <v>0</v>
          </cell>
          <cell r="N174">
            <v>0</v>
          </cell>
          <cell r="O174">
            <v>0</v>
          </cell>
          <cell r="P174">
            <v>0</v>
          </cell>
          <cell r="Q174">
            <v>0</v>
          </cell>
          <cell r="R174">
            <v>0</v>
          </cell>
          <cell r="S174">
            <v>0</v>
          </cell>
        </row>
        <row r="175">
          <cell r="D175">
            <v>0</v>
          </cell>
          <cell r="E175">
            <v>0</v>
          </cell>
          <cell r="F175">
            <v>0</v>
          </cell>
          <cell r="G175">
            <v>0</v>
          </cell>
          <cell r="H175">
            <v>0</v>
          </cell>
          <cell r="I175">
            <v>0</v>
          </cell>
          <cell r="L175">
            <v>0</v>
          </cell>
          <cell r="M175">
            <v>0</v>
          </cell>
          <cell r="N175">
            <v>0</v>
          </cell>
          <cell r="O175">
            <v>0</v>
          </cell>
          <cell r="P175">
            <v>0</v>
          </cell>
          <cell r="Q175">
            <v>0</v>
          </cell>
          <cell r="R175">
            <v>0</v>
          </cell>
          <cell r="S175">
            <v>0</v>
          </cell>
        </row>
        <row r="176">
          <cell r="D176">
            <v>0</v>
          </cell>
          <cell r="E176">
            <v>0</v>
          </cell>
          <cell r="F176">
            <v>0</v>
          </cell>
          <cell r="G176">
            <v>0</v>
          </cell>
          <cell r="H176">
            <v>0</v>
          </cell>
          <cell r="I176">
            <v>0</v>
          </cell>
          <cell r="L176">
            <v>0</v>
          </cell>
          <cell r="M176">
            <v>0</v>
          </cell>
          <cell r="N176">
            <v>0</v>
          </cell>
          <cell r="O176">
            <v>0</v>
          </cell>
          <cell r="P176">
            <v>0</v>
          </cell>
          <cell r="Q176">
            <v>0</v>
          </cell>
          <cell r="R176">
            <v>0</v>
          </cell>
          <cell r="S176">
            <v>0</v>
          </cell>
        </row>
        <row r="177">
          <cell r="D177">
            <v>0</v>
          </cell>
          <cell r="E177">
            <v>0</v>
          </cell>
          <cell r="F177">
            <v>0</v>
          </cell>
          <cell r="G177">
            <v>0</v>
          </cell>
          <cell r="H177">
            <v>0</v>
          </cell>
          <cell r="I177">
            <v>0</v>
          </cell>
          <cell r="L177">
            <v>0</v>
          </cell>
          <cell r="M177">
            <v>0</v>
          </cell>
          <cell r="N177">
            <v>0</v>
          </cell>
          <cell r="O177">
            <v>0</v>
          </cell>
          <cell r="P177">
            <v>0</v>
          </cell>
          <cell r="Q177">
            <v>0</v>
          </cell>
          <cell r="R177">
            <v>0</v>
          </cell>
          <cell r="S177">
            <v>0</v>
          </cell>
        </row>
        <row r="178">
          <cell r="D178">
            <v>0</v>
          </cell>
          <cell r="E178">
            <v>0</v>
          </cell>
          <cell r="F178">
            <v>0</v>
          </cell>
          <cell r="G178">
            <v>0</v>
          </cell>
          <cell r="H178">
            <v>0</v>
          </cell>
          <cell r="I178">
            <v>0</v>
          </cell>
          <cell r="L178">
            <v>0</v>
          </cell>
          <cell r="M178">
            <v>0</v>
          </cell>
          <cell r="N178">
            <v>0</v>
          </cell>
          <cell r="O178">
            <v>0</v>
          </cell>
          <cell r="P178">
            <v>0</v>
          </cell>
          <cell r="Q178">
            <v>0</v>
          </cell>
          <cell r="R178">
            <v>0</v>
          </cell>
          <cell r="S178">
            <v>0</v>
          </cell>
        </row>
        <row r="179">
          <cell r="D179">
            <v>0</v>
          </cell>
          <cell r="E179">
            <v>0</v>
          </cell>
          <cell r="F179">
            <v>0</v>
          </cell>
          <cell r="G179">
            <v>0</v>
          </cell>
          <cell r="H179">
            <v>0</v>
          </cell>
          <cell r="I179">
            <v>0</v>
          </cell>
          <cell r="L179">
            <v>0</v>
          </cell>
          <cell r="M179">
            <v>0</v>
          </cell>
          <cell r="N179">
            <v>0</v>
          </cell>
          <cell r="O179">
            <v>0</v>
          </cell>
          <cell r="P179">
            <v>0</v>
          </cell>
          <cell r="Q179">
            <v>0</v>
          </cell>
          <cell r="R179">
            <v>0</v>
          </cell>
          <cell r="S179">
            <v>0</v>
          </cell>
        </row>
        <row r="180">
          <cell r="D180">
            <v>0</v>
          </cell>
          <cell r="E180">
            <v>0</v>
          </cell>
          <cell r="F180">
            <v>0</v>
          </cell>
          <cell r="G180">
            <v>0</v>
          </cell>
          <cell r="H180">
            <v>0</v>
          </cell>
          <cell r="I180">
            <v>0</v>
          </cell>
          <cell r="L180">
            <v>0</v>
          </cell>
          <cell r="M180">
            <v>0</v>
          </cell>
          <cell r="N180">
            <v>0</v>
          </cell>
          <cell r="O180">
            <v>0</v>
          </cell>
          <cell r="P180">
            <v>0</v>
          </cell>
          <cell r="Q180">
            <v>0</v>
          </cell>
          <cell r="R180">
            <v>0</v>
          </cell>
          <cell r="S180">
            <v>0</v>
          </cell>
        </row>
        <row r="181">
          <cell r="D181">
            <v>0</v>
          </cell>
          <cell r="E181">
            <v>0</v>
          </cell>
          <cell r="F181">
            <v>0</v>
          </cell>
          <cell r="G181">
            <v>0</v>
          </cell>
          <cell r="H181">
            <v>0</v>
          </cell>
          <cell r="I181">
            <v>0</v>
          </cell>
          <cell r="L181">
            <v>0</v>
          </cell>
          <cell r="M181">
            <v>0</v>
          </cell>
          <cell r="N181">
            <v>0</v>
          </cell>
          <cell r="O181">
            <v>0</v>
          </cell>
          <cell r="P181">
            <v>0</v>
          </cell>
          <cell r="Q181">
            <v>0</v>
          </cell>
          <cell r="R181">
            <v>0</v>
          </cell>
          <cell r="S181">
            <v>0</v>
          </cell>
        </row>
        <row r="182">
          <cell r="D182">
            <v>0</v>
          </cell>
          <cell r="E182">
            <v>0</v>
          </cell>
          <cell r="F182">
            <v>0</v>
          </cell>
          <cell r="G182">
            <v>0</v>
          </cell>
          <cell r="H182">
            <v>0</v>
          </cell>
          <cell r="I182">
            <v>0</v>
          </cell>
          <cell r="L182">
            <v>0</v>
          </cell>
          <cell r="M182">
            <v>0</v>
          </cell>
          <cell r="N182">
            <v>0</v>
          </cell>
          <cell r="O182">
            <v>0</v>
          </cell>
          <cell r="P182">
            <v>0</v>
          </cell>
          <cell r="Q182">
            <v>0</v>
          </cell>
          <cell r="R182">
            <v>0</v>
          </cell>
          <cell r="S182">
            <v>0</v>
          </cell>
        </row>
        <row r="183">
          <cell r="D183">
            <v>0</v>
          </cell>
          <cell r="E183">
            <v>0</v>
          </cell>
          <cell r="F183">
            <v>0</v>
          </cell>
          <cell r="G183">
            <v>0</v>
          </cell>
          <cell r="H183">
            <v>0</v>
          </cell>
          <cell r="I183">
            <v>0</v>
          </cell>
          <cell r="L183">
            <v>0</v>
          </cell>
          <cell r="M183">
            <v>0</v>
          </cell>
          <cell r="N183">
            <v>0</v>
          </cell>
          <cell r="O183">
            <v>0</v>
          </cell>
          <cell r="P183">
            <v>0</v>
          </cell>
          <cell r="Q183">
            <v>0</v>
          </cell>
          <cell r="R183">
            <v>0</v>
          </cell>
          <cell r="S183">
            <v>0</v>
          </cell>
        </row>
        <row r="184">
          <cell r="D184">
            <v>0</v>
          </cell>
          <cell r="E184">
            <v>0</v>
          </cell>
          <cell r="F184">
            <v>0</v>
          </cell>
          <cell r="G184">
            <v>0</v>
          </cell>
          <cell r="H184">
            <v>0</v>
          </cell>
          <cell r="I184">
            <v>0</v>
          </cell>
          <cell r="L184">
            <v>0</v>
          </cell>
          <cell r="M184">
            <v>0</v>
          </cell>
          <cell r="N184">
            <v>0</v>
          </cell>
          <cell r="O184">
            <v>0</v>
          </cell>
          <cell r="P184">
            <v>0</v>
          </cell>
          <cell r="Q184">
            <v>0</v>
          </cell>
          <cell r="R184">
            <v>0</v>
          </cell>
          <cell r="S184">
            <v>0</v>
          </cell>
        </row>
        <row r="185">
          <cell r="D185">
            <v>0</v>
          </cell>
          <cell r="E185">
            <v>0</v>
          </cell>
          <cell r="F185">
            <v>0</v>
          </cell>
          <cell r="G185">
            <v>0</v>
          </cell>
          <cell r="H185">
            <v>0</v>
          </cell>
          <cell r="I185">
            <v>0</v>
          </cell>
          <cell r="L185">
            <v>0</v>
          </cell>
          <cell r="M185">
            <v>0</v>
          </cell>
          <cell r="N185">
            <v>0</v>
          </cell>
          <cell r="O185">
            <v>0</v>
          </cell>
          <cell r="P185">
            <v>0</v>
          </cell>
          <cell r="Q185">
            <v>0</v>
          </cell>
          <cell r="R185">
            <v>0</v>
          </cell>
          <cell r="S185">
            <v>0</v>
          </cell>
        </row>
        <row r="186">
          <cell r="D186">
            <v>0</v>
          </cell>
          <cell r="E186">
            <v>0</v>
          </cell>
          <cell r="F186">
            <v>0</v>
          </cell>
          <cell r="G186">
            <v>0</v>
          </cell>
          <cell r="H186">
            <v>0</v>
          </cell>
          <cell r="I186">
            <v>0</v>
          </cell>
          <cell r="L186">
            <v>0</v>
          </cell>
          <cell r="M186">
            <v>0</v>
          </cell>
          <cell r="N186">
            <v>0</v>
          </cell>
          <cell r="O186">
            <v>0</v>
          </cell>
          <cell r="Q186">
            <v>0</v>
          </cell>
          <cell r="R186">
            <v>0</v>
          </cell>
          <cell r="S186">
            <v>0</v>
          </cell>
        </row>
        <row r="187">
          <cell r="D187">
            <v>0</v>
          </cell>
          <cell r="E187">
            <v>0</v>
          </cell>
          <cell r="F187">
            <v>0</v>
          </cell>
          <cell r="G187">
            <v>0</v>
          </cell>
          <cell r="H187">
            <v>0</v>
          </cell>
          <cell r="I187">
            <v>0</v>
          </cell>
          <cell r="L187">
            <v>0</v>
          </cell>
          <cell r="M187">
            <v>0</v>
          </cell>
          <cell r="N187">
            <v>0</v>
          </cell>
          <cell r="O187">
            <v>0</v>
          </cell>
          <cell r="Q187">
            <v>0</v>
          </cell>
          <cell r="R187">
            <v>0</v>
          </cell>
          <cell r="S187">
            <v>0</v>
          </cell>
        </row>
        <row r="188">
          <cell r="D188">
            <v>0</v>
          </cell>
          <cell r="E188">
            <v>0</v>
          </cell>
          <cell r="F188">
            <v>0</v>
          </cell>
          <cell r="G188">
            <v>0</v>
          </cell>
          <cell r="H188">
            <v>0</v>
          </cell>
          <cell r="I188">
            <v>0</v>
          </cell>
          <cell r="L188">
            <v>0</v>
          </cell>
          <cell r="M188">
            <v>0</v>
          </cell>
          <cell r="N188">
            <v>0</v>
          </cell>
          <cell r="O188">
            <v>0</v>
          </cell>
          <cell r="Q188">
            <v>0</v>
          </cell>
          <cell r="R188">
            <v>0</v>
          </cell>
          <cell r="S188">
            <v>0</v>
          </cell>
        </row>
        <row r="189">
          <cell r="D189">
            <v>0</v>
          </cell>
          <cell r="E189">
            <v>0</v>
          </cell>
          <cell r="F189">
            <v>0</v>
          </cell>
          <cell r="G189">
            <v>0</v>
          </cell>
          <cell r="H189">
            <v>0</v>
          </cell>
          <cell r="I189">
            <v>0</v>
          </cell>
          <cell r="L189">
            <v>0</v>
          </cell>
          <cell r="M189">
            <v>0</v>
          </cell>
          <cell r="N189">
            <v>0</v>
          </cell>
          <cell r="O189">
            <v>0</v>
          </cell>
          <cell r="Q189">
            <v>0</v>
          </cell>
          <cell r="R189">
            <v>0</v>
          </cell>
          <cell r="S189">
            <v>0</v>
          </cell>
        </row>
        <row r="190">
          <cell r="L190">
            <v>0</v>
          </cell>
          <cell r="M190">
            <v>0</v>
          </cell>
          <cell r="N190">
            <v>0</v>
          </cell>
          <cell r="O190">
            <v>0</v>
          </cell>
          <cell r="Q190">
            <v>0</v>
          </cell>
          <cell r="R190">
            <v>0</v>
          </cell>
          <cell r="S190">
            <v>0</v>
          </cell>
        </row>
        <row r="191">
          <cell r="L191">
            <v>0</v>
          </cell>
          <cell r="M191">
            <v>0</v>
          </cell>
          <cell r="N191">
            <v>0</v>
          </cell>
          <cell r="O191">
            <v>0</v>
          </cell>
          <cell r="Q191">
            <v>0</v>
          </cell>
          <cell r="R191">
            <v>0</v>
          </cell>
          <cell r="S191">
            <v>0</v>
          </cell>
        </row>
      </sheetData>
      <sheetData sheetId="12"/>
      <sheetData sheetId="13">
        <row r="8">
          <cell r="D8">
            <v>1</v>
          </cell>
          <cell r="E8">
            <v>0</v>
          </cell>
          <cell r="F8">
            <v>41404</v>
          </cell>
          <cell r="G8">
            <v>46.6</v>
          </cell>
          <cell r="H8">
            <v>50.5</v>
          </cell>
          <cell r="I8">
            <v>1.0999999999999999E-2</v>
          </cell>
          <cell r="J8">
            <v>46.599764057137058</v>
          </cell>
          <cell r="K8">
            <v>3.8999999999999986</v>
          </cell>
          <cell r="L8">
            <v>3.8999999999999986</v>
          </cell>
          <cell r="M8">
            <v>51.863983038830945</v>
          </cell>
          <cell r="N8">
            <v>0</v>
          </cell>
          <cell r="O8">
            <v>0</v>
          </cell>
          <cell r="P8">
            <v>0</v>
          </cell>
          <cell r="Q8" t="str">
            <v>NO</v>
          </cell>
          <cell r="R8" t="str">
            <v>FCGB</v>
          </cell>
          <cell r="S8" t="str">
            <v>150.01</v>
          </cell>
        </row>
        <row r="9">
          <cell r="D9">
            <v>2</v>
          </cell>
          <cell r="E9">
            <v>0</v>
          </cell>
          <cell r="F9">
            <v>41407</v>
          </cell>
          <cell r="G9">
            <v>25.923999999999999</v>
          </cell>
          <cell r="H9">
            <v>29.76</v>
          </cell>
          <cell r="I9">
            <v>1.0999999999999999E-2</v>
          </cell>
          <cell r="J9">
            <v>25.923767929019935</v>
          </cell>
          <cell r="K9">
            <v>3.836232070980067</v>
          </cell>
          <cell r="L9">
            <v>18.421882365809239</v>
          </cell>
          <cell r="M9">
            <v>0</v>
          </cell>
          <cell r="N9">
            <v>0</v>
          </cell>
          <cell r="O9">
            <v>0</v>
          </cell>
          <cell r="P9">
            <v>0</v>
          </cell>
          <cell r="Q9" t="str">
            <v>NO</v>
          </cell>
          <cell r="R9" t="str">
            <v>FCGB</v>
          </cell>
          <cell r="S9" t="str">
            <v>150.01</v>
          </cell>
        </row>
        <row r="10">
          <cell r="D10">
            <v>3</v>
          </cell>
          <cell r="E10">
            <v>0</v>
          </cell>
          <cell r="F10">
            <v>41408</v>
          </cell>
          <cell r="G10">
            <v>22.492000000000001</v>
          </cell>
          <cell r="H10">
            <v>25.923999999999999</v>
          </cell>
          <cell r="I10">
            <v>1.0999999999999999E-2</v>
          </cell>
          <cell r="J10">
            <v>22.49179237028061</v>
          </cell>
          <cell r="K10">
            <v>3.4319755587393246</v>
          </cell>
          <cell r="L10">
            <v>0</v>
          </cell>
          <cell r="M10">
            <v>0</v>
          </cell>
          <cell r="N10">
            <v>0</v>
          </cell>
          <cell r="O10">
            <v>0</v>
          </cell>
          <cell r="P10">
            <v>0</v>
          </cell>
          <cell r="Q10" t="str">
            <v>NO</v>
          </cell>
          <cell r="R10" t="str">
            <v>FCGB</v>
          </cell>
          <cell r="S10" t="str">
            <v>150.01</v>
          </cell>
        </row>
        <row r="11">
          <cell r="D11">
            <v>4</v>
          </cell>
          <cell r="E11">
            <v>0</v>
          </cell>
          <cell r="F11">
            <v>41409</v>
          </cell>
          <cell r="G11">
            <v>50.5</v>
          </cell>
          <cell r="H11">
            <v>54.55</v>
          </cell>
          <cell r="I11">
            <v>1.0999999999999999E-2</v>
          </cell>
          <cell r="J11">
            <v>50.650009074725496</v>
          </cell>
          <cell r="K11">
            <v>4.0502450175884377</v>
          </cell>
          <cell r="L11">
            <v>0</v>
          </cell>
          <cell r="M11">
            <v>0</v>
          </cell>
          <cell r="N11">
            <v>0</v>
          </cell>
          <cell r="O11">
            <v>0</v>
          </cell>
          <cell r="P11">
            <v>0</v>
          </cell>
          <cell r="Q11" t="str">
            <v>NO</v>
          </cell>
          <cell r="R11" t="str">
            <v>FCGE</v>
          </cell>
          <cell r="S11" t="str">
            <v>150.04</v>
          </cell>
        </row>
        <row r="12">
          <cell r="D12">
            <v>5</v>
          </cell>
          <cell r="E12">
            <v>0</v>
          </cell>
          <cell r="F12">
            <v>41410</v>
          </cell>
          <cell r="G12">
            <v>54.55</v>
          </cell>
          <cell r="H12">
            <v>58.055999999999997</v>
          </cell>
          <cell r="I12">
            <v>1.0999999999999999E-2</v>
          </cell>
          <cell r="J12">
            <v>54.156221181309462</v>
          </cell>
          <cell r="K12">
            <v>3.5062121065839662</v>
          </cell>
          <cell r="L12">
            <v>0</v>
          </cell>
          <cell r="M12">
            <v>0</v>
          </cell>
          <cell r="N12">
            <v>0</v>
          </cell>
          <cell r="O12">
            <v>0</v>
          </cell>
          <cell r="P12">
            <v>0</v>
          </cell>
          <cell r="Q12" t="str">
            <v>NO</v>
          </cell>
          <cell r="R12" t="str">
            <v>FCGE</v>
          </cell>
          <cell r="S12" t="str">
            <v>150.04</v>
          </cell>
        </row>
        <row r="13">
          <cell r="D13">
            <v>6</v>
          </cell>
          <cell r="E13">
            <v>0</v>
          </cell>
          <cell r="F13">
            <v>41412</v>
          </cell>
          <cell r="G13">
            <v>58.055999999999997</v>
          </cell>
          <cell r="H13">
            <v>61.652999999999999</v>
          </cell>
          <cell r="I13">
            <v>1.0999999999999999E-2</v>
          </cell>
          <cell r="J13">
            <v>57.753438793226906</v>
          </cell>
          <cell r="K13">
            <v>3.5972176119174435</v>
          </cell>
          <cell r="L13">
            <v>0</v>
          </cell>
          <cell r="M13">
            <v>0</v>
          </cell>
          <cell r="N13">
            <v>0</v>
          </cell>
          <cell r="O13">
            <v>0</v>
          </cell>
          <cell r="P13">
            <v>0</v>
          </cell>
          <cell r="Q13" t="str">
            <v>NO</v>
          </cell>
          <cell r="R13" t="str">
            <v>FCGE</v>
          </cell>
          <cell r="S13" t="str">
            <v>150.04</v>
          </cell>
        </row>
        <row r="14">
          <cell r="D14">
            <v>7</v>
          </cell>
          <cell r="E14">
            <v>0</v>
          </cell>
          <cell r="F14">
            <v>41414</v>
          </cell>
          <cell r="G14">
            <v>19.239999999999998</v>
          </cell>
          <cell r="H14">
            <v>22.49</v>
          </cell>
          <cell r="I14">
            <v>1.8200000000000001E-2</v>
          </cell>
          <cell r="J14">
            <v>19.239461779566341</v>
          </cell>
          <cell r="K14">
            <v>3.2523305907142692</v>
          </cell>
          <cell r="L14">
            <v>21.605598515316792</v>
          </cell>
          <cell r="M14">
            <v>0</v>
          </cell>
          <cell r="N14">
            <v>0</v>
          </cell>
          <cell r="O14">
            <v>0</v>
          </cell>
          <cell r="P14">
            <v>0</v>
          </cell>
          <cell r="Q14" t="str">
            <v>NO</v>
          </cell>
          <cell r="R14" t="str">
            <v>FCGB</v>
          </cell>
          <cell r="S14" t="str">
            <v>150.01</v>
          </cell>
        </row>
        <row r="15">
          <cell r="D15">
            <v>8</v>
          </cell>
          <cell r="E15">
            <v>0</v>
          </cell>
          <cell r="F15">
            <v>41415</v>
          </cell>
          <cell r="G15">
            <v>15.627000000000001</v>
          </cell>
          <cell r="H15">
            <v>19.239999999999998</v>
          </cell>
          <cell r="I15">
            <v>2.9850000000000002E-2</v>
          </cell>
          <cell r="J15">
            <v>15.625390726248714</v>
          </cell>
          <cell r="K15">
            <v>3.6140710533176268</v>
          </cell>
          <cell r="L15">
            <v>0</v>
          </cell>
          <cell r="M15">
            <v>0</v>
          </cell>
          <cell r="N15">
            <v>0</v>
          </cell>
          <cell r="O15">
            <v>0</v>
          </cell>
          <cell r="P15">
            <v>0</v>
          </cell>
          <cell r="Q15" t="str">
            <v>NO</v>
          </cell>
          <cell r="R15" t="str">
            <v>FCGB</v>
          </cell>
          <cell r="S15" t="str">
            <v>150.01</v>
          </cell>
        </row>
        <row r="16">
          <cell r="D16">
            <v>9</v>
          </cell>
          <cell r="E16" t="str">
            <v>21-05-2013/00:20</v>
          </cell>
          <cell r="F16" t="str">
            <v>23-05-2013/11:00</v>
          </cell>
          <cell r="G16">
            <v>11.86</v>
          </cell>
          <cell r="H16">
            <v>15.63</v>
          </cell>
          <cell r="I16">
            <v>2.9850000000000002E-2</v>
          </cell>
          <cell r="J16">
            <v>11.858320796556226</v>
          </cell>
          <cell r="K16">
            <v>3.7670699296924877</v>
          </cell>
          <cell r="L16">
            <v>0</v>
          </cell>
          <cell r="M16">
            <v>0</v>
          </cell>
          <cell r="N16">
            <v>0</v>
          </cell>
          <cell r="O16">
            <v>0</v>
          </cell>
          <cell r="P16">
            <v>0</v>
          </cell>
          <cell r="Q16" t="str">
            <v>NO</v>
          </cell>
          <cell r="R16" t="str">
            <v>FCGB</v>
          </cell>
          <cell r="S16" t="str">
            <v>150.01</v>
          </cell>
        </row>
        <row r="17">
          <cell r="D17">
            <v>19</v>
          </cell>
          <cell r="E17" t="str">
            <v>23-05-2013/19:30</v>
          </cell>
          <cell r="F17" t="str">
            <v>27-05-2013/08:20</v>
          </cell>
          <cell r="G17">
            <v>61.65</v>
          </cell>
          <cell r="H17">
            <v>65.501999999999995</v>
          </cell>
          <cell r="I17">
            <v>1.0999999999999999E-2</v>
          </cell>
          <cell r="J17">
            <v>61.605671832177684</v>
          </cell>
          <cell r="K17">
            <v>3.8522330389507786</v>
          </cell>
          <cell r="L17">
            <v>0</v>
          </cell>
          <cell r="M17">
            <v>0</v>
          </cell>
          <cell r="N17">
            <v>0</v>
          </cell>
          <cell r="O17">
            <v>0</v>
          </cell>
          <cell r="P17">
            <v>0</v>
          </cell>
          <cell r="Q17" t="str">
            <v>NO</v>
          </cell>
          <cell r="R17" t="str">
            <v>FCGE</v>
          </cell>
          <cell r="S17" t="str">
            <v>150.04</v>
          </cell>
        </row>
        <row r="18">
          <cell r="D18">
            <v>11</v>
          </cell>
          <cell r="E18" t="str">
            <v>24-05-2013/19:00</v>
          </cell>
          <cell r="F18" t="str">
            <v>25-05-2013/10:45</v>
          </cell>
          <cell r="G18">
            <v>8.26</v>
          </cell>
          <cell r="H18">
            <v>11.86</v>
          </cell>
          <cell r="I18">
            <v>2.9899999999999999E-2</v>
          </cell>
          <cell r="J18">
            <v>8.258391141503564</v>
          </cell>
          <cell r="K18">
            <v>3.5999296550526623</v>
          </cell>
          <cell r="L18">
            <v>0</v>
          </cell>
          <cell r="M18">
            <v>0</v>
          </cell>
          <cell r="N18">
            <v>0</v>
          </cell>
          <cell r="O18">
            <v>0</v>
          </cell>
          <cell r="P18">
            <v>0</v>
          </cell>
          <cell r="Q18" t="str">
            <v>NO</v>
          </cell>
          <cell r="R18" t="str">
            <v>FCGB</v>
          </cell>
          <cell r="S18" t="str">
            <v>150.01</v>
          </cell>
        </row>
        <row r="19">
          <cell r="D19">
            <v>12</v>
          </cell>
          <cell r="E19" t="str">
            <v>25-05-2013/23:10</v>
          </cell>
          <cell r="F19" t="str">
            <v>27-05-2013/08:00</v>
          </cell>
          <cell r="G19">
            <v>4.74</v>
          </cell>
          <cell r="H19">
            <v>8.26</v>
          </cell>
          <cell r="I19">
            <v>2.9899999999999999E-2</v>
          </cell>
          <cell r="J19">
            <v>4.7384268939145961</v>
          </cell>
          <cell r="K19">
            <v>3.5199642475889679</v>
          </cell>
          <cell r="L19">
            <v>0</v>
          </cell>
          <cell r="M19">
            <v>0</v>
          </cell>
          <cell r="N19">
            <v>0</v>
          </cell>
          <cell r="O19">
            <v>0</v>
          </cell>
          <cell r="P19">
            <v>0</v>
          </cell>
          <cell r="Q19" t="str">
            <v>NO</v>
          </cell>
          <cell r="R19" t="str">
            <v>FCGB</v>
          </cell>
          <cell r="S19" t="str">
            <v>150.01</v>
          </cell>
        </row>
        <row r="20">
          <cell r="D20">
            <v>13</v>
          </cell>
          <cell r="E20" t="str">
            <v>29-05-2013/00:38</v>
          </cell>
          <cell r="F20" t="str">
            <v>29-05-2013/14:40</v>
          </cell>
          <cell r="G20">
            <v>0</v>
          </cell>
          <cell r="H20">
            <v>4.74</v>
          </cell>
          <cell r="I20">
            <v>2.9899999999999999E-2</v>
          </cell>
          <cell r="J20">
            <v>2.1183303536407294E-3</v>
          </cell>
          <cell r="K20">
            <v>4.7363085635609554</v>
          </cell>
          <cell r="L20">
            <v>7.9365021577049166</v>
          </cell>
          <cell r="M20">
            <v>0</v>
          </cell>
          <cell r="N20">
            <v>0</v>
          </cell>
          <cell r="O20">
            <v>0</v>
          </cell>
          <cell r="P20">
            <v>0</v>
          </cell>
          <cell r="Q20" t="str">
            <v>NO</v>
          </cell>
          <cell r="R20" t="str">
            <v>FCGB</v>
          </cell>
          <cell r="S20" t="str">
            <v>150.01</v>
          </cell>
        </row>
        <row r="21">
          <cell r="D21">
            <v>14</v>
          </cell>
          <cell r="E21" t="str">
            <v>30-05-2013/23:25</v>
          </cell>
          <cell r="F21" t="str">
            <v>01-06-2013/12:30</v>
          </cell>
          <cell r="G21">
            <v>65.5</v>
          </cell>
          <cell r="H21">
            <v>68.7</v>
          </cell>
          <cell r="I21">
            <v>1.0999999999999999E-2</v>
          </cell>
          <cell r="J21">
            <v>64.805865426321645</v>
          </cell>
          <cell r="K21">
            <v>3.2001935941439612</v>
          </cell>
          <cell r="L21">
            <v>0</v>
          </cell>
          <cell r="M21">
            <v>0</v>
          </cell>
          <cell r="N21">
            <v>0</v>
          </cell>
          <cell r="O21">
            <v>0</v>
          </cell>
          <cell r="P21">
            <v>0</v>
          </cell>
          <cell r="Q21" t="str">
            <v>NO</v>
          </cell>
          <cell r="R21" t="str">
            <v>FCGE</v>
          </cell>
          <cell r="S21" t="str">
            <v>150.04</v>
          </cell>
        </row>
        <row r="22">
          <cell r="D22">
            <v>0</v>
          </cell>
          <cell r="E22" t="str">
            <v>30-05-2013/23:25</v>
          </cell>
          <cell r="F22" t="str">
            <v>-</v>
          </cell>
          <cell r="G22" t="str">
            <v>-</v>
          </cell>
          <cell r="H22" t="str">
            <v>-</v>
          </cell>
          <cell r="I22" t="str">
            <v>-</v>
          </cell>
          <cell r="J22" t="str">
            <v>-</v>
          </cell>
          <cell r="K22" t="str">
            <v>-</v>
          </cell>
          <cell r="L22">
            <v>0</v>
          </cell>
          <cell r="M22">
            <v>0</v>
          </cell>
          <cell r="N22">
            <v>0</v>
          </cell>
          <cell r="O22">
            <v>0</v>
          </cell>
          <cell r="P22">
            <v>0</v>
          </cell>
          <cell r="Q22" t="str">
            <v>NO</v>
          </cell>
          <cell r="R22" t="str">
            <v>FCGB</v>
          </cell>
          <cell r="S22" t="str">
            <v>-</v>
          </cell>
        </row>
        <row r="23">
          <cell r="D23">
            <v>15</v>
          </cell>
          <cell r="E23" t="str">
            <v>03-06-2013/18:00</v>
          </cell>
          <cell r="F23" t="str">
            <v>04-06-2013 /08:50</v>
          </cell>
          <cell r="G23">
            <v>68.7</v>
          </cell>
          <cell r="H23">
            <v>72.096000000000004</v>
          </cell>
          <cell r="I23">
            <v>1.0999999999999999E-2</v>
          </cell>
          <cell r="J23">
            <v>68.202070878106923</v>
          </cell>
          <cell r="K23">
            <v>3.3962054517852778</v>
          </cell>
          <cell r="L23">
            <v>14.548880127376961</v>
          </cell>
          <cell r="M23">
            <v>75.501043875219636</v>
          </cell>
          <cell r="N23">
            <v>0</v>
          </cell>
          <cell r="O23">
            <v>0</v>
          </cell>
          <cell r="P23">
            <v>0</v>
          </cell>
          <cell r="Q23" t="str">
            <v>NO</v>
          </cell>
          <cell r="R23" t="str">
            <v>FCGE</v>
          </cell>
          <cell r="S23" t="str">
            <v>150.04</v>
          </cell>
        </row>
        <row r="24">
          <cell r="D24">
            <v>16</v>
          </cell>
          <cell r="E24" t="str">
            <v>05-06-2013/16:00</v>
          </cell>
          <cell r="F24" t="str">
            <v>06-06-2013/09:35</v>
          </cell>
          <cell r="G24">
            <v>72.096000000000004</v>
          </cell>
          <cell r="H24">
            <v>75.861999999999995</v>
          </cell>
          <cell r="I24">
            <v>1.0999999999999999E-2</v>
          </cell>
          <cell r="J24">
            <v>71.968298714215081</v>
          </cell>
          <cell r="K24">
            <v>3.7662278361081576</v>
          </cell>
          <cell r="L24">
            <v>0</v>
          </cell>
          <cell r="M24">
            <v>0</v>
          </cell>
          <cell r="N24">
            <v>0</v>
          </cell>
          <cell r="O24">
            <v>0</v>
          </cell>
          <cell r="P24">
            <v>0</v>
          </cell>
          <cell r="Q24" t="str">
            <v>NO</v>
          </cell>
          <cell r="R24" t="str">
            <v>FCGE</v>
          </cell>
          <cell r="S24" t="str">
            <v>150.04</v>
          </cell>
        </row>
        <row r="25">
          <cell r="D25">
            <v>17</v>
          </cell>
          <cell r="E25" t="str">
            <v>07-06-2013/13:50</v>
          </cell>
          <cell r="F25" t="str">
            <v>08-06-2013/08:30</v>
          </cell>
          <cell r="G25">
            <v>75.861999999999995</v>
          </cell>
          <cell r="H25">
            <v>79.484999999999999</v>
          </cell>
          <cell r="I25">
            <v>1.0999999999999999E-2</v>
          </cell>
          <cell r="J25">
            <v>75.591517899084948</v>
          </cell>
          <cell r="K25">
            <v>3.6232191848698676</v>
          </cell>
          <cell r="L25">
            <v>0</v>
          </cell>
          <cell r="M25">
            <v>0</v>
          </cell>
          <cell r="N25">
            <v>0</v>
          </cell>
          <cell r="O25">
            <v>0</v>
          </cell>
          <cell r="P25">
            <v>0</v>
          </cell>
          <cell r="Q25" t="str">
            <v>NO</v>
          </cell>
          <cell r="R25" t="str">
            <v>FCGE</v>
          </cell>
          <cell r="S25" t="str">
            <v>150.04</v>
          </cell>
        </row>
        <row r="26">
          <cell r="D26">
            <v>18</v>
          </cell>
          <cell r="E26" t="str">
            <v>09-06-2013/01:40</v>
          </cell>
          <cell r="F26" t="str">
            <v>-</v>
          </cell>
          <cell r="G26">
            <v>79.484999999999999</v>
          </cell>
          <cell r="H26">
            <v>83.248000000000005</v>
          </cell>
          <cell r="I26">
            <v>1.0999999999999999E-2</v>
          </cell>
          <cell r="J26">
            <v>79.354745553698606</v>
          </cell>
          <cell r="K26">
            <v>3.763227654613658</v>
          </cell>
          <cell r="L26">
            <v>0</v>
          </cell>
          <cell r="M26">
            <v>0</v>
          </cell>
          <cell r="N26">
            <v>0</v>
          </cell>
          <cell r="O26">
            <v>0</v>
          </cell>
          <cell r="P26">
            <v>0</v>
          </cell>
          <cell r="Q26" t="str">
            <v>NO</v>
          </cell>
          <cell r="R26" t="str">
            <v>FCGE</v>
          </cell>
          <cell r="S26" t="str">
            <v>150.04</v>
          </cell>
        </row>
        <row r="27">
          <cell r="D27">
            <v>19</v>
          </cell>
          <cell r="E27" t="str">
            <v>10-06-2013/00:06</v>
          </cell>
          <cell r="F27" t="str">
            <v>10-06-2013/13:50</v>
          </cell>
          <cell r="G27">
            <v>83.248000000000005</v>
          </cell>
          <cell r="H27">
            <v>87.027000000000001</v>
          </cell>
          <cell r="I27">
            <v>0.154</v>
          </cell>
          <cell r="J27">
            <v>83.178294353590658</v>
          </cell>
          <cell r="K27">
            <v>3.8235487998920519</v>
          </cell>
          <cell r="L27">
            <v>18.163627429389308</v>
          </cell>
          <cell r="M27">
            <v>0</v>
          </cell>
          <cell r="N27">
            <v>0</v>
          </cell>
          <cell r="O27">
            <v>0</v>
          </cell>
          <cell r="P27">
            <v>0</v>
          </cell>
          <cell r="Q27" t="str">
            <v>NO</v>
          </cell>
          <cell r="R27" t="str">
            <v>FCGB</v>
          </cell>
          <cell r="S27" t="str">
            <v>150.01</v>
          </cell>
        </row>
        <row r="28">
          <cell r="D28">
            <v>20</v>
          </cell>
          <cell r="E28" t="str">
            <v>11-06-2013/18:00</v>
          </cell>
          <cell r="F28" t="str">
            <v>13-06-2013/08:35</v>
          </cell>
          <cell r="G28">
            <v>87.027000000000001</v>
          </cell>
          <cell r="H28">
            <v>90.826999999999998</v>
          </cell>
          <cell r="I28">
            <v>0.154</v>
          </cell>
          <cell r="J28">
            <v>87.023090712307194</v>
          </cell>
          <cell r="K28">
            <v>3.8447963587165361</v>
          </cell>
          <cell r="L28">
            <v>0</v>
          </cell>
          <cell r="M28">
            <v>0</v>
          </cell>
          <cell r="N28">
            <v>0</v>
          </cell>
          <cell r="O28">
            <v>0</v>
          </cell>
          <cell r="P28">
            <v>0</v>
          </cell>
          <cell r="Q28" t="str">
            <v>NO</v>
          </cell>
          <cell r="R28" t="str">
            <v>FCGB</v>
          </cell>
          <cell r="S28" t="str">
            <v>150.01</v>
          </cell>
        </row>
        <row r="29">
          <cell r="D29">
            <v>21</v>
          </cell>
          <cell r="E29" t="str">
            <v>12-06-2013/21:12</v>
          </cell>
          <cell r="F29" t="str">
            <v>-</v>
          </cell>
          <cell r="G29">
            <v>90.826999999999998</v>
          </cell>
          <cell r="H29">
            <v>94.62</v>
          </cell>
          <cell r="I29">
            <v>0.154</v>
          </cell>
          <cell r="J29">
            <v>90.860804551415583</v>
          </cell>
          <cell r="K29">
            <v>3.8377138391083889</v>
          </cell>
          <cell r="L29">
            <v>0</v>
          </cell>
          <cell r="M29">
            <v>0</v>
          </cell>
          <cell r="N29">
            <v>0</v>
          </cell>
          <cell r="O29">
            <v>0</v>
          </cell>
          <cell r="P29">
            <v>0</v>
          </cell>
          <cell r="Q29" t="str">
            <v>NO</v>
          </cell>
          <cell r="R29" t="str">
            <v>FCGB</v>
          </cell>
          <cell r="S29" t="str">
            <v>150.01</v>
          </cell>
        </row>
        <row r="30">
          <cell r="D30">
            <v>22</v>
          </cell>
          <cell r="E30" t="str">
            <v>14-06-2013/18:10</v>
          </cell>
          <cell r="F30" t="str">
            <v>-</v>
          </cell>
          <cell r="G30">
            <v>94.62</v>
          </cell>
          <cell r="H30">
            <v>97.394000000000005</v>
          </cell>
          <cell r="I30">
            <v>0.154</v>
          </cell>
          <cell r="J30">
            <v>93.667505893278658</v>
          </cell>
          <cell r="K30">
            <v>2.8067013418630751</v>
          </cell>
          <cell r="L30">
            <v>0</v>
          </cell>
          <cell r="M30">
            <v>0</v>
          </cell>
          <cell r="N30">
            <v>0</v>
          </cell>
          <cell r="O30">
            <v>0</v>
          </cell>
          <cell r="P30">
            <v>0</v>
          </cell>
          <cell r="Q30" t="str">
            <v>NO</v>
          </cell>
          <cell r="R30" t="str">
            <v>FCGB</v>
          </cell>
          <cell r="S30" t="str">
            <v>150.01</v>
          </cell>
        </row>
        <row r="31">
          <cell r="D31">
            <v>23</v>
          </cell>
          <cell r="E31" t="str">
            <v>15-06-2013/22:00</v>
          </cell>
          <cell r="F31" t="str">
            <v>-</v>
          </cell>
          <cell r="G31">
            <v>97.394000000000005</v>
          </cell>
          <cell r="H31">
            <v>101.2</v>
          </cell>
          <cell r="I31">
            <v>0.154</v>
          </cell>
          <cell r="J31">
            <v>97.518372983087914</v>
          </cell>
          <cell r="K31">
            <v>3.8508670898092561</v>
          </cell>
          <cell r="L31">
            <v>0</v>
          </cell>
          <cell r="M31">
            <v>0</v>
          </cell>
          <cell r="N31">
            <v>0</v>
          </cell>
          <cell r="O31">
            <v>0</v>
          </cell>
          <cell r="P31">
            <v>0</v>
          </cell>
          <cell r="Q31" t="str">
            <v>NO</v>
          </cell>
          <cell r="R31" t="str">
            <v>FCGB</v>
          </cell>
          <cell r="S31" t="str">
            <v>150.01</v>
          </cell>
        </row>
        <row r="32">
          <cell r="D32">
            <v>24</v>
          </cell>
          <cell r="E32" t="str">
            <v>17-06-2013/04:10</v>
          </cell>
          <cell r="F32" t="str">
            <v>-</v>
          </cell>
          <cell r="G32">
            <v>101.2</v>
          </cell>
          <cell r="H32">
            <v>104.82</v>
          </cell>
          <cell r="I32">
            <v>0.154</v>
          </cell>
          <cell r="J32">
            <v>101.18104740902314</v>
          </cell>
          <cell r="K32">
            <v>3.6626744259352222</v>
          </cell>
          <cell r="L32">
            <v>22.5547895864498</v>
          </cell>
          <cell r="M32">
            <v>0</v>
          </cell>
          <cell r="N32">
            <v>0</v>
          </cell>
          <cell r="O32">
            <v>0</v>
          </cell>
          <cell r="P32">
            <v>0</v>
          </cell>
          <cell r="Q32" t="str">
            <v>NO</v>
          </cell>
          <cell r="R32" t="str">
            <v>FCGB</v>
          </cell>
          <cell r="S32" t="str">
            <v>150.01</v>
          </cell>
        </row>
        <row r="33">
          <cell r="D33">
            <v>25</v>
          </cell>
          <cell r="E33" t="str">
            <v>18-06-2013/05:32</v>
          </cell>
          <cell r="F33" t="str">
            <v>18-06-2013/12:40</v>
          </cell>
          <cell r="G33">
            <v>104.82</v>
          </cell>
          <cell r="H33">
            <v>108.429</v>
          </cell>
          <cell r="I33">
            <v>0.154</v>
          </cell>
          <cell r="J33">
            <v>104.83259216128842</v>
          </cell>
          <cell r="K33">
            <v>3.6515447522652806</v>
          </cell>
          <cell r="L33">
            <v>0</v>
          </cell>
          <cell r="M33">
            <v>0</v>
          </cell>
          <cell r="N33">
            <v>0</v>
          </cell>
          <cell r="O33">
            <v>0</v>
          </cell>
          <cell r="P33">
            <v>0</v>
          </cell>
          <cell r="Q33" t="str">
            <v>NO</v>
          </cell>
          <cell r="R33" t="str">
            <v>FCGB</v>
          </cell>
          <cell r="S33" t="str">
            <v>150.01</v>
          </cell>
        </row>
        <row r="34">
          <cell r="D34">
            <v>26</v>
          </cell>
          <cell r="E34" t="str">
            <v>19-06-2013/07:30</v>
          </cell>
          <cell r="F34" t="str">
            <v>19-06-2013/15:45</v>
          </cell>
          <cell r="G34">
            <v>108.429</v>
          </cell>
          <cell r="H34">
            <v>111.98</v>
          </cell>
          <cell r="I34">
            <v>0.154</v>
          </cell>
          <cell r="J34">
            <v>108.42545317965748</v>
          </cell>
          <cell r="K34">
            <v>3.5928610183690637</v>
          </cell>
          <cell r="L34">
            <v>0</v>
          </cell>
          <cell r="M34">
            <v>0</v>
          </cell>
          <cell r="N34">
            <v>0</v>
          </cell>
          <cell r="O34">
            <v>0</v>
          </cell>
          <cell r="P34">
            <v>0</v>
          </cell>
          <cell r="Q34" t="str">
            <v>NO</v>
          </cell>
          <cell r="R34" t="str">
            <v>FCGB</v>
          </cell>
          <cell r="S34" t="str">
            <v>150.01</v>
          </cell>
        </row>
        <row r="35">
          <cell r="D35">
            <v>27</v>
          </cell>
          <cell r="E35" t="str">
            <v>20-06-2013/16:38</v>
          </cell>
          <cell r="F35" t="str">
            <v>-</v>
          </cell>
          <cell r="G35">
            <v>111.98</v>
          </cell>
          <cell r="H35">
            <v>116</v>
          </cell>
          <cell r="I35">
            <v>0.154</v>
          </cell>
          <cell r="J35">
            <v>112.4928430117734</v>
          </cell>
          <cell r="K35">
            <v>4.0673898321159214</v>
          </cell>
          <cell r="L35">
            <v>0</v>
          </cell>
          <cell r="M35">
            <v>0</v>
          </cell>
          <cell r="N35">
            <v>0</v>
          </cell>
          <cell r="O35">
            <v>0</v>
          </cell>
          <cell r="P35">
            <v>0</v>
          </cell>
          <cell r="Q35" t="str">
            <v>NO</v>
          </cell>
          <cell r="R35" t="str">
            <v>FCGB</v>
          </cell>
          <cell r="S35" t="str">
            <v>150.01</v>
          </cell>
        </row>
        <row r="36">
          <cell r="D36">
            <v>28</v>
          </cell>
          <cell r="E36" t="str">
            <v>21-06-2013/16:20</v>
          </cell>
          <cell r="F36" t="str">
            <v>22-06-2013/08:30</v>
          </cell>
          <cell r="G36">
            <v>116</v>
          </cell>
          <cell r="H36">
            <v>119.58</v>
          </cell>
          <cell r="I36">
            <v>0.154</v>
          </cell>
          <cell r="J36">
            <v>116.11504589709057</v>
          </cell>
          <cell r="K36">
            <v>3.6222028853171651</v>
          </cell>
          <cell r="L36">
            <v>0</v>
          </cell>
          <cell r="M36">
            <v>0</v>
          </cell>
          <cell r="N36">
            <v>0</v>
          </cell>
          <cell r="O36">
            <v>0</v>
          </cell>
          <cell r="P36">
            <v>0</v>
          </cell>
          <cell r="Q36" t="str">
            <v>NO</v>
          </cell>
          <cell r="R36" t="str">
            <v>FCGB</v>
          </cell>
          <cell r="S36" t="str">
            <v>150.01</v>
          </cell>
        </row>
        <row r="37">
          <cell r="D37">
            <v>29</v>
          </cell>
          <cell r="E37" t="str">
            <v>23-06-2013/11:55</v>
          </cell>
          <cell r="F37" t="str">
            <v>-</v>
          </cell>
          <cell r="G37">
            <v>119.58</v>
          </cell>
          <cell r="H37">
            <v>123.492</v>
          </cell>
          <cell r="I37">
            <v>0.154</v>
          </cell>
          <cell r="J37">
            <v>120.07316256953771</v>
          </cell>
          <cell r="K37">
            <v>3.9581166724471473</v>
          </cell>
          <cell r="L37">
            <v>0</v>
          </cell>
          <cell r="M37">
            <v>0</v>
          </cell>
          <cell r="N37">
            <v>0</v>
          </cell>
          <cell r="O37">
            <v>0</v>
          </cell>
          <cell r="P37">
            <v>0</v>
          </cell>
          <cell r="Q37" t="str">
            <v>NO</v>
          </cell>
          <cell r="R37" t="str">
            <v>FCGB</v>
          </cell>
          <cell r="S37" t="str">
            <v>150.01</v>
          </cell>
        </row>
        <row r="38">
          <cell r="D38">
            <v>30</v>
          </cell>
          <cell r="E38" t="str">
            <v>25-06-2013/18:45</v>
          </cell>
          <cell r="F38" t="str">
            <v>-</v>
          </cell>
          <cell r="G38">
            <v>123.492</v>
          </cell>
          <cell r="H38">
            <v>127.05</v>
          </cell>
          <cell r="I38">
            <v>0.154</v>
          </cell>
          <cell r="J38">
            <v>123.67310610751494</v>
          </cell>
          <cell r="K38">
            <v>3.5999435379772251</v>
          </cell>
          <cell r="L38">
            <v>20.233746732003567</v>
          </cell>
          <cell r="M38">
            <v>0</v>
          </cell>
          <cell r="N38">
            <v>0</v>
          </cell>
          <cell r="O38">
            <v>0</v>
          </cell>
          <cell r="P38">
            <v>0</v>
          </cell>
          <cell r="Q38" t="str">
            <v>NO</v>
          </cell>
          <cell r="R38" t="str">
            <v>FCGB</v>
          </cell>
          <cell r="S38" t="str">
            <v>150.01</v>
          </cell>
        </row>
        <row r="39">
          <cell r="D39">
            <v>31</v>
          </cell>
          <cell r="E39" t="str">
            <v>26-06-2013/15:46</v>
          </cell>
          <cell r="F39" t="str">
            <v>-</v>
          </cell>
          <cell r="G39">
            <v>127.05</v>
          </cell>
          <cell r="H39">
            <v>130.30000000000001</v>
          </cell>
          <cell r="I39">
            <v>0.154</v>
          </cell>
          <cell r="J39">
            <v>126.96141878273305</v>
          </cell>
          <cell r="K39">
            <v>3.2883126752181084</v>
          </cell>
          <cell r="L39">
            <v>0</v>
          </cell>
          <cell r="M39">
            <v>0</v>
          </cell>
          <cell r="N39">
            <v>0</v>
          </cell>
          <cell r="O39">
            <v>0</v>
          </cell>
          <cell r="P39">
            <v>0</v>
          </cell>
          <cell r="Q39" t="str">
            <v>NO</v>
          </cell>
          <cell r="R39" t="str">
            <v>FCGB</v>
          </cell>
          <cell r="S39" t="str">
            <v>150.01</v>
          </cell>
        </row>
        <row r="40">
          <cell r="D40">
            <v>32</v>
          </cell>
          <cell r="E40" t="str">
            <v>27-06-2013/16:54</v>
          </cell>
          <cell r="F40" t="str">
            <v>-</v>
          </cell>
          <cell r="G40">
            <v>130.30000000000001</v>
          </cell>
          <cell r="H40">
            <v>133.75</v>
          </cell>
          <cell r="I40">
            <v>0.154</v>
          </cell>
          <cell r="J40">
            <v>130.45208916104147</v>
          </cell>
          <cell r="K40">
            <v>3.4906703783084225</v>
          </cell>
          <cell r="L40">
            <v>0</v>
          </cell>
          <cell r="M40">
            <v>0</v>
          </cell>
          <cell r="N40">
            <v>0</v>
          </cell>
          <cell r="O40">
            <v>0</v>
          </cell>
          <cell r="P40">
            <v>0</v>
          </cell>
          <cell r="Q40" t="str">
            <v>NO</v>
          </cell>
          <cell r="R40" t="str">
            <v>FCGB</v>
          </cell>
          <cell r="S40" t="str">
            <v>150.01</v>
          </cell>
        </row>
        <row r="41">
          <cell r="D41">
            <v>33</v>
          </cell>
          <cell r="E41" t="str">
            <v>28-06-2013/20:32</v>
          </cell>
          <cell r="F41" t="str">
            <v>-</v>
          </cell>
          <cell r="G41">
            <v>133.75</v>
          </cell>
          <cell r="H41">
            <v>137.19999999999999</v>
          </cell>
          <cell r="I41">
            <v>0.154</v>
          </cell>
          <cell r="J41">
            <v>133.94275953934991</v>
          </cell>
          <cell r="K41">
            <v>3.4906703783084367</v>
          </cell>
          <cell r="L41">
            <v>0</v>
          </cell>
          <cell r="M41">
            <v>0</v>
          </cell>
          <cell r="N41">
            <v>0</v>
          </cell>
          <cell r="O41">
            <v>0</v>
          </cell>
          <cell r="P41">
            <v>0</v>
          </cell>
          <cell r="Q41" t="str">
            <v>NO</v>
          </cell>
          <cell r="R41" t="str">
            <v>FCGB</v>
          </cell>
          <cell r="S41" t="str">
            <v>150.01</v>
          </cell>
        </row>
        <row r="42">
          <cell r="D42">
            <v>34</v>
          </cell>
          <cell r="E42" t="str">
            <v>29-06-2013/17:09</v>
          </cell>
          <cell r="F42" t="str">
            <v>-</v>
          </cell>
          <cell r="G42">
            <v>137.19999999999999</v>
          </cell>
          <cell r="H42">
            <v>140.36000000000001</v>
          </cell>
          <cell r="I42">
            <v>0.154</v>
          </cell>
          <cell r="J42">
            <v>137.14001124817739</v>
          </cell>
          <cell r="K42">
            <v>3.1972517088274799</v>
          </cell>
          <cell r="L42">
            <v>0</v>
          </cell>
          <cell r="M42">
            <v>0</v>
          </cell>
          <cell r="N42">
            <v>0</v>
          </cell>
          <cell r="O42">
            <v>0</v>
          </cell>
          <cell r="P42">
            <v>0</v>
          </cell>
          <cell r="Q42" t="str">
            <v>NO</v>
          </cell>
          <cell r="R42" t="str">
            <v>FCGB</v>
          </cell>
          <cell r="S42" t="str">
            <v>150.01</v>
          </cell>
        </row>
        <row r="43">
          <cell r="D43">
            <v>35</v>
          </cell>
          <cell r="E43" t="str">
            <v>30-06-2013/15:32</v>
          </cell>
          <cell r="F43" t="str">
            <v>-</v>
          </cell>
          <cell r="G43">
            <v>140.36000000000001</v>
          </cell>
          <cell r="H43">
            <v>143.49</v>
          </cell>
          <cell r="I43">
            <v>0.154</v>
          </cell>
          <cell r="J43">
            <v>140.30690930154128</v>
          </cell>
          <cell r="K43">
            <v>3.1668980533638944</v>
          </cell>
          <cell r="L43">
            <v>0</v>
          </cell>
          <cell r="M43">
            <v>0</v>
          </cell>
          <cell r="N43">
            <v>0</v>
          </cell>
          <cell r="O43">
            <v>0</v>
          </cell>
          <cell r="P43">
            <v>0</v>
          </cell>
          <cell r="Q43" t="str">
            <v>NO</v>
          </cell>
          <cell r="R43" t="str">
            <v>FCGB</v>
          </cell>
          <cell r="S43" t="str">
            <v>150.01</v>
          </cell>
        </row>
        <row r="44">
          <cell r="D44">
            <v>36</v>
          </cell>
          <cell r="E44" t="str">
            <v>01-07-2013/15:15</v>
          </cell>
          <cell r="F44" t="str">
            <v>02-07-2013/13:45</v>
          </cell>
          <cell r="G44">
            <v>143.49</v>
          </cell>
          <cell r="H44">
            <v>147.13999999999999</v>
          </cell>
          <cell r="I44">
            <v>0.154</v>
          </cell>
          <cell r="J44">
            <v>143.99993738294003</v>
          </cell>
          <cell r="K44">
            <v>3.6930280813987508</v>
          </cell>
          <cell r="L44">
            <v>21.297136461743264</v>
          </cell>
          <cell r="M44">
            <v>86.214499401641234</v>
          </cell>
          <cell r="N44">
            <v>0</v>
          </cell>
          <cell r="O44">
            <v>0</v>
          </cell>
          <cell r="P44">
            <v>0</v>
          </cell>
          <cell r="Q44" t="str">
            <v>NO</v>
          </cell>
          <cell r="R44" t="str">
            <v>FCGB</v>
          </cell>
          <cell r="S44" t="str">
            <v>150.01</v>
          </cell>
        </row>
        <row r="45">
          <cell r="D45">
            <v>37</v>
          </cell>
          <cell r="E45" t="str">
            <v>02-07-2013/19:24</v>
          </cell>
          <cell r="F45" t="str">
            <v>03-07-2013/10:10</v>
          </cell>
          <cell r="G45">
            <v>147.13999999999999</v>
          </cell>
          <cell r="H45">
            <v>151.80000000000001</v>
          </cell>
          <cell r="I45">
            <v>0.154</v>
          </cell>
          <cell r="J45">
            <v>148.71487186494508</v>
          </cell>
          <cell r="K45">
            <v>4.7149344820050487</v>
          </cell>
          <cell r="L45">
            <v>0</v>
          </cell>
          <cell r="M45">
            <v>0</v>
          </cell>
          <cell r="N45">
            <v>0</v>
          </cell>
          <cell r="O45">
            <v>0</v>
          </cell>
          <cell r="P45">
            <v>0</v>
          </cell>
          <cell r="Q45" t="str">
            <v>NO</v>
          </cell>
          <cell r="R45" t="str">
            <v>FCGB</v>
          </cell>
          <cell r="S45" t="str">
            <v>150.01</v>
          </cell>
        </row>
        <row r="46">
          <cell r="D46">
            <v>38</v>
          </cell>
          <cell r="E46" t="str">
            <v>04-07-2013/02:48</v>
          </cell>
          <cell r="F46" t="str">
            <v>04-7-2013/11:00</v>
          </cell>
          <cell r="G46">
            <v>151.80000000000001</v>
          </cell>
          <cell r="H46">
            <v>154.15700000000001</v>
          </cell>
          <cell r="I46">
            <v>0.154</v>
          </cell>
          <cell r="J46">
            <v>151.0996573958648</v>
          </cell>
          <cell r="K46">
            <v>2.3847855309197143</v>
          </cell>
          <cell r="L46">
            <v>0</v>
          </cell>
          <cell r="M46">
            <v>0</v>
          </cell>
          <cell r="N46">
            <v>0</v>
          </cell>
          <cell r="O46">
            <v>0</v>
          </cell>
          <cell r="P46">
            <v>0</v>
          </cell>
          <cell r="Q46" t="str">
            <v>NO</v>
          </cell>
          <cell r="R46" t="str">
            <v>FCGB</v>
          </cell>
          <cell r="S46" t="str">
            <v>150.01</v>
          </cell>
        </row>
        <row r="47">
          <cell r="D47">
            <v>39</v>
          </cell>
          <cell r="E47" t="str">
            <v>05-07-2013/07:45</v>
          </cell>
          <cell r="F47" t="str">
            <v>05-07-2013/11:45</v>
          </cell>
          <cell r="G47">
            <v>154.15700000000001</v>
          </cell>
          <cell r="H47">
            <v>157.33799999999999</v>
          </cell>
          <cell r="I47">
            <v>0.154</v>
          </cell>
          <cell r="J47">
            <v>154.3181566635167</v>
          </cell>
          <cell r="K47">
            <v>3.2184992676519073</v>
          </cell>
          <cell r="L47">
            <v>0</v>
          </cell>
          <cell r="M47">
            <v>0</v>
          </cell>
          <cell r="N47">
            <v>0</v>
          </cell>
          <cell r="O47">
            <v>0</v>
          </cell>
          <cell r="P47">
            <v>0</v>
          </cell>
          <cell r="Q47" t="str">
            <v>NO</v>
          </cell>
          <cell r="R47" t="str">
            <v>FCGB</v>
          </cell>
          <cell r="S47" t="str">
            <v>150.01</v>
          </cell>
        </row>
        <row r="48">
          <cell r="D48">
            <v>40</v>
          </cell>
          <cell r="E48" t="str">
            <v>06-07-2013/08:07</v>
          </cell>
          <cell r="F48" t="str">
            <v>06-07-2013/12:45</v>
          </cell>
          <cell r="G48">
            <v>157.33799999999999</v>
          </cell>
          <cell r="H48">
            <v>161.27199999999999</v>
          </cell>
          <cell r="I48">
            <v>0.154</v>
          </cell>
          <cell r="J48">
            <v>158.29853268330376</v>
          </cell>
          <cell r="K48">
            <v>3.9803760197870588</v>
          </cell>
          <cell r="L48">
            <v>0</v>
          </cell>
          <cell r="M48">
            <v>0</v>
          </cell>
          <cell r="N48">
            <v>0</v>
          </cell>
          <cell r="O48">
            <v>0</v>
          </cell>
          <cell r="P48">
            <v>0</v>
          </cell>
          <cell r="Q48" t="str">
            <v>NO</v>
          </cell>
          <cell r="R48" t="str">
            <v>FCGB</v>
          </cell>
          <cell r="S48" t="str">
            <v>150.01</v>
          </cell>
        </row>
        <row r="49">
          <cell r="D49">
            <v>41</v>
          </cell>
          <cell r="E49" t="str">
            <v>07-07-2013/07:53</v>
          </cell>
          <cell r="F49" t="str">
            <v>-</v>
          </cell>
          <cell r="G49">
            <v>161.27199999999999</v>
          </cell>
          <cell r="H49">
            <v>164.53899999999999</v>
          </cell>
          <cell r="I49">
            <v>0.154</v>
          </cell>
          <cell r="J49">
            <v>161.60404576328455</v>
          </cell>
          <cell r="K49">
            <v>3.3055130799807841</v>
          </cell>
          <cell r="L49">
            <v>0</v>
          </cell>
          <cell r="M49">
            <v>0</v>
          </cell>
          <cell r="N49">
            <v>0</v>
          </cell>
          <cell r="O49">
            <v>0</v>
          </cell>
          <cell r="P49">
            <v>0</v>
          </cell>
          <cell r="Q49" t="str">
            <v>NO</v>
          </cell>
          <cell r="R49" t="str">
            <v>FCGB</v>
          </cell>
          <cell r="S49" t="str">
            <v>150.01</v>
          </cell>
        </row>
        <row r="50">
          <cell r="D50">
            <v>42</v>
          </cell>
          <cell r="E50" t="str">
            <v>08-07-2013/08:21</v>
          </cell>
          <cell r="F50" t="str">
            <v>08-07-2013/12:40</v>
          </cell>
          <cell r="G50">
            <v>164.53899999999999</v>
          </cell>
          <cell r="H50">
            <v>168.33699999999999</v>
          </cell>
          <cell r="I50">
            <v>0.154</v>
          </cell>
          <cell r="J50">
            <v>165.4468185449702</v>
          </cell>
          <cell r="K50">
            <v>3.8427727816856532</v>
          </cell>
          <cell r="L50">
            <v>22.61144974331512</v>
          </cell>
          <cell r="M50">
            <v>0</v>
          </cell>
          <cell r="N50">
            <v>0</v>
          </cell>
          <cell r="O50">
            <v>0</v>
          </cell>
          <cell r="P50">
            <v>0</v>
          </cell>
          <cell r="Q50" t="str">
            <v>NO</v>
          </cell>
          <cell r="R50" t="str">
            <v>FCGB</v>
          </cell>
          <cell r="S50" t="str">
            <v>150.01</v>
          </cell>
        </row>
        <row r="51">
          <cell r="D51">
            <v>43</v>
          </cell>
          <cell r="E51" t="str">
            <v>09-07-2013/09:01</v>
          </cell>
          <cell r="F51" t="str">
            <v>09-07-2013/12:45</v>
          </cell>
          <cell r="G51">
            <v>168.33699999999999</v>
          </cell>
          <cell r="H51">
            <v>171.86500000000001</v>
          </cell>
          <cell r="I51">
            <v>0.154</v>
          </cell>
          <cell r="J51">
            <v>169.0164084274839</v>
          </cell>
          <cell r="K51">
            <v>3.5695898825136965</v>
          </cell>
          <cell r="L51">
            <v>0</v>
          </cell>
          <cell r="M51">
            <v>0</v>
          </cell>
          <cell r="N51">
            <v>0</v>
          </cell>
          <cell r="O51">
            <v>0</v>
          </cell>
          <cell r="P51">
            <v>0</v>
          </cell>
          <cell r="Q51" t="str">
            <v>NO</v>
          </cell>
          <cell r="R51" t="str">
            <v>FCGB</v>
          </cell>
          <cell r="S51" t="str">
            <v>150.01</v>
          </cell>
        </row>
        <row r="52">
          <cell r="D52">
            <v>44</v>
          </cell>
          <cell r="E52" t="str">
            <v>10-07-2013/07:52</v>
          </cell>
          <cell r="F52" t="str">
            <v>10-07-2013/12:30</v>
          </cell>
          <cell r="G52">
            <v>171.86500000000001</v>
          </cell>
          <cell r="H52">
            <v>175.512</v>
          </cell>
          <cell r="I52">
            <v>0.154</v>
          </cell>
          <cell r="J52">
            <v>172.70640114333631</v>
          </cell>
          <cell r="K52">
            <v>3.6899927158524122</v>
          </cell>
          <cell r="L52">
            <v>0</v>
          </cell>
          <cell r="M52">
            <v>0</v>
          </cell>
          <cell r="N52">
            <v>0</v>
          </cell>
          <cell r="O52">
            <v>0</v>
          </cell>
          <cell r="P52">
            <v>0</v>
          </cell>
          <cell r="Q52" t="str">
            <v>NO</v>
          </cell>
          <cell r="R52" t="str">
            <v>FCGB</v>
          </cell>
          <cell r="S52" t="str">
            <v>150.01</v>
          </cell>
        </row>
        <row r="53">
          <cell r="D53">
            <v>45</v>
          </cell>
          <cell r="E53" t="str">
            <v>11-07-2013/07:50</v>
          </cell>
          <cell r="F53" t="str">
            <v>-</v>
          </cell>
          <cell r="G53">
            <v>175.512</v>
          </cell>
          <cell r="H53">
            <v>179.11199999999999</v>
          </cell>
          <cell r="I53">
            <v>0.154</v>
          </cell>
          <cell r="J53">
            <v>176.3488397989625</v>
          </cell>
          <cell r="K53">
            <v>3.6424386556261936</v>
          </cell>
          <cell r="L53">
            <v>0</v>
          </cell>
          <cell r="M53">
            <v>0</v>
          </cell>
          <cell r="N53">
            <v>0</v>
          </cell>
          <cell r="O53">
            <v>0</v>
          </cell>
          <cell r="P53">
            <v>0</v>
          </cell>
          <cell r="Q53" t="str">
            <v>NO</v>
          </cell>
          <cell r="R53" t="str">
            <v>FCGB</v>
          </cell>
          <cell r="S53" t="str">
            <v>150.01</v>
          </cell>
        </row>
        <row r="54">
          <cell r="D54">
            <v>46</v>
          </cell>
          <cell r="E54" t="str">
            <v>12-07-2013/19:55</v>
          </cell>
          <cell r="F54" t="str">
            <v>13-07-2013/09:30</v>
          </cell>
          <cell r="G54">
            <v>179.11199999999999</v>
          </cell>
          <cell r="H54">
            <v>182.6</v>
          </cell>
          <cell r="I54">
            <v>0.154</v>
          </cell>
          <cell r="J54">
            <v>179.87795814085811</v>
          </cell>
          <cell r="K54">
            <v>3.5291183418956109</v>
          </cell>
          <cell r="L54">
            <v>0</v>
          </cell>
          <cell r="M54">
            <v>0</v>
          </cell>
          <cell r="N54">
            <v>0</v>
          </cell>
          <cell r="O54">
            <v>0</v>
          </cell>
          <cell r="P54">
            <v>0</v>
          </cell>
          <cell r="Q54" t="str">
            <v>NO</v>
          </cell>
          <cell r="R54" t="str">
            <v>FCGB</v>
          </cell>
          <cell r="S54" t="str">
            <v>150.01</v>
          </cell>
        </row>
        <row r="55">
          <cell r="D55">
            <v>47</v>
          </cell>
          <cell r="E55" t="str">
            <v>14-07-2013/08:06</v>
          </cell>
          <cell r="F55" t="str">
            <v>18-07-2013/14:30</v>
          </cell>
          <cell r="G55">
            <v>182.6</v>
          </cell>
          <cell r="H55">
            <v>186.887</v>
          </cell>
          <cell r="I55">
            <v>0.154</v>
          </cell>
          <cell r="J55">
            <v>184.21549550659967</v>
          </cell>
          <cell r="K55">
            <v>4.3375373657415537</v>
          </cell>
          <cell r="L55">
            <v>0</v>
          </cell>
          <cell r="M55">
            <v>0</v>
          </cell>
          <cell r="N55">
            <v>0</v>
          </cell>
          <cell r="O55">
            <v>0</v>
          </cell>
          <cell r="P55">
            <v>0</v>
          </cell>
          <cell r="Q55" t="str">
            <v>NO</v>
          </cell>
          <cell r="R55" t="str">
            <v>FCGB</v>
          </cell>
          <cell r="S55" t="str">
            <v>150.01</v>
          </cell>
        </row>
        <row r="56">
          <cell r="D56">
            <v>48</v>
          </cell>
          <cell r="E56" t="str">
            <v>20-07-2013/05:50</v>
          </cell>
          <cell r="F56" t="str">
            <v>20-07-2013/13:05</v>
          </cell>
          <cell r="G56">
            <v>186.887</v>
          </cell>
          <cell r="H56">
            <v>191.04599999999999</v>
          </cell>
          <cell r="I56">
            <v>0.154</v>
          </cell>
          <cell r="J56">
            <v>188.42352394236337</v>
          </cell>
          <cell r="K56">
            <v>4.2080284357637083</v>
          </cell>
          <cell r="L56">
            <v>7.8039248196791391</v>
          </cell>
          <cell r="M56">
            <v>0</v>
          </cell>
          <cell r="N56">
            <v>0</v>
          </cell>
          <cell r="O56">
            <v>0</v>
          </cell>
          <cell r="P56">
            <v>0</v>
          </cell>
          <cell r="Q56" t="str">
            <v>NO</v>
          </cell>
          <cell r="R56" t="str">
            <v>FCGB</v>
          </cell>
          <cell r="S56" t="str">
            <v>150.01</v>
          </cell>
        </row>
        <row r="57">
          <cell r="D57">
            <v>49</v>
          </cell>
          <cell r="E57" t="str">
            <v>21-07-2013/07:57</v>
          </cell>
          <cell r="F57" t="str">
            <v>22-07-2013/09:05</v>
          </cell>
          <cell r="G57">
            <v>191.04599999999999</v>
          </cell>
          <cell r="H57">
            <v>194.6</v>
          </cell>
          <cell r="I57">
            <v>0.154</v>
          </cell>
          <cell r="J57">
            <v>192.01942032627881</v>
          </cell>
          <cell r="K57">
            <v>3.5958963839154308</v>
          </cell>
          <cell r="L57">
            <v>0</v>
          </cell>
          <cell r="M57">
            <v>0</v>
          </cell>
          <cell r="N57">
            <v>0</v>
          </cell>
          <cell r="O57">
            <v>0</v>
          </cell>
          <cell r="P57">
            <v>0</v>
          </cell>
          <cell r="Q57" t="str">
            <v>NO</v>
          </cell>
          <cell r="R57" t="str">
            <v>FCGB</v>
          </cell>
          <cell r="S57" t="str">
            <v>150.01</v>
          </cell>
        </row>
        <row r="58">
          <cell r="D58">
            <v>50</v>
          </cell>
          <cell r="E58" t="str">
            <v>23-07-2013/08:10</v>
          </cell>
          <cell r="F58" t="str">
            <v>23-07-2013/13:45</v>
          </cell>
          <cell r="G58">
            <v>194.6</v>
          </cell>
          <cell r="H58">
            <v>198.31</v>
          </cell>
          <cell r="I58">
            <v>0.154</v>
          </cell>
          <cell r="J58">
            <v>195.7731557186047</v>
          </cell>
          <cell r="K58">
            <v>3.7537353923258934</v>
          </cell>
          <cell r="L58">
            <v>22.502176583646303</v>
          </cell>
          <cell r="M58">
            <v>0</v>
          </cell>
          <cell r="N58">
            <v>0</v>
          </cell>
          <cell r="O58">
            <v>0</v>
          </cell>
          <cell r="P58">
            <v>0</v>
          </cell>
          <cell r="Q58" t="str">
            <v>NO</v>
          </cell>
          <cell r="R58" t="str">
            <v>FCGB</v>
          </cell>
          <cell r="S58" t="str">
            <v>150.01</v>
          </cell>
        </row>
        <row r="59">
          <cell r="D59">
            <v>51</v>
          </cell>
          <cell r="E59" t="str">
            <v>24-07-2013/08:05</v>
          </cell>
          <cell r="F59" t="str">
            <v>-</v>
          </cell>
          <cell r="G59">
            <v>198.31</v>
          </cell>
          <cell r="H59">
            <v>201.47</v>
          </cell>
          <cell r="I59">
            <v>0.154</v>
          </cell>
          <cell r="J59">
            <v>198.97040742743215</v>
          </cell>
          <cell r="K59">
            <v>3.1972517088274515</v>
          </cell>
          <cell r="L59">
            <v>0</v>
          </cell>
          <cell r="M59">
            <v>0</v>
          </cell>
          <cell r="N59">
            <v>0</v>
          </cell>
          <cell r="O59">
            <v>0</v>
          </cell>
          <cell r="P59">
            <v>0</v>
          </cell>
          <cell r="Q59" t="str">
            <v>NO</v>
          </cell>
          <cell r="R59" t="str">
            <v>FCGB</v>
          </cell>
          <cell r="S59" t="str">
            <v>150.01</v>
          </cell>
        </row>
        <row r="60">
          <cell r="D60">
            <v>52</v>
          </cell>
          <cell r="E60" t="str">
            <v>25-07-2013/07:59</v>
          </cell>
          <cell r="F60" t="str">
            <v>25-07-2013/12:45</v>
          </cell>
          <cell r="G60">
            <v>201.47</v>
          </cell>
          <cell r="H60">
            <v>205.15</v>
          </cell>
          <cell r="I60">
            <v>0.154</v>
          </cell>
          <cell r="J60">
            <v>202.69378916429449</v>
          </cell>
          <cell r="K60">
            <v>3.7233817368623363</v>
          </cell>
          <cell r="L60">
            <v>0</v>
          </cell>
          <cell r="M60">
            <v>0</v>
          </cell>
          <cell r="N60">
            <v>0</v>
          </cell>
          <cell r="O60">
            <v>0</v>
          </cell>
          <cell r="P60">
            <v>0</v>
          </cell>
          <cell r="Q60" t="str">
            <v>NO</v>
          </cell>
          <cell r="R60" t="str">
            <v>FCGB</v>
          </cell>
          <cell r="S60" t="str">
            <v>150.01</v>
          </cell>
        </row>
        <row r="61">
          <cell r="D61">
            <v>53</v>
          </cell>
          <cell r="E61" t="str">
            <v>26-07-2013/07:58</v>
          </cell>
          <cell r="F61" t="str">
            <v>26-07-2013/13:30</v>
          </cell>
          <cell r="G61">
            <v>205.15</v>
          </cell>
          <cell r="H61">
            <v>209.39500000000001</v>
          </cell>
          <cell r="I61">
            <v>0.154</v>
          </cell>
          <cell r="J61">
            <v>206.98883141238704</v>
          </cell>
          <cell r="K61">
            <v>4.2950422480925567</v>
          </cell>
          <cell r="L61">
            <v>0</v>
          </cell>
          <cell r="M61">
            <v>0</v>
          </cell>
          <cell r="N61">
            <v>0</v>
          </cell>
          <cell r="O61">
            <v>0</v>
          </cell>
          <cell r="P61">
            <v>0</v>
          </cell>
          <cell r="Q61" t="str">
            <v>NO</v>
          </cell>
          <cell r="R61" t="str">
            <v>FCGB</v>
          </cell>
          <cell r="S61" t="str">
            <v>150.01</v>
          </cell>
        </row>
        <row r="62">
          <cell r="D62">
            <v>54</v>
          </cell>
          <cell r="E62" t="str">
            <v>27-07-2013/08:02</v>
          </cell>
          <cell r="F62" t="str">
            <v>27-07-2013/12:10</v>
          </cell>
          <cell r="G62">
            <v>209.39500000000001</v>
          </cell>
          <cell r="H62">
            <v>212.87</v>
          </cell>
          <cell r="I62">
            <v>0.154</v>
          </cell>
          <cell r="J62">
            <v>210.50479650358176</v>
          </cell>
          <cell r="K62">
            <v>3.5159650911947153</v>
          </cell>
          <cell r="L62">
            <v>0</v>
          </cell>
          <cell r="M62">
            <v>0</v>
          </cell>
          <cell r="N62">
            <v>0</v>
          </cell>
          <cell r="O62">
            <v>0</v>
          </cell>
          <cell r="P62">
            <v>0</v>
          </cell>
          <cell r="Q62" t="str">
            <v>NO</v>
          </cell>
          <cell r="R62" t="str">
            <v>FCGB</v>
          </cell>
          <cell r="S62" t="str">
            <v>150.01</v>
          </cell>
        </row>
        <row r="63">
          <cell r="D63">
            <v>55</v>
          </cell>
          <cell r="E63" t="str">
            <v>28-07-2013/08:33</v>
          </cell>
          <cell r="F63" t="str">
            <v>-</v>
          </cell>
          <cell r="G63">
            <v>212.87</v>
          </cell>
          <cell r="H63">
            <v>216.84</v>
          </cell>
          <cell r="I63">
            <v>0.154</v>
          </cell>
          <cell r="J63">
            <v>214.52159690992511</v>
          </cell>
          <cell r="K63">
            <v>4.01680040634335</v>
          </cell>
          <cell r="L63">
            <v>0</v>
          </cell>
          <cell r="M63">
            <v>0</v>
          </cell>
          <cell r="N63">
            <v>0</v>
          </cell>
          <cell r="O63">
            <v>0</v>
          </cell>
          <cell r="P63">
            <v>0</v>
          </cell>
          <cell r="Q63" t="str">
            <v>NO</v>
          </cell>
          <cell r="R63" t="str">
            <v>FCGB</v>
          </cell>
          <cell r="S63" t="str">
            <v>150.01</v>
          </cell>
        </row>
        <row r="64">
          <cell r="D64">
            <v>56</v>
          </cell>
          <cell r="E64" t="str">
            <v>29-07-2013/14:12</v>
          </cell>
          <cell r="F64" t="str">
            <v>-</v>
          </cell>
          <cell r="G64">
            <v>216.84</v>
          </cell>
          <cell r="H64">
            <v>220.755</v>
          </cell>
          <cell r="I64">
            <v>0.154</v>
          </cell>
          <cell r="J64">
            <v>218.48274894791859</v>
          </cell>
          <cell r="K64">
            <v>3.9611520379934859</v>
          </cell>
          <cell r="L64">
            <v>11.999811793257408</v>
          </cell>
          <cell r="M64">
            <v>0</v>
          </cell>
          <cell r="N64">
            <v>0</v>
          </cell>
          <cell r="O64">
            <v>0</v>
          </cell>
          <cell r="P64">
            <v>0</v>
          </cell>
          <cell r="Q64" t="str">
            <v>NO</v>
          </cell>
          <cell r="R64" t="str">
            <v>FCGB</v>
          </cell>
          <cell r="S64" t="str">
            <v>150.01</v>
          </cell>
        </row>
        <row r="65">
          <cell r="D65">
            <v>57</v>
          </cell>
          <cell r="E65" t="str">
            <v>30-07-2013/16:35</v>
          </cell>
          <cell r="F65" t="str">
            <v>-</v>
          </cell>
          <cell r="G65">
            <v>220.755</v>
          </cell>
          <cell r="H65">
            <v>224.85</v>
          </cell>
          <cell r="I65">
            <v>0.154</v>
          </cell>
          <cell r="J65">
            <v>222.62602291869339</v>
          </cell>
          <cell r="K65">
            <v>4.1432739707747999</v>
          </cell>
          <cell r="L65">
            <v>0</v>
          </cell>
          <cell r="M65">
            <v>0</v>
          </cell>
          <cell r="N65">
            <v>0</v>
          </cell>
          <cell r="O65">
            <v>0</v>
          </cell>
          <cell r="P65">
            <v>0</v>
          </cell>
          <cell r="Q65" t="str">
            <v>NO</v>
          </cell>
          <cell r="R65" t="str">
            <v>FCGB</v>
          </cell>
          <cell r="S65" t="str">
            <v>150.01</v>
          </cell>
        </row>
        <row r="66">
          <cell r="D66">
            <v>58</v>
          </cell>
          <cell r="E66" t="str">
            <v>31-07-2013/16:07</v>
          </cell>
          <cell r="F66" t="str">
            <v>-</v>
          </cell>
          <cell r="G66">
            <v>224.85</v>
          </cell>
          <cell r="H66">
            <v>228.7</v>
          </cell>
          <cell r="I66">
            <v>0.154</v>
          </cell>
          <cell r="J66">
            <v>226.52140870318252</v>
          </cell>
          <cell r="K66">
            <v>3.8953857844891218</v>
          </cell>
          <cell r="L66">
            <v>0</v>
          </cell>
          <cell r="M66">
            <v>0</v>
          </cell>
          <cell r="N66">
            <v>0</v>
          </cell>
          <cell r="O66">
            <v>0</v>
          </cell>
          <cell r="P66">
            <v>0</v>
          </cell>
          <cell r="Q66" t="str">
            <v>NO</v>
          </cell>
          <cell r="R66" t="str">
            <v>FCGB</v>
          </cell>
          <cell r="S66" t="str">
            <v>150.01</v>
          </cell>
        </row>
        <row r="67">
          <cell r="D67">
            <v>59</v>
          </cell>
          <cell r="E67" t="str">
            <v>02-08-2013/18:55</v>
          </cell>
          <cell r="F67" t="str">
            <v>-</v>
          </cell>
          <cell r="G67">
            <v>228.7</v>
          </cell>
          <cell r="H67">
            <v>232.57</v>
          </cell>
          <cell r="I67">
            <v>0.154</v>
          </cell>
          <cell r="J67">
            <v>230.43703025798069</v>
          </cell>
          <cell r="K67">
            <v>3.9156215547981787</v>
          </cell>
          <cell r="L67">
            <v>7.8110073392873005</v>
          </cell>
          <cell r="M67">
            <v>94.318925410409548</v>
          </cell>
          <cell r="N67">
            <v>3546.2750000000001</v>
          </cell>
          <cell r="O67">
            <v>3932.6709999999998</v>
          </cell>
          <cell r="P67">
            <v>0</v>
          </cell>
          <cell r="Q67" t="str">
            <v>NO</v>
          </cell>
          <cell r="R67" t="str">
            <v>FCGB</v>
          </cell>
          <cell r="S67" t="str">
            <v>150.01</v>
          </cell>
        </row>
        <row r="68">
          <cell r="D68">
            <v>60</v>
          </cell>
          <cell r="E68" t="str">
            <v>03-08-2013/19:20</v>
          </cell>
          <cell r="F68" t="str">
            <v>-</v>
          </cell>
          <cell r="G68">
            <v>232.57</v>
          </cell>
          <cell r="H68">
            <v>236.42</v>
          </cell>
          <cell r="I68">
            <v>0.154</v>
          </cell>
          <cell r="J68">
            <v>234.33241604246982</v>
          </cell>
          <cell r="K68">
            <v>3.8953857844891218</v>
          </cell>
          <cell r="L68">
            <v>0</v>
          </cell>
          <cell r="M68">
            <v>0</v>
          </cell>
          <cell r="N68">
            <v>3548.326</v>
          </cell>
          <cell r="O68">
            <v>3936.0169999999998</v>
          </cell>
          <cell r="P68">
            <v>0</v>
          </cell>
          <cell r="Q68" t="str">
            <v>NO</v>
          </cell>
          <cell r="R68" t="str">
            <v>FCGB</v>
          </cell>
          <cell r="S68" t="str">
            <v>150.01</v>
          </cell>
        </row>
        <row r="69">
          <cell r="D69">
            <v>61</v>
          </cell>
          <cell r="E69" t="str">
            <v>05-08-2013/08:38</v>
          </cell>
          <cell r="F69" t="str">
            <v>-</v>
          </cell>
          <cell r="G69">
            <v>236.42</v>
          </cell>
          <cell r="H69">
            <v>240.66399999999999</v>
          </cell>
          <cell r="I69">
            <v>0.154</v>
          </cell>
          <cell r="J69">
            <v>238.62644650204692</v>
          </cell>
          <cell r="K69">
            <v>4.2940304595771011</v>
          </cell>
          <cell r="L69">
            <v>25.028612506729218</v>
          </cell>
          <cell r="M69">
            <v>0</v>
          </cell>
          <cell r="N69">
            <v>3550.43</v>
          </cell>
          <cell r="O69">
            <v>3939.53</v>
          </cell>
          <cell r="P69">
            <v>2301.37</v>
          </cell>
          <cell r="Q69" t="str">
            <v>NO</v>
          </cell>
          <cell r="R69" t="str">
            <v>FCGB</v>
          </cell>
          <cell r="S69" t="str">
            <v>150.01</v>
          </cell>
        </row>
        <row r="70">
          <cell r="D70">
            <v>62</v>
          </cell>
          <cell r="E70" t="str">
            <v>06-08-2013/08:11</v>
          </cell>
          <cell r="F70" t="str">
            <v>-</v>
          </cell>
          <cell r="G70">
            <v>240.66399999999999</v>
          </cell>
          <cell r="H70">
            <v>245.14</v>
          </cell>
          <cell r="I70">
            <v>0.154</v>
          </cell>
          <cell r="J70">
            <v>243.15521189720883</v>
          </cell>
          <cell r="K70">
            <v>4.528765395161912</v>
          </cell>
          <cell r="L70">
            <v>0</v>
          </cell>
          <cell r="M70">
            <v>0</v>
          </cell>
          <cell r="N70">
            <v>3552.69</v>
          </cell>
          <cell r="O70">
            <v>3943.25</v>
          </cell>
          <cell r="P70">
            <v>2300.52</v>
          </cell>
          <cell r="Q70" t="str">
            <v>NO</v>
          </cell>
          <cell r="R70" t="str">
            <v>FCGB</v>
          </cell>
          <cell r="S70" t="str">
            <v>150.01</v>
          </cell>
        </row>
        <row r="71">
          <cell r="D71">
            <v>63</v>
          </cell>
          <cell r="E71" t="str">
            <v>07-08-2013/08:12</v>
          </cell>
          <cell r="F71" t="str">
            <v>-</v>
          </cell>
          <cell r="G71">
            <v>245.14</v>
          </cell>
          <cell r="H71">
            <v>249.13</v>
          </cell>
          <cell r="I71">
            <v>0.154</v>
          </cell>
          <cell r="J71">
            <v>247.19224807386121</v>
          </cell>
          <cell r="K71">
            <v>4.0370361766523786</v>
          </cell>
          <cell r="L71">
            <v>0</v>
          </cell>
          <cell r="M71">
            <v>0</v>
          </cell>
          <cell r="N71">
            <v>3555</v>
          </cell>
          <cell r="O71">
            <v>3947.05</v>
          </cell>
          <cell r="P71">
            <v>2300.02</v>
          </cell>
          <cell r="Q71" t="str">
            <v>NO</v>
          </cell>
          <cell r="R71" t="str">
            <v>FCGB</v>
          </cell>
          <cell r="S71" t="str">
            <v>150.01</v>
          </cell>
        </row>
        <row r="72">
          <cell r="D72">
            <v>64</v>
          </cell>
          <cell r="E72" t="str">
            <v>08-08-2013/20:25</v>
          </cell>
          <cell r="F72" t="str">
            <v>-</v>
          </cell>
          <cell r="G72">
            <v>249.13</v>
          </cell>
          <cell r="H72">
            <v>253.32</v>
          </cell>
          <cell r="I72">
            <v>0.154</v>
          </cell>
          <cell r="J72">
            <v>251.43164195360393</v>
          </cell>
          <cell r="K72">
            <v>4.2393938797427211</v>
          </cell>
          <cell r="L72">
            <v>0</v>
          </cell>
          <cell r="M72">
            <v>0</v>
          </cell>
          <cell r="N72">
            <v>3555.1170000000002</v>
          </cell>
          <cell r="O72">
            <v>3947.05</v>
          </cell>
          <cell r="P72">
            <v>2299.3560000000002</v>
          </cell>
          <cell r="Q72" t="str">
            <v>NO</v>
          </cell>
          <cell r="R72" t="str">
            <v>FCGB</v>
          </cell>
          <cell r="S72" t="str">
            <v>150.01</v>
          </cell>
        </row>
        <row r="73">
          <cell r="D73">
            <v>65</v>
          </cell>
          <cell r="E73" t="str">
            <v>09-08-2013/21:25</v>
          </cell>
          <cell r="F73" t="str">
            <v>-</v>
          </cell>
          <cell r="G73">
            <v>253.32</v>
          </cell>
          <cell r="H73">
            <v>257.25</v>
          </cell>
          <cell r="I73">
            <v>0.154</v>
          </cell>
          <cell r="J73">
            <v>255.40797081932919</v>
          </cell>
          <cell r="K73">
            <v>3.9763288657252644</v>
          </cell>
          <cell r="L73">
            <v>0</v>
          </cell>
          <cell r="M73">
            <v>0</v>
          </cell>
          <cell r="N73">
            <v>3559.33</v>
          </cell>
          <cell r="O73">
            <v>3954.1930000000002</v>
          </cell>
          <cell r="P73">
            <v>2298.739</v>
          </cell>
          <cell r="Q73" t="str">
            <v>NO</v>
          </cell>
          <cell r="R73" t="str">
            <v>FCGB</v>
          </cell>
          <cell r="S73" t="str">
            <v>150.01</v>
          </cell>
        </row>
        <row r="74">
          <cell r="D74">
            <v>66</v>
          </cell>
          <cell r="E74" t="str">
            <v>11-08-2013/04:25</v>
          </cell>
          <cell r="F74" t="str">
            <v>-</v>
          </cell>
          <cell r="G74">
            <v>257.25</v>
          </cell>
          <cell r="H74">
            <v>261.15699999999998</v>
          </cell>
          <cell r="I74">
            <v>0.154</v>
          </cell>
          <cell r="J74">
            <v>259.36102854919903</v>
          </cell>
          <cell r="K74">
            <v>3.9530577298698404</v>
          </cell>
          <cell r="L74">
            <v>0</v>
          </cell>
          <cell r="M74">
            <v>0</v>
          </cell>
          <cell r="N74">
            <v>3561.1010000000001</v>
          </cell>
          <cell r="O74">
            <v>3957.1239999999998</v>
          </cell>
          <cell r="P74">
            <v>2299.4279999999999</v>
          </cell>
          <cell r="Q74" t="str">
            <v>NO</v>
          </cell>
          <cell r="R74" t="str">
            <v>FCGB</v>
          </cell>
          <cell r="S74" t="str">
            <v>150.01</v>
          </cell>
        </row>
        <row r="75">
          <cell r="D75">
            <v>67</v>
          </cell>
          <cell r="E75" t="str">
            <v>12-08-2013/08:45</v>
          </cell>
          <cell r="F75" t="str">
            <v>-</v>
          </cell>
          <cell r="G75">
            <v>261.15699999999998</v>
          </cell>
          <cell r="H75">
            <v>264.959</v>
          </cell>
          <cell r="I75">
            <v>0.154</v>
          </cell>
          <cell r="J75">
            <v>263.20784848494651</v>
          </cell>
          <cell r="K75">
            <v>3.8468199357474759</v>
          </cell>
          <cell r="L75">
            <v>32.228499582683696</v>
          </cell>
          <cell r="M75">
            <v>0</v>
          </cell>
          <cell r="N75">
            <v>3563.0770000000002</v>
          </cell>
          <cell r="O75">
            <v>3960.3780000000002</v>
          </cell>
          <cell r="P75">
            <v>2298.84</v>
          </cell>
          <cell r="Q75" t="str">
            <v>NO</v>
          </cell>
          <cell r="R75" t="str">
            <v>FCGB</v>
          </cell>
          <cell r="S75" t="str">
            <v>150.01</v>
          </cell>
        </row>
        <row r="76">
          <cell r="D76">
            <v>68</v>
          </cell>
          <cell r="E76" t="str">
            <v>13-08-2013/08:03</v>
          </cell>
          <cell r="F76" t="str">
            <v>-</v>
          </cell>
          <cell r="G76">
            <v>264.959</v>
          </cell>
          <cell r="H76">
            <v>269.28800000000001</v>
          </cell>
          <cell r="I76">
            <v>0.154</v>
          </cell>
          <cell r="J76">
            <v>267.587880968337</v>
          </cell>
          <cell r="K76">
            <v>4.3800324833904938</v>
          </cell>
          <cell r="L76">
            <v>0</v>
          </cell>
          <cell r="M76">
            <v>0</v>
          </cell>
          <cell r="N76">
            <v>3565.3229999999999</v>
          </cell>
          <cell r="O76">
            <v>3964.0790000000002</v>
          </cell>
          <cell r="P76">
            <v>2998.1750000000002</v>
          </cell>
          <cell r="Q76" t="str">
            <v>NO</v>
          </cell>
          <cell r="R76" t="str">
            <v>FCGB</v>
          </cell>
          <cell r="S76" t="str">
            <v>150.01</v>
          </cell>
        </row>
        <row r="77">
          <cell r="D77">
            <v>69</v>
          </cell>
          <cell r="E77" t="str">
            <v>14-08-2013/09:45</v>
          </cell>
          <cell r="F77" t="str">
            <v>-</v>
          </cell>
          <cell r="G77">
            <v>269.28800000000001</v>
          </cell>
          <cell r="H77">
            <v>273.58999999999997</v>
          </cell>
          <cell r="I77">
            <v>0.154</v>
          </cell>
          <cell r="J77">
            <v>271.94059516181028</v>
          </cell>
          <cell r="K77">
            <v>4.3527141934732754</v>
          </cell>
          <cell r="L77">
            <v>0</v>
          </cell>
          <cell r="M77">
            <v>0</v>
          </cell>
          <cell r="N77">
            <v>3567.5129999999999</v>
          </cell>
          <cell r="O77">
            <v>3967.76</v>
          </cell>
          <cell r="P77">
            <v>2297.5129999999999</v>
          </cell>
          <cell r="Q77" t="str">
            <v>NO</v>
          </cell>
          <cell r="R77" t="str">
            <v>FCGB</v>
          </cell>
          <cell r="S77" t="str">
            <v>150.01</v>
          </cell>
        </row>
        <row r="78">
          <cell r="D78">
            <v>70</v>
          </cell>
          <cell r="E78" t="str">
            <v>15-08-2013/08:10</v>
          </cell>
          <cell r="F78" t="str">
            <v>-</v>
          </cell>
          <cell r="G78">
            <v>273.58999999999997</v>
          </cell>
          <cell r="H78">
            <v>277.36</v>
          </cell>
          <cell r="I78">
            <v>0.154</v>
          </cell>
          <cell r="J78">
            <v>275.75503786506329</v>
          </cell>
          <cell r="K78">
            <v>3.8144427032530075</v>
          </cell>
          <cell r="L78">
            <v>0</v>
          </cell>
          <cell r="M78">
            <v>0</v>
          </cell>
          <cell r="N78">
            <v>3569.51</v>
          </cell>
          <cell r="O78">
            <v>3970.97</v>
          </cell>
          <cell r="P78">
            <v>2296.9299999999998</v>
          </cell>
          <cell r="Q78" t="str">
            <v>NO</v>
          </cell>
          <cell r="R78" t="str">
            <v>FCGB</v>
          </cell>
          <cell r="S78" t="str">
            <v>150.01</v>
          </cell>
        </row>
        <row r="79">
          <cell r="D79">
            <v>71</v>
          </cell>
          <cell r="E79" t="str">
            <v>16-08-2013/08:15</v>
          </cell>
          <cell r="F79" t="str">
            <v>-</v>
          </cell>
          <cell r="G79">
            <v>277.36</v>
          </cell>
          <cell r="H79">
            <v>281.33</v>
          </cell>
          <cell r="I79">
            <v>0.154</v>
          </cell>
          <cell r="J79">
            <v>279.77183827140658</v>
          </cell>
          <cell r="K79">
            <v>4.0168004063432932</v>
          </cell>
          <cell r="L79">
            <v>0</v>
          </cell>
          <cell r="M79">
            <v>0</v>
          </cell>
          <cell r="N79">
            <v>3561.56</v>
          </cell>
          <cell r="O79">
            <v>3974.37</v>
          </cell>
          <cell r="P79">
            <v>2296.62</v>
          </cell>
          <cell r="Q79" t="str">
            <v>NO</v>
          </cell>
          <cell r="R79" t="str">
            <v>FCGB</v>
          </cell>
          <cell r="S79" t="str">
            <v>150.01</v>
          </cell>
        </row>
        <row r="80">
          <cell r="D80">
            <v>72</v>
          </cell>
          <cell r="E80" t="str">
            <v>17-08-2013/08:04</v>
          </cell>
          <cell r="F80" t="str">
            <v>-</v>
          </cell>
          <cell r="G80">
            <v>281.33</v>
          </cell>
          <cell r="H80">
            <v>285.39</v>
          </cell>
          <cell r="I80">
            <v>0.154</v>
          </cell>
          <cell r="J80">
            <v>283.8796996441406</v>
          </cell>
          <cell r="K80">
            <v>4.1078613727340212</v>
          </cell>
          <cell r="L80">
            <v>0</v>
          </cell>
          <cell r="M80">
            <v>0</v>
          </cell>
          <cell r="N80">
            <v>3573.67</v>
          </cell>
          <cell r="O80">
            <v>3977.84</v>
          </cell>
          <cell r="P80">
            <v>2295.96</v>
          </cell>
          <cell r="Q80" t="str">
            <v>NO</v>
          </cell>
          <cell r="R80" t="str">
            <v>FCGB</v>
          </cell>
          <cell r="S80" t="str">
            <v>150.01</v>
          </cell>
        </row>
        <row r="81">
          <cell r="D81">
            <v>73</v>
          </cell>
          <cell r="E81" t="str">
            <v>18-08-2013/07:46</v>
          </cell>
          <cell r="F81" t="str">
            <v>-</v>
          </cell>
          <cell r="G81">
            <v>285.39</v>
          </cell>
          <cell r="H81">
            <v>289.33</v>
          </cell>
          <cell r="I81">
            <v>0.154</v>
          </cell>
          <cell r="J81">
            <v>287.86614639502039</v>
          </cell>
          <cell r="K81">
            <v>3.9864467508797929</v>
          </cell>
          <cell r="L81">
            <v>0</v>
          </cell>
          <cell r="M81">
            <v>0</v>
          </cell>
          <cell r="N81">
            <v>3575.71</v>
          </cell>
          <cell r="O81">
            <v>3981.21</v>
          </cell>
          <cell r="P81">
            <v>2295.08</v>
          </cell>
          <cell r="Q81" t="str">
            <v>NO</v>
          </cell>
          <cell r="R81" t="str">
            <v>FCGB</v>
          </cell>
          <cell r="S81" t="str">
            <v>150.01</v>
          </cell>
        </row>
        <row r="82">
          <cell r="D82">
            <v>74</v>
          </cell>
          <cell r="E82" t="str">
            <v>19-08-2013/08:13</v>
          </cell>
          <cell r="F82" t="str">
            <v>-</v>
          </cell>
          <cell r="G82">
            <v>289.33</v>
          </cell>
          <cell r="H82">
            <v>293.01</v>
          </cell>
          <cell r="I82">
            <v>0.154</v>
          </cell>
          <cell r="J82">
            <v>291.58952813188273</v>
          </cell>
          <cell r="K82">
            <v>3.7233817368623363</v>
          </cell>
          <cell r="L82">
            <v>0</v>
          </cell>
          <cell r="M82">
            <v>0</v>
          </cell>
          <cell r="N82">
            <v>3577.62</v>
          </cell>
          <cell r="O82">
            <v>3984.35</v>
          </cell>
          <cell r="P82">
            <v>2294.5100000000002</v>
          </cell>
          <cell r="Q82" t="str">
            <v>NO</v>
          </cell>
          <cell r="R82" t="str">
            <v>FCGB</v>
          </cell>
          <cell r="S82" t="str">
            <v>150.01</v>
          </cell>
        </row>
        <row r="83">
          <cell r="D83">
            <v>75</v>
          </cell>
          <cell r="E83" t="str">
            <v>20-08-2013/08:12</v>
          </cell>
          <cell r="F83" t="str">
            <v>-</v>
          </cell>
          <cell r="G83">
            <v>293.01</v>
          </cell>
          <cell r="H83">
            <v>297.2</v>
          </cell>
          <cell r="I83">
            <v>0.154</v>
          </cell>
          <cell r="J83">
            <v>295.82892201162542</v>
          </cell>
          <cell r="K83">
            <v>4.2393938797426927</v>
          </cell>
          <cell r="L83">
            <v>19.217911062490032</v>
          </cell>
          <cell r="M83">
            <v>0</v>
          </cell>
          <cell r="N83">
            <v>3579.8</v>
          </cell>
          <cell r="O83">
            <v>3987.93</v>
          </cell>
          <cell r="P83">
            <v>2293.86</v>
          </cell>
          <cell r="Q83" t="str">
            <v>NO</v>
          </cell>
          <cell r="R83" t="str">
            <v>FCGB</v>
          </cell>
          <cell r="S83" t="str">
            <v>150.01</v>
          </cell>
        </row>
        <row r="84">
          <cell r="D84">
            <v>76</v>
          </cell>
          <cell r="E84" t="str">
            <v>21-08-2013/05:47</v>
          </cell>
          <cell r="F84" t="str">
            <v>-</v>
          </cell>
          <cell r="G84">
            <v>297.2</v>
          </cell>
          <cell r="H84">
            <v>301</v>
          </cell>
          <cell r="I84">
            <v>0.154</v>
          </cell>
          <cell r="J84">
            <v>299.67371837034199</v>
          </cell>
          <cell r="K84">
            <v>3.8447963587165646</v>
          </cell>
          <cell r="L84">
            <v>0</v>
          </cell>
          <cell r="M84">
            <v>0</v>
          </cell>
          <cell r="N84">
            <v>3581.74</v>
          </cell>
          <cell r="O84">
            <v>3991.14</v>
          </cell>
          <cell r="P84">
            <v>2292.08</v>
          </cell>
          <cell r="Q84" t="str">
            <v>NO</v>
          </cell>
          <cell r="R84" t="str">
            <v>FCGB</v>
          </cell>
          <cell r="S84" t="str">
            <v>150.01</v>
          </cell>
        </row>
        <row r="85">
          <cell r="D85">
            <v>77</v>
          </cell>
          <cell r="E85" t="str">
            <v>22-08-2013/10:49</v>
          </cell>
          <cell r="F85" t="str">
            <v>-</v>
          </cell>
          <cell r="G85">
            <v>301</v>
          </cell>
          <cell r="H85">
            <v>304.74799999999999</v>
          </cell>
          <cell r="I85">
            <v>0.154</v>
          </cell>
          <cell r="J85">
            <v>303.46590172625503</v>
          </cell>
          <cell r="K85">
            <v>3.7921833559130391</v>
          </cell>
          <cell r="L85">
            <v>0</v>
          </cell>
          <cell r="M85">
            <v>0</v>
          </cell>
          <cell r="N85">
            <v>3583.71</v>
          </cell>
          <cell r="O85">
            <v>3994.39</v>
          </cell>
          <cell r="P85">
            <v>2291.5</v>
          </cell>
          <cell r="Q85" t="str">
            <v>NO</v>
          </cell>
          <cell r="R85" t="str">
            <v>FCGB</v>
          </cell>
          <cell r="S85" t="str">
            <v>150.01</v>
          </cell>
        </row>
        <row r="86">
          <cell r="D86">
            <v>78</v>
          </cell>
          <cell r="E86" t="str">
            <v>24-08-2013/08:25</v>
          </cell>
          <cell r="F86" t="str">
            <v>-</v>
          </cell>
          <cell r="G86">
            <v>304.74799999999999</v>
          </cell>
          <cell r="H86">
            <v>308.70800000000003</v>
          </cell>
          <cell r="I86">
            <v>0.154</v>
          </cell>
          <cell r="J86">
            <v>307.47258424744388</v>
          </cell>
          <cell r="K86">
            <v>4.0066825211888499</v>
          </cell>
          <cell r="L86">
            <v>0</v>
          </cell>
          <cell r="M86">
            <v>0</v>
          </cell>
          <cell r="N86">
            <v>3585.77</v>
          </cell>
          <cell r="O86">
            <v>3997.7849999999999</v>
          </cell>
          <cell r="P86">
            <v>2290.8910000000001</v>
          </cell>
          <cell r="Q86" t="str">
            <v>NO</v>
          </cell>
          <cell r="R86" t="str">
            <v>FCGB</v>
          </cell>
          <cell r="S86" t="str">
            <v>150.01</v>
          </cell>
        </row>
        <row r="87">
          <cell r="D87">
            <v>79</v>
          </cell>
          <cell r="E87" t="str">
            <v>25-08-2013/20:28</v>
          </cell>
          <cell r="F87" t="str">
            <v>-</v>
          </cell>
          <cell r="G87">
            <v>308.70800000000003</v>
          </cell>
          <cell r="H87">
            <v>312.00400000000002</v>
          </cell>
          <cell r="I87">
            <v>0.154</v>
          </cell>
          <cell r="J87">
            <v>310.80743919437276</v>
          </cell>
          <cell r="K87">
            <v>3.3348549469288855</v>
          </cell>
          <cell r="L87">
            <v>0</v>
          </cell>
          <cell r="M87">
            <v>0</v>
          </cell>
          <cell r="N87">
            <v>3587.482</v>
          </cell>
          <cell r="O87">
            <v>4000.6030000000001</v>
          </cell>
          <cell r="P87">
            <v>2290.3829999999998</v>
          </cell>
          <cell r="Q87" t="str">
            <v>NO</v>
          </cell>
          <cell r="R87" t="str">
            <v>FCGB</v>
          </cell>
          <cell r="S87" t="str">
            <v>150.01</v>
          </cell>
        </row>
        <row r="88">
          <cell r="D88">
            <v>80</v>
          </cell>
          <cell r="E88" t="str">
            <v>27-08-2013/13:33</v>
          </cell>
          <cell r="F88" t="str">
            <v>-</v>
          </cell>
          <cell r="G88">
            <v>312.00400000000002</v>
          </cell>
          <cell r="H88">
            <v>315.93799999999999</v>
          </cell>
          <cell r="I88">
            <v>0.154</v>
          </cell>
          <cell r="J88">
            <v>314.78781521415982</v>
          </cell>
          <cell r="K88">
            <v>3.9803760197870588</v>
          </cell>
          <cell r="L88">
            <v>10.032894919219302</v>
          </cell>
          <cell r="M88">
            <v>0</v>
          </cell>
          <cell r="N88">
            <v>3589.5219999999999</v>
          </cell>
          <cell r="O88">
            <v>4003.9659999999999</v>
          </cell>
          <cell r="P88">
            <v>2290.0740000000001</v>
          </cell>
          <cell r="Q88" t="str">
            <v>NO</v>
          </cell>
          <cell r="R88" t="str">
            <v>FCGB</v>
          </cell>
          <cell r="S88" t="str">
            <v>150.01</v>
          </cell>
        </row>
        <row r="89">
          <cell r="D89">
            <v>81</v>
          </cell>
          <cell r="E89" t="str">
            <v>29-08-2013/08:06</v>
          </cell>
          <cell r="F89" t="str">
            <v>-</v>
          </cell>
          <cell r="G89">
            <v>315.93799999999999</v>
          </cell>
          <cell r="H89">
            <v>318.54000000000002</v>
          </cell>
          <cell r="I89">
            <v>0.154</v>
          </cell>
          <cell r="J89">
            <v>317.42048893136524</v>
          </cell>
          <cell r="K89">
            <v>2.6326737172054209</v>
          </cell>
          <cell r="L89">
            <v>0</v>
          </cell>
          <cell r="M89">
            <v>0</v>
          </cell>
          <cell r="N89">
            <v>3590.9810000000002</v>
          </cell>
          <cell r="O89">
            <v>4006.2220000000002</v>
          </cell>
          <cell r="P89">
            <v>2289.3679999999999</v>
          </cell>
          <cell r="Q89" t="str">
            <v>NO</v>
          </cell>
          <cell r="R89" t="str">
            <v>FCGB</v>
          </cell>
          <cell r="S89" t="str">
            <v>150.01</v>
          </cell>
        </row>
        <row r="90">
          <cell r="D90">
            <v>82</v>
          </cell>
          <cell r="E90" t="str">
            <v>31-08-2013/07:20</v>
          </cell>
          <cell r="F90" t="str">
            <v>-</v>
          </cell>
          <cell r="G90">
            <v>318.54000000000002</v>
          </cell>
          <cell r="H90">
            <v>321.92</v>
          </cell>
          <cell r="I90">
            <v>0.154</v>
          </cell>
          <cell r="J90">
            <v>320.84033411359206</v>
          </cell>
          <cell r="K90">
            <v>3.4198451822268225</v>
          </cell>
          <cell r="L90">
            <v>0</v>
          </cell>
          <cell r="M90">
            <v>0</v>
          </cell>
          <cell r="N90">
            <v>3592.63</v>
          </cell>
          <cell r="O90">
            <v>4009.08</v>
          </cell>
          <cell r="P90">
            <v>2290.0520000000001</v>
          </cell>
          <cell r="Q90" t="str">
            <v>NO</v>
          </cell>
          <cell r="R90" t="str">
            <v>FCGB</v>
          </cell>
          <cell r="S90" t="str">
            <v>150.01</v>
          </cell>
        </row>
        <row r="91">
          <cell r="D91">
            <v>83</v>
          </cell>
          <cell r="E91" t="str">
            <v>05-09-2013/7:50</v>
          </cell>
          <cell r="F91" t="str">
            <v>-</v>
          </cell>
          <cell r="G91">
            <v>321.92</v>
          </cell>
          <cell r="H91">
            <v>325.26400000000001</v>
          </cell>
          <cell r="I91">
            <v>0.154</v>
          </cell>
          <cell r="J91">
            <v>324.2237549092626</v>
          </cell>
          <cell r="K91">
            <v>3.3834207956705313</v>
          </cell>
          <cell r="L91">
            <v>14.372455861991682</v>
          </cell>
          <cell r="M91">
            <v>71.968517104081002</v>
          </cell>
          <cell r="N91">
            <v>3590.27</v>
          </cell>
          <cell r="O91">
            <v>4005.1120000000001</v>
          </cell>
          <cell r="P91">
            <v>2295.5079999999998</v>
          </cell>
          <cell r="Q91" t="str">
            <v>NO</v>
          </cell>
          <cell r="R91" t="str">
            <v>FT1</v>
          </cell>
          <cell r="S91" t="str">
            <v>150.01</v>
          </cell>
        </row>
        <row r="92">
          <cell r="D92">
            <v>84</v>
          </cell>
          <cell r="E92" t="str">
            <v>06-09-2013/8:00</v>
          </cell>
          <cell r="F92" t="str">
            <v>-</v>
          </cell>
          <cell r="G92">
            <v>325.26400000000001</v>
          </cell>
          <cell r="H92">
            <v>329.71600000000001</v>
          </cell>
          <cell r="I92">
            <v>0.154</v>
          </cell>
          <cell r="J92">
            <v>328.72823738005366</v>
          </cell>
          <cell r="K92">
            <v>4.5044824707910607</v>
          </cell>
          <cell r="L92">
            <v>0</v>
          </cell>
          <cell r="M92">
            <v>0</v>
          </cell>
          <cell r="N92">
            <v>3596.67</v>
          </cell>
          <cell r="O92">
            <v>4015.74</v>
          </cell>
          <cell r="P92">
            <v>2290.0970000000002</v>
          </cell>
          <cell r="Q92" t="str">
            <v>NO</v>
          </cell>
          <cell r="R92" t="str">
            <v>FT1</v>
          </cell>
          <cell r="S92" t="str">
            <v>150.01</v>
          </cell>
        </row>
        <row r="93">
          <cell r="D93">
            <v>85</v>
          </cell>
          <cell r="E93" t="str">
            <v>07-09-2013/8:25</v>
          </cell>
          <cell r="F93" t="str">
            <v>-</v>
          </cell>
          <cell r="G93">
            <v>329.71600000000001</v>
          </cell>
          <cell r="H93">
            <v>331.81</v>
          </cell>
          <cell r="I93">
            <v>0.154</v>
          </cell>
          <cell r="J93">
            <v>330.84692253140958</v>
          </cell>
          <cell r="K93">
            <v>2.1186851513559191</v>
          </cell>
          <cell r="L93">
            <v>0</v>
          </cell>
          <cell r="M93">
            <v>0</v>
          </cell>
          <cell r="N93">
            <v>3597.75</v>
          </cell>
          <cell r="O93">
            <v>4017.53</v>
          </cell>
          <cell r="P93">
            <v>2288.52</v>
          </cell>
          <cell r="Q93" t="str">
            <v>NO</v>
          </cell>
          <cell r="R93" t="str">
            <v>FT1</v>
          </cell>
          <cell r="S93" t="str">
            <v>150.01</v>
          </cell>
        </row>
        <row r="94">
          <cell r="D94">
            <v>86</v>
          </cell>
          <cell r="E94" t="str">
            <v>08-09-2013/8:20</v>
          </cell>
          <cell r="F94" t="str">
            <v>-</v>
          </cell>
          <cell r="G94">
            <v>331.81</v>
          </cell>
          <cell r="H94">
            <v>336.125</v>
          </cell>
          <cell r="I94">
            <v>0.154</v>
          </cell>
          <cell r="J94">
            <v>335.21278997558375</v>
          </cell>
          <cell r="K94">
            <v>4.3658674441741709</v>
          </cell>
          <cell r="L94">
            <v>0</v>
          </cell>
          <cell r="M94">
            <v>0</v>
          </cell>
          <cell r="N94">
            <v>3599.98</v>
          </cell>
          <cell r="O94">
            <v>4021.22</v>
          </cell>
          <cell r="P94">
            <v>2287.92</v>
          </cell>
          <cell r="Q94" t="str">
            <v>NO</v>
          </cell>
          <cell r="R94" t="str">
            <v>FT1</v>
          </cell>
          <cell r="S94" t="str">
            <v>150.01</v>
          </cell>
        </row>
        <row r="95">
          <cell r="D95">
            <v>87</v>
          </cell>
          <cell r="E95" t="str">
            <v>10-09-2013/6:58</v>
          </cell>
          <cell r="F95" t="str">
            <v>-</v>
          </cell>
          <cell r="G95">
            <v>336.125</v>
          </cell>
          <cell r="H95">
            <v>340.05</v>
          </cell>
          <cell r="I95">
            <v>0.154</v>
          </cell>
          <cell r="J95">
            <v>339.18405989873179</v>
          </cell>
          <cell r="K95">
            <v>3.9712699231480428</v>
          </cell>
          <cell r="L95">
            <v>18.045248173081461</v>
          </cell>
          <cell r="M95">
            <v>0</v>
          </cell>
          <cell r="N95">
            <v>3602.261</v>
          </cell>
          <cell r="O95">
            <v>4024.96</v>
          </cell>
          <cell r="P95">
            <v>2285.94</v>
          </cell>
          <cell r="Q95" t="str">
            <v>NO</v>
          </cell>
          <cell r="R95" t="str">
            <v>FT1</v>
          </cell>
          <cell r="S95" t="str">
            <v>150.01</v>
          </cell>
        </row>
        <row r="96">
          <cell r="D96">
            <v>88</v>
          </cell>
          <cell r="E96" t="str">
            <v>11-09-2013/9:04</v>
          </cell>
          <cell r="F96" t="str">
            <v>-</v>
          </cell>
          <cell r="G96">
            <v>340.05</v>
          </cell>
          <cell r="H96">
            <v>343.45</v>
          </cell>
          <cell r="I96">
            <v>0.154</v>
          </cell>
          <cell r="J96">
            <v>342.62414085126761</v>
          </cell>
          <cell r="K96">
            <v>3.4400809525358227</v>
          </cell>
          <cell r="L96">
            <v>0</v>
          </cell>
          <cell r="M96">
            <v>0</v>
          </cell>
          <cell r="N96">
            <v>3603.7930000000001</v>
          </cell>
          <cell r="O96">
            <v>4027.4929999999999</v>
          </cell>
          <cell r="P96">
            <v>2285.5279999999998</v>
          </cell>
          <cell r="Q96" t="str">
            <v>NO</v>
          </cell>
          <cell r="R96" t="str">
            <v>FT1</v>
          </cell>
          <cell r="S96" t="str">
            <v>150.01</v>
          </cell>
        </row>
        <row r="97">
          <cell r="D97">
            <v>89</v>
          </cell>
          <cell r="E97" t="str">
            <v>13-09-2013/8:23</v>
          </cell>
          <cell r="F97" t="str">
            <v>-</v>
          </cell>
          <cell r="G97">
            <v>343.45</v>
          </cell>
          <cell r="H97">
            <v>346.96699999999998</v>
          </cell>
          <cell r="I97">
            <v>0.154</v>
          </cell>
          <cell r="J97">
            <v>346.18260106011132</v>
          </cell>
          <cell r="K97">
            <v>3.5584602088437123</v>
          </cell>
          <cell r="L97">
            <v>0</v>
          </cell>
          <cell r="M97">
            <v>0</v>
          </cell>
          <cell r="N97">
            <v>3605.6039999999998</v>
          </cell>
          <cell r="O97">
            <v>4030.47</v>
          </cell>
          <cell r="P97">
            <v>2284.98</v>
          </cell>
          <cell r="Q97" t="str">
            <v>NO</v>
          </cell>
          <cell r="R97" t="str">
            <v>FT1</v>
          </cell>
          <cell r="S97" t="str">
            <v>150.01</v>
          </cell>
        </row>
        <row r="98">
          <cell r="D98">
            <v>90</v>
          </cell>
          <cell r="E98" t="str">
            <v>14-09-2013/8:25</v>
          </cell>
          <cell r="F98" t="str">
            <v>-</v>
          </cell>
          <cell r="G98">
            <v>346.96699999999998</v>
          </cell>
          <cell r="H98">
            <v>350.09800000000001</v>
          </cell>
          <cell r="I98">
            <v>0.154</v>
          </cell>
          <cell r="J98">
            <v>349.35051090199067</v>
          </cell>
          <cell r="K98">
            <v>3.1679098418793501</v>
          </cell>
          <cell r="L98">
            <v>0</v>
          </cell>
          <cell r="M98">
            <v>0</v>
          </cell>
          <cell r="N98">
            <v>3607.24</v>
          </cell>
          <cell r="O98">
            <v>4033.174</v>
          </cell>
          <cell r="P98">
            <v>2284.5100000000002</v>
          </cell>
          <cell r="Q98" t="str">
            <v>NO</v>
          </cell>
          <cell r="R98" t="str">
            <v>FT1</v>
          </cell>
          <cell r="S98" t="str">
            <v>150.01</v>
          </cell>
        </row>
        <row r="99">
          <cell r="D99">
            <v>91</v>
          </cell>
          <cell r="E99" t="str">
            <v>15-09-2013/8:25</v>
          </cell>
          <cell r="F99" t="str">
            <v>-</v>
          </cell>
          <cell r="G99">
            <v>350.09800000000001</v>
          </cell>
          <cell r="H99">
            <v>353.96</v>
          </cell>
          <cell r="I99">
            <v>0.154</v>
          </cell>
          <cell r="J99">
            <v>353.25803814866521</v>
          </cell>
          <cell r="K99">
            <v>3.9075272466745332</v>
          </cell>
          <cell r="L99">
            <v>0</v>
          </cell>
          <cell r="M99">
            <v>0</v>
          </cell>
          <cell r="N99">
            <v>3609.24</v>
          </cell>
          <cell r="O99">
            <v>4036.47</v>
          </cell>
          <cell r="P99">
            <v>2283.9</v>
          </cell>
          <cell r="Q99" t="str">
            <v>NO</v>
          </cell>
          <cell r="R99" t="str">
            <v>FT1</v>
          </cell>
          <cell r="S99" t="str">
            <v>150.01</v>
          </cell>
        </row>
        <row r="100">
          <cell r="D100">
            <v>92</v>
          </cell>
          <cell r="E100" t="str">
            <v>16-09-2013/9:05</v>
          </cell>
          <cell r="F100" t="str">
            <v>-</v>
          </cell>
          <cell r="G100">
            <v>353.96</v>
          </cell>
          <cell r="H100">
            <v>357.25</v>
          </cell>
          <cell r="I100">
            <v>0.154</v>
          </cell>
          <cell r="J100">
            <v>356.58682236450142</v>
          </cell>
          <cell r="K100">
            <v>3.3287842158362082</v>
          </cell>
          <cell r="L100">
            <v>15.733311415274329</v>
          </cell>
          <cell r="M100">
            <v>0</v>
          </cell>
          <cell r="N100">
            <v>3610.9479999999999</v>
          </cell>
          <cell r="O100">
            <v>4039.2869999999998</v>
          </cell>
          <cell r="P100">
            <v>2283.2440000000001</v>
          </cell>
          <cell r="Q100" t="str">
            <v>NO</v>
          </cell>
          <cell r="R100" t="str">
            <v>FT1</v>
          </cell>
          <cell r="S100" t="str">
            <v>150.01</v>
          </cell>
        </row>
        <row r="101">
          <cell r="D101">
            <v>93</v>
          </cell>
          <cell r="E101" t="str">
            <v>17-09-2013/8:33</v>
          </cell>
          <cell r="F101" t="str">
            <v>-</v>
          </cell>
          <cell r="G101">
            <v>357.25</v>
          </cell>
          <cell r="H101">
            <v>361</v>
          </cell>
          <cell r="I101">
            <v>0.154</v>
          </cell>
          <cell r="J101">
            <v>360.38102929744537</v>
          </cell>
          <cell r="K101">
            <v>3.7942069329439505</v>
          </cell>
          <cell r="L101">
            <v>0</v>
          </cell>
          <cell r="M101">
            <v>0</v>
          </cell>
          <cell r="N101">
            <v>3612.89</v>
          </cell>
          <cell r="O101">
            <v>4042.49</v>
          </cell>
          <cell r="P101">
            <v>2828.82</v>
          </cell>
          <cell r="Q101" t="str">
            <v>NO</v>
          </cell>
          <cell r="R101" t="str">
            <v>FT1</v>
          </cell>
          <cell r="S101" t="str">
            <v>150.01</v>
          </cell>
        </row>
        <row r="102">
          <cell r="D102">
            <v>94</v>
          </cell>
          <cell r="E102" t="str">
            <v>18-09-2013/8:51</v>
          </cell>
          <cell r="F102" t="str">
            <v>-</v>
          </cell>
          <cell r="G102">
            <v>361</v>
          </cell>
          <cell r="H102">
            <v>365.87</v>
          </cell>
          <cell r="I102">
            <v>0.154</v>
          </cell>
          <cell r="J102">
            <v>365.30843936769526</v>
          </cell>
          <cell r="K102">
            <v>4.9274100702498913</v>
          </cell>
          <cell r="L102">
            <v>0</v>
          </cell>
          <cell r="M102">
            <v>0</v>
          </cell>
          <cell r="N102">
            <v>3615.42</v>
          </cell>
          <cell r="O102">
            <v>4046.66</v>
          </cell>
          <cell r="P102">
            <v>2282.067</v>
          </cell>
          <cell r="Q102" t="str">
            <v>NO</v>
          </cell>
          <cell r="R102" t="str">
            <v>FT1</v>
          </cell>
          <cell r="S102" t="str">
            <v>150.01</v>
          </cell>
        </row>
        <row r="103">
          <cell r="D103">
            <v>95</v>
          </cell>
          <cell r="E103" t="str">
            <v>22-09-2013/7:13</v>
          </cell>
          <cell r="F103" t="str">
            <v>-</v>
          </cell>
          <cell r="G103">
            <v>365.87</v>
          </cell>
          <cell r="H103">
            <v>369.51</v>
          </cell>
          <cell r="I103">
            <v>0.154</v>
          </cell>
          <cell r="J103">
            <v>368.99134956393954</v>
          </cell>
          <cell r="K103">
            <v>3.6829101962442792</v>
          </cell>
          <cell r="L103">
            <v>0</v>
          </cell>
          <cell r="M103">
            <v>0</v>
          </cell>
          <cell r="N103">
            <v>3617.3820000000001</v>
          </cell>
          <cell r="O103">
            <v>4049.8159999999998</v>
          </cell>
          <cell r="P103">
            <v>2282.067</v>
          </cell>
          <cell r="Q103" t="str">
            <v>NO</v>
          </cell>
          <cell r="R103" t="str">
            <v>FT1</v>
          </cell>
          <cell r="S103" t="str">
            <v>150.01</v>
          </cell>
        </row>
        <row r="104">
          <cell r="D104">
            <v>96</v>
          </cell>
          <cell r="E104" t="str">
            <v>23-09-2013/7:50</v>
          </cell>
          <cell r="F104" t="str">
            <v>-</v>
          </cell>
          <cell r="G104">
            <v>369.51</v>
          </cell>
          <cell r="H104">
            <v>373.39100000000002</v>
          </cell>
          <cell r="I104">
            <v>0.154</v>
          </cell>
          <cell r="J104">
            <v>372.9181007924077</v>
          </cell>
          <cell r="K104">
            <v>3.9267512284681629</v>
          </cell>
          <cell r="L104">
            <v>20.36730281604315</v>
          </cell>
          <cell r="M104">
            <v>0</v>
          </cell>
          <cell r="N104">
            <v>3619.308</v>
          </cell>
          <cell r="O104">
            <v>4053.04</v>
          </cell>
          <cell r="P104">
            <v>2282.1019999999999</v>
          </cell>
          <cell r="Q104" t="str">
            <v>NO</v>
          </cell>
          <cell r="R104" t="str">
            <v>FT1</v>
          </cell>
          <cell r="S104" t="str">
            <v>150.01</v>
          </cell>
        </row>
        <row r="105">
          <cell r="D105">
            <v>97</v>
          </cell>
          <cell r="E105" t="str">
            <v>25-09-2013/7:49</v>
          </cell>
          <cell r="F105" t="str">
            <v>-</v>
          </cell>
          <cell r="G105">
            <v>373.39100000000002</v>
          </cell>
          <cell r="H105">
            <v>378.28</v>
          </cell>
          <cell r="I105">
            <v>0.154</v>
          </cell>
          <cell r="J105">
            <v>377.86473484445111</v>
          </cell>
          <cell r="K105">
            <v>4.9466340520434073</v>
          </cell>
          <cell r="L105">
            <v>0</v>
          </cell>
          <cell r="M105">
            <v>0</v>
          </cell>
          <cell r="N105">
            <v>3621.8539999999998</v>
          </cell>
          <cell r="O105">
            <v>4057.2710000000002</v>
          </cell>
          <cell r="P105">
            <v>2281.357</v>
          </cell>
          <cell r="Q105" t="str">
            <v>NO</v>
          </cell>
          <cell r="R105" t="str">
            <v>FT1</v>
          </cell>
          <cell r="S105" t="str">
            <v>150.01</v>
          </cell>
        </row>
        <row r="106">
          <cell r="D106">
            <v>98</v>
          </cell>
          <cell r="E106" t="str">
            <v>26-09-2013/8:26</v>
          </cell>
          <cell r="F106" t="str">
            <v>-</v>
          </cell>
          <cell r="G106">
            <v>378.28</v>
          </cell>
          <cell r="H106">
            <v>381.91</v>
          </cell>
          <cell r="I106">
            <v>0.154</v>
          </cell>
          <cell r="J106">
            <v>381.53752715554089</v>
          </cell>
          <cell r="K106">
            <v>3.6727923110897791</v>
          </cell>
          <cell r="L106">
            <v>0</v>
          </cell>
          <cell r="M106">
            <v>0</v>
          </cell>
          <cell r="N106">
            <v>3623.7510000000002</v>
          </cell>
          <cell r="O106">
            <v>4060.3679999999999</v>
          </cell>
          <cell r="P106">
            <v>2280.7930000000001</v>
          </cell>
          <cell r="Q106" t="str">
            <v>NO</v>
          </cell>
          <cell r="R106" t="str">
            <v>FT1</v>
          </cell>
          <cell r="S106" t="str">
            <v>150.01</v>
          </cell>
        </row>
        <row r="107">
          <cell r="D107">
            <v>99</v>
          </cell>
          <cell r="E107" t="str">
            <v>27-09-2013/7:55</v>
          </cell>
          <cell r="F107" t="str">
            <v>-</v>
          </cell>
          <cell r="G107">
            <v>381.91</v>
          </cell>
          <cell r="H107">
            <v>385.79199999999997</v>
          </cell>
          <cell r="I107">
            <v>0.154</v>
          </cell>
          <cell r="J107">
            <v>385.46529017252442</v>
          </cell>
          <cell r="K107">
            <v>3.9277630169835334</v>
          </cell>
          <cell r="L107">
            <v>0</v>
          </cell>
          <cell r="M107">
            <v>0</v>
          </cell>
          <cell r="N107">
            <v>3625.7510000000002</v>
          </cell>
          <cell r="O107">
            <v>4063.6909999999998</v>
          </cell>
          <cell r="P107">
            <v>2278.9899999999998</v>
          </cell>
          <cell r="Q107" t="str">
            <v>NO</v>
          </cell>
          <cell r="R107" t="str">
            <v>FT3</v>
          </cell>
          <cell r="S107" t="str">
            <v>150.01</v>
          </cell>
        </row>
        <row r="108">
          <cell r="D108">
            <v>100</v>
          </cell>
          <cell r="E108" t="str">
            <v>29-09-2013/8:20</v>
          </cell>
          <cell r="F108" t="str">
            <v>-</v>
          </cell>
          <cell r="G108">
            <v>385.79199999999997</v>
          </cell>
          <cell r="H108">
            <v>389.64</v>
          </cell>
          <cell r="I108">
            <v>0.154</v>
          </cell>
          <cell r="J108">
            <v>389.35865237998269</v>
          </cell>
          <cell r="K108">
            <v>3.8933622074582672</v>
          </cell>
          <cell r="L108">
            <v>0</v>
          </cell>
          <cell r="M108">
            <v>0</v>
          </cell>
          <cell r="N108">
            <v>3627.75</v>
          </cell>
          <cell r="O108">
            <v>4066.9810000000002</v>
          </cell>
          <cell r="P108">
            <v>2279.605</v>
          </cell>
          <cell r="Q108" t="str">
            <v>NO</v>
          </cell>
          <cell r="R108" t="str">
            <v>FT3</v>
          </cell>
          <cell r="S108" t="str">
            <v>150.01</v>
          </cell>
        </row>
        <row r="109">
          <cell r="D109">
            <v>101</v>
          </cell>
          <cell r="E109" t="str">
            <v>01-10-2013/8:35</v>
          </cell>
          <cell r="F109" t="str">
            <v>-</v>
          </cell>
          <cell r="G109">
            <v>389.64</v>
          </cell>
          <cell r="H109">
            <v>393.05</v>
          </cell>
          <cell r="I109">
            <v>0.154</v>
          </cell>
          <cell r="J109">
            <v>392.80885121767307</v>
          </cell>
          <cell r="K109">
            <v>3.4501988376903796</v>
          </cell>
          <cell r="L109">
            <v>3.4501988376903796</v>
          </cell>
          <cell r="M109">
            <v>0</v>
          </cell>
          <cell r="N109">
            <v>3629.5149999999999</v>
          </cell>
          <cell r="O109">
            <v>4069.89</v>
          </cell>
          <cell r="P109">
            <v>2277.87</v>
          </cell>
          <cell r="Q109" t="str">
            <v>NO</v>
          </cell>
          <cell r="R109" t="str">
            <v>FT3</v>
          </cell>
          <cell r="S109" t="str">
            <v>150.01</v>
          </cell>
        </row>
        <row r="110">
          <cell r="D110">
            <v>102</v>
          </cell>
          <cell r="E110" t="str">
            <v>03-10-2013/8:10</v>
          </cell>
          <cell r="F110" t="str">
            <v>-</v>
          </cell>
          <cell r="G110">
            <v>393.05</v>
          </cell>
          <cell r="H110">
            <v>396.3</v>
          </cell>
          <cell r="I110">
            <v>0.154</v>
          </cell>
          <cell r="J110">
            <v>396.09716389289116</v>
          </cell>
          <cell r="K110">
            <v>3.2883126752180942</v>
          </cell>
          <cell r="L110">
            <v>10.235252622309588</v>
          </cell>
          <cell r="M110">
            <v>76.660866007341212</v>
          </cell>
          <cell r="N110">
            <v>3631.2</v>
          </cell>
          <cell r="O110">
            <v>4072.6750000000002</v>
          </cell>
          <cell r="P110">
            <v>2277.375</v>
          </cell>
          <cell r="Q110" t="str">
            <v>NO</v>
          </cell>
          <cell r="R110" t="str">
            <v>FT3</v>
          </cell>
          <cell r="S110" t="str">
            <v>150.01</v>
          </cell>
        </row>
        <row r="111">
          <cell r="D111">
            <v>103</v>
          </cell>
          <cell r="E111" t="str">
            <v>05-10-2013/9:05</v>
          </cell>
          <cell r="F111" t="str">
            <v>-</v>
          </cell>
          <cell r="G111">
            <v>396.3</v>
          </cell>
          <cell r="H111">
            <v>399.79</v>
          </cell>
          <cell r="I111">
            <v>0.154</v>
          </cell>
          <cell r="J111">
            <v>399.62830581181765</v>
          </cell>
          <cell r="K111">
            <v>3.5311419189264939</v>
          </cell>
          <cell r="L111">
            <v>0</v>
          </cell>
          <cell r="M111">
            <v>0</v>
          </cell>
          <cell r="N111">
            <v>3633.0149999999999</v>
          </cell>
          <cell r="O111">
            <v>4075.6669999999999</v>
          </cell>
          <cell r="P111">
            <v>2276.83</v>
          </cell>
          <cell r="Q111" t="str">
            <v>NO</v>
          </cell>
          <cell r="R111" t="str">
            <v>FT3</v>
          </cell>
          <cell r="S111" t="str">
            <v>150.01</v>
          </cell>
        </row>
        <row r="112">
          <cell r="D112">
            <v>103</v>
          </cell>
          <cell r="E112" t="str">
            <v>06-10-2013/12:37</v>
          </cell>
          <cell r="F112" t="str">
            <v>-</v>
          </cell>
          <cell r="G112">
            <v>399.79</v>
          </cell>
          <cell r="H112">
            <v>403.166</v>
          </cell>
          <cell r="I112">
            <v>0.154</v>
          </cell>
          <cell r="J112">
            <v>403.04410383998265</v>
          </cell>
          <cell r="K112">
            <v>3.4157980281649998</v>
          </cell>
          <cell r="L112">
            <v>0</v>
          </cell>
          <cell r="M112">
            <v>0</v>
          </cell>
          <cell r="N112">
            <v>3634.761</v>
          </cell>
          <cell r="O112">
            <v>4078.5459999999998</v>
          </cell>
          <cell r="P112">
            <v>2276.3159999999998</v>
          </cell>
          <cell r="Q112" t="str">
            <v>NO</v>
          </cell>
          <cell r="R112" t="str">
            <v>FT3</v>
          </cell>
          <cell r="S112" t="str">
            <v>150.01</v>
          </cell>
        </row>
        <row r="113">
          <cell r="D113">
            <v>104</v>
          </cell>
          <cell r="E113" t="str">
            <v>08-10-2013/08:03</v>
          </cell>
          <cell r="F113" t="str">
            <v>-</v>
          </cell>
          <cell r="G113">
            <v>403.166</v>
          </cell>
          <cell r="H113">
            <v>406.83600000000001</v>
          </cell>
          <cell r="I113">
            <v>0.154</v>
          </cell>
          <cell r="J113">
            <v>406.75736769169049</v>
          </cell>
          <cell r="K113">
            <v>3.7132638517078362</v>
          </cell>
          <cell r="L113">
            <v>19.956516678769844</v>
          </cell>
          <cell r="M113">
            <v>0</v>
          </cell>
          <cell r="N113">
            <v>3636.66</v>
          </cell>
          <cell r="O113">
            <v>4081.68</v>
          </cell>
          <cell r="P113">
            <v>2275.44</v>
          </cell>
          <cell r="Q113" t="str">
            <v>NO</v>
          </cell>
          <cell r="R113" t="str">
            <v>FT3</v>
          </cell>
          <cell r="S113" t="str">
            <v>150.01</v>
          </cell>
        </row>
        <row r="114">
          <cell r="D114">
            <v>105</v>
          </cell>
          <cell r="E114" t="str">
            <v>09-10-2013/08:05</v>
          </cell>
          <cell r="F114" t="str">
            <v>-</v>
          </cell>
          <cell r="G114">
            <v>406.83600000000001</v>
          </cell>
          <cell r="H114">
            <v>411.536</v>
          </cell>
          <cell r="I114">
            <v>0.154</v>
          </cell>
          <cell r="J114">
            <v>411.5127737143136</v>
          </cell>
          <cell r="K114">
            <v>4.7554060226231059</v>
          </cell>
          <cell r="L114">
            <v>0</v>
          </cell>
          <cell r="M114">
            <v>0</v>
          </cell>
          <cell r="N114">
            <v>3639.1080000000002</v>
          </cell>
          <cell r="O114">
            <v>4085.71</v>
          </cell>
          <cell r="P114">
            <v>2275.0250000000001</v>
          </cell>
          <cell r="Q114" t="str">
            <v>NO</v>
          </cell>
          <cell r="R114" t="str">
            <v>FT3</v>
          </cell>
          <cell r="S114" t="str">
            <v>150.01</v>
          </cell>
        </row>
        <row r="115">
          <cell r="D115">
            <v>106</v>
          </cell>
          <cell r="E115" t="str">
            <v>10-10-2013/12:51</v>
          </cell>
          <cell r="F115" t="str">
            <v>-</v>
          </cell>
          <cell r="G115">
            <v>411.536</v>
          </cell>
          <cell r="H115">
            <v>414.96199999999999</v>
          </cell>
          <cell r="I115">
            <v>0.154</v>
          </cell>
          <cell r="J115">
            <v>414.97916116825121</v>
          </cell>
          <cell r="K115">
            <v>3.4663874539376138</v>
          </cell>
          <cell r="L115">
            <v>0</v>
          </cell>
          <cell r="M115">
            <v>0</v>
          </cell>
          <cell r="N115">
            <v>3640.8760000000002</v>
          </cell>
          <cell r="O115">
            <v>4088.634</v>
          </cell>
          <cell r="P115">
            <v>2275.703</v>
          </cell>
          <cell r="Q115" t="str">
            <v>NO</v>
          </cell>
          <cell r="R115" t="str">
            <v>FT1</v>
          </cell>
          <cell r="S115" t="str">
            <v>150.01</v>
          </cell>
        </row>
        <row r="116">
          <cell r="D116">
            <v>107</v>
          </cell>
          <cell r="E116" t="str">
            <v>12-10-2013/07:49</v>
          </cell>
          <cell r="F116" t="str">
            <v>-</v>
          </cell>
          <cell r="G116">
            <v>414.96199999999999</v>
          </cell>
          <cell r="H116">
            <v>418.68299999999999</v>
          </cell>
          <cell r="I116">
            <v>0.154</v>
          </cell>
          <cell r="J116">
            <v>418.74402623424709</v>
          </cell>
          <cell r="K116">
            <v>3.7648650659958776</v>
          </cell>
          <cell r="L116">
            <v>0</v>
          </cell>
          <cell r="M116">
            <v>0</v>
          </cell>
          <cell r="N116">
            <v>3642.8090000000002</v>
          </cell>
          <cell r="O116">
            <v>4091.8130000000001</v>
          </cell>
          <cell r="P116">
            <v>2275.096</v>
          </cell>
          <cell r="Q116" t="str">
            <v>NO</v>
          </cell>
          <cell r="R116" t="str">
            <v>FT1</v>
          </cell>
          <cell r="S116" t="str">
            <v>150.01</v>
          </cell>
        </row>
        <row r="117">
          <cell r="D117">
            <v>108</v>
          </cell>
          <cell r="E117" t="str">
            <v>13-10-2013/11:58</v>
          </cell>
          <cell r="F117" t="str">
            <v>-</v>
          </cell>
          <cell r="G117">
            <v>418.68299999999999</v>
          </cell>
          <cell r="H117">
            <v>422.89</v>
          </cell>
          <cell r="I117">
            <v>0.154</v>
          </cell>
          <cell r="J117">
            <v>423.0006205187525</v>
          </cell>
          <cell r="K117">
            <v>4.256594284505411</v>
          </cell>
          <cell r="L117">
            <v>0</v>
          </cell>
          <cell r="M117">
            <v>0</v>
          </cell>
          <cell r="N117">
            <v>3644.971</v>
          </cell>
          <cell r="O117">
            <v>4095.4180000000001</v>
          </cell>
          <cell r="P117">
            <v>2274.489</v>
          </cell>
          <cell r="Q117" t="str">
            <v>NO</v>
          </cell>
          <cell r="R117" t="str">
            <v>FT1</v>
          </cell>
          <cell r="S117" t="str">
            <v>150.01</v>
          </cell>
        </row>
        <row r="118">
          <cell r="D118">
            <v>109</v>
          </cell>
          <cell r="E118" t="str">
            <v>14-10-2013/16:15</v>
          </cell>
          <cell r="F118" t="str">
            <v>-</v>
          </cell>
          <cell r="G118">
            <v>422.89</v>
          </cell>
          <cell r="H118">
            <v>427.012</v>
          </cell>
          <cell r="I118">
            <v>0.154</v>
          </cell>
          <cell r="J118">
            <v>427.17121277944449</v>
          </cell>
          <cell r="K118">
            <v>4.1705922606919898</v>
          </cell>
          <cell r="L118">
            <v>15.905315462901001</v>
          </cell>
          <cell r="M118">
            <v>0</v>
          </cell>
          <cell r="N118">
            <v>3647.1260000000002</v>
          </cell>
          <cell r="O118">
            <v>4098.933</v>
          </cell>
          <cell r="P118">
            <v>2273.84</v>
          </cell>
          <cell r="Q118" t="str">
            <v>NO</v>
          </cell>
          <cell r="R118" t="str">
            <v>FT1</v>
          </cell>
          <cell r="S118" t="str">
            <v>150.01</v>
          </cell>
        </row>
        <row r="119">
          <cell r="D119">
            <v>110</v>
          </cell>
          <cell r="E119" t="str">
            <v>15-10-2013/17:21</v>
          </cell>
          <cell r="F119" t="str">
            <v>-</v>
          </cell>
          <cell r="G119">
            <v>427.012</v>
          </cell>
          <cell r="H119">
            <v>430.85</v>
          </cell>
          <cell r="I119">
            <v>0.154</v>
          </cell>
          <cell r="J119">
            <v>431.0544571017482</v>
          </cell>
          <cell r="K119">
            <v>3.8832443223037103</v>
          </cell>
          <cell r="L119">
            <v>0</v>
          </cell>
          <cell r="M119">
            <v>0</v>
          </cell>
          <cell r="N119">
            <v>3649.14</v>
          </cell>
          <cell r="O119">
            <v>4102.1899999999996</v>
          </cell>
          <cell r="P119">
            <v>2273.2420000000002</v>
          </cell>
          <cell r="Q119" t="str">
            <v>NO</v>
          </cell>
          <cell r="R119" t="str">
            <v>FT1</v>
          </cell>
          <cell r="S119" t="str">
            <v>150.01</v>
          </cell>
        </row>
        <row r="120">
          <cell r="D120">
            <v>111</v>
          </cell>
          <cell r="E120" t="str">
            <v>18-10-2013/8:14</v>
          </cell>
          <cell r="F120" t="str">
            <v>-</v>
          </cell>
          <cell r="G120">
            <v>430.85</v>
          </cell>
          <cell r="H120">
            <v>434.483</v>
          </cell>
          <cell r="I120">
            <v>0.154</v>
          </cell>
          <cell r="J120">
            <v>434.73028477838426</v>
          </cell>
          <cell r="K120">
            <v>3.6758276766360609</v>
          </cell>
          <cell r="L120">
            <v>0</v>
          </cell>
          <cell r="M120">
            <v>0</v>
          </cell>
          <cell r="N120">
            <v>3650.9870000000001</v>
          </cell>
          <cell r="O120">
            <v>4105.3310000000001</v>
          </cell>
          <cell r="P120">
            <v>2272.703</v>
          </cell>
          <cell r="Q120" t="str">
            <v>NO</v>
          </cell>
          <cell r="R120" t="str">
            <v>FT1</v>
          </cell>
          <cell r="S120" t="str">
            <v>150.01</v>
          </cell>
        </row>
        <row r="121">
          <cell r="D121">
            <v>112</v>
          </cell>
          <cell r="E121" t="str">
            <v>21-10-2013/00:55</v>
          </cell>
          <cell r="F121" t="str">
            <v>-</v>
          </cell>
          <cell r="G121">
            <v>434.483</v>
          </cell>
          <cell r="H121">
            <v>438.61</v>
          </cell>
          <cell r="I121">
            <v>0.154</v>
          </cell>
          <cell r="J121">
            <v>438.9059359816535</v>
          </cell>
          <cell r="K121">
            <v>4.1756512032692399</v>
          </cell>
          <cell r="L121">
            <v>0</v>
          </cell>
          <cell r="M121">
            <v>0</v>
          </cell>
          <cell r="N121">
            <v>3653.1840000000002</v>
          </cell>
          <cell r="O121">
            <v>4108.9160000000002</v>
          </cell>
          <cell r="P121">
            <v>2270.8519999999999</v>
          </cell>
          <cell r="Q121" t="str">
            <v>NO</v>
          </cell>
          <cell r="R121" t="str">
            <v>FT1</v>
          </cell>
          <cell r="S121" t="str">
            <v>150.01</v>
          </cell>
        </row>
        <row r="122">
          <cell r="D122">
            <v>113</v>
          </cell>
          <cell r="E122" t="str">
            <v>22-10-2013/08:11</v>
          </cell>
          <cell r="F122" t="str">
            <v>-</v>
          </cell>
          <cell r="G122">
            <v>438.61</v>
          </cell>
          <cell r="H122">
            <v>442.53</v>
          </cell>
          <cell r="I122">
            <v>0.154</v>
          </cell>
          <cell r="J122">
            <v>442.87214696222424</v>
          </cell>
          <cell r="K122">
            <v>3.966210980570736</v>
          </cell>
          <cell r="L122">
            <v>15.482949173537008</v>
          </cell>
          <cell r="M122">
            <v>0</v>
          </cell>
          <cell r="N122">
            <v>3655.1550000000002</v>
          </cell>
          <cell r="O122">
            <v>4112.1469999999999</v>
          </cell>
          <cell r="P122">
            <v>2270.2469999999998</v>
          </cell>
          <cell r="Q122" t="str">
            <v>NO</v>
          </cell>
          <cell r="R122" t="str">
            <v>FT1</v>
          </cell>
          <cell r="S122" t="str">
            <v>150.01</v>
          </cell>
        </row>
        <row r="123">
          <cell r="D123">
            <v>114</v>
          </cell>
          <cell r="E123" t="str">
            <v>24-10-2013/08:38</v>
          </cell>
          <cell r="F123" t="str">
            <v>-</v>
          </cell>
          <cell r="G123">
            <v>442.53</v>
          </cell>
          <cell r="H123">
            <v>446.548</v>
          </cell>
          <cell r="I123">
            <v>0.154</v>
          </cell>
          <cell r="J123">
            <v>446.93751321730929</v>
          </cell>
          <cell r="K123">
            <v>4.0653662550850527</v>
          </cell>
          <cell r="L123">
            <v>0</v>
          </cell>
          <cell r="M123">
            <v>0</v>
          </cell>
          <cell r="N123">
            <v>3968.5230000000001</v>
          </cell>
          <cell r="O123">
            <v>4121.9759999999997</v>
          </cell>
          <cell r="P123">
            <v>2269.627</v>
          </cell>
          <cell r="Q123" t="str">
            <v>NO</v>
          </cell>
          <cell r="R123" t="str">
            <v>FT1</v>
          </cell>
          <cell r="S123" t="str">
            <v>150.01</v>
          </cell>
        </row>
        <row r="124">
          <cell r="D124">
            <v>115</v>
          </cell>
          <cell r="E124" t="str">
            <v>26-10-2013/08:23</v>
          </cell>
          <cell r="F124">
            <v>41573.645833333336</v>
          </cell>
          <cell r="G124">
            <v>446.55</v>
          </cell>
          <cell r="H124">
            <v>450.1</v>
          </cell>
          <cell r="I124">
            <v>0.1545</v>
          </cell>
          <cell r="J124">
            <v>450.52963304070397</v>
          </cell>
          <cell r="K124">
            <v>3.5921198233946825</v>
          </cell>
          <cell r="L124">
            <v>0</v>
          </cell>
          <cell r="M124">
            <v>0</v>
          </cell>
          <cell r="N124">
            <v>3659.1030000000001</v>
          </cell>
          <cell r="O124">
            <v>4118.6750000000002</v>
          </cell>
          <cell r="P124">
            <v>2269.078</v>
          </cell>
          <cell r="Q124" t="str">
            <v>NO</v>
          </cell>
          <cell r="R124" t="str">
            <v>FT1B</v>
          </cell>
          <cell r="S124" t="str">
            <v>150.01</v>
          </cell>
        </row>
        <row r="125">
          <cell r="D125">
            <v>116</v>
          </cell>
          <cell r="E125" t="str">
            <v>27-10-2013/16:20</v>
          </cell>
          <cell r="F125">
            <v>0</v>
          </cell>
          <cell r="G125">
            <v>450.1</v>
          </cell>
          <cell r="H125">
            <v>453.91399999999999</v>
          </cell>
          <cell r="I125">
            <v>0.1545</v>
          </cell>
          <cell r="J125">
            <v>454.38888515519051</v>
          </cell>
          <cell r="K125">
            <v>3.8592521144865373</v>
          </cell>
          <cell r="L125">
            <v>0</v>
          </cell>
          <cell r="M125">
            <v>0</v>
          </cell>
          <cell r="N125">
            <v>3661.0810000000001</v>
          </cell>
          <cell r="O125">
            <v>4121.9359999999997</v>
          </cell>
          <cell r="P125">
            <v>2268.489</v>
          </cell>
          <cell r="Q125" t="str">
            <v>NO</v>
          </cell>
          <cell r="R125" t="str">
            <v>FT1B</v>
          </cell>
          <cell r="S125" t="str">
            <v>150.01</v>
          </cell>
        </row>
        <row r="126">
          <cell r="D126">
            <v>117</v>
          </cell>
          <cell r="E126" t="str">
            <v>29-10-2013/01:41</v>
          </cell>
          <cell r="F126">
            <v>41576.359722222223</v>
          </cell>
          <cell r="G126">
            <v>453.91</v>
          </cell>
          <cell r="H126">
            <v>457.7</v>
          </cell>
          <cell r="I126">
            <v>0.1545</v>
          </cell>
          <cell r="J126">
            <v>458.22385251594142</v>
          </cell>
          <cell r="K126">
            <v>3.8349673607509089</v>
          </cell>
          <cell r="L126">
            <v>15.080832069823771</v>
          </cell>
          <cell r="M126">
            <v>0</v>
          </cell>
          <cell r="N126">
            <v>3663.2890000000002</v>
          </cell>
          <cell r="O126">
            <v>4125.5770000000002</v>
          </cell>
          <cell r="P126">
            <v>2267.904</v>
          </cell>
          <cell r="Q126" t="str">
            <v>NO</v>
          </cell>
          <cell r="R126" t="str">
            <v>FT1B</v>
          </cell>
          <cell r="S126" t="str">
            <v>150.01</v>
          </cell>
        </row>
        <row r="127">
          <cell r="D127">
            <v>118</v>
          </cell>
          <cell r="E127" t="str">
            <v>30-10-2013/00:24</v>
          </cell>
          <cell r="F127">
            <v>41577.390972222223</v>
          </cell>
          <cell r="G127">
            <v>457.7</v>
          </cell>
          <cell r="H127">
            <v>461.76</v>
          </cell>
          <cell r="I127">
            <v>0.1545</v>
          </cell>
          <cell r="J127">
            <v>462.33202335621814</v>
          </cell>
          <cell r="K127">
            <v>4.1081708402767276</v>
          </cell>
          <cell r="L127">
            <v>0</v>
          </cell>
          <cell r="M127">
            <v>0</v>
          </cell>
          <cell r="N127">
            <v>3665.1390000000001</v>
          </cell>
          <cell r="O127">
            <v>4128.6450000000004</v>
          </cell>
          <cell r="P127">
            <v>2268.4760000000001</v>
          </cell>
          <cell r="Q127" t="str">
            <v>NO</v>
          </cell>
          <cell r="R127" t="str">
            <v>FT1B</v>
          </cell>
          <cell r="S127" t="str">
            <v>150.01</v>
          </cell>
        </row>
        <row r="128">
          <cell r="D128">
            <v>119</v>
          </cell>
          <cell r="E128" t="str">
            <v>31-10-2013/01:00</v>
          </cell>
          <cell r="F128">
            <v>41578.652777777781</v>
          </cell>
          <cell r="G128">
            <v>461.76</v>
          </cell>
          <cell r="H128">
            <v>464.72199999999998</v>
          </cell>
          <cell r="I128">
            <v>0.1545</v>
          </cell>
          <cell r="J128">
            <v>465.32916671308999</v>
          </cell>
          <cell r="K128">
            <v>2.9971433568718453</v>
          </cell>
          <cell r="L128">
            <v>0</v>
          </cell>
          <cell r="M128">
            <v>0</v>
          </cell>
          <cell r="N128">
            <v>3666.6889999999999</v>
          </cell>
          <cell r="O128">
            <v>4131.17</v>
          </cell>
          <cell r="P128">
            <v>2268.02</v>
          </cell>
          <cell r="Q128" t="str">
            <v>NO</v>
          </cell>
          <cell r="R128" t="str">
            <v>FT1B</v>
          </cell>
          <cell r="S128" t="str">
            <v>150.01</v>
          </cell>
        </row>
        <row r="129">
          <cell r="D129">
            <v>120</v>
          </cell>
          <cell r="E129" t="str">
            <v>01-11-2013/08:44</v>
          </cell>
          <cell r="F129">
            <v>0</v>
          </cell>
          <cell r="G129">
            <v>464.72199999999998</v>
          </cell>
          <cell r="H129">
            <v>468.81400000000002</v>
          </cell>
          <cell r="I129">
            <v>0.1545</v>
          </cell>
          <cell r="J129">
            <v>469.46971722501428</v>
          </cell>
          <cell r="K129">
            <v>4.1405505119242889</v>
          </cell>
          <cell r="L129">
            <v>0</v>
          </cell>
          <cell r="M129">
            <v>0</v>
          </cell>
          <cell r="N129">
            <v>3668.7979999999998</v>
          </cell>
          <cell r="O129">
            <v>4134.68</v>
          </cell>
          <cell r="P129">
            <v>2267.38</v>
          </cell>
          <cell r="Q129" t="str">
            <v>NO</v>
          </cell>
          <cell r="R129" t="str">
            <v>FT1B</v>
          </cell>
          <cell r="S129" t="str">
            <v>150.01</v>
          </cell>
        </row>
        <row r="130">
          <cell r="D130">
            <v>121</v>
          </cell>
          <cell r="E130" t="str">
            <v>02-11-2013/16:22</v>
          </cell>
          <cell r="F130">
            <v>0</v>
          </cell>
          <cell r="G130">
            <v>468.81400000000002</v>
          </cell>
          <cell r="H130">
            <v>472.28800000000001</v>
          </cell>
          <cell r="I130">
            <v>0.1545</v>
          </cell>
          <cell r="J130">
            <v>472.98493532824614</v>
          </cell>
          <cell r="K130">
            <v>3.5152181032318595</v>
          </cell>
          <cell r="L130">
            <v>3.5152181032318595</v>
          </cell>
          <cell r="M130">
            <v>68.735971719211307</v>
          </cell>
          <cell r="N130">
            <v>3670.6060000000002</v>
          </cell>
          <cell r="O130">
            <v>4137.6499999999996</v>
          </cell>
          <cell r="P130">
            <v>2266.86</v>
          </cell>
          <cell r="Q130" t="str">
            <v>NO</v>
          </cell>
          <cell r="R130" t="str">
            <v>FT1B</v>
          </cell>
          <cell r="S130" t="str">
            <v>150.01</v>
          </cell>
        </row>
        <row r="131">
          <cell r="D131">
            <v>122</v>
          </cell>
          <cell r="E131" t="str">
            <v>04-11-2013/00:32</v>
          </cell>
          <cell r="F131" t="str">
            <v>04-11-2013/11:00</v>
          </cell>
          <cell r="G131">
            <v>472.28800000000001</v>
          </cell>
          <cell r="H131">
            <v>476.02100000000002</v>
          </cell>
          <cell r="I131">
            <v>0.1545</v>
          </cell>
          <cell r="J131">
            <v>476.76222639887499</v>
          </cell>
          <cell r="K131">
            <v>3.7772910706288485</v>
          </cell>
          <cell r="L131">
            <v>15.224516862759515</v>
          </cell>
          <cell r="M131">
            <v>0</v>
          </cell>
          <cell r="N131">
            <v>3672.538</v>
          </cell>
          <cell r="O131">
            <v>4140.84</v>
          </cell>
          <cell r="P131">
            <v>2266.2800000000002</v>
          </cell>
          <cell r="Q131" t="str">
            <v>NO</v>
          </cell>
          <cell r="R131" t="str">
            <v>FT1B</v>
          </cell>
          <cell r="S131" t="str">
            <v>150.01</v>
          </cell>
        </row>
        <row r="132">
          <cell r="D132">
            <v>123</v>
          </cell>
          <cell r="E132" t="str">
            <v>05-11-2013/08:54</v>
          </cell>
          <cell r="F132" t="str">
            <v>07-11-2013/11:25</v>
          </cell>
          <cell r="G132">
            <v>476.02100000000002</v>
          </cell>
          <cell r="H132">
            <v>480.1</v>
          </cell>
          <cell r="I132">
            <v>0.1545</v>
          </cell>
          <cell r="J132">
            <v>480.88962266919242</v>
          </cell>
          <cell r="K132">
            <v>4.1273962703174334</v>
          </cell>
          <cell r="L132">
            <v>0</v>
          </cell>
          <cell r="M132">
            <v>0</v>
          </cell>
          <cell r="N132">
            <v>3674.616</v>
          </cell>
          <cell r="O132">
            <v>4144.3</v>
          </cell>
          <cell r="P132">
            <v>2266.23</v>
          </cell>
          <cell r="Q132" t="str">
            <v>NO</v>
          </cell>
          <cell r="R132" t="str">
            <v>FT1B</v>
          </cell>
          <cell r="S132" t="str">
            <v>150.01</v>
          </cell>
        </row>
        <row r="133">
          <cell r="D133">
            <v>124</v>
          </cell>
          <cell r="E133" t="str">
            <v>08-11-2013/08:44</v>
          </cell>
          <cell r="F133">
            <v>0</v>
          </cell>
          <cell r="G133">
            <v>480.1</v>
          </cell>
          <cell r="H133">
            <v>483.423</v>
          </cell>
          <cell r="I133">
            <v>0.1545</v>
          </cell>
          <cell r="J133">
            <v>484.25204919683762</v>
          </cell>
          <cell r="K133">
            <v>3.3624265276451979</v>
          </cell>
          <cell r="L133">
            <v>0</v>
          </cell>
          <cell r="M133">
            <v>0</v>
          </cell>
          <cell r="N133">
            <v>3676.3719999999998</v>
          </cell>
          <cell r="O133">
            <v>4147.17</v>
          </cell>
          <cell r="P133">
            <v>2265.13</v>
          </cell>
          <cell r="Q133" t="str">
            <v>NO</v>
          </cell>
          <cell r="R133" t="str">
            <v>FT1B</v>
          </cell>
          <cell r="S133" t="str">
            <v>150.01</v>
          </cell>
        </row>
        <row r="134">
          <cell r="D134">
            <v>125</v>
          </cell>
          <cell r="E134" t="str">
            <v>10-11-2013/01:04</v>
          </cell>
          <cell r="F134">
            <v>0</v>
          </cell>
          <cell r="G134">
            <v>483.423</v>
          </cell>
          <cell r="H134">
            <v>487.334</v>
          </cell>
          <cell r="I134">
            <v>0.1545</v>
          </cell>
          <cell r="J134">
            <v>488.20945219100565</v>
          </cell>
          <cell r="K134">
            <v>3.9574029941680351</v>
          </cell>
          <cell r="L134">
            <v>0</v>
          </cell>
          <cell r="M134">
            <v>0</v>
          </cell>
          <cell r="N134">
            <v>3678.4090000000001</v>
          </cell>
          <cell r="O134">
            <v>4150.51</v>
          </cell>
          <cell r="P134">
            <v>2263.34</v>
          </cell>
          <cell r="Q134" t="str">
            <v>NO</v>
          </cell>
          <cell r="R134" t="str">
            <v>FT1B</v>
          </cell>
          <cell r="S134" t="str">
            <v>150.01</v>
          </cell>
        </row>
        <row r="135">
          <cell r="D135">
            <v>126</v>
          </cell>
          <cell r="E135" t="str">
            <v>11-11-2013/17:00</v>
          </cell>
          <cell r="F135">
            <v>0</v>
          </cell>
          <cell r="G135">
            <v>487.334</v>
          </cell>
          <cell r="H135">
            <v>491.3</v>
          </cell>
          <cell r="I135">
            <v>0.1545</v>
          </cell>
          <cell r="J135">
            <v>492.22250774581784</v>
          </cell>
          <cell r="K135">
            <v>4.0130555548121833</v>
          </cell>
          <cell r="L135">
            <v>15.340881307742677</v>
          </cell>
          <cell r="M135">
            <v>0</v>
          </cell>
          <cell r="N135">
            <v>3680.4659999999999</v>
          </cell>
          <cell r="O135">
            <v>4153.9030000000002</v>
          </cell>
          <cell r="P135">
            <v>2262.7179999999998</v>
          </cell>
          <cell r="Q135" t="str">
            <v>NO</v>
          </cell>
          <cell r="R135" t="str">
            <v>FT1B</v>
          </cell>
          <cell r="S135" t="str">
            <v>150.01</v>
          </cell>
        </row>
        <row r="136">
          <cell r="D136">
            <v>127</v>
          </cell>
          <cell r="E136" t="str">
            <v>13-11-2013/08:10</v>
          </cell>
          <cell r="F136">
            <v>0</v>
          </cell>
          <cell r="G136">
            <v>491.3</v>
          </cell>
          <cell r="H136">
            <v>494.529</v>
          </cell>
          <cell r="I136">
            <v>0.1545</v>
          </cell>
          <cell r="J136">
            <v>495.48981898799849</v>
          </cell>
          <cell r="K136">
            <v>3.2673112421806536</v>
          </cell>
          <cell r="L136">
            <v>0</v>
          </cell>
          <cell r="M136">
            <v>0</v>
          </cell>
          <cell r="N136">
            <v>3682.1419999999998</v>
          </cell>
          <cell r="O136">
            <v>4156.67</v>
          </cell>
          <cell r="P136">
            <v>2263.4119999999998</v>
          </cell>
          <cell r="Q136" t="str">
            <v>NO</v>
          </cell>
          <cell r="R136" t="str">
            <v>FT1B</v>
          </cell>
          <cell r="S136" t="str">
            <v>150.01</v>
          </cell>
        </row>
        <row r="137">
          <cell r="D137">
            <v>128</v>
          </cell>
          <cell r="E137" t="str">
            <v>15-11-2013/00:50</v>
          </cell>
          <cell r="F137" t="str">
            <v>15-11-2013/15:00</v>
          </cell>
          <cell r="G137">
            <v>494.529</v>
          </cell>
          <cell r="H137">
            <v>498.20800000000003</v>
          </cell>
          <cell r="I137">
            <v>0.1545</v>
          </cell>
          <cell r="J137">
            <v>499.21246936272217</v>
          </cell>
          <cell r="K137">
            <v>3.7226503747236848</v>
          </cell>
          <cell r="L137">
            <v>0</v>
          </cell>
          <cell r="M137">
            <v>0</v>
          </cell>
          <cell r="N137">
            <v>3684.0610000000001</v>
          </cell>
          <cell r="O137">
            <v>4159.8029999999999</v>
          </cell>
          <cell r="P137">
            <v>2262.85</v>
          </cell>
          <cell r="Q137" t="str">
            <v>NO</v>
          </cell>
          <cell r="R137" t="str">
            <v>FT1B</v>
          </cell>
          <cell r="S137" t="str">
            <v>150.01</v>
          </cell>
        </row>
        <row r="138">
          <cell r="D138">
            <v>129</v>
          </cell>
          <cell r="E138" t="str">
            <v>17-11-2013/08:00</v>
          </cell>
          <cell r="F138">
            <v>0</v>
          </cell>
          <cell r="G138">
            <v>498.20800000000003</v>
          </cell>
          <cell r="H138">
            <v>502.495</v>
          </cell>
          <cell r="I138">
            <v>0.1545</v>
          </cell>
          <cell r="J138">
            <v>503.55033349874833</v>
          </cell>
          <cell r="K138">
            <v>4.3378641360261554</v>
          </cell>
          <cell r="L138">
            <v>0</v>
          </cell>
          <cell r="M138">
            <v>0</v>
          </cell>
          <cell r="N138">
            <v>3686.2660000000001</v>
          </cell>
          <cell r="O138">
            <v>4163.47</v>
          </cell>
          <cell r="P138">
            <v>2262.1799999999998</v>
          </cell>
          <cell r="Q138" t="str">
            <v>NO</v>
          </cell>
          <cell r="R138" t="str">
            <v>FT1B</v>
          </cell>
          <cell r="S138" t="str">
            <v>150.01</v>
          </cell>
        </row>
        <row r="139">
          <cell r="D139">
            <v>130</v>
          </cell>
          <cell r="E139" t="str">
            <v>18-11-2013/17:00</v>
          </cell>
          <cell r="F139">
            <v>0</v>
          </cell>
          <cell r="G139">
            <v>502.495</v>
          </cell>
          <cell r="H139">
            <v>506.274</v>
          </cell>
          <cell r="I139">
            <v>0.1545</v>
          </cell>
          <cell r="J139">
            <v>507.37417034737041</v>
          </cell>
          <cell r="K139">
            <v>3.8238368486220793</v>
          </cell>
          <cell r="L139">
            <v>19.513811491314357</v>
          </cell>
          <cell r="M139">
            <v>0</v>
          </cell>
          <cell r="N139">
            <v>3688.2350000000001</v>
          </cell>
          <cell r="O139">
            <v>4166.72</v>
          </cell>
          <cell r="P139">
            <v>2261.6</v>
          </cell>
          <cell r="Q139" t="str">
            <v>NO</v>
          </cell>
          <cell r="R139" t="str">
            <v>FT1B</v>
          </cell>
          <cell r="S139" t="str">
            <v>150.01</v>
          </cell>
        </row>
        <row r="140">
          <cell r="D140">
            <v>131</v>
          </cell>
          <cell r="E140" t="str">
            <v>20-11-2013/08:27</v>
          </cell>
          <cell r="F140">
            <v>0</v>
          </cell>
          <cell r="G140">
            <v>506.274</v>
          </cell>
          <cell r="H140">
            <v>510.11799999999999</v>
          </cell>
          <cell r="I140">
            <v>0.1545</v>
          </cell>
          <cell r="J140">
            <v>511.26377840402648</v>
          </cell>
          <cell r="K140">
            <v>3.8896080566560727</v>
          </cell>
          <cell r="L140">
            <v>0</v>
          </cell>
          <cell r="M140">
            <v>0</v>
          </cell>
          <cell r="N140">
            <v>3690.2190000000001</v>
          </cell>
          <cell r="O140">
            <v>4169.9960000000001</v>
          </cell>
          <cell r="P140">
            <v>2261.0079999999998</v>
          </cell>
          <cell r="Q140" t="str">
            <v>NO</v>
          </cell>
          <cell r="R140" t="str">
            <v>FT1B</v>
          </cell>
          <cell r="S140" t="str">
            <v>150.01</v>
          </cell>
        </row>
        <row r="141">
          <cell r="D141">
            <v>132</v>
          </cell>
          <cell r="E141" t="str">
            <v>21-11-2013/16:44</v>
          </cell>
          <cell r="F141">
            <v>0</v>
          </cell>
          <cell r="G141">
            <v>510.11799999999999</v>
          </cell>
          <cell r="H141">
            <v>514.30600000000004</v>
          </cell>
          <cell r="I141">
            <v>0.1545</v>
          </cell>
          <cell r="J141">
            <v>515.50146793089323</v>
          </cell>
          <cell r="K141">
            <v>4.2376895268667454</v>
          </cell>
          <cell r="L141">
            <v>0</v>
          </cell>
          <cell r="M141">
            <v>0</v>
          </cell>
          <cell r="N141">
            <v>3692.39</v>
          </cell>
          <cell r="O141">
            <v>4173.57</v>
          </cell>
          <cell r="P141">
            <v>2260.36</v>
          </cell>
          <cell r="Q141" t="str">
            <v>NO</v>
          </cell>
          <cell r="R141" t="str">
            <v>FT1B</v>
          </cell>
          <cell r="S141" t="str">
            <v>150.01</v>
          </cell>
        </row>
        <row r="142">
          <cell r="D142">
            <v>133</v>
          </cell>
          <cell r="E142" t="str">
            <v>23-11-2013/08:36</v>
          </cell>
          <cell r="F142">
            <v>0</v>
          </cell>
          <cell r="G142">
            <v>514.30600000000004</v>
          </cell>
          <cell r="H142">
            <v>517.99099999999999</v>
          </cell>
          <cell r="I142">
            <v>0.1545</v>
          </cell>
          <cell r="J142">
            <v>519.23018949405071</v>
          </cell>
          <cell r="K142">
            <v>3.7287215631574782</v>
          </cell>
          <cell r="L142">
            <v>0</v>
          </cell>
          <cell r="M142">
            <v>0</v>
          </cell>
          <cell r="N142">
            <v>3694.3130000000001</v>
          </cell>
          <cell r="O142">
            <v>4176.72</v>
          </cell>
          <cell r="P142">
            <v>2259.7939999999999</v>
          </cell>
          <cell r="Q142" t="str">
            <v>NO</v>
          </cell>
          <cell r="R142" t="str">
            <v>FT1B</v>
          </cell>
          <cell r="S142" t="str">
            <v>150.01</v>
          </cell>
        </row>
        <row r="143">
          <cell r="D143">
            <v>134</v>
          </cell>
          <cell r="E143" t="str">
            <v>24-11-2013/16:08</v>
          </cell>
          <cell r="F143">
            <v>0</v>
          </cell>
          <cell r="G143">
            <v>517.99099999999999</v>
          </cell>
          <cell r="H143">
            <v>521.78</v>
          </cell>
          <cell r="I143">
            <v>0.1545</v>
          </cell>
          <cell r="J143">
            <v>523.06414499006269</v>
          </cell>
          <cell r="K143">
            <v>3.8339554960119813</v>
          </cell>
          <cell r="L143">
            <v>0</v>
          </cell>
          <cell r="M143">
            <v>0</v>
          </cell>
          <cell r="N143">
            <v>3696.2750000000001</v>
          </cell>
          <cell r="O143">
            <v>4179.97</v>
          </cell>
          <cell r="P143">
            <v>2259.2020000000002</v>
          </cell>
          <cell r="Q143" t="str">
            <v>NO</v>
          </cell>
          <cell r="R143" t="str">
            <v>FT1B</v>
          </cell>
          <cell r="S143" t="str">
            <v>150.01</v>
          </cell>
        </row>
        <row r="144">
          <cell r="D144">
            <v>135</v>
          </cell>
          <cell r="E144" t="str">
            <v>26-11-2013/17:18</v>
          </cell>
          <cell r="F144">
            <v>0</v>
          </cell>
          <cell r="G144">
            <v>521.78</v>
          </cell>
          <cell r="H144">
            <v>525.31200000000001</v>
          </cell>
          <cell r="I144">
            <v>0.1545</v>
          </cell>
          <cell r="J144">
            <v>526.63805124815565</v>
          </cell>
          <cell r="K144">
            <v>3.5739062580929613</v>
          </cell>
          <cell r="L144">
            <v>15.141543954162898</v>
          </cell>
          <cell r="M144">
            <v>0</v>
          </cell>
          <cell r="N144">
            <v>3698.1080000000002</v>
          </cell>
          <cell r="O144">
            <v>4182.9799999999996</v>
          </cell>
          <cell r="P144">
            <v>2258.65</v>
          </cell>
          <cell r="Q144" t="str">
            <v>NO</v>
          </cell>
          <cell r="R144" t="str">
            <v>FT1B</v>
          </cell>
          <cell r="S144" t="str">
            <v>150.01</v>
          </cell>
        </row>
        <row r="145">
          <cell r="D145">
            <v>136</v>
          </cell>
          <cell r="E145" t="str">
            <v>27-11-2013/16:25</v>
          </cell>
          <cell r="F145" t="str">
            <v>28-11-2013/15:06</v>
          </cell>
          <cell r="G145">
            <v>525.31200000000001</v>
          </cell>
          <cell r="H145">
            <v>529.62199999999996</v>
          </cell>
          <cell r="I145">
            <v>0.1545</v>
          </cell>
          <cell r="J145">
            <v>530.99918827317845</v>
          </cell>
          <cell r="K145">
            <v>4.3611370250227992</v>
          </cell>
          <cell r="L145">
            <v>0</v>
          </cell>
          <cell r="M145">
            <v>0</v>
          </cell>
          <cell r="N145">
            <v>3700.3409999999999</v>
          </cell>
          <cell r="O145">
            <v>4186.665</v>
          </cell>
          <cell r="P145">
            <v>2257.9879999999998</v>
          </cell>
          <cell r="Q145" t="str">
            <v>NO</v>
          </cell>
          <cell r="R145" t="str">
            <v>FT1B</v>
          </cell>
          <cell r="S145" t="str">
            <v>150.01</v>
          </cell>
        </row>
        <row r="146">
          <cell r="D146">
            <v>137</v>
          </cell>
          <cell r="E146" t="str">
            <v>29-11-2013/09:05</v>
          </cell>
          <cell r="F146">
            <v>0</v>
          </cell>
          <cell r="G146">
            <v>529.62199999999996</v>
          </cell>
          <cell r="H146">
            <v>533.33799999999997</v>
          </cell>
          <cell r="I146">
            <v>0.1545</v>
          </cell>
          <cell r="J146">
            <v>534.75927764324456</v>
          </cell>
          <cell r="K146">
            <v>3.7600893700661118</v>
          </cell>
          <cell r="L146">
            <v>0</v>
          </cell>
          <cell r="M146">
            <v>0</v>
          </cell>
          <cell r="N146">
            <v>3702.2629999999999</v>
          </cell>
          <cell r="O146">
            <v>4189.8490000000002</v>
          </cell>
          <cell r="P146">
            <v>2257.42</v>
          </cell>
          <cell r="Q146" t="str">
            <v>NO</v>
          </cell>
          <cell r="R146" t="str">
            <v>FT1B</v>
          </cell>
          <cell r="S146" t="str">
            <v>150.01</v>
          </cell>
        </row>
        <row r="147">
          <cell r="D147">
            <v>138</v>
          </cell>
          <cell r="E147" t="str">
            <v>01-12-2013/09:49</v>
          </cell>
          <cell r="F147">
            <v>0</v>
          </cell>
          <cell r="G147">
            <v>533.33799999999997</v>
          </cell>
          <cell r="H147">
            <v>536.74400000000003</v>
          </cell>
          <cell r="I147">
            <v>0.1545</v>
          </cell>
          <cell r="J147">
            <v>538.20568894422559</v>
          </cell>
          <cell r="K147">
            <v>3.4464113009810262</v>
          </cell>
          <cell r="L147">
            <v>0</v>
          </cell>
          <cell r="M147">
            <v>0</v>
          </cell>
          <cell r="N147">
            <v>3704.1419999999998</v>
          </cell>
          <cell r="O147">
            <v>4192.9949999999999</v>
          </cell>
          <cell r="P147">
            <v>2256.9029999999998</v>
          </cell>
          <cell r="Q147" t="str">
            <v>NO</v>
          </cell>
          <cell r="R147" t="str">
            <v>FT1B</v>
          </cell>
          <cell r="S147" t="str">
            <v>150.01</v>
          </cell>
        </row>
        <row r="148">
          <cell r="D148">
            <v>139</v>
          </cell>
          <cell r="E148" t="str">
            <v>04-12-2013/07:51</v>
          </cell>
          <cell r="F148" t="str">
            <v>05-12-2013/13:15</v>
          </cell>
          <cell r="G148">
            <v>536.74400000000003</v>
          </cell>
          <cell r="H148">
            <v>540.48199999999997</v>
          </cell>
          <cell r="I148">
            <v>0.1545</v>
          </cell>
          <cell r="J148">
            <v>541.98803933854924</v>
          </cell>
          <cell r="K148">
            <v>3.7823503943236574</v>
          </cell>
          <cell r="L148">
            <v>7.7417771179697183</v>
          </cell>
          <cell r="M148">
            <v>39.398977341836257</v>
          </cell>
          <cell r="N148">
            <v>3705.9679999999998</v>
          </cell>
          <cell r="O148">
            <v>4195.9570000000003</v>
          </cell>
          <cell r="P148">
            <v>2256.31</v>
          </cell>
          <cell r="Q148" t="str">
            <v>NO</v>
          </cell>
          <cell r="R148" t="str">
            <v>FT1B</v>
          </cell>
          <cell r="S148" t="str">
            <v>150.01</v>
          </cell>
        </row>
        <row r="149">
          <cell r="D149">
            <v>140</v>
          </cell>
          <cell r="E149" t="str">
            <v>07-12-2013/01:14</v>
          </cell>
          <cell r="F149">
            <v>0</v>
          </cell>
          <cell r="G149">
            <v>540.48199999999997</v>
          </cell>
          <cell r="H149">
            <v>544.39499999999998</v>
          </cell>
          <cell r="I149">
            <v>0.1545</v>
          </cell>
          <cell r="J149">
            <v>545.9474660621953</v>
          </cell>
          <cell r="K149">
            <v>3.959426723646061</v>
          </cell>
          <cell r="L149">
            <v>0</v>
          </cell>
          <cell r="M149">
            <v>0</v>
          </cell>
          <cell r="N149">
            <v>3707.9870000000001</v>
          </cell>
          <cell r="O149">
            <v>4199.3090000000002</v>
          </cell>
          <cell r="P149">
            <v>2255.7109999999998</v>
          </cell>
          <cell r="Q149" t="str">
            <v>NO</v>
          </cell>
          <cell r="R149" t="str">
            <v>FT1B</v>
          </cell>
          <cell r="S149" t="str">
            <v>150.01</v>
          </cell>
        </row>
        <row r="150">
          <cell r="D150">
            <v>141</v>
          </cell>
          <cell r="E150" t="str">
            <v>10-12-2013/01:05</v>
          </cell>
          <cell r="F150" t="str">
            <v>10-12-2013/14:35</v>
          </cell>
          <cell r="G150">
            <v>544.39499999999998</v>
          </cell>
          <cell r="H150">
            <v>548.13099999999997</v>
          </cell>
          <cell r="I150">
            <v>0.1545</v>
          </cell>
          <cell r="J150">
            <v>549.72779272704111</v>
          </cell>
          <cell r="K150">
            <v>3.780326664845802</v>
          </cell>
          <cell r="L150">
            <v>15.462305076420989</v>
          </cell>
          <cell r="M150">
            <v>0</v>
          </cell>
          <cell r="N150">
            <v>3709.9340000000002</v>
          </cell>
          <cell r="O150">
            <v>4202.4960000000001</v>
          </cell>
          <cell r="P150">
            <v>2255.1309999999999</v>
          </cell>
          <cell r="Q150" t="str">
            <v>NO</v>
          </cell>
          <cell r="R150" t="str">
            <v>FT1B</v>
          </cell>
          <cell r="S150" t="str">
            <v>150.01</v>
          </cell>
        </row>
        <row r="151">
          <cell r="D151">
            <v>142</v>
          </cell>
          <cell r="E151" t="str">
            <v>11-12-2013/08:25</v>
          </cell>
          <cell r="F151">
            <v>0</v>
          </cell>
          <cell r="G151">
            <v>548.13099999999997</v>
          </cell>
          <cell r="H151">
            <v>551.85199999999998</v>
          </cell>
          <cell r="I151">
            <v>0.1545</v>
          </cell>
          <cell r="J151">
            <v>553.49294142080214</v>
          </cell>
          <cell r="K151">
            <v>3.7651486937610343</v>
          </cell>
          <cell r="L151">
            <v>0</v>
          </cell>
          <cell r="M151">
            <v>0</v>
          </cell>
          <cell r="N151">
            <v>3711.8609999999999</v>
          </cell>
          <cell r="O151">
            <v>4205.68</v>
          </cell>
          <cell r="P151">
            <v>2254.5590000000002</v>
          </cell>
          <cell r="Q151" t="str">
            <v>NO</v>
          </cell>
          <cell r="R151" t="str">
            <v>FT1B</v>
          </cell>
          <cell r="S151" t="str">
            <v>150.01</v>
          </cell>
        </row>
        <row r="152">
          <cell r="D152">
            <v>143</v>
          </cell>
          <cell r="E152" t="str">
            <v>12-12-2013/17:42</v>
          </cell>
          <cell r="F152">
            <v>0</v>
          </cell>
          <cell r="G152">
            <v>551.85199999999998</v>
          </cell>
          <cell r="H152">
            <v>555.37099999999998</v>
          </cell>
          <cell r="I152">
            <v>0.1545</v>
          </cell>
          <cell r="J152">
            <v>557.0536934372883</v>
          </cell>
          <cell r="K152">
            <v>3.5607520164861626</v>
          </cell>
          <cell r="L152">
            <v>0</v>
          </cell>
          <cell r="M152">
            <v>0</v>
          </cell>
          <cell r="N152">
            <v>3713.694</v>
          </cell>
          <cell r="O152">
            <v>4208.6850000000004</v>
          </cell>
          <cell r="P152">
            <v>2254.0070000000001</v>
          </cell>
          <cell r="Q152" t="str">
            <v>NO</v>
          </cell>
          <cell r="R152" t="str">
            <v>FT1B</v>
          </cell>
          <cell r="S152" t="str">
            <v>150.01</v>
          </cell>
        </row>
        <row r="153">
          <cell r="D153">
            <v>144</v>
          </cell>
          <cell r="E153" t="str">
            <v>14-12-2013/10:06</v>
          </cell>
          <cell r="F153">
            <v>0</v>
          </cell>
          <cell r="G153">
            <v>555.37099999999998</v>
          </cell>
          <cell r="H153">
            <v>559.67600000000004</v>
          </cell>
          <cell r="I153">
            <v>0.1545</v>
          </cell>
          <cell r="J153">
            <v>561.40977113861629</v>
          </cell>
          <cell r="K153">
            <v>4.3560777013279903</v>
          </cell>
          <cell r="L153">
            <v>0</v>
          </cell>
          <cell r="M153">
            <v>0</v>
          </cell>
          <cell r="N153">
            <v>3715.922</v>
          </cell>
          <cell r="O153">
            <v>4212.3649999999998</v>
          </cell>
          <cell r="P153">
            <v>2253.355</v>
          </cell>
          <cell r="Q153" t="str">
            <v>NO</v>
          </cell>
          <cell r="R153" t="str">
            <v>FT1</v>
          </cell>
          <cell r="S153" t="str">
            <v>150.01</v>
          </cell>
        </row>
        <row r="154">
          <cell r="D154">
            <v>145</v>
          </cell>
          <cell r="E154" t="str">
            <v>16-12-2013/09:07</v>
          </cell>
          <cell r="F154">
            <v>0</v>
          </cell>
          <cell r="G154">
            <v>559.67600000000004</v>
          </cell>
          <cell r="H154">
            <v>563.90700000000004</v>
          </cell>
          <cell r="I154">
            <v>0.1545</v>
          </cell>
          <cell r="J154">
            <v>565.69097084925932</v>
          </cell>
          <cell r="K154">
            <v>4.2811997106430226</v>
          </cell>
          <cell r="L154">
            <v>12.470221043243896</v>
          </cell>
          <cell r="M154">
            <v>0</v>
          </cell>
          <cell r="N154">
            <v>3718.1149999999998</v>
          </cell>
          <cell r="O154">
            <v>4215.9870000000001</v>
          </cell>
          <cell r="P154">
            <v>2252.69</v>
          </cell>
          <cell r="Q154" t="str">
            <v>NO</v>
          </cell>
          <cell r="R154" t="str">
            <v>FT1</v>
          </cell>
          <cell r="S154" t="str">
            <v>150.01</v>
          </cell>
        </row>
        <row r="155">
          <cell r="D155">
            <v>146</v>
          </cell>
          <cell r="E155" t="str">
            <v>18-12-2013/16:10</v>
          </cell>
          <cell r="F155">
            <v>0</v>
          </cell>
          <cell r="G155">
            <v>563.90700000000004</v>
          </cell>
          <cell r="H155">
            <v>567.66</v>
          </cell>
          <cell r="I155">
            <v>0.1545</v>
          </cell>
          <cell r="J155">
            <v>569.48849921466774</v>
          </cell>
          <cell r="K155">
            <v>3.7975283654084251</v>
          </cell>
          <cell r="L155">
            <v>0</v>
          </cell>
          <cell r="M155">
            <v>0</v>
          </cell>
          <cell r="N155">
            <v>3720.06</v>
          </cell>
          <cell r="O155">
            <v>4219.1959999999999</v>
          </cell>
          <cell r="P155">
            <v>2252.11</v>
          </cell>
          <cell r="Q155" t="str">
            <v>NO</v>
          </cell>
          <cell r="R155" t="str">
            <v>FT1</v>
          </cell>
          <cell r="S155" t="str">
            <v>150.01</v>
          </cell>
        </row>
        <row r="156">
          <cell r="D156">
            <v>147</v>
          </cell>
          <cell r="E156" t="str">
            <v>21-12-2013/17:17</v>
          </cell>
          <cell r="F156">
            <v>0</v>
          </cell>
          <cell r="G156">
            <v>567.66</v>
          </cell>
          <cell r="H156">
            <v>572</v>
          </cell>
          <cell r="I156">
            <v>0.1545</v>
          </cell>
          <cell r="J156">
            <v>573.87999218186019</v>
          </cell>
          <cell r="K156">
            <v>4.3914929671924483</v>
          </cell>
          <cell r="L156">
            <v>0</v>
          </cell>
          <cell r="M156">
            <v>0</v>
          </cell>
          <cell r="N156">
            <v>3722.569</v>
          </cell>
          <cell r="O156">
            <v>4223.3019999999997</v>
          </cell>
          <cell r="P156">
            <v>2251.4389999999999</v>
          </cell>
          <cell r="Q156" t="str">
            <v>NO</v>
          </cell>
          <cell r="R156" t="str">
            <v>FT1</v>
          </cell>
          <cell r="S156" t="str">
            <v>150.01</v>
          </cell>
        </row>
        <row r="157">
          <cell r="D157">
            <v>148</v>
          </cell>
          <cell r="E157" t="str">
            <v>23-12-2013/08:10</v>
          </cell>
          <cell r="F157" t="str">
            <v>07-01-2014/12:50</v>
          </cell>
          <cell r="G157">
            <v>572</v>
          </cell>
          <cell r="H157">
            <v>575.68100000000004</v>
          </cell>
          <cell r="I157">
            <v>0.1545</v>
          </cell>
          <cell r="J157">
            <v>577.60466628606184</v>
          </cell>
          <cell r="K157">
            <v>3.7246741042016538</v>
          </cell>
          <cell r="L157">
            <v>3.7246741042016538</v>
          </cell>
          <cell r="M157">
            <v>0</v>
          </cell>
          <cell r="N157">
            <v>3724.2179999999998</v>
          </cell>
          <cell r="O157">
            <v>4226.0540000000001</v>
          </cell>
          <cell r="P157">
            <v>2250.87</v>
          </cell>
          <cell r="Q157" t="str">
            <v>NO</v>
          </cell>
          <cell r="R157" t="str">
            <v>FT1</v>
          </cell>
          <cell r="S157" t="str">
            <v>150.01</v>
          </cell>
        </row>
        <row r="158">
          <cell r="D158">
            <v>149</v>
          </cell>
          <cell r="E158" t="str">
            <v>16-01-2014/09:18</v>
          </cell>
          <cell r="F158">
            <v>0</v>
          </cell>
          <cell r="G158">
            <v>575.68100000000004</v>
          </cell>
          <cell r="H158">
            <v>579.85</v>
          </cell>
          <cell r="I158">
            <v>0.1545</v>
          </cell>
          <cell r="J158">
            <v>581.82313038288783</v>
          </cell>
          <cell r="K158">
            <v>4.2184640968259828</v>
          </cell>
          <cell r="L158">
            <v>12.097854819297595</v>
          </cell>
          <cell r="M158">
            <v>38.217119326702459</v>
          </cell>
          <cell r="N158">
            <v>3726.04</v>
          </cell>
          <cell r="O158">
            <v>4229.0169999999998</v>
          </cell>
          <cell r="P158">
            <v>2250.335</v>
          </cell>
          <cell r="Q158" t="str">
            <v>NO</v>
          </cell>
          <cell r="R158" t="str">
            <v>FT1</v>
          </cell>
          <cell r="S158" t="str">
            <v>150.01</v>
          </cell>
        </row>
        <row r="159">
          <cell r="D159">
            <v>150</v>
          </cell>
          <cell r="E159" t="str">
            <v>18-01-2014/01:00</v>
          </cell>
          <cell r="F159">
            <v>0</v>
          </cell>
          <cell r="G159">
            <v>579.85</v>
          </cell>
          <cell r="H159">
            <v>583.72400000000005</v>
          </cell>
          <cell r="I159">
            <v>0.1545</v>
          </cell>
          <cell r="J159">
            <v>585.74309438171349</v>
          </cell>
          <cell r="K159">
            <v>3.9199639988256649</v>
          </cell>
          <cell r="L159">
            <v>0</v>
          </cell>
          <cell r="M159">
            <v>0</v>
          </cell>
          <cell r="N159">
            <v>3728.39</v>
          </cell>
          <cell r="O159">
            <v>4232.9309999999996</v>
          </cell>
          <cell r="P159">
            <v>2249.627</v>
          </cell>
          <cell r="Q159" t="str">
            <v>NO</v>
          </cell>
          <cell r="R159" t="str">
            <v>FT1</v>
          </cell>
          <cell r="S159" t="str">
            <v>150.01</v>
          </cell>
        </row>
        <row r="160">
          <cell r="D160">
            <v>151</v>
          </cell>
          <cell r="E160" t="str">
            <v>19-01-2014/17:21</v>
          </cell>
          <cell r="F160">
            <v>0</v>
          </cell>
          <cell r="G160">
            <v>583.72400000000005</v>
          </cell>
          <cell r="H160">
            <v>587.63699999999994</v>
          </cell>
          <cell r="I160">
            <v>0.1545</v>
          </cell>
          <cell r="J160">
            <v>589.70252110535944</v>
          </cell>
          <cell r="K160">
            <v>3.9594267236459473</v>
          </cell>
          <cell r="L160">
            <v>0</v>
          </cell>
          <cell r="M160">
            <v>0</v>
          </cell>
          <cell r="N160">
            <v>3730.42</v>
          </cell>
          <cell r="O160">
            <v>4236.2809999999999</v>
          </cell>
          <cell r="P160">
            <v>2249.02</v>
          </cell>
          <cell r="Q160" t="str">
            <v>NO</v>
          </cell>
          <cell r="R160" t="str">
            <v>FT1</v>
          </cell>
          <cell r="S160" t="str">
            <v>150.01</v>
          </cell>
        </row>
        <row r="161">
          <cell r="D161">
            <v>152</v>
          </cell>
          <cell r="E161" t="str">
            <v>21-01-2014/16:41</v>
          </cell>
          <cell r="F161">
            <v>0</v>
          </cell>
          <cell r="G161">
            <v>587.63699999999994</v>
          </cell>
          <cell r="H161">
            <v>591.48500000000001</v>
          </cell>
          <cell r="I161">
            <v>0.1545</v>
          </cell>
          <cell r="J161">
            <v>593.59617662097151</v>
          </cell>
          <cell r="K161">
            <v>3.8936555156120676</v>
          </cell>
          <cell r="L161">
            <v>15.932822180048788</v>
          </cell>
          <cell r="M161">
            <v>0</v>
          </cell>
          <cell r="N161">
            <v>3732.4160000000002</v>
          </cell>
          <cell r="O161">
            <v>4239.5680000000002</v>
          </cell>
          <cell r="P161">
            <v>2248.4279999999999</v>
          </cell>
          <cell r="Q161" t="str">
            <v>NO</v>
          </cell>
          <cell r="R161" t="str">
            <v>FT1</v>
          </cell>
          <cell r="S161" t="str">
            <v>150.01</v>
          </cell>
        </row>
        <row r="162">
          <cell r="D162">
            <v>153</v>
          </cell>
          <cell r="E162" t="str">
            <v>23-01-2014/01:00</v>
          </cell>
          <cell r="F162" t="str">
            <v>23-01-2014/10:30</v>
          </cell>
          <cell r="G162">
            <v>591.48500000000001</v>
          </cell>
          <cell r="H162">
            <v>595.34</v>
          </cell>
          <cell r="I162">
            <v>0.1545</v>
          </cell>
          <cell r="J162">
            <v>597.49691518975646</v>
          </cell>
          <cell r="K162">
            <v>3.9007385687849592</v>
          </cell>
          <cell r="L162">
            <v>0</v>
          </cell>
          <cell r="M162">
            <v>0</v>
          </cell>
          <cell r="N162">
            <v>3734.0920000000001</v>
          </cell>
          <cell r="O162">
            <v>4242.4840000000004</v>
          </cell>
          <cell r="P162">
            <v>2284.6869999999999</v>
          </cell>
          <cell r="Q162" t="str">
            <v>NO</v>
          </cell>
          <cell r="R162" t="str">
            <v>FT1</v>
          </cell>
          <cell r="S162" t="str">
            <v>150.01</v>
          </cell>
        </row>
        <row r="163">
          <cell r="D163">
            <v>154</v>
          </cell>
          <cell r="E163" t="str">
            <v>24-01-2014/08:40</v>
          </cell>
          <cell r="F163">
            <v>0</v>
          </cell>
          <cell r="G163">
            <v>595.34</v>
          </cell>
          <cell r="H163">
            <v>599.41200000000003</v>
          </cell>
          <cell r="I163">
            <v>0.1545</v>
          </cell>
          <cell r="J163">
            <v>601.61722840690106</v>
          </cell>
          <cell r="K163">
            <v>4.1203132171445986</v>
          </cell>
          <cell r="L163">
            <v>0</v>
          </cell>
          <cell r="M163">
            <v>0</v>
          </cell>
          <cell r="N163">
            <v>3736.5230000000001</v>
          </cell>
          <cell r="O163">
            <v>4246.3429999999998</v>
          </cell>
          <cell r="P163">
            <v>2247.2020000000002</v>
          </cell>
          <cell r="Q163" t="str">
            <v>NO</v>
          </cell>
          <cell r="R163" t="str">
            <v>FT1</v>
          </cell>
          <cell r="S163" t="str">
            <v>150.01</v>
          </cell>
        </row>
        <row r="164">
          <cell r="D164">
            <v>155</v>
          </cell>
          <cell r="E164" t="str">
            <v>25-01-2014/16:41</v>
          </cell>
          <cell r="F164">
            <v>0</v>
          </cell>
          <cell r="G164">
            <v>599.41200000000003</v>
          </cell>
          <cell r="H164">
            <v>603.38300000000004</v>
          </cell>
          <cell r="I164">
            <v>0.1545</v>
          </cell>
          <cell r="J164">
            <v>605.63534328540823</v>
          </cell>
          <cell r="K164">
            <v>4.0181148785071628</v>
          </cell>
          <cell r="L164">
            <v>0</v>
          </cell>
          <cell r="M164">
            <v>0</v>
          </cell>
          <cell r="N164">
            <v>3738.587</v>
          </cell>
          <cell r="O164">
            <v>4249.741</v>
          </cell>
          <cell r="P164">
            <v>2246.5990000000002</v>
          </cell>
          <cell r="Q164" t="str">
            <v>NO</v>
          </cell>
          <cell r="R164" t="str">
            <v>FT1</v>
          </cell>
          <cell r="S164" t="str">
            <v>150.01</v>
          </cell>
        </row>
        <row r="165">
          <cell r="D165">
            <v>156</v>
          </cell>
          <cell r="E165" t="str">
            <v>27-01-2014/09:30</v>
          </cell>
          <cell r="F165">
            <v>0</v>
          </cell>
          <cell r="G165">
            <v>603.38300000000004</v>
          </cell>
          <cell r="H165">
            <v>607.08199999999999</v>
          </cell>
          <cell r="I165">
            <v>0.1545</v>
          </cell>
          <cell r="J165">
            <v>609.43846689777445</v>
          </cell>
          <cell r="K165">
            <v>3.7428876695032613</v>
          </cell>
          <cell r="L165">
            <v>10.186442327356076</v>
          </cell>
          <cell r="M165">
            <v>0</v>
          </cell>
          <cell r="N165">
            <v>3749.56</v>
          </cell>
          <cell r="O165">
            <v>4252.9049999999997</v>
          </cell>
          <cell r="P165">
            <v>2246.018</v>
          </cell>
          <cell r="Q165" t="str">
            <v>NO</v>
          </cell>
          <cell r="R165" t="str">
            <v>FT1</v>
          </cell>
          <cell r="S165" t="str">
            <v>150.01</v>
          </cell>
        </row>
        <row r="166">
          <cell r="D166">
            <v>157</v>
          </cell>
          <cell r="E166" t="str">
            <v>29-01-2014/08:09</v>
          </cell>
          <cell r="F166">
            <v>0</v>
          </cell>
          <cell r="G166">
            <v>607.08199999999999</v>
          </cell>
          <cell r="H166">
            <v>610.32299999999998</v>
          </cell>
          <cell r="I166">
            <v>0.1545</v>
          </cell>
          <cell r="J166">
            <v>612.71792051682291</v>
          </cell>
          <cell r="K166">
            <v>3.2794536190484678</v>
          </cell>
          <cell r="L166">
            <v>0</v>
          </cell>
          <cell r="M166">
            <v>0</v>
          </cell>
          <cell r="N166">
            <v>3742.12</v>
          </cell>
          <cell r="O166">
            <v>4255.6019999999999</v>
          </cell>
          <cell r="P166">
            <v>2245.5360000000001</v>
          </cell>
          <cell r="Q166" t="str">
            <v>NO</v>
          </cell>
          <cell r="R166" t="str">
            <v>FT1</v>
          </cell>
          <cell r="S166" t="str">
            <v>150.01</v>
          </cell>
        </row>
        <row r="167">
          <cell r="D167">
            <v>158</v>
          </cell>
          <cell r="E167" t="str">
            <v>30-01-2014/09:06</v>
          </cell>
          <cell r="F167">
            <v>0</v>
          </cell>
          <cell r="G167">
            <v>610.32299999999998</v>
          </cell>
          <cell r="H167">
            <v>613.45000000000005</v>
          </cell>
          <cell r="I167">
            <v>0.1545</v>
          </cell>
          <cell r="J167">
            <v>615.88202155562726</v>
          </cell>
          <cell r="K167">
            <v>3.1641010388043469</v>
          </cell>
          <cell r="L167">
            <v>0</v>
          </cell>
          <cell r="M167">
            <v>0</v>
          </cell>
          <cell r="N167">
            <v>3743.761</v>
          </cell>
          <cell r="O167">
            <v>4258.3519999999999</v>
          </cell>
          <cell r="P167">
            <v>2245.0369999999998</v>
          </cell>
          <cell r="Q167" t="str">
            <v>NO</v>
          </cell>
          <cell r="R167" t="str">
            <v>FT1</v>
          </cell>
          <cell r="S167" t="str">
            <v>150.01</v>
          </cell>
        </row>
        <row r="168">
          <cell r="D168">
            <v>159</v>
          </cell>
          <cell r="E168" t="str">
            <v>02-02-2014/08:40</v>
          </cell>
          <cell r="F168">
            <v>0</v>
          </cell>
          <cell r="G168">
            <v>613.45000000000005</v>
          </cell>
          <cell r="H168">
            <v>617.17999999999995</v>
          </cell>
          <cell r="I168">
            <v>0.1545</v>
          </cell>
          <cell r="J168">
            <v>619.65627703203904</v>
          </cell>
          <cell r="K168">
            <v>3.7742554764117813</v>
          </cell>
          <cell r="L168">
            <v>3.7742554764117813</v>
          </cell>
          <cell r="M168">
            <v>72.881100691989673</v>
          </cell>
          <cell r="N168">
            <v>3745.76</v>
          </cell>
          <cell r="O168">
            <v>4261.5339999999997</v>
          </cell>
          <cell r="P168">
            <v>2244.91</v>
          </cell>
          <cell r="Q168" t="str">
            <v>NO</v>
          </cell>
          <cell r="R168" t="str">
            <v>FT1</v>
          </cell>
          <cell r="S168" t="str">
            <v>150.01</v>
          </cell>
        </row>
        <row r="169">
          <cell r="D169">
            <v>160</v>
          </cell>
          <cell r="E169" t="str">
            <v>03-02-2014/18:06</v>
          </cell>
          <cell r="F169">
            <v>0</v>
          </cell>
          <cell r="G169">
            <v>617.17999999999995</v>
          </cell>
          <cell r="H169">
            <v>620.20100000000002</v>
          </cell>
          <cell r="I169">
            <v>0.1545</v>
          </cell>
          <cell r="J169">
            <v>622.71312040851103</v>
          </cell>
          <cell r="K169">
            <v>3.0568433764719884</v>
          </cell>
          <cell r="L169">
            <v>17.477939636477686</v>
          </cell>
          <cell r="M169">
            <v>0</v>
          </cell>
          <cell r="N169">
            <v>3747.5680000000002</v>
          </cell>
          <cell r="O169">
            <v>4264.5129999999999</v>
          </cell>
          <cell r="P169">
            <v>2243.9839999999999</v>
          </cell>
          <cell r="Q169" t="str">
            <v>NO</v>
          </cell>
          <cell r="R169" t="str">
            <v>FT1</v>
          </cell>
          <cell r="S169" t="str">
            <v>150.01</v>
          </cell>
        </row>
        <row r="170">
          <cell r="D170">
            <v>161</v>
          </cell>
          <cell r="E170" t="str">
            <v>05-02-2014/09:20</v>
          </cell>
          <cell r="F170">
            <v>0</v>
          </cell>
          <cell r="G170">
            <v>620.20100000000002</v>
          </cell>
          <cell r="H170">
            <v>623.25</v>
          </cell>
          <cell r="I170">
            <v>0.1545</v>
          </cell>
          <cell r="J170">
            <v>625.79829599767447</v>
          </cell>
          <cell r="K170">
            <v>3.0851755891634411</v>
          </cell>
          <cell r="L170">
            <v>0</v>
          </cell>
          <cell r="M170">
            <v>0</v>
          </cell>
          <cell r="N170">
            <v>3749.1489999999999</v>
          </cell>
          <cell r="O170">
            <v>4267.12</v>
          </cell>
          <cell r="P170">
            <v>2243.5140000000001</v>
          </cell>
          <cell r="Q170" t="str">
            <v>NO</v>
          </cell>
          <cell r="R170" t="str">
            <v>FT1</v>
          </cell>
          <cell r="S170" t="str">
            <v>150.01</v>
          </cell>
        </row>
        <row r="171">
          <cell r="D171">
            <v>162</v>
          </cell>
          <cell r="E171" t="str">
            <v>06-02-2014/16:53</v>
          </cell>
          <cell r="F171">
            <v>0</v>
          </cell>
          <cell r="G171">
            <v>623.25</v>
          </cell>
          <cell r="H171">
            <v>626.69500000000005</v>
          </cell>
          <cell r="I171">
            <v>0.1545</v>
          </cell>
          <cell r="J171">
            <v>629.28417002347578</v>
          </cell>
          <cell r="K171">
            <v>3.4858740258013086</v>
          </cell>
          <cell r="L171">
            <v>0</v>
          </cell>
          <cell r="M171">
            <v>0</v>
          </cell>
          <cell r="N171">
            <v>3750.7829999999999</v>
          </cell>
          <cell r="O171">
            <v>4269.6040000000003</v>
          </cell>
          <cell r="P171">
            <v>2243.308</v>
          </cell>
          <cell r="Q171" t="str">
            <v>NO</v>
          </cell>
          <cell r="R171" t="str">
            <v>FT1</v>
          </cell>
          <cell r="S171" t="str">
            <v>150.01</v>
          </cell>
        </row>
        <row r="172">
          <cell r="D172">
            <v>163</v>
          </cell>
          <cell r="E172" t="str">
            <v>08-02-2014/09:00</v>
          </cell>
          <cell r="F172">
            <v>0</v>
          </cell>
          <cell r="G172">
            <v>626.69500000000005</v>
          </cell>
          <cell r="H172">
            <v>629.87800000000004</v>
          </cell>
          <cell r="I172">
            <v>0.1545</v>
          </cell>
          <cell r="J172">
            <v>632.50493548766315</v>
          </cell>
          <cell r="K172">
            <v>3.220765464187366</v>
          </cell>
          <cell r="L172">
            <v>0</v>
          </cell>
          <cell r="M172">
            <v>0</v>
          </cell>
          <cell r="N172">
            <v>3752.3220000000001</v>
          </cell>
          <cell r="O172">
            <v>4272.3980000000001</v>
          </cell>
          <cell r="P172">
            <v>2242.4969999999998</v>
          </cell>
          <cell r="Q172" t="str">
            <v>NO</v>
          </cell>
          <cell r="R172" t="str">
            <v>FT1</v>
          </cell>
          <cell r="S172" t="str">
            <v>150.01</v>
          </cell>
        </row>
        <row r="173">
          <cell r="D173">
            <v>164</v>
          </cell>
          <cell r="E173" t="str">
            <v>09-02-2014/08:35</v>
          </cell>
          <cell r="F173">
            <v>0</v>
          </cell>
          <cell r="G173">
            <v>629.87800000000004</v>
          </cell>
          <cell r="H173">
            <v>634.45299999999997</v>
          </cell>
          <cell r="I173">
            <v>0.1545</v>
          </cell>
          <cell r="J173">
            <v>637.13421666851673</v>
          </cell>
          <cell r="K173">
            <v>4.6292811808535816</v>
          </cell>
          <cell r="L173">
            <v>0</v>
          </cell>
          <cell r="M173">
            <v>0</v>
          </cell>
          <cell r="N173">
            <v>3754.2779999999998</v>
          </cell>
          <cell r="O173">
            <v>4275.7529999999997</v>
          </cell>
          <cell r="P173">
            <v>2242.3629999999998</v>
          </cell>
          <cell r="Q173" t="str">
            <v>NO</v>
          </cell>
          <cell r="R173" t="str">
            <v>FT1</v>
          </cell>
          <cell r="S173" t="str">
            <v>150.01</v>
          </cell>
        </row>
        <row r="174">
          <cell r="D174">
            <v>165</v>
          </cell>
          <cell r="E174" t="str">
            <v>10-02-2014/08:10</v>
          </cell>
          <cell r="F174">
            <v>0</v>
          </cell>
          <cell r="G174">
            <v>634.45299999999997</v>
          </cell>
          <cell r="H174">
            <v>637.82000000000005</v>
          </cell>
          <cell r="I174">
            <v>0.1545</v>
          </cell>
          <cell r="J174">
            <v>640.54116524467736</v>
          </cell>
          <cell r="K174">
            <v>3.4069485761606302</v>
          </cell>
          <cell r="L174">
            <v>20.495320288129278</v>
          </cell>
          <cell r="M174">
            <v>0</v>
          </cell>
          <cell r="N174">
            <v>3755.8339999999998</v>
          </cell>
          <cell r="O174">
            <v>4278.2749999999996</v>
          </cell>
          <cell r="P174">
            <v>2241.7260000000001</v>
          </cell>
          <cell r="Q174" t="str">
            <v>NO</v>
          </cell>
          <cell r="R174" t="str">
            <v>FT1</v>
          </cell>
          <cell r="S174" t="str">
            <v>150.01</v>
          </cell>
        </row>
        <row r="175">
          <cell r="D175">
            <v>166</v>
          </cell>
          <cell r="E175" t="str">
            <v>11-02-2014/08:10</v>
          </cell>
          <cell r="F175">
            <v>0</v>
          </cell>
          <cell r="G175">
            <v>637.82000000000005</v>
          </cell>
          <cell r="H175">
            <v>641.17600000000004</v>
          </cell>
          <cell r="I175">
            <v>0.1545</v>
          </cell>
          <cell r="J175">
            <v>643.93698330870905</v>
          </cell>
          <cell r="K175">
            <v>3.3958180640316868</v>
          </cell>
          <cell r="L175">
            <v>0</v>
          </cell>
          <cell r="M175">
            <v>0</v>
          </cell>
          <cell r="N175">
            <v>3757.924</v>
          </cell>
          <cell r="O175">
            <v>4281.5959999999995</v>
          </cell>
          <cell r="P175">
            <v>2240.84</v>
          </cell>
          <cell r="Q175" t="str">
            <v>NO</v>
          </cell>
          <cell r="R175" t="str">
            <v>FT1</v>
          </cell>
          <cell r="S175" t="str">
            <v>150.01</v>
          </cell>
        </row>
        <row r="176">
          <cell r="D176">
            <v>167</v>
          </cell>
          <cell r="E176" t="str">
            <v>12-02-2014/10:35</v>
          </cell>
          <cell r="F176" t="str">
            <v>12-02-2014/16:35</v>
          </cell>
          <cell r="G176">
            <v>641.17600000000004</v>
          </cell>
          <cell r="H176">
            <v>644.70000000000005</v>
          </cell>
          <cell r="I176">
            <v>0.1545</v>
          </cell>
          <cell r="J176">
            <v>647.50279464889013</v>
          </cell>
          <cell r="K176">
            <v>3.5658113401810851</v>
          </cell>
          <cell r="L176">
            <v>0</v>
          </cell>
          <cell r="M176">
            <v>0</v>
          </cell>
          <cell r="N176">
            <v>3760.2739999999999</v>
          </cell>
          <cell r="O176">
            <v>4285.46</v>
          </cell>
          <cell r="P176">
            <v>2240.21</v>
          </cell>
          <cell r="Q176" t="str">
            <v>NO</v>
          </cell>
          <cell r="R176" t="str">
            <v>FT1</v>
          </cell>
          <cell r="S176" t="str">
            <v>150.01</v>
          </cell>
        </row>
        <row r="177">
          <cell r="D177">
            <v>168</v>
          </cell>
          <cell r="E177" t="str">
            <v>13-02-2014/08:10</v>
          </cell>
          <cell r="F177" t="str">
            <v>13-02-2014/15:10</v>
          </cell>
          <cell r="G177">
            <v>644.70000000000005</v>
          </cell>
          <cell r="H177">
            <v>647.70000000000005</v>
          </cell>
          <cell r="I177">
            <v>0.1545</v>
          </cell>
          <cell r="J177">
            <v>650.53838886584333</v>
          </cell>
          <cell r="K177">
            <v>3.0355942169532</v>
          </cell>
          <cell r="L177">
            <v>0</v>
          </cell>
          <cell r="M177">
            <v>0</v>
          </cell>
          <cell r="N177">
            <v>3761.1419999999998</v>
          </cell>
          <cell r="O177">
            <v>4286.9470000000001</v>
          </cell>
          <cell r="P177">
            <v>2239.8679999999999</v>
          </cell>
          <cell r="Q177" t="str">
            <v>NO</v>
          </cell>
          <cell r="R177" t="str">
            <v>FT1</v>
          </cell>
          <cell r="S177" t="str">
            <v>150.01</v>
          </cell>
        </row>
        <row r="178">
          <cell r="D178">
            <v>169</v>
          </cell>
          <cell r="E178" t="str">
            <v>14-02-2014/08:10</v>
          </cell>
          <cell r="F178">
            <v>0</v>
          </cell>
          <cell r="G178">
            <v>647.70000000000005</v>
          </cell>
          <cell r="H178">
            <v>651.15</v>
          </cell>
          <cell r="I178">
            <v>0.1545</v>
          </cell>
          <cell r="J178">
            <v>654.02932221533945</v>
          </cell>
          <cell r="K178">
            <v>3.4909333494961174</v>
          </cell>
          <cell r="L178">
            <v>0</v>
          </cell>
          <cell r="M178">
            <v>0</v>
          </cell>
          <cell r="N178">
            <v>3763.261</v>
          </cell>
          <cell r="O178">
            <v>4290.384</v>
          </cell>
          <cell r="P178">
            <v>2239.5929999999998</v>
          </cell>
          <cell r="Q178" t="str">
            <v>NO</v>
          </cell>
          <cell r="R178" t="str">
            <v>FT1</v>
          </cell>
          <cell r="S178" t="str">
            <v>150.01</v>
          </cell>
        </row>
        <row r="179">
          <cell r="D179">
            <v>170</v>
          </cell>
          <cell r="E179" t="str">
            <v>16-02-2014/07:47</v>
          </cell>
          <cell r="F179">
            <v>0</v>
          </cell>
          <cell r="G179">
            <v>651.15</v>
          </cell>
          <cell r="H179">
            <v>654.70799999999997</v>
          </cell>
          <cell r="I179">
            <v>0.1545</v>
          </cell>
          <cell r="J179">
            <v>657.62953695664601</v>
          </cell>
          <cell r="K179">
            <v>3.6002147413065586</v>
          </cell>
          <cell r="L179">
            <v>0</v>
          </cell>
          <cell r="M179">
            <v>0</v>
          </cell>
          <cell r="N179">
            <v>3765.4650000000001</v>
          </cell>
          <cell r="O179">
            <v>4294.0169999999998</v>
          </cell>
          <cell r="P179">
            <v>2238.66</v>
          </cell>
          <cell r="Q179" t="str">
            <v>NO</v>
          </cell>
          <cell r="R179" t="str">
            <v>FT1</v>
          </cell>
          <cell r="S179" t="str">
            <v>150.01</v>
          </cell>
        </row>
        <row r="180">
          <cell r="D180">
            <v>171</v>
          </cell>
          <cell r="E180" t="str">
            <v>18-02-2014/08:34</v>
          </cell>
          <cell r="F180" t="str">
            <v>18-02-2014/17:15</v>
          </cell>
          <cell r="G180">
            <v>654.70799999999997</v>
          </cell>
          <cell r="H180">
            <v>659.1</v>
          </cell>
          <cell r="I180">
            <v>0.15</v>
          </cell>
          <cell r="J180">
            <v>662.07067210883406</v>
          </cell>
          <cell r="K180">
            <v>4.4411351521880533</v>
          </cell>
          <cell r="L180">
            <v>15.412518667953123</v>
          </cell>
          <cell r="M180">
            <v>0</v>
          </cell>
          <cell r="N180">
            <v>3767.7429999999999</v>
          </cell>
          <cell r="O180">
            <v>4297.7719999999999</v>
          </cell>
          <cell r="P180">
            <v>2237.9920000000002</v>
          </cell>
          <cell r="Q180" t="str">
            <v>NO</v>
          </cell>
          <cell r="R180" t="str">
            <v>FT8 Cat B</v>
          </cell>
          <cell r="S180" t="str">
            <v>150.01</v>
          </cell>
        </row>
        <row r="181">
          <cell r="D181">
            <v>172</v>
          </cell>
          <cell r="E181" t="str">
            <v>19-02-2014/07:35</v>
          </cell>
          <cell r="F181">
            <v>0</v>
          </cell>
          <cell r="G181">
            <v>659.1</v>
          </cell>
          <cell r="H181">
            <v>662.1</v>
          </cell>
          <cell r="I181">
            <v>0.15</v>
          </cell>
          <cell r="J181">
            <v>665.10423437125758</v>
          </cell>
          <cell r="K181">
            <v>3.0335622624235157</v>
          </cell>
          <cell r="L181">
            <v>0</v>
          </cell>
          <cell r="M181">
            <v>0</v>
          </cell>
          <cell r="N181">
            <v>3769.0279999999998</v>
          </cell>
          <cell r="O181">
            <v>4299.8999999999996</v>
          </cell>
          <cell r="P181">
            <v>2237.5720000000001</v>
          </cell>
          <cell r="Q181" t="str">
            <v>NO</v>
          </cell>
          <cell r="R181" t="str">
            <v>FT8 Cat B</v>
          </cell>
          <cell r="S181" t="str">
            <v>150.01</v>
          </cell>
        </row>
        <row r="182">
          <cell r="D182">
            <v>173</v>
          </cell>
          <cell r="E182" t="str">
            <v>21-02-2014/08:15</v>
          </cell>
          <cell r="F182">
            <v>0</v>
          </cell>
          <cell r="G182">
            <v>662.1</v>
          </cell>
          <cell r="H182">
            <v>665.93600000000004</v>
          </cell>
          <cell r="I182">
            <v>0.15</v>
          </cell>
          <cell r="J182">
            <v>668.98314931747643</v>
          </cell>
          <cell r="K182">
            <v>3.8789149462188561</v>
          </cell>
          <cell r="L182">
            <v>0</v>
          </cell>
          <cell r="M182">
            <v>0</v>
          </cell>
          <cell r="N182">
            <v>3771.0320000000002</v>
          </cell>
          <cell r="O182">
            <v>4303.22</v>
          </cell>
          <cell r="P182">
            <v>2236.9940000000001</v>
          </cell>
          <cell r="Q182" t="str">
            <v>NO</v>
          </cell>
          <cell r="R182" t="str">
            <v>FT1</v>
          </cell>
          <cell r="S182" t="str">
            <v>150.01</v>
          </cell>
        </row>
        <row r="183">
          <cell r="D183">
            <v>174</v>
          </cell>
          <cell r="E183" t="str">
            <v>22-02-2014/20:40</v>
          </cell>
          <cell r="F183">
            <v>0</v>
          </cell>
          <cell r="G183">
            <v>665.93600000000004</v>
          </cell>
          <cell r="H183">
            <v>669.95</v>
          </cell>
          <cell r="I183">
            <v>0.15</v>
          </cell>
          <cell r="J183">
            <v>673.04205562459913</v>
          </cell>
          <cell r="K183">
            <v>4.0589063071226974</v>
          </cell>
          <cell r="L183">
            <v>0</v>
          </cell>
          <cell r="M183">
            <v>0</v>
          </cell>
          <cell r="N183">
            <v>3773.37</v>
          </cell>
          <cell r="O183">
            <v>4307.049</v>
          </cell>
          <cell r="P183">
            <v>2236.3850000000002</v>
          </cell>
          <cell r="Q183" t="str">
            <v>NO</v>
          </cell>
          <cell r="R183" t="str">
            <v>FT1</v>
          </cell>
          <cell r="S183" t="str">
            <v>150.01</v>
          </cell>
        </row>
        <row r="184">
          <cell r="D184">
            <v>175</v>
          </cell>
          <cell r="E184" t="str">
            <v>24-02-2014/09:22</v>
          </cell>
          <cell r="F184">
            <v>0</v>
          </cell>
          <cell r="G184">
            <v>669.95</v>
          </cell>
          <cell r="H184">
            <v>674.375</v>
          </cell>
          <cell r="I184">
            <v>0.15</v>
          </cell>
          <cell r="J184">
            <v>677.51655996167369</v>
          </cell>
          <cell r="K184">
            <v>4.4745043370745634</v>
          </cell>
          <cell r="L184">
            <v>15.721066623017805</v>
          </cell>
          <cell r="M184">
            <v>0</v>
          </cell>
          <cell r="N184">
            <v>3775.2869999999998</v>
          </cell>
          <cell r="O184">
            <v>4310.3710000000001</v>
          </cell>
          <cell r="P184">
            <v>2235.915</v>
          </cell>
          <cell r="Q184" t="str">
            <v>NO</v>
          </cell>
          <cell r="R184" t="str">
            <v>FT1</v>
          </cell>
          <cell r="S184" t="str">
            <v>150.01</v>
          </cell>
        </row>
        <row r="185">
          <cell r="D185">
            <v>176</v>
          </cell>
          <cell r="E185" t="str">
            <v>25-02-2014/08:16</v>
          </cell>
          <cell r="F185">
            <v>0</v>
          </cell>
          <cell r="G185">
            <v>674.375</v>
          </cell>
          <cell r="H185">
            <v>677.52</v>
          </cell>
          <cell r="I185">
            <v>0.01</v>
          </cell>
          <cell r="J185">
            <v>680.66171720774264</v>
          </cell>
          <cell r="K185">
            <v>3.1451572460689476</v>
          </cell>
          <cell r="L185">
            <v>0</v>
          </cell>
          <cell r="M185">
            <v>0</v>
          </cell>
          <cell r="N185">
            <v>3777.0369999999998</v>
          </cell>
          <cell r="O185">
            <v>4313.1220000000003</v>
          </cell>
          <cell r="P185">
            <v>2235.8890000000001</v>
          </cell>
          <cell r="Q185" t="str">
            <v>NO</v>
          </cell>
          <cell r="R185" t="str">
            <v>FT1</v>
          </cell>
          <cell r="S185" t="str">
            <v>150.01</v>
          </cell>
        </row>
        <row r="186">
          <cell r="D186">
            <v>177</v>
          </cell>
          <cell r="E186" t="str">
            <v>27-02-2014/07:14</v>
          </cell>
          <cell r="F186">
            <v>0</v>
          </cell>
          <cell r="G186">
            <v>677.52</v>
          </cell>
          <cell r="H186">
            <v>681.38499999999999</v>
          </cell>
          <cell r="I186">
            <v>0.01</v>
          </cell>
          <cell r="J186">
            <v>684.52691045291169</v>
          </cell>
          <cell r="K186">
            <v>3.8651932451690527</v>
          </cell>
          <cell r="L186">
            <v>0</v>
          </cell>
          <cell r="M186">
            <v>0</v>
          </cell>
          <cell r="N186">
            <v>3779.0549999999998</v>
          </cell>
          <cell r="O186">
            <v>4316.42</v>
          </cell>
          <cell r="P186">
            <v>2235.848</v>
          </cell>
          <cell r="Q186" t="str">
            <v>NO</v>
          </cell>
          <cell r="R186" t="str">
            <v>FT1</v>
          </cell>
          <cell r="S186" t="str">
            <v>150.01</v>
          </cell>
        </row>
        <row r="187">
          <cell r="D187">
            <v>178</v>
          </cell>
          <cell r="E187" t="str">
            <v>28-02-2014/19:37</v>
          </cell>
          <cell r="F187">
            <v>0</v>
          </cell>
          <cell r="G187">
            <v>681.38499999999999</v>
          </cell>
          <cell r="H187">
            <v>685.62099999999998</v>
          </cell>
          <cell r="I187">
            <v>0.01</v>
          </cell>
          <cell r="J187">
            <v>688.76312224761693</v>
          </cell>
          <cell r="K187">
            <v>4.2362117947052411</v>
          </cell>
          <cell r="L187">
            <v>0</v>
          </cell>
          <cell r="M187">
            <v>0</v>
          </cell>
          <cell r="N187">
            <v>3781.2579999999998</v>
          </cell>
          <cell r="O187">
            <v>4320.0410000000002</v>
          </cell>
          <cell r="P187">
            <v>2235.8110000000001</v>
          </cell>
          <cell r="Q187" t="str">
            <v>NO</v>
          </cell>
          <cell r="R187" t="str">
            <v>FT1</v>
          </cell>
          <cell r="S187" t="str">
            <v>150.01</v>
          </cell>
        </row>
        <row r="188">
          <cell r="D188">
            <v>179</v>
          </cell>
          <cell r="E188" t="str">
            <v>03-03-2014/08:10</v>
          </cell>
          <cell r="F188" t="str">
            <v>03-03-2014/15:20</v>
          </cell>
          <cell r="G188">
            <v>685.62099999999998</v>
          </cell>
          <cell r="H188">
            <v>689.55100000000004</v>
          </cell>
          <cell r="I188">
            <v>0.01</v>
          </cell>
          <cell r="J188">
            <v>692.69331874270472</v>
          </cell>
          <cell r="K188">
            <v>3.9301964950877846</v>
          </cell>
          <cell r="L188">
            <v>15.537387490312994</v>
          </cell>
          <cell r="M188">
            <v>15.537387490312994</v>
          </cell>
          <cell r="N188">
            <v>3783.0830000000001</v>
          </cell>
          <cell r="O188">
            <v>4323.0600000000004</v>
          </cell>
          <cell r="P188">
            <v>2235.498</v>
          </cell>
          <cell r="Q188" t="str">
            <v>NO</v>
          </cell>
          <cell r="R188" t="str">
            <v>FT4B</v>
          </cell>
          <cell r="S188" t="str">
            <v>150.01</v>
          </cell>
        </row>
        <row r="189">
          <cell r="D189">
            <v>180</v>
          </cell>
          <cell r="E189" t="str">
            <v>04-03-2014/08:22</v>
          </cell>
          <cell r="F189" t="str">
            <v>05-03-2014/15:05</v>
          </cell>
          <cell r="G189">
            <v>689.55100000000004</v>
          </cell>
          <cell r="H189">
            <v>693.37099999999998</v>
          </cell>
          <cell r="I189">
            <v>0.01</v>
          </cell>
          <cell r="J189">
            <v>696.51350973792989</v>
          </cell>
          <cell r="K189">
            <v>3.8201909952251754</v>
          </cell>
          <cell r="L189">
            <v>0</v>
          </cell>
          <cell r="M189">
            <v>0</v>
          </cell>
          <cell r="N189">
            <v>3785.27</v>
          </cell>
          <cell r="O189">
            <v>4326.67</v>
          </cell>
          <cell r="P189">
            <v>2235.7260000000001</v>
          </cell>
          <cell r="Q189" t="str">
            <v>NO</v>
          </cell>
          <cell r="R189" t="str">
            <v>FT4B</v>
          </cell>
          <cell r="S189" t="str">
            <v>150.01</v>
          </cell>
        </row>
        <row r="190">
          <cell r="D190">
            <v>181</v>
          </cell>
          <cell r="E190" t="str">
            <v>06-03-2014/08:10</v>
          </cell>
          <cell r="F190">
            <v>0</v>
          </cell>
          <cell r="G190">
            <v>693.37099999999998</v>
          </cell>
          <cell r="H190">
            <v>697.05799999999999</v>
          </cell>
          <cell r="I190">
            <v>0</v>
          </cell>
          <cell r="J190">
            <v>700.20050973792991</v>
          </cell>
          <cell r="K190">
            <v>3.6870000000000118</v>
          </cell>
          <cell r="L190">
            <v>0</v>
          </cell>
          <cell r="M190">
            <v>0</v>
          </cell>
          <cell r="N190">
            <v>3787.1909999999998</v>
          </cell>
          <cell r="O190">
            <v>4329.8190000000004</v>
          </cell>
          <cell r="P190">
            <v>2235.7130000000002</v>
          </cell>
          <cell r="Q190" t="str">
            <v>NO</v>
          </cell>
          <cell r="R190" t="str">
            <v>FT4B</v>
          </cell>
          <cell r="S190" t="str">
            <v>150.01</v>
          </cell>
        </row>
        <row r="191">
          <cell r="D191">
            <v>182</v>
          </cell>
          <cell r="E191" t="str">
            <v>09-03-2014/08:05</v>
          </cell>
          <cell r="F191" t="str">
            <v>13-03-2014/11:30</v>
          </cell>
          <cell r="G191">
            <v>697.05799999999999</v>
          </cell>
          <cell r="H191">
            <v>701.15800000000002</v>
          </cell>
          <cell r="I191">
            <v>0</v>
          </cell>
          <cell r="J191">
            <v>704.30050973792993</v>
          </cell>
          <cell r="K191">
            <v>4.1000000000000227</v>
          </cell>
          <cell r="L191">
            <v>0</v>
          </cell>
          <cell r="M191">
            <v>0</v>
          </cell>
          <cell r="N191">
            <v>3789.5239999999999</v>
          </cell>
          <cell r="O191">
            <v>4333.75</v>
          </cell>
          <cell r="P191">
            <v>2253.7179999999998</v>
          </cell>
          <cell r="Q191" t="str">
            <v>NO</v>
          </cell>
          <cell r="R191" t="str">
            <v>FT4B</v>
          </cell>
          <cell r="S191" t="str">
            <v>150.01</v>
          </cell>
        </row>
      </sheetData>
      <sheetData sheetId="14"/>
      <sheetData sheetId="15"/>
      <sheetData sheetId="16"/>
      <sheetData sheetId="17"/>
      <sheetData sheetId="18"/>
      <sheetData sheetId="19"/>
      <sheetData sheetId="20"/>
      <sheetData sheetId="21"/>
      <sheetData sheetId="22">
        <row r="7">
          <cell r="D7">
            <v>1</v>
          </cell>
          <cell r="E7" t="str">
            <v>25-01-2014/09:25</v>
          </cell>
          <cell r="F7">
            <v>0</v>
          </cell>
          <cell r="G7">
            <v>0</v>
          </cell>
          <cell r="H7">
            <v>3.62</v>
          </cell>
          <cell r="I7">
            <v>0</v>
          </cell>
          <cell r="J7">
            <v>3.62</v>
          </cell>
          <cell r="K7">
            <v>3.62</v>
          </cell>
          <cell r="L7">
            <v>3.62</v>
          </cell>
          <cell r="M7">
            <v>17.602187026618061</v>
          </cell>
          <cell r="N7">
            <v>3643.9549999999999</v>
          </cell>
          <cell r="O7">
            <v>3555.29</v>
          </cell>
          <cell r="P7">
            <v>1717.2470000000001</v>
          </cell>
          <cell r="Q7" t="str">
            <v>NO</v>
          </cell>
          <cell r="R7" t="str">
            <v>FC</v>
          </cell>
          <cell r="S7" t="str">
            <v>310.03</v>
          </cell>
        </row>
        <row r="8">
          <cell r="D8">
            <v>2</v>
          </cell>
          <cell r="E8" t="str">
            <v>27-01-2014/08:50</v>
          </cell>
          <cell r="F8">
            <v>0</v>
          </cell>
          <cell r="G8">
            <v>3.62</v>
          </cell>
          <cell r="H8">
            <v>8.31</v>
          </cell>
          <cell r="I8">
            <v>0</v>
          </cell>
          <cell r="J8">
            <v>8.31</v>
          </cell>
          <cell r="K8">
            <v>4.6900000000000004</v>
          </cell>
          <cell r="L8">
            <v>13.98218702661806</v>
          </cell>
          <cell r="M8">
            <v>0</v>
          </cell>
          <cell r="N8">
            <v>3648.518</v>
          </cell>
          <cell r="O8">
            <v>3555.29</v>
          </cell>
          <cell r="P8">
            <v>1717.2570000000001</v>
          </cell>
          <cell r="Q8" t="str">
            <v>NO</v>
          </cell>
          <cell r="R8" t="str">
            <v>FC</v>
          </cell>
          <cell r="S8" t="str">
            <v>310.03</v>
          </cell>
        </row>
        <row r="9">
          <cell r="D9">
            <v>3</v>
          </cell>
          <cell r="E9" t="str">
            <v>30-01-2014/01:12</v>
          </cell>
          <cell r="F9">
            <v>0</v>
          </cell>
          <cell r="G9">
            <v>8.31</v>
          </cell>
          <cell r="H9">
            <v>13.19</v>
          </cell>
          <cell r="I9">
            <v>2.1700000000000001E-2</v>
          </cell>
          <cell r="J9">
            <v>13.191148836372026</v>
          </cell>
          <cell r="K9">
            <v>4.8811488363720255</v>
          </cell>
          <cell r="L9">
            <v>0</v>
          </cell>
          <cell r="M9">
            <v>0</v>
          </cell>
          <cell r="N9">
            <v>3653.0189999999998</v>
          </cell>
          <cell r="O9">
            <v>3555.2910000000002</v>
          </cell>
          <cell r="P9">
            <v>1717.19</v>
          </cell>
          <cell r="Q9" t="str">
            <v>NO</v>
          </cell>
          <cell r="R9" t="str">
            <v>FC</v>
          </cell>
          <cell r="S9" t="str">
            <v>310.03</v>
          </cell>
        </row>
        <row r="10">
          <cell r="D10">
            <v>4</v>
          </cell>
          <cell r="E10" t="str">
            <v>01-02-2014/08:54</v>
          </cell>
          <cell r="F10">
            <v>0</v>
          </cell>
          <cell r="G10">
            <v>13.19</v>
          </cell>
          <cell r="H10">
            <v>17.600000000000001</v>
          </cell>
          <cell r="I10">
            <v>2.1700000000000001E-2</v>
          </cell>
          <cell r="J10">
            <v>17.602187026618061</v>
          </cell>
          <cell r="K10">
            <v>4.4110381902460354</v>
          </cell>
          <cell r="L10">
            <v>0</v>
          </cell>
          <cell r="M10">
            <v>0</v>
          </cell>
          <cell r="N10">
            <v>3657.953</v>
          </cell>
          <cell r="O10">
            <v>3555.29</v>
          </cell>
          <cell r="P10">
            <v>1717.1</v>
          </cell>
          <cell r="Q10" t="str">
            <v>NO</v>
          </cell>
          <cell r="R10" t="str">
            <v>FC</v>
          </cell>
          <cell r="S10" t="str">
            <v>310.03</v>
          </cell>
        </row>
        <row r="11">
          <cell r="D11">
            <v>5</v>
          </cell>
          <cell r="E11" t="str">
            <v>03-02-2014/08:15</v>
          </cell>
          <cell r="F11">
            <v>0</v>
          </cell>
          <cell r="G11">
            <v>17.600000000000001</v>
          </cell>
          <cell r="H11">
            <v>20.25</v>
          </cell>
          <cell r="I11">
            <v>2.1700000000000001E-2</v>
          </cell>
          <cell r="J11">
            <v>20.252810882434837</v>
          </cell>
          <cell r="K11">
            <v>2.6506238558167752</v>
          </cell>
          <cell r="L11">
            <v>2.6506238558167752</v>
          </cell>
          <cell r="M11">
            <v>2.6506238558167752</v>
          </cell>
          <cell r="N11">
            <v>3660.6</v>
          </cell>
          <cell r="O11">
            <v>3555.29</v>
          </cell>
          <cell r="P11">
            <v>1717.0550000000001</v>
          </cell>
          <cell r="Q11" t="str">
            <v>NO</v>
          </cell>
          <cell r="R11" t="str">
            <v>FC</v>
          </cell>
          <cell r="S11" t="str">
            <v>310.03</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row>
        <row r="13">
          <cell r="D13">
            <v>0</v>
          </cell>
          <cell r="E13" t="str">
            <v>03-02-2014/08:15</v>
          </cell>
          <cell r="F13">
            <v>0</v>
          </cell>
          <cell r="G13">
            <v>0</v>
          </cell>
          <cell r="H13">
            <v>1.43</v>
          </cell>
          <cell r="I13">
            <v>2.1700000000000001E-2</v>
          </cell>
          <cell r="J13">
            <v>1.4303366467237704</v>
          </cell>
          <cell r="K13">
            <v>1.4303366467237704</v>
          </cell>
          <cell r="L13">
            <v>11.807775792071652</v>
          </cell>
          <cell r="M13">
            <v>46.439771427792891</v>
          </cell>
          <cell r="N13">
            <v>3662.03</v>
          </cell>
          <cell r="O13">
            <v>3555.29</v>
          </cell>
          <cell r="P13">
            <v>1717.0550000000001</v>
          </cell>
          <cell r="Q13" t="str">
            <v>NO</v>
          </cell>
          <cell r="R13" t="str">
            <v>FA</v>
          </cell>
          <cell r="S13" t="str">
            <v>310.03</v>
          </cell>
        </row>
        <row r="14">
          <cell r="D14">
            <v>1</v>
          </cell>
          <cell r="E14" t="str">
            <v>05-02-2014/08:53</v>
          </cell>
          <cell r="F14" t="str">
            <v>05-02-2014/16:35</v>
          </cell>
          <cell r="G14">
            <v>1.43</v>
          </cell>
          <cell r="H14">
            <v>4.5999999999999996</v>
          </cell>
          <cell r="I14">
            <v>9.1999999999999998E-3</v>
          </cell>
          <cell r="J14">
            <v>4.6004707982851833</v>
          </cell>
          <cell r="K14">
            <v>3.1701341515614132</v>
          </cell>
          <cell r="L14">
            <v>0</v>
          </cell>
          <cell r="M14">
            <v>0</v>
          </cell>
          <cell r="N14">
            <v>3665.2</v>
          </cell>
          <cell r="O14">
            <v>3555.29</v>
          </cell>
          <cell r="P14">
            <v>1717.1</v>
          </cell>
          <cell r="Q14" t="str">
            <v>NO</v>
          </cell>
          <cell r="R14" t="str">
            <v>FA</v>
          </cell>
          <cell r="S14" t="str">
            <v>310.03</v>
          </cell>
        </row>
        <row r="15">
          <cell r="D15">
            <v>2</v>
          </cell>
          <cell r="E15" t="str">
            <v>06-02-2014/08:37</v>
          </cell>
          <cell r="F15" t="str">
            <v>07-02-2014/15:55</v>
          </cell>
          <cell r="G15">
            <v>4.5999999999999996</v>
          </cell>
          <cell r="H15">
            <v>8.4830000000000005</v>
          </cell>
          <cell r="I15">
            <v>9.1999999999999998E-3</v>
          </cell>
          <cell r="J15">
            <v>8.4836351233681384</v>
          </cell>
          <cell r="K15">
            <v>3.8831643250829551</v>
          </cell>
          <cell r="L15">
            <v>0</v>
          </cell>
          <cell r="M15">
            <v>0</v>
          </cell>
          <cell r="N15">
            <v>3669.0830000000001</v>
          </cell>
          <cell r="O15">
            <v>3555.2829999999999</v>
          </cell>
          <cell r="P15">
            <v>1716.739</v>
          </cell>
          <cell r="Q15" t="str">
            <v>NO</v>
          </cell>
          <cell r="R15" t="str">
            <v>FA</v>
          </cell>
          <cell r="S15" t="str">
            <v>310.03</v>
          </cell>
        </row>
        <row r="16">
          <cell r="D16">
            <v>3</v>
          </cell>
          <cell r="E16" t="str">
            <v>08-02-2014/08:35</v>
          </cell>
          <cell r="F16">
            <v>0</v>
          </cell>
          <cell r="G16">
            <v>8.4830000000000005</v>
          </cell>
          <cell r="H16">
            <v>11.807</v>
          </cell>
          <cell r="I16">
            <v>9.1999999999999998E-3</v>
          </cell>
          <cell r="J16">
            <v>11.807775792071652</v>
          </cell>
          <cell r="K16">
            <v>3.3241406687035138</v>
          </cell>
          <cell r="L16">
            <v>0</v>
          </cell>
          <cell r="M16">
            <v>0</v>
          </cell>
          <cell r="N16">
            <v>3672.4059999999999</v>
          </cell>
          <cell r="O16">
            <v>3555.2910000000002</v>
          </cell>
          <cell r="P16">
            <v>1716.7070000000001</v>
          </cell>
          <cell r="Q16" t="str">
            <v>NO</v>
          </cell>
          <cell r="R16" t="str">
            <v>FA</v>
          </cell>
          <cell r="S16" t="str">
            <v>310.03</v>
          </cell>
        </row>
        <row r="17">
          <cell r="D17">
            <v>4</v>
          </cell>
          <cell r="E17" t="str">
            <v>10-02-2014/07:40</v>
          </cell>
          <cell r="F17" t="str">
            <v>10-02-2014/16:33</v>
          </cell>
          <cell r="G17">
            <v>11.807</v>
          </cell>
          <cell r="H17">
            <v>16.445</v>
          </cell>
          <cell r="I17">
            <v>9.1999999999999998E-3</v>
          </cell>
          <cell r="J17">
            <v>16.44597206807854</v>
          </cell>
          <cell r="K17">
            <v>4.6381962760068873</v>
          </cell>
          <cell r="L17">
            <v>17.094707570531593</v>
          </cell>
          <cell r="M17">
            <v>0</v>
          </cell>
          <cell r="N17">
            <v>3677.047</v>
          </cell>
          <cell r="O17">
            <v>3555.2890000000002</v>
          </cell>
          <cell r="P17">
            <v>1716.66</v>
          </cell>
          <cell r="Q17" t="str">
            <v>NO</v>
          </cell>
          <cell r="R17" t="str">
            <v>FA</v>
          </cell>
          <cell r="S17" t="str">
            <v>310.03</v>
          </cell>
        </row>
        <row r="18">
          <cell r="D18">
            <v>5</v>
          </cell>
          <cell r="E18" t="str">
            <v>11-02-2014/07:32</v>
          </cell>
          <cell r="F18" t="str">
            <v>11-02-2014/14:55</v>
          </cell>
          <cell r="G18">
            <v>16.445</v>
          </cell>
          <cell r="H18">
            <v>20.172000000000001</v>
          </cell>
          <cell r="I18">
            <v>9.1999999999999998E-3</v>
          </cell>
          <cell r="J18">
            <v>20.173129791381186</v>
          </cell>
          <cell r="K18">
            <v>3.7271577233026463</v>
          </cell>
          <cell r="L18">
            <v>0</v>
          </cell>
          <cell r="M18">
            <v>0</v>
          </cell>
          <cell r="N18">
            <v>3680.77</v>
          </cell>
          <cell r="O18">
            <v>3555.2890000000002</v>
          </cell>
          <cell r="P18">
            <v>1716.712</v>
          </cell>
          <cell r="Q18" t="str">
            <v>NO</v>
          </cell>
          <cell r="R18" t="str">
            <v>FA</v>
          </cell>
          <cell r="S18" t="str">
            <v>310.03</v>
          </cell>
        </row>
        <row r="19">
          <cell r="D19">
            <v>6</v>
          </cell>
          <cell r="E19" t="str">
            <v>12-02-2014/10:10</v>
          </cell>
          <cell r="F19" t="str">
            <v>13-02-2014/09:40</v>
          </cell>
          <cell r="G19">
            <v>20.172000000000001</v>
          </cell>
          <cell r="H19">
            <v>24.097000000000001</v>
          </cell>
          <cell r="I19">
            <v>0.1152</v>
          </cell>
          <cell r="J19">
            <v>24.124088366917</v>
          </cell>
          <cell r="K19">
            <v>3.9509585755358145</v>
          </cell>
          <cell r="L19">
            <v>0</v>
          </cell>
          <cell r="M19">
            <v>0</v>
          </cell>
          <cell r="N19">
            <v>3684.6979999999999</v>
          </cell>
          <cell r="O19">
            <v>3555.2890000000002</v>
          </cell>
          <cell r="P19">
            <v>1717.1679999999999</v>
          </cell>
          <cell r="Q19" t="str">
            <v>NO</v>
          </cell>
          <cell r="R19" t="str">
            <v>FA</v>
          </cell>
          <cell r="S19" t="str">
            <v>310.03</v>
          </cell>
        </row>
        <row r="20">
          <cell r="D20">
            <v>7</v>
          </cell>
          <cell r="E20" t="str">
            <v>14-02-2014/07:38</v>
          </cell>
          <cell r="F20" t="str">
            <v>14-02-2014/17:15</v>
          </cell>
          <cell r="G20">
            <v>24.097000000000001</v>
          </cell>
          <cell r="H20">
            <v>28.844000000000001</v>
          </cell>
          <cell r="I20">
            <v>0.1152</v>
          </cell>
          <cell r="J20">
            <v>28.902483362603245</v>
          </cell>
          <cell r="K20">
            <v>4.778394995686245</v>
          </cell>
          <cell r="L20">
            <v>0</v>
          </cell>
          <cell r="M20">
            <v>0</v>
          </cell>
          <cell r="N20">
            <v>3689.444</v>
          </cell>
          <cell r="O20">
            <v>3555.29</v>
          </cell>
          <cell r="P20">
            <v>1717.713</v>
          </cell>
          <cell r="Q20" t="str">
            <v>NO</v>
          </cell>
          <cell r="R20" t="str">
            <v>FA</v>
          </cell>
          <cell r="S20" t="str">
            <v>310.03</v>
          </cell>
        </row>
        <row r="21">
          <cell r="D21">
            <v>8</v>
          </cell>
          <cell r="E21" t="str">
            <v>17-02-2014/05:56</v>
          </cell>
          <cell r="F21" t="str">
            <v>19-02-2014/11:40</v>
          </cell>
          <cell r="G21">
            <v>28.844000000000001</v>
          </cell>
          <cell r="H21">
            <v>33.514000000000003</v>
          </cell>
          <cell r="I21">
            <v>0.1152</v>
          </cell>
          <cell r="J21">
            <v>33.603369107253506</v>
          </cell>
          <cell r="K21">
            <v>4.700885744650261</v>
          </cell>
          <cell r="L21">
            <v>11.726085673307697</v>
          </cell>
          <cell r="M21">
            <v>0</v>
          </cell>
          <cell r="N21">
            <v>3694.116</v>
          </cell>
          <cell r="O21">
            <v>3555.2339999999999</v>
          </cell>
          <cell r="P21">
            <v>1718.1279999999999</v>
          </cell>
          <cell r="Q21" t="str">
            <v>NO</v>
          </cell>
          <cell r="R21" t="str">
            <v>FA</v>
          </cell>
          <cell r="S21" t="str">
            <v>310.03</v>
          </cell>
        </row>
        <row r="22">
          <cell r="D22">
            <v>9</v>
          </cell>
          <cell r="E22" t="str">
            <v>20-02-2014/08:22</v>
          </cell>
          <cell r="F22" t="str">
            <v>21-02-2014/09:25</v>
          </cell>
          <cell r="G22">
            <v>33.514000000000003</v>
          </cell>
          <cell r="H22">
            <v>36.713999999999999</v>
          </cell>
          <cell r="I22">
            <v>0.1152</v>
          </cell>
          <cell r="J22">
            <v>36.824532786671234</v>
          </cell>
          <cell r="K22">
            <v>3.2211636794177281</v>
          </cell>
          <cell r="L22">
            <v>0</v>
          </cell>
          <cell r="M22">
            <v>0</v>
          </cell>
          <cell r="N22">
            <v>3697.3119999999999</v>
          </cell>
          <cell r="O22">
            <v>3555.2779999999998</v>
          </cell>
          <cell r="P22">
            <v>1718.624</v>
          </cell>
          <cell r="Q22" t="str">
            <v>NO</v>
          </cell>
          <cell r="R22" t="str">
            <v>FA</v>
          </cell>
          <cell r="S22" t="str">
            <v>310.03</v>
          </cell>
        </row>
        <row r="23">
          <cell r="D23">
            <v>10</v>
          </cell>
          <cell r="E23" t="str">
            <v>22-02-2014/20:20</v>
          </cell>
          <cell r="F23">
            <v>0</v>
          </cell>
          <cell r="G23">
            <v>36.713999999999999</v>
          </cell>
          <cell r="H23">
            <v>40.493000000000002</v>
          </cell>
          <cell r="I23">
            <v>0.1153</v>
          </cell>
          <cell r="J23">
            <v>40.628713490636031</v>
          </cell>
          <cell r="K23">
            <v>3.804036249239708</v>
          </cell>
          <cell r="L23">
            <v>0</v>
          </cell>
          <cell r="M23">
            <v>0</v>
          </cell>
          <cell r="N23">
            <v>3701.252</v>
          </cell>
          <cell r="O23">
            <v>3555.29</v>
          </cell>
          <cell r="P23">
            <v>1718.68</v>
          </cell>
          <cell r="Q23" t="str">
            <v>NO</v>
          </cell>
          <cell r="R23" t="str">
            <v>FA</v>
          </cell>
          <cell r="S23" t="str">
            <v>310.03</v>
          </cell>
        </row>
        <row r="24">
          <cell r="D24">
            <v>11</v>
          </cell>
          <cell r="E24" t="str">
            <v>24-02-2014/09:03</v>
          </cell>
          <cell r="F24">
            <v>0</v>
          </cell>
          <cell r="G24">
            <v>40.493000000000002</v>
          </cell>
          <cell r="H24">
            <v>43.84</v>
          </cell>
          <cell r="I24">
            <v>0.1137</v>
          </cell>
          <cell r="J24">
            <v>43.997278507198011</v>
          </cell>
          <cell r="K24">
            <v>3.3685650165619805</v>
          </cell>
          <cell r="L24">
            <v>5.8112023918819489</v>
          </cell>
          <cell r="M24">
            <v>0</v>
          </cell>
          <cell r="N24">
            <v>3704.44</v>
          </cell>
          <cell r="O24">
            <v>3555.2809999999999</v>
          </cell>
          <cell r="P24">
            <v>1719.4349999999999</v>
          </cell>
          <cell r="Q24" t="str">
            <v>NO</v>
          </cell>
          <cell r="R24" t="str">
            <v>FA</v>
          </cell>
          <cell r="S24" t="str">
            <v>310.03</v>
          </cell>
        </row>
        <row r="25">
          <cell r="D25">
            <v>12</v>
          </cell>
          <cell r="E25" t="str">
            <v>27-02-2014/06:47</v>
          </cell>
          <cell r="F25">
            <v>0</v>
          </cell>
          <cell r="G25">
            <v>43.84</v>
          </cell>
          <cell r="H25">
            <v>46.267000000000003</v>
          </cell>
          <cell r="I25">
            <v>0.1137</v>
          </cell>
          <cell r="J25">
            <v>46.43991588251798</v>
          </cell>
          <cell r="K25">
            <v>2.4426373753199684</v>
          </cell>
          <cell r="L25">
            <v>0</v>
          </cell>
          <cell r="M25">
            <v>0</v>
          </cell>
          <cell r="N25">
            <v>3706.8649999999998</v>
          </cell>
          <cell r="O25">
            <v>3555.29</v>
          </cell>
          <cell r="P25">
            <v>1719.71</v>
          </cell>
          <cell r="Q25" t="str">
            <v>NO</v>
          </cell>
          <cell r="R25" t="str">
            <v>FA</v>
          </cell>
          <cell r="S25" t="str">
            <v>310.03</v>
          </cell>
        </row>
        <row r="26">
          <cell r="D26">
            <v>13</v>
          </cell>
          <cell r="E26" t="str">
            <v>02-03-2014/08:16</v>
          </cell>
          <cell r="F26" t="str">
            <v>17-04-2014/12:45</v>
          </cell>
          <cell r="G26">
            <v>46.267000000000003</v>
          </cell>
          <cell r="H26">
            <v>51.206000000000003</v>
          </cell>
          <cell r="I26">
            <v>0.1137</v>
          </cell>
          <cell r="J26">
            <v>51.410738295663968</v>
          </cell>
          <cell r="K26">
            <v>4.9708224131459886</v>
          </cell>
          <cell r="L26">
            <v>4.9708224131459886</v>
          </cell>
          <cell r="M26">
            <v>4.9708224131459886</v>
          </cell>
          <cell r="N26">
            <v>3711.806</v>
          </cell>
          <cell r="O26">
            <v>3555.279</v>
          </cell>
          <cell r="P26">
            <v>1720.2639999999999</v>
          </cell>
          <cell r="Q26" t="str">
            <v>NO</v>
          </cell>
          <cell r="R26" t="str">
            <v>FA</v>
          </cell>
          <cell r="S26" t="str">
            <v>310.03</v>
          </cell>
        </row>
        <row r="27">
          <cell r="D27">
            <v>14</v>
          </cell>
          <cell r="E27" t="str">
            <v>22-04-2014/07:38</v>
          </cell>
          <cell r="F27">
            <v>0</v>
          </cell>
          <cell r="G27">
            <v>51.206000000000003</v>
          </cell>
          <cell r="H27">
            <v>55.345999999999997</v>
          </cell>
          <cell r="I27">
            <v>0.1153</v>
          </cell>
          <cell r="J27">
            <v>55.578166205654007</v>
          </cell>
          <cell r="K27">
            <v>4.1674279099900389</v>
          </cell>
          <cell r="L27">
            <v>8.0338749153696938</v>
          </cell>
          <cell r="M27">
            <v>11.963739301988333</v>
          </cell>
          <cell r="N27">
            <v>3715.9459999999999</v>
          </cell>
          <cell r="O27">
            <v>3555.2640000000001</v>
          </cell>
          <cell r="P27">
            <v>1720.925</v>
          </cell>
          <cell r="Q27" t="str">
            <v>NO</v>
          </cell>
          <cell r="R27" t="str">
            <v>FA</v>
          </cell>
          <cell r="S27" t="str">
            <v>310.03</v>
          </cell>
        </row>
        <row r="28">
          <cell r="D28">
            <v>15</v>
          </cell>
          <cell r="E28" t="str">
            <v>27-04-2014/20:05</v>
          </cell>
          <cell r="F28">
            <v>0</v>
          </cell>
          <cell r="G28">
            <v>55.345999999999997</v>
          </cell>
          <cell r="H28">
            <v>59.186999999999998</v>
          </cell>
          <cell r="I28">
            <v>0.1153</v>
          </cell>
          <cell r="J28">
            <v>59.444613211033662</v>
          </cell>
          <cell r="K28">
            <v>3.8664470053796549</v>
          </cell>
          <cell r="L28">
            <v>0</v>
          </cell>
          <cell r="M28">
            <v>0</v>
          </cell>
          <cell r="N28">
            <v>3719.788</v>
          </cell>
          <cell r="O28">
            <v>3555.29</v>
          </cell>
          <cell r="P28">
            <v>1721.1790000000001</v>
          </cell>
          <cell r="Q28" t="str">
            <v>NO</v>
          </cell>
          <cell r="R28" t="str">
            <v>FA</v>
          </cell>
          <cell r="S28" t="str">
            <v>310.03</v>
          </cell>
        </row>
        <row r="29">
          <cell r="D29">
            <v>16</v>
          </cell>
          <cell r="E29" t="str">
            <v>29-04-2014/08:11</v>
          </cell>
          <cell r="F29">
            <v>0</v>
          </cell>
          <cell r="G29">
            <v>59.186999999999998</v>
          </cell>
          <cell r="H29">
            <v>63.091000000000001</v>
          </cell>
          <cell r="I29">
            <v>0.1153</v>
          </cell>
          <cell r="J29">
            <v>63.374477597652302</v>
          </cell>
          <cell r="K29">
            <v>3.9298643866186396</v>
          </cell>
          <cell r="L29">
            <v>3.9298643866186396</v>
          </cell>
          <cell r="M29">
            <v>0</v>
          </cell>
          <cell r="N29">
            <v>3723.6909999999998</v>
          </cell>
          <cell r="O29">
            <v>3555.29</v>
          </cell>
          <cell r="P29">
            <v>1721.625</v>
          </cell>
          <cell r="Q29" t="str">
            <v>NO</v>
          </cell>
          <cell r="R29" t="str">
            <v>FA</v>
          </cell>
          <cell r="S29" t="str">
            <v>310.03</v>
          </cell>
        </row>
        <row r="30">
          <cell r="D30">
            <v>17</v>
          </cell>
          <cell r="E30" t="str">
            <v>01-05-2014/19:51</v>
          </cell>
          <cell r="F30">
            <v>0</v>
          </cell>
          <cell r="G30">
            <v>63.091000000000001</v>
          </cell>
          <cell r="H30">
            <v>67.28</v>
          </cell>
          <cell r="I30">
            <v>0.1153</v>
          </cell>
          <cell r="J30">
            <v>67.59123013749489</v>
          </cell>
          <cell r="K30">
            <v>4.216752539842588</v>
          </cell>
          <cell r="L30">
            <v>8.0731332942319369</v>
          </cell>
          <cell r="M30">
            <v>37.190770908814585</v>
          </cell>
          <cell r="N30">
            <v>3727.8739999999998</v>
          </cell>
          <cell r="O30">
            <v>3555.5309999999999</v>
          </cell>
          <cell r="P30">
            <v>1722.1220000000001</v>
          </cell>
          <cell r="Q30" t="str">
            <v>NO</v>
          </cell>
          <cell r="R30" t="str">
            <v>FA</v>
          </cell>
          <cell r="S30" t="str">
            <v>310.03</v>
          </cell>
        </row>
        <row r="31">
          <cell r="D31">
            <v>18</v>
          </cell>
          <cell r="E31" t="str">
            <v>03-05-2014/07:40</v>
          </cell>
          <cell r="F31">
            <v>0</v>
          </cell>
          <cell r="G31">
            <v>67.28</v>
          </cell>
          <cell r="H31">
            <v>71.111000000000004</v>
          </cell>
          <cell r="I31">
            <v>0.1153</v>
          </cell>
          <cell r="J31">
            <v>71.447610891884239</v>
          </cell>
          <cell r="K31">
            <v>3.8563807543893489</v>
          </cell>
          <cell r="L31">
            <v>0</v>
          </cell>
          <cell r="M31">
            <v>0</v>
          </cell>
          <cell r="N31">
            <v>3731.6350000000002</v>
          </cell>
          <cell r="O31">
            <v>3556.2310000000002</v>
          </cell>
          <cell r="P31">
            <v>1722.5930000000001</v>
          </cell>
          <cell r="Q31" t="str">
            <v>NO</v>
          </cell>
          <cell r="R31" t="str">
            <v>FA</v>
          </cell>
          <cell r="S31" t="str">
            <v>310.03</v>
          </cell>
        </row>
        <row r="32">
          <cell r="D32">
            <v>19</v>
          </cell>
          <cell r="E32" t="str">
            <v>06-05-2014/20:00</v>
          </cell>
          <cell r="F32">
            <v>0</v>
          </cell>
          <cell r="G32">
            <v>71.111000000000004</v>
          </cell>
          <cell r="H32">
            <v>75.811000000000007</v>
          </cell>
          <cell r="I32">
            <v>0.1153</v>
          </cell>
          <cell r="J32">
            <v>76.178748857331883</v>
          </cell>
          <cell r="K32">
            <v>4.731137965447644</v>
          </cell>
          <cell r="L32">
            <v>13.714260349203968</v>
          </cell>
          <cell r="M32">
            <v>0</v>
          </cell>
          <cell r="N32">
            <v>3736.1590000000001</v>
          </cell>
          <cell r="O32">
            <v>3557.4609999999998</v>
          </cell>
          <cell r="P32">
            <v>1721.95</v>
          </cell>
          <cell r="Q32" t="str">
            <v>NO</v>
          </cell>
          <cell r="R32" t="str">
            <v>FA</v>
          </cell>
          <cell r="S32" t="str">
            <v>310.03</v>
          </cell>
        </row>
        <row r="33">
          <cell r="D33">
            <v>20</v>
          </cell>
          <cell r="E33" t="str">
            <v>08-05-2014/07:16</v>
          </cell>
          <cell r="F33">
            <v>0</v>
          </cell>
          <cell r="G33">
            <v>75.811000000000007</v>
          </cell>
          <cell r="H33">
            <v>80.400000000000006</v>
          </cell>
          <cell r="I33">
            <v>0.1153</v>
          </cell>
          <cell r="J33">
            <v>80.798151436787037</v>
          </cell>
          <cell r="K33">
            <v>4.619402579455155</v>
          </cell>
          <cell r="L33">
            <v>0</v>
          </cell>
          <cell r="M33">
            <v>0</v>
          </cell>
          <cell r="N33">
            <v>3740.587</v>
          </cell>
          <cell r="O33">
            <v>3558.6930000000002</v>
          </cell>
          <cell r="P33">
            <v>1723.703</v>
          </cell>
          <cell r="Q33" t="str">
            <v>NO</v>
          </cell>
          <cell r="R33" t="str">
            <v>FA</v>
          </cell>
          <cell r="S33" t="str">
            <v>310.03</v>
          </cell>
        </row>
        <row r="34">
          <cell r="D34">
            <v>21</v>
          </cell>
          <cell r="E34" t="str">
            <v>11-05-2014/20:14</v>
          </cell>
          <cell r="F34" t="str">
            <v>12-05-2014/13:20</v>
          </cell>
          <cell r="G34">
            <v>80.400000000000006</v>
          </cell>
          <cell r="H34">
            <v>84.734999999999999</v>
          </cell>
          <cell r="I34">
            <v>0.1153</v>
          </cell>
          <cell r="J34">
            <v>85.161871241088207</v>
          </cell>
          <cell r="K34">
            <v>4.3637198043011693</v>
          </cell>
          <cell r="L34">
            <v>0</v>
          </cell>
          <cell r="M34">
            <v>0</v>
          </cell>
          <cell r="N34">
            <v>3744.7649999999999</v>
          </cell>
          <cell r="O34">
            <v>3559.8649999999998</v>
          </cell>
          <cell r="P34">
            <v>1724.2170000000001</v>
          </cell>
          <cell r="Q34" t="str">
            <v>NO</v>
          </cell>
          <cell r="R34" t="str">
            <v>FA</v>
          </cell>
          <cell r="S34" t="str">
            <v>310.03</v>
          </cell>
        </row>
        <row r="35">
          <cell r="D35">
            <v>22</v>
          </cell>
          <cell r="E35" t="str">
            <v>13-05-2014/07:54</v>
          </cell>
          <cell r="F35" t="str">
            <v>16-05-2014/15:45</v>
          </cell>
          <cell r="G35">
            <v>84.734999999999999</v>
          </cell>
          <cell r="H35">
            <v>87.88</v>
          </cell>
          <cell r="I35">
            <v>0.1153</v>
          </cell>
          <cell r="J35">
            <v>88.327707177541996</v>
          </cell>
          <cell r="K35">
            <v>3.1658359364537887</v>
          </cell>
          <cell r="L35">
            <v>11.53995013529611</v>
          </cell>
          <cell r="M35">
            <v>0</v>
          </cell>
          <cell r="N35">
            <v>3748.2570000000001</v>
          </cell>
          <cell r="O35">
            <v>3560.3629999999998</v>
          </cell>
          <cell r="P35">
            <v>1724.645</v>
          </cell>
          <cell r="Q35" t="str">
            <v>NO</v>
          </cell>
          <cell r="R35" t="str">
            <v>FA</v>
          </cell>
          <cell r="S35" t="str">
            <v>310.03</v>
          </cell>
        </row>
        <row r="36">
          <cell r="D36">
            <v>23</v>
          </cell>
          <cell r="E36" t="str">
            <v>17-05-2014/19:55</v>
          </cell>
          <cell r="F36">
            <v>0</v>
          </cell>
          <cell r="G36">
            <v>87.88</v>
          </cell>
          <cell r="H36">
            <v>92.164000000000001</v>
          </cell>
          <cell r="I36">
            <v>0.1153</v>
          </cell>
          <cell r="J36">
            <v>92.640089101792569</v>
          </cell>
          <cell r="K36">
            <v>4.3123819242505732</v>
          </cell>
          <cell r="L36">
            <v>0</v>
          </cell>
          <cell r="M36">
            <v>0</v>
          </cell>
          <cell r="N36">
            <v>3751.9110000000001</v>
          </cell>
          <cell r="O36">
            <v>3561.89</v>
          </cell>
          <cell r="P36">
            <v>1725.115</v>
          </cell>
          <cell r="Q36" t="str">
            <v>NO</v>
          </cell>
          <cell r="R36" t="str">
            <v>FA</v>
          </cell>
          <cell r="S36" t="str">
            <v>310.03</v>
          </cell>
        </row>
        <row r="37">
          <cell r="D37">
            <v>24</v>
          </cell>
          <cell r="E37" t="str">
            <v>18-05-2014/20:40</v>
          </cell>
          <cell r="F37">
            <v>0</v>
          </cell>
          <cell r="G37">
            <v>92.164000000000001</v>
          </cell>
          <cell r="H37">
            <v>96.198999999999998</v>
          </cell>
          <cell r="I37">
            <v>0.1153</v>
          </cell>
          <cell r="J37">
            <v>96.701821376384316</v>
          </cell>
          <cell r="K37">
            <v>4.0617322745917477</v>
          </cell>
          <cell r="L37">
            <v>0</v>
          </cell>
          <cell r="M37">
            <v>0</v>
          </cell>
          <cell r="N37">
            <v>3755.7939999999999</v>
          </cell>
          <cell r="O37">
            <v>3562.98</v>
          </cell>
          <cell r="P37">
            <v>1752.5989999999999</v>
          </cell>
          <cell r="Q37" t="str">
            <v>NO</v>
          </cell>
          <cell r="R37" t="str">
            <v>FA</v>
          </cell>
          <cell r="S37" t="str">
            <v>310.03</v>
          </cell>
        </row>
        <row r="38">
          <cell r="D38">
            <v>25</v>
          </cell>
          <cell r="E38" t="str">
            <v>19-05-2014/19:45</v>
          </cell>
          <cell r="F38">
            <v>0</v>
          </cell>
          <cell r="G38">
            <v>96.198999999999998</v>
          </cell>
          <cell r="H38">
            <v>100.03700000000001</v>
          </cell>
          <cell r="I38">
            <v>0.1153</v>
          </cell>
          <cell r="J38">
            <v>100.56524850646689</v>
          </cell>
          <cell r="K38">
            <v>3.8634271300825702</v>
          </cell>
          <cell r="L38">
            <v>3.8634271300825702</v>
          </cell>
          <cell r="M38">
            <v>0</v>
          </cell>
          <cell r="N38">
            <v>3759.4920000000002</v>
          </cell>
          <cell r="O38">
            <v>3564.02</v>
          </cell>
          <cell r="P38">
            <v>1726.059</v>
          </cell>
          <cell r="Q38" t="str">
            <v>NO</v>
          </cell>
          <cell r="R38" t="str">
            <v>FA</v>
          </cell>
          <cell r="S38" t="str">
            <v>310.03</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t="str">
            <v>Acumulado</v>
          </cell>
          <cell r="J45">
            <v>0</v>
          </cell>
          <cell r="K45">
            <v>49.154510210802918</v>
          </cell>
          <cell r="L45">
            <v>0</v>
          </cell>
          <cell r="M45">
            <v>0</v>
          </cell>
          <cell r="N45">
            <v>0</v>
          </cell>
          <cell r="O45">
            <v>0</v>
          </cell>
          <cell r="P45">
            <v>0</v>
          </cell>
          <cell r="Q45">
            <v>0</v>
          </cell>
          <cell r="R45">
            <v>0</v>
          </cell>
          <cell r="S45">
            <v>0</v>
          </cell>
        </row>
        <row r="46">
          <cell r="D46">
            <v>0</v>
          </cell>
          <cell r="E46">
            <v>0</v>
          </cell>
          <cell r="F46">
            <v>0</v>
          </cell>
          <cell r="G46">
            <v>0</v>
          </cell>
          <cell r="H46">
            <v>0</v>
          </cell>
          <cell r="I46" t="str">
            <v>Avance  anterior</v>
          </cell>
          <cell r="J46">
            <v>0</v>
          </cell>
          <cell r="K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t="str">
            <v>Presente EDP</v>
          </cell>
          <cell r="J47">
            <v>0</v>
          </cell>
          <cell r="K47">
            <v>49.154510210802918</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P79">
            <v>0</v>
          </cell>
          <cell r="Q79">
            <v>0</v>
          </cell>
          <cell r="R79">
            <v>0</v>
          </cell>
          <cell r="S79">
            <v>0</v>
          </cell>
        </row>
        <row r="80">
          <cell r="D80">
            <v>0</v>
          </cell>
          <cell r="E80">
            <v>0</v>
          </cell>
          <cell r="F80">
            <v>0</v>
          </cell>
          <cell r="G80">
            <v>0</v>
          </cell>
          <cell r="H80">
            <v>0</v>
          </cell>
          <cell r="I80">
            <v>0</v>
          </cell>
          <cell r="L80">
            <v>0</v>
          </cell>
          <cell r="M80">
            <v>0</v>
          </cell>
          <cell r="N80">
            <v>0</v>
          </cell>
          <cell r="O80">
            <v>0</v>
          </cell>
          <cell r="P80">
            <v>0</v>
          </cell>
          <cell r="Q80">
            <v>0</v>
          </cell>
          <cell r="R80">
            <v>0</v>
          </cell>
          <cell r="S80">
            <v>0</v>
          </cell>
        </row>
        <row r="81">
          <cell r="D81">
            <v>0</v>
          </cell>
          <cell r="E81">
            <v>0</v>
          </cell>
          <cell r="F81">
            <v>0</v>
          </cell>
          <cell r="G81">
            <v>0</v>
          </cell>
          <cell r="H81">
            <v>0</v>
          </cell>
          <cell r="I81">
            <v>0</v>
          </cell>
          <cell r="L81">
            <v>0</v>
          </cell>
          <cell r="M81">
            <v>0</v>
          </cell>
          <cell r="N81">
            <v>0</v>
          </cell>
          <cell r="O81">
            <v>0</v>
          </cell>
          <cell r="P81">
            <v>0</v>
          </cell>
          <cell r="Q81">
            <v>0</v>
          </cell>
          <cell r="R81">
            <v>0</v>
          </cell>
          <cell r="S81">
            <v>0</v>
          </cell>
        </row>
        <row r="82">
          <cell r="D82">
            <v>0</v>
          </cell>
          <cell r="E82">
            <v>0</v>
          </cell>
          <cell r="F82">
            <v>0</v>
          </cell>
          <cell r="G82">
            <v>0</v>
          </cell>
          <cell r="H82">
            <v>0</v>
          </cell>
          <cell r="I82">
            <v>0</v>
          </cell>
          <cell r="L82">
            <v>0</v>
          </cell>
          <cell r="M82">
            <v>0</v>
          </cell>
          <cell r="N82">
            <v>0</v>
          </cell>
          <cell r="O82">
            <v>0</v>
          </cell>
          <cell r="P82">
            <v>0</v>
          </cell>
          <cell r="Q82">
            <v>0</v>
          </cell>
          <cell r="R82">
            <v>0</v>
          </cell>
          <cell r="S82">
            <v>0</v>
          </cell>
        </row>
        <row r="83">
          <cell r="D83">
            <v>0</v>
          </cell>
          <cell r="E83">
            <v>0</v>
          </cell>
          <cell r="F83">
            <v>0</v>
          </cell>
          <cell r="G83">
            <v>0</v>
          </cell>
          <cell r="H83">
            <v>0</v>
          </cell>
          <cell r="I83">
            <v>0</v>
          </cell>
          <cell r="L83">
            <v>0</v>
          </cell>
          <cell r="M83">
            <v>0</v>
          </cell>
          <cell r="N83">
            <v>0</v>
          </cell>
          <cell r="O83">
            <v>0</v>
          </cell>
          <cell r="P83">
            <v>0</v>
          </cell>
          <cell r="Q83">
            <v>0</v>
          </cell>
          <cell r="R83">
            <v>0</v>
          </cell>
          <cell r="S83">
            <v>0</v>
          </cell>
        </row>
        <row r="84">
          <cell r="D84">
            <v>0</v>
          </cell>
          <cell r="E84">
            <v>0</v>
          </cell>
          <cell r="F84">
            <v>0</v>
          </cell>
          <cell r="G84">
            <v>0</v>
          </cell>
          <cell r="H84">
            <v>0</v>
          </cell>
          <cell r="I84">
            <v>0</v>
          </cell>
          <cell r="L84">
            <v>0</v>
          </cell>
          <cell r="M84">
            <v>0</v>
          </cell>
          <cell r="N84">
            <v>0</v>
          </cell>
          <cell r="O84">
            <v>0</v>
          </cell>
          <cell r="P84">
            <v>0</v>
          </cell>
          <cell r="Q84">
            <v>0</v>
          </cell>
          <cell r="R84">
            <v>0</v>
          </cell>
          <cell r="S84">
            <v>0</v>
          </cell>
        </row>
        <row r="85">
          <cell r="D85">
            <v>0</v>
          </cell>
          <cell r="E85">
            <v>0</v>
          </cell>
          <cell r="F85">
            <v>0</v>
          </cell>
          <cell r="G85">
            <v>0</v>
          </cell>
          <cell r="H85">
            <v>0</v>
          </cell>
          <cell r="I85">
            <v>0</v>
          </cell>
          <cell r="L85">
            <v>0</v>
          </cell>
          <cell r="M85">
            <v>0</v>
          </cell>
          <cell r="N85">
            <v>0</v>
          </cell>
          <cell r="O85">
            <v>0</v>
          </cell>
          <cell r="P85">
            <v>0</v>
          </cell>
          <cell r="Q85">
            <v>0</v>
          </cell>
          <cell r="R85">
            <v>0</v>
          </cell>
          <cell r="S85">
            <v>0</v>
          </cell>
        </row>
        <row r="86">
          <cell r="D86">
            <v>0</v>
          </cell>
          <cell r="E86">
            <v>0</v>
          </cell>
          <cell r="F86">
            <v>0</v>
          </cell>
          <cell r="G86">
            <v>0</v>
          </cell>
          <cell r="H86">
            <v>0</v>
          </cell>
          <cell r="I86">
            <v>0</v>
          </cell>
          <cell r="L86">
            <v>0</v>
          </cell>
          <cell r="M86">
            <v>0</v>
          </cell>
          <cell r="N86">
            <v>0</v>
          </cell>
          <cell r="O86">
            <v>0</v>
          </cell>
          <cell r="P86">
            <v>0</v>
          </cell>
          <cell r="Q86">
            <v>0</v>
          </cell>
          <cell r="R86">
            <v>0</v>
          </cell>
          <cell r="S86">
            <v>0</v>
          </cell>
        </row>
        <row r="87">
          <cell r="D87">
            <v>0</v>
          </cell>
          <cell r="E87">
            <v>0</v>
          </cell>
          <cell r="F87">
            <v>0</v>
          </cell>
          <cell r="G87">
            <v>0</v>
          </cell>
          <cell r="H87">
            <v>0</v>
          </cell>
          <cell r="I87">
            <v>0</v>
          </cell>
          <cell r="L87">
            <v>0</v>
          </cell>
          <cell r="M87">
            <v>0</v>
          </cell>
          <cell r="N87">
            <v>0</v>
          </cell>
          <cell r="O87">
            <v>0</v>
          </cell>
          <cell r="P87">
            <v>0</v>
          </cell>
          <cell r="Q87">
            <v>0</v>
          </cell>
          <cell r="R87">
            <v>0</v>
          </cell>
          <cell r="S87">
            <v>0</v>
          </cell>
        </row>
        <row r="88">
          <cell r="D88">
            <v>0</v>
          </cell>
          <cell r="E88">
            <v>0</v>
          </cell>
          <cell r="F88">
            <v>0</v>
          </cell>
          <cell r="G88">
            <v>0</v>
          </cell>
          <cell r="H88">
            <v>0</v>
          </cell>
          <cell r="I88">
            <v>0</v>
          </cell>
          <cell r="L88">
            <v>0</v>
          </cell>
          <cell r="M88">
            <v>0</v>
          </cell>
          <cell r="N88">
            <v>0</v>
          </cell>
          <cell r="O88">
            <v>0</v>
          </cell>
          <cell r="P88">
            <v>0</v>
          </cell>
          <cell r="Q88">
            <v>0</v>
          </cell>
          <cell r="R88">
            <v>0</v>
          </cell>
          <cell r="S88">
            <v>0</v>
          </cell>
        </row>
        <row r="89">
          <cell r="D89">
            <v>0</v>
          </cell>
          <cell r="E89">
            <v>0</v>
          </cell>
          <cell r="F89">
            <v>0</v>
          </cell>
          <cell r="G89">
            <v>0</v>
          </cell>
          <cell r="H89">
            <v>0</v>
          </cell>
          <cell r="I89">
            <v>0</v>
          </cell>
          <cell r="L89">
            <v>0</v>
          </cell>
          <cell r="M89">
            <v>0</v>
          </cell>
          <cell r="N89">
            <v>0</v>
          </cell>
          <cell r="O89">
            <v>0</v>
          </cell>
          <cell r="P89">
            <v>0</v>
          </cell>
          <cell r="Q89">
            <v>0</v>
          </cell>
          <cell r="R89">
            <v>0</v>
          </cell>
          <cell r="S89">
            <v>0</v>
          </cell>
        </row>
        <row r="90">
          <cell r="D90">
            <v>0</v>
          </cell>
          <cell r="E90">
            <v>0</v>
          </cell>
          <cell r="F90">
            <v>0</v>
          </cell>
          <cell r="G90">
            <v>0</v>
          </cell>
          <cell r="H90">
            <v>0</v>
          </cell>
          <cell r="I90">
            <v>0</v>
          </cell>
          <cell r="L90">
            <v>0</v>
          </cell>
          <cell r="M90">
            <v>0</v>
          </cell>
          <cell r="N90">
            <v>0</v>
          </cell>
          <cell r="O90">
            <v>0</v>
          </cell>
          <cell r="P90">
            <v>0</v>
          </cell>
          <cell r="Q90">
            <v>0</v>
          </cell>
          <cell r="R90">
            <v>0</v>
          </cell>
          <cell r="S90">
            <v>0</v>
          </cell>
        </row>
        <row r="91">
          <cell r="D91">
            <v>0</v>
          </cell>
          <cell r="E91">
            <v>0</v>
          </cell>
          <cell r="F91">
            <v>0</v>
          </cell>
          <cell r="G91">
            <v>0</v>
          </cell>
          <cell r="H91">
            <v>0</v>
          </cell>
          <cell r="I91">
            <v>0</v>
          </cell>
          <cell r="L91">
            <v>0</v>
          </cell>
          <cell r="M91">
            <v>0</v>
          </cell>
          <cell r="N91">
            <v>0</v>
          </cell>
          <cell r="O91">
            <v>0</v>
          </cell>
          <cell r="P91">
            <v>0</v>
          </cell>
          <cell r="Q91">
            <v>0</v>
          </cell>
          <cell r="R91">
            <v>0</v>
          </cell>
          <cell r="S91">
            <v>0</v>
          </cell>
        </row>
        <row r="92">
          <cell r="D92">
            <v>0</v>
          </cell>
          <cell r="E92">
            <v>0</v>
          </cell>
          <cell r="F92">
            <v>0</v>
          </cell>
          <cell r="G92">
            <v>0</v>
          </cell>
          <cell r="H92">
            <v>0</v>
          </cell>
          <cell r="I92">
            <v>0</v>
          </cell>
          <cell r="L92">
            <v>0</v>
          </cell>
          <cell r="M92">
            <v>0</v>
          </cell>
          <cell r="N92">
            <v>0</v>
          </cell>
          <cell r="O92">
            <v>0</v>
          </cell>
          <cell r="P92">
            <v>0</v>
          </cell>
          <cell r="Q92">
            <v>0</v>
          </cell>
          <cell r="R92">
            <v>0</v>
          </cell>
          <cell r="S92">
            <v>0</v>
          </cell>
        </row>
        <row r="93">
          <cell r="D93">
            <v>0</v>
          </cell>
          <cell r="E93">
            <v>0</v>
          </cell>
          <cell r="F93">
            <v>0</v>
          </cell>
          <cell r="G93">
            <v>0</v>
          </cell>
          <cell r="H93">
            <v>0</v>
          </cell>
          <cell r="I93">
            <v>0</v>
          </cell>
          <cell r="L93">
            <v>0</v>
          </cell>
          <cell r="M93">
            <v>0</v>
          </cell>
          <cell r="N93">
            <v>0</v>
          </cell>
          <cell r="O93">
            <v>0</v>
          </cell>
          <cell r="P93">
            <v>0</v>
          </cell>
          <cell r="Q93">
            <v>0</v>
          </cell>
          <cell r="R93">
            <v>0</v>
          </cell>
          <cell r="S93">
            <v>0</v>
          </cell>
        </row>
        <row r="94">
          <cell r="D94">
            <v>0</v>
          </cell>
          <cell r="E94">
            <v>0</v>
          </cell>
          <cell r="F94">
            <v>0</v>
          </cell>
          <cell r="G94">
            <v>0</v>
          </cell>
          <cell r="H94">
            <v>0</v>
          </cell>
          <cell r="I94">
            <v>0</v>
          </cell>
          <cell r="L94">
            <v>0</v>
          </cell>
          <cell r="M94">
            <v>0</v>
          </cell>
          <cell r="N94">
            <v>0</v>
          </cell>
          <cell r="O94">
            <v>0</v>
          </cell>
          <cell r="P94">
            <v>0</v>
          </cell>
          <cell r="Q94">
            <v>0</v>
          </cell>
          <cell r="R94">
            <v>0</v>
          </cell>
          <cell r="S94">
            <v>0</v>
          </cell>
        </row>
        <row r="95">
          <cell r="D95">
            <v>0</v>
          </cell>
          <cell r="E95">
            <v>0</v>
          </cell>
          <cell r="F95">
            <v>0</v>
          </cell>
          <cell r="G95">
            <v>0</v>
          </cell>
          <cell r="H95">
            <v>0</v>
          </cell>
          <cell r="I95">
            <v>0</v>
          </cell>
          <cell r="L95">
            <v>0</v>
          </cell>
          <cell r="M95">
            <v>0</v>
          </cell>
          <cell r="N95">
            <v>0</v>
          </cell>
          <cell r="O95">
            <v>0</v>
          </cell>
          <cell r="P95">
            <v>0</v>
          </cell>
          <cell r="Q95">
            <v>0</v>
          </cell>
          <cell r="R95">
            <v>0</v>
          </cell>
          <cell r="S95">
            <v>0</v>
          </cell>
        </row>
        <row r="96">
          <cell r="D96">
            <v>0</v>
          </cell>
          <cell r="E96">
            <v>0</v>
          </cell>
          <cell r="F96">
            <v>0</v>
          </cell>
          <cell r="G96">
            <v>0</v>
          </cell>
          <cell r="H96">
            <v>0</v>
          </cell>
          <cell r="I96">
            <v>0</v>
          </cell>
          <cell r="L96">
            <v>0</v>
          </cell>
          <cell r="M96">
            <v>0</v>
          </cell>
          <cell r="N96">
            <v>0</v>
          </cell>
          <cell r="O96">
            <v>0</v>
          </cell>
          <cell r="P96">
            <v>0</v>
          </cell>
          <cell r="Q96">
            <v>0</v>
          </cell>
          <cell r="R96">
            <v>0</v>
          </cell>
          <cell r="S96">
            <v>0</v>
          </cell>
        </row>
        <row r="97">
          <cell r="D97">
            <v>0</v>
          </cell>
          <cell r="E97">
            <v>0</v>
          </cell>
          <cell r="F97">
            <v>0</v>
          </cell>
          <cell r="G97">
            <v>0</v>
          </cell>
          <cell r="H97">
            <v>0</v>
          </cell>
          <cell r="I97">
            <v>0</v>
          </cell>
          <cell r="L97">
            <v>0</v>
          </cell>
          <cell r="M97">
            <v>0</v>
          </cell>
          <cell r="N97">
            <v>0</v>
          </cell>
          <cell r="O97">
            <v>0</v>
          </cell>
          <cell r="P97">
            <v>0</v>
          </cell>
          <cell r="Q97">
            <v>0</v>
          </cell>
          <cell r="R97">
            <v>0</v>
          </cell>
          <cell r="S97">
            <v>0</v>
          </cell>
        </row>
        <row r="98">
          <cell r="D98">
            <v>0</v>
          </cell>
          <cell r="E98">
            <v>0</v>
          </cell>
          <cell r="F98">
            <v>0</v>
          </cell>
          <cell r="G98">
            <v>0</v>
          </cell>
          <cell r="H98">
            <v>0</v>
          </cell>
          <cell r="I98">
            <v>0</v>
          </cell>
          <cell r="L98">
            <v>0</v>
          </cell>
          <cell r="M98">
            <v>0</v>
          </cell>
          <cell r="N98">
            <v>0</v>
          </cell>
          <cell r="O98">
            <v>0</v>
          </cell>
          <cell r="P98">
            <v>0</v>
          </cell>
          <cell r="Q98">
            <v>0</v>
          </cell>
          <cell r="R98">
            <v>0</v>
          </cell>
          <cell r="S98">
            <v>0</v>
          </cell>
        </row>
        <row r="99">
          <cell r="D99">
            <v>0</v>
          </cell>
          <cell r="E99">
            <v>0</v>
          </cell>
          <cell r="F99">
            <v>0</v>
          </cell>
          <cell r="G99">
            <v>0</v>
          </cell>
          <cell r="H99">
            <v>0</v>
          </cell>
          <cell r="I99">
            <v>0</v>
          </cell>
          <cell r="L99">
            <v>0</v>
          </cell>
          <cell r="M99">
            <v>0</v>
          </cell>
          <cell r="N99">
            <v>0</v>
          </cell>
          <cell r="O99">
            <v>0</v>
          </cell>
          <cell r="P99">
            <v>0</v>
          </cell>
          <cell r="Q99">
            <v>0</v>
          </cell>
          <cell r="R99">
            <v>0</v>
          </cell>
          <cell r="S99">
            <v>0</v>
          </cell>
        </row>
        <row r="100">
          <cell r="D100">
            <v>0</v>
          </cell>
          <cell r="E100">
            <v>0</v>
          </cell>
          <cell r="F100">
            <v>0</v>
          </cell>
          <cell r="G100">
            <v>0</v>
          </cell>
          <cell r="H100">
            <v>0</v>
          </cell>
          <cell r="I100">
            <v>0</v>
          </cell>
          <cell r="L100">
            <v>0</v>
          </cell>
          <cell r="M100">
            <v>0</v>
          </cell>
          <cell r="N100">
            <v>0</v>
          </cell>
          <cell r="O100">
            <v>0</v>
          </cell>
          <cell r="P100">
            <v>0</v>
          </cell>
          <cell r="Q100">
            <v>0</v>
          </cell>
          <cell r="R100">
            <v>0</v>
          </cell>
          <cell r="S100">
            <v>0</v>
          </cell>
        </row>
        <row r="101">
          <cell r="D101">
            <v>0</v>
          </cell>
          <cell r="E101">
            <v>0</v>
          </cell>
          <cell r="F101">
            <v>0</v>
          </cell>
          <cell r="G101">
            <v>0</v>
          </cell>
          <cell r="H101">
            <v>0</v>
          </cell>
          <cell r="I101">
            <v>0</v>
          </cell>
          <cell r="L101">
            <v>0</v>
          </cell>
          <cell r="M101">
            <v>0</v>
          </cell>
          <cell r="N101">
            <v>0</v>
          </cell>
          <cell r="O101">
            <v>0</v>
          </cell>
          <cell r="P101">
            <v>0</v>
          </cell>
          <cell r="Q101">
            <v>0</v>
          </cell>
          <cell r="R101">
            <v>0</v>
          </cell>
          <cell r="S101">
            <v>0</v>
          </cell>
        </row>
        <row r="102">
          <cell r="D102">
            <v>0</v>
          </cell>
          <cell r="E102">
            <v>0</v>
          </cell>
          <cell r="F102">
            <v>0</v>
          </cell>
          <cell r="G102">
            <v>0</v>
          </cell>
          <cell r="H102">
            <v>0</v>
          </cell>
          <cell r="I102">
            <v>0</v>
          </cell>
          <cell r="L102">
            <v>0</v>
          </cell>
          <cell r="M102">
            <v>0</v>
          </cell>
          <cell r="N102">
            <v>0</v>
          </cell>
          <cell r="O102">
            <v>0</v>
          </cell>
          <cell r="P102">
            <v>0</v>
          </cell>
          <cell r="Q102">
            <v>0</v>
          </cell>
          <cell r="R102">
            <v>0</v>
          </cell>
          <cell r="S102">
            <v>0</v>
          </cell>
        </row>
        <row r="103">
          <cell r="D103">
            <v>0</v>
          </cell>
          <cell r="E103">
            <v>0</v>
          </cell>
          <cell r="F103">
            <v>0</v>
          </cell>
          <cell r="G103">
            <v>0</v>
          </cell>
          <cell r="H103">
            <v>0</v>
          </cell>
          <cell r="I103">
            <v>0</v>
          </cell>
          <cell r="L103">
            <v>0</v>
          </cell>
          <cell r="M103">
            <v>0</v>
          </cell>
          <cell r="N103">
            <v>0</v>
          </cell>
          <cell r="O103">
            <v>0</v>
          </cell>
          <cell r="P103">
            <v>0</v>
          </cell>
          <cell r="Q103">
            <v>0</v>
          </cell>
          <cell r="R103">
            <v>0</v>
          </cell>
          <cell r="S103">
            <v>0</v>
          </cell>
        </row>
        <row r="104">
          <cell r="D104">
            <v>0</v>
          </cell>
          <cell r="E104">
            <v>0</v>
          </cell>
          <cell r="F104">
            <v>0</v>
          </cell>
          <cell r="G104">
            <v>0</v>
          </cell>
          <cell r="H104">
            <v>0</v>
          </cell>
          <cell r="I104">
            <v>0</v>
          </cell>
          <cell r="L104">
            <v>0</v>
          </cell>
          <cell r="M104">
            <v>0</v>
          </cell>
          <cell r="N104">
            <v>0</v>
          </cell>
          <cell r="O104">
            <v>0</v>
          </cell>
          <cell r="P104">
            <v>0</v>
          </cell>
          <cell r="Q104">
            <v>0</v>
          </cell>
          <cell r="R104">
            <v>0</v>
          </cell>
          <cell r="S104">
            <v>0</v>
          </cell>
        </row>
        <row r="105">
          <cell r="D105">
            <v>0</v>
          </cell>
          <cell r="E105">
            <v>0</v>
          </cell>
          <cell r="F105">
            <v>0</v>
          </cell>
          <cell r="G105">
            <v>0</v>
          </cell>
          <cell r="H105">
            <v>0</v>
          </cell>
          <cell r="I105">
            <v>0</v>
          </cell>
          <cell r="L105">
            <v>0</v>
          </cell>
          <cell r="M105">
            <v>0</v>
          </cell>
          <cell r="N105">
            <v>0</v>
          </cell>
          <cell r="O105">
            <v>0</v>
          </cell>
          <cell r="P105">
            <v>0</v>
          </cell>
          <cell r="Q105">
            <v>0</v>
          </cell>
          <cell r="R105">
            <v>0</v>
          </cell>
          <cell r="S105">
            <v>0</v>
          </cell>
        </row>
        <row r="106">
          <cell r="D106">
            <v>0</v>
          </cell>
          <cell r="E106">
            <v>0</v>
          </cell>
          <cell r="F106">
            <v>0</v>
          </cell>
          <cell r="G106">
            <v>0</v>
          </cell>
          <cell r="H106">
            <v>0</v>
          </cell>
          <cell r="I106">
            <v>0</v>
          </cell>
          <cell r="L106">
            <v>0</v>
          </cell>
          <cell r="M106">
            <v>0</v>
          </cell>
          <cell r="N106">
            <v>0</v>
          </cell>
          <cell r="O106">
            <v>0</v>
          </cell>
          <cell r="P106">
            <v>0</v>
          </cell>
          <cell r="Q106">
            <v>0</v>
          </cell>
          <cell r="R106">
            <v>0</v>
          </cell>
          <cell r="S106">
            <v>0</v>
          </cell>
        </row>
        <row r="107">
          <cell r="D107">
            <v>0</v>
          </cell>
          <cell r="E107">
            <v>0</v>
          </cell>
          <cell r="F107">
            <v>0</v>
          </cell>
          <cell r="G107">
            <v>0</v>
          </cell>
          <cell r="H107">
            <v>0</v>
          </cell>
          <cell r="I107">
            <v>0</v>
          </cell>
          <cell r="L107">
            <v>0</v>
          </cell>
          <cell r="M107">
            <v>0</v>
          </cell>
          <cell r="N107">
            <v>0</v>
          </cell>
          <cell r="O107">
            <v>0</v>
          </cell>
          <cell r="P107">
            <v>0</v>
          </cell>
          <cell r="Q107">
            <v>0</v>
          </cell>
          <cell r="R107">
            <v>0</v>
          </cell>
          <cell r="S107">
            <v>0</v>
          </cell>
        </row>
        <row r="108">
          <cell r="D108">
            <v>0</v>
          </cell>
          <cell r="E108">
            <v>0</v>
          </cell>
          <cell r="F108">
            <v>0</v>
          </cell>
          <cell r="G108">
            <v>0</v>
          </cell>
          <cell r="H108">
            <v>0</v>
          </cell>
          <cell r="I108">
            <v>0</v>
          </cell>
          <cell r="L108">
            <v>0</v>
          </cell>
          <cell r="M108">
            <v>0</v>
          </cell>
          <cell r="N108">
            <v>0</v>
          </cell>
          <cell r="O108">
            <v>0</v>
          </cell>
          <cell r="P108">
            <v>0</v>
          </cell>
          <cell r="Q108">
            <v>0</v>
          </cell>
          <cell r="R108">
            <v>0</v>
          </cell>
          <cell r="S108">
            <v>0</v>
          </cell>
        </row>
        <row r="109">
          <cell r="D109">
            <v>0</v>
          </cell>
          <cell r="E109">
            <v>0</v>
          </cell>
          <cell r="F109">
            <v>0</v>
          </cell>
          <cell r="G109">
            <v>0</v>
          </cell>
          <cell r="H109">
            <v>0</v>
          </cell>
          <cell r="I109">
            <v>0</v>
          </cell>
          <cell r="L109">
            <v>0</v>
          </cell>
          <cell r="M109">
            <v>0</v>
          </cell>
          <cell r="N109">
            <v>0</v>
          </cell>
          <cell r="O109">
            <v>0</v>
          </cell>
          <cell r="P109">
            <v>0</v>
          </cell>
          <cell r="Q109">
            <v>0</v>
          </cell>
          <cell r="R109">
            <v>0</v>
          </cell>
          <cell r="S109">
            <v>0</v>
          </cell>
        </row>
        <row r="110">
          <cell r="D110">
            <v>0</v>
          </cell>
          <cell r="E110">
            <v>0</v>
          </cell>
          <cell r="F110">
            <v>0</v>
          </cell>
          <cell r="G110">
            <v>0</v>
          </cell>
          <cell r="H110">
            <v>0</v>
          </cell>
          <cell r="I110">
            <v>0</v>
          </cell>
          <cell r="L110">
            <v>0</v>
          </cell>
          <cell r="M110">
            <v>0</v>
          </cell>
          <cell r="N110">
            <v>0</v>
          </cell>
          <cell r="O110">
            <v>0</v>
          </cell>
          <cell r="P110">
            <v>0</v>
          </cell>
          <cell r="Q110">
            <v>0</v>
          </cell>
          <cell r="R110">
            <v>0</v>
          </cell>
          <cell r="S110">
            <v>0</v>
          </cell>
        </row>
        <row r="111">
          <cell r="D111">
            <v>0</v>
          </cell>
          <cell r="E111">
            <v>0</v>
          </cell>
          <cell r="F111">
            <v>0</v>
          </cell>
          <cell r="G111">
            <v>0</v>
          </cell>
          <cell r="H111">
            <v>0</v>
          </cell>
          <cell r="I111">
            <v>0</v>
          </cell>
          <cell r="L111">
            <v>0</v>
          </cell>
          <cell r="M111">
            <v>0</v>
          </cell>
          <cell r="N111">
            <v>0</v>
          </cell>
          <cell r="O111">
            <v>0</v>
          </cell>
          <cell r="P111">
            <v>0</v>
          </cell>
          <cell r="Q111">
            <v>0</v>
          </cell>
          <cell r="R111">
            <v>0</v>
          </cell>
          <cell r="S111">
            <v>0</v>
          </cell>
        </row>
        <row r="112">
          <cell r="D112">
            <v>0</v>
          </cell>
          <cell r="E112">
            <v>0</v>
          </cell>
          <cell r="F112">
            <v>0</v>
          </cell>
          <cell r="G112">
            <v>0</v>
          </cell>
          <cell r="H112">
            <v>0</v>
          </cell>
          <cell r="I112">
            <v>0</v>
          </cell>
          <cell r="L112">
            <v>0</v>
          </cell>
          <cell r="M112">
            <v>0</v>
          </cell>
          <cell r="N112">
            <v>0</v>
          </cell>
          <cell r="O112">
            <v>0</v>
          </cell>
          <cell r="Q112">
            <v>0</v>
          </cell>
          <cell r="R112">
            <v>0</v>
          </cell>
          <cell r="S112">
            <v>0</v>
          </cell>
        </row>
        <row r="113">
          <cell r="D113">
            <v>0</v>
          </cell>
          <cell r="E113">
            <v>0</v>
          </cell>
          <cell r="F113">
            <v>0</v>
          </cell>
          <cell r="G113">
            <v>0</v>
          </cell>
          <cell r="H113">
            <v>0</v>
          </cell>
          <cell r="I113">
            <v>0</v>
          </cell>
          <cell r="L113">
            <v>0</v>
          </cell>
          <cell r="M113">
            <v>0</v>
          </cell>
          <cell r="N113">
            <v>0</v>
          </cell>
          <cell r="O113">
            <v>0</v>
          </cell>
          <cell r="Q113">
            <v>0</v>
          </cell>
          <cell r="R113">
            <v>0</v>
          </cell>
          <cell r="S113">
            <v>0</v>
          </cell>
        </row>
        <row r="114">
          <cell r="D114">
            <v>0</v>
          </cell>
          <cell r="E114">
            <v>0</v>
          </cell>
          <cell r="F114">
            <v>0</v>
          </cell>
          <cell r="G114">
            <v>0</v>
          </cell>
          <cell r="H114">
            <v>0</v>
          </cell>
          <cell r="I114">
            <v>0</v>
          </cell>
          <cell r="L114">
            <v>0</v>
          </cell>
          <cell r="M114">
            <v>0</v>
          </cell>
          <cell r="N114">
            <v>0</v>
          </cell>
          <cell r="O114">
            <v>0</v>
          </cell>
          <cell r="Q114">
            <v>0</v>
          </cell>
          <cell r="R114">
            <v>0</v>
          </cell>
          <cell r="S114">
            <v>0</v>
          </cell>
        </row>
        <row r="115">
          <cell r="D115">
            <v>0</v>
          </cell>
          <cell r="E115">
            <v>0</v>
          </cell>
          <cell r="F115">
            <v>0</v>
          </cell>
          <cell r="G115">
            <v>0</v>
          </cell>
          <cell r="H115">
            <v>0</v>
          </cell>
          <cell r="I115">
            <v>0</v>
          </cell>
          <cell r="L115">
            <v>0</v>
          </cell>
          <cell r="M115">
            <v>0</v>
          </cell>
          <cell r="N115">
            <v>0</v>
          </cell>
          <cell r="O115">
            <v>0</v>
          </cell>
          <cell r="Q115">
            <v>0</v>
          </cell>
          <cell r="R115">
            <v>0</v>
          </cell>
          <cell r="S115">
            <v>0</v>
          </cell>
        </row>
        <row r="116">
          <cell r="D116">
            <v>0</v>
          </cell>
          <cell r="E116">
            <v>0</v>
          </cell>
          <cell r="F116">
            <v>0</v>
          </cell>
          <cell r="G116">
            <v>0</v>
          </cell>
          <cell r="H116">
            <v>0</v>
          </cell>
          <cell r="I116">
            <v>0</v>
          </cell>
          <cell r="L116">
            <v>0</v>
          </cell>
          <cell r="M116">
            <v>0</v>
          </cell>
          <cell r="N116">
            <v>0</v>
          </cell>
          <cell r="O116">
            <v>0</v>
          </cell>
          <cell r="Q116">
            <v>0</v>
          </cell>
          <cell r="R116">
            <v>0</v>
          </cell>
          <cell r="S116">
            <v>0</v>
          </cell>
        </row>
        <row r="117">
          <cell r="D117">
            <v>0</v>
          </cell>
          <cell r="E117">
            <v>0</v>
          </cell>
          <cell r="F117">
            <v>0</v>
          </cell>
          <cell r="G117">
            <v>0</v>
          </cell>
          <cell r="H117">
            <v>0</v>
          </cell>
          <cell r="I117">
            <v>0</v>
          </cell>
          <cell r="L117">
            <v>0</v>
          </cell>
          <cell r="M117">
            <v>0</v>
          </cell>
          <cell r="N117">
            <v>0</v>
          </cell>
          <cell r="O117">
            <v>0</v>
          </cell>
          <cell r="Q117">
            <v>0</v>
          </cell>
          <cell r="R117">
            <v>0</v>
          </cell>
          <cell r="S117">
            <v>0</v>
          </cell>
        </row>
        <row r="118">
          <cell r="D118">
            <v>0</v>
          </cell>
          <cell r="E118">
            <v>0</v>
          </cell>
          <cell r="F118">
            <v>0</v>
          </cell>
          <cell r="G118">
            <v>0</v>
          </cell>
          <cell r="H118">
            <v>0</v>
          </cell>
          <cell r="I118">
            <v>0</v>
          </cell>
          <cell r="L118">
            <v>0</v>
          </cell>
          <cell r="M118">
            <v>0</v>
          </cell>
          <cell r="N118">
            <v>0</v>
          </cell>
          <cell r="O118">
            <v>0</v>
          </cell>
          <cell r="Q118">
            <v>0</v>
          </cell>
          <cell r="R118">
            <v>0</v>
          </cell>
          <cell r="S118">
            <v>0</v>
          </cell>
        </row>
        <row r="119">
          <cell r="D119">
            <v>0</v>
          </cell>
          <cell r="E119">
            <v>0</v>
          </cell>
          <cell r="F119">
            <v>0</v>
          </cell>
          <cell r="G119">
            <v>0</v>
          </cell>
          <cell r="H119">
            <v>0</v>
          </cell>
          <cell r="I119">
            <v>0</v>
          </cell>
          <cell r="L119">
            <v>0</v>
          </cell>
          <cell r="M119">
            <v>0</v>
          </cell>
          <cell r="N119">
            <v>0</v>
          </cell>
          <cell r="O119">
            <v>0</v>
          </cell>
          <cell r="Q119">
            <v>0</v>
          </cell>
          <cell r="R119">
            <v>0</v>
          </cell>
          <cell r="S119">
            <v>0</v>
          </cell>
        </row>
        <row r="120">
          <cell r="D120">
            <v>0</v>
          </cell>
          <cell r="E120">
            <v>0</v>
          </cell>
          <cell r="F120">
            <v>0</v>
          </cell>
          <cell r="G120">
            <v>0</v>
          </cell>
          <cell r="H120">
            <v>0</v>
          </cell>
          <cell r="I120">
            <v>0</v>
          </cell>
          <cell r="L120">
            <v>0</v>
          </cell>
          <cell r="M120">
            <v>0</v>
          </cell>
          <cell r="N120">
            <v>0</v>
          </cell>
          <cell r="O120">
            <v>0</v>
          </cell>
          <cell r="Q120">
            <v>0</v>
          </cell>
          <cell r="R120">
            <v>0</v>
          </cell>
          <cell r="S120">
            <v>0</v>
          </cell>
        </row>
        <row r="121">
          <cell r="D121">
            <v>0</v>
          </cell>
          <cell r="E121">
            <v>0</v>
          </cell>
          <cell r="F121">
            <v>0</v>
          </cell>
          <cell r="G121">
            <v>0</v>
          </cell>
          <cell r="H121">
            <v>0</v>
          </cell>
          <cell r="I121">
            <v>0</v>
          </cell>
          <cell r="L121">
            <v>0</v>
          </cell>
          <cell r="M121">
            <v>0</v>
          </cell>
          <cell r="N121">
            <v>0</v>
          </cell>
          <cell r="O121">
            <v>0</v>
          </cell>
          <cell r="Q121">
            <v>0</v>
          </cell>
          <cell r="R121">
            <v>0</v>
          </cell>
          <cell r="S121">
            <v>0</v>
          </cell>
        </row>
        <row r="122">
          <cell r="D122">
            <v>0</v>
          </cell>
          <cell r="E122">
            <v>0</v>
          </cell>
          <cell r="F122">
            <v>0</v>
          </cell>
          <cell r="G122">
            <v>0</v>
          </cell>
          <cell r="H122">
            <v>0</v>
          </cell>
          <cell r="I122">
            <v>0</v>
          </cell>
          <cell r="L122">
            <v>0</v>
          </cell>
          <cell r="M122">
            <v>0</v>
          </cell>
          <cell r="N122">
            <v>0</v>
          </cell>
          <cell r="O122">
            <v>0</v>
          </cell>
          <cell r="Q122">
            <v>0</v>
          </cell>
          <cell r="R122">
            <v>0</v>
          </cell>
          <cell r="S122">
            <v>0</v>
          </cell>
        </row>
        <row r="123">
          <cell r="L123">
            <v>0</v>
          </cell>
          <cell r="M123">
            <v>0</v>
          </cell>
          <cell r="N123">
            <v>0</v>
          </cell>
          <cell r="O123">
            <v>0</v>
          </cell>
          <cell r="Q123">
            <v>0</v>
          </cell>
          <cell r="R123">
            <v>0</v>
          </cell>
          <cell r="S123">
            <v>0</v>
          </cell>
        </row>
        <row r="124">
          <cell r="L124">
            <v>0</v>
          </cell>
          <cell r="M124">
            <v>0</v>
          </cell>
          <cell r="N124">
            <v>0</v>
          </cell>
          <cell r="O124">
            <v>0</v>
          </cell>
          <cell r="Q124">
            <v>0</v>
          </cell>
          <cell r="R124">
            <v>0</v>
          </cell>
          <cell r="S124">
            <v>0</v>
          </cell>
        </row>
      </sheetData>
      <sheetData sheetId="23">
        <row r="8">
          <cell r="D8">
            <v>1</v>
          </cell>
          <cell r="E8" t="str">
            <v>15-02-2014/07:22</v>
          </cell>
          <cell r="F8">
            <v>0</v>
          </cell>
          <cell r="G8">
            <v>0</v>
          </cell>
          <cell r="H8">
            <v>4.0289999999999999</v>
          </cell>
          <cell r="I8">
            <v>2.5000000000000001E-3</v>
          </cell>
          <cell r="J8">
            <v>4.0290125906053271</v>
          </cell>
          <cell r="K8">
            <v>4.0290125906053271</v>
          </cell>
          <cell r="L8">
            <v>4.0290125906053271</v>
          </cell>
          <cell r="M8">
            <v>22.946029155352377</v>
          </cell>
          <cell r="N8">
            <v>3680.0709999999999</v>
          </cell>
          <cell r="O8">
            <v>3548.5129999999999</v>
          </cell>
          <cell r="P8">
            <v>1716.6220000000001</v>
          </cell>
          <cell r="Q8" t="str">
            <v>NO</v>
          </cell>
          <cell r="R8" t="str">
            <v>FG</v>
          </cell>
          <cell r="S8" t="str">
            <v>310.08</v>
          </cell>
        </row>
        <row r="9">
          <cell r="D9">
            <v>2</v>
          </cell>
          <cell r="E9" t="str">
            <v>17-02-2014/05:56</v>
          </cell>
          <cell r="F9">
            <v>0</v>
          </cell>
          <cell r="G9">
            <v>4.0289999999999999</v>
          </cell>
          <cell r="H9">
            <v>7.62</v>
          </cell>
          <cell r="I9">
            <v>2.5000000000000001E-3</v>
          </cell>
          <cell r="J9">
            <v>7.6200238124627928</v>
          </cell>
          <cell r="K9">
            <v>3.5910112218574657</v>
          </cell>
          <cell r="L9">
            <v>13.634042606183426</v>
          </cell>
          <cell r="M9">
            <v>0</v>
          </cell>
          <cell r="N9">
            <v>3680.0219999999999</v>
          </cell>
          <cell r="O9">
            <v>3544.96</v>
          </cell>
          <cell r="P9">
            <v>1716.6089999999999</v>
          </cell>
          <cell r="Q9" t="str">
            <v>NO</v>
          </cell>
          <cell r="R9" t="str">
            <v>FG</v>
          </cell>
          <cell r="S9" t="str">
            <v>310.08</v>
          </cell>
        </row>
        <row r="10">
          <cell r="D10">
            <v>3</v>
          </cell>
          <cell r="E10" t="str">
            <v>18-02-2014/08:04</v>
          </cell>
          <cell r="F10" t="str">
            <v>19-02-2014/11:55</v>
          </cell>
          <cell r="G10">
            <v>7.62</v>
          </cell>
          <cell r="H10">
            <v>10.99</v>
          </cell>
          <cell r="I10">
            <v>2.5000000000000001E-3</v>
          </cell>
          <cell r="J10">
            <v>10.990034343696337</v>
          </cell>
          <cell r="K10">
            <v>3.370010531233544</v>
          </cell>
          <cell r="L10">
            <v>0</v>
          </cell>
          <cell r="M10">
            <v>0</v>
          </cell>
          <cell r="N10">
            <v>3680.076</v>
          </cell>
          <cell r="O10">
            <v>3541.5450000000001</v>
          </cell>
          <cell r="P10">
            <v>1716.7919999999999</v>
          </cell>
          <cell r="Q10" t="str">
            <v>NO</v>
          </cell>
          <cell r="R10" t="str">
            <v>FG</v>
          </cell>
          <cell r="S10" t="str">
            <v>310.08</v>
          </cell>
        </row>
        <row r="11">
          <cell r="D11">
            <v>4</v>
          </cell>
          <cell r="E11" t="str">
            <v>20-02-2014/08:22</v>
          </cell>
          <cell r="F11">
            <v>0</v>
          </cell>
          <cell r="G11">
            <v>10.99</v>
          </cell>
          <cell r="H11">
            <v>14.134</v>
          </cell>
          <cell r="I11">
            <v>2.5000000000000001E-3</v>
          </cell>
          <cell r="J11">
            <v>14.134044168680985</v>
          </cell>
          <cell r="K11">
            <v>3.1440098249846482</v>
          </cell>
          <cell r="L11">
            <v>0</v>
          </cell>
          <cell r="M11">
            <v>0</v>
          </cell>
          <cell r="N11">
            <v>3680.0619999999999</v>
          </cell>
          <cell r="O11">
            <v>3538.9319999999998</v>
          </cell>
          <cell r="P11">
            <v>1716.5940000000001</v>
          </cell>
          <cell r="Q11" t="str">
            <v>NO</v>
          </cell>
          <cell r="R11" t="str">
            <v>FG</v>
          </cell>
          <cell r="S11" t="str">
            <v>310.08</v>
          </cell>
        </row>
        <row r="12">
          <cell r="D12">
            <v>5</v>
          </cell>
          <cell r="E12" t="str">
            <v>22-02-2014/07:51</v>
          </cell>
          <cell r="F12">
            <v>0</v>
          </cell>
          <cell r="G12">
            <v>14.134</v>
          </cell>
          <cell r="H12">
            <v>17.663</v>
          </cell>
          <cell r="I12">
            <v>2.5000000000000001E-3</v>
          </cell>
          <cell r="J12">
            <v>17.663055196788754</v>
          </cell>
          <cell r="K12">
            <v>3.5290110281077691</v>
          </cell>
          <cell r="L12">
            <v>0</v>
          </cell>
          <cell r="M12">
            <v>0</v>
          </cell>
          <cell r="N12">
            <v>3684.598</v>
          </cell>
          <cell r="O12">
            <v>3539.5390000000002</v>
          </cell>
          <cell r="P12">
            <v>1716.59</v>
          </cell>
          <cell r="Q12" t="str">
            <v>NO</v>
          </cell>
          <cell r="R12" t="str">
            <v>FG</v>
          </cell>
          <cell r="S12" t="str">
            <v>310.08</v>
          </cell>
        </row>
        <row r="13">
          <cell r="D13">
            <v>6</v>
          </cell>
          <cell r="E13" t="str">
            <v>27-02-2014/06:47</v>
          </cell>
          <cell r="F13" t="str">
            <v>27-02-2014/13:40</v>
          </cell>
          <cell r="G13">
            <v>17.663</v>
          </cell>
          <cell r="H13">
            <v>19.376999999999999</v>
          </cell>
          <cell r="I13">
            <v>0.1454</v>
          </cell>
          <cell r="J13">
            <v>19.395078411206896</v>
          </cell>
          <cell r="K13">
            <v>1.7320232144181418</v>
          </cell>
          <cell r="L13">
            <v>5.2829739585636233</v>
          </cell>
          <cell r="M13">
            <v>0</v>
          </cell>
          <cell r="N13">
            <v>3686.4430000000002</v>
          </cell>
          <cell r="O13">
            <v>3539.54</v>
          </cell>
          <cell r="P13">
            <v>1716.7170000000001</v>
          </cell>
          <cell r="Q13" t="str">
            <v>NO</v>
          </cell>
          <cell r="R13" t="str">
            <v>FG</v>
          </cell>
          <cell r="S13" t="str">
            <v>310.10</v>
          </cell>
        </row>
        <row r="14">
          <cell r="D14">
            <v>7</v>
          </cell>
          <cell r="E14" t="str">
            <v>28-02-2014/07:57</v>
          </cell>
          <cell r="F14">
            <v>0</v>
          </cell>
          <cell r="G14">
            <v>19.376999999999999</v>
          </cell>
          <cell r="H14">
            <v>22.890999999999998</v>
          </cell>
          <cell r="I14">
            <v>0.1454</v>
          </cell>
          <cell r="J14">
            <v>22.946029155352377</v>
          </cell>
          <cell r="K14">
            <v>3.5509507441454815</v>
          </cell>
          <cell r="L14">
            <v>0</v>
          </cell>
          <cell r="M14">
            <v>0</v>
          </cell>
          <cell r="N14">
            <v>3689.9580000000001</v>
          </cell>
          <cell r="O14">
            <v>3539.5369999999998</v>
          </cell>
          <cell r="P14">
            <v>1716.9280000000001</v>
          </cell>
          <cell r="Q14" t="str">
            <v>NO</v>
          </cell>
          <cell r="R14" t="str">
            <v>FG</v>
          </cell>
          <cell r="S14" t="str">
            <v>310.10</v>
          </cell>
        </row>
        <row r="15">
          <cell r="D15">
            <v>8</v>
          </cell>
          <cell r="E15" t="str">
            <v>01-03-2014/19:30</v>
          </cell>
          <cell r="F15">
            <v>0</v>
          </cell>
          <cell r="G15">
            <v>22.890999999999998</v>
          </cell>
          <cell r="H15">
            <v>26.277000000000001</v>
          </cell>
          <cell r="I15">
            <v>0.1454</v>
          </cell>
          <cell r="J15">
            <v>26.367633941828363</v>
          </cell>
          <cell r="K15">
            <v>3.4216047864759851</v>
          </cell>
          <cell r="L15">
            <v>3.4216047864759851</v>
          </cell>
          <cell r="M15">
            <v>16.843854461138619</v>
          </cell>
          <cell r="N15">
            <v>3693.3429999999998</v>
          </cell>
          <cell r="O15">
            <v>3539.54</v>
          </cell>
          <cell r="P15">
            <v>1717.704</v>
          </cell>
          <cell r="Q15" t="str">
            <v>NO</v>
          </cell>
          <cell r="R15" t="str">
            <v>FG</v>
          </cell>
          <cell r="S15" t="str">
            <v>310.10</v>
          </cell>
        </row>
        <row r="16">
          <cell r="D16">
            <v>9</v>
          </cell>
          <cell r="E16" t="str">
            <v>05-03-2014/07:48</v>
          </cell>
          <cell r="F16">
            <v>0</v>
          </cell>
          <cell r="G16">
            <v>26.277000000000001</v>
          </cell>
          <cell r="H16">
            <v>29.713000000000001</v>
          </cell>
          <cell r="I16">
            <v>0.1454</v>
          </cell>
          <cell r="J16">
            <v>29.839764493018993</v>
          </cell>
          <cell r="K16">
            <v>3.4721305511906309</v>
          </cell>
          <cell r="L16">
            <v>6.4167721187603384</v>
          </cell>
          <cell r="M16">
            <v>0</v>
          </cell>
          <cell r="N16">
            <v>3696.0320000000002</v>
          </cell>
          <cell r="O16">
            <v>3539.5410000000002</v>
          </cell>
          <cell r="P16">
            <v>1718.616</v>
          </cell>
          <cell r="Q16" t="str">
            <v>NO</v>
          </cell>
          <cell r="R16" t="str">
            <v>FG</v>
          </cell>
          <cell r="S16" t="str">
            <v>310.10</v>
          </cell>
        </row>
        <row r="17">
          <cell r="D17">
            <v>10</v>
          </cell>
          <cell r="E17" t="str">
            <v>09-03-2014/7:49</v>
          </cell>
          <cell r="F17" t="str">
            <v>10-03-2014/ 16:30</v>
          </cell>
          <cell r="G17">
            <v>29.713000000000001</v>
          </cell>
          <cell r="H17">
            <v>32.627000000000002</v>
          </cell>
          <cell r="I17">
            <v>0.1454</v>
          </cell>
          <cell r="J17">
            <v>32.784406060588701</v>
          </cell>
          <cell r="K17">
            <v>2.9446415675697075</v>
          </cell>
          <cell r="L17">
            <v>0</v>
          </cell>
          <cell r="M17">
            <v>0</v>
          </cell>
          <cell r="N17">
            <v>3698.944</v>
          </cell>
          <cell r="O17">
            <v>3539.5360000000001</v>
          </cell>
          <cell r="P17">
            <v>1718.8969999999999</v>
          </cell>
          <cell r="Q17" t="str">
            <v>NO</v>
          </cell>
          <cell r="R17" t="str">
            <v>FG</v>
          </cell>
          <cell r="S17" t="str">
            <v>310.10</v>
          </cell>
        </row>
        <row r="18">
          <cell r="D18">
            <v>11</v>
          </cell>
          <cell r="E18" t="str">
            <v>11-03-2014/8:00</v>
          </cell>
          <cell r="F18" t="str">
            <v>11-03-2014/ 12:30</v>
          </cell>
          <cell r="G18">
            <v>32.627000000000002</v>
          </cell>
          <cell r="H18">
            <v>36.095999999999997</v>
          </cell>
          <cell r="I18">
            <v>0.1454</v>
          </cell>
          <cell r="J18">
            <v>36.289883616490997</v>
          </cell>
          <cell r="K18">
            <v>3.5054775559022957</v>
          </cell>
          <cell r="L18">
            <v>7.0054775559022957</v>
          </cell>
          <cell r="M18">
            <v>0</v>
          </cell>
          <cell r="N18">
            <v>3702.3029999999999</v>
          </cell>
          <cell r="O18">
            <v>3538.8069999999998</v>
          </cell>
          <cell r="P18">
            <v>1718.9</v>
          </cell>
          <cell r="Q18" t="str">
            <v>NO</v>
          </cell>
          <cell r="R18" t="str">
            <v>FG</v>
          </cell>
          <cell r="S18" t="str">
            <v>310.10</v>
          </cell>
        </row>
        <row r="19">
          <cell r="D19">
            <v>12</v>
          </cell>
          <cell r="E19" t="str">
            <v>12-03-2014/7:46</v>
          </cell>
          <cell r="F19">
            <v>0</v>
          </cell>
          <cell r="G19">
            <v>36.095999999999997</v>
          </cell>
          <cell r="H19">
            <v>36.095999999999997</v>
          </cell>
          <cell r="I19">
            <v>0.1454</v>
          </cell>
          <cell r="J19">
            <v>36.289883616490997</v>
          </cell>
          <cell r="K19">
            <v>3.5</v>
          </cell>
          <cell r="L19">
            <v>0</v>
          </cell>
          <cell r="M19">
            <v>0</v>
          </cell>
          <cell r="N19">
            <v>0</v>
          </cell>
          <cell r="O19">
            <v>0</v>
          </cell>
          <cell r="P19">
            <v>0</v>
          </cell>
          <cell r="Q19" t="str">
            <v>NO</v>
          </cell>
          <cell r="R19" t="str">
            <v>FG</v>
          </cell>
          <cell r="S19" t="str">
            <v>310.10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P79">
            <v>0</v>
          </cell>
          <cell r="Q79">
            <v>0</v>
          </cell>
          <cell r="R79">
            <v>0</v>
          </cell>
          <cell r="S79">
            <v>0</v>
          </cell>
        </row>
        <row r="80">
          <cell r="D80">
            <v>0</v>
          </cell>
          <cell r="E80">
            <v>0</v>
          </cell>
          <cell r="F80">
            <v>0</v>
          </cell>
          <cell r="G80">
            <v>0</v>
          </cell>
          <cell r="H80">
            <v>0</v>
          </cell>
          <cell r="I80">
            <v>0</v>
          </cell>
          <cell r="L80">
            <v>0</v>
          </cell>
          <cell r="M80">
            <v>0</v>
          </cell>
          <cell r="N80">
            <v>0</v>
          </cell>
          <cell r="O80">
            <v>0</v>
          </cell>
          <cell r="P80">
            <v>0</v>
          </cell>
          <cell r="Q80">
            <v>0</v>
          </cell>
          <cell r="R80">
            <v>0</v>
          </cell>
          <cell r="S80">
            <v>0</v>
          </cell>
        </row>
        <row r="81">
          <cell r="D81">
            <v>0</v>
          </cell>
          <cell r="E81">
            <v>0</v>
          </cell>
          <cell r="F81">
            <v>0</v>
          </cell>
          <cell r="G81">
            <v>0</v>
          </cell>
          <cell r="H81">
            <v>0</v>
          </cell>
          <cell r="I81">
            <v>0</v>
          </cell>
          <cell r="L81">
            <v>0</v>
          </cell>
          <cell r="M81">
            <v>0</v>
          </cell>
          <cell r="N81">
            <v>0</v>
          </cell>
          <cell r="O81">
            <v>0</v>
          </cell>
          <cell r="P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D89">
            <v>0</v>
          </cell>
          <cell r="E89">
            <v>0</v>
          </cell>
          <cell r="F89">
            <v>0</v>
          </cell>
          <cell r="G89">
            <v>0</v>
          </cell>
          <cell r="H89">
            <v>0</v>
          </cell>
          <cell r="I89">
            <v>0</v>
          </cell>
          <cell r="L89">
            <v>0</v>
          </cell>
          <cell r="M89">
            <v>0</v>
          </cell>
          <cell r="N89">
            <v>0</v>
          </cell>
          <cell r="O89">
            <v>0</v>
          </cell>
          <cell r="Q89">
            <v>0</v>
          </cell>
          <cell r="R89">
            <v>0</v>
          </cell>
          <cell r="S89">
            <v>0</v>
          </cell>
        </row>
        <row r="90">
          <cell r="D90">
            <v>0</v>
          </cell>
          <cell r="E90">
            <v>0</v>
          </cell>
          <cell r="F90">
            <v>0</v>
          </cell>
          <cell r="G90">
            <v>0</v>
          </cell>
          <cell r="H90">
            <v>0</v>
          </cell>
          <cell r="I90">
            <v>0</v>
          </cell>
          <cell r="L90">
            <v>0</v>
          </cell>
          <cell r="M90">
            <v>0</v>
          </cell>
          <cell r="N90">
            <v>0</v>
          </cell>
          <cell r="O90">
            <v>0</v>
          </cell>
          <cell r="Q90">
            <v>0</v>
          </cell>
          <cell r="R90">
            <v>0</v>
          </cell>
          <cell r="S90">
            <v>0</v>
          </cell>
        </row>
        <row r="91">
          <cell r="D91">
            <v>0</v>
          </cell>
          <cell r="E91">
            <v>0</v>
          </cell>
          <cell r="F91">
            <v>0</v>
          </cell>
          <cell r="G91">
            <v>0</v>
          </cell>
          <cell r="H91">
            <v>0</v>
          </cell>
          <cell r="I91">
            <v>0</v>
          </cell>
          <cell r="L91">
            <v>0</v>
          </cell>
          <cell r="M91">
            <v>0</v>
          </cell>
          <cell r="N91">
            <v>0</v>
          </cell>
          <cell r="O91">
            <v>0</v>
          </cell>
          <cell r="Q91">
            <v>0</v>
          </cell>
          <cell r="R91">
            <v>0</v>
          </cell>
          <cell r="S91">
            <v>0</v>
          </cell>
        </row>
        <row r="92">
          <cell r="D92">
            <v>0</v>
          </cell>
          <cell r="E92">
            <v>0</v>
          </cell>
          <cell r="F92">
            <v>0</v>
          </cell>
          <cell r="G92">
            <v>0</v>
          </cell>
          <cell r="H92">
            <v>0</v>
          </cell>
          <cell r="I92">
            <v>0</v>
          </cell>
          <cell r="L92">
            <v>0</v>
          </cell>
          <cell r="M92">
            <v>0</v>
          </cell>
          <cell r="N92">
            <v>0</v>
          </cell>
          <cell r="O92">
            <v>0</v>
          </cell>
          <cell r="Q92">
            <v>0</v>
          </cell>
          <cell r="R92">
            <v>0</v>
          </cell>
          <cell r="S92">
            <v>0</v>
          </cell>
        </row>
        <row r="93">
          <cell r="L93">
            <v>0</v>
          </cell>
          <cell r="M93">
            <v>0</v>
          </cell>
          <cell r="N93">
            <v>0</v>
          </cell>
          <cell r="O93">
            <v>0</v>
          </cell>
          <cell r="Q93">
            <v>0</v>
          </cell>
          <cell r="R93">
            <v>0</v>
          </cell>
          <cell r="S93">
            <v>0</v>
          </cell>
        </row>
        <row r="94">
          <cell r="L94">
            <v>0</v>
          </cell>
          <cell r="M94">
            <v>0</v>
          </cell>
          <cell r="N94">
            <v>0</v>
          </cell>
          <cell r="O94">
            <v>0</v>
          </cell>
          <cell r="Q94">
            <v>0</v>
          </cell>
          <cell r="R94">
            <v>0</v>
          </cell>
          <cell r="S94">
            <v>0</v>
          </cell>
        </row>
      </sheetData>
      <sheetData sheetId="24">
        <row r="8">
          <cell r="D8">
            <v>1</v>
          </cell>
          <cell r="E8" t="str">
            <v>27-02-2014/06:47</v>
          </cell>
          <cell r="F8">
            <v>0</v>
          </cell>
          <cell r="G8">
            <v>0</v>
          </cell>
          <cell r="H8">
            <v>3.76</v>
          </cell>
          <cell r="I8">
            <v>2.5000000000000001E-3</v>
          </cell>
          <cell r="J8">
            <v>3.7600117499816408</v>
          </cell>
          <cell r="K8">
            <v>3.7600117499816408</v>
          </cell>
          <cell r="L8">
            <v>3.7600117499816408</v>
          </cell>
          <cell r="M8">
            <v>3.7600117499816408</v>
          </cell>
          <cell r="N8">
            <v>3548.7530000000002</v>
          </cell>
          <cell r="O8">
            <v>3699.7860000000001</v>
          </cell>
          <cell r="P8">
            <v>1718.92</v>
          </cell>
          <cell r="Q8" t="str">
            <v>NO</v>
          </cell>
          <cell r="R8" t="str">
            <v>FG</v>
          </cell>
          <cell r="S8" t="str">
            <v>310.08</v>
          </cell>
        </row>
        <row r="9">
          <cell r="D9">
            <v>2</v>
          </cell>
          <cell r="E9" t="str">
            <v>02-03-2014/08:16</v>
          </cell>
          <cell r="F9">
            <v>0</v>
          </cell>
          <cell r="G9">
            <v>3.76</v>
          </cell>
          <cell r="H9">
            <v>6.827</v>
          </cell>
          <cell r="I9">
            <v>2.5000000000000001E-3</v>
          </cell>
          <cell r="J9">
            <v>6.8270213343416657</v>
          </cell>
          <cell r="K9">
            <v>3.0670095843600249</v>
          </cell>
          <cell r="L9">
            <v>3.0670095843600249</v>
          </cell>
          <cell r="M9">
            <v>3.0670095843600249</v>
          </cell>
          <cell r="N9">
            <v>3699.886</v>
          </cell>
          <cell r="O9">
            <v>3545.761</v>
          </cell>
          <cell r="P9">
            <v>1719.3</v>
          </cell>
          <cell r="Q9" t="str">
            <v>NO</v>
          </cell>
          <cell r="R9" t="str">
            <v>FG</v>
          </cell>
          <cell r="S9" t="str">
            <v>310.08</v>
          </cell>
        </row>
        <row r="10">
          <cell r="D10">
            <v>3</v>
          </cell>
          <cell r="E10" t="str">
            <v>23-04-2014/09:01</v>
          </cell>
          <cell r="F10">
            <v>0</v>
          </cell>
          <cell r="G10">
            <v>6.827</v>
          </cell>
          <cell r="H10">
            <v>6.827</v>
          </cell>
          <cell r="I10">
            <v>2.5000000000000001E-3</v>
          </cell>
          <cell r="J10">
            <v>6.8270213343416657</v>
          </cell>
          <cell r="K10">
            <v>3.5</v>
          </cell>
          <cell r="L10">
            <v>3.5</v>
          </cell>
          <cell r="M10">
            <v>3.5</v>
          </cell>
          <cell r="N10">
            <v>0</v>
          </cell>
          <cell r="O10">
            <v>0</v>
          </cell>
          <cell r="P10">
            <v>0</v>
          </cell>
          <cell r="Q10" t="str">
            <v>NO</v>
          </cell>
          <cell r="R10" t="str">
            <v>FG</v>
          </cell>
          <cell r="S10" t="str">
            <v>310.08</v>
          </cell>
        </row>
        <row r="11">
          <cell r="D11">
            <v>0</v>
          </cell>
          <cell r="E11">
            <v>0</v>
          </cell>
          <cell r="F11">
            <v>0</v>
          </cell>
          <cell r="G11">
            <v>0</v>
          </cell>
          <cell r="H11">
            <v>0</v>
          </cell>
          <cell r="I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t="str">
            <v>Acumulado</v>
          </cell>
          <cell r="J12">
            <v>0</v>
          </cell>
          <cell r="K12">
            <v>3.5</v>
          </cell>
          <cell r="L12">
            <v>0</v>
          </cell>
          <cell r="M12">
            <v>0</v>
          </cell>
          <cell r="N12">
            <v>0</v>
          </cell>
          <cell r="O12">
            <v>0</v>
          </cell>
          <cell r="P12">
            <v>0</v>
          </cell>
          <cell r="Q12">
            <v>0</v>
          </cell>
          <cell r="R12">
            <v>0</v>
          </cell>
          <cell r="S12">
            <v>0</v>
          </cell>
        </row>
        <row r="13">
          <cell r="D13">
            <v>0</v>
          </cell>
          <cell r="E13">
            <v>0</v>
          </cell>
          <cell r="F13">
            <v>0</v>
          </cell>
          <cell r="G13">
            <v>0</v>
          </cell>
          <cell r="H13">
            <v>0</v>
          </cell>
          <cell r="I13" t="str">
            <v>Avance anterior</v>
          </cell>
          <cell r="J13">
            <v>0</v>
          </cell>
          <cell r="K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t="str">
            <v>Presente EDP</v>
          </cell>
          <cell r="J14">
            <v>0</v>
          </cell>
          <cell r="K14">
            <v>3.5</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L29">
            <v>0</v>
          </cell>
          <cell r="M29">
            <v>0</v>
          </cell>
          <cell r="N29">
            <v>0</v>
          </cell>
          <cell r="O29">
            <v>0</v>
          </cell>
          <cell r="P29">
            <v>0</v>
          </cell>
          <cell r="Q29">
            <v>0</v>
          </cell>
          <cell r="R29">
            <v>0</v>
          </cell>
          <cell r="S29">
            <v>0</v>
          </cell>
        </row>
        <row r="30">
          <cell r="D30">
            <v>0</v>
          </cell>
          <cell r="E30">
            <v>0</v>
          </cell>
          <cell r="F30">
            <v>0</v>
          </cell>
          <cell r="G30">
            <v>0</v>
          </cell>
          <cell r="H30">
            <v>0</v>
          </cell>
          <cell r="L30">
            <v>0</v>
          </cell>
          <cell r="M30">
            <v>0</v>
          </cell>
          <cell r="N30">
            <v>0</v>
          </cell>
          <cell r="O30">
            <v>0</v>
          </cell>
          <cell r="P30">
            <v>0</v>
          </cell>
          <cell r="Q30">
            <v>0</v>
          </cell>
          <cell r="R30">
            <v>0</v>
          </cell>
          <cell r="S30">
            <v>0</v>
          </cell>
        </row>
        <row r="31">
          <cell r="D31">
            <v>0</v>
          </cell>
          <cell r="E31">
            <v>0</v>
          </cell>
          <cell r="F31">
            <v>0</v>
          </cell>
          <cell r="G31">
            <v>0</v>
          </cell>
          <cell r="H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D89">
            <v>0</v>
          </cell>
          <cell r="E89">
            <v>0</v>
          </cell>
          <cell r="F89">
            <v>0</v>
          </cell>
          <cell r="G89">
            <v>0</v>
          </cell>
          <cell r="H89">
            <v>0</v>
          </cell>
          <cell r="I89">
            <v>0</v>
          </cell>
          <cell r="L89">
            <v>0</v>
          </cell>
          <cell r="M89">
            <v>0</v>
          </cell>
          <cell r="N89">
            <v>0</v>
          </cell>
          <cell r="O89">
            <v>0</v>
          </cell>
          <cell r="Q89">
            <v>0</v>
          </cell>
          <cell r="R89">
            <v>0</v>
          </cell>
          <cell r="S89">
            <v>0</v>
          </cell>
        </row>
        <row r="90">
          <cell r="L90">
            <v>0</v>
          </cell>
          <cell r="M90">
            <v>0</v>
          </cell>
          <cell r="N90">
            <v>0</v>
          </cell>
          <cell r="O90">
            <v>0</v>
          </cell>
          <cell r="Q90">
            <v>0</v>
          </cell>
          <cell r="R90">
            <v>0</v>
          </cell>
          <cell r="S90">
            <v>0</v>
          </cell>
        </row>
        <row r="91">
          <cell r="L91">
            <v>0</v>
          </cell>
          <cell r="M91">
            <v>0</v>
          </cell>
          <cell r="N91">
            <v>0</v>
          </cell>
          <cell r="O91">
            <v>0</v>
          </cell>
          <cell r="Q91">
            <v>0</v>
          </cell>
          <cell r="R91">
            <v>0</v>
          </cell>
          <cell r="S91">
            <v>0</v>
          </cell>
        </row>
      </sheetData>
      <sheetData sheetId="25">
        <row r="8">
          <cell r="D8">
            <v>1</v>
          </cell>
          <cell r="E8" t="str">
            <v>03-03-2014/19:45</v>
          </cell>
          <cell r="F8" t="str">
            <v>05-03-2014/17:45</v>
          </cell>
          <cell r="G8">
            <v>1.94</v>
          </cell>
          <cell r="H8">
            <v>4.9930000000000003</v>
          </cell>
          <cell r="I8">
            <v>0</v>
          </cell>
          <cell r="J8">
            <v>3.0529999999999999</v>
          </cell>
          <cell r="K8">
            <v>3.0529999999999999</v>
          </cell>
          <cell r="L8">
            <v>9.0500000000000007</v>
          </cell>
          <cell r="M8">
            <v>9.0500000000000007</v>
          </cell>
          <cell r="N8">
            <v>3687.538</v>
          </cell>
          <cell r="O8">
            <v>3532.5509999999999</v>
          </cell>
          <cell r="P8">
            <v>1717.499</v>
          </cell>
          <cell r="Q8" t="str">
            <v>NO</v>
          </cell>
          <cell r="R8" t="str">
            <v>FF</v>
          </cell>
          <cell r="S8" t="str">
            <v>310.09</v>
          </cell>
        </row>
        <row r="9">
          <cell r="D9">
            <v>2</v>
          </cell>
          <cell r="E9" t="str">
            <v>06-03-2014/07:45</v>
          </cell>
          <cell r="F9">
            <v>0</v>
          </cell>
          <cell r="G9">
            <v>4.9930000000000003</v>
          </cell>
          <cell r="H9">
            <v>7.6529999999999996</v>
          </cell>
          <cell r="I9">
            <v>0</v>
          </cell>
          <cell r="J9">
            <v>5.7129999999999992</v>
          </cell>
          <cell r="K9">
            <v>2.6599999999999993</v>
          </cell>
          <cell r="L9">
            <v>0</v>
          </cell>
          <cell r="M9">
            <v>0</v>
          </cell>
          <cell r="N9">
            <v>3687.5369999999998</v>
          </cell>
          <cell r="O9">
            <v>3529.91</v>
          </cell>
          <cell r="P9">
            <v>1717.5519999999999</v>
          </cell>
          <cell r="Q9" t="str">
            <v>NO</v>
          </cell>
          <cell r="R9" t="str">
            <v>FF</v>
          </cell>
          <cell r="S9" t="str">
            <v>310.09</v>
          </cell>
        </row>
        <row r="10">
          <cell r="D10">
            <v>3</v>
          </cell>
          <cell r="E10" t="str">
            <v>09-03-2014/07:49</v>
          </cell>
          <cell r="F10" t="str">
            <v>10-03-2014/16:20</v>
          </cell>
          <cell r="G10">
            <v>7.6529999999999996</v>
          </cell>
          <cell r="H10">
            <v>10.99</v>
          </cell>
          <cell r="I10">
            <v>0</v>
          </cell>
          <cell r="J10">
            <v>9.0500000000000007</v>
          </cell>
          <cell r="K10">
            <v>3.3370000000000015</v>
          </cell>
          <cell r="L10">
            <v>0</v>
          </cell>
          <cell r="M10">
            <v>0</v>
          </cell>
          <cell r="N10">
            <v>3696.8850000000002</v>
          </cell>
          <cell r="O10">
            <v>3529.6410000000001</v>
          </cell>
          <cell r="P10">
            <v>1717.55</v>
          </cell>
          <cell r="Q10" t="str">
            <v>NO</v>
          </cell>
          <cell r="R10" t="str">
            <v>FF</v>
          </cell>
          <cell r="S10" t="str">
            <v>310.09</v>
          </cell>
        </row>
        <row r="11">
          <cell r="D11">
            <v>0</v>
          </cell>
          <cell r="E11">
            <v>0</v>
          </cell>
          <cell r="F11">
            <v>0</v>
          </cell>
          <cell r="G11">
            <v>0</v>
          </cell>
          <cell r="H11">
            <v>0</v>
          </cell>
          <cell r="I11">
            <v>0</v>
          </cell>
          <cell r="K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v>0</v>
          </cell>
          <cell r="K12">
            <v>0</v>
          </cell>
          <cell r="L12">
            <v>0</v>
          </cell>
          <cell r="M12">
            <v>0</v>
          </cell>
          <cell r="N12">
            <v>0</v>
          </cell>
          <cell r="O12">
            <v>0</v>
          </cell>
          <cell r="P12">
            <v>0</v>
          </cell>
          <cell r="Q12">
            <v>0</v>
          </cell>
          <cell r="R12">
            <v>0</v>
          </cell>
          <cell r="S12">
            <v>0</v>
          </cell>
        </row>
        <row r="13">
          <cell r="D13">
            <v>0</v>
          </cell>
          <cell r="E13">
            <v>0</v>
          </cell>
          <cell r="F13">
            <v>0</v>
          </cell>
          <cell r="G13">
            <v>0</v>
          </cell>
          <cell r="H13">
            <v>0</v>
          </cell>
          <cell r="I13">
            <v>0</v>
          </cell>
          <cell r="K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v>0</v>
          </cell>
          <cell r="K14">
            <v>0</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K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K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K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K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K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K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Q74">
            <v>0</v>
          </cell>
          <cell r="R74">
            <v>0</v>
          </cell>
          <cell r="S74">
            <v>0</v>
          </cell>
        </row>
        <row r="75">
          <cell r="D75">
            <v>0</v>
          </cell>
          <cell r="E75">
            <v>0</v>
          </cell>
          <cell r="F75">
            <v>0</v>
          </cell>
          <cell r="G75">
            <v>0</v>
          </cell>
          <cell r="H75">
            <v>0</v>
          </cell>
          <cell r="I75">
            <v>0</v>
          </cell>
          <cell r="L75">
            <v>0</v>
          </cell>
          <cell r="M75">
            <v>0</v>
          </cell>
          <cell r="N75">
            <v>0</v>
          </cell>
          <cell r="O75">
            <v>0</v>
          </cell>
          <cell r="Q75">
            <v>0</v>
          </cell>
          <cell r="R75">
            <v>0</v>
          </cell>
          <cell r="S75">
            <v>0</v>
          </cell>
        </row>
        <row r="76">
          <cell r="D76">
            <v>0</v>
          </cell>
          <cell r="E76">
            <v>0</v>
          </cell>
          <cell r="F76">
            <v>0</v>
          </cell>
          <cell r="G76">
            <v>0</v>
          </cell>
          <cell r="H76">
            <v>0</v>
          </cell>
          <cell r="I76">
            <v>0</v>
          </cell>
          <cell r="L76">
            <v>0</v>
          </cell>
          <cell r="M76">
            <v>0</v>
          </cell>
          <cell r="N76">
            <v>0</v>
          </cell>
          <cell r="O76">
            <v>0</v>
          </cell>
          <cell r="Q76">
            <v>0</v>
          </cell>
          <cell r="R76">
            <v>0</v>
          </cell>
          <cell r="S76">
            <v>0</v>
          </cell>
        </row>
        <row r="77">
          <cell r="D77">
            <v>0</v>
          </cell>
          <cell r="E77">
            <v>0</v>
          </cell>
          <cell r="F77">
            <v>0</v>
          </cell>
          <cell r="G77">
            <v>0</v>
          </cell>
          <cell r="H77">
            <v>0</v>
          </cell>
          <cell r="I77">
            <v>0</v>
          </cell>
          <cell r="L77">
            <v>0</v>
          </cell>
          <cell r="M77">
            <v>0</v>
          </cell>
          <cell r="N77">
            <v>0</v>
          </cell>
          <cell r="O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L85">
            <v>0</v>
          </cell>
          <cell r="M85">
            <v>0</v>
          </cell>
          <cell r="N85">
            <v>0</v>
          </cell>
          <cell r="O85">
            <v>0</v>
          </cell>
          <cell r="Q85">
            <v>0</v>
          </cell>
          <cell r="R85">
            <v>0</v>
          </cell>
          <cell r="S85">
            <v>0</v>
          </cell>
        </row>
        <row r="86">
          <cell r="L86">
            <v>0</v>
          </cell>
          <cell r="M86">
            <v>0</v>
          </cell>
          <cell r="N86">
            <v>0</v>
          </cell>
          <cell r="O86">
            <v>0</v>
          </cell>
          <cell r="Q86">
            <v>0</v>
          </cell>
          <cell r="R86">
            <v>0</v>
          </cell>
          <cell r="S86">
            <v>0</v>
          </cell>
        </row>
      </sheetData>
      <sheetData sheetId="26">
        <row r="9">
          <cell r="D9">
            <v>1</v>
          </cell>
          <cell r="E9" t="str">
            <v>12-03-2014/07:46</v>
          </cell>
          <cell r="F9">
            <v>0</v>
          </cell>
          <cell r="G9">
            <v>0</v>
          </cell>
          <cell r="H9">
            <v>0</v>
          </cell>
          <cell r="I9">
            <v>0</v>
          </cell>
          <cell r="J9">
            <v>0</v>
          </cell>
          <cell r="K9">
            <v>3.5</v>
          </cell>
          <cell r="L9">
            <v>3.5</v>
          </cell>
          <cell r="M9">
            <v>3.5</v>
          </cell>
          <cell r="N9">
            <v>0</v>
          </cell>
          <cell r="O9">
            <v>0</v>
          </cell>
          <cell r="P9">
            <v>0</v>
          </cell>
          <cell r="Q9" t="str">
            <v>NO</v>
          </cell>
          <cell r="R9" t="str">
            <v>FH</v>
          </cell>
          <cell r="S9" t="str">
            <v>310.06</v>
          </cell>
        </row>
        <row r="10">
          <cell r="D10">
            <v>0</v>
          </cell>
          <cell r="E10">
            <v>0</v>
          </cell>
          <cell r="F10">
            <v>0</v>
          </cell>
          <cell r="G10">
            <v>0</v>
          </cell>
          <cell r="H10">
            <v>0</v>
          </cell>
          <cell r="I10">
            <v>0</v>
          </cell>
          <cell r="L10">
            <v>0</v>
          </cell>
          <cell r="M10">
            <v>0</v>
          </cell>
          <cell r="N10">
            <v>0</v>
          </cell>
          <cell r="O10">
            <v>0</v>
          </cell>
          <cell r="P10">
            <v>0</v>
          </cell>
          <cell r="Q10">
            <v>0</v>
          </cell>
          <cell r="R10">
            <v>0</v>
          </cell>
          <cell r="S10">
            <v>0</v>
          </cell>
        </row>
        <row r="11">
          <cell r="D11">
            <v>0</v>
          </cell>
          <cell r="E11">
            <v>0</v>
          </cell>
          <cell r="F11">
            <v>0</v>
          </cell>
          <cell r="G11">
            <v>0</v>
          </cell>
          <cell r="H11">
            <v>0</v>
          </cell>
          <cell r="I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v>0</v>
          </cell>
          <cell r="L12">
            <v>0</v>
          </cell>
          <cell r="M12">
            <v>0</v>
          </cell>
          <cell r="N12">
            <v>0</v>
          </cell>
          <cell r="O12">
            <v>0</v>
          </cell>
          <cell r="P12">
            <v>0</v>
          </cell>
          <cell r="Q12">
            <v>0</v>
          </cell>
          <cell r="R12">
            <v>0</v>
          </cell>
          <cell r="S12">
            <v>0</v>
          </cell>
        </row>
        <row r="13">
          <cell r="D13">
            <v>0</v>
          </cell>
          <cell r="E13">
            <v>0</v>
          </cell>
          <cell r="F13">
            <v>0</v>
          </cell>
          <cell r="G13">
            <v>0</v>
          </cell>
          <cell r="H13">
            <v>0</v>
          </cell>
          <cell r="I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v>0</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L89">
            <v>0</v>
          </cell>
          <cell r="M89">
            <v>0</v>
          </cell>
          <cell r="N89">
            <v>0</v>
          </cell>
          <cell r="O89">
            <v>0</v>
          </cell>
          <cell r="Q89">
            <v>0</v>
          </cell>
          <cell r="R89">
            <v>0</v>
          </cell>
          <cell r="S89">
            <v>0</v>
          </cell>
        </row>
        <row r="90">
          <cell r="L90">
            <v>0</v>
          </cell>
          <cell r="M90">
            <v>0</v>
          </cell>
          <cell r="N90">
            <v>0</v>
          </cell>
          <cell r="O90">
            <v>0</v>
          </cell>
          <cell r="Q90">
            <v>0</v>
          </cell>
          <cell r="R90">
            <v>0</v>
          </cell>
          <cell r="S90">
            <v>0</v>
          </cell>
        </row>
      </sheetData>
      <sheetData sheetId="27">
        <row r="9">
          <cell r="D9">
            <v>1</v>
          </cell>
          <cell r="E9" t="str">
            <v>25-02-2014/07:45</v>
          </cell>
          <cell r="F9">
            <v>0</v>
          </cell>
          <cell r="G9">
            <v>0</v>
          </cell>
          <cell r="H9">
            <v>3</v>
          </cell>
          <cell r="I9">
            <v>2.5000000000000001E-3</v>
          </cell>
          <cell r="J9">
            <v>3.0000093749853516</v>
          </cell>
          <cell r="K9">
            <v>3.0000093749853516</v>
          </cell>
          <cell r="L9">
            <v>3.0000093749853516</v>
          </cell>
          <cell r="M9">
            <v>3.0000093749853516</v>
          </cell>
          <cell r="N9">
            <v>3684.3209999999999</v>
          </cell>
          <cell r="O9">
            <v>3534.759</v>
          </cell>
          <cell r="P9">
            <v>1718.9</v>
          </cell>
          <cell r="Q9" t="str">
            <v>NO</v>
          </cell>
          <cell r="R9" t="str">
            <v>FG</v>
          </cell>
          <cell r="S9" t="str">
            <v>310.10</v>
          </cell>
        </row>
        <row r="10">
          <cell r="D10">
            <v>0</v>
          </cell>
          <cell r="E10">
            <v>0</v>
          </cell>
          <cell r="F10">
            <v>0</v>
          </cell>
          <cell r="G10">
            <v>0</v>
          </cell>
          <cell r="H10">
            <v>0</v>
          </cell>
          <cell r="I10">
            <v>0</v>
          </cell>
          <cell r="L10">
            <v>0</v>
          </cell>
          <cell r="M10">
            <v>0</v>
          </cell>
          <cell r="N10">
            <v>0</v>
          </cell>
          <cell r="O10">
            <v>0</v>
          </cell>
          <cell r="P10">
            <v>0</v>
          </cell>
          <cell r="Q10">
            <v>0</v>
          </cell>
          <cell r="R10">
            <v>0</v>
          </cell>
          <cell r="S10">
            <v>0</v>
          </cell>
        </row>
        <row r="11">
          <cell r="D11">
            <v>0</v>
          </cell>
          <cell r="E11">
            <v>0</v>
          </cell>
          <cell r="F11">
            <v>0</v>
          </cell>
          <cell r="G11">
            <v>0</v>
          </cell>
          <cell r="H11">
            <v>0</v>
          </cell>
          <cell r="I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v>0</v>
          </cell>
          <cell r="L12">
            <v>0</v>
          </cell>
          <cell r="M12">
            <v>0</v>
          </cell>
          <cell r="N12">
            <v>0</v>
          </cell>
          <cell r="O12">
            <v>0</v>
          </cell>
          <cell r="P12">
            <v>0</v>
          </cell>
          <cell r="Q12">
            <v>0</v>
          </cell>
          <cell r="R12">
            <v>0</v>
          </cell>
          <cell r="S12">
            <v>0</v>
          </cell>
        </row>
        <row r="13">
          <cell r="D13">
            <v>0</v>
          </cell>
          <cell r="E13">
            <v>0</v>
          </cell>
          <cell r="F13">
            <v>0</v>
          </cell>
          <cell r="G13">
            <v>0</v>
          </cell>
          <cell r="H13">
            <v>0</v>
          </cell>
          <cell r="I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v>0</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L89">
            <v>0</v>
          </cell>
          <cell r="M89">
            <v>0</v>
          </cell>
          <cell r="N89">
            <v>0</v>
          </cell>
          <cell r="O89">
            <v>0</v>
          </cell>
          <cell r="Q89">
            <v>0</v>
          </cell>
          <cell r="R89">
            <v>0</v>
          </cell>
          <cell r="S89">
            <v>0</v>
          </cell>
        </row>
        <row r="90">
          <cell r="L90">
            <v>0</v>
          </cell>
          <cell r="M90">
            <v>0</v>
          </cell>
          <cell r="N90">
            <v>0</v>
          </cell>
          <cell r="O90">
            <v>0</v>
          </cell>
          <cell r="Q90">
            <v>0</v>
          </cell>
          <cell r="R90">
            <v>0</v>
          </cell>
          <cell r="S90">
            <v>0</v>
          </cell>
        </row>
      </sheetData>
      <sheetData sheetId="28">
        <row r="8">
          <cell r="D8">
            <v>1</v>
          </cell>
          <cell r="E8" t="str">
            <v>05-03-2014/07:48</v>
          </cell>
          <cell r="F8" t="str">
            <v>05-03-2014/17:30</v>
          </cell>
          <cell r="G8">
            <v>0</v>
          </cell>
          <cell r="H8">
            <v>4.24</v>
          </cell>
          <cell r="I8">
            <v>1.4E-2</v>
          </cell>
          <cell r="J8">
            <v>4.2404154996415153</v>
          </cell>
          <cell r="K8">
            <v>4.2404154996415153</v>
          </cell>
          <cell r="L8">
            <v>10.160622707741435</v>
          </cell>
          <cell r="M8">
            <v>31.524749583796005</v>
          </cell>
          <cell r="N8">
            <v>3680.0859999999998</v>
          </cell>
          <cell r="O8">
            <v>3562.2849999999999</v>
          </cell>
          <cell r="P8">
            <v>1716.568</v>
          </cell>
          <cell r="Q8" t="str">
            <v>NO</v>
          </cell>
          <cell r="R8" t="str">
            <v>FC</v>
          </cell>
          <cell r="S8" t="str">
            <v>310.01</v>
          </cell>
        </row>
        <row r="9">
          <cell r="D9">
            <v>2</v>
          </cell>
          <cell r="E9" t="str">
            <v>06-03-2014/07:45</v>
          </cell>
          <cell r="F9">
            <v>0</v>
          </cell>
          <cell r="G9">
            <v>4.24</v>
          </cell>
          <cell r="H9">
            <v>7.665</v>
          </cell>
          <cell r="I9">
            <v>1.4E-2</v>
          </cell>
          <cell r="J9">
            <v>7.6657511331962764</v>
          </cell>
          <cell r="K9">
            <v>3.4253356335547611</v>
          </cell>
          <cell r="L9">
            <v>0</v>
          </cell>
          <cell r="M9">
            <v>0</v>
          </cell>
          <cell r="N9">
            <v>3680.087</v>
          </cell>
          <cell r="O9">
            <v>3565.7060000000001</v>
          </cell>
          <cell r="P9">
            <v>1716.655</v>
          </cell>
          <cell r="Q9" t="str">
            <v>NO</v>
          </cell>
          <cell r="R9" t="str">
            <v>FC</v>
          </cell>
          <cell r="S9" t="str">
            <v>310.01</v>
          </cell>
        </row>
        <row r="10">
          <cell r="D10">
            <v>3</v>
          </cell>
          <cell r="E10" t="str">
            <v>09-03-2014/07:50</v>
          </cell>
          <cell r="F10" t="str">
            <v>10-03-2014/16:05</v>
          </cell>
          <cell r="G10">
            <v>7.665</v>
          </cell>
          <cell r="H10">
            <v>10.141</v>
          </cell>
          <cell r="I10">
            <v>0.1237</v>
          </cell>
          <cell r="J10">
            <v>10.160622707741435</v>
          </cell>
          <cell r="K10">
            <v>2.4948715745451588</v>
          </cell>
          <cell r="L10">
            <v>0</v>
          </cell>
          <cell r="M10">
            <v>0</v>
          </cell>
          <cell r="N10">
            <v>3680.5219999999999</v>
          </cell>
          <cell r="O10">
            <v>3568.1390000000001</v>
          </cell>
          <cell r="P10">
            <v>1716.346</v>
          </cell>
          <cell r="Q10" t="str">
            <v>NO</v>
          </cell>
          <cell r="R10" t="str">
            <v>FC</v>
          </cell>
          <cell r="S10" t="str">
            <v>310.01</v>
          </cell>
        </row>
        <row r="11">
          <cell r="D11">
            <v>4</v>
          </cell>
          <cell r="E11" t="str">
            <v>11-03-2014/08:00</v>
          </cell>
          <cell r="F11" t="str">
            <v>11-03-2014/21:20</v>
          </cell>
          <cell r="G11">
            <v>10.141</v>
          </cell>
          <cell r="H11">
            <v>13.59</v>
          </cell>
          <cell r="I11">
            <v>0.1237</v>
          </cell>
          <cell r="J11">
            <v>13.635910292800503</v>
          </cell>
          <cell r="K11">
            <v>3.4752875850590677</v>
          </cell>
          <cell r="L11">
            <v>17.86412687605457</v>
          </cell>
          <cell r="M11">
            <v>0</v>
          </cell>
          <cell r="N11">
            <v>3681.87</v>
          </cell>
          <cell r="O11">
            <v>3571.076</v>
          </cell>
          <cell r="P11">
            <v>1716.0119999999999</v>
          </cell>
          <cell r="Q11" t="str">
            <v>NO</v>
          </cell>
          <cell r="R11" t="str">
            <v>FC</v>
          </cell>
          <cell r="S11" t="str">
            <v>310.01</v>
          </cell>
        </row>
        <row r="12">
          <cell r="D12">
            <v>5</v>
          </cell>
          <cell r="E12" t="str">
            <v>13-03-2014/08:04</v>
          </cell>
          <cell r="F12" t="str">
            <v>13-03-2014/16:20</v>
          </cell>
          <cell r="G12">
            <v>13.59</v>
          </cell>
          <cell r="H12">
            <v>16.347000000000001</v>
          </cell>
          <cell r="I12">
            <v>0.1237</v>
          </cell>
          <cell r="J12">
            <v>16.413923592889763</v>
          </cell>
          <cell r="K12">
            <v>2.7780133000892597</v>
          </cell>
          <cell r="L12">
            <v>0</v>
          </cell>
          <cell r="M12">
            <v>0</v>
          </cell>
          <cell r="N12">
            <v>3683.8110000000001</v>
          </cell>
          <cell r="O12">
            <v>3573.306</v>
          </cell>
          <cell r="P12">
            <v>1715.5719999999999</v>
          </cell>
          <cell r="Q12" t="str">
            <v>NO</v>
          </cell>
          <cell r="R12" t="str">
            <v>FC</v>
          </cell>
          <cell r="S12" t="str">
            <v>310.01</v>
          </cell>
        </row>
        <row r="13">
          <cell r="D13">
            <v>6</v>
          </cell>
          <cell r="E13" t="str">
            <v>14-03-2014/07:50</v>
          </cell>
          <cell r="F13" t="str">
            <v>14-03-2014/16:25</v>
          </cell>
          <cell r="G13">
            <v>16.347000000000001</v>
          </cell>
          <cell r="H13">
            <v>20.04</v>
          </cell>
          <cell r="I13">
            <v>0.1237</v>
          </cell>
          <cell r="J13">
            <v>20.135070896926621</v>
          </cell>
          <cell r="K13">
            <v>3.7211473040368581</v>
          </cell>
          <cell r="L13">
            <v>0</v>
          </cell>
          <cell r="M13">
            <v>0</v>
          </cell>
          <cell r="N13">
            <v>3686.9340000000002</v>
          </cell>
          <cell r="O13">
            <v>3575.2379999999998</v>
          </cell>
          <cell r="P13">
            <v>1715.127</v>
          </cell>
          <cell r="Q13" t="str">
            <v>NO</v>
          </cell>
          <cell r="R13" t="str">
            <v>FC</v>
          </cell>
          <cell r="S13" t="str">
            <v>310.01</v>
          </cell>
        </row>
        <row r="14">
          <cell r="D14">
            <v>7</v>
          </cell>
          <cell r="E14" t="str">
            <v>15-03-2014/07:53</v>
          </cell>
          <cell r="F14">
            <v>0</v>
          </cell>
          <cell r="G14">
            <v>20.04</v>
          </cell>
          <cell r="H14">
            <v>24.245000000000001</v>
          </cell>
          <cell r="I14">
            <v>0.1237</v>
          </cell>
          <cell r="J14">
            <v>24.372120562097216</v>
          </cell>
          <cell r="K14">
            <v>4.2370496651705949</v>
          </cell>
          <cell r="L14">
            <v>0</v>
          </cell>
          <cell r="M14">
            <v>0</v>
          </cell>
          <cell r="N14">
            <v>3690.9349999999999</v>
          </cell>
          <cell r="O14">
            <v>3576.5309999999999</v>
          </cell>
          <cell r="P14">
            <v>1714.616</v>
          </cell>
          <cell r="Q14" t="str">
            <v>NO</v>
          </cell>
          <cell r="R14" t="str">
            <v>FC</v>
          </cell>
          <cell r="S14" t="str">
            <v>310.01</v>
          </cell>
        </row>
        <row r="15">
          <cell r="D15">
            <v>8</v>
          </cell>
          <cell r="E15" t="str">
            <v>16-03-2014/07:58</v>
          </cell>
          <cell r="F15">
            <v>0</v>
          </cell>
          <cell r="G15">
            <v>24.245000000000001</v>
          </cell>
          <cell r="H15">
            <v>27.87</v>
          </cell>
          <cell r="I15">
            <v>0.1237</v>
          </cell>
          <cell r="J15">
            <v>28.024749583796005</v>
          </cell>
          <cell r="K15">
            <v>3.6526290216987896</v>
          </cell>
          <cell r="L15">
            <v>0</v>
          </cell>
          <cell r="M15">
            <v>0</v>
          </cell>
          <cell r="N15">
            <v>3694.3919999999998</v>
          </cell>
          <cell r="O15">
            <v>3577.6260000000002</v>
          </cell>
          <cell r="P15">
            <v>1714.1220000000001</v>
          </cell>
          <cell r="Q15" t="str">
            <v>NO</v>
          </cell>
          <cell r="R15" t="str">
            <v>FC</v>
          </cell>
          <cell r="S15" t="str">
            <v>310.01</v>
          </cell>
        </row>
        <row r="16">
          <cell r="D16">
            <v>9</v>
          </cell>
          <cell r="E16" t="str">
            <v>17-03-2014/08:14</v>
          </cell>
          <cell r="F16">
            <v>0</v>
          </cell>
          <cell r="G16">
            <v>27.87</v>
          </cell>
          <cell r="H16">
            <v>27.87</v>
          </cell>
          <cell r="I16">
            <v>0.1237</v>
          </cell>
          <cell r="J16">
            <v>28.024749583796005</v>
          </cell>
          <cell r="K16">
            <v>3.5</v>
          </cell>
          <cell r="L16">
            <v>3.5</v>
          </cell>
          <cell r="M16">
            <v>0</v>
          </cell>
          <cell r="N16">
            <v>0</v>
          </cell>
          <cell r="O16">
            <v>0</v>
          </cell>
          <cell r="P16">
            <v>0</v>
          </cell>
          <cell r="Q16" t="str">
            <v>NO</v>
          </cell>
          <cell r="R16" t="str">
            <v>FC</v>
          </cell>
          <cell r="S16" t="str">
            <v>310.01</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Q74">
            <v>0</v>
          </cell>
          <cell r="R74">
            <v>0</v>
          </cell>
          <cell r="S74">
            <v>0</v>
          </cell>
        </row>
        <row r="75">
          <cell r="D75">
            <v>0</v>
          </cell>
          <cell r="E75">
            <v>0</v>
          </cell>
          <cell r="F75">
            <v>0</v>
          </cell>
          <cell r="G75">
            <v>0</v>
          </cell>
          <cell r="H75">
            <v>0</v>
          </cell>
          <cell r="I75">
            <v>0</v>
          </cell>
          <cell r="L75">
            <v>0</v>
          </cell>
          <cell r="M75">
            <v>0</v>
          </cell>
          <cell r="N75">
            <v>0</v>
          </cell>
          <cell r="O75">
            <v>0</v>
          </cell>
          <cell r="Q75">
            <v>0</v>
          </cell>
          <cell r="R75">
            <v>0</v>
          </cell>
          <cell r="S75">
            <v>0</v>
          </cell>
        </row>
        <row r="76">
          <cell r="D76">
            <v>0</v>
          </cell>
          <cell r="E76">
            <v>0</v>
          </cell>
          <cell r="F76">
            <v>0</v>
          </cell>
          <cell r="G76">
            <v>0</v>
          </cell>
          <cell r="H76">
            <v>0</v>
          </cell>
          <cell r="I76">
            <v>0</v>
          </cell>
          <cell r="L76">
            <v>0</v>
          </cell>
          <cell r="M76">
            <v>0</v>
          </cell>
          <cell r="N76">
            <v>0</v>
          </cell>
          <cell r="O76">
            <v>0</v>
          </cell>
          <cell r="Q76">
            <v>0</v>
          </cell>
          <cell r="R76">
            <v>0</v>
          </cell>
          <cell r="S76">
            <v>0</v>
          </cell>
        </row>
        <row r="77">
          <cell r="D77">
            <v>0</v>
          </cell>
          <cell r="E77">
            <v>0</v>
          </cell>
          <cell r="F77">
            <v>0</v>
          </cell>
          <cell r="G77">
            <v>0</v>
          </cell>
          <cell r="H77">
            <v>0</v>
          </cell>
          <cell r="I77">
            <v>0</v>
          </cell>
          <cell r="L77">
            <v>0</v>
          </cell>
          <cell r="M77">
            <v>0</v>
          </cell>
          <cell r="N77">
            <v>0</v>
          </cell>
          <cell r="O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L85">
            <v>0</v>
          </cell>
          <cell r="M85">
            <v>0</v>
          </cell>
          <cell r="N85">
            <v>0</v>
          </cell>
          <cell r="O85">
            <v>0</v>
          </cell>
          <cell r="Q85">
            <v>0</v>
          </cell>
          <cell r="R85">
            <v>0</v>
          </cell>
          <cell r="S85">
            <v>0</v>
          </cell>
        </row>
        <row r="86">
          <cell r="L86">
            <v>0</v>
          </cell>
          <cell r="M86">
            <v>0</v>
          </cell>
          <cell r="N86">
            <v>0</v>
          </cell>
          <cell r="O86">
            <v>0</v>
          </cell>
          <cell r="Q86">
            <v>0</v>
          </cell>
          <cell r="R86">
            <v>0</v>
          </cell>
          <cell r="S86">
            <v>0</v>
          </cell>
        </row>
      </sheetData>
      <sheetData sheetId="29"/>
      <sheetData sheetId="30"/>
      <sheetData sheetId="31"/>
      <sheetData sheetId="32">
        <row r="7">
          <cell r="D7">
            <v>1</v>
          </cell>
          <cell r="E7" t="str">
            <v>03-02-2014/17:50</v>
          </cell>
          <cell r="F7">
            <v>0</v>
          </cell>
          <cell r="G7">
            <v>0</v>
          </cell>
          <cell r="H7">
            <v>3.3</v>
          </cell>
          <cell r="I7">
            <v>3.7499999999999999E-2</v>
          </cell>
          <cell r="J7">
            <v>3.3023194973381966</v>
          </cell>
          <cell r="K7">
            <v>3.3023194973381966</v>
          </cell>
          <cell r="L7">
            <v>3.3023194973381966</v>
          </cell>
          <cell r="M7">
            <v>39.567818191138478</v>
          </cell>
          <cell r="N7">
            <v>3721.1120000000001</v>
          </cell>
          <cell r="O7">
            <v>3167.1889999999999</v>
          </cell>
          <cell r="P7">
            <v>1824.7860000000001</v>
          </cell>
          <cell r="Q7" t="str">
            <v>NO</v>
          </cell>
          <cell r="R7" t="str">
            <v>Sección A</v>
          </cell>
          <cell r="S7" t="str">
            <v>380.06-1</v>
          </cell>
        </row>
        <row r="8">
          <cell r="D8">
            <v>2</v>
          </cell>
          <cell r="E8" t="str">
            <v>07-02-2014/08:58</v>
          </cell>
          <cell r="F8">
            <v>0</v>
          </cell>
          <cell r="G8">
            <v>3.3</v>
          </cell>
          <cell r="H8">
            <v>6.8630000000000004</v>
          </cell>
          <cell r="I8">
            <v>3.7499999999999999E-2</v>
          </cell>
          <cell r="J8">
            <v>6.8678238515854684</v>
          </cell>
          <cell r="K8">
            <v>3.5655043542472717</v>
          </cell>
          <cell r="L8">
            <v>3.5655043542472717</v>
          </cell>
          <cell r="M8">
            <v>0</v>
          </cell>
          <cell r="N8">
            <v>3718.942</v>
          </cell>
          <cell r="O8">
            <v>3170.0169999999998</v>
          </cell>
          <cell r="P8">
            <v>1824.662</v>
          </cell>
          <cell r="Q8" t="str">
            <v>NO</v>
          </cell>
          <cell r="R8" t="str">
            <v>Sección A</v>
          </cell>
          <cell r="S8" t="str">
            <v>380.06-1</v>
          </cell>
        </row>
        <row r="9">
          <cell r="D9">
            <v>3</v>
          </cell>
          <cell r="E9" t="str">
            <v>10-02-2014/07:55</v>
          </cell>
          <cell r="F9">
            <v>0</v>
          </cell>
          <cell r="G9">
            <v>6.8630000000000004</v>
          </cell>
          <cell r="H9">
            <v>10.356999999999999</v>
          </cell>
          <cell r="I9">
            <v>3.7499999999999999E-2</v>
          </cell>
          <cell r="J9">
            <v>10.364279707252031</v>
          </cell>
          <cell r="K9">
            <v>3.4964558556665626</v>
          </cell>
          <cell r="L9">
            <v>14.517196650874309</v>
          </cell>
          <cell r="M9">
            <v>0</v>
          </cell>
          <cell r="N9">
            <v>3717.7260000000001</v>
          </cell>
          <cell r="O9">
            <v>3173.125</v>
          </cell>
          <cell r="P9">
            <v>1824.5340000000001</v>
          </cell>
          <cell r="Q9" t="str">
            <v>NO</v>
          </cell>
          <cell r="R9" t="str">
            <v>Sección A</v>
          </cell>
          <cell r="S9" t="str">
            <v>380.06-1</v>
          </cell>
        </row>
        <row r="10">
          <cell r="D10">
            <v>4</v>
          </cell>
          <cell r="E10" t="str">
            <v>11-02-2014/19:40</v>
          </cell>
          <cell r="F10">
            <v>0</v>
          </cell>
          <cell r="G10">
            <v>10.356999999999999</v>
          </cell>
          <cell r="H10">
            <v>14.196</v>
          </cell>
          <cell r="I10">
            <v>3.7499999999999999E-2</v>
          </cell>
          <cell r="J10">
            <v>14.205978055822133</v>
          </cell>
          <cell r="K10">
            <v>3.8416983485701017</v>
          </cell>
          <cell r="L10">
            <v>0</v>
          </cell>
          <cell r="M10">
            <v>0</v>
          </cell>
          <cell r="N10">
            <v>3717.6680000000001</v>
          </cell>
          <cell r="O10">
            <v>3177.0949999999998</v>
          </cell>
          <cell r="P10">
            <v>1824.374</v>
          </cell>
          <cell r="Q10" t="str">
            <v>NO</v>
          </cell>
          <cell r="R10" t="str">
            <v>Sección A</v>
          </cell>
          <cell r="S10" t="str">
            <v>380.06-1</v>
          </cell>
        </row>
        <row r="11">
          <cell r="D11">
            <v>5</v>
          </cell>
          <cell r="E11" t="str">
            <v>13-02-2014/07:40</v>
          </cell>
          <cell r="F11">
            <v>0</v>
          </cell>
          <cell r="G11">
            <v>14.196</v>
          </cell>
          <cell r="H11">
            <v>17.471</v>
          </cell>
          <cell r="I11">
            <v>3.7499999999999999E-2</v>
          </cell>
          <cell r="J11">
            <v>17.483279981210799</v>
          </cell>
          <cell r="K11">
            <v>3.2773019253886666</v>
          </cell>
          <cell r="L11">
            <v>0</v>
          </cell>
          <cell r="M11">
            <v>0</v>
          </cell>
          <cell r="N11">
            <v>3717.7689999999998</v>
          </cell>
          <cell r="O11">
            <v>3180.3679999999999</v>
          </cell>
          <cell r="P11">
            <v>1824.251</v>
          </cell>
          <cell r="Q11" t="str">
            <v>NO</v>
          </cell>
          <cell r="R11" t="str">
            <v>Sección A</v>
          </cell>
          <cell r="S11" t="str">
            <v>380.06-1</v>
          </cell>
        </row>
        <row r="12">
          <cell r="D12">
            <v>6</v>
          </cell>
          <cell r="E12" t="str">
            <v>14-02-2014/19:30</v>
          </cell>
          <cell r="F12">
            <v>0</v>
          </cell>
          <cell r="G12">
            <v>17.471</v>
          </cell>
          <cell r="H12">
            <v>21.37</v>
          </cell>
          <cell r="I12">
            <v>3.7499999999999999E-2</v>
          </cell>
          <cell r="J12">
            <v>21.385020502459778</v>
          </cell>
          <cell r="K12">
            <v>3.9017405212489784</v>
          </cell>
          <cell r="L12">
            <v>0</v>
          </cell>
          <cell r="M12">
            <v>0</v>
          </cell>
          <cell r="N12">
            <v>3719.828</v>
          </cell>
          <cell r="O12">
            <v>3183.0770000000002</v>
          </cell>
          <cell r="P12">
            <v>1824.1990000000001</v>
          </cell>
          <cell r="Q12" t="str">
            <v>NO</v>
          </cell>
          <cell r="R12" t="str">
            <v>Sección A</v>
          </cell>
          <cell r="S12" t="str">
            <v>380.06-1</v>
          </cell>
        </row>
        <row r="13">
          <cell r="D13">
            <v>7</v>
          </cell>
          <cell r="E13" t="str">
            <v>17-02-2014/06:06</v>
          </cell>
          <cell r="F13">
            <v>0</v>
          </cell>
          <cell r="G13">
            <v>21.37</v>
          </cell>
          <cell r="H13">
            <v>23</v>
          </cell>
          <cell r="I13">
            <v>0</v>
          </cell>
          <cell r="J13">
            <v>23.015020502459777</v>
          </cell>
          <cell r="K13">
            <v>1.629999999999999</v>
          </cell>
          <cell r="L13">
            <v>14.294469732858463</v>
          </cell>
          <cell r="M13">
            <v>0</v>
          </cell>
          <cell r="N13">
            <v>3718.752</v>
          </cell>
          <cell r="O13">
            <v>3185.509</v>
          </cell>
          <cell r="P13">
            <v>1824.18</v>
          </cell>
          <cell r="Q13" t="str">
            <v>NO</v>
          </cell>
          <cell r="R13" t="str">
            <v>Sección A</v>
          </cell>
          <cell r="S13" t="str">
            <v>380.06-1</v>
          </cell>
        </row>
        <row r="14">
          <cell r="D14">
            <v>8</v>
          </cell>
          <cell r="E14" t="str">
            <v>18-02-2014/19:30</v>
          </cell>
          <cell r="F14">
            <v>0</v>
          </cell>
          <cell r="G14">
            <v>23</v>
          </cell>
          <cell r="H14">
            <v>25</v>
          </cell>
          <cell r="I14">
            <v>0</v>
          </cell>
          <cell r="J14">
            <v>25.015020502459777</v>
          </cell>
          <cell r="K14">
            <v>2</v>
          </cell>
          <cell r="L14">
            <v>0</v>
          </cell>
          <cell r="M14">
            <v>0</v>
          </cell>
          <cell r="N14">
            <v>3717.7460000000001</v>
          </cell>
          <cell r="O14">
            <v>3187.902</v>
          </cell>
          <cell r="P14">
            <v>1824.165</v>
          </cell>
          <cell r="Q14" t="str">
            <v>NO</v>
          </cell>
          <cell r="R14" t="str">
            <v>Sección A</v>
          </cell>
          <cell r="S14" t="str">
            <v>380.06-1</v>
          </cell>
        </row>
        <row r="15">
          <cell r="D15">
            <v>9</v>
          </cell>
          <cell r="E15" t="str">
            <v>20-02-2014/20:00</v>
          </cell>
          <cell r="F15" t="str">
            <v>21-02-2014/10:30</v>
          </cell>
          <cell r="G15">
            <v>25</v>
          </cell>
          <cell r="H15">
            <v>28.867000000000001</v>
          </cell>
          <cell r="I15">
            <v>0.01</v>
          </cell>
          <cell r="J15">
            <v>28.882213847626268</v>
          </cell>
          <cell r="K15">
            <v>3.8671933451664913</v>
          </cell>
          <cell r="L15">
            <v>0</v>
          </cell>
          <cell r="M15">
            <v>0</v>
          </cell>
          <cell r="N15">
            <v>3717.7190000000001</v>
          </cell>
          <cell r="O15">
            <v>3191.7779999999998</v>
          </cell>
          <cell r="P15">
            <v>1824.1869999999999</v>
          </cell>
          <cell r="Q15" t="str">
            <v>NO</v>
          </cell>
          <cell r="R15" t="str">
            <v>Sección A</v>
          </cell>
          <cell r="S15" t="str">
            <v>380.06-1</v>
          </cell>
        </row>
        <row r="16">
          <cell r="D16">
            <v>10</v>
          </cell>
          <cell r="E16" t="str">
            <v>22-02-2014/08:02</v>
          </cell>
          <cell r="F16">
            <v>0</v>
          </cell>
          <cell r="G16">
            <v>28.867000000000001</v>
          </cell>
          <cell r="H16">
            <v>32.22</v>
          </cell>
          <cell r="I16">
            <v>0.1147</v>
          </cell>
          <cell r="J16">
            <v>32.257197962527968</v>
          </cell>
          <cell r="K16">
            <v>3.3749841149017001</v>
          </cell>
          <cell r="L16">
            <v>0</v>
          </cell>
          <cell r="M16">
            <v>0</v>
          </cell>
          <cell r="N16">
            <v>3717.741</v>
          </cell>
          <cell r="O16">
            <v>3195.13</v>
          </cell>
          <cell r="P16">
            <v>1824.096</v>
          </cell>
          <cell r="Q16" t="str">
            <v>NO</v>
          </cell>
          <cell r="R16" t="str">
            <v>Sección A</v>
          </cell>
          <cell r="S16" t="str">
            <v>380.06-1</v>
          </cell>
        </row>
        <row r="17">
          <cell r="D17">
            <v>11</v>
          </cell>
          <cell r="E17" t="str">
            <v>23-02-2014/20:00</v>
          </cell>
          <cell r="F17">
            <v>0</v>
          </cell>
          <cell r="G17">
            <v>32.22</v>
          </cell>
          <cell r="H17">
            <v>35.619999999999997</v>
          </cell>
          <cell r="I17">
            <v>0.1147</v>
          </cell>
          <cell r="J17">
            <v>35.679490235318241</v>
          </cell>
          <cell r="K17">
            <v>3.4222922727902727</v>
          </cell>
          <cell r="L17">
            <v>0</v>
          </cell>
          <cell r="M17">
            <v>0</v>
          </cell>
          <cell r="N17">
            <v>3717.7510000000002</v>
          </cell>
          <cell r="O17">
            <v>3198.65</v>
          </cell>
          <cell r="P17">
            <v>1824.0360000000001</v>
          </cell>
          <cell r="Q17" t="str">
            <v>NO</v>
          </cell>
          <cell r="R17" t="str">
            <v>Sección A</v>
          </cell>
          <cell r="S17" t="str">
            <v>380.06-1</v>
          </cell>
        </row>
        <row r="18">
          <cell r="D18">
            <v>12</v>
          </cell>
          <cell r="E18" t="str">
            <v>25-02-2014/07:59</v>
          </cell>
          <cell r="F18" t="str">
            <v>27-02-2014/11:00</v>
          </cell>
          <cell r="G18">
            <v>35.619999999999997</v>
          </cell>
          <cell r="H18">
            <v>39.482999999999997</v>
          </cell>
          <cell r="I18">
            <v>0.1147</v>
          </cell>
          <cell r="J18">
            <v>39.567818191138478</v>
          </cell>
          <cell r="K18">
            <v>3.8883279558202375</v>
          </cell>
          <cell r="L18">
            <v>3.8883279558202375</v>
          </cell>
          <cell r="M18">
            <v>0</v>
          </cell>
          <cell r="N18">
            <v>3717.7460000000001</v>
          </cell>
          <cell r="O18">
            <v>3202.5250000000001</v>
          </cell>
          <cell r="P18">
            <v>1823.6559999999999</v>
          </cell>
          <cell r="Q18" t="str">
            <v>NO</v>
          </cell>
          <cell r="R18" t="str">
            <v>Sección A</v>
          </cell>
          <cell r="S18" t="str">
            <v>320.02</v>
          </cell>
        </row>
        <row r="19">
          <cell r="D19">
            <v>13</v>
          </cell>
          <cell r="E19" t="str">
            <v>07-03-2014/08:04</v>
          </cell>
          <cell r="F19">
            <v>0</v>
          </cell>
          <cell r="G19">
            <v>39.482999999999997</v>
          </cell>
          <cell r="H19">
            <v>43.255000000000003</v>
          </cell>
          <cell r="I19">
            <v>0.1147</v>
          </cell>
          <cell r="J19">
            <v>43.364549500834045</v>
          </cell>
          <cell r="K19">
            <v>3.7967313096955664</v>
          </cell>
          <cell r="L19">
            <v>3.7967313096955664</v>
          </cell>
          <cell r="M19">
            <v>56.002793374560362</v>
          </cell>
          <cell r="N19">
            <v>3717.7939999999999</v>
          </cell>
          <cell r="O19">
            <v>3206.346</v>
          </cell>
          <cell r="P19">
            <v>1823.6590000000001</v>
          </cell>
          <cell r="Q19" t="str">
            <v>NO</v>
          </cell>
          <cell r="R19" t="str">
            <v>Sección A</v>
          </cell>
          <cell r="S19" t="str">
            <v>320.02</v>
          </cell>
        </row>
        <row r="20">
          <cell r="D20">
            <v>14</v>
          </cell>
          <cell r="E20" t="str">
            <v>10-03-2014/08:00</v>
          </cell>
          <cell r="F20" t="str">
            <v>10-03-2014/12:05</v>
          </cell>
          <cell r="G20">
            <v>43.255000000000003</v>
          </cell>
          <cell r="H20">
            <v>46.863</v>
          </cell>
          <cell r="I20">
            <v>0.1147</v>
          </cell>
          <cell r="J20">
            <v>46.996205536195014</v>
          </cell>
          <cell r="K20">
            <v>3.6316560353609688</v>
          </cell>
          <cell r="L20">
            <v>24.005367180522114</v>
          </cell>
          <cell r="M20">
            <v>0</v>
          </cell>
          <cell r="N20">
            <v>3717.7860000000001</v>
          </cell>
          <cell r="O20">
            <v>3209.9929999999999</v>
          </cell>
          <cell r="P20">
            <v>1823.5940000000001</v>
          </cell>
          <cell r="Q20" t="str">
            <v>NO</v>
          </cell>
          <cell r="R20" t="str">
            <v>Sección A</v>
          </cell>
          <cell r="S20" t="str">
            <v>320.02</v>
          </cell>
        </row>
        <row r="21">
          <cell r="D21">
            <v>15</v>
          </cell>
          <cell r="E21" t="str">
            <v>11-03-2014/08:05</v>
          </cell>
          <cell r="F21" t="str">
            <v>11-03-2014/12:55</v>
          </cell>
          <cell r="G21">
            <v>46.863</v>
          </cell>
          <cell r="H21">
            <v>50.7</v>
          </cell>
          <cell r="I21">
            <v>0.1147</v>
          </cell>
          <cell r="J21">
            <v>50.858363021693918</v>
          </cell>
          <cell r="K21">
            <v>3.8621574854989049</v>
          </cell>
          <cell r="L21">
            <v>0</v>
          </cell>
          <cell r="M21">
            <v>0</v>
          </cell>
          <cell r="N21">
            <v>3717.7860000000001</v>
          </cell>
          <cell r="O21">
            <v>3209.9929999999999</v>
          </cell>
          <cell r="P21">
            <v>1823.5940000000001</v>
          </cell>
          <cell r="Q21" t="str">
            <v>NO</v>
          </cell>
          <cell r="R21" t="str">
            <v>Sección A</v>
          </cell>
          <cell r="S21" t="str">
            <v>320.02</v>
          </cell>
        </row>
        <row r="22">
          <cell r="D22">
            <v>16</v>
          </cell>
          <cell r="E22" t="str">
            <v>12-03-2014/07:58</v>
          </cell>
          <cell r="F22" t="str">
            <v>12-03-2014/23:41</v>
          </cell>
          <cell r="G22">
            <v>50.7</v>
          </cell>
          <cell r="H22">
            <v>54.152999999999999</v>
          </cell>
          <cell r="I22">
            <v>0.1147</v>
          </cell>
          <cell r="J22">
            <v>54.334002791677683</v>
          </cell>
          <cell r="K22">
            <v>3.4756397699837649</v>
          </cell>
          <cell r="L22">
            <v>0</v>
          </cell>
          <cell r="M22">
            <v>0</v>
          </cell>
          <cell r="N22">
            <v>3717.6880000000001</v>
          </cell>
          <cell r="O22">
            <v>3217.297</v>
          </cell>
          <cell r="P22">
            <v>1821.9639999999999</v>
          </cell>
          <cell r="Q22" t="str">
            <v>NO</v>
          </cell>
          <cell r="R22" t="str">
            <v>Sección A</v>
          </cell>
          <cell r="S22" t="str">
            <v>320.02</v>
          </cell>
        </row>
        <row r="23">
          <cell r="D23">
            <v>17</v>
          </cell>
          <cell r="E23" t="str">
            <v>13-03-2014/08:12</v>
          </cell>
          <cell r="F23" t="str">
            <v>13-03-2014/15:30</v>
          </cell>
          <cell r="G23">
            <v>54.152999999999999</v>
          </cell>
          <cell r="H23">
            <v>57.091000000000001</v>
          </cell>
          <cell r="I23">
            <v>0.1147</v>
          </cell>
          <cell r="J23">
            <v>57.291265937988811</v>
          </cell>
          <cell r="K23">
            <v>2.9572631463111279</v>
          </cell>
          <cell r="L23">
            <v>0</v>
          </cell>
          <cell r="M23">
            <v>0</v>
          </cell>
          <cell r="N23">
            <v>3717.741</v>
          </cell>
          <cell r="O23">
            <v>3220.1260000000002</v>
          </cell>
          <cell r="P23">
            <v>1821.578</v>
          </cell>
          <cell r="Q23" t="str">
            <v>NO</v>
          </cell>
          <cell r="R23" t="str">
            <v>Sección A</v>
          </cell>
          <cell r="S23" t="str">
            <v>320.02</v>
          </cell>
        </row>
        <row r="24">
          <cell r="D24">
            <v>18</v>
          </cell>
          <cell r="E24" t="str">
            <v>14-03-2014/08:00</v>
          </cell>
          <cell r="F24" t="str">
            <v>14-03-2014/15:20</v>
          </cell>
          <cell r="G24">
            <v>57.091000000000001</v>
          </cell>
          <cell r="H24">
            <v>59.98</v>
          </cell>
          <cell r="I24">
            <v>0.1147</v>
          </cell>
          <cell r="J24">
            <v>60.199207813309719</v>
          </cell>
          <cell r="K24">
            <v>2.9079418753209083</v>
          </cell>
          <cell r="L24">
            <v>0</v>
          </cell>
          <cell r="M24">
            <v>0</v>
          </cell>
          <cell r="N24">
            <v>3717.7559999999999</v>
          </cell>
          <cell r="O24">
            <v>3223.0120000000002</v>
          </cell>
          <cell r="P24">
            <v>1821.239</v>
          </cell>
          <cell r="Q24" t="str">
            <v>NO</v>
          </cell>
          <cell r="R24" t="str">
            <v>Sección A</v>
          </cell>
          <cell r="S24" t="str">
            <v>320.02</v>
          </cell>
        </row>
        <row r="25">
          <cell r="D25">
            <v>19</v>
          </cell>
          <cell r="E25" t="str">
            <v>15-03-2014/08:00</v>
          </cell>
          <cell r="F25">
            <v>0</v>
          </cell>
          <cell r="G25">
            <v>59.98</v>
          </cell>
          <cell r="H25">
            <v>63.158000000000001</v>
          </cell>
          <cell r="I25">
            <v>0.1147</v>
          </cell>
          <cell r="J25">
            <v>63.39804453181781</v>
          </cell>
          <cell r="K25">
            <v>3.1988367185080904</v>
          </cell>
          <cell r="L25">
            <v>0</v>
          </cell>
          <cell r="M25">
            <v>0</v>
          </cell>
          <cell r="N25">
            <v>3717.7429999999999</v>
          </cell>
          <cell r="O25">
            <v>3226.192</v>
          </cell>
          <cell r="P25">
            <v>1820.8810000000001</v>
          </cell>
          <cell r="Q25" t="str">
            <v>NO</v>
          </cell>
          <cell r="R25" t="str">
            <v>Sección A</v>
          </cell>
          <cell r="S25" t="str">
            <v>320.02</v>
          </cell>
        </row>
        <row r="26">
          <cell r="D26">
            <v>20</v>
          </cell>
          <cell r="E26" t="str">
            <v>16-03-2014/08:08</v>
          </cell>
          <cell r="F26">
            <v>0</v>
          </cell>
          <cell r="G26">
            <v>63.158000000000001</v>
          </cell>
          <cell r="H26">
            <v>67.103999999999999</v>
          </cell>
          <cell r="I26">
            <v>0.1147</v>
          </cell>
          <cell r="J26">
            <v>67.369916681356159</v>
          </cell>
          <cell r="K26">
            <v>3.9718721495383491</v>
          </cell>
          <cell r="L26">
            <v>0</v>
          </cell>
          <cell r="M26">
            <v>0</v>
          </cell>
          <cell r="N26">
            <v>3717.7379999999998</v>
          </cell>
          <cell r="O26">
            <v>3230.1379999999999</v>
          </cell>
          <cell r="P26">
            <v>1820.425</v>
          </cell>
          <cell r="Q26" t="str">
            <v>NO</v>
          </cell>
          <cell r="R26" t="str">
            <v>Sección A</v>
          </cell>
          <cell r="S26" t="str">
            <v>320.02</v>
          </cell>
        </row>
        <row r="27">
          <cell r="D27">
            <v>21</v>
          </cell>
          <cell r="E27" t="str">
            <v>17-03-2014/08:22</v>
          </cell>
          <cell r="F27" t="str">
            <v>17-03-2014/16:20</v>
          </cell>
          <cell r="G27">
            <v>67.103999999999999</v>
          </cell>
          <cell r="H27">
            <v>69.861999999999995</v>
          </cell>
          <cell r="I27">
            <v>0.1147</v>
          </cell>
          <cell r="J27">
            <v>70.145999648519563</v>
          </cell>
          <cell r="K27">
            <v>2.7760829671634042</v>
          </cell>
          <cell r="L27">
            <v>15.174846560172412</v>
          </cell>
          <cell r="M27">
            <v>0</v>
          </cell>
          <cell r="N27">
            <v>3717.7510000000002</v>
          </cell>
          <cell r="O27">
            <v>3232.895</v>
          </cell>
          <cell r="P27">
            <v>1820.105</v>
          </cell>
          <cell r="Q27" t="str">
            <v>NO</v>
          </cell>
          <cell r="R27" t="str">
            <v>Sección A</v>
          </cell>
          <cell r="S27" t="str">
            <v>320.02</v>
          </cell>
        </row>
        <row r="28">
          <cell r="D28">
            <v>22</v>
          </cell>
          <cell r="E28" t="str">
            <v>18-03-2014/07:56</v>
          </cell>
          <cell r="F28">
            <v>0</v>
          </cell>
          <cell r="G28">
            <v>69.861999999999995</v>
          </cell>
          <cell r="H28">
            <v>73.299000000000007</v>
          </cell>
          <cell r="I28">
            <v>0.1147</v>
          </cell>
          <cell r="J28">
            <v>73.605534513690216</v>
          </cell>
          <cell r="K28">
            <v>3.459534865170653</v>
          </cell>
          <cell r="L28">
            <v>0</v>
          </cell>
          <cell r="M28">
            <v>0</v>
          </cell>
          <cell r="N28">
            <v>3717.752</v>
          </cell>
          <cell r="O28">
            <v>3236.3319999999999</v>
          </cell>
          <cell r="P28">
            <v>1819.7090000000001</v>
          </cell>
          <cell r="Q28" t="str">
            <v>NO</v>
          </cell>
          <cell r="R28" t="str">
            <v>Sección A</v>
          </cell>
          <cell r="S28" t="str">
            <v>320.02</v>
          </cell>
        </row>
        <row r="29">
          <cell r="D29">
            <v>23</v>
          </cell>
          <cell r="E29" t="str">
            <v>20-03-2014/08:07</v>
          </cell>
          <cell r="F29">
            <v>0</v>
          </cell>
          <cell r="G29">
            <v>73.299000000000007</v>
          </cell>
          <cell r="H29">
            <v>76.84</v>
          </cell>
          <cell r="I29">
            <v>0.1147</v>
          </cell>
          <cell r="J29">
            <v>77.169751260146199</v>
          </cell>
          <cell r="K29">
            <v>3.5642167464559833</v>
          </cell>
          <cell r="L29">
            <v>0</v>
          </cell>
          <cell r="M29">
            <v>0</v>
          </cell>
          <cell r="N29">
            <v>3717.7429999999999</v>
          </cell>
          <cell r="O29">
            <v>3239.8719999999998</v>
          </cell>
          <cell r="P29">
            <v>1819.309</v>
          </cell>
          <cell r="Q29" t="str">
            <v>NO</v>
          </cell>
          <cell r="R29" t="str">
            <v>Sección A</v>
          </cell>
          <cell r="S29" t="str">
            <v>320.02</v>
          </cell>
        </row>
        <row r="30">
          <cell r="D30">
            <v>24</v>
          </cell>
          <cell r="E30" t="str">
            <v>21-03-2014/07:42</v>
          </cell>
          <cell r="F30">
            <v>0</v>
          </cell>
          <cell r="G30">
            <v>76.84</v>
          </cell>
          <cell r="H30">
            <v>79.138999999999996</v>
          </cell>
          <cell r="I30">
            <v>0.1147</v>
          </cell>
          <cell r="J30">
            <v>79.483824770482912</v>
          </cell>
          <cell r="K30">
            <v>2.314073510336712</v>
          </cell>
          <cell r="L30">
            <v>0</v>
          </cell>
          <cell r="M30">
            <v>0</v>
          </cell>
          <cell r="N30">
            <v>3717.748</v>
          </cell>
          <cell r="O30">
            <v>3242.174</v>
          </cell>
          <cell r="P30">
            <v>1819.0429999999999</v>
          </cell>
          <cell r="Q30" t="str">
            <v>NO</v>
          </cell>
          <cell r="R30" t="str">
            <v>Sección A</v>
          </cell>
          <cell r="S30" t="str">
            <v>320.02</v>
          </cell>
        </row>
        <row r="31">
          <cell r="D31">
            <v>25</v>
          </cell>
          <cell r="E31" t="str">
            <v>23-03-2014/07:49</v>
          </cell>
          <cell r="F31" t="str">
            <v>24-03-2014/16:50</v>
          </cell>
          <cell r="G31">
            <v>79.138999999999996</v>
          </cell>
          <cell r="H31">
            <v>82.18</v>
          </cell>
          <cell r="I31">
            <v>0.1147</v>
          </cell>
          <cell r="J31">
            <v>82.544763241528571</v>
          </cell>
          <cell r="K31">
            <v>3.0609384710456595</v>
          </cell>
          <cell r="L31">
            <v>0</v>
          </cell>
          <cell r="M31">
            <v>0</v>
          </cell>
          <cell r="N31">
            <v>3717.7510000000002</v>
          </cell>
          <cell r="O31">
            <v>3245.2109999999998</v>
          </cell>
          <cell r="P31">
            <v>1818.694</v>
          </cell>
          <cell r="Q31" t="str">
            <v>NO</v>
          </cell>
          <cell r="R31" t="str">
            <v>Sección A</v>
          </cell>
          <cell r="S31" t="str">
            <v>320.02</v>
          </cell>
        </row>
        <row r="32">
          <cell r="D32">
            <v>26</v>
          </cell>
          <cell r="E32" t="str">
            <v>25-03-2014/07:51</v>
          </cell>
          <cell r="F32">
            <v>0</v>
          </cell>
          <cell r="G32">
            <v>82.19</v>
          </cell>
          <cell r="H32">
            <v>84.391999999999996</v>
          </cell>
          <cell r="I32">
            <v>0.1147</v>
          </cell>
          <cell r="J32">
            <v>84.761200766435678</v>
          </cell>
          <cell r="K32">
            <v>2.2164375249071071</v>
          </cell>
          <cell r="L32">
            <v>13.025848324170269</v>
          </cell>
          <cell r="M32">
            <v>0</v>
          </cell>
          <cell r="N32">
            <v>3717.7440000000001</v>
          </cell>
          <cell r="O32">
            <v>3247.4259999999999</v>
          </cell>
          <cell r="P32">
            <v>1818.442</v>
          </cell>
          <cell r="Q32" t="str">
            <v>NO</v>
          </cell>
          <cell r="R32" t="str">
            <v>Sección A</v>
          </cell>
          <cell r="S32" t="str">
            <v>320.02</v>
          </cell>
        </row>
        <row r="33">
          <cell r="D33">
            <v>27</v>
          </cell>
          <cell r="E33" t="str">
            <v>26-03-2014/20:00</v>
          </cell>
          <cell r="F33">
            <v>0</v>
          </cell>
          <cell r="G33">
            <v>84.391999999999996</v>
          </cell>
          <cell r="H33">
            <v>88.155000000000001</v>
          </cell>
          <cell r="I33">
            <v>0.1147</v>
          </cell>
          <cell r="J33">
            <v>88.548873067173858</v>
          </cell>
          <cell r="K33">
            <v>3.7876723007381798</v>
          </cell>
          <cell r="L33">
            <v>0</v>
          </cell>
          <cell r="M33">
            <v>0</v>
          </cell>
          <cell r="N33">
            <v>3717.759</v>
          </cell>
          <cell r="O33">
            <v>3251.1889999999999</v>
          </cell>
          <cell r="P33">
            <v>1818.008</v>
          </cell>
          <cell r="Q33" t="str">
            <v>NO</v>
          </cell>
          <cell r="R33" t="str">
            <v>Sección A</v>
          </cell>
          <cell r="S33" t="str">
            <v>320.02</v>
          </cell>
        </row>
        <row r="34">
          <cell r="D34">
            <v>28</v>
          </cell>
          <cell r="E34" t="str">
            <v>28-03-2014/19:56</v>
          </cell>
          <cell r="F34">
            <v>0</v>
          </cell>
          <cell r="G34">
            <v>88.155000000000001</v>
          </cell>
          <cell r="H34">
            <v>90.86</v>
          </cell>
          <cell r="I34">
            <v>0.1147</v>
          </cell>
          <cell r="J34">
            <v>91.271608537143763</v>
          </cell>
          <cell r="K34">
            <v>2.7227354699699049</v>
          </cell>
          <cell r="L34">
            <v>0</v>
          </cell>
          <cell r="M34">
            <v>0</v>
          </cell>
          <cell r="N34">
            <v>3717.7370000000001</v>
          </cell>
          <cell r="O34">
            <v>3523.9</v>
          </cell>
          <cell r="P34">
            <v>1817.771</v>
          </cell>
          <cell r="Q34" t="str">
            <v>NO</v>
          </cell>
          <cell r="R34" t="str">
            <v>Sección A</v>
          </cell>
          <cell r="S34" t="str">
            <v>320.02</v>
          </cell>
        </row>
        <row r="35">
          <cell r="D35">
            <v>29</v>
          </cell>
          <cell r="E35" t="str">
            <v>30-03-2014/07:45</v>
          </cell>
          <cell r="F35">
            <v>0</v>
          </cell>
          <cell r="G35">
            <v>90.86</v>
          </cell>
          <cell r="H35">
            <v>95.131</v>
          </cell>
          <cell r="I35">
            <v>0.1147</v>
          </cell>
          <cell r="J35">
            <v>95.57061156569884</v>
          </cell>
          <cell r="K35">
            <v>4.2990030285550773</v>
          </cell>
          <cell r="L35">
            <v>0</v>
          </cell>
          <cell r="M35">
            <v>0</v>
          </cell>
          <cell r="N35">
            <v>3717.752</v>
          </cell>
          <cell r="O35">
            <v>3257.59</v>
          </cell>
          <cell r="P35">
            <v>1817.2139999999999</v>
          </cell>
          <cell r="Q35" t="str">
            <v>NO</v>
          </cell>
          <cell r="R35" t="str">
            <v>Sección A</v>
          </cell>
          <cell r="S35" t="str">
            <v>320.02</v>
          </cell>
        </row>
        <row r="36">
          <cell r="D36">
            <v>30</v>
          </cell>
          <cell r="E36" t="str">
            <v>01-04-2014/07:41</v>
          </cell>
          <cell r="F36">
            <v>0</v>
          </cell>
          <cell r="G36">
            <v>95.131</v>
          </cell>
          <cell r="H36">
            <v>98.900999999999996</v>
          </cell>
          <cell r="I36">
            <v>0.1147</v>
          </cell>
          <cell r="J36">
            <v>99.36532976229276</v>
          </cell>
          <cell r="K36">
            <v>3.7947181965939194</v>
          </cell>
          <cell r="L36">
            <v>19.692272360255558</v>
          </cell>
          <cell r="M36">
            <v>57.324402125787913</v>
          </cell>
          <cell r="N36">
            <v>3717.7489999999998</v>
          </cell>
          <cell r="O36">
            <v>3262.7489999999998</v>
          </cell>
          <cell r="P36">
            <v>1817.5740000000001</v>
          </cell>
          <cell r="Q36" t="str">
            <v>NO</v>
          </cell>
          <cell r="R36" t="str">
            <v>Sección A</v>
          </cell>
          <cell r="S36" t="str">
            <v>320.02</v>
          </cell>
        </row>
        <row r="37">
          <cell r="D37">
            <v>31</v>
          </cell>
          <cell r="E37" t="str">
            <v>02-04-2014/19:03</v>
          </cell>
          <cell r="F37">
            <v>0</v>
          </cell>
          <cell r="G37">
            <v>98.900999999999996</v>
          </cell>
          <cell r="H37">
            <v>102.538</v>
          </cell>
          <cell r="I37">
            <v>0.1147</v>
          </cell>
          <cell r="J37">
            <v>103.02617593762753</v>
          </cell>
          <cell r="K37">
            <v>3.6608461753347683</v>
          </cell>
          <cell r="L37">
            <v>0</v>
          </cell>
          <cell r="M37">
            <v>0</v>
          </cell>
          <cell r="N37">
            <v>3717.7429999999999</v>
          </cell>
          <cell r="O37">
            <v>3265.72</v>
          </cell>
          <cell r="P37">
            <v>1817.6569999999999</v>
          </cell>
          <cell r="Q37" t="str">
            <v>NO</v>
          </cell>
          <cell r="R37" t="str">
            <v>Sección A</v>
          </cell>
          <cell r="S37" t="str">
            <v>320.02</v>
          </cell>
        </row>
        <row r="38">
          <cell r="D38">
            <v>32</v>
          </cell>
          <cell r="E38" t="str">
            <v>03-04-2014/20:33</v>
          </cell>
          <cell r="F38">
            <v>0</v>
          </cell>
          <cell r="G38">
            <v>102.538</v>
          </cell>
          <cell r="H38">
            <v>106.024</v>
          </cell>
          <cell r="I38">
            <v>0.1147</v>
          </cell>
          <cell r="J38">
            <v>106.53503207378839</v>
          </cell>
          <cell r="K38">
            <v>3.5088561361608583</v>
          </cell>
          <cell r="L38">
            <v>0</v>
          </cell>
          <cell r="M38">
            <v>0</v>
          </cell>
          <cell r="N38">
            <v>3717.7440000000001</v>
          </cell>
          <cell r="O38">
            <v>3269.0219999999999</v>
          </cell>
          <cell r="P38">
            <v>1815.961</v>
          </cell>
          <cell r="Q38" t="str">
            <v>NO</v>
          </cell>
          <cell r="R38" t="str">
            <v>Sección A</v>
          </cell>
          <cell r="S38" t="str">
            <v>320.02</v>
          </cell>
        </row>
        <row r="39">
          <cell r="D39">
            <v>33</v>
          </cell>
          <cell r="E39" t="str">
            <v>04-04-2014/19:55</v>
          </cell>
          <cell r="F39">
            <v>0</v>
          </cell>
          <cell r="G39">
            <v>106.024</v>
          </cell>
          <cell r="H39">
            <v>110.455</v>
          </cell>
          <cell r="I39">
            <v>0.1147</v>
          </cell>
          <cell r="J39">
            <v>110.99508415047477</v>
          </cell>
          <cell r="K39">
            <v>4.4600520766863809</v>
          </cell>
          <cell r="L39">
            <v>0</v>
          </cell>
          <cell r="M39">
            <v>0</v>
          </cell>
          <cell r="N39">
            <v>3717.7460000000001</v>
          </cell>
          <cell r="O39">
            <v>3273.49</v>
          </cell>
          <cell r="P39">
            <v>1815.443</v>
          </cell>
          <cell r="Q39" t="str">
            <v>NO</v>
          </cell>
          <cell r="R39" t="str">
            <v>Sección A</v>
          </cell>
          <cell r="S39" t="str">
            <v>320.02</v>
          </cell>
        </row>
        <row r="40">
          <cell r="D40">
            <v>34</v>
          </cell>
          <cell r="E40" t="str">
            <v>06-04-2014/08:18</v>
          </cell>
          <cell r="F40">
            <v>0</v>
          </cell>
          <cell r="G40">
            <v>110.455</v>
          </cell>
          <cell r="H40">
            <v>114.69499999999999</v>
          </cell>
          <cell r="I40">
            <v>0.1147</v>
          </cell>
          <cell r="J40">
            <v>115.2628839259544</v>
          </cell>
          <cell r="K40">
            <v>4.2677997754796309</v>
          </cell>
          <cell r="L40">
            <v>0</v>
          </cell>
          <cell r="M40">
            <v>0</v>
          </cell>
          <cell r="N40">
            <v>3717.7559999999999</v>
          </cell>
          <cell r="O40">
            <v>3277.7260000000001</v>
          </cell>
          <cell r="P40">
            <v>1814.954</v>
          </cell>
          <cell r="Q40" t="str">
            <v>NO</v>
          </cell>
          <cell r="R40" t="str">
            <v>Sección A</v>
          </cell>
          <cell r="S40" t="str">
            <v>320.02</v>
          </cell>
        </row>
        <row r="41">
          <cell r="D41">
            <v>35</v>
          </cell>
          <cell r="E41" t="str">
            <v>07-04-2014/18:40</v>
          </cell>
          <cell r="F41">
            <v>0</v>
          </cell>
          <cell r="G41">
            <v>114.69499999999999</v>
          </cell>
          <cell r="H41">
            <v>119.286</v>
          </cell>
          <cell r="I41">
            <v>0.1147</v>
          </cell>
          <cell r="J41">
            <v>119.8839850507721</v>
          </cell>
          <cell r="K41">
            <v>4.6211011248176987</v>
          </cell>
          <cell r="L41">
            <v>20.064698284059219</v>
          </cell>
          <cell r="M41">
            <v>0</v>
          </cell>
          <cell r="N41">
            <v>3717.7570000000001</v>
          </cell>
          <cell r="O41">
            <v>3282.3180000000002</v>
          </cell>
          <cell r="P41">
            <v>1814.4380000000001</v>
          </cell>
          <cell r="Q41" t="str">
            <v>NO</v>
          </cell>
          <cell r="R41" t="str">
            <v>Sección A</v>
          </cell>
          <cell r="S41" t="str">
            <v>320.02</v>
          </cell>
        </row>
        <row r="42">
          <cell r="D42">
            <v>36</v>
          </cell>
          <cell r="E42" t="str">
            <v>08-04-2014/19:42</v>
          </cell>
          <cell r="F42" t="str">
            <v>09-04-2014/09:20</v>
          </cell>
          <cell r="G42">
            <v>119.286</v>
          </cell>
          <cell r="H42">
            <v>122.48699999999999</v>
          </cell>
          <cell r="I42">
            <v>0.1147</v>
          </cell>
          <cell r="J42">
            <v>123.10597256994905</v>
          </cell>
          <cell r="K42">
            <v>3.2219875191769489</v>
          </cell>
          <cell r="L42">
            <v>0</v>
          </cell>
          <cell r="M42">
            <v>0</v>
          </cell>
          <cell r="N42">
            <v>3717.741</v>
          </cell>
          <cell r="O42">
            <v>3285.518</v>
          </cell>
          <cell r="P42">
            <v>1814.0730000000001</v>
          </cell>
          <cell r="Q42" t="str">
            <v>NO</v>
          </cell>
          <cell r="R42" t="str">
            <v>Sección A</v>
          </cell>
          <cell r="S42" t="str">
            <v>320.02</v>
          </cell>
        </row>
        <row r="43">
          <cell r="D43">
            <v>37</v>
          </cell>
          <cell r="E43" t="str">
            <v>10-04-2014/08:11</v>
          </cell>
          <cell r="F43">
            <v>0</v>
          </cell>
          <cell r="G43">
            <v>122.48699999999999</v>
          </cell>
          <cell r="H43">
            <v>126.224</v>
          </cell>
          <cell r="I43">
            <v>0.1147</v>
          </cell>
          <cell r="J43">
            <v>126.86747440036589</v>
          </cell>
          <cell r="K43">
            <v>3.7615018304168473</v>
          </cell>
          <cell r="L43">
            <v>0</v>
          </cell>
          <cell r="M43">
            <v>0</v>
          </cell>
          <cell r="N43">
            <v>3717.752</v>
          </cell>
          <cell r="O43">
            <v>3289.2570000000001</v>
          </cell>
          <cell r="P43">
            <v>1813.64</v>
          </cell>
          <cell r="Q43" t="str">
            <v>NO</v>
          </cell>
          <cell r="R43" t="str">
            <v>Sección A</v>
          </cell>
          <cell r="S43" t="str">
            <v>320.02</v>
          </cell>
        </row>
        <row r="44">
          <cell r="D44">
            <v>38</v>
          </cell>
          <cell r="E44" t="str">
            <v>11-04-2014/08:06</v>
          </cell>
          <cell r="F44">
            <v>0</v>
          </cell>
          <cell r="G44">
            <v>126.224</v>
          </cell>
          <cell r="H44">
            <v>127.82</v>
          </cell>
          <cell r="I44">
            <v>0.1147</v>
          </cell>
          <cell r="J44">
            <v>128.47393865547568</v>
          </cell>
          <cell r="K44">
            <v>1.6064642551097847</v>
          </cell>
          <cell r="L44">
            <v>0</v>
          </cell>
          <cell r="M44">
            <v>0</v>
          </cell>
          <cell r="N44">
            <v>3717.752</v>
          </cell>
          <cell r="O44">
            <v>3290.8539999999998</v>
          </cell>
          <cell r="P44">
            <v>1813.4559999999999</v>
          </cell>
          <cell r="Q44" t="str">
            <v>NO</v>
          </cell>
          <cell r="R44" t="str">
            <v>Sección A</v>
          </cell>
          <cell r="S44" t="str">
            <v>320.02</v>
          </cell>
        </row>
        <row r="45">
          <cell r="D45">
            <v>39</v>
          </cell>
          <cell r="E45" t="str">
            <v>12-04-2014/07:51</v>
          </cell>
          <cell r="F45">
            <v>0</v>
          </cell>
          <cell r="G45">
            <v>127.82</v>
          </cell>
          <cell r="H45">
            <v>131.10900000000001</v>
          </cell>
          <cell r="I45">
            <v>0.1147</v>
          </cell>
          <cell r="J45">
            <v>131.78450315112488</v>
          </cell>
          <cell r="K45">
            <v>3.3105644956492029</v>
          </cell>
          <cell r="L45">
            <v>0</v>
          </cell>
          <cell r="M45">
            <v>0</v>
          </cell>
          <cell r="N45">
            <v>3717.6579999999999</v>
          </cell>
          <cell r="O45">
            <v>3294.14</v>
          </cell>
          <cell r="P45">
            <v>1813.079</v>
          </cell>
          <cell r="Q45" t="str">
            <v>NO</v>
          </cell>
          <cell r="R45" t="str">
            <v>Sección A</v>
          </cell>
          <cell r="S45" t="str">
            <v>320.02</v>
          </cell>
        </row>
        <row r="46">
          <cell r="D46">
            <v>40</v>
          </cell>
          <cell r="E46" t="str">
            <v>13-04-2014/08:14</v>
          </cell>
          <cell r="F46">
            <v>0</v>
          </cell>
          <cell r="G46">
            <v>131.10900000000001</v>
          </cell>
          <cell r="H46">
            <v>134.62899999999999</v>
          </cell>
          <cell r="I46">
            <v>0.1147</v>
          </cell>
          <cell r="J46">
            <v>135.32758221001362</v>
          </cell>
          <cell r="K46">
            <v>3.5430790588887362</v>
          </cell>
          <cell r="L46">
            <v>0</v>
          </cell>
          <cell r="M46">
            <v>0</v>
          </cell>
          <cell r="N46">
            <v>3717.752</v>
          </cell>
          <cell r="O46">
            <v>3297.6619999999998</v>
          </cell>
          <cell r="P46">
            <v>1812.675</v>
          </cell>
          <cell r="Q46" t="str">
            <v>NO</v>
          </cell>
          <cell r="R46" t="str">
            <v>Sección A</v>
          </cell>
          <cell r="S46" t="str">
            <v>320.02</v>
          </cell>
        </row>
        <row r="47">
          <cell r="D47">
            <v>41</v>
          </cell>
          <cell r="E47" t="str">
            <v>15-04-2014/20:00</v>
          </cell>
          <cell r="F47">
            <v>0</v>
          </cell>
          <cell r="G47">
            <v>134.62899999999999</v>
          </cell>
          <cell r="H47">
            <v>137.87899999999999</v>
          </cell>
          <cell r="I47">
            <v>0.1147</v>
          </cell>
          <cell r="J47">
            <v>138.5988910001808</v>
          </cell>
          <cell r="K47">
            <v>3.2713087901671827</v>
          </cell>
          <cell r="L47">
            <v>17.567431481473136</v>
          </cell>
          <cell r="M47">
            <v>0</v>
          </cell>
          <cell r="N47">
            <v>3717.752</v>
          </cell>
          <cell r="O47">
            <v>3300.9110000000001</v>
          </cell>
          <cell r="P47">
            <v>1812.3050000000001</v>
          </cell>
          <cell r="Q47" t="str">
            <v>NO</v>
          </cell>
          <cell r="R47" t="str">
            <v>Sección A</v>
          </cell>
          <cell r="S47" t="str">
            <v>320.02</v>
          </cell>
        </row>
        <row r="48">
          <cell r="D48">
            <v>42</v>
          </cell>
          <cell r="E48" t="str">
            <v>16-04-2014/20:22</v>
          </cell>
          <cell r="F48">
            <v>0</v>
          </cell>
          <cell r="G48">
            <v>137.87899999999999</v>
          </cell>
          <cell r="H48">
            <v>140.24</v>
          </cell>
          <cell r="I48">
            <v>0.1147</v>
          </cell>
          <cell r="J48">
            <v>140.97537101666842</v>
          </cell>
          <cell r="K48">
            <v>2.3764800164876192</v>
          </cell>
          <cell r="L48">
            <v>0</v>
          </cell>
          <cell r="M48">
            <v>0</v>
          </cell>
          <cell r="N48">
            <v>3717.7510000000002</v>
          </cell>
          <cell r="O48">
            <v>3303.277</v>
          </cell>
          <cell r="P48">
            <v>1812.0309999999999</v>
          </cell>
          <cell r="Q48" t="str">
            <v>NO</v>
          </cell>
          <cell r="R48" t="str">
            <v>Sección A</v>
          </cell>
          <cell r="S48" t="str">
            <v>320.02</v>
          </cell>
        </row>
        <row r="49">
          <cell r="D49">
            <v>43</v>
          </cell>
          <cell r="E49" t="str">
            <v>17-04-2014/19:52</v>
          </cell>
          <cell r="F49">
            <v>0</v>
          </cell>
          <cell r="G49">
            <v>140.24</v>
          </cell>
          <cell r="H49">
            <v>144.14500000000001</v>
          </cell>
          <cell r="I49">
            <v>0.1147</v>
          </cell>
          <cell r="J49">
            <v>144.90597434762313</v>
          </cell>
          <cell r="K49">
            <v>3.9306033309547104</v>
          </cell>
          <cell r="L49">
            <v>0</v>
          </cell>
          <cell r="M49">
            <v>0</v>
          </cell>
          <cell r="N49">
            <v>3717.752</v>
          </cell>
          <cell r="O49">
            <v>3307.1759999999999</v>
          </cell>
          <cell r="P49">
            <v>1811.5830000000001</v>
          </cell>
          <cell r="Q49" t="str">
            <v>NO</v>
          </cell>
          <cell r="R49" t="str">
            <v>Sección A</v>
          </cell>
          <cell r="S49" t="str">
            <v>320.02</v>
          </cell>
        </row>
        <row r="50">
          <cell r="D50">
            <v>44</v>
          </cell>
          <cell r="E50" t="str">
            <v>18-04-2014/20:05</v>
          </cell>
          <cell r="F50">
            <v>0</v>
          </cell>
          <cell r="G50">
            <v>144.14500000000001</v>
          </cell>
          <cell r="H50">
            <v>148.47999999999999</v>
          </cell>
          <cell r="I50">
            <v>0.1147</v>
          </cell>
          <cell r="J50">
            <v>149.2693969954307</v>
          </cell>
          <cell r="K50">
            <v>4.3634226478075675</v>
          </cell>
          <cell r="L50">
            <v>0</v>
          </cell>
          <cell r="M50">
            <v>0</v>
          </cell>
          <cell r="N50">
            <v>3717.7539999999999</v>
          </cell>
          <cell r="O50">
            <v>3311.5549999999998</v>
          </cell>
          <cell r="P50">
            <v>1811.44</v>
          </cell>
          <cell r="Q50" t="str">
            <v>NO</v>
          </cell>
          <cell r="R50" t="str">
            <v>Sección A</v>
          </cell>
          <cell r="S50" t="str">
            <v>320.02</v>
          </cell>
        </row>
        <row r="51">
          <cell r="D51">
            <v>45</v>
          </cell>
          <cell r="E51" t="str">
            <v>20-04-2014/19:57</v>
          </cell>
          <cell r="F51" t="str">
            <v>21-04-2014/09:20</v>
          </cell>
          <cell r="G51">
            <v>148.47999999999999</v>
          </cell>
          <cell r="H51">
            <v>152.08199999999999</v>
          </cell>
          <cell r="I51">
            <v>0.1147</v>
          </cell>
          <cell r="J51">
            <v>152.89501369148675</v>
          </cell>
          <cell r="K51">
            <v>3.6256166960560563</v>
          </cell>
          <cell r="L51">
            <v>0</v>
          </cell>
          <cell r="M51">
            <v>0</v>
          </cell>
          <cell r="N51">
            <v>3717.7550000000001</v>
          </cell>
          <cell r="O51">
            <v>3315.116</v>
          </cell>
          <cell r="P51">
            <v>1810.6790000000001</v>
          </cell>
          <cell r="Q51" t="str">
            <v>NO</v>
          </cell>
          <cell r="R51" t="str">
            <v>Sección A</v>
          </cell>
          <cell r="S51" t="str">
            <v>320.02</v>
          </cell>
        </row>
        <row r="52">
          <cell r="D52">
            <v>46</v>
          </cell>
          <cell r="E52" t="str">
            <v>22-04-2014/07:42</v>
          </cell>
          <cell r="F52">
            <v>0</v>
          </cell>
          <cell r="G52">
            <v>152.08199999999999</v>
          </cell>
          <cell r="H52">
            <v>156.4</v>
          </cell>
          <cell r="I52">
            <v>0.1147</v>
          </cell>
          <cell r="J52">
            <v>157.2413248779304</v>
          </cell>
          <cell r="K52">
            <v>4.3463111864436428</v>
          </cell>
          <cell r="L52">
            <v>23.382308675564076</v>
          </cell>
          <cell r="M52">
            <v>0</v>
          </cell>
          <cell r="N52">
            <v>3717.7550000000001</v>
          </cell>
          <cell r="O52">
            <v>3319.4369999999999</v>
          </cell>
          <cell r="P52">
            <v>1810.191</v>
          </cell>
          <cell r="Q52" t="str">
            <v>NO</v>
          </cell>
          <cell r="R52" t="str">
            <v>Sección A</v>
          </cell>
          <cell r="S52" t="str">
            <v>320.02</v>
          </cell>
        </row>
        <row r="53">
          <cell r="D53">
            <v>47</v>
          </cell>
          <cell r="E53" t="str">
            <v>23-04-2014/20:54</v>
          </cell>
          <cell r="F53">
            <v>0</v>
          </cell>
          <cell r="G53">
            <v>156.4</v>
          </cell>
          <cell r="H53">
            <v>160.334</v>
          </cell>
          <cell r="I53">
            <v>0.1147</v>
          </cell>
          <cell r="J53">
            <v>161.2011183488589</v>
          </cell>
          <cell r="K53">
            <v>3.9597934709285028</v>
          </cell>
          <cell r="L53">
            <v>0</v>
          </cell>
          <cell r="M53">
            <v>0</v>
          </cell>
          <cell r="N53">
            <v>3717.6559999999999</v>
          </cell>
          <cell r="O53">
            <v>3323.71</v>
          </cell>
          <cell r="P53">
            <v>1809.3040000000001</v>
          </cell>
          <cell r="Q53" t="str">
            <v>NO</v>
          </cell>
          <cell r="R53" t="str">
            <v>Sección A</v>
          </cell>
          <cell r="S53" t="str">
            <v>320.02</v>
          </cell>
        </row>
        <row r="54">
          <cell r="D54">
            <v>48</v>
          </cell>
          <cell r="E54" t="str">
            <v>24-04-2014/20:19</v>
          </cell>
          <cell r="F54">
            <v>0</v>
          </cell>
          <cell r="G54">
            <v>160.334</v>
          </cell>
          <cell r="H54">
            <v>163.93700000000001</v>
          </cell>
          <cell r="I54">
            <v>0.1147</v>
          </cell>
          <cell r="J54">
            <v>164.82774160146576</v>
          </cell>
          <cell r="K54">
            <v>3.626623252606862</v>
          </cell>
          <cell r="L54">
            <v>0</v>
          </cell>
          <cell r="M54">
            <v>0</v>
          </cell>
          <cell r="N54">
            <v>3717.346</v>
          </cell>
          <cell r="O54">
            <v>3326.9479999999999</v>
          </cell>
          <cell r="P54">
            <v>1809.297</v>
          </cell>
          <cell r="Q54" t="str">
            <v>NO</v>
          </cell>
          <cell r="R54" t="str">
            <v>Sección A</v>
          </cell>
          <cell r="S54" t="str">
            <v>320.02</v>
          </cell>
        </row>
        <row r="55">
          <cell r="D55">
            <v>49</v>
          </cell>
          <cell r="E55" t="str">
            <v>25-04-2014/20:51</v>
          </cell>
          <cell r="F55">
            <v>0</v>
          </cell>
          <cell r="G55">
            <v>163.93700000000001</v>
          </cell>
          <cell r="H55">
            <v>168.02</v>
          </cell>
          <cell r="I55">
            <v>0.1147</v>
          </cell>
          <cell r="J55">
            <v>168.93751199846653</v>
          </cell>
          <cell r="K55">
            <v>4.1097703970007728</v>
          </cell>
          <cell r="L55">
            <v>0</v>
          </cell>
          <cell r="M55">
            <v>0</v>
          </cell>
          <cell r="N55">
            <v>3716.723</v>
          </cell>
          <cell r="O55">
            <v>3331.0169999999998</v>
          </cell>
          <cell r="P55">
            <v>1809.08</v>
          </cell>
          <cell r="Q55" t="str">
            <v>NO</v>
          </cell>
          <cell r="R55" t="str">
            <v>Sección A</v>
          </cell>
          <cell r="S55" t="str">
            <v>320.02</v>
          </cell>
        </row>
        <row r="56">
          <cell r="D56">
            <v>50</v>
          </cell>
          <cell r="E56" t="str">
            <v>26-04-2014/20:01</v>
          </cell>
          <cell r="F56">
            <v>0</v>
          </cell>
          <cell r="G56">
            <v>168.02</v>
          </cell>
          <cell r="H56">
            <v>171.536</v>
          </cell>
          <cell r="I56">
            <v>0.1147</v>
          </cell>
          <cell r="J56">
            <v>172.47656483115199</v>
          </cell>
          <cell r="K56">
            <v>3.5390528326854565</v>
          </cell>
          <cell r="L56">
            <v>0</v>
          </cell>
          <cell r="M56">
            <v>0</v>
          </cell>
          <cell r="N56">
            <v>3715.9609999999998</v>
          </cell>
          <cell r="O56">
            <v>3334.4090000000001</v>
          </cell>
          <cell r="P56">
            <v>1808.442</v>
          </cell>
          <cell r="Q56" t="str">
            <v>NO</v>
          </cell>
          <cell r="R56" t="str">
            <v>Sección A</v>
          </cell>
          <cell r="S56" t="str">
            <v>320.02</v>
          </cell>
        </row>
        <row r="57">
          <cell r="D57">
            <v>51</v>
          </cell>
          <cell r="E57" t="str">
            <v>27-04-2014/20:16</v>
          </cell>
          <cell r="F57">
            <v>0</v>
          </cell>
          <cell r="G57">
            <v>171.536</v>
          </cell>
          <cell r="H57">
            <v>175.31200000000001</v>
          </cell>
          <cell r="I57">
            <v>0.1147</v>
          </cell>
          <cell r="J57">
            <v>176.27732236705083</v>
          </cell>
          <cell r="K57">
            <v>3.800757535898839</v>
          </cell>
          <cell r="L57">
            <v>0</v>
          </cell>
          <cell r="M57">
            <v>0</v>
          </cell>
          <cell r="N57">
            <v>3715.0709999999999</v>
          </cell>
          <cell r="O57">
            <v>3338.1039999999998</v>
          </cell>
          <cell r="P57">
            <v>1808.2249999999999</v>
          </cell>
          <cell r="Q57" t="str">
            <v>NO</v>
          </cell>
          <cell r="R57" t="str">
            <v>Sección A</v>
          </cell>
          <cell r="S57" t="str">
            <v>320.02</v>
          </cell>
        </row>
        <row r="58">
          <cell r="D58">
            <v>52</v>
          </cell>
          <cell r="E58" t="str">
            <v>28-04-2014/19:54</v>
          </cell>
          <cell r="F58" t="str">
            <v>29-04-2014/15:05</v>
          </cell>
          <cell r="G58">
            <v>175.31200000000001</v>
          </cell>
          <cell r="H58">
            <v>179.24</v>
          </cell>
          <cell r="I58">
            <v>0.1147</v>
          </cell>
          <cell r="J58">
            <v>180.23107649867441</v>
          </cell>
          <cell r="K58">
            <v>3.9537541316235831</v>
          </cell>
          <cell r="L58">
            <v>7.427380788505701</v>
          </cell>
          <cell r="M58">
            <v>0</v>
          </cell>
          <cell r="N58">
            <v>3714.2469999999998</v>
          </cell>
          <cell r="O58">
            <v>3341.9209999999998</v>
          </cell>
          <cell r="P58">
            <v>1807.558</v>
          </cell>
          <cell r="Q58" t="str">
            <v>NO</v>
          </cell>
          <cell r="R58" t="str">
            <v>Sección A</v>
          </cell>
          <cell r="S58" t="str">
            <v>320.02</v>
          </cell>
        </row>
        <row r="59">
          <cell r="D59">
            <v>53</v>
          </cell>
          <cell r="E59" t="str">
            <v>30-04-2014/07:50</v>
          </cell>
          <cell r="F59" t="str">
            <v>01-05-2014/16:40</v>
          </cell>
          <cell r="G59">
            <v>179.24</v>
          </cell>
          <cell r="H59">
            <v>182.691</v>
          </cell>
          <cell r="I59">
            <v>0.1147</v>
          </cell>
          <cell r="J59">
            <v>183.70470315555653</v>
          </cell>
          <cell r="K59">
            <v>3.4736266568821179</v>
          </cell>
          <cell r="L59">
            <v>0</v>
          </cell>
          <cell r="M59">
            <v>0</v>
          </cell>
          <cell r="N59">
            <v>3713.5039999999999</v>
          </cell>
          <cell r="O59">
            <v>3345.297</v>
          </cell>
          <cell r="P59">
            <v>1807.213</v>
          </cell>
          <cell r="Q59" t="str">
            <v>NO</v>
          </cell>
          <cell r="R59" t="str">
            <v>Sección A</v>
          </cell>
          <cell r="S59" t="str">
            <v>320.02</v>
          </cell>
        </row>
        <row r="60">
          <cell r="D60">
            <v>54</v>
          </cell>
          <cell r="E60" t="str">
            <v>02-05-2014/07:40</v>
          </cell>
          <cell r="F60">
            <v>0</v>
          </cell>
          <cell r="G60">
            <v>182.691</v>
          </cell>
          <cell r="H60">
            <v>186.58</v>
          </cell>
          <cell r="I60">
            <v>0.1147</v>
          </cell>
          <cell r="J60">
            <v>187.61920158169812</v>
          </cell>
          <cell r="K60">
            <v>3.9144984261415914</v>
          </cell>
          <cell r="L60">
            <v>10.74096495380735</v>
          </cell>
          <cell r="M60">
            <v>0</v>
          </cell>
          <cell r="N60">
            <v>3712.623</v>
          </cell>
          <cell r="O60">
            <v>3349.0770000000002</v>
          </cell>
          <cell r="P60">
            <v>1806.711</v>
          </cell>
          <cell r="Q60" t="str">
            <v>NO</v>
          </cell>
          <cell r="R60" t="str">
            <v>Sección A</v>
          </cell>
          <cell r="S60" t="str">
            <v>320.02</v>
          </cell>
        </row>
        <row r="61">
          <cell r="D61">
            <v>55</v>
          </cell>
          <cell r="E61" t="str">
            <v>03-05-2014/19:56</v>
          </cell>
          <cell r="F61">
            <v>0</v>
          </cell>
          <cell r="G61">
            <v>186.58</v>
          </cell>
          <cell r="H61">
            <v>190.148</v>
          </cell>
          <cell r="I61">
            <v>0.1147</v>
          </cell>
          <cell r="J61">
            <v>191.21059535502624</v>
          </cell>
          <cell r="K61">
            <v>3.5913937733281216</v>
          </cell>
          <cell r="L61">
            <v>0</v>
          </cell>
          <cell r="M61">
            <v>0</v>
          </cell>
          <cell r="N61">
            <v>3711.8119999999999</v>
          </cell>
          <cell r="O61">
            <v>3352.605</v>
          </cell>
          <cell r="P61">
            <v>1806.7249999999999</v>
          </cell>
          <cell r="Q61" t="str">
            <v>NO</v>
          </cell>
          <cell r="R61" t="str">
            <v>Sección A</v>
          </cell>
          <cell r="S61" t="str">
            <v>320.02</v>
          </cell>
        </row>
        <row r="62">
          <cell r="D62">
            <v>56</v>
          </cell>
          <cell r="E62" t="str">
            <v>04-05-2014/20:05</v>
          </cell>
          <cell r="F62">
            <v>0</v>
          </cell>
          <cell r="G62">
            <v>190.148</v>
          </cell>
          <cell r="H62">
            <v>193.36199999999999</v>
          </cell>
          <cell r="I62">
            <v>0.1147</v>
          </cell>
          <cell r="J62">
            <v>194.44566810936388</v>
          </cell>
          <cell r="K62">
            <v>3.2350727543376365</v>
          </cell>
          <cell r="L62">
            <v>0</v>
          </cell>
          <cell r="M62">
            <v>0</v>
          </cell>
          <cell r="N62">
            <v>3711.1080000000002</v>
          </cell>
          <cell r="O62">
            <v>3355.6880000000001</v>
          </cell>
          <cell r="P62">
            <v>1805.9380000000001</v>
          </cell>
          <cell r="Q62" t="str">
            <v>NO</v>
          </cell>
          <cell r="R62" t="str">
            <v>Sección A</v>
          </cell>
          <cell r="S62" t="str">
            <v>320.02</v>
          </cell>
        </row>
        <row r="63">
          <cell r="D63">
            <v>57</v>
          </cell>
          <cell r="E63" t="str">
            <v>05-05-2014/20:17</v>
          </cell>
          <cell r="F63">
            <v>0</v>
          </cell>
          <cell r="G63">
            <v>193.36199999999999</v>
          </cell>
          <cell r="H63">
            <v>196.35900000000001</v>
          </cell>
          <cell r="I63">
            <v>0.1147</v>
          </cell>
          <cell r="J63">
            <v>197.46231809217343</v>
          </cell>
          <cell r="K63">
            <v>3.0166499828095539</v>
          </cell>
          <cell r="L63">
            <v>15.29060056351679</v>
          </cell>
          <cell r="M63">
            <v>0</v>
          </cell>
          <cell r="N63">
            <v>3710.442</v>
          </cell>
          <cell r="O63">
            <v>3358.6129999999998</v>
          </cell>
          <cell r="P63">
            <v>1805.5940000000001</v>
          </cell>
          <cell r="Q63" t="str">
            <v>NO</v>
          </cell>
          <cell r="R63" t="str">
            <v>Sección A</v>
          </cell>
          <cell r="S63" t="str">
            <v>320.02</v>
          </cell>
        </row>
        <row r="64">
          <cell r="D64">
            <v>58</v>
          </cell>
          <cell r="E64" t="str">
            <v>06-05-2014/20:07</v>
          </cell>
          <cell r="F64">
            <v>0</v>
          </cell>
          <cell r="G64">
            <v>196.35900000000001</v>
          </cell>
          <cell r="H64">
            <v>200.41399999999999</v>
          </cell>
          <cell r="I64">
            <v>0.1147</v>
          </cell>
          <cell r="J64">
            <v>201.54390490575122</v>
          </cell>
          <cell r="K64">
            <v>4.0815868135777862</v>
          </cell>
          <cell r="L64">
            <v>0</v>
          </cell>
          <cell r="M64">
            <v>0</v>
          </cell>
          <cell r="N64">
            <v>3709.569</v>
          </cell>
          <cell r="O64">
            <v>3362.4430000000002</v>
          </cell>
          <cell r="P64">
            <v>1805.5029999999999</v>
          </cell>
          <cell r="Q64" t="str">
            <v>NO</v>
          </cell>
          <cell r="R64" t="str">
            <v>Sección A</v>
          </cell>
          <cell r="S64" t="str">
            <v>320.02</v>
          </cell>
        </row>
        <row r="65">
          <cell r="D65">
            <v>59</v>
          </cell>
          <cell r="E65" t="str">
            <v>09-05-2014/08:16</v>
          </cell>
          <cell r="F65">
            <v>0</v>
          </cell>
          <cell r="G65">
            <v>200.41399999999999</v>
          </cell>
          <cell r="H65">
            <v>204.173</v>
          </cell>
          <cell r="I65">
            <v>0.1147</v>
          </cell>
          <cell r="J65">
            <v>205.32755098028613</v>
          </cell>
          <cell r="K65">
            <v>3.7836460745349143</v>
          </cell>
          <cell r="L65">
            <v>0</v>
          </cell>
          <cell r="M65">
            <v>0</v>
          </cell>
          <cell r="N65">
            <v>3708.7370000000001</v>
          </cell>
          <cell r="O65">
            <v>3366.1089999999999</v>
          </cell>
          <cell r="P65">
            <v>1805.4659999999999</v>
          </cell>
          <cell r="Q65" t="str">
            <v>NO</v>
          </cell>
          <cell r="R65" t="str">
            <v>Sección A</v>
          </cell>
          <cell r="S65" t="str">
            <v>320.02</v>
          </cell>
        </row>
        <row r="66">
          <cell r="D66">
            <v>60</v>
          </cell>
          <cell r="E66" t="str">
            <v>11-05-2014/08:04</v>
          </cell>
          <cell r="F66">
            <v>0</v>
          </cell>
          <cell r="G66">
            <v>204.173</v>
          </cell>
          <cell r="H66">
            <v>208.553</v>
          </cell>
          <cell r="I66">
            <v>0.1147</v>
          </cell>
          <cell r="J66">
            <v>209.73626867288067</v>
          </cell>
          <cell r="K66">
            <v>4.4087176925945357</v>
          </cell>
          <cell r="L66">
            <v>0</v>
          </cell>
          <cell r="M66">
            <v>0</v>
          </cell>
          <cell r="N66">
            <v>3707.7620000000002</v>
          </cell>
          <cell r="O66">
            <v>3370.3679999999999</v>
          </cell>
          <cell r="P66">
            <v>1805.4290000000001</v>
          </cell>
          <cell r="Q66" t="str">
            <v>NO</v>
          </cell>
          <cell r="R66" t="str">
            <v>Sección A</v>
          </cell>
          <cell r="S66" t="str">
            <v>320.02</v>
          </cell>
        </row>
        <row r="67">
          <cell r="D67">
            <v>61</v>
          </cell>
          <cell r="E67" t="str">
            <v>12-05-2014/07:36</v>
          </cell>
          <cell r="F67">
            <v>0</v>
          </cell>
          <cell r="G67">
            <v>208.553</v>
          </cell>
          <cell r="H67">
            <v>212.86799999999999</v>
          </cell>
          <cell r="I67">
            <v>0.1147</v>
          </cell>
          <cell r="J67">
            <v>214.07956018967184</v>
          </cell>
          <cell r="K67">
            <v>4.3432915167911688</v>
          </cell>
          <cell r="L67">
            <v>15.267449762847889</v>
          </cell>
          <cell r="M67">
            <v>0</v>
          </cell>
          <cell r="N67">
            <v>3706.8029999999999</v>
          </cell>
          <cell r="O67">
            <v>3374.5740000000001</v>
          </cell>
          <cell r="P67">
            <v>1805.4290000000001</v>
          </cell>
          <cell r="Q67" t="str">
            <v>NO</v>
          </cell>
          <cell r="R67" t="str">
            <v>Sección A</v>
          </cell>
          <cell r="S67" t="str">
            <v>320.02</v>
          </cell>
        </row>
        <row r="68">
          <cell r="D68">
            <v>62</v>
          </cell>
          <cell r="E68" t="str">
            <v>13-05-2014/08:04</v>
          </cell>
          <cell r="F68">
            <v>0</v>
          </cell>
          <cell r="G68">
            <v>212.86799999999999</v>
          </cell>
          <cell r="H68">
            <v>216.11</v>
          </cell>
          <cell r="I68">
            <v>0.1147</v>
          </cell>
          <cell r="J68">
            <v>217.34281652743246</v>
          </cell>
          <cell r="K68">
            <v>3.2632563377606232</v>
          </cell>
          <cell r="L68">
            <v>0</v>
          </cell>
          <cell r="M68">
            <v>0</v>
          </cell>
          <cell r="N68">
            <v>3706.0549999999998</v>
          </cell>
          <cell r="O68">
            <v>3377.8519999999999</v>
          </cell>
          <cell r="P68">
            <v>1804.9580000000001</v>
          </cell>
          <cell r="Q68" t="str">
            <v>NO</v>
          </cell>
          <cell r="R68" t="str">
            <v>Sección A</v>
          </cell>
          <cell r="S68" t="str">
            <v>320.02</v>
          </cell>
        </row>
        <row r="69">
          <cell r="D69">
            <v>63</v>
          </cell>
          <cell r="E69" t="str">
            <v>14-05-2014/08:35</v>
          </cell>
          <cell r="F69">
            <v>0</v>
          </cell>
          <cell r="G69">
            <v>216.11</v>
          </cell>
          <cell r="H69">
            <v>220.05099999999999</v>
          </cell>
          <cell r="I69">
            <v>0.1147</v>
          </cell>
          <cell r="J69">
            <v>221.30965589421669</v>
          </cell>
          <cell r="K69">
            <v>3.9668393667842281</v>
          </cell>
          <cell r="L69">
            <v>0</v>
          </cell>
          <cell r="M69">
            <v>0</v>
          </cell>
          <cell r="N69">
            <v>3705.181</v>
          </cell>
          <cell r="O69">
            <v>3381.694</v>
          </cell>
          <cell r="P69">
            <v>1804.5650000000001</v>
          </cell>
          <cell r="Q69" t="str">
            <v>NO</v>
          </cell>
          <cell r="R69" t="str">
            <v>Sección A</v>
          </cell>
          <cell r="S69" t="str">
            <v>320.02</v>
          </cell>
        </row>
        <row r="70">
          <cell r="D70">
            <v>64</v>
          </cell>
          <cell r="E70" t="str">
            <v>16-05-2014/20:20</v>
          </cell>
          <cell r="F70">
            <v>0</v>
          </cell>
          <cell r="G70">
            <v>220.05099999999999</v>
          </cell>
          <cell r="H70">
            <v>223.721</v>
          </cell>
          <cell r="I70">
            <v>0.1147</v>
          </cell>
          <cell r="J70">
            <v>225.00371843572856</v>
          </cell>
          <cell r="K70">
            <v>3.6940625415118689</v>
          </cell>
          <cell r="L70">
            <v>0</v>
          </cell>
          <cell r="M70">
            <v>0</v>
          </cell>
          <cell r="N70">
            <v>3704.46</v>
          </cell>
          <cell r="O70">
            <v>3385.3530000000001</v>
          </cell>
          <cell r="P70">
            <v>1804.32</v>
          </cell>
          <cell r="Q70" t="str">
            <v>NO</v>
          </cell>
          <cell r="R70" t="str">
            <v>Sección A</v>
          </cell>
          <cell r="S70" t="str">
            <v>320.02</v>
          </cell>
        </row>
        <row r="71">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row>
        <row r="76">
          <cell r="I76" t="str">
            <v>Acumulado</v>
          </cell>
          <cell r="J76">
            <v>0</v>
          </cell>
          <cell r="K76">
            <v>72.108704744241805</v>
          </cell>
        </row>
        <row r="77">
          <cell r="I77" t="str">
            <v>Avance  anterior</v>
          </cell>
          <cell r="J77">
            <v>0</v>
          </cell>
          <cell r="K77">
            <v>0</v>
          </cell>
        </row>
        <row r="78">
          <cell r="I78" t="str">
            <v>Presente EDP</v>
          </cell>
          <cell r="J78">
            <v>0</v>
          </cell>
          <cell r="K78">
            <v>72.108704744241805</v>
          </cell>
        </row>
      </sheetData>
      <sheetData sheetId="33">
        <row r="8">
          <cell r="D8">
            <v>1</v>
          </cell>
        </row>
      </sheetData>
      <sheetData sheetId="34"/>
      <sheetData sheetId="35"/>
      <sheetData sheetId="36"/>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FICIAL"/>
      <sheetName val="(18) RAMPA 1"/>
      <sheetName val="(55)Estocada Huinche GES"/>
      <sheetName val="(19) R1 FRONTONES"/>
      <sheetName val="(53)   Fr iny Fondo Mina"/>
      <sheetName val="(20)  Galeria de ventilacion RD"/>
      <sheetName val="(21) Loop Camiones Tramo Norte"/>
      <sheetName val="(22) SSEE1 Galeria vaciado (R1)"/>
      <sheetName val="(1) TAP desde loop de camiones"/>
      <sheetName val="(23) Fr Áridos 1+SSEE"/>
      <sheetName val="(24) Frontón Descarga Áridos 2"/>
      <sheetName val="(25) Frontn Maniob Gal Vaciado"/>
      <sheetName val="(26) Frontón Descarga Áridos 3"/>
      <sheetName val="(2) RAMPA 11"/>
      <sheetName val="(3) RAMPA 3"/>
      <sheetName val="(4) Loop Camio Tram Sur+fronton"/>
      <sheetName val="(27) RAMPA 2"/>
      <sheetName val="(28)Loop Camiones Est.Vnt. OIPI"/>
      <sheetName val="(30) Barrio  Industr trns WC "/>
      <sheetName val="(31) Barrio indust tran Oficina"/>
      <sheetName val="(29) Fr Sup REX Ch Iny MB's Exp"/>
      <sheetName val="(32)Taller man cons1-Rp Vnt BIT"/>
      <sheetName val="(33) Taller manten. construcc 2"/>
      <sheetName val="(33B)Taller manten. constr 3"/>
      <sheetName val="(33C)Taller mantencion pozo"/>
      <sheetName val="(34) RAMPA 4"/>
      <sheetName val="(36) R4 Chimeneas 1 y 2"/>
      <sheetName val="(5) R4  BY PASS"/>
      <sheetName val="(6) R4 FRONTONES"/>
      <sheetName val="(37) Estocada LHD 3 Rampa 4"/>
      <sheetName val="(35) RAMPA 5"/>
      <sheetName val="(38) R5 FRONTONES"/>
      <sheetName val="(39) RAMPA 6"/>
      <sheetName val="(40) Rampa 7"/>
      <sheetName val="(41) Rampa Acceso Subniveles R7"/>
      <sheetName val="(50) by pass R7"/>
      <sheetName val="(7)  Tunel Acceso Principal R7"/>
      <sheetName val="(8) Estocada Rampa 7 "/>
      <sheetName val="(9) RAMPA 8"/>
      <sheetName val="(51) Rampa 8 By Pass Marina B.C"/>
      <sheetName val="(52) Rampa 8 Fondo Mina"/>
      <sheetName val="(10) Frontones RAMPA 8"/>
      <sheetName val="(11) RAMPA 9 Oeste"/>
      <sheetName val="(12)  SSEE Rpa 9 Oeste "/>
      <sheetName val="Fr Sup Ch Ext Central"/>
      <sheetName val="(13) Rampa 9 Norte"/>
      <sheetName val="(14) Frontones R9 Norte"/>
      <sheetName val="(15) Rampa 10"/>
      <sheetName val="(42) RAMPA ACCESO CHANCADO"/>
      <sheetName val="(43) GAL. VENT.FRENTE  NCH"/>
      <sheetName val="(44)  CORREA REVERSIBLE"/>
      <sheetName val="(16)Galeria Acceso Chancado -02"/>
      <sheetName val="(45) CORREA INTERMEDIA"/>
      <sheetName val="(46)E.37 CHIMENEA INY. CHANCADO"/>
      <sheetName val="(47)  MB-SNV Inyección"/>
      <sheetName val="(48) MB-SNV FRONTONES"/>
      <sheetName val="(49)  E.29 FRONTÓN"/>
      <sheetName val="(17)  RAISE BORING"/>
      <sheetName val="Reportabilidad Pérdidas Op"/>
      <sheetName val="Gráfico1"/>
      <sheetName val="aux"/>
      <sheetName val="RP_Resumen"/>
      <sheetName val="Reportabilidad Pérdidas HHEE"/>
      <sheetName val="HH Efectivas Turno"/>
      <sheetName val="RP_HHEE_Resumen"/>
      <sheetName val="Planilla Dotación"/>
      <sheetName val="Viajes-Equipos Marinas"/>
      <sheetName val="labores por rampa"/>
      <sheetName val="Hoja1"/>
      <sheetName val="semana"/>
      <sheetName val="Hoja2"/>
    </sheetNames>
    <sheetDataSet>
      <sheetData sheetId="0"/>
      <sheetData sheetId="1">
        <row r="19">
          <cell r="C19">
            <v>41421.85833333333</v>
          </cell>
        </row>
      </sheetData>
      <sheetData sheetId="2">
        <row r="12">
          <cell r="A12" t="str">
            <v>2014-12</v>
          </cell>
        </row>
      </sheetData>
      <sheetData sheetId="3">
        <row r="6">
          <cell r="A6" t="str">
            <v>2013-08</v>
          </cell>
        </row>
      </sheetData>
      <sheetData sheetId="4">
        <row r="6">
          <cell r="A6">
            <v>0</v>
          </cell>
        </row>
      </sheetData>
      <sheetData sheetId="5">
        <row r="6">
          <cell r="A6" t="str">
            <v>2014-08</v>
          </cell>
        </row>
      </sheetData>
      <sheetData sheetId="6">
        <row r="5">
          <cell r="A5" t="str">
            <v xml:space="preserve"> A LA TRONADURA</v>
          </cell>
        </row>
      </sheetData>
      <sheetData sheetId="7">
        <row r="6">
          <cell r="G6">
            <v>4.5999999999999996</v>
          </cell>
        </row>
      </sheetData>
      <sheetData sheetId="8">
        <row r="6">
          <cell r="A6" t="str">
            <v>2014-09</v>
          </cell>
        </row>
      </sheetData>
      <sheetData sheetId="9">
        <row r="7">
          <cell r="A7" t="str">
            <v>2014-05</v>
          </cell>
        </row>
      </sheetData>
      <sheetData sheetId="10">
        <row r="7">
          <cell r="A7" t="str">
            <v>2014-05</v>
          </cell>
        </row>
      </sheetData>
      <sheetData sheetId="11">
        <row r="6">
          <cell r="A6" t="str">
            <v>2014-05</v>
          </cell>
        </row>
      </sheetData>
      <sheetData sheetId="12">
        <row r="7">
          <cell r="A7" t="str">
            <v>2014-07</v>
          </cell>
        </row>
      </sheetData>
      <sheetData sheetId="13">
        <row r="12">
          <cell r="A12" t="str">
            <v>2014-09</v>
          </cell>
        </row>
      </sheetData>
      <sheetData sheetId="14">
        <row r="12">
          <cell r="A12" t="str">
            <v>2014-04</v>
          </cell>
        </row>
      </sheetData>
      <sheetData sheetId="15">
        <row r="12">
          <cell r="A12" t="str">
            <v>2014-04</v>
          </cell>
        </row>
      </sheetData>
      <sheetData sheetId="16">
        <row r="12">
          <cell r="C12">
            <v>41693.34652777778</v>
          </cell>
        </row>
      </sheetData>
      <sheetData sheetId="17">
        <row r="6">
          <cell r="A6" t="str">
            <v>2014-06</v>
          </cell>
        </row>
      </sheetData>
      <sheetData sheetId="18">
        <row r="6">
          <cell r="A6" t="str">
            <v>2014-06</v>
          </cell>
        </row>
      </sheetData>
      <sheetData sheetId="19">
        <row r="6">
          <cell r="A6" t="str">
            <v>2014-06</v>
          </cell>
        </row>
      </sheetData>
      <sheetData sheetId="20">
        <row r="6">
          <cell r="A6" t="str">
            <v>2014-09</v>
          </cell>
        </row>
      </sheetData>
      <sheetData sheetId="21">
        <row r="12">
          <cell r="A12" t="str">
            <v>2014-08</v>
          </cell>
        </row>
      </sheetData>
      <sheetData sheetId="22">
        <row r="12">
          <cell r="A12" t="str">
            <v>2014-04</v>
          </cell>
        </row>
      </sheetData>
      <sheetData sheetId="23">
        <row r="12">
          <cell r="A12" t="str">
            <v>2014-04</v>
          </cell>
        </row>
      </sheetData>
      <sheetData sheetId="24">
        <row r="6">
          <cell r="A6" t="str">
            <v>2014-09</v>
          </cell>
        </row>
      </sheetData>
      <sheetData sheetId="25">
        <row r="20">
          <cell r="A20" t="str">
            <v>2013-07</v>
          </cell>
        </row>
      </sheetData>
      <sheetData sheetId="26">
        <row r="6">
          <cell r="A6" t="str">
            <v>2013-10</v>
          </cell>
        </row>
      </sheetData>
      <sheetData sheetId="27">
        <row r="19">
          <cell r="I19">
            <v>33.340036935000299</v>
          </cell>
        </row>
      </sheetData>
      <sheetData sheetId="28">
        <row r="6">
          <cell r="I6">
            <v>11.840591985200739</v>
          </cell>
        </row>
      </sheetData>
      <sheetData sheetId="29">
        <row r="6">
          <cell r="I6">
            <v>14.88949940761349</v>
          </cell>
        </row>
      </sheetData>
      <sheetData sheetId="30">
        <row r="12">
          <cell r="I12">
            <v>0</v>
          </cell>
        </row>
      </sheetData>
      <sheetData sheetId="31">
        <row r="6">
          <cell r="H6">
            <v>11.789</v>
          </cell>
        </row>
      </sheetData>
      <sheetData sheetId="32">
        <row r="15">
          <cell r="C15">
            <v>41506.329861111109</v>
          </cell>
        </row>
      </sheetData>
      <sheetData sheetId="33">
        <row r="6">
          <cell r="A6" t="str">
            <v>2014-07</v>
          </cell>
        </row>
      </sheetData>
      <sheetData sheetId="34">
        <row r="6">
          <cell r="A6" t="str">
            <v>2014-08</v>
          </cell>
        </row>
      </sheetData>
      <sheetData sheetId="35">
        <row r="6">
          <cell r="A6" t="str">
            <v>2014-08</v>
          </cell>
        </row>
      </sheetData>
      <sheetData sheetId="36">
        <row r="6">
          <cell r="A6" t="str">
            <v>2014-08</v>
          </cell>
        </row>
      </sheetData>
      <sheetData sheetId="37">
        <row r="6">
          <cell r="A6" t="str">
            <v>2014-07</v>
          </cell>
        </row>
      </sheetData>
      <sheetData sheetId="38">
        <row r="12">
          <cell r="C12">
            <v>41731.343055555553</v>
          </cell>
        </row>
      </sheetData>
      <sheetData sheetId="39">
        <row r="12">
          <cell r="A12" t="str">
            <v>2014-11</v>
          </cell>
        </row>
      </sheetData>
      <sheetData sheetId="40">
        <row r="12">
          <cell r="A12" t="str">
            <v>2014-11</v>
          </cell>
        </row>
      </sheetData>
      <sheetData sheetId="41">
        <row r="6">
          <cell r="A6" t="str">
            <v>2014-04</v>
          </cell>
        </row>
      </sheetData>
      <sheetData sheetId="42">
        <row r="14">
          <cell r="A14" t="str">
            <v>2014-06</v>
          </cell>
        </row>
      </sheetData>
      <sheetData sheetId="43">
        <row r="6">
          <cell r="A6" t="str">
            <v>2014-07</v>
          </cell>
        </row>
      </sheetData>
      <sheetData sheetId="44"/>
      <sheetData sheetId="45">
        <row r="12">
          <cell r="A12" t="str">
            <v>2014-06</v>
          </cell>
        </row>
      </sheetData>
      <sheetData sheetId="46">
        <row r="6">
          <cell r="A6" t="str">
            <v>2014-06</v>
          </cell>
        </row>
      </sheetData>
      <sheetData sheetId="47">
        <row r="12">
          <cell r="A12" t="str">
            <v>2014-07</v>
          </cell>
        </row>
      </sheetData>
      <sheetData sheetId="48">
        <row r="12">
          <cell r="I12">
            <v>17.602187026618061</v>
          </cell>
        </row>
      </sheetData>
      <sheetData sheetId="49">
        <row r="7">
          <cell r="C7">
            <v>41685.306944444441</v>
          </cell>
        </row>
      </sheetData>
      <sheetData sheetId="50">
        <row r="7">
          <cell r="A7" t="str">
            <v>2014-03</v>
          </cell>
        </row>
      </sheetData>
      <sheetData sheetId="51">
        <row r="12">
          <cell r="A12" t="str">
            <v>2014-07</v>
          </cell>
        </row>
      </sheetData>
      <sheetData sheetId="52">
        <row r="13">
          <cell r="A13" t="str">
            <v>2014-03</v>
          </cell>
        </row>
      </sheetData>
      <sheetData sheetId="53">
        <row r="6">
          <cell r="G6">
            <v>3.1020000000000003</v>
          </cell>
        </row>
      </sheetData>
      <sheetData sheetId="54">
        <row r="12">
          <cell r="A12" t="str">
            <v>2014-02</v>
          </cell>
        </row>
      </sheetData>
      <sheetData sheetId="55">
        <row r="7">
          <cell r="C7">
            <v>41692.334722222222</v>
          </cell>
        </row>
      </sheetData>
      <sheetData sheetId="56">
        <row r="6">
          <cell r="H6">
            <v>10.54</v>
          </cell>
        </row>
      </sheetData>
      <sheetData sheetId="57">
        <row r="138">
          <cell r="A138" t="str">
            <v>2014-03</v>
          </cell>
        </row>
      </sheetData>
      <sheetData sheetId="58">
        <row r="9">
          <cell r="BI9" t="str">
            <v>Rampa 1</v>
          </cell>
        </row>
        <row r="10">
          <cell r="BI10" t="str">
            <v>Rampa 2</v>
          </cell>
        </row>
        <row r="11">
          <cell r="BI11" t="str">
            <v>Rampa 3</v>
          </cell>
        </row>
        <row r="12">
          <cell r="BI12" t="str">
            <v>Rampa 4</v>
          </cell>
        </row>
        <row r="13">
          <cell r="BI13" t="str">
            <v>By Pass Rampa 4</v>
          </cell>
        </row>
        <row r="14">
          <cell r="BI14" t="str">
            <v>SNV</v>
          </cell>
        </row>
        <row r="15">
          <cell r="BI15" t="str">
            <v>Acceso MB S01</v>
          </cell>
        </row>
        <row r="16">
          <cell r="BI16" t="str">
            <v>Galería Correa Intermedia</v>
          </cell>
        </row>
        <row r="17">
          <cell r="BI17" t="str">
            <v>Correa Reversible</v>
          </cell>
        </row>
        <row r="18">
          <cell r="BI18" t="str">
            <v>Acceso a nivel de Chancado</v>
          </cell>
        </row>
        <row r="19">
          <cell r="BI19" t="str">
            <v>Galería Acceso Chancado 02</v>
          </cell>
        </row>
        <row r="20">
          <cell r="BI20" t="str">
            <v>Rampa 9 por R8</v>
          </cell>
        </row>
        <row r="21">
          <cell r="BI21" t="str">
            <v>Rampa 9 por MB</v>
          </cell>
        </row>
        <row r="22">
          <cell r="BI22" t="str">
            <v>Loop Rampa 9</v>
          </cell>
        </row>
        <row r="23">
          <cell r="BI23" t="str">
            <v>Rampa 8</v>
          </cell>
        </row>
        <row r="24">
          <cell r="BI24" t="str">
            <v>Loop de camiones Norte</v>
          </cell>
        </row>
        <row r="25">
          <cell r="BI25" t="str">
            <v>Loop de camiones Sur</v>
          </cell>
        </row>
        <row r="26">
          <cell r="BI26" t="str">
            <v>Barrio Industrial Transitorio F2</v>
          </cell>
        </row>
        <row r="27">
          <cell r="BI27" t="str">
            <v>Barrio Industrial Transitorio F3</v>
          </cell>
        </row>
        <row r="28">
          <cell r="BI28" t="str">
            <v>Rampa 7</v>
          </cell>
        </row>
        <row r="29">
          <cell r="BI29" t="str">
            <v>by pass Rampa 7</v>
          </cell>
        </row>
        <row r="30">
          <cell r="BI30" t="str">
            <v>Túnel Acceso Principal Este</v>
          </cell>
        </row>
        <row r="31">
          <cell r="BI31" t="str">
            <v>Túnel Acceso Principal Óeste</v>
          </cell>
        </row>
        <row r="32">
          <cell r="BI32" t="str">
            <v>Rampa 11 Interior</v>
          </cell>
        </row>
        <row r="33">
          <cell r="BI33" t="str">
            <v>Rampa 11 Fondo Mina</v>
          </cell>
        </row>
        <row r="34">
          <cell r="BI34" t="str">
            <v>Rampa 8 Fondo Mina</v>
          </cell>
        </row>
        <row r="35">
          <cell r="BI35" t="str">
            <v>Rampa acceso a subniveles R6</v>
          </cell>
        </row>
        <row r="36">
          <cell r="BI36" t="str">
            <v>Rampa acceso a subniveles R7</v>
          </cell>
        </row>
        <row r="37">
          <cell r="BI37" t="str">
            <v>Túnel Acceso Principal SE</v>
          </cell>
        </row>
        <row r="38">
          <cell r="BI38" t="str">
            <v>Túnel Acceso Principal NO</v>
          </cell>
        </row>
        <row r="39">
          <cell r="BI39" t="str">
            <v>Rampa 8 por Barrio Cívico</v>
          </cell>
        </row>
        <row r="40">
          <cell r="BI40" t="str">
            <v>Frontón maniobra BIT</v>
          </cell>
        </row>
        <row r="41">
          <cell r="BI41" t="str">
            <v>Nueva Frente 5</v>
          </cell>
        </row>
        <row r="42">
          <cell r="BI42" t="str">
            <v>Nueva Frente 6</v>
          </cell>
        </row>
        <row r="43">
          <cell r="BI43" t="str">
            <v>Nueva Frente 7</v>
          </cell>
        </row>
        <row r="44">
          <cell r="BI44" t="str">
            <v>Nueva Frente 8</v>
          </cell>
        </row>
        <row r="45">
          <cell r="BI45" t="str">
            <v>Nueva Frente 9</v>
          </cell>
        </row>
        <row r="46">
          <cell r="BI46" t="str">
            <v>Nueva Frente 10</v>
          </cell>
        </row>
      </sheetData>
      <sheetData sheetId="59" refreshError="1"/>
      <sheetData sheetId="60"/>
      <sheetData sheetId="61"/>
      <sheetData sheetId="62"/>
      <sheetData sheetId="63"/>
      <sheetData sheetId="64"/>
      <sheetData sheetId="65"/>
      <sheetData sheetId="66"/>
      <sheetData sheetId="67"/>
      <sheetData sheetId="68"/>
      <sheetData sheetId="69"/>
      <sheetData sheetId="7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ima_Dot_Inv"/>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sheetName val="costos"/>
      <sheetName val="proyctrol"/>
      <sheetName val="financiero"/>
      <sheetName val="Gantt"/>
      <sheetName val="Gantt (2)"/>
      <sheetName val="E-PROYECTO"/>
      <sheetName val="412"/>
      <sheetName val="HD"/>
      <sheetName val="DIF. FISICO"/>
      <sheetName val="Dept.Forecast-2003"/>
      <sheetName val="Dept.Forecast-Jan-Dec2004"/>
      <sheetName val="N06MH12 ACUM MARZO 07"/>
      <sheetName val="Gantt_(2)"/>
      <sheetName val="PROG"/>
      <sheetName val="TOTALES"/>
      <sheetName val="Prod_Concent"/>
      <sheetName val="Parametros"/>
      <sheetName val="Parámetros"/>
      <sheetName val="1.1.A. Cátodos ER y SXEW. 2005"/>
      <sheetName val="Gantt_(2)1"/>
      <sheetName val="DIF__FISICO"/>
      <sheetName val="N06MH12_ACUM_MARZO_07"/>
      <sheetName val="1_1_A__Cátodos_ER_y_SXEW__2005"/>
      <sheetName val="Const Staff"/>
      <sheetName val="flujo-Objetivo"/>
      <sheetName val="Estima_Dot_Inv"/>
      <sheetName val="AREAS 2002"/>
      <sheetName val="AREAS CONCENTRADORA 2001"/>
      <sheetName val="product"/>
      <sheetName val="Perfo"/>
      <sheetName val="PALAS"/>
      <sheetName val="mov tierra"/>
      <sheetName val="DistrInv"/>
      <sheetName val="INTINDEX"/>
      <sheetName val="Basis"/>
      <sheetName val="MAT"/>
      <sheetName val="SA"/>
      <sheetName val="_"/>
      <sheetName val="0-Datos de la Obra"/>
      <sheetName val="Proyecto Nuevos 2010"/>
      <sheetName val="Sheet 1 (Notes)"/>
      <sheetName val="Valores"/>
      <sheetName val="Parameters"/>
      <sheetName val="Pivot_Tables"/>
      <sheetName val="CINDIREC"/>
      <sheetName val="Gantt_(2)2"/>
      <sheetName val="N06MH12_ACUM_MARZO_071"/>
      <sheetName val="DIF__FISICO1"/>
      <sheetName val="1_1_A__Cátodos_ER_y_SXEW__20051"/>
      <sheetName val="Const_Staff"/>
      <sheetName val="AREAS_2002"/>
      <sheetName val="AREAS_CONCENTRADORA_2001"/>
      <sheetName val="mov_tierra"/>
      <sheetName val="0-Datos_de_la_Obra"/>
      <sheetName val="Proyecto_Nuevos_2010"/>
      <sheetName val="Sheet_1_(Notes)"/>
      <sheetName val="Gantt_(2)3"/>
      <sheetName val="N06MH12_ACUM_MARZO_072"/>
      <sheetName val="DIF__FISICO2"/>
      <sheetName val="1_1_A__Cátodos_ER_y_SXEW__20052"/>
      <sheetName val="Const_Staff1"/>
      <sheetName val="AREAS_20021"/>
      <sheetName val="AREAS_CONCENTRADORA_20011"/>
      <sheetName val="mov_tierra1"/>
      <sheetName val="0-Datos_de_la_Obra1"/>
      <sheetName val="Proyecto_Nuevos_20101"/>
      <sheetName val="Sheet_1_(Notes)1"/>
      <sheetName val="Dept_Forecast-2003"/>
      <sheetName val="Dept_Forecast-Jan-Dec2004"/>
      <sheetName val="PROYECTOS"/>
      <sheetName val="Gantt_(2)4"/>
      <sheetName val="N06MH12_ACUM_MARZO_073"/>
      <sheetName val="DIF__FISICO3"/>
      <sheetName val="1_1_A__Cátodos_ER_y_SXEW__20053"/>
      <sheetName val="Const_Staff2"/>
      <sheetName val="AREAS_20022"/>
      <sheetName val="AREAS_CONCENTRADORA_20012"/>
      <sheetName val="mov_tierra2"/>
      <sheetName val="0-Datos_de_la_Obra2"/>
      <sheetName val="Proyecto_Nuevos_20102"/>
      <sheetName val="Sheet_1_(Notes)2"/>
      <sheetName val="Dept_Forecast-20031"/>
      <sheetName val="Dept_Forecast-Jan-Dec20041"/>
      <sheetName val="datos"/>
      <sheetName val="Gantt_(2)5"/>
      <sheetName val="DIF__FISICO4"/>
      <sheetName val="N06MH12_ACUM_MARZO_074"/>
      <sheetName val="1_1_A__Cátodos_ER_y_SXEW__20054"/>
      <sheetName val="Const_Staff3"/>
      <sheetName val="AREAS_20023"/>
      <sheetName val="AREAS_CONCENTRADORA_20013"/>
      <sheetName val="mov_tierra3"/>
      <sheetName val="TABLAS"/>
      <sheetName val="Resumen"/>
      <sheetName val="Base"/>
      <sheetName val="Gantt_(2)6"/>
      <sheetName val="DIF__FISICO5"/>
      <sheetName val="N06MH12_ACUM_MARZO_075"/>
      <sheetName val="1_1_A__Cátodos_ER_y_SXEW__20055"/>
      <sheetName val="Const_Staff4"/>
      <sheetName val="AREAS_20024"/>
      <sheetName val="AREAS_CONCENTRADORA_20014"/>
      <sheetName val="mov_tierra4"/>
      <sheetName val="0-Datos_de_la_Obra3"/>
      <sheetName val="Proyecto_Nuevos_20103"/>
      <sheetName val="Sheet_1_(Notes)3"/>
      <sheetName val="Dept_Forecast-20032"/>
      <sheetName val="Dept_Forecast-Jan-Dec20042"/>
      <sheetName val="Mine Unit Costs &amp; Consumption C"/>
      <sheetName val="Plan1"/>
      <sheetName val="WBS"/>
      <sheetName val="Staffing Plan"/>
      <sheetName val="Reportabilidad Pérdidas Op"/>
      <sheetName val="Factor de Reemplazo"/>
      <sheetName val="7422CW00"/>
    </sheetNames>
    <sheetDataSet>
      <sheetData sheetId="0">
        <row r="12">
          <cell r="C12" t="str">
            <v xml:space="preserve"> </v>
          </cell>
        </row>
      </sheetData>
      <sheetData sheetId="1">
        <row r="12">
          <cell r="C12" t="str">
            <v xml:space="preserve"> </v>
          </cell>
        </row>
      </sheetData>
      <sheetData sheetId="2">
        <row r="12">
          <cell r="C12" t="str">
            <v xml:space="preserve"> </v>
          </cell>
        </row>
      </sheetData>
      <sheetData sheetId="3">
        <row r="12">
          <cell r="C12" t="str">
            <v xml:space="preserve"> </v>
          </cell>
        </row>
      </sheetData>
      <sheetData sheetId="4" refreshError="1">
        <row r="12">
          <cell r="C12" t="str">
            <v xml:space="preserve"> </v>
          </cell>
          <cell r="L12" t="str">
            <v xml:space="preserve">CARTA GANTT/CURVA "S" </v>
          </cell>
          <cell r="V12" t="str">
            <v>Objetivo Convenio</v>
          </cell>
        </row>
        <row r="13">
          <cell r="L13" t="str">
            <v>TOTAL</v>
          </cell>
          <cell r="V13" t="str">
            <v>Avance Real</v>
          </cell>
        </row>
        <row r="14">
          <cell r="C14" t="str">
            <v>API:  97-06-02 Construcción sala de acopio de basuras</v>
          </cell>
          <cell r="V14" t="str">
            <v>Período ejecuc. Reprogramado</v>
          </cell>
        </row>
        <row r="15">
          <cell r="C15" t="str">
            <v>y muelle de embarque de alimentación Hotel Hilton</v>
          </cell>
        </row>
        <row r="16">
          <cell r="C16" t="str">
            <v xml:space="preserve">Jefe Proyecto     </v>
          </cell>
          <cell r="E16" t="str">
            <v>PABLO FERNANDEZ</v>
          </cell>
          <cell r="V16" t="str">
            <v>Fecha de control</v>
          </cell>
        </row>
        <row r="17">
          <cell r="G17" t="str">
            <v xml:space="preserve"> </v>
          </cell>
          <cell r="V17">
            <v>35794</v>
          </cell>
        </row>
        <row r="18">
          <cell r="C18" t="str">
            <v>Fase</v>
          </cell>
          <cell r="F18" t="str">
            <v>Año</v>
          </cell>
          <cell r="G18" t="str">
            <v>1 9 9 7</v>
          </cell>
          <cell r="S18" t="str">
            <v>1 9 9 8</v>
          </cell>
          <cell r="U18" t="str">
            <v>%</v>
          </cell>
          <cell r="V18" t="str">
            <v>Fact.</v>
          </cell>
          <cell r="W18" t="str">
            <v>%  Avance</v>
          </cell>
        </row>
        <row r="19">
          <cell r="C19" t="str">
            <v>Items</v>
          </cell>
          <cell r="F19" t="str">
            <v>Mes</v>
          </cell>
          <cell r="G19" t="str">
            <v>ENE</v>
          </cell>
          <cell r="H19" t="str">
            <v>FEB</v>
          </cell>
          <cell r="I19" t="str">
            <v>MAR</v>
          </cell>
          <cell r="J19" t="str">
            <v>ABR</v>
          </cell>
          <cell r="K19" t="str">
            <v>MAY</v>
          </cell>
          <cell r="L19" t="str">
            <v>JUN</v>
          </cell>
          <cell r="M19" t="str">
            <v>JUL</v>
          </cell>
          <cell r="N19" t="str">
            <v>AGO</v>
          </cell>
          <cell r="O19" t="str">
            <v>SEP</v>
          </cell>
          <cell r="P19" t="str">
            <v>OCT</v>
          </cell>
          <cell r="Q19" t="str">
            <v>NOV</v>
          </cell>
          <cell r="R19" t="str">
            <v>DIC</v>
          </cell>
          <cell r="S19" t="str">
            <v>ENE</v>
          </cell>
          <cell r="T19" t="str">
            <v>FEB</v>
          </cell>
          <cell r="U19" t="str">
            <v>A</v>
          </cell>
          <cell r="V19" t="str">
            <v>Peso</v>
          </cell>
          <cell r="W19" t="str">
            <v>Conv. D.</v>
          </cell>
          <cell r="X19" t="str">
            <v>Real</v>
          </cell>
        </row>
        <row r="24">
          <cell r="C24" t="str">
            <v>ADQUISICIONES</v>
          </cell>
          <cell r="V24">
            <v>0.13600000000000001</v>
          </cell>
          <cell r="W24">
            <v>1</v>
          </cell>
          <cell r="X24">
            <v>1</v>
          </cell>
        </row>
        <row r="26">
          <cell r="M26" t="str">
            <v>Licitacion</v>
          </cell>
        </row>
        <row r="28">
          <cell r="C28" t="str">
            <v>CONSTRUCCIÓN</v>
          </cell>
          <cell r="V28">
            <v>0.86399999999999999</v>
          </cell>
          <cell r="W28">
            <v>1.0000000000000002</v>
          </cell>
          <cell r="X28">
            <v>0.91299999999999992</v>
          </cell>
        </row>
        <row r="29">
          <cell r="U29">
            <v>100</v>
          </cell>
        </row>
        <row r="31">
          <cell r="O31" t="str">
            <v>Programada</v>
          </cell>
          <cell r="U31">
            <v>80</v>
          </cell>
        </row>
        <row r="33">
          <cell r="U33">
            <v>60</v>
          </cell>
        </row>
        <row r="35">
          <cell r="U35">
            <v>40</v>
          </cell>
        </row>
        <row r="37">
          <cell r="Q37" t="str">
            <v>Real/Proy.</v>
          </cell>
          <cell r="U37">
            <v>20</v>
          </cell>
        </row>
        <row r="39">
          <cell r="U39">
            <v>0</v>
          </cell>
        </row>
        <row r="42">
          <cell r="C42" t="str">
            <v>Av. Prog. Mes  (Conv.)</v>
          </cell>
          <cell r="G42">
            <v>0</v>
          </cell>
          <cell r="H42">
            <v>0</v>
          </cell>
          <cell r="I42">
            <v>0</v>
          </cell>
          <cell r="J42">
            <v>0</v>
          </cell>
          <cell r="K42">
            <v>0</v>
          </cell>
          <cell r="L42">
            <v>0</v>
          </cell>
          <cell r="M42">
            <v>6.8000000000000007</v>
          </cell>
          <cell r="N42">
            <v>6.8000000000000007</v>
          </cell>
          <cell r="O42">
            <v>21.956121426520625</v>
          </cell>
          <cell r="P42">
            <v>44.966269514111744</v>
          </cell>
          <cell r="Q42">
            <v>19.477609059367637</v>
          </cell>
          <cell r="R42">
            <v>0</v>
          </cell>
          <cell r="S42">
            <v>0</v>
          </cell>
          <cell r="T42">
            <v>0</v>
          </cell>
          <cell r="V42">
            <v>1</v>
          </cell>
          <cell r="W42">
            <v>1.0000000000000002</v>
          </cell>
          <cell r="X42">
            <v>0.92483199999999999</v>
          </cell>
        </row>
        <row r="43">
          <cell r="C43" t="str">
            <v>Av. Prog. Acum. (Conv)</v>
          </cell>
          <cell r="G43">
            <v>0</v>
          </cell>
          <cell r="H43">
            <v>0</v>
          </cell>
          <cell r="I43">
            <v>0</v>
          </cell>
          <cell r="J43">
            <v>0</v>
          </cell>
          <cell r="K43">
            <v>0</v>
          </cell>
          <cell r="L43">
            <v>0</v>
          </cell>
          <cell r="M43">
            <v>6.8000000000000007</v>
          </cell>
          <cell r="N43">
            <v>13.600000000000001</v>
          </cell>
          <cell r="O43">
            <v>35.556121426520626</v>
          </cell>
          <cell r="P43">
            <v>80.522390940632363</v>
          </cell>
          <cell r="Q43">
            <v>100</v>
          </cell>
          <cell r="R43">
            <v>100</v>
          </cell>
          <cell r="S43">
            <v>100</v>
          </cell>
          <cell r="T43">
            <v>100</v>
          </cell>
          <cell r="W43" t="str">
            <v>Curva API</v>
          </cell>
        </row>
        <row r="44">
          <cell r="C44" t="str">
            <v>Av.  Mes (Real/Proy)</v>
          </cell>
          <cell r="G44">
            <v>0</v>
          </cell>
          <cell r="H44">
            <v>0</v>
          </cell>
          <cell r="I44">
            <v>0</v>
          </cell>
          <cell r="J44">
            <v>0</v>
          </cell>
          <cell r="K44">
            <v>0</v>
          </cell>
          <cell r="L44">
            <v>0</v>
          </cell>
          <cell r="M44">
            <v>0</v>
          </cell>
          <cell r="N44">
            <v>6.8</v>
          </cell>
          <cell r="O44">
            <v>5.44</v>
          </cell>
          <cell r="P44">
            <v>2.2240000000000002</v>
          </cell>
          <cell r="Q44">
            <v>29.376000000000005</v>
          </cell>
          <cell r="R44">
            <v>48.6432</v>
          </cell>
          <cell r="S44">
            <v>7.5167999999999999</v>
          </cell>
          <cell r="T44">
            <v>0</v>
          </cell>
          <cell r="W44" t="str">
            <v>Curva  Proyectada</v>
          </cell>
        </row>
        <row r="45">
          <cell r="C45" t="str">
            <v>Av.  Acum. (Real/Proy)</v>
          </cell>
          <cell r="G45">
            <v>0</v>
          </cell>
          <cell r="H45">
            <v>0</v>
          </cell>
          <cell r="I45">
            <v>0</v>
          </cell>
          <cell r="J45">
            <v>0</v>
          </cell>
          <cell r="K45">
            <v>0</v>
          </cell>
          <cell r="L45">
            <v>0</v>
          </cell>
          <cell r="M45">
            <v>0</v>
          </cell>
          <cell r="N45">
            <v>6.8</v>
          </cell>
          <cell r="O45">
            <v>12.24</v>
          </cell>
          <cell r="P45">
            <v>14.464</v>
          </cell>
          <cell r="Q45">
            <v>43.84</v>
          </cell>
          <cell r="R45">
            <v>92.483200000000011</v>
          </cell>
          <cell r="S45">
            <v>100.00000000000001</v>
          </cell>
          <cell r="T45">
            <v>100.00000000000001</v>
          </cell>
          <cell r="U45" t="str">
            <v xml:space="preserve"> </v>
          </cell>
          <cell r="W45" t="str">
            <v>Curva Real</v>
          </cell>
        </row>
        <row r="46">
          <cell r="C46" t="str">
            <v>Cumplimiento Programa Mes</v>
          </cell>
          <cell r="M46">
            <v>0</v>
          </cell>
          <cell r="N46">
            <v>99.999999999999986</v>
          </cell>
          <cell r="O46">
            <v>24.776689353835817</v>
          </cell>
          <cell r="P46">
            <v>4.9459295245785135</v>
          </cell>
          <cell r="Q46">
            <v>150.8193326524941</v>
          </cell>
          <cell r="T46" t="e">
            <v>#DIV/0!</v>
          </cell>
        </row>
        <row r="47">
          <cell r="C47" t="str">
            <v>Cumplimiento Programa Acum.</v>
          </cell>
          <cell r="M47">
            <v>0</v>
          </cell>
          <cell r="N47">
            <v>49.999999999999993</v>
          </cell>
          <cell r="O47">
            <v>34.424452130682681</v>
          </cell>
          <cell r="P47">
            <v>17.962705566783324</v>
          </cell>
          <cell r="Q47">
            <v>43.84</v>
          </cell>
          <cell r="R47">
            <v>92.483200000000011</v>
          </cell>
          <cell r="S47">
            <v>100.00000000000003</v>
          </cell>
          <cell r="T47">
            <v>100.00000000000003</v>
          </cell>
          <cell r="U47" t="str">
            <v xml:space="preserve"> </v>
          </cell>
        </row>
        <row r="48">
          <cell r="W48" t="str">
            <v>File: SAL_CTOL.XLS(GANTT)</v>
          </cell>
        </row>
        <row r="50">
          <cell r="C50" t="str">
            <v xml:space="preserve"> </v>
          </cell>
          <cell r="L50" t="str">
            <v>CARTA GANTT/CURVA "S"</v>
          </cell>
          <cell r="V50" t="str">
            <v>Objetivo Convenio</v>
          </cell>
        </row>
        <row r="51">
          <cell r="L51" t="str">
            <v>ADQUISICIONES</v>
          </cell>
          <cell r="V51" t="str">
            <v>Avance Real</v>
          </cell>
        </row>
        <row r="52">
          <cell r="C52" t="str">
            <v>API:  97-06-02 Construcción sala de acopio de basuras</v>
          </cell>
          <cell r="V52" t="str">
            <v>Período ejecuc. Reprogramado</v>
          </cell>
        </row>
        <row r="53">
          <cell r="C53" t="str">
            <v>y muelle de embarque de alimentación Hotel Hilton</v>
          </cell>
        </row>
        <row r="54">
          <cell r="C54" t="str">
            <v xml:space="preserve">Jefe Proyecto     </v>
          </cell>
          <cell r="E54" t="str">
            <v>PABLO FERNANDEZ</v>
          </cell>
          <cell r="V54" t="str">
            <v>Fecha de control</v>
          </cell>
        </row>
        <row r="55">
          <cell r="G55" t="str">
            <v xml:space="preserve"> </v>
          </cell>
          <cell r="V55">
            <v>35794</v>
          </cell>
        </row>
        <row r="56">
          <cell r="C56" t="str">
            <v>Fase</v>
          </cell>
          <cell r="F56" t="str">
            <v>Año</v>
          </cell>
          <cell r="G56" t="str">
            <v>1 9 9 7</v>
          </cell>
          <cell r="S56" t="str">
            <v>1 9 9 8</v>
          </cell>
          <cell r="U56" t="str">
            <v>%</v>
          </cell>
          <cell r="V56" t="str">
            <v>Fact.</v>
          </cell>
          <cell r="W56" t="str">
            <v>%  Avance</v>
          </cell>
        </row>
        <row r="57">
          <cell r="C57" t="str">
            <v>Items</v>
          </cell>
          <cell r="F57" t="str">
            <v>Mes</v>
          </cell>
          <cell r="G57" t="str">
            <v>ENE</v>
          </cell>
          <cell r="H57" t="str">
            <v>FEB</v>
          </cell>
          <cell r="I57" t="str">
            <v>MAR</v>
          </cell>
          <cell r="J57" t="str">
            <v>ABR</v>
          </cell>
          <cell r="K57" t="str">
            <v>MAY</v>
          </cell>
          <cell r="L57" t="str">
            <v>JUN</v>
          </cell>
          <cell r="M57" t="str">
            <v>JUL</v>
          </cell>
          <cell r="N57" t="str">
            <v>AGO</v>
          </cell>
          <cell r="O57" t="str">
            <v>SEP</v>
          </cell>
          <cell r="P57" t="str">
            <v>OCT</v>
          </cell>
          <cell r="Q57" t="str">
            <v>NOV</v>
          </cell>
          <cell r="R57" t="str">
            <v>DIC</v>
          </cell>
          <cell r="S57" t="str">
            <v>ENE</v>
          </cell>
          <cell r="T57" t="str">
            <v>FEB</v>
          </cell>
          <cell r="U57" t="str">
            <v>A</v>
          </cell>
          <cell r="V57" t="str">
            <v>Peso</v>
          </cell>
          <cell r="W57" t="str">
            <v>Conv. D.</v>
          </cell>
          <cell r="X57" t="str">
            <v>Real</v>
          </cell>
        </row>
        <row r="59">
          <cell r="U59">
            <v>100</v>
          </cell>
        </row>
        <row r="61">
          <cell r="M61" t="str">
            <v>Progranmada</v>
          </cell>
          <cell r="O61" t="str">
            <v>Real/Proy.</v>
          </cell>
          <cell r="U61">
            <v>50</v>
          </cell>
        </row>
        <row r="63">
          <cell r="U63">
            <v>0</v>
          </cell>
        </row>
        <row r="64">
          <cell r="C64" t="str">
            <v xml:space="preserve">Contenedores de </v>
          </cell>
          <cell r="V64">
            <v>1</v>
          </cell>
          <cell r="W64">
            <v>1</v>
          </cell>
          <cell r="X64">
            <v>1</v>
          </cell>
        </row>
        <row r="65">
          <cell r="C65" t="str">
            <v>basura</v>
          </cell>
        </row>
        <row r="72">
          <cell r="C72" t="str">
            <v>Av. Prog. Mes  (Conv.)</v>
          </cell>
          <cell r="G72">
            <v>0</v>
          </cell>
          <cell r="H72">
            <v>0</v>
          </cell>
          <cell r="I72">
            <v>0</v>
          </cell>
          <cell r="J72">
            <v>0</v>
          </cell>
          <cell r="K72">
            <v>0</v>
          </cell>
          <cell r="L72">
            <v>0</v>
          </cell>
          <cell r="M72">
            <v>50</v>
          </cell>
          <cell r="N72">
            <v>50</v>
          </cell>
          <cell r="O72">
            <v>0</v>
          </cell>
          <cell r="P72">
            <v>0</v>
          </cell>
          <cell r="Q72">
            <v>0</v>
          </cell>
          <cell r="R72">
            <v>0</v>
          </cell>
          <cell r="S72">
            <v>0</v>
          </cell>
          <cell r="T72">
            <v>0</v>
          </cell>
          <cell r="V72">
            <v>1</v>
          </cell>
          <cell r="W72">
            <v>1</v>
          </cell>
          <cell r="X72">
            <v>1</v>
          </cell>
        </row>
        <row r="73">
          <cell r="C73" t="str">
            <v>Av. Prog. Acum. (Conv.)</v>
          </cell>
          <cell r="G73">
            <v>0</v>
          </cell>
          <cell r="H73">
            <v>0</v>
          </cell>
          <cell r="I73">
            <v>0</v>
          </cell>
          <cell r="J73">
            <v>0</v>
          </cell>
          <cell r="K73">
            <v>0</v>
          </cell>
          <cell r="L73">
            <v>0</v>
          </cell>
          <cell r="M73">
            <v>50</v>
          </cell>
          <cell r="N73">
            <v>100</v>
          </cell>
          <cell r="O73">
            <v>100</v>
          </cell>
          <cell r="P73">
            <v>100</v>
          </cell>
          <cell r="Q73">
            <v>100</v>
          </cell>
          <cell r="R73">
            <v>100</v>
          </cell>
          <cell r="S73">
            <v>100</v>
          </cell>
          <cell r="T73">
            <v>100</v>
          </cell>
          <cell r="W73" t="str">
            <v>Curva API</v>
          </cell>
        </row>
        <row r="74">
          <cell r="C74" t="str">
            <v>Av. Mes (Real/Proy)</v>
          </cell>
          <cell r="G74">
            <v>0</v>
          </cell>
          <cell r="H74">
            <v>0</v>
          </cell>
          <cell r="I74">
            <v>0</v>
          </cell>
          <cell r="J74">
            <v>0</v>
          </cell>
          <cell r="K74">
            <v>0</v>
          </cell>
          <cell r="L74">
            <v>0</v>
          </cell>
          <cell r="M74">
            <v>0</v>
          </cell>
          <cell r="N74">
            <v>50</v>
          </cell>
          <cell r="O74">
            <v>40</v>
          </cell>
          <cell r="P74">
            <v>10</v>
          </cell>
          <cell r="Q74">
            <v>0</v>
          </cell>
          <cell r="R74">
            <v>0</v>
          </cell>
          <cell r="S74">
            <v>0</v>
          </cell>
          <cell r="T74">
            <v>0</v>
          </cell>
          <cell r="W74" t="str">
            <v>Curva  Proyectada</v>
          </cell>
        </row>
        <row r="75">
          <cell r="C75" t="str">
            <v>Av.Acum. (Real/Proy)</v>
          </cell>
          <cell r="G75">
            <v>0</v>
          </cell>
          <cell r="H75">
            <v>0</v>
          </cell>
          <cell r="I75">
            <v>0</v>
          </cell>
          <cell r="J75">
            <v>0</v>
          </cell>
          <cell r="K75">
            <v>0</v>
          </cell>
          <cell r="L75">
            <v>0</v>
          </cell>
          <cell r="M75">
            <v>0</v>
          </cell>
          <cell r="N75">
            <v>50</v>
          </cell>
          <cell r="O75">
            <v>90</v>
          </cell>
          <cell r="P75">
            <v>100</v>
          </cell>
          <cell r="Q75">
            <v>100</v>
          </cell>
          <cell r="R75">
            <v>100</v>
          </cell>
          <cell r="S75">
            <v>100</v>
          </cell>
          <cell r="T75">
            <v>100</v>
          </cell>
          <cell r="U75" t="str">
            <v xml:space="preserve"> </v>
          </cell>
          <cell r="W75" t="str">
            <v>Curva Real</v>
          </cell>
        </row>
        <row r="76">
          <cell r="C76" t="str">
            <v>Cumplimiento Programa Mes</v>
          </cell>
          <cell r="K76" t="e">
            <v>#DIV/0!</v>
          </cell>
          <cell r="L76" t="e">
            <v>#DIV/0!</v>
          </cell>
          <cell r="M76">
            <v>0</v>
          </cell>
          <cell r="N76">
            <v>100</v>
          </cell>
          <cell r="Q76" t="e">
            <v>#DIV/0!</v>
          </cell>
          <cell r="R76" t="e">
            <v>#DIV/0!</v>
          </cell>
          <cell r="S76" t="e">
            <v>#DIV/0!</v>
          </cell>
          <cell r="T76" t="e">
            <v>#DIV/0!</v>
          </cell>
        </row>
        <row r="77">
          <cell r="C77" t="str">
            <v>Cumplimiento Programa Acum.</v>
          </cell>
          <cell r="K77" t="e">
            <v>#DIV/0!</v>
          </cell>
          <cell r="L77" t="e">
            <v>#DIV/0!</v>
          </cell>
          <cell r="M77">
            <v>0</v>
          </cell>
          <cell r="N77">
            <v>50</v>
          </cell>
          <cell r="O77">
            <v>90</v>
          </cell>
          <cell r="Q77">
            <v>100</v>
          </cell>
          <cell r="R77">
            <v>100</v>
          </cell>
          <cell r="S77">
            <v>100</v>
          </cell>
          <cell r="T77">
            <v>100</v>
          </cell>
          <cell r="U77" t="str">
            <v xml:space="preserve"> </v>
          </cell>
        </row>
        <row r="78">
          <cell r="W78" t="str">
            <v>File: SAL_CTOL.XLS(GANTT)</v>
          </cell>
        </row>
        <row r="80">
          <cell r="C80" t="str">
            <v xml:space="preserve"> </v>
          </cell>
          <cell r="L80" t="str">
            <v xml:space="preserve">CARTA GANTT/CURVA "S" </v>
          </cell>
          <cell r="V80" t="str">
            <v>Objetivo Convenio</v>
          </cell>
        </row>
        <row r="81">
          <cell r="L81" t="str">
            <v>CONSTRUCCIÓN</v>
          </cell>
          <cell r="V81" t="str">
            <v>Avance Real</v>
          </cell>
        </row>
        <row r="82">
          <cell r="C82" t="str">
            <v>API:  97-06-02 Construcción sala de acopio de basuras</v>
          </cell>
          <cell r="V82" t="str">
            <v>Período ejecuc. Reprogramado</v>
          </cell>
        </row>
        <row r="83">
          <cell r="C83" t="str">
            <v>y muelle de embarque de alimentación Hotel Hilton</v>
          </cell>
        </row>
        <row r="84">
          <cell r="C84" t="str">
            <v xml:space="preserve">Jefe Proyecto     </v>
          </cell>
          <cell r="E84" t="str">
            <v>PABLO FERNANDEZ</v>
          </cell>
          <cell r="V84" t="str">
            <v>Fecha de control</v>
          </cell>
        </row>
        <row r="85">
          <cell r="G85" t="str">
            <v xml:space="preserve"> </v>
          </cell>
          <cell r="V85">
            <v>35794</v>
          </cell>
        </row>
        <row r="86">
          <cell r="C86" t="str">
            <v>Fase</v>
          </cell>
          <cell r="F86" t="str">
            <v>Año</v>
          </cell>
          <cell r="G86" t="str">
            <v>1 9 9 7</v>
          </cell>
          <cell r="S86" t="str">
            <v>1 9 9 8</v>
          </cell>
          <cell r="U86" t="str">
            <v>%</v>
          </cell>
          <cell r="V86" t="str">
            <v>Fact.</v>
          </cell>
          <cell r="W86" t="str">
            <v>%  Avance</v>
          </cell>
        </row>
        <row r="87">
          <cell r="C87" t="str">
            <v>Items</v>
          </cell>
          <cell r="F87" t="str">
            <v>Mes</v>
          </cell>
          <cell r="G87" t="str">
            <v>ENE</v>
          </cell>
          <cell r="H87" t="str">
            <v>FEB</v>
          </cell>
          <cell r="I87" t="str">
            <v>MAR</v>
          </cell>
          <cell r="J87" t="str">
            <v>ABR</v>
          </cell>
          <cell r="K87" t="str">
            <v>MAY</v>
          </cell>
          <cell r="L87" t="str">
            <v>JUN</v>
          </cell>
          <cell r="M87" t="str">
            <v>JUL</v>
          </cell>
          <cell r="N87" t="str">
            <v>AGO</v>
          </cell>
          <cell r="O87" t="str">
            <v>SEP</v>
          </cell>
          <cell r="P87" t="str">
            <v>OCT</v>
          </cell>
          <cell r="Q87" t="str">
            <v>NOV</v>
          </cell>
          <cell r="R87" t="str">
            <v>DIC</v>
          </cell>
          <cell r="S87" t="str">
            <v>ENE</v>
          </cell>
          <cell r="T87" t="str">
            <v>FEB</v>
          </cell>
          <cell r="U87" t="str">
            <v>A</v>
          </cell>
          <cell r="V87" t="str">
            <v>Peso</v>
          </cell>
          <cell r="W87" t="str">
            <v>Conv. D.</v>
          </cell>
          <cell r="X87" t="str">
            <v>Real</v>
          </cell>
        </row>
        <row r="89">
          <cell r="U89">
            <v>100</v>
          </cell>
        </row>
        <row r="91">
          <cell r="C91" t="str">
            <v>Licitación</v>
          </cell>
          <cell r="U91">
            <v>75</v>
          </cell>
          <cell r="V91">
            <v>0</v>
          </cell>
          <cell r="W91">
            <v>0</v>
          </cell>
          <cell r="X91">
            <v>0</v>
          </cell>
        </row>
        <row r="93">
          <cell r="C93" t="str">
            <v>Construcción sala</v>
          </cell>
          <cell r="U93">
            <v>50</v>
          </cell>
          <cell r="V93">
            <v>1</v>
          </cell>
          <cell r="W93">
            <v>1.0000000000000002</v>
          </cell>
          <cell r="X93">
            <v>0.91299999999999992</v>
          </cell>
        </row>
        <row r="94">
          <cell r="C94" t="str">
            <v>basura</v>
          </cell>
        </row>
        <row r="95">
          <cell r="N95" t="str">
            <v>Programado</v>
          </cell>
          <cell r="U95">
            <v>25</v>
          </cell>
        </row>
        <row r="96">
          <cell r="Q96" t="str">
            <v>Real/Proy</v>
          </cell>
        </row>
        <row r="97">
          <cell r="U97">
            <v>0</v>
          </cell>
        </row>
        <row r="101">
          <cell r="C101" t="str">
            <v>Av. Prog. Mes  (Conv.)</v>
          </cell>
          <cell r="G101">
            <v>0</v>
          </cell>
          <cell r="H101">
            <v>0</v>
          </cell>
          <cell r="I101">
            <v>0</v>
          </cell>
          <cell r="J101">
            <v>0</v>
          </cell>
          <cell r="K101">
            <v>0</v>
          </cell>
          <cell r="L101">
            <v>0</v>
          </cell>
          <cell r="M101">
            <v>0</v>
          </cell>
          <cell r="N101">
            <v>0</v>
          </cell>
          <cell r="O101">
            <v>25.412177576991464</v>
          </cell>
          <cell r="P101">
            <v>52.044293419110815</v>
          </cell>
          <cell r="Q101">
            <v>22.543529003897728</v>
          </cell>
          <cell r="R101">
            <v>0</v>
          </cell>
          <cell r="S101">
            <v>0</v>
          </cell>
          <cell r="V101">
            <v>1</v>
          </cell>
          <cell r="W101">
            <v>1.0000000000000002</v>
          </cell>
          <cell r="X101">
            <v>0.91299999999999992</v>
          </cell>
        </row>
        <row r="102">
          <cell r="C102" t="str">
            <v>Av. Prog. Acum. (Conv.)</v>
          </cell>
          <cell r="G102">
            <v>0</v>
          </cell>
          <cell r="H102">
            <v>0</v>
          </cell>
          <cell r="I102">
            <v>0</v>
          </cell>
          <cell r="J102">
            <v>0</v>
          </cell>
          <cell r="K102">
            <v>0</v>
          </cell>
          <cell r="L102">
            <v>0</v>
          </cell>
          <cell r="M102">
            <v>0</v>
          </cell>
          <cell r="N102">
            <v>0</v>
          </cell>
          <cell r="O102">
            <v>25.412177576991464</v>
          </cell>
          <cell r="P102">
            <v>77.456470996102283</v>
          </cell>
          <cell r="Q102">
            <v>100.00000000000001</v>
          </cell>
          <cell r="R102">
            <v>100.00000000000001</v>
          </cell>
          <cell r="S102">
            <v>100</v>
          </cell>
          <cell r="T102">
            <v>100</v>
          </cell>
          <cell r="W102" t="str">
            <v>Curva API</v>
          </cell>
        </row>
        <row r="103">
          <cell r="C103" t="str">
            <v>Av. Mes (Real/Proy)</v>
          </cell>
          <cell r="G103">
            <v>0</v>
          </cell>
          <cell r="H103">
            <v>0</v>
          </cell>
          <cell r="I103">
            <v>0</v>
          </cell>
          <cell r="J103">
            <v>0</v>
          </cell>
          <cell r="K103">
            <v>0</v>
          </cell>
          <cell r="L103">
            <v>0</v>
          </cell>
          <cell r="M103">
            <v>0</v>
          </cell>
          <cell r="N103">
            <v>0</v>
          </cell>
          <cell r="O103">
            <v>0</v>
          </cell>
          <cell r="P103">
            <v>1</v>
          </cell>
          <cell r="Q103">
            <v>34</v>
          </cell>
          <cell r="R103">
            <v>56.3</v>
          </cell>
          <cell r="S103">
            <v>8.6999999999999993</v>
          </cell>
          <cell r="W103" t="str">
            <v>Curva  Proyectada</v>
          </cell>
        </row>
        <row r="104">
          <cell r="C104" t="str">
            <v>Av.Acum. (Real/Proy)</v>
          </cell>
          <cell r="G104">
            <v>0</v>
          </cell>
          <cell r="H104">
            <v>0</v>
          </cell>
          <cell r="I104">
            <v>0</v>
          </cell>
          <cell r="J104">
            <v>0</v>
          </cell>
          <cell r="K104">
            <v>0</v>
          </cell>
          <cell r="L104">
            <v>0</v>
          </cell>
          <cell r="M104">
            <v>0</v>
          </cell>
          <cell r="N104">
            <v>0</v>
          </cell>
          <cell r="O104">
            <v>0</v>
          </cell>
          <cell r="P104">
            <v>1</v>
          </cell>
          <cell r="Q104">
            <v>35</v>
          </cell>
          <cell r="R104">
            <v>91.3</v>
          </cell>
          <cell r="S104">
            <v>100</v>
          </cell>
          <cell r="T104">
            <v>100</v>
          </cell>
          <cell r="U104" t="str">
            <v xml:space="preserve"> </v>
          </cell>
          <cell r="W104" t="str">
            <v>Curva Real</v>
          </cell>
        </row>
        <row r="105">
          <cell r="C105" t="str">
            <v>Cumplimiento Programa Mes</v>
          </cell>
          <cell r="L105" t="e">
            <v>#DIV/0!</v>
          </cell>
          <cell r="O105">
            <v>0</v>
          </cell>
          <cell r="P105">
            <v>1.9214402469585592</v>
          </cell>
          <cell r="Q105">
            <v>150.81933265249407</v>
          </cell>
          <cell r="T105" t="e">
            <v>#DIV/0!</v>
          </cell>
        </row>
        <row r="106">
          <cell r="C106" t="str">
            <v>Cumplimiento Programa Acum.</v>
          </cell>
          <cell r="L106" t="e">
            <v>#DIV/0!</v>
          </cell>
          <cell r="O106">
            <v>0</v>
          </cell>
          <cell r="P106">
            <v>1.2910477164010239</v>
          </cell>
          <cell r="Q106">
            <v>35</v>
          </cell>
          <cell r="R106">
            <v>91.299999999999983</v>
          </cell>
          <cell r="T106" t="e">
            <v>#REF!</v>
          </cell>
          <cell r="U106" t="str">
            <v xml:space="preserve"> </v>
          </cell>
        </row>
        <row r="107">
          <cell r="W107" t="str">
            <v>File: SAL_CTOL.XLS(GANTT)</v>
          </cell>
        </row>
        <row r="111">
          <cell r="C111" t="str">
            <v xml:space="preserve"> </v>
          </cell>
          <cell r="L111" t="str">
            <v>CARTA GANTT/CURVA "S"</v>
          </cell>
          <cell r="V111" t="str">
            <v>Objetivo Convenio</v>
          </cell>
        </row>
        <row r="112">
          <cell r="L112" t="str">
            <v>INGENIERIA</v>
          </cell>
          <cell r="V112" t="str">
            <v>Avance Real</v>
          </cell>
        </row>
        <row r="113">
          <cell r="C113" t="str">
            <v>Av.Acum. (Real/Proy)</v>
          </cell>
          <cell r="V113" t="str">
            <v>Período ejecuc. Reprogramado</v>
          </cell>
        </row>
        <row r="114">
          <cell r="C114" t="str">
            <v>Cumplimiento Programa Mes</v>
          </cell>
          <cell r="V114" t="str">
            <v>Rev</v>
          </cell>
          <cell r="W114">
            <v>0</v>
          </cell>
        </row>
        <row r="115">
          <cell r="C115" t="str">
            <v xml:space="preserve">Jefe Proyecto     </v>
          </cell>
          <cell r="E115" t="str">
            <v>PABLO FERNANDEZ</v>
          </cell>
          <cell r="V115" t="str">
            <v>Fecha de control</v>
          </cell>
        </row>
        <row r="116">
          <cell r="G116" t="str">
            <v xml:space="preserve"> </v>
          </cell>
          <cell r="V116">
            <v>0</v>
          </cell>
        </row>
        <row r="117">
          <cell r="C117" t="str">
            <v>Fase</v>
          </cell>
          <cell r="F117" t="str">
            <v>Año</v>
          </cell>
          <cell r="G117" t="str">
            <v>1 9 9 7</v>
          </cell>
          <cell r="S117" t="str">
            <v>1 9 9 8</v>
          </cell>
          <cell r="U117" t="str">
            <v>%</v>
          </cell>
          <cell r="V117" t="str">
            <v>Fact.</v>
          </cell>
          <cell r="W117" t="str">
            <v>%  Avance</v>
          </cell>
        </row>
        <row r="118">
          <cell r="C118" t="str">
            <v>Items</v>
          </cell>
          <cell r="F118" t="str">
            <v>Mes</v>
          </cell>
          <cell r="G118" t="str">
            <v>ENE</v>
          </cell>
          <cell r="H118" t="str">
            <v>FEB</v>
          </cell>
          <cell r="I118" t="str">
            <v>MAR</v>
          </cell>
          <cell r="J118" t="str">
            <v>ABR</v>
          </cell>
          <cell r="K118" t="str">
            <v>MAY</v>
          </cell>
          <cell r="L118" t="str">
            <v>JUN</v>
          </cell>
          <cell r="M118" t="str">
            <v>JUL</v>
          </cell>
          <cell r="N118" t="str">
            <v>AGO</v>
          </cell>
          <cell r="O118" t="str">
            <v>SEP</v>
          </cell>
          <cell r="P118" t="str">
            <v>OCT</v>
          </cell>
          <cell r="Q118" t="str">
            <v>NOV</v>
          </cell>
          <cell r="R118" t="str">
            <v>DIC</v>
          </cell>
          <cell r="S118" t="str">
            <v>ENE</v>
          </cell>
          <cell r="T118" t="str">
            <v>FEB</v>
          </cell>
          <cell r="U118" t="str">
            <v>A</v>
          </cell>
          <cell r="V118" t="str">
            <v>Peso</v>
          </cell>
          <cell r="W118" t="str">
            <v>Conv. D.</v>
          </cell>
          <cell r="X118" t="str">
            <v>Real</v>
          </cell>
        </row>
        <row r="120">
          <cell r="U120">
            <v>100</v>
          </cell>
        </row>
        <row r="122">
          <cell r="U122">
            <v>50</v>
          </cell>
        </row>
        <row r="124">
          <cell r="U124">
            <v>0</v>
          </cell>
        </row>
        <row r="125">
          <cell r="C125" t="str">
            <v>Administración</v>
          </cell>
          <cell r="V125">
            <v>0</v>
          </cell>
          <cell r="W125">
            <v>0</v>
          </cell>
          <cell r="X125">
            <v>0</v>
          </cell>
        </row>
        <row r="126">
          <cell r="C126" t="str">
            <v>proyecto</v>
          </cell>
        </row>
        <row r="133">
          <cell r="C133" t="str">
            <v>Av. Prog. Mes  (Conv.)</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V133">
            <v>0</v>
          </cell>
          <cell r="W133">
            <v>0</v>
          </cell>
          <cell r="X133">
            <v>0</v>
          </cell>
        </row>
        <row r="134">
          <cell r="C134" t="str">
            <v>Av. Prog. Acum. (Conv.)</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W134" t="str">
            <v>Curva API</v>
          </cell>
        </row>
        <row r="135">
          <cell r="C135" t="str">
            <v>Av. Mes (Real/Proy)</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W135" t="str">
            <v>Curva  Proyectada</v>
          </cell>
        </row>
        <row r="136">
          <cell r="C136" t="str">
            <v>Av.Acum. (Real/Proy)</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t="str">
            <v xml:space="preserve"> </v>
          </cell>
          <cell r="W136" t="str">
            <v>Curva Real</v>
          </cell>
        </row>
        <row r="137">
          <cell r="C137" t="str">
            <v>Cumplimiento Programa Mes</v>
          </cell>
          <cell r="K137" t="e">
            <v>#DIV/0!</v>
          </cell>
          <cell r="L137" t="e">
            <v>#DIV/0!</v>
          </cell>
          <cell r="P137" t="e">
            <v>#DIV/0!</v>
          </cell>
          <cell r="Q137" t="e">
            <v>#DIV/0!</v>
          </cell>
          <cell r="R137" t="e">
            <v>#DIV/0!</v>
          </cell>
          <cell r="S137" t="e">
            <v>#DIV/0!</v>
          </cell>
          <cell r="T137" t="e">
            <v>#DIV/0!</v>
          </cell>
        </row>
        <row r="138">
          <cell r="C138" t="str">
            <v>Cumplimiento Programa Acum.</v>
          </cell>
          <cell r="K138" t="e">
            <v>#DIV/0!</v>
          </cell>
          <cell r="L138" t="e">
            <v>#DIV/0!</v>
          </cell>
          <cell r="P138" t="e">
            <v>#DIV/0!</v>
          </cell>
          <cell r="Q138" t="e">
            <v>#DIV/0!</v>
          </cell>
          <cell r="R138" t="e">
            <v>#DIV/0!</v>
          </cell>
          <cell r="S138" t="e">
            <v>#DIV/0!</v>
          </cell>
          <cell r="T138" t="e">
            <v>#DIV/0!</v>
          </cell>
          <cell r="U138" t="str">
            <v xml:space="preserve"> </v>
          </cell>
        </row>
        <row r="139">
          <cell r="W139" t="str">
            <v>File: SAL_CTOL.XLS(GANTT)</v>
          </cell>
        </row>
      </sheetData>
      <sheetData sheetId="5">
        <row r="12">
          <cell r="C12">
            <v>0</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MP800"/>
      <sheetName val="Chan-Nor Cono DM"/>
      <sheetName val="Chan-Nor Cono DH"/>
      <sheetName val="Chan-H8000"/>
      <sheetName val="Chan-Nor HP"/>
      <sheetName val="Chancador"/>
      <sheetName val="Gantt"/>
      <sheetName val="flujo"/>
    </sheetNames>
    <sheetDataSet>
      <sheetData sheetId="0" refreshError="1"/>
      <sheetData sheetId="1" refreshError="1"/>
      <sheetData sheetId="2" refreshError="1"/>
      <sheetData sheetId="3" refreshError="1"/>
      <sheetData sheetId="4" refreshError="1"/>
      <sheetData sheetId="5" refreshError="1">
        <row r="3">
          <cell r="R3" t="str">
            <v>Cono DM</v>
          </cell>
        </row>
        <row r="4">
          <cell r="R4">
            <v>100</v>
          </cell>
          <cell r="S4">
            <v>100</v>
          </cell>
          <cell r="T4">
            <v>100</v>
          </cell>
          <cell r="U4">
            <v>100</v>
          </cell>
          <cell r="V4">
            <v>100</v>
          </cell>
          <cell r="W4">
            <v>100</v>
          </cell>
          <cell r="X4">
            <v>100</v>
          </cell>
          <cell r="Y4">
            <v>100</v>
          </cell>
        </row>
        <row r="5">
          <cell r="R5">
            <v>100</v>
          </cell>
          <cell r="S5">
            <v>100</v>
          </cell>
          <cell r="T5">
            <v>100</v>
          </cell>
          <cell r="U5">
            <v>100</v>
          </cell>
          <cell r="V5">
            <v>100</v>
          </cell>
          <cell r="W5">
            <v>100</v>
          </cell>
          <cell r="X5">
            <v>100</v>
          </cell>
          <cell r="Y5">
            <v>91</v>
          </cell>
        </row>
        <row r="6">
          <cell r="R6">
            <v>100</v>
          </cell>
          <cell r="S6">
            <v>100</v>
          </cell>
          <cell r="T6">
            <v>100</v>
          </cell>
          <cell r="U6">
            <v>100</v>
          </cell>
          <cell r="V6">
            <v>100</v>
          </cell>
          <cell r="W6">
            <v>100</v>
          </cell>
          <cell r="X6">
            <v>95</v>
          </cell>
          <cell r="Y6">
            <v>82</v>
          </cell>
        </row>
        <row r="7">
          <cell r="R7">
            <v>100</v>
          </cell>
          <cell r="S7">
            <v>100</v>
          </cell>
          <cell r="T7">
            <v>100</v>
          </cell>
          <cell r="U7">
            <v>100</v>
          </cell>
          <cell r="V7">
            <v>100</v>
          </cell>
          <cell r="W7">
            <v>93</v>
          </cell>
          <cell r="X7">
            <v>86</v>
          </cell>
          <cell r="Y7">
            <v>70</v>
          </cell>
        </row>
        <row r="8">
          <cell r="R8">
            <v>100</v>
          </cell>
          <cell r="S8">
            <v>100</v>
          </cell>
          <cell r="T8">
            <v>100</v>
          </cell>
          <cell r="U8">
            <v>100</v>
          </cell>
          <cell r="V8">
            <v>92</v>
          </cell>
          <cell r="W8">
            <v>80</v>
          </cell>
          <cell r="X8">
            <v>70</v>
          </cell>
          <cell r="Y8">
            <v>51</v>
          </cell>
        </row>
        <row r="9">
          <cell r="R9">
            <v>100</v>
          </cell>
          <cell r="S9">
            <v>100</v>
          </cell>
          <cell r="T9">
            <v>100</v>
          </cell>
          <cell r="U9">
            <v>95</v>
          </cell>
          <cell r="V9">
            <v>82</v>
          </cell>
          <cell r="W9">
            <v>70</v>
          </cell>
          <cell r="X9">
            <v>57</v>
          </cell>
          <cell r="Y9">
            <v>41</v>
          </cell>
        </row>
        <row r="10">
          <cell r="R10">
            <v>100</v>
          </cell>
          <cell r="S10">
            <v>100</v>
          </cell>
          <cell r="T10">
            <v>100</v>
          </cell>
          <cell r="U10">
            <v>86</v>
          </cell>
          <cell r="V10">
            <v>70</v>
          </cell>
          <cell r="W10">
            <v>54</v>
          </cell>
          <cell r="X10">
            <v>44</v>
          </cell>
          <cell r="Y10">
            <v>32</v>
          </cell>
        </row>
        <row r="11">
          <cell r="R11">
            <v>100</v>
          </cell>
          <cell r="S11">
            <v>100</v>
          </cell>
          <cell r="T11">
            <v>92</v>
          </cell>
          <cell r="U11">
            <v>70</v>
          </cell>
          <cell r="V11">
            <v>51</v>
          </cell>
          <cell r="W11">
            <v>39</v>
          </cell>
          <cell r="X11">
            <v>32</v>
          </cell>
          <cell r="Y11">
            <v>25</v>
          </cell>
        </row>
        <row r="12">
          <cell r="R12">
            <v>100</v>
          </cell>
          <cell r="S12">
            <v>95</v>
          </cell>
          <cell r="T12">
            <v>82</v>
          </cell>
          <cell r="U12">
            <v>57</v>
          </cell>
          <cell r="V12">
            <v>41</v>
          </cell>
          <cell r="W12">
            <v>32</v>
          </cell>
          <cell r="X12">
            <v>26</v>
          </cell>
          <cell r="Y12">
            <v>21</v>
          </cell>
        </row>
        <row r="13">
          <cell r="R13">
            <v>100</v>
          </cell>
          <cell r="S13">
            <v>86</v>
          </cell>
          <cell r="T13">
            <v>70</v>
          </cell>
          <cell r="U13">
            <v>44</v>
          </cell>
          <cell r="V13">
            <v>32</v>
          </cell>
          <cell r="W13">
            <v>26</v>
          </cell>
          <cell r="X13">
            <v>22</v>
          </cell>
          <cell r="Y13">
            <v>17</v>
          </cell>
        </row>
        <row r="14">
          <cell r="R14">
            <v>94</v>
          </cell>
          <cell r="S14">
            <v>70</v>
          </cell>
          <cell r="T14">
            <v>51</v>
          </cell>
          <cell r="U14">
            <v>32</v>
          </cell>
          <cell r="V14">
            <v>25</v>
          </cell>
          <cell r="W14">
            <v>20</v>
          </cell>
          <cell r="X14">
            <v>17</v>
          </cell>
          <cell r="Y14">
            <v>13</v>
          </cell>
        </row>
        <row r="15">
          <cell r="R15">
            <v>70</v>
          </cell>
          <cell r="S15">
            <v>44</v>
          </cell>
          <cell r="T15">
            <v>32</v>
          </cell>
          <cell r="U15">
            <v>22</v>
          </cell>
          <cell r="V15">
            <v>17</v>
          </cell>
          <cell r="W15">
            <v>14</v>
          </cell>
          <cell r="X15">
            <v>12</v>
          </cell>
          <cell r="Y15">
            <v>9</v>
          </cell>
        </row>
        <row r="16">
          <cell r="R16">
            <v>50</v>
          </cell>
          <cell r="S16">
            <v>32</v>
          </cell>
          <cell r="T16">
            <v>25</v>
          </cell>
          <cell r="U16">
            <v>17</v>
          </cell>
          <cell r="V16">
            <v>13</v>
          </cell>
          <cell r="W16">
            <v>11</v>
          </cell>
          <cell r="X16">
            <v>9</v>
          </cell>
          <cell r="Y16">
            <v>7</v>
          </cell>
        </row>
        <row r="17">
          <cell r="R17">
            <v>30</v>
          </cell>
          <cell r="S17">
            <v>18</v>
          </cell>
          <cell r="T17">
            <v>14</v>
          </cell>
          <cell r="U17">
            <v>11</v>
          </cell>
          <cell r="V17">
            <v>10</v>
          </cell>
          <cell r="W17">
            <v>9</v>
          </cell>
          <cell r="X17">
            <v>7</v>
          </cell>
          <cell r="Y17">
            <v>5</v>
          </cell>
        </row>
        <row r="18">
          <cell r="R18">
            <v>18</v>
          </cell>
          <cell r="S18">
            <v>9</v>
          </cell>
          <cell r="T18">
            <v>7</v>
          </cell>
          <cell r="U18">
            <v>6</v>
          </cell>
          <cell r="V18">
            <v>9</v>
          </cell>
          <cell r="W18">
            <v>7</v>
          </cell>
          <cell r="X18">
            <v>5</v>
          </cell>
          <cell r="Y18">
            <v>3</v>
          </cell>
        </row>
        <row r="19">
          <cell r="R19">
            <v>9</v>
          </cell>
          <cell r="S19">
            <v>7</v>
          </cell>
          <cell r="T19">
            <v>5</v>
          </cell>
          <cell r="U19">
            <v>4</v>
          </cell>
          <cell r="V19">
            <v>7</v>
          </cell>
          <cell r="W19">
            <v>5</v>
          </cell>
          <cell r="X19">
            <v>3</v>
          </cell>
          <cell r="Y19">
            <v>2</v>
          </cell>
        </row>
        <row r="20">
          <cell r="R20" t="str">
            <v>Cono DA</v>
          </cell>
        </row>
        <row r="21">
          <cell r="R21">
            <v>100</v>
          </cell>
          <cell r="S21">
            <v>100</v>
          </cell>
          <cell r="T21">
            <v>100</v>
          </cell>
          <cell r="U21">
            <v>100</v>
          </cell>
          <cell r="V21">
            <v>100</v>
          </cell>
          <cell r="W21">
            <v>100</v>
          </cell>
          <cell r="X21">
            <v>100</v>
          </cell>
          <cell r="Y21">
            <v>100</v>
          </cell>
        </row>
        <row r="22">
          <cell r="R22">
            <v>100</v>
          </cell>
          <cell r="S22">
            <v>100</v>
          </cell>
          <cell r="T22">
            <v>100</v>
          </cell>
          <cell r="U22">
            <v>100</v>
          </cell>
          <cell r="V22">
            <v>100</v>
          </cell>
          <cell r="W22">
            <v>100</v>
          </cell>
          <cell r="X22">
            <v>100</v>
          </cell>
          <cell r="Y22">
            <v>91</v>
          </cell>
        </row>
        <row r="23">
          <cell r="R23">
            <v>100</v>
          </cell>
          <cell r="S23">
            <v>100</v>
          </cell>
          <cell r="T23">
            <v>100</v>
          </cell>
          <cell r="U23">
            <v>100</v>
          </cell>
          <cell r="V23">
            <v>100</v>
          </cell>
          <cell r="W23">
            <v>100</v>
          </cell>
          <cell r="X23">
            <v>95</v>
          </cell>
          <cell r="Y23">
            <v>82</v>
          </cell>
        </row>
        <row r="24">
          <cell r="R24">
            <v>100</v>
          </cell>
          <cell r="S24">
            <v>100</v>
          </cell>
          <cell r="T24">
            <v>100</v>
          </cell>
          <cell r="U24">
            <v>100</v>
          </cell>
          <cell r="V24">
            <v>100</v>
          </cell>
          <cell r="W24">
            <v>93</v>
          </cell>
          <cell r="X24">
            <v>86</v>
          </cell>
          <cell r="Y24">
            <v>70</v>
          </cell>
        </row>
        <row r="25">
          <cell r="R25">
            <v>100</v>
          </cell>
          <cell r="S25">
            <v>100</v>
          </cell>
          <cell r="T25">
            <v>100</v>
          </cell>
          <cell r="U25">
            <v>100</v>
          </cell>
          <cell r="V25">
            <v>92</v>
          </cell>
          <cell r="W25">
            <v>80</v>
          </cell>
          <cell r="X25">
            <v>70</v>
          </cell>
          <cell r="Y25">
            <v>51</v>
          </cell>
        </row>
        <row r="26">
          <cell r="R26">
            <v>100</v>
          </cell>
          <cell r="S26">
            <v>100</v>
          </cell>
          <cell r="T26">
            <v>100</v>
          </cell>
          <cell r="U26">
            <v>95</v>
          </cell>
          <cell r="V26">
            <v>82</v>
          </cell>
          <cell r="W26">
            <v>70</v>
          </cell>
          <cell r="X26">
            <v>57</v>
          </cell>
          <cell r="Y26">
            <v>41</v>
          </cell>
        </row>
        <row r="27">
          <cell r="R27">
            <v>100</v>
          </cell>
          <cell r="S27">
            <v>100</v>
          </cell>
          <cell r="T27">
            <v>100</v>
          </cell>
          <cell r="U27">
            <v>86</v>
          </cell>
          <cell r="V27">
            <v>70</v>
          </cell>
          <cell r="W27">
            <v>54</v>
          </cell>
          <cell r="X27">
            <v>44</v>
          </cell>
          <cell r="Y27">
            <v>32</v>
          </cell>
        </row>
        <row r="28">
          <cell r="R28">
            <v>100</v>
          </cell>
          <cell r="S28">
            <v>100</v>
          </cell>
          <cell r="T28">
            <v>92</v>
          </cell>
          <cell r="U28">
            <v>70</v>
          </cell>
          <cell r="V28">
            <v>51</v>
          </cell>
          <cell r="W28">
            <v>39</v>
          </cell>
          <cell r="X28">
            <v>32</v>
          </cell>
          <cell r="Y28">
            <v>25</v>
          </cell>
        </row>
        <row r="29">
          <cell r="R29">
            <v>100</v>
          </cell>
          <cell r="S29">
            <v>95</v>
          </cell>
          <cell r="T29">
            <v>82</v>
          </cell>
          <cell r="U29">
            <v>57</v>
          </cell>
          <cell r="V29">
            <v>41</v>
          </cell>
          <cell r="W29">
            <v>32</v>
          </cell>
          <cell r="X29">
            <v>26</v>
          </cell>
          <cell r="Y29">
            <v>21</v>
          </cell>
        </row>
        <row r="30">
          <cell r="R30">
            <v>100</v>
          </cell>
          <cell r="S30">
            <v>86</v>
          </cell>
          <cell r="T30">
            <v>70</v>
          </cell>
          <cell r="U30">
            <v>44</v>
          </cell>
          <cell r="V30">
            <v>32</v>
          </cell>
          <cell r="W30">
            <v>26</v>
          </cell>
          <cell r="X30">
            <v>22</v>
          </cell>
          <cell r="Y30">
            <v>17</v>
          </cell>
        </row>
        <row r="31">
          <cell r="R31">
            <v>94</v>
          </cell>
          <cell r="S31">
            <v>70</v>
          </cell>
          <cell r="T31">
            <v>51</v>
          </cell>
          <cell r="U31">
            <v>32</v>
          </cell>
          <cell r="V31">
            <v>25</v>
          </cell>
          <cell r="W31">
            <v>20</v>
          </cell>
          <cell r="X31">
            <v>17</v>
          </cell>
          <cell r="Y31">
            <v>13</v>
          </cell>
        </row>
        <row r="32">
          <cell r="R32">
            <v>70</v>
          </cell>
          <cell r="S32">
            <v>44</v>
          </cell>
          <cell r="T32">
            <v>32</v>
          </cell>
          <cell r="U32">
            <v>22</v>
          </cell>
          <cell r="V32">
            <v>17</v>
          </cell>
          <cell r="W32">
            <v>14</v>
          </cell>
          <cell r="X32">
            <v>12</v>
          </cell>
          <cell r="Y32">
            <v>9</v>
          </cell>
        </row>
        <row r="33">
          <cell r="R33">
            <v>50</v>
          </cell>
          <cell r="S33">
            <v>32</v>
          </cell>
          <cell r="T33">
            <v>25</v>
          </cell>
          <cell r="U33">
            <v>17</v>
          </cell>
          <cell r="V33">
            <v>13</v>
          </cell>
          <cell r="W33">
            <v>11</v>
          </cell>
          <cell r="X33">
            <v>9</v>
          </cell>
          <cell r="Y33">
            <v>7</v>
          </cell>
        </row>
        <row r="34">
          <cell r="R34">
            <v>30</v>
          </cell>
          <cell r="S34">
            <v>18</v>
          </cell>
          <cell r="T34">
            <v>14</v>
          </cell>
          <cell r="U34">
            <v>11</v>
          </cell>
          <cell r="V34">
            <v>10</v>
          </cell>
          <cell r="W34">
            <v>9</v>
          </cell>
          <cell r="X34">
            <v>7</v>
          </cell>
          <cell r="Y34">
            <v>5</v>
          </cell>
        </row>
        <row r="35">
          <cell r="R35">
            <v>18</v>
          </cell>
          <cell r="S35">
            <v>9</v>
          </cell>
          <cell r="T35">
            <v>7</v>
          </cell>
          <cell r="U35">
            <v>6</v>
          </cell>
          <cell r="V35">
            <v>9</v>
          </cell>
          <cell r="W35">
            <v>7</v>
          </cell>
          <cell r="X35">
            <v>5</v>
          </cell>
          <cell r="Y35">
            <v>3</v>
          </cell>
        </row>
        <row r="36">
          <cell r="R36">
            <v>9</v>
          </cell>
          <cell r="S36">
            <v>7</v>
          </cell>
          <cell r="T36">
            <v>5</v>
          </cell>
          <cell r="U36">
            <v>4</v>
          </cell>
          <cell r="V36">
            <v>7</v>
          </cell>
          <cell r="W36">
            <v>5</v>
          </cell>
          <cell r="X36">
            <v>3</v>
          </cell>
          <cell r="Y36">
            <v>2</v>
          </cell>
        </row>
      </sheetData>
      <sheetData sheetId="6" refreshError="1"/>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sheetName val="Deliverables"/>
      <sheetName val="Resumen HH"/>
      <sheetName val="Staffing"/>
      <sheetName val="Organigrama"/>
      <sheetName val="Resumen_HH19"/>
      <sheetName val="Resumen_HH"/>
      <sheetName val="Resumen_HH1"/>
      <sheetName val="Unit_prices"/>
      <sheetName val="Resumen_HH3"/>
      <sheetName val="Resumen_HH2"/>
      <sheetName val="Staffing_EP"/>
      <sheetName val="Staffing_EP2"/>
      <sheetName val="Resumen_HH4"/>
      <sheetName val="Resumen_HH5"/>
      <sheetName val="Avances_Físicos_PDT6"/>
      <sheetName val="Resumen_HH6"/>
      <sheetName val="Resumen_HH7"/>
      <sheetName val="Resumen_HH8"/>
      <sheetName val="Unit_prices8"/>
      <sheetName val="Resumen_HH9"/>
      <sheetName val="Resumen_HH10"/>
      <sheetName val="Resumen_HH11"/>
      <sheetName val="RES"/>
      <sheetName val="Resumen_HH12"/>
      <sheetName val="Resumen_HH13"/>
      <sheetName val="Resumen_HH14"/>
      <sheetName val="Resumen_HH16"/>
      <sheetName val="Resumen_HH15"/>
      <sheetName val="Resumen_HH17"/>
      <sheetName val="Parametros"/>
      <sheetName val="Resumen_HH18"/>
    </sheetNames>
    <sheetDataSet>
      <sheetData sheetId="0"/>
      <sheetData sheetId="1"/>
      <sheetData sheetId="2">
        <row r="4">
          <cell r="R4" t="e">
            <v>#REF!</v>
          </cell>
        </row>
      </sheetData>
      <sheetData sheetId="3"/>
      <sheetData sheetId="4"/>
      <sheetData sheetId="5">
        <row r="4">
          <cell r="R4">
            <v>0</v>
          </cell>
        </row>
      </sheetData>
      <sheetData sheetId="6">
        <row r="4">
          <cell r="R4">
            <v>0</v>
          </cell>
        </row>
      </sheetData>
      <sheetData sheetId="7">
        <row r="4">
          <cell r="R4">
            <v>0</v>
          </cell>
        </row>
      </sheetData>
      <sheetData sheetId="8" refreshError="1"/>
      <sheetData sheetId="9">
        <row r="4">
          <cell r="R4" t="e">
            <v>#REF!</v>
          </cell>
        </row>
      </sheetData>
      <sheetData sheetId="10" refreshError="1"/>
      <sheetData sheetId="11" refreshError="1"/>
      <sheetData sheetId="12" refreshError="1"/>
      <sheetData sheetId="13" refreshError="1"/>
      <sheetData sheetId="14">
        <row r="4">
          <cell r="R4">
            <v>0</v>
          </cell>
        </row>
      </sheetData>
      <sheetData sheetId="15">
        <row r="4">
          <cell r="R4">
            <v>0</v>
          </cell>
        </row>
      </sheetData>
      <sheetData sheetId="16">
        <row r="4">
          <cell r="R4" t="e">
            <v>#REF!</v>
          </cell>
        </row>
      </sheetData>
      <sheetData sheetId="17">
        <row r="4">
          <cell r="R4">
            <v>0</v>
          </cell>
        </row>
      </sheetData>
      <sheetData sheetId="18">
        <row r="4">
          <cell r="R4">
            <v>0</v>
          </cell>
        </row>
      </sheetData>
      <sheetData sheetId="19">
        <row r="4">
          <cell r="R4">
            <v>0</v>
          </cell>
        </row>
      </sheetData>
      <sheetData sheetId="20">
        <row r="4">
          <cell r="R4">
            <v>0</v>
          </cell>
        </row>
      </sheetData>
      <sheetData sheetId="21">
        <row r="4">
          <cell r="R4">
            <v>0</v>
          </cell>
        </row>
      </sheetData>
      <sheetData sheetId="22">
        <row r="4">
          <cell r="R4">
            <v>0</v>
          </cell>
        </row>
      </sheetData>
      <sheetData sheetId="23" refreshError="1"/>
      <sheetData sheetId="24">
        <row r="4">
          <cell r="R4">
            <v>0</v>
          </cell>
        </row>
      </sheetData>
      <sheetData sheetId="25">
        <row r="4">
          <cell r="R4">
            <v>0</v>
          </cell>
        </row>
      </sheetData>
      <sheetData sheetId="26">
        <row r="4">
          <cell r="R4" t="e">
            <v>#REF!</v>
          </cell>
        </row>
      </sheetData>
      <sheetData sheetId="27">
        <row r="4">
          <cell r="R4" t="e">
            <v>#REF!</v>
          </cell>
        </row>
      </sheetData>
      <sheetData sheetId="28" refreshError="1"/>
      <sheetData sheetId="29">
        <row r="4">
          <cell r="R4">
            <v>0</v>
          </cell>
        </row>
      </sheetData>
      <sheetData sheetId="30">
        <row r="4">
          <cell r="R4">
            <v>0</v>
          </cell>
        </row>
      </sheetData>
      <sheetData sheetId="3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
      <sheetName val="E-1"/>
      <sheetName val="E-2"/>
      <sheetName val="E2-NUEVOS"/>
      <sheetName val="E-8"/>
      <sheetName val="MATERIAL"/>
      <sheetName val="Hoja3"/>
      <sheetName val="EQUIPOS"/>
      <sheetName val="MO"/>
    </sheetNames>
    <sheetDataSet>
      <sheetData sheetId="0"/>
      <sheetData sheetId="1"/>
      <sheetData sheetId="2"/>
      <sheetData sheetId="3"/>
      <sheetData sheetId="4"/>
      <sheetData sheetId="5"/>
      <sheetData sheetId="6"/>
      <sheetData sheetId="7"/>
      <sheetData sheetId="8">
        <row r="6">
          <cell r="A6">
            <v>0</v>
          </cell>
        </row>
        <row r="7">
          <cell r="A7">
            <v>5001</v>
          </cell>
          <cell r="B7" t="str">
            <v>SUPERVISOR ELECTRICO/INSTRUMENTACION</v>
          </cell>
          <cell r="C7" t="str">
            <v>HH</v>
          </cell>
          <cell r="D7">
            <v>1</v>
          </cell>
          <cell r="E7">
            <v>10536</v>
          </cell>
        </row>
        <row r="8">
          <cell r="A8">
            <v>5002</v>
          </cell>
          <cell r="B8" t="str">
            <v>SUPERVISOR ELECTRICO</v>
          </cell>
          <cell r="C8" t="str">
            <v>HH</v>
          </cell>
          <cell r="D8">
            <v>0.5</v>
          </cell>
          <cell r="E8">
            <v>10536</v>
          </cell>
        </row>
        <row r="9">
          <cell r="A9">
            <v>5003</v>
          </cell>
          <cell r="B9" t="str">
            <v>SUPERVISOR MECANICO</v>
          </cell>
          <cell r="C9" t="str">
            <v>HH</v>
          </cell>
          <cell r="D9">
            <v>1</v>
          </cell>
          <cell r="E9">
            <v>9356</v>
          </cell>
        </row>
        <row r="10">
          <cell r="A10">
            <v>5004</v>
          </cell>
          <cell r="B10" t="str">
            <v>JEFE NIVEL</v>
          </cell>
          <cell r="C10" t="str">
            <v>HH</v>
          </cell>
          <cell r="D10">
            <v>1</v>
          </cell>
          <cell r="E10">
            <v>8900</v>
          </cell>
        </row>
        <row r="11">
          <cell r="A11">
            <v>5005</v>
          </cell>
          <cell r="B11" t="str">
            <v>SUPERVISOR INSTRUMENTISTA</v>
          </cell>
          <cell r="C11" t="str">
            <v>HH</v>
          </cell>
          <cell r="D11">
            <v>1</v>
          </cell>
          <cell r="E11">
            <v>9356</v>
          </cell>
        </row>
        <row r="12">
          <cell r="A12">
            <v>5006</v>
          </cell>
          <cell r="B12" t="str">
            <v>SUPERVISOR A</v>
          </cell>
          <cell r="C12" t="str">
            <v>HH</v>
          </cell>
          <cell r="D12">
            <v>1</v>
          </cell>
          <cell r="E12">
            <v>9356</v>
          </cell>
        </row>
        <row r="13">
          <cell r="A13">
            <v>5007</v>
          </cell>
          <cell r="B13" t="str">
            <v>SUPERVISOR B</v>
          </cell>
          <cell r="C13" t="str">
            <v>HH</v>
          </cell>
          <cell r="D13">
            <v>1</v>
          </cell>
          <cell r="E13">
            <v>9356</v>
          </cell>
        </row>
        <row r="14">
          <cell r="A14">
            <v>5008</v>
          </cell>
          <cell r="B14" t="str">
            <v>SUPERVISOR C</v>
          </cell>
          <cell r="C14" t="str">
            <v>HH</v>
          </cell>
          <cell r="D14">
            <v>1</v>
          </cell>
          <cell r="E14">
            <v>9356</v>
          </cell>
        </row>
        <row r="15">
          <cell r="A15">
            <v>5009</v>
          </cell>
          <cell r="B15" t="str">
            <v>SUPERVISOR D</v>
          </cell>
          <cell r="C15" t="str">
            <v>HH</v>
          </cell>
          <cell r="D15">
            <v>1</v>
          </cell>
          <cell r="E15">
            <v>9356</v>
          </cell>
        </row>
        <row r="16">
          <cell r="A16">
            <v>5010</v>
          </cell>
          <cell r="B16" t="str">
            <v xml:space="preserve">SUPERVISOR CUADRILLA </v>
          </cell>
          <cell r="C16" t="str">
            <v>HH</v>
          </cell>
          <cell r="D16">
            <v>1</v>
          </cell>
          <cell r="E16">
            <v>6578</v>
          </cell>
        </row>
        <row r="17">
          <cell r="A17">
            <v>5011</v>
          </cell>
          <cell r="B17" t="str">
            <v>CAPATAZ ELECTRICO</v>
          </cell>
          <cell r="C17" t="str">
            <v>HH</v>
          </cell>
          <cell r="D17">
            <v>1</v>
          </cell>
          <cell r="E17">
            <v>6510</v>
          </cell>
        </row>
        <row r="18">
          <cell r="A18">
            <v>5012</v>
          </cell>
          <cell r="B18" t="str">
            <v>SUPERVISOR CUADRILLA MECANICO</v>
          </cell>
          <cell r="C18" t="str">
            <v>HH</v>
          </cell>
          <cell r="D18">
            <v>1</v>
          </cell>
          <cell r="E18">
            <v>6578</v>
          </cell>
        </row>
        <row r="19">
          <cell r="A19">
            <v>5013</v>
          </cell>
          <cell r="B19" t="str">
            <v>SUPERVISOR CUADRILLA OOCC</v>
          </cell>
          <cell r="C19" t="str">
            <v>HH</v>
          </cell>
          <cell r="D19">
            <v>1</v>
          </cell>
          <cell r="E19">
            <v>7233</v>
          </cell>
        </row>
        <row r="20">
          <cell r="A20">
            <v>5014</v>
          </cell>
          <cell r="B20" t="str">
            <v>CAPATAZ MINERO</v>
          </cell>
          <cell r="C20" t="str">
            <v>HH</v>
          </cell>
          <cell r="D20">
            <v>1</v>
          </cell>
          <cell r="E20">
            <v>8362</v>
          </cell>
        </row>
        <row r="21">
          <cell r="A21">
            <v>5015</v>
          </cell>
          <cell r="B21" t="str">
            <v>CAPATAZ INSTRUMENTISTA</v>
          </cell>
          <cell r="C21" t="str">
            <v>HH</v>
          </cell>
          <cell r="D21">
            <v>1</v>
          </cell>
          <cell r="E21">
            <v>8362</v>
          </cell>
        </row>
        <row r="22">
          <cell r="A22">
            <v>5016</v>
          </cell>
          <cell r="B22" t="str">
            <v>CAPATAZ B</v>
          </cell>
          <cell r="C22" t="str">
            <v>HH</v>
          </cell>
          <cell r="D22">
            <v>1</v>
          </cell>
          <cell r="E22">
            <v>8362</v>
          </cell>
        </row>
        <row r="23">
          <cell r="A23">
            <v>5017</v>
          </cell>
          <cell r="B23" t="str">
            <v>CAPATAZ C</v>
          </cell>
          <cell r="C23" t="str">
            <v>HH</v>
          </cell>
          <cell r="D23">
            <v>1</v>
          </cell>
          <cell r="E23">
            <v>8362</v>
          </cell>
        </row>
        <row r="24">
          <cell r="A24">
            <v>5018</v>
          </cell>
          <cell r="B24" t="str">
            <v>MAESTRO</v>
          </cell>
          <cell r="C24" t="str">
            <v>HH</v>
          </cell>
          <cell r="D24">
            <v>1</v>
          </cell>
          <cell r="E24">
            <v>5800.7</v>
          </cell>
        </row>
        <row r="25">
          <cell r="A25">
            <v>5019</v>
          </cell>
          <cell r="B25" t="str">
            <v>MAESTRO MECANICO</v>
          </cell>
          <cell r="C25" t="str">
            <v>HH</v>
          </cell>
          <cell r="D25">
            <v>1</v>
          </cell>
          <cell r="E25">
            <v>5800.7</v>
          </cell>
        </row>
        <row r="26">
          <cell r="A26">
            <v>5020</v>
          </cell>
          <cell r="B26" t="str">
            <v>MAESTRO PRIMERA INSTRUMENTISTA / ELECTRICO</v>
          </cell>
          <cell r="C26" t="str">
            <v>HH</v>
          </cell>
          <cell r="D26">
            <v>1</v>
          </cell>
          <cell r="E26">
            <v>5800.7</v>
          </cell>
        </row>
        <row r="27">
          <cell r="A27">
            <v>5021</v>
          </cell>
          <cell r="B27" t="str">
            <v>MAESTRO ELECTRICO</v>
          </cell>
          <cell r="C27" t="str">
            <v>HH</v>
          </cell>
          <cell r="D27">
            <v>1</v>
          </cell>
          <cell r="E27">
            <v>5800.7</v>
          </cell>
        </row>
        <row r="28">
          <cell r="A28">
            <v>5022</v>
          </cell>
          <cell r="B28" t="str">
            <v>MAESTRO PRIMERA OOCC</v>
          </cell>
          <cell r="C28" t="str">
            <v>HH</v>
          </cell>
          <cell r="D28">
            <v>1</v>
          </cell>
          <cell r="E28">
            <v>5800.7</v>
          </cell>
        </row>
        <row r="29">
          <cell r="A29">
            <v>5023</v>
          </cell>
          <cell r="B29" t="str">
            <v>MAESTRO OOCC</v>
          </cell>
          <cell r="C29" t="str">
            <v>HH</v>
          </cell>
          <cell r="D29">
            <v>1</v>
          </cell>
          <cell r="E29">
            <v>5800.7</v>
          </cell>
        </row>
        <row r="30">
          <cell r="A30">
            <v>5024</v>
          </cell>
          <cell r="B30" t="str">
            <v>MAESTRO MAYOR</v>
          </cell>
          <cell r="C30" t="str">
            <v>HH</v>
          </cell>
          <cell r="D30">
            <v>1</v>
          </cell>
          <cell r="E30">
            <v>6237</v>
          </cell>
        </row>
        <row r="31">
          <cell r="A31">
            <v>5025</v>
          </cell>
          <cell r="B31" t="str">
            <v>MAESTRO MAYOR A</v>
          </cell>
          <cell r="C31" t="str">
            <v>HH</v>
          </cell>
          <cell r="D31">
            <v>1</v>
          </cell>
          <cell r="E31">
            <v>0</v>
          </cell>
        </row>
        <row r="32">
          <cell r="A32">
            <v>5026</v>
          </cell>
          <cell r="B32" t="str">
            <v>MAESTRO MAYOR B</v>
          </cell>
          <cell r="C32" t="str">
            <v>HH</v>
          </cell>
          <cell r="D32">
            <v>1</v>
          </cell>
          <cell r="E32">
            <v>0</v>
          </cell>
        </row>
        <row r="33">
          <cell r="A33">
            <v>5027</v>
          </cell>
          <cell r="B33" t="str">
            <v>MAESTRO PRIMERA</v>
          </cell>
          <cell r="C33" t="str">
            <v>HH</v>
          </cell>
          <cell r="D33">
            <v>1</v>
          </cell>
          <cell r="E33">
            <v>0</v>
          </cell>
        </row>
        <row r="34">
          <cell r="A34">
            <v>5028</v>
          </cell>
          <cell r="B34" t="str">
            <v>MAESTRO PRIMERA A</v>
          </cell>
          <cell r="C34" t="str">
            <v>HH</v>
          </cell>
          <cell r="D34">
            <v>1</v>
          </cell>
          <cell r="E34">
            <v>0</v>
          </cell>
        </row>
        <row r="35">
          <cell r="A35">
            <v>5029</v>
          </cell>
          <cell r="B35" t="str">
            <v>MAESTRO PRIMERA B</v>
          </cell>
          <cell r="C35" t="str">
            <v>HH</v>
          </cell>
          <cell r="D35">
            <v>1</v>
          </cell>
          <cell r="E35">
            <v>0</v>
          </cell>
        </row>
        <row r="36">
          <cell r="A36">
            <v>5030</v>
          </cell>
          <cell r="B36" t="str">
            <v>MAESTRO SEGUNDA</v>
          </cell>
          <cell r="C36" t="str">
            <v>HH</v>
          </cell>
          <cell r="D36">
            <v>1</v>
          </cell>
          <cell r="E36">
            <v>4819</v>
          </cell>
        </row>
        <row r="37">
          <cell r="A37">
            <v>5031</v>
          </cell>
          <cell r="B37" t="str">
            <v>MAESTRO SEGUNDA A</v>
          </cell>
          <cell r="C37" t="str">
            <v>HH</v>
          </cell>
          <cell r="D37">
            <v>1</v>
          </cell>
          <cell r="E37">
            <v>4819</v>
          </cell>
        </row>
        <row r="38">
          <cell r="A38">
            <v>5032</v>
          </cell>
          <cell r="B38" t="str">
            <v>MAESTRO SEGUNDA B</v>
          </cell>
          <cell r="C38" t="str">
            <v>HH</v>
          </cell>
          <cell r="D38">
            <v>1</v>
          </cell>
          <cell r="E38">
            <v>4819</v>
          </cell>
        </row>
        <row r="39">
          <cell r="A39">
            <v>5033</v>
          </cell>
          <cell r="B39" t="str">
            <v>MAESTRO A</v>
          </cell>
          <cell r="C39" t="str">
            <v>HH</v>
          </cell>
          <cell r="D39">
            <v>1</v>
          </cell>
          <cell r="E39">
            <v>5800.7</v>
          </cell>
        </row>
        <row r="40">
          <cell r="A40">
            <v>5034</v>
          </cell>
          <cell r="B40" t="str">
            <v>MAESTRO D</v>
          </cell>
          <cell r="C40" t="str">
            <v>HH</v>
          </cell>
          <cell r="D40">
            <v>1</v>
          </cell>
          <cell r="E40">
            <v>5800.7</v>
          </cell>
        </row>
        <row r="41">
          <cell r="A41">
            <v>5035</v>
          </cell>
          <cell r="B41" t="str">
            <v>MAESTRO ELECTRICO/INSTRUMENTISTA</v>
          </cell>
          <cell r="C41" t="str">
            <v>HH</v>
          </cell>
          <cell r="D41">
            <v>1</v>
          </cell>
          <cell r="E41">
            <v>5800.7</v>
          </cell>
        </row>
        <row r="42">
          <cell r="A42">
            <v>5036</v>
          </cell>
          <cell r="B42" t="str">
            <v>MAESTRO B</v>
          </cell>
          <cell r="C42" t="str">
            <v>HH</v>
          </cell>
          <cell r="D42">
            <v>1</v>
          </cell>
          <cell r="E42">
            <v>5800.7</v>
          </cell>
        </row>
        <row r="43">
          <cell r="A43">
            <v>5037</v>
          </cell>
          <cell r="B43" t="str">
            <v>MAESTRO C</v>
          </cell>
          <cell r="C43" t="str">
            <v>HH</v>
          </cell>
          <cell r="D43">
            <v>1</v>
          </cell>
          <cell r="E43">
            <v>5800.7</v>
          </cell>
        </row>
        <row r="44">
          <cell r="A44">
            <v>5038</v>
          </cell>
          <cell r="B44" t="str">
            <v>AYUDANTE ELECTRICO / INSTRUMENTISTA</v>
          </cell>
          <cell r="C44" t="str">
            <v>HH</v>
          </cell>
          <cell r="D44">
            <v>1</v>
          </cell>
          <cell r="E44">
            <v>3871</v>
          </cell>
        </row>
        <row r="45">
          <cell r="A45">
            <v>5039</v>
          </cell>
          <cell r="B45" t="str">
            <v>AYUDANTE</v>
          </cell>
          <cell r="C45" t="str">
            <v>HH</v>
          </cell>
          <cell r="D45">
            <v>1</v>
          </cell>
          <cell r="E45">
            <v>3871</v>
          </cell>
        </row>
        <row r="46">
          <cell r="A46">
            <v>5040</v>
          </cell>
          <cell r="B46" t="str">
            <v>AYUDANTE INSTRUMENTISTA</v>
          </cell>
          <cell r="C46" t="str">
            <v>HH</v>
          </cell>
          <cell r="D46">
            <v>1</v>
          </cell>
          <cell r="E46">
            <v>3871</v>
          </cell>
        </row>
        <row r="47">
          <cell r="A47">
            <v>5041</v>
          </cell>
          <cell r="B47" t="str">
            <v>AYUDANTE MECANICO</v>
          </cell>
          <cell r="C47" t="str">
            <v>HH</v>
          </cell>
          <cell r="D47">
            <v>1</v>
          </cell>
          <cell r="E47">
            <v>3871</v>
          </cell>
        </row>
        <row r="48">
          <cell r="A48">
            <v>5042</v>
          </cell>
          <cell r="B48" t="str">
            <v>AYUDANTE OOCC</v>
          </cell>
          <cell r="C48" t="str">
            <v>HH</v>
          </cell>
          <cell r="D48">
            <v>1</v>
          </cell>
          <cell r="E48">
            <v>3871</v>
          </cell>
        </row>
        <row r="49">
          <cell r="A49">
            <v>5043</v>
          </cell>
          <cell r="B49" t="str">
            <v>RONDIN</v>
          </cell>
          <cell r="C49" t="str">
            <v>HH</v>
          </cell>
          <cell r="D49">
            <v>1</v>
          </cell>
          <cell r="E49">
            <v>3871</v>
          </cell>
        </row>
        <row r="50">
          <cell r="A50">
            <v>5044</v>
          </cell>
          <cell r="B50" t="str">
            <v>AYUDANTE B</v>
          </cell>
          <cell r="C50" t="str">
            <v>HH</v>
          </cell>
          <cell r="D50">
            <v>1</v>
          </cell>
          <cell r="E50">
            <v>3871</v>
          </cell>
        </row>
        <row r="51">
          <cell r="A51">
            <v>5045</v>
          </cell>
          <cell r="B51" t="str">
            <v>AYUDANTE C</v>
          </cell>
          <cell r="C51" t="str">
            <v>HH</v>
          </cell>
          <cell r="D51">
            <v>1</v>
          </cell>
          <cell r="E51">
            <v>3871</v>
          </cell>
        </row>
        <row r="52">
          <cell r="A52">
            <v>5046</v>
          </cell>
          <cell r="B52" t="str">
            <v>JORNALERO</v>
          </cell>
          <cell r="C52" t="str">
            <v>HH</v>
          </cell>
          <cell r="D52">
            <v>1</v>
          </cell>
          <cell r="E52">
            <v>3892</v>
          </cell>
        </row>
        <row r="53">
          <cell r="A53">
            <v>5047</v>
          </cell>
          <cell r="B53" t="str">
            <v>SOLDADOR</v>
          </cell>
          <cell r="C53" t="str">
            <v>HH</v>
          </cell>
          <cell r="D53">
            <v>1</v>
          </cell>
          <cell r="E53">
            <v>5686</v>
          </cell>
        </row>
        <row r="54">
          <cell r="A54">
            <v>5048</v>
          </cell>
          <cell r="B54" t="str">
            <v>SOLDADOR CALIFICADO</v>
          </cell>
          <cell r="C54" t="str">
            <v>HH</v>
          </cell>
          <cell r="D54">
            <v>1</v>
          </cell>
          <cell r="E54">
            <v>6012</v>
          </cell>
        </row>
        <row r="55">
          <cell r="A55">
            <v>5049</v>
          </cell>
          <cell r="B55" t="str">
            <v xml:space="preserve">OPERADOR MAQUINARIA </v>
          </cell>
          <cell r="C55" t="str">
            <v>HH</v>
          </cell>
          <cell r="D55">
            <v>1</v>
          </cell>
          <cell r="E55">
            <v>5313</v>
          </cell>
        </row>
        <row r="56">
          <cell r="A56">
            <v>5050</v>
          </cell>
          <cell r="B56" t="str">
            <v>OPERADOR B</v>
          </cell>
          <cell r="C56" t="str">
            <v>HH</v>
          </cell>
          <cell r="D56">
            <v>1</v>
          </cell>
          <cell r="E56">
            <v>6821</v>
          </cell>
        </row>
        <row r="57">
          <cell r="A57">
            <v>5051</v>
          </cell>
          <cell r="B57" t="str">
            <v>OPERADOR C</v>
          </cell>
          <cell r="C57" t="str">
            <v>HH</v>
          </cell>
          <cell r="D57">
            <v>1</v>
          </cell>
          <cell r="E57">
            <v>6821</v>
          </cell>
        </row>
        <row r="58">
          <cell r="A58">
            <v>5052</v>
          </cell>
          <cell r="B58" t="str">
            <v>OPERADOR D</v>
          </cell>
          <cell r="C58" t="str">
            <v>HH</v>
          </cell>
          <cell r="D58">
            <v>1</v>
          </cell>
          <cell r="E58">
            <v>6821</v>
          </cell>
        </row>
        <row r="59">
          <cell r="A59">
            <v>5053</v>
          </cell>
          <cell r="B59" t="str">
            <v xml:space="preserve">CHOFER </v>
          </cell>
          <cell r="C59" t="str">
            <v>HH</v>
          </cell>
          <cell r="D59">
            <v>1</v>
          </cell>
          <cell r="E59">
            <v>4770</v>
          </cell>
        </row>
        <row r="60">
          <cell r="A60">
            <v>5054</v>
          </cell>
          <cell r="B60" t="str">
            <v>CHOFER B</v>
          </cell>
          <cell r="C60" t="str">
            <v>HH</v>
          </cell>
          <cell r="D60">
            <v>1</v>
          </cell>
          <cell r="E60">
            <v>5452</v>
          </cell>
        </row>
        <row r="61">
          <cell r="A61">
            <v>5055</v>
          </cell>
          <cell r="B61" t="str">
            <v>CHOFER C</v>
          </cell>
          <cell r="C61" t="str">
            <v>HH</v>
          </cell>
          <cell r="D61">
            <v>1</v>
          </cell>
          <cell r="E61">
            <v>5317</v>
          </cell>
        </row>
        <row r="62">
          <cell r="A62">
            <v>5056</v>
          </cell>
          <cell r="B62" t="str">
            <v>CHOFER D</v>
          </cell>
          <cell r="C62" t="str">
            <v>HH</v>
          </cell>
          <cell r="D62">
            <v>1</v>
          </cell>
          <cell r="E62">
            <v>5317</v>
          </cell>
        </row>
        <row r="63">
          <cell r="A63">
            <v>5057</v>
          </cell>
          <cell r="B63" t="str">
            <v>JEFE TERRENO</v>
          </cell>
          <cell r="C63" t="str">
            <v>HH</v>
          </cell>
          <cell r="D63">
            <v>1</v>
          </cell>
          <cell r="E63">
            <v>13874</v>
          </cell>
        </row>
        <row r="64">
          <cell r="A64">
            <v>5058</v>
          </cell>
          <cell r="B64" t="str">
            <v>ADMINISTRADOR OBRA (RESIDENTE)</v>
          </cell>
          <cell r="C64" t="str">
            <v>HH</v>
          </cell>
          <cell r="D64">
            <v>1</v>
          </cell>
          <cell r="E64">
            <v>16487</v>
          </cell>
        </row>
        <row r="65">
          <cell r="A65">
            <v>5059</v>
          </cell>
          <cell r="B65" t="str">
            <v>INGENIERO RESIDENTE</v>
          </cell>
          <cell r="C65" t="str">
            <v>HH</v>
          </cell>
          <cell r="D65">
            <v>1</v>
          </cell>
          <cell r="E65">
            <v>24145</v>
          </cell>
        </row>
        <row r="66">
          <cell r="A66">
            <v>5060</v>
          </cell>
          <cell r="B66" t="str">
            <v>INGENIERO CIVIL A</v>
          </cell>
          <cell r="C66" t="str">
            <v>HH</v>
          </cell>
          <cell r="D66">
            <v>1</v>
          </cell>
          <cell r="E66">
            <v>10703</v>
          </cell>
        </row>
        <row r="67">
          <cell r="A67">
            <v>5061</v>
          </cell>
          <cell r="B67" t="str">
            <v>INGENIERO CIVIL B</v>
          </cell>
          <cell r="C67" t="str">
            <v>HH</v>
          </cell>
          <cell r="D67">
            <v>1</v>
          </cell>
          <cell r="E67">
            <v>10703</v>
          </cell>
        </row>
        <row r="68">
          <cell r="A68">
            <v>5062</v>
          </cell>
          <cell r="B68" t="str">
            <v>INGENIERO CIVIL C</v>
          </cell>
          <cell r="C68" t="str">
            <v>HH</v>
          </cell>
          <cell r="D68">
            <v>1</v>
          </cell>
          <cell r="E68">
            <v>10703</v>
          </cell>
        </row>
        <row r="69">
          <cell r="A69">
            <v>5063</v>
          </cell>
          <cell r="B69" t="str">
            <v>INGENIERO EJECUCION A</v>
          </cell>
          <cell r="C69" t="str">
            <v>HH</v>
          </cell>
          <cell r="D69">
            <v>1</v>
          </cell>
          <cell r="E69">
            <v>10703</v>
          </cell>
        </row>
        <row r="70">
          <cell r="A70">
            <v>5064</v>
          </cell>
          <cell r="B70" t="str">
            <v>INGENIERO ESPECIALISTA PROTECCIONES</v>
          </cell>
          <cell r="C70" t="str">
            <v>HH</v>
          </cell>
          <cell r="D70">
            <v>1</v>
          </cell>
          <cell r="E70">
            <v>30000</v>
          </cell>
        </row>
        <row r="71">
          <cell r="A71">
            <v>5065</v>
          </cell>
          <cell r="B71" t="str">
            <v>INGENIERO EJECUCION C</v>
          </cell>
          <cell r="C71" t="str">
            <v>HH</v>
          </cell>
          <cell r="D71">
            <v>1</v>
          </cell>
          <cell r="E71">
            <v>10703</v>
          </cell>
        </row>
        <row r="72">
          <cell r="A72">
            <v>5066</v>
          </cell>
          <cell r="B72" t="str">
            <v>INGENIERO TERRENO</v>
          </cell>
          <cell r="C72" t="str">
            <v>HH</v>
          </cell>
          <cell r="D72">
            <v>1</v>
          </cell>
          <cell r="E72">
            <v>10703</v>
          </cell>
        </row>
        <row r="73">
          <cell r="A73">
            <v>5067</v>
          </cell>
          <cell r="B73" t="str">
            <v>INGENIERO</v>
          </cell>
          <cell r="C73" t="str">
            <v>HH</v>
          </cell>
          <cell r="D73">
            <v>1</v>
          </cell>
          <cell r="E73">
            <v>12887</v>
          </cell>
        </row>
        <row r="74">
          <cell r="A74">
            <v>5068</v>
          </cell>
          <cell r="B74" t="str">
            <v>INGENIERO OFICINA TECNICA</v>
          </cell>
          <cell r="C74" t="str">
            <v>HH</v>
          </cell>
          <cell r="D74">
            <v>1</v>
          </cell>
          <cell r="E74">
            <v>12887</v>
          </cell>
        </row>
        <row r="75">
          <cell r="A75">
            <v>5069</v>
          </cell>
          <cell r="B75" t="str">
            <v>INGENIERO PROGRAMACION</v>
          </cell>
          <cell r="C75" t="str">
            <v>HH</v>
          </cell>
          <cell r="D75">
            <v>1</v>
          </cell>
          <cell r="E75">
            <v>12887</v>
          </cell>
        </row>
        <row r="76">
          <cell r="A76">
            <v>5070</v>
          </cell>
          <cell r="B76" t="str">
            <v>JEFE DE PROYECTO</v>
          </cell>
          <cell r="C76" t="str">
            <v>HH</v>
          </cell>
          <cell r="D76">
            <v>1</v>
          </cell>
          <cell r="E76">
            <v>15665</v>
          </cell>
        </row>
        <row r="77">
          <cell r="A77">
            <v>5071</v>
          </cell>
          <cell r="B77" t="str">
            <v>INGENIERO PRUEBAS</v>
          </cell>
          <cell r="C77" t="str">
            <v>HH</v>
          </cell>
          <cell r="D77">
            <v>1</v>
          </cell>
          <cell r="E77">
            <v>8617</v>
          </cell>
        </row>
        <row r="78">
          <cell r="A78">
            <v>5072</v>
          </cell>
          <cell r="B78" t="str">
            <v>PROYECTISTA</v>
          </cell>
          <cell r="C78" t="str">
            <v>HH</v>
          </cell>
          <cell r="D78">
            <v>1</v>
          </cell>
          <cell r="E78">
            <v>9905</v>
          </cell>
        </row>
        <row r="79">
          <cell r="A79">
            <v>5073</v>
          </cell>
          <cell r="B79" t="str">
            <v>DIBUJANTE</v>
          </cell>
          <cell r="C79" t="str">
            <v>HH</v>
          </cell>
          <cell r="D79">
            <v>1</v>
          </cell>
          <cell r="E79">
            <v>8210</v>
          </cell>
        </row>
        <row r="80">
          <cell r="A80">
            <v>5074</v>
          </cell>
          <cell r="B80" t="str">
            <v>Prevencionista de Riesgos Sernageomin A</v>
          </cell>
          <cell r="C80" t="str">
            <v>HH</v>
          </cell>
          <cell r="D80">
            <v>1</v>
          </cell>
          <cell r="E80">
            <v>15194</v>
          </cell>
        </row>
        <row r="81">
          <cell r="A81">
            <v>5075</v>
          </cell>
          <cell r="B81" t="str">
            <v>Prevencionista de Riesgos Sernageomin B</v>
          </cell>
          <cell r="C81" t="str">
            <v>HH</v>
          </cell>
          <cell r="D81">
            <v>1</v>
          </cell>
          <cell r="E81">
            <v>13033</v>
          </cell>
        </row>
        <row r="82">
          <cell r="A82">
            <v>5076</v>
          </cell>
          <cell r="B82" t="str">
            <v>Prevencionista de Riesgos Sernageomin C</v>
          </cell>
          <cell r="C82" t="str">
            <v>HH</v>
          </cell>
          <cell r="D82">
            <v>1</v>
          </cell>
          <cell r="E82">
            <v>8745</v>
          </cell>
        </row>
        <row r="83">
          <cell r="A83">
            <v>5077</v>
          </cell>
          <cell r="B83" t="str">
            <v>PREVENCIONISTA SNS A</v>
          </cell>
          <cell r="C83" t="str">
            <v>HH</v>
          </cell>
          <cell r="D83">
            <v>1</v>
          </cell>
          <cell r="E83">
            <v>1390</v>
          </cell>
        </row>
        <row r="84">
          <cell r="A84">
            <v>5078</v>
          </cell>
          <cell r="B84" t="str">
            <v>PREVENCIONISTA SNS B</v>
          </cell>
          <cell r="C84" t="str">
            <v>HH</v>
          </cell>
          <cell r="D84">
            <v>1</v>
          </cell>
          <cell r="E84">
            <v>1390</v>
          </cell>
        </row>
        <row r="85">
          <cell r="A85">
            <v>5079</v>
          </cell>
          <cell r="B85" t="str">
            <v>TECNICO PRUEBAS</v>
          </cell>
          <cell r="C85" t="str">
            <v>HH</v>
          </cell>
          <cell r="D85">
            <v>1</v>
          </cell>
          <cell r="E85">
            <v>7211</v>
          </cell>
        </row>
        <row r="86">
          <cell r="A86">
            <v>5080</v>
          </cell>
          <cell r="B86" t="str">
            <v>TECNICO SOFTWARE</v>
          </cell>
          <cell r="C86" t="str">
            <v>HH</v>
          </cell>
          <cell r="D86">
            <v>1</v>
          </cell>
          <cell r="E86">
            <v>7211</v>
          </cell>
        </row>
        <row r="87">
          <cell r="A87">
            <v>5081</v>
          </cell>
          <cell r="B87" t="str">
            <v>CUADRILLA PERSONAL DE PRUEBAS ELECTRICAS/CONTROL</v>
          </cell>
          <cell r="C87" t="str">
            <v>HH</v>
          </cell>
          <cell r="D87">
            <v>1</v>
          </cell>
          <cell r="E87">
            <v>1416</v>
          </cell>
        </row>
        <row r="88">
          <cell r="A88">
            <v>5082</v>
          </cell>
          <cell r="B88" t="str">
            <v>CUADRILLA PERSONAL DE PRUEBAS MECANICAS</v>
          </cell>
          <cell r="C88" t="str">
            <v>HH</v>
          </cell>
          <cell r="D88">
            <v>1</v>
          </cell>
          <cell r="E88">
            <v>16177</v>
          </cell>
        </row>
        <row r="89">
          <cell r="A89">
            <v>5083</v>
          </cell>
          <cell r="B89" t="str">
            <v>INGENIERO ESPECIALISTA</v>
          </cell>
          <cell r="C89" t="str">
            <v>HH</v>
          </cell>
          <cell r="D89">
            <v>1</v>
          </cell>
          <cell r="E89">
            <v>15456</v>
          </cell>
        </row>
        <row r="90">
          <cell r="A90">
            <v>5084</v>
          </cell>
          <cell r="B90" t="str">
            <v>CUADRILLA DE APOYO</v>
          </cell>
          <cell r="C90" t="str">
            <v>HH</v>
          </cell>
          <cell r="D90">
            <v>1</v>
          </cell>
          <cell r="E90">
            <v>1416</v>
          </cell>
        </row>
        <row r="91">
          <cell r="A91">
            <v>5085</v>
          </cell>
          <cell r="B91" t="str">
            <v>MANO DE OBRA DIRECTA</v>
          </cell>
          <cell r="C91" t="str">
            <v>HH</v>
          </cell>
          <cell r="D91">
            <v>1</v>
          </cell>
          <cell r="E91">
            <v>1416</v>
          </cell>
        </row>
        <row r="92">
          <cell r="A92">
            <v>5086</v>
          </cell>
          <cell r="B92" t="str">
            <v>MANO DE OBRA INDIRECTA</v>
          </cell>
          <cell r="C92" t="str">
            <v>HH</v>
          </cell>
          <cell r="D92">
            <v>1</v>
          </cell>
          <cell r="E92">
            <v>1416</v>
          </cell>
        </row>
        <row r="93">
          <cell r="A93">
            <v>5087</v>
          </cell>
          <cell r="B93" t="str">
            <v>PROGRAMADOR</v>
          </cell>
          <cell r="C93" t="str">
            <v>HH</v>
          </cell>
          <cell r="D93">
            <v>1</v>
          </cell>
          <cell r="E93">
            <v>1416</v>
          </cell>
        </row>
        <row r="94">
          <cell r="A94">
            <v>5088</v>
          </cell>
          <cell r="B94" t="str">
            <v>TECNICO F.O.</v>
          </cell>
          <cell r="C94" t="str">
            <v>HH</v>
          </cell>
          <cell r="D94">
            <v>1</v>
          </cell>
          <cell r="E94">
            <v>7813</v>
          </cell>
        </row>
        <row r="95">
          <cell r="A95">
            <v>5089</v>
          </cell>
          <cell r="B95" t="str">
            <v>JEFE DE TURNO</v>
          </cell>
          <cell r="C95" t="str">
            <v>HH</v>
          </cell>
          <cell r="D95">
            <v>1</v>
          </cell>
          <cell r="E95">
            <v>15371</v>
          </cell>
        </row>
        <row r="96">
          <cell r="A96">
            <v>5090</v>
          </cell>
          <cell r="B96" t="str">
            <v>INGENIERO ENCARGADO OFICINA TECNICA</v>
          </cell>
          <cell r="C96" t="str">
            <v>HH</v>
          </cell>
          <cell r="D96">
            <v>1</v>
          </cell>
          <cell r="E96">
            <v>11890</v>
          </cell>
        </row>
        <row r="97">
          <cell r="A97">
            <v>5091</v>
          </cell>
          <cell r="B97" t="str">
            <v>JEFE ESPECIALIDAD ELECTRICA E INSTRUMENTACION</v>
          </cell>
          <cell r="C97" t="str">
            <v>HH</v>
          </cell>
          <cell r="D97">
            <v>1</v>
          </cell>
          <cell r="E97">
            <v>15371</v>
          </cell>
        </row>
        <row r="98">
          <cell r="A98">
            <v>5092</v>
          </cell>
          <cell r="B98" t="str">
            <v>JEFE DE ESPECIALIDAD CIVIL</v>
          </cell>
          <cell r="C98" t="str">
            <v>HH</v>
          </cell>
          <cell r="D98">
            <v>1</v>
          </cell>
          <cell r="E98">
            <v>15371</v>
          </cell>
        </row>
        <row r="99">
          <cell r="A99">
            <v>5093</v>
          </cell>
          <cell r="B99" t="str">
            <v>JEFE DE ESPECIALIDAD MECANICA</v>
          </cell>
          <cell r="C99" t="str">
            <v>HH</v>
          </cell>
          <cell r="D99">
            <v>1</v>
          </cell>
          <cell r="E99">
            <v>15371</v>
          </cell>
        </row>
        <row r="100">
          <cell r="A100">
            <v>5094</v>
          </cell>
          <cell r="B100" t="str">
            <v>JEFE DE ESPECIALIDAD INSTRUMENTACION</v>
          </cell>
          <cell r="C100" t="str">
            <v>HH</v>
          </cell>
          <cell r="D100">
            <v>1</v>
          </cell>
          <cell r="E100">
            <v>15371</v>
          </cell>
        </row>
        <row r="101">
          <cell r="A101">
            <v>5095</v>
          </cell>
          <cell r="B101" t="str">
            <v>JEFE RELACIONES LABORALES</v>
          </cell>
          <cell r="C101" t="str">
            <v>HH</v>
          </cell>
          <cell r="D101">
            <v>1</v>
          </cell>
          <cell r="E101">
            <v>10700</v>
          </cell>
        </row>
        <row r="102">
          <cell r="A102">
            <v>5096</v>
          </cell>
          <cell r="B102" t="str">
            <v>INGENIERO ENCARGADO MEDIO AMBIENTE (PART TIME)</v>
          </cell>
          <cell r="C102" t="str">
            <v>HH</v>
          </cell>
          <cell r="D102">
            <v>1</v>
          </cell>
          <cell r="E102">
            <v>10568</v>
          </cell>
        </row>
        <row r="103">
          <cell r="A103">
            <v>5097</v>
          </cell>
          <cell r="B103" t="str">
            <v>BODEGUERO</v>
          </cell>
          <cell r="C103" t="str">
            <v>HH</v>
          </cell>
          <cell r="D103">
            <v>1</v>
          </cell>
          <cell r="E103">
            <v>4398</v>
          </cell>
        </row>
        <row r="104">
          <cell r="A104">
            <v>5098</v>
          </cell>
          <cell r="B104" t="str">
            <v>ADMINISTRATIVO</v>
          </cell>
          <cell r="C104" t="str">
            <v>HH</v>
          </cell>
          <cell r="D104">
            <v>1</v>
          </cell>
          <cell r="E104">
            <v>5381</v>
          </cell>
        </row>
        <row r="105">
          <cell r="A105">
            <v>5099</v>
          </cell>
          <cell r="B105" t="str">
            <v>TOPOGRAFO</v>
          </cell>
          <cell r="C105" t="str">
            <v>HH</v>
          </cell>
          <cell r="D105">
            <v>1</v>
          </cell>
          <cell r="E105">
            <v>9471</v>
          </cell>
        </row>
        <row r="106">
          <cell r="A106">
            <v>5100</v>
          </cell>
          <cell r="B106" t="str">
            <v>INGENIERO ENCARGADO CALIDAD (PARCIAL)</v>
          </cell>
          <cell r="C106" t="str">
            <v>HH</v>
          </cell>
          <cell r="D106">
            <v>1</v>
          </cell>
          <cell r="E106">
            <v>10568</v>
          </cell>
        </row>
        <row r="107">
          <cell r="A107">
            <v>5101</v>
          </cell>
          <cell r="B107" t="str">
            <v>TECNICO DE MANTENCION</v>
          </cell>
          <cell r="C107" t="str">
            <v>HH</v>
          </cell>
          <cell r="D107">
            <v>1</v>
          </cell>
          <cell r="E107">
            <v>7125</v>
          </cell>
        </row>
        <row r="108">
          <cell r="A108">
            <v>5102</v>
          </cell>
          <cell r="B108" t="str">
            <v>LABORATORISTA</v>
          </cell>
          <cell r="C108" t="str">
            <v>HH</v>
          </cell>
          <cell r="D108">
            <v>1</v>
          </cell>
          <cell r="E108">
            <v>11494</v>
          </cell>
        </row>
        <row r="109">
          <cell r="A109">
            <v>5103</v>
          </cell>
          <cell r="B109" t="str">
            <v>INGENIERO DE COSTOS</v>
          </cell>
          <cell r="C109" t="str">
            <v>HH</v>
          </cell>
          <cell r="D109">
            <v>1</v>
          </cell>
          <cell r="E109">
            <v>12096</v>
          </cell>
        </row>
        <row r="110">
          <cell r="A110">
            <v>5104</v>
          </cell>
          <cell r="B110" t="str">
            <v>ENCARGADO RECURSOS HUMANOS (PARCIAL)</v>
          </cell>
          <cell r="C110" t="str">
            <v>HH</v>
          </cell>
          <cell r="D110">
            <v>1</v>
          </cell>
          <cell r="E110">
            <v>9363</v>
          </cell>
        </row>
        <row r="111">
          <cell r="A111">
            <v>5105</v>
          </cell>
          <cell r="C111" t="str">
            <v>HH</v>
          </cell>
          <cell r="D111">
            <v>1</v>
          </cell>
          <cell r="E111">
            <v>9019</v>
          </cell>
        </row>
        <row r="112">
          <cell r="A112">
            <v>5106</v>
          </cell>
          <cell r="B112" t="str">
            <v>ASISTENTE CONTROL CALIDAD</v>
          </cell>
          <cell r="C112" t="str">
            <v>HH</v>
          </cell>
          <cell r="D112">
            <v>1</v>
          </cell>
          <cell r="E112">
            <v>7143</v>
          </cell>
        </row>
        <row r="113">
          <cell r="A113">
            <v>5107</v>
          </cell>
          <cell r="B113" t="str">
            <v>ALARIFES</v>
          </cell>
          <cell r="C113" t="str">
            <v>HH</v>
          </cell>
          <cell r="D113">
            <v>1</v>
          </cell>
          <cell r="E113">
            <v>3871</v>
          </cell>
        </row>
        <row r="114">
          <cell r="A114">
            <v>5108</v>
          </cell>
          <cell r="B114" t="str">
            <v>ELECTROMECANICO MANTENCION</v>
          </cell>
          <cell r="C114" t="str">
            <v>HH</v>
          </cell>
          <cell r="D114">
            <v>1</v>
          </cell>
          <cell r="E114">
            <v>5933</v>
          </cell>
        </row>
        <row r="115">
          <cell r="A115">
            <v>5109</v>
          </cell>
          <cell r="B115" t="str">
            <v>Tecnico Fusionador</v>
          </cell>
          <cell r="C115" t="str">
            <v>HH</v>
          </cell>
          <cell r="D115">
            <v>1</v>
          </cell>
          <cell r="E115">
            <v>5933</v>
          </cell>
        </row>
        <row r="116">
          <cell r="C116" t="str">
            <v>HH</v>
          </cell>
          <cell r="D116">
            <v>1</v>
          </cell>
          <cell r="E116">
            <v>5933</v>
          </cell>
        </row>
      </sheetData>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vances Físicos PDT"/>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Diagrama"/>
      <sheetName val="Detalle"/>
      <sheetName val="Base de Datos"/>
      <sheetName val="Ingreso Datos Extracción"/>
      <sheetName val="Ingreso Datos Reducción"/>
      <sheetName val="Ingreso Datos Traspaso"/>
      <sheetName val="Ingreso Datos Ventilación"/>
      <sheetName val="Ingreso Datos Chancado Primario"/>
      <sheetName val="Ingreso Datos Transporte Inter."/>
      <sheetName val="Ingreso Datos Transp. de Nivel"/>
      <sheetName val="Ingreso Datos Transporte Princi"/>
      <sheetName val="Ingreso Datos Mantencion Área"/>
      <sheetName val="Ingreso Servicios Mina"/>
      <sheetName val="Ingreso Datos CIO&amp;G"/>
      <sheetName val="Ingreso Datos RRHH"/>
      <sheetName val="Factor de Reemplazo"/>
      <sheetName val="Plan Minero"/>
      <sheetName val="Cálculo de Equipos"/>
      <sheetName val="Extracción"/>
      <sheetName val="Reducción"/>
      <sheetName val="Traspaso"/>
      <sheetName val="Ventilación"/>
      <sheetName val="Chancado Primario"/>
      <sheetName val="Transporte  Intermedio"/>
      <sheetName val="Transporte de Nivel"/>
      <sheetName val="Transporte Principal"/>
      <sheetName val="Mant. y Lev. de Área"/>
      <sheetName val="Servicios Mina"/>
      <sheetName val="CIO&amp;G"/>
      <sheetName val="Staff MCHS"/>
      <sheetName val="Organigrama general"/>
      <sheetName val="Resumen Dotaciones"/>
      <sheetName val="Ajuste Dotaciones"/>
      <sheetName val="Resumen Consumos"/>
      <sheetName val="Resumen Gastos Extracción"/>
      <sheetName val="Resumen Equipos"/>
      <sheetName val="Resumen Equipos 1841"/>
      <sheetName val="Resumen Equipos 1625"/>
      <sheetName val="Resumen Equipos 1409"/>
      <sheetName val="Resumen Equipos 1193"/>
      <sheetName val="Resumen Equipos BE"/>
      <sheetName val="Adquisiciones LHD"/>
      <sheetName val="Adquisiciones LHD Servicios"/>
      <sheetName val="Adquisiciones Jumbo Cachorrero"/>
      <sheetName val="Adquisiciones Martillo"/>
      <sheetName val="Adquisiciones Utilitarios Mant"/>
      <sheetName val="Adquisiciones Utilitarios Elect"/>
      <sheetName val="Adquisiciones Utilitarios Serv"/>
      <sheetName val="Adquisiciones Camion 15ton"/>
      <sheetName val="Adquisiciones Mixer"/>
      <sheetName val="Adquisiciones Robot"/>
      <sheetName val="Adquisiciones Plataforma"/>
      <sheetName val="Adquisiciones Jumbo Emp"/>
      <sheetName val="Resumen de Gastos"/>
      <sheetName val="Plan Minero 140 ktpd Base seca"/>
      <sheetName val="Plan Minero 140ktpd Base Humeda"/>
      <sheetName val="Analisis de Precisión"/>
      <sheetName val="Tiempos"/>
      <sheetName val="DxU"/>
      <sheetName val="Detalle LHD por MB"/>
      <sheetName val="Ingreso Datos Bus Personal"/>
      <sheetName val="Bus Personal"/>
      <sheetName val="MO"/>
    </sheetNames>
    <sheetDataSet>
      <sheetData sheetId="0" refreshError="1"/>
      <sheetData sheetId="1" refreshError="1"/>
      <sheetData sheetId="2">
        <row r="44">
          <cell r="D44">
            <v>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5">
          <cell r="O5">
            <v>2019</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ametros"/>
      <sheetName val="REIMBURSABLES  EXPENSES "/>
      <sheetName val="Pricing Model "/>
      <sheetName val="Estimated Labor"/>
      <sheetName val="Manpower "/>
      <sheetName val="Mecanica"/>
      <sheetName val="piping"/>
      <sheetName val="electricidad"/>
      <sheetName val="instrumentacion"/>
      <sheetName val="csa"/>
      <sheetName val="Formulario T-21_vector"/>
      <sheetName val="Formulario T-21"/>
      <sheetName val="Resumen volumen por fase"/>
      <sheetName val="REIMBURSABLES__EXPENSES_"/>
      <sheetName val="Pricing_Model_"/>
      <sheetName val="Estimated_Labor"/>
      <sheetName val="Manpower_"/>
      <sheetName val="Formulario_T-21_vector"/>
      <sheetName val="Formulario_T-21"/>
      <sheetName val="Resumen_volumen_por_fase"/>
      <sheetName val="REIMBURSABLES__EXPENSES_1"/>
      <sheetName val="Pricing_Model_1"/>
      <sheetName val="Estimated_Labor1"/>
      <sheetName val="Manpower_1"/>
      <sheetName val="Formulario_T-21_vector1"/>
      <sheetName val="Formulario_T-211"/>
      <sheetName val="Resumen_volumen_por_fase1"/>
      <sheetName val="Resumen_HH"/>
      <sheetName val="REIMBURSABLES__EXPENSES_2"/>
      <sheetName val="Pricing_Model_2"/>
      <sheetName val="Estimated_Labor2"/>
      <sheetName val="Manpower_2"/>
      <sheetName val="Formulario_T-21_vector2"/>
      <sheetName val="Formulario_T-212"/>
      <sheetName val="Resumen_volumen_por_fase2"/>
      <sheetName val="Resumen_HH2"/>
      <sheetName val="REIMBURSABLES__EXPENSES_3"/>
      <sheetName val="Pricing_Model_3"/>
      <sheetName val="Estimated_Labor3"/>
      <sheetName val="Manpower_3"/>
      <sheetName val="Formulario_T-21_vector3"/>
      <sheetName val="Formulario_T-213"/>
      <sheetName val="Resumen_volumen_por_fase3"/>
      <sheetName val="REIMBURSABLES__EXPENSES_4"/>
      <sheetName val="Pricing_Model_4"/>
      <sheetName val="Estimated_Labor4"/>
      <sheetName val="Manpower_4"/>
      <sheetName val="Formulario_T-21_vector4"/>
      <sheetName val="Formulario_T-214"/>
      <sheetName val="Resumen_volumen_por_fase4"/>
      <sheetName val="REIMBURSABLES__EXPENSES_5"/>
      <sheetName val="Pricing_Model_5"/>
      <sheetName val="Estimated_Labor5"/>
      <sheetName val="Manpower_5"/>
      <sheetName val="Formulario_T-21_vector5"/>
      <sheetName val="Formulario_T-215"/>
      <sheetName val="Resumen_volumen_por_fase5"/>
      <sheetName val="Unit_prices5"/>
      <sheetName val="REIMBURSABLES__EXPENSES_6"/>
      <sheetName val="Pricing_Model_6"/>
      <sheetName val="Estimated_Labor6"/>
      <sheetName val="Manpower_6"/>
      <sheetName val="Formulario_T-21_vector6"/>
      <sheetName val="Formulario_T-216"/>
      <sheetName val="Resumen_volumen_por_fase6"/>
      <sheetName val="REIMBURSABLES__EXPENSES_7"/>
      <sheetName val="Pricing_Model_7"/>
      <sheetName val="Estimated_Labor7"/>
      <sheetName val="Manpower_7"/>
      <sheetName val="Formulario_T-21_vector7"/>
      <sheetName val="Formulario_T-217"/>
      <sheetName val="Resumen_volumen_por_fase7"/>
      <sheetName val="REIMBURSABLES__EXPENSES_8"/>
      <sheetName val="Pricing_Model_8"/>
      <sheetName val="Estimated_Labor8"/>
      <sheetName val="Manpower_8"/>
      <sheetName val="Formulario_T-21_vector8"/>
      <sheetName val="Formulario_T-218"/>
      <sheetName val="Resumen_volumen_por_fase8"/>
      <sheetName val="REIMBURSABLES__EXPENSES_9"/>
      <sheetName val="Pricing_Model_9"/>
      <sheetName val="Estimated_Labor9"/>
      <sheetName val="Manpower_9"/>
      <sheetName val="Formulario_T-21_vector9"/>
      <sheetName val="Formulario_T-219"/>
      <sheetName val="Resumen_volumen_por_fase9"/>
      <sheetName val="REIMBURSABLES__EXPENSES_11"/>
      <sheetName val="Pricing_Model_11"/>
      <sheetName val="Estimated_Labor11"/>
      <sheetName val="Manpower_11"/>
      <sheetName val="Formulario_T-21_vector11"/>
      <sheetName val="Formulario_T-2111"/>
      <sheetName val="Resumen_volumen_por_fase11"/>
      <sheetName val="REIMBURSABLES__EXPENSES_10"/>
      <sheetName val="Pricing_Model_10"/>
      <sheetName val="Estimated_Labor10"/>
      <sheetName val="Manpower_10"/>
      <sheetName val="Formulario_T-21_vector10"/>
      <sheetName val="Formulario_T-2110"/>
      <sheetName val="Resumen_volumen_por_fase10"/>
      <sheetName val="REIMBURSABLES__EXPENSES_12"/>
      <sheetName val="Pricing_Model_12"/>
      <sheetName val="Estimated_Labor12"/>
      <sheetName val="Manpower_12"/>
      <sheetName val="Formulario_T-21_vector12"/>
      <sheetName val="Formulario_T-2112"/>
      <sheetName val="Resumen_volumen_por_fase12"/>
      <sheetName val="REIMBURSABLES__EXPENSES_16"/>
      <sheetName val="Pricing_Model_16"/>
      <sheetName val="Estimated_Labor16"/>
      <sheetName val="Manpower_16"/>
      <sheetName val="Formulario_T-21_vector16"/>
      <sheetName val="Formulario_T-2116"/>
      <sheetName val="Resumen_volumen_por_fase16"/>
      <sheetName val="REIMBURSABLES__EXPENSES_13"/>
      <sheetName val="Pricing_Model_13"/>
      <sheetName val="Estimated_Labor13"/>
      <sheetName val="Manpower_13"/>
      <sheetName val="Formulario_T-21_vector13"/>
      <sheetName val="Formulario_T-2113"/>
      <sheetName val="Resumen_volumen_por_fase13"/>
      <sheetName val="REIMBURSABLES__EXPENSES_14"/>
      <sheetName val="Pricing_Model_14"/>
      <sheetName val="Estimated_Labor14"/>
      <sheetName val="Manpower_14"/>
      <sheetName val="Formulario_T-21_vector14"/>
      <sheetName val="Formulario_T-2114"/>
      <sheetName val="Resumen_volumen_por_fase14"/>
      <sheetName val="REIMBURSABLES__EXPENSES_15"/>
      <sheetName val="Pricing_Model_15"/>
      <sheetName val="Estimated_Labor15"/>
      <sheetName val="Manpower_15"/>
      <sheetName val="Formulario_T-21_vector15"/>
      <sheetName val="Formulario_T-2115"/>
      <sheetName val="Resumen_volumen_por_fase15"/>
      <sheetName val="RES"/>
      <sheetName val="Unit_prices3"/>
      <sheetName val="REIMBURSABLES__EXPENSES_17"/>
      <sheetName val="Pricing_Model_17"/>
      <sheetName val="Estimated_Labor17"/>
      <sheetName val="Manpower_17"/>
      <sheetName val="Formulario_T-21_vector17"/>
      <sheetName val="Formulario_T-2117"/>
      <sheetName val="Resumen_volumen_por_fase17"/>
      <sheetName val="REIMBURSABLES__EXPENSES_19"/>
      <sheetName val="Pricing_Model_19"/>
      <sheetName val="Estimated_Labor19"/>
      <sheetName val="Manpower_19"/>
      <sheetName val="Formulario_T-21_vector19"/>
      <sheetName val="Formulario_T-2119"/>
      <sheetName val="Resumen_volumen_por_fase19"/>
      <sheetName val="REIMBURSABLES__EXPENSES_18"/>
      <sheetName val="Pricing_Model_18"/>
      <sheetName val="Estimated_Labor18"/>
      <sheetName val="Manpower_18"/>
      <sheetName val="Formulario_T-21_vector18"/>
      <sheetName val="Formulario_T-2118"/>
      <sheetName val="Resumen_volumen_por_fase18"/>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sheetData sheetId="111" refreshError="1"/>
      <sheetData sheetId="112" refreshError="1"/>
      <sheetData sheetId="113" refreshError="1"/>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ametros"/>
      <sheetName val="Pricing Model "/>
      <sheetName val="Manpower "/>
      <sheetName val="Tabla Resumen PPTA "/>
      <sheetName val="Tarifas Personal Terreno"/>
      <sheetName val="TARIFAS POR CATEGORIAS"/>
      <sheetName val="code"/>
      <sheetName val="Pricing_Model_"/>
      <sheetName val="Manpower_"/>
      <sheetName val="Tabla_Resumen_PPTA_"/>
      <sheetName val="Tarifas_Personal_Terreno"/>
      <sheetName val="TARIFAS_POR_CATEGORIAS"/>
      <sheetName val="Pricing_Model_1"/>
      <sheetName val="Manpower_1"/>
      <sheetName val="Tabla_Resumen_PPTA_1"/>
      <sheetName val="Tarifas_Personal_Terreno1"/>
      <sheetName val="TARIFAS_POR_CATEGORIAS1"/>
      <sheetName val="Pricing_Model_2"/>
      <sheetName val="Manpower_2"/>
      <sheetName val="Tabla_Resumen_PPTA_2"/>
      <sheetName val="Tarifas_Personal_Terreno2"/>
      <sheetName val="TARIFAS_POR_CATEGORIAS2"/>
      <sheetName val="Pricing_Model_3"/>
      <sheetName val="Manpower_3"/>
      <sheetName val="Tabla_Resumen_PPTA_3"/>
      <sheetName val="Tarifas_Personal_Terreno3"/>
      <sheetName val="TARIFAS_POR_CATEGORIAS3"/>
      <sheetName val="Pricing_Model_4"/>
      <sheetName val="Manpower_4"/>
      <sheetName val="Tabla_Resumen_PPTA_4"/>
      <sheetName val="Tarifas_Personal_Terreno4"/>
      <sheetName val="TARIFAS_POR_CATEGORIAS4"/>
      <sheetName val="Pricing_Model_5"/>
      <sheetName val="Manpower_5"/>
      <sheetName val="Tabla_Resumen_PPTA_5"/>
      <sheetName val="Tarifas_Personal_Terreno5"/>
      <sheetName val="TARIFAS_POR_CATEGORIAS5"/>
      <sheetName val="Resumen_HH5"/>
      <sheetName val="Pricing_Model_6"/>
      <sheetName val="Manpower_6"/>
      <sheetName val="Tabla_Resumen_PPTA_6"/>
      <sheetName val="Tarifas_Personal_Terreno6"/>
      <sheetName val="TARIFAS_POR_CATEGORIAS6"/>
      <sheetName val="Pricing_Model_7"/>
      <sheetName val="Manpower_7"/>
      <sheetName val="Tabla_Resumen_PPTA_7"/>
      <sheetName val="Tarifas_Personal_Terreno7"/>
      <sheetName val="TARIFAS_POR_CATEGORIAS7"/>
      <sheetName val="Pricing_Model_8"/>
      <sheetName val="Manpower_8"/>
      <sheetName val="Tabla_Resumen_PPTA_8"/>
      <sheetName val="Tarifas_Personal_Terreno8"/>
      <sheetName val="TARIFAS_POR_CATEGORIAS8"/>
      <sheetName val="Pricing_Model_9"/>
      <sheetName val="Manpower_9"/>
      <sheetName val="Tabla_Resumen_PPTA_9"/>
      <sheetName val="Tarifas_Personal_Terreno9"/>
      <sheetName val="TARIFAS_POR_CATEGORIAS9"/>
      <sheetName val="Pricing_Model_10"/>
      <sheetName val="Manpower_10"/>
      <sheetName val="Tabla_Resumen_PPTA_10"/>
      <sheetName val="Tarifas_Personal_Terreno10"/>
      <sheetName val="TARIFAS_POR_CATEGORIAS10"/>
      <sheetName val="Pricing_Model_11"/>
      <sheetName val="Manpower_11"/>
      <sheetName val="Tabla_Resumen_PPTA_11"/>
      <sheetName val="Tarifas_Personal_Terreno11"/>
      <sheetName val="TARIFAS_POR_CATEGORIAS11"/>
      <sheetName val="Pricing_Model_12"/>
      <sheetName val="Manpower_12"/>
      <sheetName val="Tabla_Resumen_PPTA_12"/>
      <sheetName val="Tarifas_Personal_Terreno12"/>
      <sheetName val="TARIFAS_POR_CATEGORIAS12"/>
      <sheetName val="Data"/>
      <sheetName val="INFO"/>
      <sheetName val="SUMMARY"/>
      <sheetName val="SUM-$"/>
      <sheetName val="SUM-UF"/>
      <sheetName val="SUMMARY-SOLD"/>
      <sheetName val="EQFL$-Tes$"/>
      <sheetName val="SUMMARY-COM-KM"/>
      <sheetName val="Pricing_Model_13"/>
      <sheetName val="Manpower_13"/>
      <sheetName val="Tabla_Resumen_PPTA_13"/>
      <sheetName val="Tarifas_Personal_Terreno13"/>
      <sheetName val="TARIFAS_POR_CATEGORIAS13"/>
      <sheetName val="Pricing_Model_14"/>
      <sheetName val="Manpower_14"/>
      <sheetName val="Tabla_Resumen_PPTA_14"/>
      <sheetName val="Tarifas_Personal_Terreno14"/>
      <sheetName val="TARIFAS_POR_CATEGORIAS14"/>
      <sheetName val="Pricing_Model_16"/>
      <sheetName val="Manpower_16"/>
      <sheetName val="Tabla_Resumen_PPTA_16"/>
      <sheetName val="Tarifas_Personal_Terreno16"/>
      <sheetName val="TARIFAS_POR_CATEGORIAS16"/>
      <sheetName val="Pricing_Model_15"/>
      <sheetName val="Manpower_15"/>
      <sheetName val="Tabla_Resumen_PPTA_15"/>
      <sheetName val="Tarifas_Personal_Terreno15"/>
      <sheetName val="TARIFAS_POR_CATEGORIAS15"/>
      <sheetName val="Set_Up2"/>
      <sheetName val="Pricing_Model_18"/>
      <sheetName val="Manpower_18"/>
      <sheetName val="Tabla_Resumen_PPTA_18"/>
      <sheetName val="Tarifas_Personal_Terreno18"/>
      <sheetName val="TARIFAS_POR_CATEGORIAS18"/>
      <sheetName val="Pricing_Model_17"/>
      <sheetName val="Manpower_17"/>
      <sheetName val="Tabla_Resumen_PPTA_17"/>
      <sheetName val="Tarifas_Personal_Terreno17"/>
      <sheetName val="TARIFAS_POR_CATEGORIAS17"/>
      <sheetName val="Pricing_Model_19"/>
      <sheetName val="Manpower_19"/>
      <sheetName val="Tabla_Resumen_PPTA_19"/>
      <sheetName val="Tarifas_Personal_Terreno19"/>
      <sheetName val="TARIFAS_POR_CATEGORIAS19"/>
      <sheetName val="Pricing_Model_21"/>
      <sheetName val="Manpower_21"/>
      <sheetName val="Tabla_Resumen_PPTA_21"/>
      <sheetName val="Tarifas_Personal_Terreno21"/>
      <sheetName val="TARIFAS_POR_CATEGORIAS21"/>
      <sheetName val="Pricing_Model_20"/>
      <sheetName val="Manpower_20"/>
      <sheetName val="Tabla_Resumen_PPTA_20"/>
      <sheetName val="Tarifas_Personal_Terreno20"/>
      <sheetName val="TARIFAS_POR_CATEGORIAS20"/>
      <sheetName val="Pricing_Model_25"/>
      <sheetName val="Manpower_25"/>
      <sheetName val="Tabla_Resumen_PPTA_25"/>
      <sheetName val="Tarifas_Personal_Terreno25"/>
      <sheetName val="TARIFAS_POR_CATEGORIAS25"/>
      <sheetName val="Pricing_Model_22"/>
      <sheetName val="Manpower_22"/>
      <sheetName val="Tabla_Resumen_PPTA_22"/>
      <sheetName val="Tarifas_Personal_Terreno22"/>
      <sheetName val="TARIFAS_POR_CATEGORIAS22"/>
      <sheetName val="Pricing_Model_23"/>
      <sheetName val="Manpower_23"/>
      <sheetName val="Tabla_Resumen_PPTA_23"/>
      <sheetName val="Tarifas_Personal_Terreno23"/>
      <sheetName val="TARIFAS_POR_CATEGORIAS23"/>
      <sheetName val="Pricing_Model_24"/>
      <sheetName val="Manpower_24"/>
      <sheetName val="Tabla_Resumen_PPTA_24"/>
      <sheetName val="Tarifas_Personal_Terreno24"/>
      <sheetName val="TARIFAS_POR_CATEGORIAS24"/>
      <sheetName val="Budget"/>
      <sheetName val="datos"/>
      <sheetName val="Resumen_volumen_por_fase3"/>
      <sheetName val="Pricing_Model_26"/>
      <sheetName val="Manpower_26"/>
      <sheetName val="Tabla_Resumen_PPTA_26"/>
      <sheetName val="Tarifas_Personal_Terreno26"/>
      <sheetName val="TARIFAS_POR_CATEGORIAS26"/>
      <sheetName val="Pricing_Model_28"/>
      <sheetName val="Manpower_28"/>
      <sheetName val="Tabla_Resumen_PPTA_28"/>
      <sheetName val="Tarifas_Personal_Terreno28"/>
      <sheetName val="TARIFAS_POR_CATEGORIAS28"/>
      <sheetName val="Pricing_Model_27"/>
      <sheetName val="Manpower_27"/>
      <sheetName val="Tabla_Resumen_PPTA_27"/>
      <sheetName val="Tarifas_Personal_Terreno27"/>
      <sheetName val="TARIFAS_POR_CATEGORIAS27"/>
    </sheetNames>
    <sheetDataSet>
      <sheetData sheetId="0">
        <row r="19">
          <cell r="B19" t="str">
            <v>A_CAN_C_S_ST</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orrador"/>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lanta No Modulada"/>
      <sheetName val="Detalle Planta No Modulada"/>
      <sheetName val="Resumen Planta Modulada"/>
      <sheetName val="Detalle Planta Modulada"/>
      <sheetName val="Indices"/>
      <sheetName val="Comparación IDESOL"/>
    </sheetNames>
    <sheetDataSet>
      <sheetData sheetId="0"/>
      <sheetData sheetId="1"/>
      <sheetData sheetId="2"/>
      <sheetData sheetId="3"/>
      <sheetData sheetId="4">
        <row r="5">
          <cell r="E5">
            <v>0.16</v>
          </cell>
        </row>
        <row r="6">
          <cell r="E6">
            <v>0.24</v>
          </cell>
        </row>
      </sheetData>
      <sheetData sheetId="5"/>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01A"/>
      <sheetName val="Dotacion"/>
      <sheetName val="Resumen Dotacion"/>
      <sheetName val="Costo Empresa (N)"/>
      <sheetName val="Formulario Remuneracion E-6 (N)"/>
      <sheetName val="ANALISIS"/>
      <sheetName val="Oferta Operadores"/>
      <sheetName val="Oferta Mecanicos"/>
      <sheetName val="IPC"/>
      <sheetName val="IMPUESTOS"/>
      <sheetName val="Transporte"/>
      <sheetName val="Hoja1"/>
    </sheetNames>
    <sheetDataSet>
      <sheetData sheetId="0"/>
      <sheetData sheetId="1"/>
      <sheetData sheetId="2"/>
      <sheetData sheetId="3"/>
      <sheetData sheetId="4"/>
      <sheetData sheetId="5">
        <row r="8">
          <cell r="B8" t="str">
            <v>CARGO</v>
          </cell>
        </row>
      </sheetData>
      <sheetData sheetId="6"/>
      <sheetData sheetId="7"/>
      <sheetData sheetId="8"/>
      <sheetData sheetId="9">
        <row r="3">
          <cell r="B3">
            <v>22408.36</v>
          </cell>
        </row>
        <row r="5">
          <cell r="B5">
            <v>182000</v>
          </cell>
        </row>
        <row r="6">
          <cell r="B6">
            <v>67.400000000000006</v>
          </cell>
        </row>
        <row r="7">
          <cell r="B7">
            <v>101.1</v>
          </cell>
        </row>
      </sheetData>
      <sheetData sheetId="10"/>
      <sheetData sheetId="1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ECO-05 "/>
      <sheetName val="ECO-06  "/>
      <sheetName val="TEC-04E"/>
      <sheetName val="TEC-04C pate 1"/>
      <sheetName val="TEC-04C pate 1 (2)"/>
      <sheetName val="TEC-04C Parte 2"/>
      <sheetName val="TEC-04B"/>
      <sheetName val="Datos"/>
      <sheetName val="R1"/>
      <sheetName val="R2"/>
      <sheetName val="R3"/>
      <sheetName val="Hoja1"/>
      <sheetName val="IF"/>
      <sheetName val="GG"/>
      <sheetName val="EXP"/>
      <sheetName val="HERRAM"/>
      <sheetName val="Reporte 2"/>
      <sheetName val="COD"/>
      <sheetName val="ORD"/>
      <sheetName val="macro"/>
      <sheetName val="RRHH"/>
      <sheetName val="MAT"/>
      <sheetName val="EQU"/>
      <sheetName val="OTROS"/>
      <sheetName val="MOV"/>
      <sheetName val="GEN"/>
      <sheetName val="PI"/>
      <sheetName val="UTILIDAD"/>
      <sheetName val="CIERRE"/>
      <sheetName val="A1_1"/>
      <sheetName val="A1_2"/>
      <sheetName val="A2"/>
      <sheetName val="A3"/>
      <sheetName val="B1"/>
      <sheetName val="PARETO"/>
      <sheetName val="D1"/>
      <sheetName val="MAP"/>
      <sheetName val="RESUMEN"/>
      <sheetName val="MPP"/>
      <sheetName val="BASE"/>
      <sheetName val="PROGRAMA"/>
      <sheetName val="MRP old"/>
    </sheetNames>
    <sheetDataSet>
      <sheetData sheetId="0"/>
      <sheetData sheetId="1"/>
      <sheetData sheetId="2"/>
      <sheetData sheetId="3"/>
      <sheetData sheetId="4"/>
      <sheetData sheetId="5"/>
      <sheetData sheetId="6"/>
      <sheetData sheetId="7"/>
      <sheetData sheetId="8">
        <row r="15">
          <cell r="B15">
            <v>24</v>
          </cell>
        </row>
        <row r="57">
          <cell r="O57">
            <v>2.4E-2</v>
          </cell>
        </row>
        <row r="58">
          <cell r="O58">
            <v>2.1999999999999999E-2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EPP"/>
      <sheetName val="E_EPP"/>
      <sheetName val="R1"/>
      <sheetName val="R1 (OFF)"/>
      <sheetName val="R2"/>
      <sheetName val="R3"/>
      <sheetName val="Hoja3"/>
      <sheetName val="(MRP)"/>
      <sheetName val="GG"/>
      <sheetName val="IF"/>
      <sheetName val="EXP"/>
      <sheetName val="HERRAM"/>
      <sheetName val="Reporte 2"/>
      <sheetName val="COD"/>
      <sheetName val="ORD"/>
      <sheetName val="macro"/>
      <sheetName val="RRHH"/>
      <sheetName val="Hoja2"/>
      <sheetName val="Hoja1"/>
      <sheetName val="MAT"/>
      <sheetName val="EQU"/>
      <sheetName val="OTROS"/>
      <sheetName val="MOV"/>
      <sheetName val="PI"/>
      <sheetName val="CIERRE (old)"/>
      <sheetName val="GEN"/>
      <sheetName val="A1_1"/>
      <sheetName val="A1_2"/>
      <sheetName val="A2"/>
      <sheetName val="A3"/>
      <sheetName val="B1"/>
      <sheetName val="PARETO"/>
      <sheetName val="D1"/>
      <sheetName val="CIERRE"/>
      <sheetName val="FICHA"/>
      <sheetName val="FICHA (2)"/>
      <sheetName val="MRP Base 0"/>
      <sheetName val="MAP"/>
      <sheetName val="BASE"/>
      <sheetName val="PROGRAMA"/>
    </sheetNames>
    <sheetDataSet>
      <sheetData sheetId="0"/>
      <sheetData sheetId="1">
        <row r="2">
          <cell r="D2" t="str">
            <v>CODELCO DIVISIÓN EL TENIENTE</v>
          </cell>
        </row>
        <row r="75">
          <cell r="D75">
            <v>4100</v>
          </cell>
        </row>
      </sheetData>
      <sheetData sheetId="2"/>
      <sheetData sheetId="3"/>
      <sheetData sheetId="4">
        <row r="4">
          <cell r="AV4">
            <v>0.05</v>
          </cell>
        </row>
        <row r="13">
          <cell r="AW13">
            <v>2.835E-2</v>
          </cell>
        </row>
        <row r="14">
          <cell r="AW14">
            <v>2.3099999999999999E-2</v>
          </cell>
        </row>
      </sheetData>
      <sheetData sheetId="5"/>
      <sheetData sheetId="6"/>
      <sheetData sheetId="7">
        <row r="1">
          <cell r="H1"/>
        </row>
      </sheetData>
      <sheetData sheetId="8"/>
      <sheetData sheetId="9"/>
      <sheetData sheetId="10"/>
      <sheetData sheetId="11"/>
      <sheetData sheetId="12"/>
      <sheetData sheetId="13"/>
      <sheetData sheetId="14"/>
      <sheetData sheetId="15"/>
      <sheetData sheetId="16"/>
      <sheetData sheetId="17"/>
      <sheetData sheetId="18">
        <row r="11">
          <cell r="HF11">
            <v>91</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ECO-01A"/>
      <sheetName val="Hoja2"/>
      <sheetName val="Export PM rev0"/>
      <sheetName val="Hoja3"/>
      <sheetName val="pmhh"/>
    </sheetNames>
    <sheetDataSet>
      <sheetData sheetId="0"/>
      <sheetData sheetId="1">
        <row r="14">
          <cell r="B14">
            <v>1</v>
          </cell>
          <cell r="C14">
            <v>2</v>
          </cell>
          <cell r="D14">
            <v>3</v>
          </cell>
          <cell r="E14">
            <v>4</v>
          </cell>
          <cell r="F14">
            <v>5</v>
          </cell>
          <cell r="G14">
            <v>6</v>
          </cell>
          <cell r="H14">
            <v>7</v>
          </cell>
        </row>
        <row r="15">
          <cell r="A15">
            <v>1</v>
          </cell>
          <cell r="B15" t="str">
            <v>1.0</v>
          </cell>
          <cell r="C15" t="str">
            <v>1.0</v>
          </cell>
          <cell r="D15" t="str">
            <v>INSTALACION DE FAENAS</v>
          </cell>
        </row>
        <row r="16">
          <cell r="A16">
            <v>2</v>
          </cell>
          <cell r="B16" t="str">
            <v>1.1</v>
          </cell>
          <cell r="C16" t="str">
            <v>1.1</v>
          </cell>
          <cell r="D16" t="str">
            <v>Instalación de Faena</v>
          </cell>
          <cell r="E16" t="str">
            <v>gl</v>
          </cell>
          <cell r="F16">
            <v>1</v>
          </cell>
          <cell r="G16">
            <v>508496618.67046046</v>
          </cell>
          <cell r="H16">
            <v>508496618.67046046</v>
          </cell>
        </row>
        <row r="17">
          <cell r="A17">
            <v>3</v>
          </cell>
          <cell r="B17" t="str">
            <v>1.2</v>
          </cell>
          <cell r="C17" t="str">
            <v>1.2</v>
          </cell>
          <cell r="D17" t="str">
            <v xml:space="preserve">Instalación de Faena Secundaria Interior Túnel </v>
          </cell>
          <cell r="E17" t="str">
            <v>gl</v>
          </cell>
          <cell r="F17">
            <v>1</v>
          </cell>
          <cell r="G17">
            <v>35486126.759999998</v>
          </cell>
          <cell r="H17">
            <v>35486126.759999998</v>
          </cell>
        </row>
        <row r="18">
          <cell r="A18">
            <v>4</v>
          </cell>
          <cell r="B18" t="str">
            <v>1.3</v>
          </cell>
          <cell r="C18" t="str">
            <v>1.3</v>
          </cell>
          <cell r="D18" t="str">
            <v>Refugio Emergencia  Interior Túnel</v>
          </cell>
          <cell r="E18" t="str">
            <v>c/u</v>
          </cell>
          <cell r="F18">
            <v>1</v>
          </cell>
          <cell r="G18">
            <v>46409220</v>
          </cell>
          <cell r="H18">
            <v>46409220</v>
          </cell>
        </row>
        <row r="19">
          <cell r="A19">
            <v>5</v>
          </cell>
          <cell r="B19" t="str">
            <v>2.0</v>
          </cell>
          <cell r="C19" t="str">
            <v>2.0</v>
          </cell>
          <cell r="D19" t="str">
            <v xml:space="preserve">OBRAS TUNEL DE ACCESO PRINCIPAL </v>
          </cell>
        </row>
        <row r="20">
          <cell r="A20">
            <v>6</v>
          </cell>
          <cell r="D20" t="str">
            <v>Excavación túnel Principal sección 9,3m x 6,2m ( Sección Libre despues de Fortificado)</v>
          </cell>
        </row>
        <row r="21">
          <cell r="A21">
            <v>7</v>
          </cell>
          <cell r="B21" t="str">
            <v>2.1</v>
          </cell>
          <cell r="C21" t="str">
            <v>2.1</v>
          </cell>
          <cell r="D21" t="str">
            <v>Excavación y Fortificación Clase de Soporte 1</v>
          </cell>
          <cell r="E21" t="str">
            <v>m</v>
          </cell>
          <cell r="F21">
            <v>639</v>
          </cell>
          <cell r="G21">
            <v>1695909.0862398967</v>
          </cell>
          <cell r="H21">
            <v>1083685906.1072941</v>
          </cell>
        </row>
        <row r="22">
          <cell r="A22">
            <v>8</v>
          </cell>
          <cell r="B22" t="str">
            <v>2.2</v>
          </cell>
          <cell r="C22" t="str">
            <v>2.2</v>
          </cell>
          <cell r="D22" t="str">
            <v>Excavación y Fortificación Clase de Soporte 2</v>
          </cell>
          <cell r="E22" t="str">
            <v>m</v>
          </cell>
          <cell r="F22">
            <v>3123</v>
          </cell>
          <cell r="G22">
            <v>2122546.638659352</v>
          </cell>
          <cell r="H22">
            <v>6628713152.5331564</v>
          </cell>
        </row>
        <row r="23">
          <cell r="A23">
            <v>9</v>
          </cell>
          <cell r="B23" t="str">
            <v>2.3</v>
          </cell>
          <cell r="C23" t="str">
            <v>2.3</v>
          </cell>
          <cell r="D23" t="str">
            <v>Excavación y Fortificación Clase de Soporte 3</v>
          </cell>
          <cell r="E23" t="str">
            <v>m</v>
          </cell>
          <cell r="F23">
            <v>1331</v>
          </cell>
          <cell r="G23">
            <v>2484113.8492819602</v>
          </cell>
          <cell r="H23">
            <v>3306355533.394289</v>
          </cell>
        </row>
        <row r="24">
          <cell r="A24">
            <v>10</v>
          </cell>
          <cell r="B24" t="str">
            <v>2.4</v>
          </cell>
          <cell r="C24" t="str">
            <v>2.4</v>
          </cell>
          <cell r="D24" t="str">
            <v>Excavación y Fortificación Clase de Soporte 4</v>
          </cell>
          <cell r="E24" t="str">
            <v>m</v>
          </cell>
          <cell r="F24">
            <v>821</v>
          </cell>
          <cell r="G24">
            <v>3011714.5287069292</v>
          </cell>
          <cell r="H24">
            <v>2472617628.0683889</v>
          </cell>
        </row>
        <row r="25">
          <cell r="A25">
            <v>11</v>
          </cell>
          <cell r="B25" t="str">
            <v>2.4a</v>
          </cell>
          <cell r="C25" t="str">
            <v>2.4a</v>
          </cell>
          <cell r="D25" t="str">
            <v>Excavación y Fortificación Clase de Soporte 4 - Shotcrete fibra</v>
          </cell>
          <cell r="E25" t="str">
            <v>m</v>
          </cell>
          <cell r="F25">
            <v>1</v>
          </cell>
          <cell r="G25">
            <v>3147889.3272475321</v>
          </cell>
          <cell r="H25">
            <v>3147889.3272475321</v>
          </cell>
        </row>
        <row r="26">
          <cell r="A26">
            <v>12</v>
          </cell>
          <cell r="B26" t="str">
            <v>2.5</v>
          </cell>
          <cell r="C26" t="str">
            <v>2.5</v>
          </cell>
          <cell r="D26" t="str">
            <v>Excavación y Fortificación Clase de Soporte 5</v>
          </cell>
          <cell r="E26" t="str">
            <v>m</v>
          </cell>
          <cell r="F26">
            <v>153</v>
          </cell>
          <cell r="G26">
            <v>7374996.6297736764</v>
          </cell>
          <cell r="H26">
            <v>1128374484.3553724</v>
          </cell>
        </row>
        <row r="27">
          <cell r="A27">
            <v>13</v>
          </cell>
          <cell r="B27" t="str">
            <v>2.6</v>
          </cell>
          <cell r="C27" t="str">
            <v>2.6</v>
          </cell>
          <cell r="D27" t="str">
            <v>Excavación y Fortificación Clase de Soporte 6</v>
          </cell>
          <cell r="E27" t="str">
            <v>m</v>
          </cell>
          <cell r="F27">
            <v>18</v>
          </cell>
          <cell r="G27">
            <v>12381135.963824831</v>
          </cell>
          <cell r="H27">
            <v>222860447.34884697</v>
          </cell>
        </row>
        <row r="28">
          <cell r="A28">
            <v>14</v>
          </cell>
          <cell r="B28" t="str">
            <v>2.7</v>
          </cell>
          <cell r="C28" t="str">
            <v>2.7</v>
          </cell>
          <cell r="D28" t="str">
            <v>Excavación y Fortificación Soporte Clase Portal</v>
          </cell>
          <cell r="E28" t="str">
            <v>m</v>
          </cell>
          <cell r="F28">
            <v>15</v>
          </cell>
          <cell r="G28">
            <v>9056429.5783846043</v>
          </cell>
          <cell r="H28">
            <v>135846443.67576906</v>
          </cell>
        </row>
        <row r="29">
          <cell r="A29">
            <v>15</v>
          </cell>
          <cell r="B29" t="str">
            <v>2.8</v>
          </cell>
          <cell r="C29" t="str">
            <v>2.8</v>
          </cell>
          <cell r="D29" t="str">
            <v>Túnel Falso</v>
          </cell>
          <cell r="E29" t="str">
            <v>gl</v>
          </cell>
          <cell r="F29">
            <v>1</v>
          </cell>
          <cell r="G29">
            <v>43942760.648028105</v>
          </cell>
          <cell r="H29">
            <v>43942760.648028105</v>
          </cell>
        </row>
        <row r="30">
          <cell r="A30">
            <v>16</v>
          </cell>
          <cell r="B30" t="str">
            <v>3.0</v>
          </cell>
          <cell r="C30" t="str">
            <v>3.0</v>
          </cell>
          <cell r="D30" t="str">
            <v xml:space="preserve">OBRAS TUNEL DE TRANSPORTE PRINCIPAL </v>
          </cell>
        </row>
        <row r="31">
          <cell r="A31">
            <v>17</v>
          </cell>
          <cell r="D31" t="str">
            <v>Excavación Túnel  sección 8,7 m x 5,9 m ( Sección Libre despues de Fortificado)</v>
          </cell>
        </row>
        <row r="32">
          <cell r="A32">
            <v>18</v>
          </cell>
          <cell r="B32" t="str">
            <v>3.1</v>
          </cell>
          <cell r="C32" t="str">
            <v>3.1</v>
          </cell>
          <cell r="D32" t="str">
            <v>Excavación y Fortificación Soporte Clase de Soporte 1</v>
          </cell>
          <cell r="E32" t="str">
            <v>m</v>
          </cell>
          <cell r="F32">
            <v>422</v>
          </cell>
          <cell r="G32">
            <v>1615031.1896271445</v>
          </cell>
          <cell r="H32">
            <v>681543162.02265501</v>
          </cell>
        </row>
        <row r="33">
          <cell r="A33">
            <v>19</v>
          </cell>
          <cell r="B33" t="str">
            <v>3.2</v>
          </cell>
          <cell r="C33" t="str">
            <v>3.2</v>
          </cell>
          <cell r="D33" t="str">
            <v>Excavación y Fortificación Clase de Soporte 2</v>
          </cell>
          <cell r="E33" t="str">
            <v>m</v>
          </cell>
          <cell r="F33">
            <v>2798</v>
          </cell>
          <cell r="G33">
            <v>2064391.5157450866</v>
          </cell>
          <cell r="H33">
            <v>5776167461.0547523</v>
          </cell>
        </row>
        <row r="34">
          <cell r="A34">
            <v>20</v>
          </cell>
          <cell r="B34" t="str">
            <v>3.3</v>
          </cell>
          <cell r="C34" t="str">
            <v>3.3</v>
          </cell>
          <cell r="D34" t="str">
            <v>Excavación y Fortificación Clase de Soporte 3</v>
          </cell>
          <cell r="E34" t="str">
            <v>m</v>
          </cell>
          <cell r="F34">
            <v>1799</v>
          </cell>
          <cell r="G34">
            <v>2414637.4435658967</v>
          </cell>
          <cell r="H34">
            <v>4343932760.9750481</v>
          </cell>
        </row>
        <row r="35">
          <cell r="A35">
            <v>21</v>
          </cell>
          <cell r="B35" t="str">
            <v>3.4</v>
          </cell>
          <cell r="C35" t="str">
            <v>3.4</v>
          </cell>
          <cell r="D35" t="str">
            <v>Excavación y Fortificación Clase de Soporte 4</v>
          </cell>
          <cell r="E35" t="str">
            <v>m</v>
          </cell>
          <cell r="F35">
            <v>1069</v>
          </cell>
          <cell r="G35">
            <v>2935763.840029005</v>
          </cell>
          <cell r="H35">
            <v>3138331544.9910064</v>
          </cell>
        </row>
        <row r="36">
          <cell r="A36">
            <v>22</v>
          </cell>
          <cell r="B36" t="str">
            <v>3.4a</v>
          </cell>
          <cell r="C36" t="str">
            <v>3.4a</v>
          </cell>
          <cell r="D36" t="str">
            <v>Excavación y Fortificación Clase de Soporte 4 - Shotcrete Fibra</v>
          </cell>
          <cell r="E36" t="str">
            <v>m</v>
          </cell>
          <cell r="F36">
            <v>1</v>
          </cell>
          <cell r="G36">
            <v>3034107.6523528001</v>
          </cell>
          <cell r="H36">
            <v>3034107.6523528001</v>
          </cell>
        </row>
        <row r="37">
          <cell r="A37">
            <v>23</v>
          </cell>
          <cell r="B37" t="str">
            <v>3.5</v>
          </cell>
          <cell r="C37" t="str">
            <v>3.5</v>
          </cell>
          <cell r="D37" t="str">
            <v>Excavación y Fortificación Clase de Soporte 5</v>
          </cell>
          <cell r="E37" t="str">
            <v>m</v>
          </cell>
          <cell r="F37">
            <v>122</v>
          </cell>
          <cell r="G37">
            <v>7395741.4341081288</v>
          </cell>
          <cell r="H37">
            <v>902280454.96119165</v>
          </cell>
        </row>
        <row r="38">
          <cell r="A38">
            <v>24</v>
          </cell>
          <cell r="B38" t="str">
            <v>3.6</v>
          </cell>
          <cell r="C38" t="str">
            <v>3.6</v>
          </cell>
          <cell r="D38" t="str">
            <v>Excavación y Fortificación Clase de Soporte 6</v>
          </cell>
          <cell r="E38" t="str">
            <v>m</v>
          </cell>
          <cell r="F38">
            <v>22</v>
          </cell>
          <cell r="G38">
            <v>14563289.963327957</v>
          </cell>
          <cell r="H38">
            <v>320392379.19321507</v>
          </cell>
        </row>
        <row r="39">
          <cell r="A39">
            <v>25</v>
          </cell>
          <cell r="B39" t="str">
            <v>3.7</v>
          </cell>
          <cell r="C39" t="str">
            <v>3.7</v>
          </cell>
          <cell r="D39" t="str">
            <v>Excavación y Fortificación Clase de Soporte Portal</v>
          </cell>
          <cell r="E39" t="str">
            <v>m</v>
          </cell>
          <cell r="F39">
            <v>15</v>
          </cell>
          <cell r="G39">
            <v>8702236.4392885212</v>
          </cell>
          <cell r="H39">
            <v>130533546.58932781</v>
          </cell>
        </row>
        <row r="40">
          <cell r="A40">
            <v>26</v>
          </cell>
          <cell r="B40" t="str">
            <v>3.8</v>
          </cell>
          <cell r="C40" t="str">
            <v>3.8</v>
          </cell>
          <cell r="D40" t="str">
            <v>Túnel Falso</v>
          </cell>
          <cell r="E40" t="str">
            <v>gl</v>
          </cell>
          <cell r="F40">
            <v>1</v>
          </cell>
          <cell r="G40">
            <v>43441161.210699528</v>
          </cell>
          <cell r="H40">
            <v>43441161.210699528</v>
          </cell>
        </row>
        <row r="41">
          <cell r="A41">
            <v>27</v>
          </cell>
          <cell r="B41" t="str">
            <v>4.0</v>
          </cell>
          <cell r="C41" t="str">
            <v>4.0</v>
          </cell>
          <cell r="D41" t="str">
            <v>CONEXIÓN VEHICULAR ENTRE TUNEL DE ACCESO Y TUNEL DE TRANSPORTE</v>
          </cell>
        </row>
        <row r="42">
          <cell r="A42">
            <v>28</v>
          </cell>
          <cell r="D42" t="str">
            <v>Excavación Galería  sección 7,75m x 5,85 m ( Sección Libre despues de Fortificado)</v>
          </cell>
        </row>
        <row r="43">
          <cell r="A43">
            <v>29</v>
          </cell>
          <cell r="B43" t="str">
            <v>4.1</v>
          </cell>
          <cell r="C43" t="str">
            <v>4.1</v>
          </cell>
          <cell r="D43" t="str">
            <v>Excavación y Fortificación Clase de Soporte 3</v>
          </cell>
          <cell r="E43" t="str">
            <v>m</v>
          </cell>
          <cell r="F43">
            <v>212</v>
          </cell>
          <cell r="G43">
            <v>1878092.5969509538</v>
          </cell>
          <cell r="H43">
            <v>398155630.55360222</v>
          </cell>
        </row>
        <row r="44">
          <cell r="A44">
            <v>30</v>
          </cell>
          <cell r="B44" t="str">
            <v>4.2</v>
          </cell>
          <cell r="C44" t="str">
            <v>4.2</v>
          </cell>
          <cell r="D44" t="str">
            <v xml:space="preserve">Excavación y Fortificación Clase de Soporte 4 </v>
          </cell>
          <cell r="E44" t="str">
            <v>m</v>
          </cell>
          <cell r="F44">
            <v>211</v>
          </cell>
          <cell r="G44">
            <v>2534397.7655566572</v>
          </cell>
          <cell r="H44">
            <v>534757928.53245467</v>
          </cell>
        </row>
        <row r="45">
          <cell r="A45">
            <v>31</v>
          </cell>
          <cell r="B45" t="str">
            <v>4.2a</v>
          </cell>
          <cell r="C45" t="str">
            <v>4.2a</v>
          </cell>
          <cell r="D45" t="str">
            <v>Excavación y Fortificación Clase de Soporte 4  shotcrete fibra</v>
          </cell>
          <cell r="E45" t="str">
            <v>m</v>
          </cell>
          <cell r="F45">
            <v>1</v>
          </cell>
          <cell r="G45">
            <v>2379350.0507956976</v>
          </cell>
          <cell r="H45">
            <v>2379350.0507956976</v>
          </cell>
        </row>
        <row r="46">
          <cell r="A46">
            <v>32</v>
          </cell>
          <cell r="B46" t="str">
            <v>5.0</v>
          </cell>
          <cell r="C46" t="str">
            <v>5.0</v>
          </cell>
          <cell r="D46" t="str">
            <v>GALERÍA DE EMERGENCIA TUNEL DE ACCESO Y TUNEL DE TRANSPORTE</v>
          </cell>
        </row>
        <row r="47">
          <cell r="A47">
            <v>33</v>
          </cell>
          <cell r="D47" t="str">
            <v>Excavación Galería  sección 7,75 m x 5,85m ( Sección Libre despues de Fortificado)</v>
          </cell>
        </row>
        <row r="48">
          <cell r="A48">
            <v>34</v>
          </cell>
          <cell r="B48" t="str">
            <v>5.1</v>
          </cell>
          <cell r="C48" t="str">
            <v>5.1</v>
          </cell>
          <cell r="D48" t="str">
            <v xml:space="preserve">Excavación y Fortificación Clase de Soporte 2 </v>
          </cell>
          <cell r="E48" t="str">
            <v>m</v>
          </cell>
          <cell r="F48">
            <v>862</v>
          </cell>
          <cell r="G48">
            <v>1573869.6152021522</v>
          </cell>
          <cell r="H48">
            <v>1356675608.3042552</v>
          </cell>
        </row>
        <row r="49">
          <cell r="A49">
            <v>35</v>
          </cell>
          <cell r="B49" t="str">
            <v>5.2</v>
          </cell>
          <cell r="C49" t="str">
            <v>5.2</v>
          </cell>
          <cell r="D49" t="str">
            <v xml:space="preserve">Excavación y Fortificación Excavación y Fortificación Clase de Soporte 3 </v>
          </cell>
          <cell r="E49" t="str">
            <v>m</v>
          </cell>
          <cell r="F49">
            <v>346</v>
          </cell>
          <cell r="G49">
            <v>1893210.2675478379</v>
          </cell>
          <cell r="H49">
            <v>655050752.57155192</v>
          </cell>
        </row>
        <row r="50">
          <cell r="A50">
            <v>36</v>
          </cell>
          <cell r="B50" t="str">
            <v>5.3</v>
          </cell>
          <cell r="C50" t="str">
            <v>5.3</v>
          </cell>
          <cell r="D50" t="str">
            <v xml:space="preserve">Excavación y Fortificación  Clase de Soporte 4 </v>
          </cell>
          <cell r="E50" t="str">
            <v>m</v>
          </cell>
          <cell r="F50">
            <v>114</v>
          </cell>
          <cell r="G50">
            <v>2533697.9652381772</v>
          </cell>
          <cell r="H50">
            <v>288841568.03715223</v>
          </cell>
        </row>
        <row r="51">
          <cell r="A51">
            <v>37</v>
          </cell>
          <cell r="B51" t="str">
            <v>5.3a</v>
          </cell>
          <cell r="C51" t="str">
            <v>5.3a</v>
          </cell>
          <cell r="D51" t="str">
            <v>Excavación y Fortificación  Clase de Soporte 4  shotcrete fibra</v>
          </cell>
          <cell r="E51" t="str">
            <v>m</v>
          </cell>
          <cell r="F51">
            <v>1</v>
          </cell>
          <cell r="G51">
            <v>2533334.3964709057</v>
          </cell>
          <cell r="H51">
            <v>2533334.3964709057</v>
          </cell>
        </row>
        <row r="52">
          <cell r="A52">
            <v>38</v>
          </cell>
          <cell r="B52" t="str">
            <v>6.0</v>
          </cell>
          <cell r="C52" t="str">
            <v>6.0</v>
          </cell>
          <cell r="D52" t="str">
            <v>ESTOCADAS DE MARINA TUNEL DE ACCESO</v>
          </cell>
        </row>
        <row r="53">
          <cell r="A53">
            <v>39</v>
          </cell>
          <cell r="D53" t="str">
            <v>Excavación Galería  sección 7,75 m x 5,85m ( Sección Libre despues de Fortificado)</v>
          </cell>
        </row>
        <row r="54">
          <cell r="A54">
            <v>40</v>
          </cell>
          <cell r="B54" t="str">
            <v>6.1</v>
          </cell>
          <cell r="C54" t="str">
            <v>6.1</v>
          </cell>
          <cell r="D54" t="str">
            <v xml:space="preserve"> Excavación y Fortificación Clase de Soporte 3 </v>
          </cell>
          <cell r="E54" t="str">
            <v>m</v>
          </cell>
          <cell r="F54">
            <v>195</v>
          </cell>
          <cell r="G54">
            <v>1905000.2480477076</v>
          </cell>
          <cell r="H54">
            <v>371475048.36930299</v>
          </cell>
        </row>
        <row r="55">
          <cell r="A55">
            <v>41</v>
          </cell>
          <cell r="B55" t="str">
            <v>7.0</v>
          </cell>
          <cell r="C55" t="str">
            <v>7.0</v>
          </cell>
          <cell r="D55" t="str">
            <v>BAHÍAS DE DESVÍO TUNEL DE ACCESO</v>
          </cell>
        </row>
        <row r="56">
          <cell r="A56">
            <v>42</v>
          </cell>
          <cell r="D56" t="str">
            <v>Excavación sección 12,55 m x 6,48 m ( Sección Libre despues de Fortificado)</v>
          </cell>
        </row>
        <row r="57">
          <cell r="A57">
            <v>43</v>
          </cell>
          <cell r="B57" t="str">
            <v>7.1</v>
          </cell>
          <cell r="C57" t="str">
            <v>7.1</v>
          </cell>
          <cell r="D57" t="str">
            <v xml:space="preserve">Excavación y Fortificación Clase de Soporte 3 </v>
          </cell>
          <cell r="E57" t="str">
            <v>m</v>
          </cell>
          <cell r="F57">
            <v>650</v>
          </cell>
          <cell r="G57">
            <v>2701494.6069203727</v>
          </cell>
          <cell r="H57">
            <v>1755971494.4982421</v>
          </cell>
        </row>
        <row r="58">
          <cell r="A58">
            <v>44</v>
          </cell>
          <cell r="B58" t="str">
            <v>8.0</v>
          </cell>
          <cell r="C58" t="str">
            <v>8.0</v>
          </cell>
          <cell r="D58" t="str">
            <v>GALERIAS PARA SISTEMA DE VENTILACION</v>
          </cell>
        </row>
        <row r="59">
          <cell r="A59">
            <v>45</v>
          </cell>
          <cell r="D59" t="str">
            <v>Excavación túnel Principal sección 9,3m x 6,2m ( Sección Libre despues de Fortificado)</v>
          </cell>
        </row>
        <row r="60">
          <cell r="A60">
            <v>46</v>
          </cell>
          <cell r="B60" t="str">
            <v>8.1</v>
          </cell>
          <cell r="C60" t="str">
            <v>8.1</v>
          </cell>
          <cell r="D60" t="str">
            <v xml:space="preserve">Excavación y Fortificación Clase de Soporte 3 </v>
          </cell>
          <cell r="E60" t="str">
            <v>m</v>
          </cell>
          <cell r="F60">
            <v>488</v>
          </cell>
          <cell r="G60">
            <v>2109419.4845588203</v>
          </cell>
          <cell r="H60">
            <v>1029396708.4647043</v>
          </cell>
        </row>
        <row r="61">
          <cell r="A61">
            <v>47</v>
          </cell>
          <cell r="D61" t="str">
            <v>Excavación Galería  sección 7,75m x 6,0 m ( Sección Libre despues de Fortificado)</v>
          </cell>
        </row>
        <row r="62">
          <cell r="A62">
            <v>48</v>
          </cell>
          <cell r="B62" t="str">
            <v>8.2</v>
          </cell>
          <cell r="C62" t="str">
            <v>8.2</v>
          </cell>
          <cell r="D62" t="str">
            <v xml:space="preserve">Excavación y Fortificación Clase de Soporte 3 </v>
          </cell>
          <cell r="E62" t="str">
            <v>m</v>
          </cell>
          <cell r="F62">
            <v>306</v>
          </cell>
          <cell r="G62">
            <v>1893195.8892474137</v>
          </cell>
          <cell r="H62">
            <v>579317942.10970855</v>
          </cell>
        </row>
        <row r="63">
          <cell r="A63">
            <v>49</v>
          </cell>
          <cell r="D63" t="str">
            <v>Excavación Galería  sección 6,5m x 6,5 m ( Sección Libre despues de Fortificado)</v>
          </cell>
        </row>
        <row r="64">
          <cell r="A64">
            <v>50</v>
          </cell>
          <cell r="B64" t="str">
            <v>8.7</v>
          </cell>
          <cell r="C64" t="str">
            <v>8.3</v>
          </cell>
          <cell r="D64" t="str">
            <v xml:space="preserve"> Excavación y Fortificación Clase de Soporte 3 </v>
          </cell>
          <cell r="E64" t="str">
            <v>m</v>
          </cell>
          <cell r="F64">
            <v>28</v>
          </cell>
          <cell r="G64">
            <v>1958029.8304361484</v>
          </cell>
          <cell r="H64">
            <v>54824835.252212159</v>
          </cell>
        </row>
        <row r="65">
          <cell r="A65">
            <v>51</v>
          </cell>
          <cell r="D65" t="str">
            <v>Excavación Galería  sección 6,0m x 6,0 m ( Sección Libre despues de Fortificado)</v>
          </cell>
        </row>
        <row r="66">
          <cell r="A66">
            <v>52</v>
          </cell>
          <cell r="B66" t="str">
            <v>8.8</v>
          </cell>
          <cell r="C66" t="str">
            <v>8.4</v>
          </cell>
          <cell r="D66" t="str">
            <v xml:space="preserve">Excavación y Fortificación Clase de Soporte 3 </v>
          </cell>
          <cell r="E66" t="str">
            <v>m</v>
          </cell>
          <cell r="F66">
            <v>70</v>
          </cell>
          <cell r="G66">
            <v>1834910.3976621407</v>
          </cell>
          <cell r="H66">
            <v>128443727.83634984</v>
          </cell>
        </row>
        <row r="67">
          <cell r="A67">
            <v>53</v>
          </cell>
          <cell r="D67" t="str">
            <v>Excavación Galería  sección 5,5m x 6,0 m ( Sección Libre despues de Fortificado)</v>
          </cell>
        </row>
        <row r="68">
          <cell r="A68">
            <v>54</v>
          </cell>
          <cell r="B68" t="str">
            <v>8.9</v>
          </cell>
          <cell r="C68" t="str">
            <v>8.5</v>
          </cell>
          <cell r="D68" t="str">
            <v xml:space="preserve">Excavación y Fortificación Clase de Soporte 3 </v>
          </cell>
          <cell r="E68" t="str">
            <v>m</v>
          </cell>
          <cell r="F68">
            <v>750</v>
          </cell>
          <cell r="G68">
            <v>1810656.3677814712</v>
          </cell>
          <cell r="H68">
            <v>1357992275.8361034</v>
          </cell>
        </row>
        <row r="69">
          <cell r="A69">
            <v>55</v>
          </cell>
          <cell r="D69" t="str">
            <v>Excavación Túnel  sección 8,7 m x 5,9 m ( Sección Libre despues de Fortificado)</v>
          </cell>
        </row>
        <row r="70">
          <cell r="A70">
            <v>56</v>
          </cell>
          <cell r="B70" t="str">
            <v>8.3</v>
          </cell>
          <cell r="C70" t="str">
            <v>8.6</v>
          </cell>
          <cell r="D70" t="str">
            <v xml:space="preserve">Excavación y Fortificación Clase de Soporte 2 </v>
          </cell>
          <cell r="E70" t="str">
            <v>m</v>
          </cell>
          <cell r="F70">
            <v>237.9</v>
          </cell>
          <cell r="G70">
            <v>1654264.8889189153</v>
          </cell>
          <cell r="H70">
            <v>393549617.07380998</v>
          </cell>
        </row>
        <row r="71">
          <cell r="A71">
            <v>57</v>
          </cell>
          <cell r="B71" t="str">
            <v>8.4</v>
          </cell>
          <cell r="C71" t="str">
            <v>8.7</v>
          </cell>
          <cell r="D71" t="str">
            <v xml:space="preserve">Excavación y Fortificación Clase de Soporte 3 </v>
          </cell>
          <cell r="E71" t="str">
            <v>m</v>
          </cell>
          <cell r="F71">
            <v>144.30000000000001</v>
          </cell>
          <cell r="G71">
            <v>1992702.3760297834</v>
          </cell>
          <cell r="H71">
            <v>287546952.86109775</v>
          </cell>
        </row>
        <row r="72">
          <cell r="A72">
            <v>58</v>
          </cell>
          <cell r="B72" t="str">
            <v>8.5</v>
          </cell>
          <cell r="C72" t="str">
            <v>8.8</v>
          </cell>
          <cell r="D72" t="str">
            <v xml:space="preserve">Excavación y Fortificación Clase de Soporte 4 </v>
          </cell>
          <cell r="E72" t="str">
            <v>m</v>
          </cell>
          <cell r="F72">
            <v>3.9</v>
          </cell>
          <cell r="G72">
            <v>2706737.9945353353</v>
          </cell>
          <cell r="H72">
            <v>10556278.178687807</v>
          </cell>
        </row>
        <row r="73">
          <cell r="A73">
            <v>59</v>
          </cell>
          <cell r="B73" t="str">
            <v>8.6</v>
          </cell>
          <cell r="C73" t="str">
            <v>8.9</v>
          </cell>
          <cell r="D73" t="str">
            <v>Excavación y Fortificación Clase de Soporte 5</v>
          </cell>
          <cell r="E73" t="str">
            <v>m</v>
          </cell>
          <cell r="F73">
            <v>3.9</v>
          </cell>
          <cell r="G73">
            <v>7137390.5675209705</v>
          </cell>
          <cell r="H73">
            <v>27835823.213331785</v>
          </cell>
        </row>
        <row r="74">
          <cell r="A74">
            <v>60</v>
          </cell>
          <cell r="B74" t="str">
            <v>9.0</v>
          </cell>
          <cell r="C74" t="str">
            <v>9.0</v>
          </cell>
          <cell r="D74" t="str">
            <v>CHIMENEAS PARA SISTEMA DE VENTILACIÓN</v>
          </cell>
        </row>
        <row r="75">
          <cell r="A75">
            <v>61</v>
          </cell>
          <cell r="B75" t="str">
            <v>9.1</v>
          </cell>
          <cell r="C75" t="str">
            <v>9.1</v>
          </cell>
          <cell r="D75" t="str">
            <v>Chimeneas 1 Inyección  Diámetro 4,0 m</v>
          </cell>
          <cell r="E75" t="str">
            <v>m</v>
          </cell>
          <cell r="F75">
            <v>273</v>
          </cell>
          <cell r="G75">
            <v>2116234.6197226839</v>
          </cell>
          <cell r="H75">
            <v>577732051.18429267</v>
          </cell>
        </row>
        <row r="76">
          <cell r="A76">
            <v>62</v>
          </cell>
          <cell r="B76" t="str">
            <v>9.2</v>
          </cell>
          <cell r="C76" t="str">
            <v>9.2</v>
          </cell>
          <cell r="D76" t="str">
            <v>Chimeneas 2 Inyección  Diámetro 4,0 m</v>
          </cell>
          <cell r="E76" t="str">
            <v>m</v>
          </cell>
          <cell r="F76">
            <v>271</v>
          </cell>
          <cell r="G76">
            <v>2116234.6197226839</v>
          </cell>
          <cell r="H76">
            <v>573499581.94484735</v>
          </cell>
        </row>
        <row r="77">
          <cell r="A77">
            <v>63</v>
          </cell>
          <cell r="B77" t="str">
            <v>9.3</v>
          </cell>
          <cell r="C77" t="str">
            <v>9.3</v>
          </cell>
          <cell r="D77" t="str">
            <v>Chimeneas 3 Inyección  Diámetro 4,0 m</v>
          </cell>
          <cell r="E77" t="str">
            <v>m</v>
          </cell>
          <cell r="F77">
            <v>332</v>
          </cell>
          <cell r="G77">
            <v>2116234.6197226178</v>
          </cell>
          <cell r="H77">
            <v>702589893.74790907</v>
          </cell>
        </row>
        <row r="78">
          <cell r="A78">
            <v>64</v>
          </cell>
          <cell r="B78" t="str">
            <v>9.4</v>
          </cell>
          <cell r="C78" t="str">
            <v>9.4</v>
          </cell>
          <cell r="D78" t="str">
            <v>Chimeneas 4 Extracción  Diámetro 4,6 m</v>
          </cell>
          <cell r="E78" t="str">
            <v>m</v>
          </cell>
          <cell r="F78">
            <v>481</v>
          </cell>
          <cell r="G78">
            <v>2326432.64418888</v>
          </cell>
          <cell r="H78">
            <v>1119014101.8548512</v>
          </cell>
        </row>
        <row r="79">
          <cell r="A79">
            <v>65</v>
          </cell>
          <cell r="B79" t="str">
            <v>9.5</v>
          </cell>
          <cell r="C79" t="str">
            <v>9.5</v>
          </cell>
          <cell r="D79" t="str">
            <v>Chimeneas 5 Extracción  Diámetro 4,6 m</v>
          </cell>
          <cell r="E79" t="str">
            <v>m</v>
          </cell>
          <cell r="F79">
            <v>484</v>
          </cell>
          <cell r="G79">
            <v>2326432.64418888</v>
          </cell>
          <cell r="H79">
            <v>1125993399.7874179</v>
          </cell>
        </row>
        <row r="80">
          <cell r="A80">
            <v>66</v>
          </cell>
          <cell r="B80" t="str">
            <v>9.6</v>
          </cell>
          <cell r="C80" t="str">
            <v>9.6</v>
          </cell>
          <cell r="D80" t="str">
            <v>Chimeneas 6 Extracción  Diámetro 4,0 m</v>
          </cell>
          <cell r="E80" t="str">
            <v>m</v>
          </cell>
          <cell r="F80">
            <v>56</v>
          </cell>
          <cell r="G80">
            <v>2464568.2643029015</v>
          </cell>
          <cell r="H80">
            <v>138015822.80096248</v>
          </cell>
        </row>
        <row r="81">
          <cell r="A81">
            <v>67</v>
          </cell>
          <cell r="B81" t="str">
            <v>9.7</v>
          </cell>
          <cell r="C81" t="str">
            <v>9.7</v>
          </cell>
          <cell r="D81" t="str">
            <v>Chimeneas 7 Extracción  Diámetro 4,0 m</v>
          </cell>
          <cell r="E81" t="str">
            <v>m</v>
          </cell>
          <cell r="F81">
            <v>61</v>
          </cell>
          <cell r="G81">
            <v>2464568.2643029015</v>
          </cell>
          <cell r="H81">
            <v>150338664.12247699</v>
          </cell>
        </row>
        <row r="82">
          <cell r="A82">
            <v>68</v>
          </cell>
          <cell r="B82" t="str">
            <v>10.0</v>
          </cell>
          <cell r="C82" t="str">
            <v>10.0</v>
          </cell>
          <cell r="D82" t="str">
            <v>CHIMENEAS DE EMERGENCIA</v>
          </cell>
        </row>
        <row r="83">
          <cell r="A83">
            <v>69</v>
          </cell>
          <cell r="B83" t="str">
            <v>10.1</v>
          </cell>
          <cell r="C83" t="str">
            <v>10.1</v>
          </cell>
          <cell r="D83" t="str">
            <v>Chimenea 1 - Diámetro 2,5 m</v>
          </cell>
          <cell r="E83" t="str">
            <v>m</v>
          </cell>
          <cell r="F83">
            <v>68</v>
          </cell>
          <cell r="G83">
            <v>1434243.2368095769</v>
          </cell>
          <cell r="H83">
            <v>97528540.10305123</v>
          </cell>
        </row>
        <row r="84">
          <cell r="A84">
            <v>70</v>
          </cell>
          <cell r="B84" t="str">
            <v>10.2</v>
          </cell>
          <cell r="C84" t="str">
            <v>10.2</v>
          </cell>
          <cell r="D84" t="str">
            <v>Chimenea 2 - Diámetro 2,5 m</v>
          </cell>
          <cell r="E84" t="str">
            <v>m</v>
          </cell>
          <cell r="F84">
            <v>139</v>
          </cell>
          <cell r="G84">
            <v>1434243.2368093564</v>
          </cell>
          <cell r="H84">
            <v>199359809.91650054</v>
          </cell>
        </row>
        <row r="85">
          <cell r="A85">
            <v>71</v>
          </cell>
          <cell r="B85" t="str">
            <v>10.3</v>
          </cell>
          <cell r="C85" t="str">
            <v>10.3</v>
          </cell>
          <cell r="D85" t="str">
            <v>Chimenea 3 - Diámetro 2,5 m</v>
          </cell>
          <cell r="E85" t="str">
            <v>m</v>
          </cell>
          <cell r="F85">
            <v>78</v>
          </cell>
          <cell r="G85">
            <v>1434243.2368095722</v>
          </cell>
          <cell r="H85">
            <v>111870972.47114663</v>
          </cell>
        </row>
        <row r="86">
          <cell r="A86">
            <v>72</v>
          </cell>
          <cell r="B86" t="str">
            <v>10.4</v>
          </cell>
          <cell r="C86" t="str">
            <v>10.4</v>
          </cell>
          <cell r="D86" t="str">
            <v>Chimenea 4 - Diámetro 2,5 m</v>
          </cell>
          <cell r="E86" t="str">
            <v>m</v>
          </cell>
          <cell r="F86">
            <v>49</v>
          </cell>
          <cell r="G86">
            <v>1434243.236809582</v>
          </cell>
          <cell r="H86">
            <v>70277918.603669524</v>
          </cell>
        </row>
        <row r="87">
          <cell r="A87">
            <v>73</v>
          </cell>
          <cell r="B87" t="str">
            <v>10.5</v>
          </cell>
          <cell r="C87" t="str">
            <v>10.5</v>
          </cell>
          <cell r="D87" t="str">
            <v>Chimenea 5 - Diámetro 2,5 m</v>
          </cell>
          <cell r="E87" t="str">
            <v>m</v>
          </cell>
          <cell r="F87">
            <v>49</v>
          </cell>
          <cell r="G87">
            <v>1434243.236809582</v>
          </cell>
          <cell r="H87">
            <v>70277918.603669524</v>
          </cell>
        </row>
        <row r="88">
          <cell r="A88">
            <v>74</v>
          </cell>
          <cell r="B88" t="str">
            <v>10.6</v>
          </cell>
          <cell r="C88" t="str">
            <v>10.6</v>
          </cell>
          <cell r="D88" t="str">
            <v>Chimenea 6 - Diámetro 2,5 m</v>
          </cell>
          <cell r="E88" t="str">
            <v>m</v>
          </cell>
          <cell r="F88">
            <v>78</v>
          </cell>
          <cell r="G88">
            <v>1434243.2368095722</v>
          </cell>
          <cell r="H88">
            <v>111870972.47114663</v>
          </cell>
        </row>
        <row r="89">
          <cell r="A89">
            <v>75</v>
          </cell>
          <cell r="B89" t="str">
            <v>10.7</v>
          </cell>
          <cell r="C89" t="str">
            <v>10.7</v>
          </cell>
          <cell r="D89" t="str">
            <v>Chimenea 7 - Diámetro 2,5 m</v>
          </cell>
          <cell r="E89" t="str">
            <v>m</v>
          </cell>
          <cell r="F89">
            <v>117</v>
          </cell>
          <cell r="G89">
            <v>1434243.2368095913</v>
          </cell>
          <cell r="H89">
            <v>167806458.70672217</v>
          </cell>
        </row>
        <row r="90">
          <cell r="A90">
            <v>76</v>
          </cell>
          <cell r="B90" t="str">
            <v>10.8</v>
          </cell>
          <cell r="C90" t="str">
            <v>10.8</v>
          </cell>
          <cell r="D90" t="str">
            <v>Chimenea 8 - Diámetro 2,5 m</v>
          </cell>
          <cell r="E90" t="str">
            <v>m</v>
          </cell>
          <cell r="F90">
            <v>147</v>
          </cell>
          <cell r="G90">
            <v>1434243.2368093564</v>
          </cell>
          <cell r="H90">
            <v>210833755.81097537</v>
          </cell>
        </row>
        <row r="91">
          <cell r="A91">
            <v>77</v>
          </cell>
          <cell r="B91" t="str">
            <v>10.9</v>
          </cell>
          <cell r="C91" t="str">
            <v>10.9</v>
          </cell>
          <cell r="D91" t="str">
            <v>Chimenea 9 - Diámetro 2,5 m</v>
          </cell>
          <cell r="E91" t="str">
            <v>m</v>
          </cell>
          <cell r="F91">
            <v>179</v>
          </cell>
          <cell r="G91">
            <v>1434243.2368093515</v>
          </cell>
          <cell r="H91">
            <v>256729539.3888739</v>
          </cell>
        </row>
        <row r="92">
          <cell r="A92">
            <v>78</v>
          </cell>
          <cell r="B92" t="str">
            <v>10.10</v>
          </cell>
          <cell r="C92" t="str">
            <v>10.10</v>
          </cell>
          <cell r="D92" t="str">
            <v>Chimenea 10 - Diámetro 2,5 m</v>
          </cell>
          <cell r="E92" t="str">
            <v>m</v>
          </cell>
          <cell r="F92">
            <v>212</v>
          </cell>
          <cell r="G92">
            <v>1434243.2368093501</v>
          </cell>
          <cell r="H92">
            <v>304059566.20358223</v>
          </cell>
        </row>
        <row r="93">
          <cell r="A93">
            <v>79</v>
          </cell>
          <cell r="B93" t="str">
            <v>10.11</v>
          </cell>
          <cell r="C93" t="str">
            <v>10.11</v>
          </cell>
          <cell r="D93" t="str">
            <v>Chimenea 11 - Diámetro 2,5 m</v>
          </cell>
          <cell r="E93" t="str">
            <v>m</v>
          </cell>
          <cell r="F93">
            <v>244</v>
          </cell>
          <cell r="G93">
            <v>1434243.2368092092</v>
          </cell>
          <cell r="H93">
            <v>349955349.78144705</v>
          </cell>
        </row>
        <row r="94">
          <cell r="A94">
            <v>80</v>
          </cell>
          <cell r="B94" t="str">
            <v>10.12</v>
          </cell>
          <cell r="C94" t="str">
            <v>10.12</v>
          </cell>
          <cell r="D94" t="str">
            <v>Chimenea 12 - Diámetro 2,5 m</v>
          </cell>
          <cell r="E94" t="str">
            <v>m</v>
          </cell>
          <cell r="F94">
            <v>277</v>
          </cell>
          <cell r="G94">
            <v>1434243.2368092092</v>
          </cell>
          <cell r="H94">
            <v>397285376.59615093</v>
          </cell>
        </row>
        <row r="95">
          <cell r="A95">
            <v>81</v>
          </cell>
          <cell r="B95" t="str">
            <v>10.13</v>
          </cell>
          <cell r="C95" t="str">
            <v>10.13</v>
          </cell>
          <cell r="D95" t="str">
            <v xml:space="preserve">Fortificación de chimeneas de Emergencia - Diámetro 2,5m </v>
          </cell>
          <cell r="E95" t="str">
            <v>m</v>
          </cell>
          <cell r="F95">
            <v>1637</v>
          </cell>
          <cell r="G95">
            <v>516226.447048956</v>
          </cell>
          <cell r="H95">
            <v>845062693.81914103</v>
          </cell>
        </row>
        <row r="96">
          <cell r="A96">
            <v>82</v>
          </cell>
          <cell r="B96" t="str">
            <v>10.14</v>
          </cell>
          <cell r="C96" t="str">
            <v>10.14</v>
          </cell>
          <cell r="D96" t="str">
            <v>Instalación de Escaleras en Chimeneas de Emergencia</v>
          </cell>
          <cell r="E96" t="str">
            <v>m</v>
          </cell>
          <cell r="F96">
            <v>1637</v>
          </cell>
          <cell r="G96">
            <v>152400.00000018501</v>
          </cell>
          <cell r="H96">
            <v>249478800.00030288</v>
          </cell>
        </row>
        <row r="97">
          <cell r="A97">
            <v>83</v>
          </cell>
          <cell r="B97" t="str">
            <v>11.0</v>
          </cell>
          <cell r="C97" t="str">
            <v>11.0</v>
          </cell>
          <cell r="D97" t="str">
            <v>OBRAS CIVILES  EN TUNEL</v>
          </cell>
        </row>
        <row r="98">
          <cell r="A98">
            <v>84</v>
          </cell>
          <cell r="B98" t="str">
            <v>11.1</v>
          </cell>
          <cell r="C98" t="str">
            <v>11.1</v>
          </cell>
          <cell r="D98" t="str">
            <v>Pavimento Carpeta de Rodado Túnel de Acceso</v>
          </cell>
          <cell r="E98" t="str">
            <v>m</v>
          </cell>
          <cell r="F98">
            <v>6751</v>
          </cell>
          <cell r="G98">
            <v>427036.78019618895</v>
          </cell>
          <cell r="H98">
            <v>2882925303.1044717</v>
          </cell>
        </row>
        <row r="99">
          <cell r="A99">
            <v>85</v>
          </cell>
          <cell r="B99" t="str">
            <v>11.2</v>
          </cell>
          <cell r="C99" t="str">
            <v>11.2</v>
          </cell>
          <cell r="D99" t="str">
            <v>Carpeta de Rodado Granular en Túnel de Transporte</v>
          </cell>
          <cell r="E99" t="str">
            <v>m</v>
          </cell>
          <cell r="F99">
            <v>6248</v>
          </cell>
          <cell r="G99">
            <v>112503.18308755437</v>
          </cell>
          <cell r="H99">
            <v>702919887.93103969</v>
          </cell>
        </row>
        <row r="100">
          <cell r="A100">
            <v>86</v>
          </cell>
          <cell r="B100" t="str">
            <v>11.3</v>
          </cell>
          <cell r="C100" t="str">
            <v>11.3</v>
          </cell>
          <cell r="D100" t="str">
            <v>Carpeta de Rodado Granular Conexión Túnel de Acceso-Túnel de Transporte</v>
          </cell>
          <cell r="E100" t="str">
            <v>m</v>
          </cell>
          <cell r="F100">
            <v>424</v>
          </cell>
          <cell r="G100">
            <v>90323.620574694098</v>
          </cell>
          <cell r="H100">
            <v>38297215.123670295</v>
          </cell>
        </row>
        <row r="101">
          <cell r="A101">
            <v>87</v>
          </cell>
          <cell r="B101" t="str">
            <v>11.4</v>
          </cell>
          <cell r="C101" t="str">
            <v>11.4</v>
          </cell>
          <cell r="D101" t="str">
            <v>Estaciones de Drenaje</v>
          </cell>
          <cell r="E101" t="str">
            <v>c/u</v>
          </cell>
          <cell r="F101">
            <v>1</v>
          </cell>
          <cell r="G101">
            <v>374217672.0001204</v>
          </cell>
          <cell r="H101">
            <v>374217672.0001204</v>
          </cell>
        </row>
        <row r="102">
          <cell r="A102">
            <v>88</v>
          </cell>
          <cell r="B102" t="str">
            <v>11.5</v>
          </cell>
          <cell r="C102" t="str">
            <v>11.5</v>
          </cell>
          <cell r="D102" t="str">
            <v>Puertas de Ventilación</v>
          </cell>
          <cell r="E102" t="str">
            <v>c/u</v>
          </cell>
          <cell r="F102">
            <v>1</v>
          </cell>
          <cell r="G102">
            <v>12813000</v>
          </cell>
          <cell r="H102">
            <v>12813000</v>
          </cell>
        </row>
        <row r="103">
          <cell r="A103">
            <v>89</v>
          </cell>
          <cell r="B103" t="str">
            <v>12.0</v>
          </cell>
          <cell r="C103" t="str">
            <v>12.0</v>
          </cell>
          <cell r="D103" t="str">
            <v>OTRAS OBRAS</v>
          </cell>
        </row>
        <row r="104">
          <cell r="A104">
            <v>90</v>
          </cell>
          <cell r="B104" t="str">
            <v>12.1</v>
          </cell>
          <cell r="C104" t="str">
            <v>12.1</v>
          </cell>
          <cell r="D104" t="str">
            <v>Fortificación con Cable tensado de Largo = 6 m</v>
          </cell>
          <cell r="E104" t="str">
            <v>c/u</v>
          </cell>
          <cell r="F104">
            <v>1</v>
          </cell>
          <cell r="G104">
            <v>243579.95683117391</v>
          </cell>
          <cell r="H104">
            <v>243579.95683117391</v>
          </cell>
        </row>
        <row r="105">
          <cell r="A105">
            <v>91</v>
          </cell>
          <cell r="B105" t="str">
            <v>12.2</v>
          </cell>
          <cell r="C105" t="str">
            <v>12.2</v>
          </cell>
          <cell r="D105" t="str">
            <v>Fortificación con Cable tensado de Largo = 9 m</v>
          </cell>
          <cell r="E105" t="str">
            <v>c/u</v>
          </cell>
          <cell r="F105">
            <v>1</v>
          </cell>
          <cell r="G105">
            <v>365369.93524676084</v>
          </cell>
          <cell r="H105">
            <v>365369.93524676084</v>
          </cell>
        </row>
        <row r="106">
          <cell r="A106">
            <v>92</v>
          </cell>
          <cell r="B106" t="str">
            <v>12.3</v>
          </cell>
          <cell r="C106" t="str">
            <v>12.3</v>
          </cell>
          <cell r="D106" t="str">
            <v>Fortificación con Cable tensado de Largo = 12 m</v>
          </cell>
          <cell r="E106" t="str">
            <v>c/u</v>
          </cell>
          <cell r="F106">
            <v>1</v>
          </cell>
          <cell r="G106">
            <v>487159.91366234736</v>
          </cell>
          <cell r="H106">
            <v>487159.91366234736</v>
          </cell>
        </row>
        <row r="107">
          <cell r="A107">
            <v>93</v>
          </cell>
          <cell r="B107" t="str">
            <v>12.4</v>
          </cell>
          <cell r="C107" t="str">
            <v>12.4</v>
          </cell>
          <cell r="D107" t="str">
            <v>Fortificación con Cable sin tensar de Largo = 6 m</v>
          </cell>
          <cell r="E107" t="str">
            <v>c/u</v>
          </cell>
          <cell r="F107">
            <v>1</v>
          </cell>
          <cell r="G107">
            <v>240242.55683117011</v>
          </cell>
          <cell r="H107">
            <v>240242.55683117011</v>
          </cell>
        </row>
        <row r="108">
          <cell r="A108">
            <v>94</v>
          </cell>
          <cell r="B108" t="str">
            <v>12.5</v>
          </cell>
          <cell r="C108" t="str">
            <v>12.5</v>
          </cell>
          <cell r="D108" t="str">
            <v>Fortificación con Cable Doble, tensado, de Largo = 12 m</v>
          </cell>
          <cell r="E108" t="str">
            <v>c/u</v>
          </cell>
          <cell r="F108">
            <v>1</v>
          </cell>
          <cell r="G108">
            <v>520533.91366238508</v>
          </cell>
          <cell r="H108">
            <v>520533.91366238508</v>
          </cell>
        </row>
        <row r="109">
          <cell r="A109">
            <v>95</v>
          </cell>
          <cell r="B109" t="str">
            <v>12.6</v>
          </cell>
          <cell r="C109" t="str">
            <v>12.6</v>
          </cell>
          <cell r="D109" t="str">
            <v>Fortificación con Cable Doble, tensado, de Largo = 15 m</v>
          </cell>
          <cell r="E109" t="str">
            <v>c/u</v>
          </cell>
          <cell r="F109">
            <v>1</v>
          </cell>
          <cell r="G109">
            <v>650667.39207798243</v>
          </cell>
          <cell r="H109">
            <v>650667.39207798243</v>
          </cell>
        </row>
        <row r="110">
          <cell r="A110">
            <v>96</v>
          </cell>
          <cell r="B110" t="str">
            <v>12.7</v>
          </cell>
          <cell r="C110" t="str">
            <v>12.7</v>
          </cell>
          <cell r="D110" t="str">
            <v>Fortificación con Cable Doble, tensado, de Largo = 18 m</v>
          </cell>
          <cell r="E110" t="str">
            <v>c/u</v>
          </cell>
          <cell r="F110">
            <v>1</v>
          </cell>
          <cell r="G110">
            <v>780800.87049357872</v>
          </cell>
          <cell r="H110">
            <v>780800.87049357872</v>
          </cell>
        </row>
        <row r="111">
          <cell r="A111">
            <v>97</v>
          </cell>
          <cell r="B111" t="str">
            <v>12.8</v>
          </cell>
          <cell r="C111" t="str">
            <v>12.8</v>
          </cell>
          <cell r="D111" t="str">
            <v>Excavación de Frontones</v>
          </cell>
          <cell r="E111" t="str">
            <v>m</v>
          </cell>
          <cell r="F111">
            <v>1</v>
          </cell>
          <cell r="G111">
            <v>2352002.0154334614</v>
          </cell>
          <cell r="H111">
            <v>2352002.0154334614</v>
          </cell>
        </row>
        <row r="112">
          <cell r="A112">
            <v>98</v>
          </cell>
          <cell r="B112" t="str">
            <v>13.0</v>
          </cell>
          <cell r="C112" t="str">
            <v>13.0</v>
          </cell>
          <cell r="D112" t="str">
            <v>INSTRUMENTACIÓN GEOTÉCNICA</v>
          </cell>
        </row>
        <row r="113">
          <cell r="A113">
            <v>99</v>
          </cell>
          <cell r="B113" t="str">
            <v>13.1</v>
          </cell>
          <cell r="C113" t="str">
            <v>13.1</v>
          </cell>
          <cell r="D113" t="str">
            <v>Suministro e instalación de Instrumentación Geotécnica</v>
          </cell>
          <cell r="E113" t="str">
            <v>gl</v>
          </cell>
          <cell r="F113">
            <v>1</v>
          </cell>
          <cell r="G113">
            <v>233060857.56725001</v>
          </cell>
          <cell r="H113">
            <v>233060857.56725001</v>
          </cell>
        </row>
        <row r="114">
          <cell r="A114">
            <v>100</v>
          </cell>
          <cell r="B114" t="str">
            <v>13.2</v>
          </cell>
          <cell r="C114" t="str">
            <v>13.2</v>
          </cell>
          <cell r="D114" t="str">
            <v>Automatización y Puesta en Marcha, etc</v>
          </cell>
          <cell r="E114" t="str">
            <v>gl</v>
          </cell>
          <cell r="F114">
            <v>1</v>
          </cell>
          <cell r="G114">
            <v>16503360.000018613</v>
          </cell>
          <cell r="H114">
            <v>16503360.000018613</v>
          </cell>
        </row>
        <row r="115">
          <cell r="A115">
            <v>101</v>
          </cell>
          <cell r="B115" t="str">
            <v>13.3</v>
          </cell>
          <cell r="C115" t="str">
            <v>13.3</v>
          </cell>
          <cell r="D115" t="str">
            <v xml:space="preserve">Mantención de la instrumentación </v>
          </cell>
          <cell r="E115" t="str">
            <v>gl</v>
          </cell>
          <cell r="F115">
            <v>1</v>
          </cell>
          <cell r="G115">
            <v>22004480.000024818</v>
          </cell>
          <cell r="H115">
            <v>22004480.000024818</v>
          </cell>
        </row>
        <row r="116">
          <cell r="A116">
            <v>102</v>
          </cell>
          <cell r="B116" t="str">
            <v>13.4</v>
          </cell>
          <cell r="C116" t="str">
            <v>13.4</v>
          </cell>
          <cell r="D116" t="str">
            <v>Monitoreo Mensual de Todo el Sistema</v>
          </cell>
          <cell r="E116" t="str">
            <v>gl</v>
          </cell>
          <cell r="F116">
            <v>1</v>
          </cell>
          <cell r="G116">
            <v>71148800.000080377</v>
          </cell>
          <cell r="H116">
            <v>71148800.000080377</v>
          </cell>
        </row>
        <row r="117">
          <cell r="A117">
            <v>103</v>
          </cell>
          <cell r="B117">
            <v>14</v>
          </cell>
          <cell r="C117">
            <v>14</v>
          </cell>
          <cell r="D117" t="str">
            <v xml:space="preserve">GASTOS GENERALES </v>
          </cell>
        </row>
        <row r="118">
          <cell r="A118">
            <v>104</v>
          </cell>
          <cell r="B118" t="str">
            <v>14.1</v>
          </cell>
          <cell r="C118" t="str">
            <v>14.1</v>
          </cell>
          <cell r="D118" t="str">
            <v>Gastos Generales Programa de Obra</v>
          </cell>
          <cell r="E118" t="str">
            <v>gl</v>
          </cell>
          <cell r="F118">
            <v>1</v>
          </cell>
          <cell r="G118">
            <v>17706948372.000378</v>
          </cell>
          <cell r="H118">
            <v>17706948372.000378</v>
          </cell>
        </row>
      </sheetData>
      <sheetData sheetId="2"/>
      <sheetData sheetId="3">
        <row r="2">
          <cell r="A2" t="str">
            <v>ID de actividad</v>
          </cell>
        </row>
      </sheetData>
      <sheetData sheetId="4"/>
      <sheetData sheetId="5"/>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os00"/>
      <sheetName val="IPC"/>
      <sheetName val="ufmen"/>
      <sheetName val="UF"/>
      <sheetName val="U$men"/>
      <sheetName val="dolar"/>
      <sheetName val="PROYECC"/>
      <sheetName val="PRESENT"/>
      <sheetName val="Hoja2"/>
      <sheetName val="Hoja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Cu"/>
      <sheetName val="TOTAL Mo"/>
      <sheetName val="TOTAL As"/>
      <sheetName val="TOTAL CuNS"/>
      <sheetName val="TOTAL Wi"/>
      <sheetName val="SEWELL Cu"/>
      <sheetName val="SEWELL Mo"/>
      <sheetName val="SEWELL As"/>
      <sheetName val="SEWELL CuNS"/>
      <sheetName val="SEWELL Wi"/>
      <sheetName val="COLON Cu"/>
      <sheetName val="COLON Mo"/>
      <sheetName val="COLON As"/>
      <sheetName val="COLON CuNS"/>
      <sheetName val="COLON Wi"/>
      <sheetName val="Caract Met Cab"/>
      <sheetName val="Caract Met Conc"/>
      <sheetName val="calculo_leyes"/>
      <sheetName val="Alim-Ch"/>
      <sheetName val="Alim-Mol"/>
      <sheetName val="Mant-Mol"/>
      <sheetName val="Cap-Mol"/>
      <sheetName val="Flot-SEWELL"/>
      <sheetName val="Flot-SAG"/>
      <sheetName val="Flot-COLON"/>
      <sheetName val="Flot-Retrat"/>
      <sheetName val="HIDRO"/>
      <sheetName val="Estadísticas"/>
      <sheetName val="Condicion"/>
      <sheetName val="Producción"/>
      <sheetName val="Recibido"/>
      <sheetName val="Prog_Rep"/>
      <sheetName val="para_IP"/>
      <sheetName val="GMIN"/>
      <sheetName val="GFUN"/>
      <sheetName val="GPTA"/>
      <sheetName val="Div. TTE"/>
      <sheetName val="Caratula TTE"/>
      <sheetName val="BALANCE"/>
      <sheetName val="lamina"/>
      <sheetName val="Page 1"/>
      <sheetName val="TOTAL_Cu"/>
      <sheetName val="TOTAL_Mo"/>
      <sheetName val="TOTAL_As"/>
      <sheetName val="TOTAL_CuNS"/>
      <sheetName val="TOTAL_Wi"/>
      <sheetName val="SEWELL_Cu"/>
      <sheetName val="SEWELL_Mo"/>
      <sheetName val="SEWELL_As"/>
      <sheetName val="SEWELL_CuNS"/>
      <sheetName val="SEWELL_Wi"/>
      <sheetName val="COLON_Cu"/>
      <sheetName val="COLON_Mo"/>
      <sheetName val="COLON_As"/>
      <sheetName val="COLON_CuNS"/>
      <sheetName val="COLON_Wi"/>
      <sheetName val="Caract_Met_Cab"/>
      <sheetName val="Caract_Met_Conc"/>
      <sheetName val="Div__TTE"/>
      <sheetName val="Caratula_TTE"/>
      <sheetName val="TOTAL_Cu1"/>
      <sheetName val="TOTAL_Mo1"/>
      <sheetName val="TOTAL_As1"/>
      <sheetName val="TOTAL_CuNS1"/>
      <sheetName val="TOTAL_Wi1"/>
      <sheetName val="SEWELL_Cu1"/>
      <sheetName val="SEWELL_Mo1"/>
      <sheetName val="SEWELL_As1"/>
      <sheetName val="SEWELL_CuNS1"/>
      <sheetName val="SEWELL_Wi1"/>
      <sheetName val="COLON_Cu1"/>
      <sheetName val="COLON_Mo1"/>
      <sheetName val="COLON_As1"/>
      <sheetName val="COLON_CuNS1"/>
      <sheetName val="COLON_Wi1"/>
      <sheetName val="Caract_Met_Cab1"/>
      <sheetName val="Caract_Met_Conc1"/>
      <sheetName val="Div__TTE1"/>
      <sheetName val="Caratula_TTE1"/>
      <sheetName val="TOTAL_Cu2"/>
      <sheetName val="TOTAL_Mo2"/>
      <sheetName val="TOTAL_As2"/>
      <sheetName val="TOTAL_CuNS2"/>
      <sheetName val="TOTAL_Wi2"/>
      <sheetName val="SEWELL_Cu2"/>
      <sheetName val="SEWELL_Mo2"/>
      <sheetName val="SEWELL_As2"/>
      <sheetName val="SEWELL_CuNS2"/>
      <sheetName val="SEWELL_Wi2"/>
      <sheetName val="COLON_Cu2"/>
      <sheetName val="COLON_Mo2"/>
      <sheetName val="COLON_As2"/>
      <sheetName val="COLON_CuNS2"/>
      <sheetName val="COLON_Wi2"/>
      <sheetName val="Caract_Met_Cab2"/>
      <sheetName val="Caract_Met_Conc2"/>
      <sheetName val="Div__TTE2"/>
      <sheetName val="Caratula_TTE2"/>
      <sheetName val="TOTAL_Cu3"/>
      <sheetName val="TOTAL_Mo3"/>
      <sheetName val="TOTAL_As3"/>
      <sheetName val="TOTAL_CuNS3"/>
      <sheetName val="TOTAL_Wi3"/>
      <sheetName val="SEWELL_Cu3"/>
      <sheetName val="SEWELL_Mo3"/>
      <sheetName val="SEWELL_As3"/>
      <sheetName val="SEWELL_CuNS3"/>
      <sheetName val="SEWELL_Wi3"/>
      <sheetName val="COLON_Cu3"/>
      <sheetName val="COLON_Mo3"/>
      <sheetName val="COLON_As3"/>
      <sheetName val="COLON_CuNS3"/>
      <sheetName val="COLON_Wi3"/>
      <sheetName val="Caract_Met_Cab3"/>
      <sheetName val="Caract_Met_Conc3"/>
      <sheetName val="Div__TTE3"/>
      <sheetName val="Caratula_TTE3"/>
      <sheetName val="MATER_CONCENTR_CBV99"/>
      <sheetName val="COSTO-MANO-OBRA-_CBV99"/>
      <sheetName val="MATER_CBV2000"/>
      <sheetName val="DISTR_MANT_ELECTRICA3"/>
      <sheetName val="DOTACION_CBV99"/>
      <sheetName val="TOTAL_Cu4"/>
      <sheetName val="TOTAL_Mo4"/>
      <sheetName val="TOTAL_As4"/>
      <sheetName val="TOTAL_CuNS4"/>
      <sheetName val="TOTAL_Wi4"/>
      <sheetName val="SEWELL_Cu4"/>
      <sheetName val="SEWELL_Mo4"/>
      <sheetName val="SEWELL_As4"/>
      <sheetName val="SEWELL_CuNS4"/>
      <sheetName val="SEWELL_Wi4"/>
      <sheetName val="COLON_Cu4"/>
      <sheetName val="COLON_Mo4"/>
      <sheetName val="COLON_As4"/>
      <sheetName val="COLON_CuNS4"/>
      <sheetName val="COLON_Wi4"/>
      <sheetName val="Caract_Met_Cab4"/>
      <sheetName val="Caract_Met_Conc4"/>
      <sheetName val="Div__TTE4"/>
      <sheetName val="Caratula_TTE4"/>
      <sheetName val="TOTAL_Cu5"/>
      <sheetName val="TOTAL_Mo5"/>
      <sheetName val="TOTAL_As5"/>
      <sheetName val="TOTAL_CuNS5"/>
      <sheetName val="TOTAL_Wi5"/>
      <sheetName val="SEWELL_Cu5"/>
      <sheetName val="SEWELL_Mo5"/>
      <sheetName val="SEWELL_As5"/>
      <sheetName val="SEWELL_CuNS5"/>
      <sheetName val="SEWELL_Wi5"/>
      <sheetName val="COLON_Cu5"/>
      <sheetName val="COLON_Mo5"/>
      <sheetName val="COLON_As5"/>
      <sheetName val="COLON_CuNS5"/>
      <sheetName val="COLON_Wi5"/>
      <sheetName val="Caract_Met_Cab5"/>
      <sheetName val="Caract_Met_Conc5"/>
      <sheetName val="Div__TTE5"/>
      <sheetName val="Caratula_TTE5"/>
      <sheetName val="TOTAL_Cu6"/>
      <sheetName val="TOTAL_Mo6"/>
      <sheetName val="TOTAL_As6"/>
      <sheetName val="TOTAL_CuNS6"/>
      <sheetName val="TOTAL_Wi6"/>
      <sheetName val="SEWELL_Cu6"/>
      <sheetName val="SEWELL_Mo6"/>
      <sheetName val="SEWELL_As6"/>
      <sheetName val="SEWELL_CuNS6"/>
      <sheetName val="SEWELL_Wi6"/>
      <sheetName val="COLON_Cu6"/>
      <sheetName val="COLON_Mo6"/>
      <sheetName val="COLON_As6"/>
      <sheetName val="COLON_CuNS6"/>
      <sheetName val="COLON_Wi6"/>
      <sheetName val="Caract_Met_Cab6"/>
      <sheetName val="Caract_Met_Conc6"/>
      <sheetName val="Div__TTE6"/>
      <sheetName val="Caratula_TTE6"/>
      <sheetName val="TOTAL_Cu7"/>
      <sheetName val="TOTAL_Mo7"/>
      <sheetName val="TOTAL_As7"/>
      <sheetName val="TOTAL_CuNS7"/>
      <sheetName val="TOTAL_Wi7"/>
      <sheetName val="SEWELL_Cu7"/>
      <sheetName val="SEWELL_Mo7"/>
      <sheetName val="SEWELL_As7"/>
      <sheetName val="SEWELL_CuNS7"/>
      <sheetName val="SEWELL_Wi7"/>
      <sheetName val="COLON_Cu7"/>
      <sheetName val="COLON_Mo7"/>
      <sheetName val="COLON_As7"/>
      <sheetName val="COLON_CuNS7"/>
      <sheetName val="COLON_Wi7"/>
      <sheetName val="Caract_Met_Cab7"/>
      <sheetName val="Caract_Met_Conc7"/>
      <sheetName val="Div__TTE7"/>
      <sheetName val="Caratula_TTE7"/>
      <sheetName val="Relaves_7"/>
      <sheetName val="TOTAL_Cu8"/>
      <sheetName val="TOTAL_Mo8"/>
      <sheetName val="TOTAL_As8"/>
      <sheetName val="TOTAL_CuNS8"/>
      <sheetName val="TOTAL_Wi8"/>
      <sheetName val="SEWELL_Cu8"/>
      <sheetName val="SEWELL_Mo8"/>
      <sheetName val="SEWELL_As8"/>
      <sheetName val="SEWELL_CuNS8"/>
      <sheetName val="SEWELL_Wi8"/>
      <sheetName val="COLON_Cu8"/>
      <sheetName val="COLON_Mo8"/>
      <sheetName val="COLON_As8"/>
      <sheetName val="COLON_CuNS8"/>
      <sheetName val="COLON_Wi8"/>
      <sheetName val="Caract_Met_Cab8"/>
      <sheetName val="Caract_Met_Conc8"/>
      <sheetName val="Div__TTE8"/>
      <sheetName val="Caratula_TTE8"/>
      <sheetName val="TOTAL_Cu9"/>
      <sheetName val="TOTAL_Mo9"/>
      <sheetName val="TOTAL_As9"/>
      <sheetName val="TOTAL_CuNS9"/>
      <sheetName val="TOTAL_Wi9"/>
      <sheetName val="SEWELL_Cu9"/>
      <sheetName val="SEWELL_Mo9"/>
      <sheetName val="SEWELL_As9"/>
      <sheetName val="SEWELL_CuNS9"/>
      <sheetName val="SEWELL_Wi9"/>
      <sheetName val="COLON_Cu9"/>
      <sheetName val="COLON_Mo9"/>
      <sheetName val="COLON_As9"/>
      <sheetName val="COLON_CuNS9"/>
      <sheetName val="COLON_Wi9"/>
      <sheetName val="Caract_Met_Cab9"/>
      <sheetName val="Caract_Met_Conc9"/>
      <sheetName val="Div__TTE9"/>
      <sheetName val="Caratula_TTE9"/>
      <sheetName val="TOTAL_Cu10"/>
      <sheetName val="TOTAL_Mo10"/>
      <sheetName val="TOTAL_As10"/>
      <sheetName val="TOTAL_CuNS10"/>
      <sheetName val="TOTAL_Wi10"/>
      <sheetName val="SEWELL_Cu10"/>
      <sheetName val="SEWELL_Mo10"/>
      <sheetName val="SEWELL_As10"/>
      <sheetName val="SEWELL_CuNS10"/>
      <sheetName val="SEWELL_Wi10"/>
      <sheetName val="COLON_Cu10"/>
      <sheetName val="COLON_Mo10"/>
      <sheetName val="COLON_As10"/>
      <sheetName val="COLON_CuNS10"/>
      <sheetName val="COLON_Wi10"/>
      <sheetName val="Caract_Met_Cab10"/>
      <sheetName val="Caract_Met_Conc10"/>
      <sheetName val="Div__TTE10"/>
      <sheetName val="Caratula_TTE10"/>
      <sheetName val="Page_1"/>
      <sheetName val="B_D_1"/>
      <sheetName val="TOTAL_Cu11"/>
      <sheetName val="TOTAL_Mo11"/>
      <sheetName val="TOTAL_As11"/>
      <sheetName val="TOTAL_CuNS11"/>
      <sheetName val="TOTAL_Wi11"/>
      <sheetName val="SEWELL_Cu11"/>
      <sheetName val="SEWELL_Mo11"/>
      <sheetName val="SEWELL_As11"/>
      <sheetName val="SEWELL_CuNS11"/>
      <sheetName val="SEWELL_Wi11"/>
      <sheetName val="COLON_Cu11"/>
      <sheetName val="COLON_Mo11"/>
      <sheetName val="COLON_As11"/>
      <sheetName val="COLON_CuNS11"/>
      <sheetName val="COLON_Wi11"/>
      <sheetName val="Caract_Met_Cab11"/>
      <sheetName val="Caract_Met_Conc11"/>
      <sheetName val="Div__TTE11"/>
      <sheetName val="Caratula_TTE11"/>
      <sheetName val="Page_11"/>
      <sheetName val="TOTAL_Cu12"/>
      <sheetName val="TOTAL_Mo12"/>
      <sheetName val="TOTAL_As12"/>
      <sheetName val="TOTAL_CuNS12"/>
      <sheetName val="TOTAL_Wi12"/>
      <sheetName val="SEWELL_Cu12"/>
      <sheetName val="SEWELL_Mo12"/>
      <sheetName val="SEWELL_As12"/>
      <sheetName val="SEWELL_CuNS12"/>
      <sheetName val="SEWELL_Wi12"/>
      <sheetName val="COLON_Cu12"/>
      <sheetName val="COLON_Mo12"/>
      <sheetName val="COLON_As12"/>
      <sheetName val="COLON_CuNS12"/>
      <sheetName val="COLON_Wi12"/>
      <sheetName val="Caract_Met_Cab12"/>
      <sheetName val="Caract_Met_Conc12"/>
      <sheetName val="Div__TTE12"/>
      <sheetName val="Caratula_TTE12"/>
      <sheetName val="TOTAL_Cu13"/>
      <sheetName val="TOTAL_Mo13"/>
      <sheetName val="TOTAL_As13"/>
      <sheetName val="TOTAL_CuNS13"/>
      <sheetName val="TOTAL_Wi13"/>
      <sheetName val="SEWELL_Cu13"/>
      <sheetName val="SEWELL_Mo13"/>
      <sheetName val="SEWELL_As13"/>
      <sheetName val="SEWELL_CuNS13"/>
      <sheetName val="SEWELL_Wi13"/>
      <sheetName val="COLON_Cu13"/>
      <sheetName val="COLON_Mo13"/>
      <sheetName val="COLON_As13"/>
      <sheetName val="COLON_CuNS13"/>
      <sheetName val="COLON_Wi13"/>
      <sheetName val="Caract_Met_Cab13"/>
      <sheetName val="Caract_Met_Conc13"/>
      <sheetName val="Div__TTE13"/>
      <sheetName val="Caratula_TTE13"/>
      <sheetName val="Page_12"/>
      <sheetName val="TOTAL_Cu15"/>
      <sheetName val="TOTAL_Mo15"/>
      <sheetName val="TOTAL_As15"/>
      <sheetName val="TOTAL_CuNS15"/>
      <sheetName val="TOTAL_Wi15"/>
      <sheetName val="SEWELL_Cu15"/>
      <sheetName val="SEWELL_Mo15"/>
      <sheetName val="SEWELL_As15"/>
      <sheetName val="SEWELL_CuNS15"/>
      <sheetName val="SEWELL_Wi15"/>
      <sheetName val="COLON_Cu15"/>
      <sheetName val="COLON_Mo15"/>
      <sheetName val="COLON_As15"/>
      <sheetName val="COLON_CuNS15"/>
      <sheetName val="COLON_Wi15"/>
      <sheetName val="Caract_Met_Cab15"/>
      <sheetName val="Caract_Met_Conc15"/>
      <sheetName val="Div__TTE15"/>
      <sheetName val="Caratula_TTE15"/>
      <sheetName val="Page_14"/>
      <sheetName val="TOTAL_Cu14"/>
      <sheetName val="TOTAL_Mo14"/>
      <sheetName val="TOTAL_As14"/>
      <sheetName val="TOTAL_CuNS14"/>
      <sheetName val="TOTAL_Wi14"/>
      <sheetName val="SEWELL_Cu14"/>
      <sheetName val="SEWELL_Mo14"/>
      <sheetName val="SEWELL_As14"/>
      <sheetName val="SEWELL_CuNS14"/>
      <sheetName val="SEWELL_Wi14"/>
      <sheetName val="COLON_Cu14"/>
      <sheetName val="COLON_Mo14"/>
      <sheetName val="COLON_As14"/>
      <sheetName val="COLON_CuNS14"/>
      <sheetName val="COLON_Wi14"/>
      <sheetName val="Caract_Met_Cab14"/>
      <sheetName val="Caract_Met_Conc14"/>
      <sheetName val="Div__TTE14"/>
      <sheetName val="Caratula_TTE14"/>
      <sheetName val="Page_13"/>
      <sheetName val="TOTAL_Cu16"/>
      <sheetName val="TOTAL_Mo16"/>
      <sheetName val="TOTAL_As16"/>
      <sheetName val="TOTAL_CuNS16"/>
      <sheetName val="TOTAL_Wi16"/>
      <sheetName val="SEWELL_Cu16"/>
      <sheetName val="SEWELL_Mo16"/>
      <sheetName val="SEWELL_As16"/>
      <sheetName val="SEWELL_CuNS16"/>
      <sheetName val="SEWELL_Wi16"/>
      <sheetName val="COLON_Cu16"/>
      <sheetName val="COLON_Mo16"/>
      <sheetName val="COLON_As16"/>
      <sheetName val="COLON_CuNS16"/>
      <sheetName val="COLON_Wi16"/>
      <sheetName val="Caract_Met_Cab16"/>
      <sheetName val="Caract_Met_Conc16"/>
      <sheetName val="Div__TTE16"/>
      <sheetName val="Caratula_TTE16"/>
      <sheetName val="Page_15"/>
      <sheetName val="CNC"/>
      <sheetName val="T-8 vC comp"/>
      <sheetName val="TOTAL_Cu17"/>
      <sheetName val="TOTAL_Mo17"/>
      <sheetName val="TOTAL_As17"/>
      <sheetName val="TOTAL_CuNS17"/>
      <sheetName val="TOTAL_Wi17"/>
      <sheetName val="SEWELL_Cu17"/>
      <sheetName val="SEWELL_Mo17"/>
      <sheetName val="SEWELL_As17"/>
      <sheetName val="SEWELL_CuNS17"/>
      <sheetName val="SEWELL_Wi17"/>
      <sheetName val="COLON_Cu17"/>
      <sheetName val="COLON_Mo17"/>
      <sheetName val="COLON_As17"/>
      <sheetName val="COLON_CuNS17"/>
      <sheetName val="COLON_Wi17"/>
      <sheetName val="Caract_Met_Cab17"/>
      <sheetName val="Caract_Met_Conc17"/>
      <sheetName val="Div__TTE17"/>
      <sheetName val="Caratula_TTE17"/>
      <sheetName val="Page_16"/>
      <sheetName val="TOTAL_Cu18"/>
      <sheetName val="TOTAL_Mo18"/>
      <sheetName val="TOTAL_As18"/>
      <sheetName val="TOTAL_CuNS18"/>
      <sheetName val="TOTAL_Wi18"/>
      <sheetName val="SEWELL_Cu18"/>
      <sheetName val="SEWELL_Mo18"/>
      <sheetName val="SEWELL_As18"/>
      <sheetName val="SEWELL_CuNS18"/>
      <sheetName val="SEWELL_Wi18"/>
      <sheetName val="COLON_Cu18"/>
      <sheetName val="COLON_Mo18"/>
      <sheetName val="COLON_As18"/>
      <sheetName val="COLON_CuNS18"/>
      <sheetName val="COLON_Wi18"/>
      <sheetName val="Caract_Met_Cab18"/>
      <sheetName val="Caract_Met_Conc18"/>
      <sheetName val="Div__TTE18"/>
      <sheetName val="Caratula_TTE18"/>
      <sheetName val="Page_17"/>
      <sheetName val="TOTAL_Cu19"/>
      <sheetName val="TOTAL_Mo19"/>
      <sheetName val="TOTAL_As19"/>
      <sheetName val="TOTAL_CuNS19"/>
      <sheetName val="TOTAL_Wi19"/>
      <sheetName val="SEWELL_Cu19"/>
      <sheetName val="SEWELL_Mo19"/>
      <sheetName val="SEWELL_As19"/>
      <sheetName val="SEWELL_CuNS19"/>
      <sheetName val="SEWELL_Wi19"/>
      <sheetName val="COLON_Cu19"/>
      <sheetName val="COLON_Mo19"/>
      <sheetName val="COLON_As19"/>
      <sheetName val="COLON_CuNS19"/>
      <sheetName val="COLON_Wi19"/>
      <sheetName val="Caract_Met_Cab19"/>
      <sheetName val="Caract_Met_Conc19"/>
      <sheetName val="Div__TTE19"/>
      <sheetName val="Caratula_TTE19"/>
      <sheetName val="Page_18"/>
      <sheetName val="T-8_vC_comp"/>
      <sheetName val="TOTAL_Cu21"/>
      <sheetName val="TOTAL_Mo21"/>
      <sheetName val="TOTAL_As21"/>
      <sheetName val="TOTAL_CuNS21"/>
      <sheetName val="TOTAL_Wi21"/>
      <sheetName val="SEWELL_Cu21"/>
      <sheetName val="SEWELL_Mo21"/>
      <sheetName val="SEWELL_As21"/>
      <sheetName val="SEWELL_CuNS21"/>
      <sheetName val="SEWELL_Wi21"/>
      <sheetName val="COLON_Cu21"/>
      <sheetName val="COLON_Mo21"/>
      <sheetName val="COLON_As21"/>
      <sheetName val="COLON_CuNS21"/>
      <sheetName val="COLON_Wi21"/>
      <sheetName val="Caract_Met_Cab21"/>
      <sheetName val="Caract_Met_Conc21"/>
      <sheetName val="Div__TTE21"/>
      <sheetName val="Caratula_TTE21"/>
      <sheetName val="Page_110"/>
      <sheetName val="T-8_vC_comp2"/>
      <sheetName val="TOTAL_Cu20"/>
      <sheetName val="TOTAL_Mo20"/>
      <sheetName val="TOTAL_As20"/>
      <sheetName val="TOTAL_CuNS20"/>
      <sheetName val="TOTAL_Wi20"/>
      <sheetName val="SEWELL_Cu20"/>
      <sheetName val="SEWELL_Mo20"/>
      <sheetName val="SEWELL_As20"/>
      <sheetName val="SEWELL_CuNS20"/>
      <sheetName val="SEWELL_Wi20"/>
      <sheetName val="COLON_Cu20"/>
      <sheetName val="COLON_Mo20"/>
      <sheetName val="COLON_As20"/>
      <sheetName val="COLON_CuNS20"/>
      <sheetName val="COLON_Wi20"/>
      <sheetName val="Caract_Met_Cab20"/>
      <sheetName val="Caract_Met_Conc20"/>
      <sheetName val="Div__TTE20"/>
      <sheetName val="Caratula_TTE20"/>
      <sheetName val="Page_19"/>
      <sheetName val="T-8_vC_comp1"/>
      <sheetName val="B_D_3"/>
      <sheetName val=""/>
      <sheetName val="TOTAL_Cu22"/>
      <sheetName val="TOTAL_Mo22"/>
      <sheetName val="TOTAL_As22"/>
      <sheetName val="TOTAL_CuNS22"/>
      <sheetName val="TOTAL_Wi22"/>
      <sheetName val="SEWELL_Cu22"/>
      <sheetName val="SEWELL_Mo22"/>
      <sheetName val="SEWELL_As22"/>
      <sheetName val="SEWELL_CuNS22"/>
      <sheetName val="SEWELL_Wi22"/>
      <sheetName val="COLON_Cu22"/>
      <sheetName val="COLON_Mo22"/>
      <sheetName val="COLON_As22"/>
      <sheetName val="COLON_CuNS22"/>
      <sheetName val="COLON_Wi22"/>
      <sheetName val="Caract_Met_Cab22"/>
      <sheetName val="Caract_Met_Conc22"/>
      <sheetName val="Div__TTE22"/>
      <sheetName val="Caratula_TTE22"/>
      <sheetName val="Page_111"/>
      <sheetName val="T-8_vC_comp3"/>
      <sheetName val="10241EQLIST"/>
      <sheetName val="10241PIP1ON-SITE"/>
      <sheetName val="impreso"/>
      <sheetName val="Tarifas"/>
      <sheetName val="Rate"/>
      <sheetName val="MH 2do Pqte"/>
      <sheetName val="LOG RFI WEST9"/>
      <sheetName val="Basis"/>
      <sheetName val="TABLA"/>
      <sheetName val="ECO-01A"/>
      <sheetName val="Export PM rev0"/>
      <sheetName val="TOTAL_Cu23"/>
      <sheetName val="TOTAL_Mo23"/>
      <sheetName val="TOTAL_As23"/>
      <sheetName val="TOTAL_CuNS23"/>
      <sheetName val="TOTAL_Wi23"/>
      <sheetName val="SEWELL_Cu23"/>
      <sheetName val="SEWELL_Mo23"/>
      <sheetName val="SEWELL_As23"/>
      <sheetName val="SEWELL_CuNS23"/>
      <sheetName val="SEWELL_Wi23"/>
      <sheetName val="COLON_Cu23"/>
      <sheetName val="COLON_Mo23"/>
      <sheetName val="COLON_As23"/>
      <sheetName val="COLON_CuNS23"/>
      <sheetName val="COLON_Wi23"/>
      <sheetName val="Caract_Met_Cab23"/>
      <sheetName val="Caract_Met_Conc23"/>
      <sheetName val="Div__TTE23"/>
      <sheetName val="Caratula_TTE23"/>
      <sheetName val="Page_112"/>
      <sheetName val="T-8_vC_comp4"/>
      <sheetName val="TOTAL_Cu24"/>
      <sheetName val="TOTAL_Mo24"/>
      <sheetName val="TOTAL_As24"/>
      <sheetName val="TOTAL_CuNS24"/>
      <sheetName val="TOTAL_Wi24"/>
      <sheetName val="SEWELL_Cu24"/>
      <sheetName val="SEWELL_Mo24"/>
      <sheetName val="SEWELL_As24"/>
      <sheetName val="SEWELL_CuNS24"/>
      <sheetName val="SEWELL_Wi24"/>
      <sheetName val="COLON_Cu24"/>
      <sheetName val="COLON_Mo24"/>
      <sheetName val="COLON_As24"/>
      <sheetName val="COLON_CuNS24"/>
      <sheetName val="COLON_Wi24"/>
      <sheetName val="Caract_Met_Cab24"/>
      <sheetName val="Caract_Met_Conc24"/>
      <sheetName val="Div__TTE24"/>
      <sheetName val="Caratula_TTE24"/>
      <sheetName val="Page_113"/>
      <sheetName val="T-8_vC_comp5"/>
      <sheetName val="no borrrar"/>
      <sheetName val="TOTAL_Cu25"/>
      <sheetName val="TOTAL_Mo25"/>
      <sheetName val="TOTAL_As25"/>
      <sheetName val="TOTAL_CuNS25"/>
      <sheetName val="TOTAL_Wi25"/>
      <sheetName val="SEWELL_Cu25"/>
      <sheetName val="SEWELL_Mo25"/>
      <sheetName val="SEWELL_As25"/>
      <sheetName val="SEWELL_CuNS25"/>
      <sheetName val="SEWELL_Wi25"/>
      <sheetName val="COLON_Cu25"/>
      <sheetName val="COLON_Mo25"/>
      <sheetName val="COLON_As25"/>
      <sheetName val="COLON_CuNS25"/>
      <sheetName val="COLON_Wi25"/>
      <sheetName val="Caract_Met_Cab25"/>
      <sheetName val="Caract_Met_Conc25"/>
      <sheetName val="Div__TTE25"/>
      <sheetName val="Caratula_TTE25"/>
      <sheetName val="Page_114"/>
      <sheetName val="T-8_vC_comp6"/>
      <sheetName val="NewSegRes - Restatements"/>
      <sheetName val="GENERAL"/>
      <sheetName val="GP"/>
      <sheetName val="TOTAL_Cu26"/>
      <sheetName val="TOTAL_Mo26"/>
      <sheetName val="TOTAL_As26"/>
      <sheetName val="TOTAL_CuNS26"/>
      <sheetName val="TOTAL_Wi26"/>
      <sheetName val="SEWELL_Cu26"/>
      <sheetName val="SEWELL_Mo26"/>
      <sheetName val="SEWELL_As26"/>
      <sheetName val="SEWELL_CuNS26"/>
      <sheetName val="SEWELL_Wi26"/>
      <sheetName val="COLON_Cu26"/>
      <sheetName val="COLON_Mo26"/>
      <sheetName val="COLON_As26"/>
      <sheetName val="COLON_CuNS26"/>
      <sheetName val="COLON_Wi26"/>
      <sheetName val="Caract_Met_Cab26"/>
      <sheetName val="Caract_Met_Conc26"/>
      <sheetName val="Div__TTE26"/>
      <sheetName val="Caratula_TTE26"/>
      <sheetName val="Page_115"/>
      <sheetName val="T-8_vC_comp7"/>
      <sheetName val="rencst0599"/>
      <sheetName val="Atch1"/>
      <sheetName val="EDP Parada de Planta"/>
      <sheetName val="Provisiones Julio 19 "/>
      <sheetName val="GFF"/>
      <sheetName val="Costo MP"/>
      <sheetName val="Facturacion Codelco jun19"/>
      <sheetName val="EDP 103 JULIO"/>
      <sheetName val="EDP 102 JUNIO"/>
      <sheetName val="Facturacion cttas"/>
      <sheetName val="Ultimos dias contratistas"/>
      <sheetName val="Ultimos días Codelco 16 a 31"/>
      <sheetName val="Facturador cttas jun19"/>
      <sheetName val="Cttas cobros"/>
      <sheetName val="Misc"/>
      <sheetName val="Consideraciones"/>
      <sheetName val="Auxiliar"/>
      <sheetName val="ECO-01"/>
      <sheetName val="ECO-02 Rev0"/>
      <sheetName val="ECO-03"/>
      <sheetName val="ECO-04"/>
      <sheetName val="ECO-05"/>
      <sheetName val="ECO-06"/>
      <sheetName val="ECO-07"/>
      <sheetName val="ECO-08"/>
      <sheetName val="ECO-09"/>
      <sheetName val="ECO-10A"/>
      <sheetName val="ECO-10B"/>
      <sheetName val="PRESUPUESTO"/>
      <sheetName val="#¡REF"/>
      <sheetName val="D34jul00A"/>
      <sheetName val="RESUMEN EJECUTIVO EAC"/>
      <sheetName val="VARIATION HH BY AREA"/>
      <sheetName val="Cuadro Resumen"/>
      <sheetName val="RESUMEN DANIEL CORDOVA"/>
      <sheetName val="Caratula Aprobacion "/>
      <sheetName val="Detalle"/>
      <sheetName val="Caratula EDP"/>
      <sheetName val="VARIATION SUBCONTRATOS"/>
      <sheetName val="RESUMEN"/>
      <sheetName val="CONTINGENCIA"/>
      <sheetName val="10000 -   Servicio Profesional"/>
      <sheetName val="DATABASE EP"/>
      <sheetName val="60000-Descuentos"/>
      <sheetName val="TR-CON historicas"/>
      <sheetName val="Cont-Profesionales"/>
      <sheetName val="Camionetas"/>
      <sheetName val="ADMIN"/>
      <sheetName val="VENDOR"/>
      <sheetName val="WC"/>
      <sheetName val="HV-GM"/>
      <sheetName val="GERS ago-sep 2019"/>
      <sheetName val="WP"/>
      <sheetName val="RRLL"/>
      <sheetName val="PS"/>
      <sheetName val="BRASS DETALL"/>
      <sheetName val="HSE"/>
      <sheetName val="QA+CD"/>
      <sheetName val="TOP"/>
      <sheetName val="GLA"/>
      <sheetName val="1. Servicio ProfesionalB "/>
      <sheetName val="20000 - Gastos Reemb"/>
      <sheetName val="JAR Review Checklist"/>
      <sheetName val="KPIs"/>
      <sheetName val="Plan Contingenica TOP WC"/>
      <sheetName val="Proportion 5x2"/>
      <sheetName val="Proportion 8x6"/>
      <sheetName val="Checklist"/>
      <sheetName val="Metrados"/>
      <sheetName val="Listas e inputs"/>
      <sheetName val="TOTAL_Cu27"/>
      <sheetName val="TOTAL_Mo27"/>
      <sheetName val="TOTAL_As27"/>
      <sheetName val="TOTAL_CuNS27"/>
      <sheetName val="TOTAL_Wi27"/>
      <sheetName val="SEWELL_Cu27"/>
      <sheetName val="SEWELL_Mo27"/>
      <sheetName val="SEWELL_As27"/>
      <sheetName val="SEWELL_CuNS27"/>
      <sheetName val="SEWELL_Wi27"/>
      <sheetName val="COLON_Cu27"/>
      <sheetName val="COLON_Mo27"/>
      <sheetName val="COLON_As27"/>
      <sheetName val="COLON_CuNS27"/>
      <sheetName val="COLON_Wi27"/>
      <sheetName val="Caract_Met_Cab27"/>
      <sheetName val="Caract_Met_Conc27"/>
      <sheetName val="Div__TTE27"/>
      <sheetName val="Caratula_TTE27"/>
      <sheetName val="Page_116"/>
      <sheetName val="T-8_vC_comp8"/>
      <sheetName val="Export_PM_rev0"/>
      <sheetName val="Hoja1"/>
      <sheetName val="Hoja2"/>
      <sheetName val="Hoja3"/>
      <sheetName val="ANALISIS ALQUILER FERREYROS"/>
      <sheetName val="Prog 2004 - Rev.0-5-27-08-03"/>
      <sheetName val="1) Escondida OBP"/>
      <sheetName val="PU"/>
      <sheetName val="Datos"/>
      <sheetName val="MH_2do_Pqte"/>
      <sheetName val="NewSegRes_-_Restatements"/>
      <sheetName val="EDP_Parada_de_Planta"/>
      <sheetName val="Provisiones_Julio_19_"/>
      <sheetName val="Costo_MP"/>
      <sheetName val="Facturacion_Codelco_jun19"/>
      <sheetName val="EDP_103_JULIO"/>
      <sheetName val="EDP_102_JUNIO"/>
      <sheetName val="Facturacion_cttas"/>
      <sheetName val="Ultimos_dias_contratistas"/>
      <sheetName val="Ultimos_días_Codelco_16_a_31"/>
      <sheetName val="Facturador_cttas_jun19"/>
      <sheetName val="Cttas_cobros"/>
      <sheetName val="LOG_RFI_WEST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sheetData sheetId="622"/>
      <sheetData sheetId="623"/>
      <sheetData sheetId="624"/>
      <sheetData sheetId="625"/>
      <sheetData sheetId="626"/>
      <sheetData sheetId="627"/>
      <sheetData sheetId="628"/>
      <sheetData sheetId="629"/>
      <sheetData sheetId="630"/>
      <sheetData sheetId="631" refreshError="1"/>
      <sheetData sheetId="632" refreshError="1"/>
      <sheetData sheetId="633" refreshError="1"/>
      <sheetData sheetId="634" refreshError="1"/>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Status 2016 -2017"/>
      <sheetName val="Procesos Cerrados 2016"/>
      <sheetName val="Candidatos Descartados"/>
      <sheetName val="Movimiento en Curso"/>
      <sheetName val="Ingresos 2017"/>
      <sheetName val="Ex VP"/>
      <sheetName val="Hoja3"/>
      <sheetName val="Hoja5"/>
    </sheetNames>
    <sheetDataSet>
      <sheetData sheetId="0"/>
      <sheetData sheetId="1"/>
      <sheetData sheetId="2"/>
      <sheetData sheetId="3"/>
      <sheetData sheetId="4"/>
      <sheetData sheetId="5"/>
      <sheetData sheetId="6"/>
      <sheetData sheetId="7">
        <row r="1">
          <cell r="A1" t="str">
            <v>Revisión solicitud</v>
          </cell>
        </row>
        <row r="2">
          <cell r="A2" t="str">
            <v>Republicar</v>
          </cell>
        </row>
        <row r="3">
          <cell r="A3" t="str">
            <v>Validación de vacante</v>
          </cell>
        </row>
        <row r="4">
          <cell r="A4" t="str">
            <v>Revisión de perfil</v>
          </cell>
        </row>
        <row r="5">
          <cell r="A5" t="str">
            <v>Reformulación de perfil</v>
          </cell>
        </row>
        <row r="6">
          <cell r="A6" t="str">
            <v>Revisión de Bases y Creación de Concurso</v>
          </cell>
        </row>
        <row r="7">
          <cell r="A7" t="str">
            <v>Creación de concurso</v>
          </cell>
        </row>
        <row r="8">
          <cell r="A8" t="str">
            <v>Concurso en aprobación de Director/a R&amp;D</v>
          </cell>
        </row>
        <row r="9">
          <cell r="A9" t="str">
            <v>Concurso en aprobación de Gerente/a de Proyecto</v>
          </cell>
        </row>
        <row r="10">
          <cell r="A10" t="str">
            <v>Concurso publicado interno</v>
          </cell>
        </row>
        <row r="11">
          <cell r="A11" t="str">
            <v>Concurso publicado mixto</v>
          </cell>
        </row>
        <row r="12">
          <cell r="A12" t="str">
            <v>Postulaciones Cerradas</v>
          </cell>
        </row>
        <row r="13">
          <cell r="A13" t="str">
            <v>Candidato/a descartado/a</v>
          </cell>
        </row>
        <row r="14">
          <cell r="A14" t="str">
            <v>Candidato/a sin interés por oferta</v>
          </cell>
        </row>
        <row r="15">
          <cell r="A15" t="str">
            <v>Clasificación curricular</v>
          </cell>
        </row>
        <row r="16">
          <cell r="A16" t="str">
            <v>Lista larga en revisión de Proyecto</v>
          </cell>
        </row>
        <row r="17">
          <cell r="A17" t="str">
            <v>Coordinación entrevistas y evaluaciones (lista corta)</v>
          </cell>
        </row>
        <row r="18">
          <cell r="A18" t="str">
            <v>Entrevistas (funcional, proyecto, RRHH)</v>
          </cell>
        </row>
        <row r="19">
          <cell r="A19" t="str">
            <v>Entrevista económica</v>
          </cell>
        </row>
        <row r="20">
          <cell r="A20" t="str">
            <v>Evaluaciones (psicolaboral, ex. médico)</v>
          </cell>
        </row>
        <row r="21">
          <cell r="A21" t="str">
            <v>Preparación de carpeta</v>
          </cell>
        </row>
        <row r="22">
          <cell r="A22" t="str">
            <v>Carpeta en firmas (GRH, VP)</v>
          </cell>
        </row>
        <row r="23">
          <cell r="A23" t="str">
            <v>En oferta económica</v>
          </cell>
        </row>
        <row r="24">
          <cell r="A24" t="str">
            <v>Carta Oferta enviada</v>
          </cell>
        </row>
        <row r="25">
          <cell r="A25" t="str">
            <v>Carta oferta aceptada</v>
          </cell>
        </row>
        <row r="26">
          <cell r="A26" t="str">
            <v>Carta oferta rechazada</v>
          </cell>
        </row>
        <row r="27">
          <cell r="A27" t="str">
            <v>Movimiento formalizado, formulario entregado a DPB</v>
          </cell>
        </row>
        <row r="28">
          <cell r="A28" t="str">
            <v>Movimiento Validado</v>
          </cell>
        </row>
        <row r="29">
          <cell r="A29" t="str">
            <v>Concurso Suspendido (oferta detenida)</v>
          </cell>
        </row>
        <row r="30">
          <cell r="A30" t="str">
            <v>Concurso Cancelado (oferta retirada)</v>
          </cell>
        </row>
        <row r="31">
          <cell r="A31" t="str">
            <v>No aprobado</v>
          </cell>
        </row>
        <row r="32">
          <cell r="A32" t="str">
            <v>Adjudicado</v>
          </cell>
        </row>
      </sheetData>
      <sheetData sheetId="8"/>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Resumen"/>
      <sheetName val="Gastos Generales"/>
      <sheetName val="Formato General"/>
      <sheetName val="CUBO AJUSTABLE"/>
      <sheetName val="INSTALAC FAENA"/>
      <sheetName val="INGENIERIA"/>
      <sheetName val="CF-OPT 23500"/>
      <sheetName val="Formato Presupuesto Rev 1"/>
      <sheetName val="Para Propuesta v1"/>
      <sheetName val="Formato Presupuesto Rev 0"/>
      <sheetName val="Para Propuesta vo"/>
      <sheetName val="Listado Partidas (US$)"/>
      <sheetName val="Opcionales Instumentacion"/>
      <sheetName val="Listado Partidas"/>
      <sheetName val="EDP"/>
      <sheetName val="Chancador"/>
      <sheetName val="Trial Bal "/>
    </sheetNames>
    <sheetDataSet>
      <sheetData sheetId="0"/>
      <sheetData sheetId="1">
        <row r="4">
          <cell r="M4">
            <v>0.15254237288135591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Memória de Cálculo"/>
      <sheetName val="Recebe PILLAR (VZ)"/>
      <sheetName val="VZ (Real) R$"/>
      <sheetName val="MA (Real) R$"/>
      <sheetName val="Recebe PILLAR (TM)"/>
      <sheetName val="TM (Real) R$"/>
      <sheetName val="Recebe PILLAR (SP)"/>
      <sheetName val="SP (Real) R$"/>
      <sheetName val="RECEBE PILLAR (CORP)"/>
      <sheetName val="Corp (Real) R$"/>
      <sheetName val="Recebe PILLAR (COML)"/>
      <sheetName val="Prod TM (Real)"/>
      <sheetName val="Prod VZ (Real)"/>
      <sheetName val="Prod MA (Real)"/>
      <sheetName val="Indice Tranf (Real)"/>
      <sheetName val="Abertura Custo VZ (R$)"/>
      <sheetName val="Abertura Custo MA (R$)"/>
      <sheetName val="Abertura Custo TM (R$)"/>
      <sheetName val="Abertura Custo SP (R$)"/>
      <sheetName val="Serv Compartilhados (R$ p. ton)"/>
      <sheetName val="Bolota Mês (R$) Resumo"/>
      <sheetName val="Bolota Mês (R$) Abertura"/>
      <sheetName val="Bolota Acumul (R$) Resumo"/>
      <sheetName val="Bolota Acumul (R$)"/>
      <sheetName val="Analise (Real)"/>
      <sheetName val="Analise (Orça)"/>
      <sheetName val="Plan1"/>
      <sheetName val="Variações (mês)"/>
      <sheetName val="Analise (Orça x Real) completo"/>
      <sheetName val="Analise (Orça x Real) resumo"/>
      <sheetName val="Analise (2001 -2002)"/>
      <sheetName val="Benefícios"/>
      <sheetName val="Analise (Resumo)"/>
      <sheetName val="Bolota Mensal  (R$) Real"/>
      <sheetName val="COML (Real) R$"/>
      <sheetName val="Bolota Mensal  (R$) Orça"/>
      <sheetName val="Indice Tranf (Orça)"/>
      <sheetName val="Custo Cash "/>
      <sheetName val="Prod VZ (Orça)"/>
      <sheetName val="Prod MA (Orça)"/>
      <sheetName val="Prod TM (Orça)"/>
      <sheetName val="REC ORÇ (VZ)"/>
      <sheetName val="VZ (Orça) R$"/>
      <sheetName val="REC ORÇ (MA)"/>
      <sheetName val="MA (Orça) R$"/>
      <sheetName val="REC ORÇ (tm)"/>
      <sheetName val="TM (Orça) R$"/>
      <sheetName val="REC ORÇ (sp)"/>
      <sheetName val="SP (Orça) R$"/>
      <sheetName val="REC ORÇ (coml)"/>
      <sheetName val="COML (Orça) R$"/>
      <sheetName val="REC ORÇ (corp)"/>
      <sheetName val="Corp (Orça) R$"/>
    </sheetNames>
    <sheetDataSet>
      <sheetData sheetId="0" refreshError="1">
        <row r="6">
          <cell r="C6">
            <v>37773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 Item 1 (5)"/>
      <sheetName val="OBJETIVO 03"/>
      <sheetName val="OBJETIVO Item 1 (04)"/>
      <sheetName val="Portada"/>
      <sheetName val="OBJETIVO 04"/>
      <sheetName val="OBJETIVO 05"/>
      <sheetName val="INCURRIDOS  R-P 05"/>
      <sheetName val="FINANCIERO R-P 05"/>
      <sheetName val="COST. TOTAL API"/>
      <sheetName val="COSTOS 05"/>
      <sheetName val="Flujos 05"/>
      <sheetName val="CONTROL FISICO P_R"/>
      <sheetName val="GANTT 05"/>
      <sheetName val="HITOS_1"/>
      <sheetName val="DIFEFIN"/>
      <sheetName val="CCARAC 05"/>
      <sheetName val="Entrada de Dados"/>
    </sheetNames>
    <sheetDataSet>
      <sheetData sheetId="0" refreshError="1"/>
      <sheetData sheetId="1" refreshError="1"/>
      <sheetData sheetId="2" refreshError="1"/>
      <sheetData sheetId="3" refreshError="1"/>
      <sheetData sheetId="4">
        <row r="9">
          <cell r="AF9">
            <v>0</v>
          </cell>
        </row>
      </sheetData>
      <sheetData sheetId="5" refreshError="1"/>
      <sheetData sheetId="6"/>
      <sheetData sheetId="7"/>
      <sheetData sheetId="8" refreshError="1"/>
      <sheetData sheetId="9" refreshError="1"/>
      <sheetData sheetId="10" refreshError="1"/>
      <sheetData sheetId="11">
        <row r="8">
          <cell r="G8">
            <v>3</v>
          </cell>
          <cell r="H8">
            <v>4</v>
          </cell>
          <cell r="I8">
            <v>5</v>
          </cell>
          <cell r="J8">
            <v>6</v>
          </cell>
          <cell r="K8">
            <v>7</v>
          </cell>
          <cell r="L8">
            <v>8</v>
          </cell>
          <cell r="M8">
            <v>9</v>
          </cell>
          <cell r="N8">
            <v>10</v>
          </cell>
          <cell r="O8">
            <v>11</v>
          </cell>
          <cell r="P8">
            <v>12</v>
          </cell>
          <cell r="Q8">
            <v>13</v>
          </cell>
          <cell r="R8">
            <v>14</v>
          </cell>
          <cell r="S8">
            <v>15</v>
          </cell>
          <cell r="T8">
            <v>16</v>
          </cell>
          <cell r="U8">
            <v>17</v>
          </cell>
          <cell r="V8">
            <v>18</v>
          </cell>
          <cell r="W8">
            <v>19</v>
          </cell>
          <cell r="X8">
            <v>20</v>
          </cell>
          <cell r="Y8">
            <v>21</v>
          </cell>
          <cell r="Z8">
            <v>22</v>
          </cell>
          <cell r="AA8">
            <v>23</v>
          </cell>
          <cell r="AB8">
            <v>24</v>
          </cell>
        </row>
      </sheetData>
      <sheetData sheetId="12" refreshError="1"/>
      <sheetData sheetId="13" refreshError="1"/>
      <sheetData sheetId="14" refreshError="1"/>
      <sheetData sheetId="15" refreshError="1"/>
      <sheetData sheetId="1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8 COD"/>
      <sheetName val="ECO-8"/>
      <sheetName val="PERSONAL"/>
      <sheetName val="INDIRECTOS"/>
      <sheetName val="SCOE_rev1"/>
      <sheetName val="RM rev.1"/>
      <sheetName val="RM Dicembre"/>
      <sheetName val="SCOE_rev2"/>
      <sheetName val="SCOE DICIEMBRE"/>
    </sheetNames>
    <sheetDataSet>
      <sheetData sheetId="0">
        <row r="118">
          <cell r="F118">
            <v>27753550688.576321</v>
          </cell>
        </row>
      </sheetData>
      <sheetData sheetId="1">
        <row r="13">
          <cell r="F13">
            <v>132338810.5</v>
          </cell>
        </row>
      </sheetData>
      <sheetData sheetId="2"/>
      <sheetData sheetId="3">
        <row r="6">
          <cell r="C6">
            <v>26</v>
          </cell>
        </row>
        <row r="7">
          <cell r="C7">
            <v>21</v>
          </cell>
        </row>
      </sheetData>
      <sheetData sheetId="4">
        <row r="137">
          <cell r="Q137">
            <v>78359302170.039368</v>
          </cell>
        </row>
      </sheetData>
      <sheetData sheetId="5"/>
      <sheetData sheetId="6"/>
      <sheetData sheetId="7"/>
      <sheetData sheetId="8"/>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ricing Model "/>
      <sheetName val="Manpower "/>
      <sheetName val="Tabla Resumen PPTA "/>
      <sheetName val="Tarifas Personal Terreno"/>
      <sheetName val="TARIFAS POR CATEGORIAS"/>
    </sheetNames>
    <sheetDataSet>
      <sheetData sheetId="0">
        <row r="19">
          <cell r="B19" t="str">
            <v>A_CAN_C_S_ST</v>
          </cell>
          <cell r="C19" t="str">
            <v>AMEC_CAN</v>
          </cell>
          <cell r="D19" t="str">
            <v>Amec Canada</v>
          </cell>
          <cell r="E19" t="str">
            <v>CAN-SHORT TERM</v>
          </cell>
          <cell r="F19" t="str">
            <v>Santiago</v>
          </cell>
          <cell r="G19">
            <v>182</v>
          </cell>
          <cell r="H19">
            <v>1</v>
          </cell>
          <cell r="I19">
            <v>1.75</v>
          </cell>
          <cell r="J19">
            <v>1.75</v>
          </cell>
          <cell r="K19">
            <v>0</v>
          </cell>
          <cell r="L19">
            <v>0.48</v>
          </cell>
          <cell r="M19">
            <v>2.0000000000000018E-2</v>
          </cell>
          <cell r="N19">
            <v>2.25</v>
          </cell>
        </row>
        <row r="20">
          <cell r="B20" t="str">
            <v>A_CAN_C_S_LT</v>
          </cell>
          <cell r="C20" t="str">
            <v>AMEC_CAN</v>
          </cell>
          <cell r="D20" t="str">
            <v>Amec Canada</v>
          </cell>
          <cell r="E20" t="str">
            <v>CAN-LONG TERM</v>
          </cell>
          <cell r="F20" t="str">
            <v>Santiago</v>
          </cell>
          <cell r="G20">
            <v>182</v>
          </cell>
          <cell r="H20">
            <v>1</v>
          </cell>
          <cell r="I20">
            <v>1.75</v>
          </cell>
          <cell r="J20">
            <v>1.75</v>
          </cell>
          <cell r="K20">
            <v>0</v>
          </cell>
          <cell r="L20">
            <v>0.48</v>
          </cell>
          <cell r="M20">
            <v>2.0000000000000018E-2</v>
          </cell>
          <cell r="N20">
            <v>2.25</v>
          </cell>
        </row>
        <row r="21">
          <cell r="B21" t="str">
            <v>A_CHL_S_S_PROC</v>
          </cell>
          <cell r="C21" t="str">
            <v>AMEC_CL</v>
          </cell>
          <cell r="D21" t="str">
            <v>Amec Chile</v>
          </cell>
          <cell r="E21" t="str">
            <v>Santiago</v>
          </cell>
          <cell r="F21" t="str">
            <v>Santiago</v>
          </cell>
          <cell r="G21">
            <v>195</v>
          </cell>
          <cell r="H21">
            <v>1</v>
          </cell>
          <cell r="I21">
            <v>1</v>
          </cell>
          <cell r="J21">
            <v>1</v>
          </cell>
          <cell r="K21">
            <v>0.32500000000000001</v>
          </cell>
          <cell r="L21">
            <v>0.48</v>
          </cell>
          <cell r="M21">
            <v>0.44500000000000006</v>
          </cell>
          <cell r="N21">
            <v>2.25</v>
          </cell>
        </row>
        <row r="22">
          <cell r="B22" t="str">
            <v>A_CHL_S_S_CSA</v>
          </cell>
          <cell r="C22" t="str">
            <v>AMEC_CL</v>
          </cell>
          <cell r="D22" t="str">
            <v>Amec Chile</v>
          </cell>
          <cell r="E22" t="str">
            <v>Santiago</v>
          </cell>
          <cell r="F22" t="str">
            <v>Santiago</v>
          </cell>
          <cell r="G22">
            <v>195</v>
          </cell>
          <cell r="H22">
            <v>1</v>
          </cell>
          <cell r="I22">
            <v>1</v>
          </cell>
          <cell r="J22">
            <v>1</v>
          </cell>
          <cell r="K22">
            <v>0.32500000000000001</v>
          </cell>
          <cell r="L22">
            <v>0.48</v>
          </cell>
          <cell r="M22">
            <v>0.44500000000000006</v>
          </cell>
          <cell r="N22">
            <v>2.25</v>
          </cell>
        </row>
        <row r="23">
          <cell r="B23" t="str">
            <v>A_CHL_S_S_MECA</v>
          </cell>
          <cell r="C23" t="str">
            <v>AMEC_CL</v>
          </cell>
          <cell r="D23" t="str">
            <v>Amec Chile</v>
          </cell>
          <cell r="E23" t="str">
            <v>Santiago</v>
          </cell>
          <cell r="F23" t="str">
            <v>Santiago</v>
          </cell>
          <cell r="G23">
            <v>195</v>
          </cell>
          <cell r="H23">
            <v>1</v>
          </cell>
          <cell r="I23">
            <v>1</v>
          </cell>
          <cell r="J23">
            <v>1</v>
          </cell>
          <cell r="K23">
            <v>0.32500000000000001</v>
          </cell>
          <cell r="L23">
            <v>0.48</v>
          </cell>
          <cell r="M23">
            <v>0.44500000000000006</v>
          </cell>
          <cell r="N23">
            <v>2.25</v>
          </cell>
        </row>
        <row r="24">
          <cell r="B24" t="str">
            <v>A_CHL_S_S_INST</v>
          </cell>
          <cell r="C24" t="str">
            <v>AMEC_CL</v>
          </cell>
          <cell r="D24" t="str">
            <v>Amec Chile</v>
          </cell>
          <cell r="E24" t="str">
            <v>Santiago</v>
          </cell>
          <cell r="F24" t="str">
            <v>Santiago</v>
          </cell>
          <cell r="G24">
            <v>195</v>
          </cell>
          <cell r="H24">
            <v>1</v>
          </cell>
          <cell r="I24">
            <v>1</v>
          </cell>
          <cell r="J24">
            <v>1</v>
          </cell>
          <cell r="K24">
            <v>0.32500000000000001</v>
          </cell>
          <cell r="L24">
            <v>0.48</v>
          </cell>
          <cell r="M24">
            <v>0.44500000000000006</v>
          </cell>
          <cell r="N24">
            <v>2.25</v>
          </cell>
        </row>
        <row r="25">
          <cell r="B25" t="str">
            <v>A_CHL_S_S_ELEC</v>
          </cell>
          <cell r="C25" t="str">
            <v>AMEC_CL</v>
          </cell>
          <cell r="D25" t="str">
            <v>Amec Chile</v>
          </cell>
          <cell r="E25" t="str">
            <v>Santiago</v>
          </cell>
          <cell r="F25" t="str">
            <v>Santiago</v>
          </cell>
          <cell r="G25">
            <v>195</v>
          </cell>
          <cell r="H25">
            <v>1</v>
          </cell>
          <cell r="I25">
            <v>1</v>
          </cell>
          <cell r="J25">
            <v>1</v>
          </cell>
          <cell r="K25">
            <v>0.32500000000000001</v>
          </cell>
          <cell r="L25">
            <v>0.48</v>
          </cell>
          <cell r="M25">
            <v>0.44500000000000006</v>
          </cell>
          <cell r="N25">
            <v>2.25</v>
          </cell>
        </row>
        <row r="26">
          <cell r="B26" t="str">
            <v>A_CHL_S_S_PMANAG</v>
          </cell>
          <cell r="C26" t="str">
            <v>AMEC_CL</v>
          </cell>
          <cell r="D26" t="str">
            <v>Amec Chile</v>
          </cell>
          <cell r="E26" t="str">
            <v>Santiago</v>
          </cell>
          <cell r="F26" t="str">
            <v>Santiago</v>
          </cell>
          <cell r="G26">
            <v>195</v>
          </cell>
          <cell r="H26">
            <v>1</v>
          </cell>
          <cell r="I26">
            <v>1</v>
          </cell>
          <cell r="J26">
            <v>1</v>
          </cell>
          <cell r="K26">
            <v>0.32500000000000001</v>
          </cell>
          <cell r="L26">
            <v>0.48</v>
          </cell>
          <cell r="M26">
            <v>0.44500000000000006</v>
          </cell>
          <cell r="N26">
            <v>2.25</v>
          </cell>
        </row>
        <row r="27">
          <cell r="B27" t="str">
            <v>A_CHL_S_S_SHE</v>
          </cell>
          <cell r="C27" t="str">
            <v>AMEC_CL</v>
          </cell>
          <cell r="D27" t="str">
            <v>Amec Chile</v>
          </cell>
          <cell r="E27" t="str">
            <v>Santiago</v>
          </cell>
          <cell r="F27" t="str">
            <v>Santiago</v>
          </cell>
          <cell r="G27">
            <v>195</v>
          </cell>
          <cell r="H27">
            <v>1</v>
          </cell>
          <cell r="I27">
            <v>1</v>
          </cell>
          <cell r="J27">
            <v>1</v>
          </cell>
          <cell r="K27">
            <v>0.32500000000000001</v>
          </cell>
          <cell r="L27">
            <v>0.48</v>
          </cell>
          <cell r="M27">
            <v>0.44500000000000006</v>
          </cell>
          <cell r="N27">
            <v>2.25</v>
          </cell>
        </row>
        <row r="28">
          <cell r="B28" t="str">
            <v>A_CHL_S_S_QA/QC</v>
          </cell>
          <cell r="C28" t="str">
            <v>AMEC_CL</v>
          </cell>
          <cell r="D28" t="str">
            <v>Amec Chile</v>
          </cell>
          <cell r="E28" t="str">
            <v>Santiago</v>
          </cell>
          <cell r="F28" t="str">
            <v>Santiago</v>
          </cell>
          <cell r="G28">
            <v>195</v>
          </cell>
          <cell r="H28">
            <v>1</v>
          </cell>
          <cell r="I28">
            <v>1</v>
          </cell>
          <cell r="J28">
            <v>1</v>
          </cell>
          <cell r="K28">
            <v>0.32500000000000001</v>
          </cell>
          <cell r="L28">
            <v>0.48</v>
          </cell>
          <cell r="M28">
            <v>0.44500000000000006</v>
          </cell>
          <cell r="N28">
            <v>2.25</v>
          </cell>
        </row>
        <row r="29">
          <cell r="B29" t="str">
            <v>A_CHL_S_S_CONSULT</v>
          </cell>
          <cell r="C29" t="str">
            <v>AMEC_CL</v>
          </cell>
          <cell r="D29" t="str">
            <v>Amec Chile</v>
          </cell>
          <cell r="E29" t="str">
            <v>Santiago</v>
          </cell>
          <cell r="F29" t="str">
            <v>Santiago</v>
          </cell>
          <cell r="G29">
            <v>195</v>
          </cell>
          <cell r="H29">
            <v>1</v>
          </cell>
          <cell r="I29">
            <v>1</v>
          </cell>
          <cell r="J29">
            <v>1</v>
          </cell>
          <cell r="K29">
            <v>0</v>
          </cell>
          <cell r="L29">
            <v>0</v>
          </cell>
          <cell r="M29">
            <v>0.5</v>
          </cell>
          <cell r="N29">
            <v>1.5</v>
          </cell>
        </row>
        <row r="30">
          <cell r="B30" t="str">
            <v>A_CHL_S_S_PCTRL</v>
          </cell>
          <cell r="C30" t="str">
            <v>AMEC_CL</v>
          </cell>
          <cell r="D30" t="str">
            <v>Amec Chile</v>
          </cell>
          <cell r="E30" t="str">
            <v>Santiago</v>
          </cell>
          <cell r="F30" t="str">
            <v>Santiago</v>
          </cell>
          <cell r="G30">
            <v>195</v>
          </cell>
          <cell r="H30">
            <v>1</v>
          </cell>
          <cell r="I30">
            <v>1</v>
          </cell>
          <cell r="J30">
            <v>1</v>
          </cell>
          <cell r="K30">
            <v>0.32500000000000001</v>
          </cell>
          <cell r="L30">
            <v>0.48</v>
          </cell>
          <cell r="M30">
            <v>0.44500000000000006</v>
          </cell>
          <cell r="N30">
            <v>2.25</v>
          </cell>
        </row>
        <row r="31">
          <cell r="B31" t="str">
            <v>A_CHL_S_S_ADQ</v>
          </cell>
          <cell r="C31" t="str">
            <v>AMEC_CL</v>
          </cell>
          <cell r="D31" t="str">
            <v>Amec Chile</v>
          </cell>
          <cell r="E31" t="str">
            <v>Santiago</v>
          </cell>
          <cell r="F31" t="str">
            <v>Santiago</v>
          </cell>
          <cell r="G31">
            <v>195</v>
          </cell>
          <cell r="H31">
            <v>1</v>
          </cell>
          <cell r="I31">
            <v>1</v>
          </cell>
          <cell r="J31">
            <v>1</v>
          </cell>
          <cell r="K31">
            <v>0.32500000000000001</v>
          </cell>
          <cell r="L31">
            <v>0.48</v>
          </cell>
          <cell r="M31">
            <v>0.44500000000000006</v>
          </cell>
          <cell r="N31">
            <v>2.25</v>
          </cell>
        </row>
        <row r="32">
          <cell r="B32" t="str">
            <v>A_CHL_S_S_PIPING</v>
          </cell>
          <cell r="C32" t="str">
            <v>AMEC_CL</v>
          </cell>
          <cell r="D32" t="str">
            <v>Amec Chile</v>
          </cell>
          <cell r="E32" t="str">
            <v>Santiago</v>
          </cell>
          <cell r="F32" t="str">
            <v>Santiago</v>
          </cell>
          <cell r="G32">
            <v>195</v>
          </cell>
          <cell r="H32">
            <v>1</v>
          </cell>
          <cell r="I32">
            <v>1</v>
          </cell>
          <cell r="J32">
            <v>1</v>
          </cell>
          <cell r="K32">
            <v>0.32500000000000001</v>
          </cell>
          <cell r="L32">
            <v>0.48</v>
          </cell>
          <cell r="M32">
            <v>0.44500000000000006</v>
          </cell>
          <cell r="N32">
            <v>2.25</v>
          </cell>
        </row>
        <row r="33">
          <cell r="B33" t="str">
            <v>CN_S_S</v>
          </cell>
          <cell r="C33" t="str">
            <v>CONS_NAC</v>
          </cell>
          <cell r="D33" t="str">
            <v>Consultor Nacional</v>
          </cell>
          <cell r="E33" t="str">
            <v>Santiago</v>
          </cell>
          <cell r="F33" t="str">
            <v>Santiago</v>
          </cell>
          <cell r="G33">
            <v>195</v>
          </cell>
          <cell r="H33">
            <v>1</v>
          </cell>
          <cell r="I33">
            <v>1</v>
          </cell>
          <cell r="J33">
            <v>1</v>
          </cell>
          <cell r="K33">
            <v>0</v>
          </cell>
          <cell r="L33">
            <v>0</v>
          </cell>
          <cell r="M33">
            <v>0.5</v>
          </cell>
          <cell r="N33">
            <v>1.5</v>
          </cell>
        </row>
        <row r="34">
          <cell r="B34" t="str">
            <v>CE_B_S</v>
          </cell>
          <cell r="C34" t="str">
            <v>CONS_EXTR</v>
          </cell>
          <cell r="D34" t="str">
            <v>Consultor Extranjero</v>
          </cell>
          <cell r="E34" t="str">
            <v>Brazil</v>
          </cell>
          <cell r="F34" t="str">
            <v>Santiago</v>
          </cell>
          <cell r="G34">
            <v>195</v>
          </cell>
          <cell r="H34">
            <v>1</v>
          </cell>
          <cell r="I34">
            <v>1</v>
          </cell>
          <cell r="J34">
            <v>1</v>
          </cell>
          <cell r="K34">
            <v>0</v>
          </cell>
          <cell r="L34">
            <v>0</v>
          </cell>
          <cell r="M34">
            <v>0.5</v>
          </cell>
          <cell r="N34">
            <v>1.5</v>
          </cell>
        </row>
        <row r="35">
          <cell r="B35" t="str">
            <v>MTCAL_S_S</v>
          </cell>
          <cell r="C35" t="str">
            <v>MTCAL</v>
          </cell>
          <cell r="D35" t="str">
            <v>Multical</v>
          </cell>
          <cell r="E35" t="str">
            <v>STGO</v>
          </cell>
          <cell r="F35" t="str">
            <v>Santiago</v>
          </cell>
          <cell r="G35">
            <v>195</v>
          </cell>
          <cell r="H35">
            <v>1</v>
          </cell>
          <cell r="I35">
            <v>1</v>
          </cell>
          <cell r="J35">
            <v>1</v>
          </cell>
          <cell r="K35">
            <v>0</v>
          </cell>
          <cell r="L35">
            <v>0.48</v>
          </cell>
          <cell r="M35">
            <v>0.77</v>
          </cell>
          <cell r="N35">
            <v>2.25</v>
          </cell>
        </row>
        <row r="36">
          <cell r="B36" t="str">
            <v>CADE_S_S</v>
          </cell>
          <cell r="C36" t="str">
            <v>CADE</v>
          </cell>
          <cell r="D36" t="str">
            <v>CADE-IDEPE</v>
          </cell>
          <cell r="E36" t="str">
            <v>STGO</v>
          </cell>
          <cell r="F36" t="str">
            <v>Santiago</v>
          </cell>
          <cell r="G36">
            <v>195</v>
          </cell>
          <cell r="H36">
            <v>1</v>
          </cell>
          <cell r="I36">
            <v>1</v>
          </cell>
          <cell r="J36">
            <v>1</v>
          </cell>
          <cell r="K36">
            <v>0</v>
          </cell>
          <cell r="L36">
            <v>0.48</v>
          </cell>
          <cell r="M36">
            <v>0.77</v>
          </cell>
          <cell r="N36">
            <v>2.25</v>
          </cell>
        </row>
        <row r="38">
          <cell r="B38" t="str">
            <v>A_CHL_S_S Personal Staff a Honorarios en Amec</v>
          </cell>
          <cell r="C38" t="str">
            <v>AMEC_CL</v>
          </cell>
          <cell r="D38" t="str">
            <v>Amec Chile</v>
          </cell>
          <cell r="E38" t="str">
            <v>STGO</v>
          </cell>
          <cell r="F38" t="str">
            <v>Santiago</v>
          </cell>
          <cell r="G38">
            <v>195</v>
          </cell>
          <cell r="H38">
            <v>1</v>
          </cell>
          <cell r="I38">
            <v>1</v>
          </cell>
          <cell r="J38">
            <v>1</v>
          </cell>
          <cell r="K38">
            <v>0.1</v>
          </cell>
          <cell r="L38">
            <v>0.48</v>
          </cell>
          <cell r="M38">
            <v>0.66999999999999993</v>
          </cell>
          <cell r="N38">
            <v>2.25</v>
          </cell>
        </row>
        <row r="39">
          <cell r="B39" t="str">
            <v>A_CHL_S_S Honorarios Amec</v>
          </cell>
          <cell r="C39" t="str">
            <v>AMEC_CL</v>
          </cell>
          <cell r="D39" t="str">
            <v>Amec Chile</v>
          </cell>
          <cell r="E39" t="str">
            <v>STGO</v>
          </cell>
          <cell r="F39" t="str">
            <v>Santiago</v>
          </cell>
          <cell r="G39">
            <v>195</v>
          </cell>
          <cell r="H39">
            <v>1</v>
          </cell>
          <cell r="I39">
            <v>1</v>
          </cell>
          <cell r="J39">
            <v>1</v>
          </cell>
          <cell r="K39">
            <v>0.05</v>
          </cell>
          <cell r="L39">
            <v>0.48</v>
          </cell>
          <cell r="M39">
            <v>0.72</v>
          </cell>
          <cell r="N39">
            <v>2.25</v>
          </cell>
        </row>
        <row r="40">
          <cell r="B40" t="str">
            <v>A_CHL_S_T Staff Honorarios Amec</v>
          </cell>
          <cell r="C40" t="str">
            <v>AMEC_CL</v>
          </cell>
          <cell r="D40" t="str">
            <v>Amec Chile</v>
          </cell>
          <cell r="E40" t="str">
            <v>STGO</v>
          </cell>
          <cell r="F40" t="str">
            <v>Calgary</v>
          </cell>
          <cell r="G40">
            <v>195</v>
          </cell>
          <cell r="H40">
            <v>1</v>
          </cell>
          <cell r="I40">
            <v>1.2</v>
          </cell>
          <cell r="J40">
            <v>1.2</v>
          </cell>
          <cell r="K40">
            <v>0.1</v>
          </cell>
          <cell r="L40">
            <v>0.253</v>
          </cell>
          <cell r="M40">
            <v>0.89699999999999991</v>
          </cell>
          <cell r="N40">
            <v>2.25</v>
          </cell>
        </row>
        <row r="41">
          <cell r="B41" t="str">
            <v>A_CHL_S_T Honorarios Amec</v>
          </cell>
          <cell r="C41" t="str">
            <v>AMEC_CL</v>
          </cell>
          <cell r="D41" t="str">
            <v>Amec Chile</v>
          </cell>
          <cell r="E41" t="str">
            <v>STGO</v>
          </cell>
          <cell r="F41" t="str">
            <v>Santiago</v>
          </cell>
          <cell r="G41">
            <v>195</v>
          </cell>
          <cell r="H41">
            <v>1</v>
          </cell>
          <cell r="I41">
            <v>1.2</v>
          </cell>
          <cell r="J41">
            <v>1.2</v>
          </cell>
          <cell r="K41">
            <v>0.05</v>
          </cell>
          <cell r="L41">
            <v>0.253</v>
          </cell>
          <cell r="M41">
            <v>0.94699999999999995</v>
          </cell>
          <cell r="N41">
            <v>2.25</v>
          </cell>
        </row>
        <row r="43">
          <cell r="B43" t="str">
            <v>ACAN_C_T_ST</v>
          </cell>
          <cell r="C43" t="str">
            <v>AMEC_CAN</v>
          </cell>
          <cell r="D43" t="str">
            <v>Amec Canada</v>
          </cell>
          <cell r="E43" t="str">
            <v>CAN-SHORT TERM</v>
          </cell>
          <cell r="F43" t="str">
            <v>Terreno</v>
          </cell>
          <cell r="G43">
            <v>200</v>
          </cell>
          <cell r="H43">
            <v>1</v>
          </cell>
          <cell r="I43">
            <v>1.3</v>
          </cell>
          <cell r="J43">
            <v>1.3</v>
          </cell>
          <cell r="K43">
            <v>0</v>
          </cell>
          <cell r="L43">
            <v>0.253</v>
          </cell>
          <cell r="M43">
            <v>1.0469999999999997</v>
          </cell>
          <cell r="N43">
            <v>2.2999999999999998</v>
          </cell>
        </row>
        <row r="44">
          <cell r="B44" t="str">
            <v>ACAN_C_T_LT</v>
          </cell>
          <cell r="C44" t="str">
            <v>AMEC_CAN</v>
          </cell>
          <cell r="D44" t="str">
            <v>Amec Canada</v>
          </cell>
          <cell r="E44" t="str">
            <v>CAN-LONG TERM</v>
          </cell>
          <cell r="F44" t="str">
            <v>Terreno</v>
          </cell>
          <cell r="G44">
            <v>200</v>
          </cell>
          <cell r="H44">
            <v>1</v>
          </cell>
          <cell r="I44">
            <v>1.3</v>
          </cell>
          <cell r="J44">
            <v>1.3</v>
          </cell>
          <cell r="K44">
            <v>0</v>
          </cell>
          <cell r="L44">
            <v>0.253</v>
          </cell>
          <cell r="M44">
            <v>1.0469999999999997</v>
          </cell>
          <cell r="N44">
            <v>2.2999999999999998</v>
          </cell>
        </row>
        <row r="45">
          <cell r="B45" t="str">
            <v>ACHL_S_T_PROC</v>
          </cell>
          <cell r="C45" t="str">
            <v>AMEC_CL</v>
          </cell>
          <cell r="D45" t="str">
            <v>Amec Chile</v>
          </cell>
          <cell r="E45" t="str">
            <v>STGO</v>
          </cell>
          <cell r="F45" t="str">
            <v>Terreno</v>
          </cell>
          <cell r="G45">
            <v>200</v>
          </cell>
          <cell r="H45">
            <v>1</v>
          </cell>
          <cell r="I45">
            <v>1.3</v>
          </cell>
          <cell r="J45">
            <v>1.3</v>
          </cell>
          <cell r="K45">
            <v>0.32500000000000001</v>
          </cell>
          <cell r="L45">
            <v>0.253</v>
          </cell>
          <cell r="M45">
            <v>0.42199999999999982</v>
          </cell>
          <cell r="N45">
            <v>2.2999999999999998</v>
          </cell>
        </row>
        <row r="46">
          <cell r="B46" t="str">
            <v>ACHL_S_T_CSA</v>
          </cell>
          <cell r="C46" t="str">
            <v>AMEC_CL</v>
          </cell>
          <cell r="D46" t="str">
            <v>Amec Chile</v>
          </cell>
          <cell r="E46" t="str">
            <v>STGO</v>
          </cell>
          <cell r="F46" t="str">
            <v>Terreno</v>
          </cell>
          <cell r="G46">
            <v>200</v>
          </cell>
          <cell r="H46">
            <v>1</v>
          </cell>
          <cell r="I46">
            <v>1.3</v>
          </cell>
          <cell r="J46">
            <v>1.3</v>
          </cell>
          <cell r="K46">
            <v>0.32500000000000001</v>
          </cell>
          <cell r="L46">
            <v>0.253</v>
          </cell>
          <cell r="M46">
            <v>0.42199999999999982</v>
          </cell>
          <cell r="N46">
            <v>2.2999999999999998</v>
          </cell>
        </row>
        <row r="47">
          <cell r="B47" t="str">
            <v>ACHL_S_T_MECA</v>
          </cell>
          <cell r="C47" t="str">
            <v>AMEC_CL</v>
          </cell>
          <cell r="D47" t="str">
            <v>Amec Chile</v>
          </cell>
          <cell r="E47" t="str">
            <v>STGO</v>
          </cell>
          <cell r="F47" t="str">
            <v>Terreno</v>
          </cell>
          <cell r="G47">
            <v>200</v>
          </cell>
          <cell r="H47">
            <v>1</v>
          </cell>
          <cell r="I47">
            <v>1.3</v>
          </cell>
          <cell r="J47">
            <v>1.3</v>
          </cell>
          <cell r="K47">
            <v>0.32500000000000001</v>
          </cell>
          <cell r="L47">
            <v>0.253</v>
          </cell>
          <cell r="M47">
            <v>0.42199999999999982</v>
          </cell>
          <cell r="N47">
            <v>2.2999999999999998</v>
          </cell>
        </row>
        <row r="48">
          <cell r="B48" t="str">
            <v>ACHL_S_T_INST</v>
          </cell>
          <cell r="C48" t="str">
            <v>AMEC_CL</v>
          </cell>
          <cell r="D48" t="str">
            <v>Amec Chile</v>
          </cell>
          <cell r="E48" t="str">
            <v>STGO</v>
          </cell>
          <cell r="F48" t="str">
            <v>Terreno</v>
          </cell>
          <cell r="G48">
            <v>200</v>
          </cell>
          <cell r="H48">
            <v>1</v>
          </cell>
          <cell r="I48">
            <v>1.3</v>
          </cell>
          <cell r="J48">
            <v>1.3</v>
          </cell>
          <cell r="K48">
            <v>0.32500000000000001</v>
          </cell>
          <cell r="L48">
            <v>0.253</v>
          </cell>
          <cell r="M48">
            <v>0.42199999999999982</v>
          </cell>
          <cell r="N48">
            <v>2.2999999999999998</v>
          </cell>
        </row>
        <row r="49">
          <cell r="B49" t="str">
            <v>ACHL_S_T_ELEC</v>
          </cell>
          <cell r="C49" t="str">
            <v>AMEC_CL</v>
          </cell>
          <cell r="D49" t="str">
            <v>Amec Chile</v>
          </cell>
          <cell r="E49" t="str">
            <v>STGO</v>
          </cell>
          <cell r="F49" t="str">
            <v>Terreno</v>
          </cell>
          <cell r="G49">
            <v>200</v>
          </cell>
          <cell r="H49">
            <v>1</v>
          </cell>
          <cell r="I49">
            <v>1.3</v>
          </cell>
          <cell r="J49">
            <v>1.3</v>
          </cell>
          <cell r="K49">
            <v>0.32500000000000001</v>
          </cell>
          <cell r="L49">
            <v>0.253</v>
          </cell>
          <cell r="M49">
            <v>0.42199999999999982</v>
          </cell>
          <cell r="N49">
            <v>2.2999999999999998</v>
          </cell>
        </row>
        <row r="50">
          <cell r="B50" t="str">
            <v>ACHL_S_T_PMANAG</v>
          </cell>
          <cell r="C50" t="str">
            <v>AMEC_CL</v>
          </cell>
          <cell r="D50" t="str">
            <v>Amec Chile</v>
          </cell>
          <cell r="E50" t="str">
            <v>STGO</v>
          </cell>
          <cell r="F50" t="str">
            <v>Terreno</v>
          </cell>
          <cell r="G50">
            <v>200</v>
          </cell>
          <cell r="H50">
            <v>1</v>
          </cell>
          <cell r="I50">
            <v>1.3</v>
          </cell>
          <cell r="J50">
            <v>1.3</v>
          </cell>
          <cell r="K50">
            <v>0.32500000000000001</v>
          </cell>
          <cell r="L50">
            <v>0.253</v>
          </cell>
          <cell r="M50">
            <v>0.42199999999999982</v>
          </cell>
          <cell r="N50">
            <v>2.2999999999999998</v>
          </cell>
        </row>
        <row r="51">
          <cell r="B51" t="str">
            <v>ACHL_S_T_SHE</v>
          </cell>
          <cell r="C51" t="str">
            <v>AMEC_CL</v>
          </cell>
          <cell r="D51" t="str">
            <v>Amec Chile</v>
          </cell>
          <cell r="E51" t="str">
            <v>STGO</v>
          </cell>
          <cell r="F51" t="str">
            <v>Terreno</v>
          </cell>
          <cell r="G51">
            <v>200</v>
          </cell>
          <cell r="H51">
            <v>1</v>
          </cell>
          <cell r="I51">
            <v>1.3</v>
          </cell>
          <cell r="J51">
            <v>1.3</v>
          </cell>
          <cell r="K51">
            <v>0.32500000000000001</v>
          </cell>
          <cell r="L51">
            <v>0.253</v>
          </cell>
          <cell r="M51">
            <v>0.42199999999999982</v>
          </cell>
          <cell r="N51">
            <v>2.2999999999999998</v>
          </cell>
        </row>
        <row r="52">
          <cell r="B52" t="str">
            <v>ACHL_S_T_QA/QC</v>
          </cell>
          <cell r="C52" t="str">
            <v>AMEC_CL</v>
          </cell>
          <cell r="D52" t="str">
            <v>Amec Chile</v>
          </cell>
          <cell r="E52" t="str">
            <v>STGO</v>
          </cell>
          <cell r="F52" t="str">
            <v>Terreno</v>
          </cell>
          <cell r="G52">
            <v>200</v>
          </cell>
          <cell r="H52">
            <v>1</v>
          </cell>
          <cell r="I52">
            <v>1.3</v>
          </cell>
          <cell r="J52">
            <v>1.3</v>
          </cell>
          <cell r="K52">
            <v>0.32500000000000001</v>
          </cell>
          <cell r="L52">
            <v>0.253</v>
          </cell>
          <cell r="M52">
            <v>0.42199999999999982</v>
          </cell>
          <cell r="N52">
            <v>2.2999999999999998</v>
          </cell>
        </row>
        <row r="53">
          <cell r="B53" t="str">
            <v>ACHL_S_T_CONSULT</v>
          </cell>
          <cell r="C53" t="str">
            <v>AMEC_CL</v>
          </cell>
          <cell r="D53" t="str">
            <v>Amec Chile</v>
          </cell>
          <cell r="E53" t="str">
            <v>STGO</v>
          </cell>
          <cell r="F53" t="str">
            <v>Terreno</v>
          </cell>
          <cell r="G53">
            <v>200</v>
          </cell>
          <cell r="H53">
            <v>1</v>
          </cell>
          <cell r="I53">
            <v>1.3</v>
          </cell>
          <cell r="J53">
            <v>1.3</v>
          </cell>
          <cell r="K53">
            <v>0.32500000000000001</v>
          </cell>
          <cell r="L53">
            <v>0.253</v>
          </cell>
          <cell r="M53">
            <v>0.42199999999999982</v>
          </cell>
          <cell r="N53">
            <v>2.2999999999999998</v>
          </cell>
        </row>
        <row r="54">
          <cell r="B54" t="str">
            <v>ACHL_S_T_PCTRL</v>
          </cell>
          <cell r="C54" t="str">
            <v>AMEC_CL</v>
          </cell>
          <cell r="D54" t="str">
            <v>Amec Chile</v>
          </cell>
          <cell r="E54" t="str">
            <v>STGO</v>
          </cell>
          <cell r="F54" t="str">
            <v>Terreno</v>
          </cell>
          <cell r="G54">
            <v>200</v>
          </cell>
          <cell r="H54">
            <v>1</v>
          </cell>
          <cell r="I54">
            <v>1.3</v>
          </cell>
          <cell r="J54">
            <v>1.3</v>
          </cell>
          <cell r="K54">
            <v>0.32500000000000001</v>
          </cell>
          <cell r="L54">
            <v>0.253</v>
          </cell>
          <cell r="M54">
            <v>0.42199999999999982</v>
          </cell>
          <cell r="N54">
            <v>2.2999999999999998</v>
          </cell>
        </row>
        <row r="55">
          <cell r="B55" t="str">
            <v>ACHL_S_T_ADQ</v>
          </cell>
          <cell r="C55" t="str">
            <v>AMEC_CL</v>
          </cell>
          <cell r="D55" t="str">
            <v>Amec Chile</v>
          </cell>
          <cell r="E55" t="str">
            <v>STGO</v>
          </cell>
          <cell r="F55" t="str">
            <v>Terreno</v>
          </cell>
          <cell r="G55">
            <v>200</v>
          </cell>
          <cell r="H55">
            <v>1</v>
          </cell>
          <cell r="I55">
            <v>1.3</v>
          </cell>
          <cell r="J55">
            <v>1.3</v>
          </cell>
          <cell r="K55">
            <v>0.32500000000000001</v>
          </cell>
          <cell r="L55">
            <v>0.253</v>
          </cell>
          <cell r="M55">
            <v>0.42199999999999982</v>
          </cell>
          <cell r="N55">
            <v>2.2999999999999998</v>
          </cell>
        </row>
        <row r="56">
          <cell r="B56" t="str">
            <v>ACHL_S_T_PIPING</v>
          </cell>
          <cell r="C56" t="str">
            <v>AMEC_CL</v>
          </cell>
          <cell r="D56" t="str">
            <v>Amec Chile</v>
          </cell>
          <cell r="E56" t="str">
            <v>STGO</v>
          </cell>
          <cell r="F56" t="str">
            <v>Terreno</v>
          </cell>
          <cell r="G56">
            <v>200</v>
          </cell>
          <cell r="H56">
            <v>1</v>
          </cell>
          <cell r="I56">
            <v>1.3</v>
          </cell>
          <cell r="J56">
            <v>1.3</v>
          </cell>
          <cell r="K56">
            <v>0.32500000000000001</v>
          </cell>
          <cell r="L56">
            <v>0.253</v>
          </cell>
          <cell r="M56">
            <v>0.42199999999999982</v>
          </cell>
          <cell r="N56">
            <v>2.2999999999999998</v>
          </cell>
        </row>
        <row r="57">
          <cell r="B57" t="str">
            <v>CN_S_T</v>
          </cell>
          <cell r="C57" t="str">
            <v>CONS_NAC</v>
          </cell>
          <cell r="D57" t="str">
            <v>Consultor Nacional</v>
          </cell>
          <cell r="E57" t="str">
            <v>STGO</v>
          </cell>
          <cell r="F57" t="str">
            <v>Terreno</v>
          </cell>
          <cell r="G57">
            <v>200</v>
          </cell>
          <cell r="H57">
            <v>1</v>
          </cell>
          <cell r="I57">
            <v>1.3</v>
          </cell>
          <cell r="J57">
            <v>1.3</v>
          </cell>
          <cell r="K57">
            <v>0</v>
          </cell>
          <cell r="L57">
            <v>0.253</v>
          </cell>
          <cell r="M57">
            <v>0.74699999999999978</v>
          </cell>
          <cell r="N57">
            <v>2.2999999999999998</v>
          </cell>
        </row>
        <row r="58">
          <cell r="B58" t="str">
            <v>CE_B_T</v>
          </cell>
          <cell r="C58" t="str">
            <v>CONS_EXTR</v>
          </cell>
          <cell r="D58" t="str">
            <v>Consultor Extranjero</v>
          </cell>
          <cell r="E58" t="str">
            <v>Brazil</v>
          </cell>
          <cell r="F58" t="str">
            <v>Terreno</v>
          </cell>
          <cell r="G58">
            <v>200</v>
          </cell>
          <cell r="H58">
            <v>1</v>
          </cell>
          <cell r="I58">
            <v>1.3</v>
          </cell>
          <cell r="J58">
            <v>1.3</v>
          </cell>
          <cell r="K58">
            <v>0</v>
          </cell>
          <cell r="L58">
            <v>0.253</v>
          </cell>
          <cell r="M58">
            <v>0.74699999999999978</v>
          </cell>
          <cell r="N58">
            <v>2.2999999999999998</v>
          </cell>
        </row>
        <row r="59">
          <cell r="B59" t="str">
            <v>Arg_L_T</v>
          </cell>
          <cell r="C59" t="str">
            <v>Profesional Argentino en San Juan</v>
          </cell>
          <cell r="D59" t="str">
            <v>Otro</v>
          </cell>
          <cell r="E59" t="str">
            <v>Local</v>
          </cell>
          <cell r="F59" t="str">
            <v>Terreno</v>
          </cell>
          <cell r="G59">
            <v>200</v>
          </cell>
          <cell r="H59">
            <v>1</v>
          </cell>
          <cell r="I59">
            <v>1</v>
          </cell>
          <cell r="J59">
            <v>1</v>
          </cell>
          <cell r="K59">
            <v>0</v>
          </cell>
          <cell r="L59">
            <v>0.253</v>
          </cell>
          <cell r="M59">
            <v>1.0469999999999997</v>
          </cell>
          <cell r="N59">
            <v>2.2999999999999998</v>
          </cell>
        </row>
        <row r="60">
          <cell r="B60" t="str">
            <v>CADE_S_T</v>
          </cell>
          <cell r="C60" t="str">
            <v>CADE</v>
          </cell>
          <cell r="D60" t="str">
            <v>CADE-IDEPE</v>
          </cell>
          <cell r="E60" t="str">
            <v>STGO</v>
          </cell>
          <cell r="F60" t="str">
            <v>Terreno</v>
          </cell>
          <cell r="G60">
            <v>200</v>
          </cell>
          <cell r="H60">
            <v>1</v>
          </cell>
          <cell r="I60">
            <v>1.3</v>
          </cell>
          <cell r="J60">
            <v>1.3</v>
          </cell>
          <cell r="K60">
            <v>0</v>
          </cell>
          <cell r="L60">
            <v>0.253</v>
          </cell>
          <cell r="M60">
            <v>0.74699999999999978</v>
          </cell>
          <cell r="N60">
            <v>2.2999999999999998</v>
          </cell>
        </row>
      </sheetData>
      <sheetData sheetId="1" refreshError="1"/>
      <sheetData sheetId="2" refreshError="1"/>
      <sheetData sheetId="3" refreshError="1"/>
      <sheetData sheetId="4" refreshError="1"/>
      <sheetData sheetId="5"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s Desabilitadas"/>
      <sheetName val="Menu"/>
      <sheetName val="Menu01"/>
      <sheetName val="Menu02"/>
      <sheetName val="Menu03"/>
      <sheetName val="003"/>
      <sheetName val="013"/>
      <sheetName val="Parâmetros"/>
      <sheetName val="Matriz de Triagem"/>
      <sheetName val="Matriz de Priorização"/>
      <sheetName val="017"/>
      <sheetName val="INDIRE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ZN</v>
          </cell>
        </row>
        <row r="3">
          <cell r="B3" t="str">
            <v>TM</v>
          </cell>
        </row>
      </sheetData>
      <sheetData sheetId="8" refreshError="1"/>
      <sheetData sheetId="9" refreshError="1"/>
      <sheetData sheetId="10" refreshError="1"/>
      <sheetData sheetId="1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atos de Entrada"/>
      <sheetName val="Datos de Producción"/>
      <sheetName val="Ingresos"/>
      <sheetName val="Capex"/>
      <sheetName val="Opex"/>
      <sheetName val="RiskSerializationData"/>
      <sheetName val="Flujos de Caja"/>
      <sheetName val="rsklibSimData"/>
      <sheetName val="Hoja1"/>
      <sheetName val="Correl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
          <cell r="E5">
            <v>1</v>
          </cell>
        </row>
        <row r="6">
          <cell r="E6">
            <v>0</v>
          </cell>
          <cell r="F6">
            <v>1</v>
          </cell>
        </row>
        <row r="7">
          <cell r="E7">
            <v>0.2</v>
          </cell>
          <cell r="F7">
            <v>0.2</v>
          </cell>
          <cell r="G7">
            <v>1</v>
          </cell>
        </row>
        <row r="8">
          <cell r="E8">
            <v>-0.1</v>
          </cell>
          <cell r="F8">
            <v>-0.1</v>
          </cell>
          <cell r="G8">
            <v>-0.53</v>
          </cell>
          <cell r="H8">
            <v>1</v>
          </cell>
        </row>
        <row r="9">
          <cell r="E9">
            <v>0</v>
          </cell>
          <cell r="F9">
            <v>0</v>
          </cell>
          <cell r="G9">
            <v>0</v>
          </cell>
          <cell r="H9">
            <v>0</v>
          </cell>
          <cell r="I9">
            <v>1</v>
          </cell>
        </row>
        <row r="10">
          <cell r="E10">
            <v>0</v>
          </cell>
          <cell r="F10">
            <v>0</v>
          </cell>
          <cell r="G10">
            <v>0</v>
          </cell>
          <cell r="H10">
            <v>0</v>
          </cell>
          <cell r="I10">
            <v>0</v>
          </cell>
          <cell r="J10">
            <v>1</v>
          </cell>
        </row>
      </sheetData>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Lista Equipos"/>
      <sheetName val="TAG"/>
      <sheetName val="Resumen"/>
      <sheetName val="SRX+SMP"/>
    </sheetNames>
    <sheetDataSet>
      <sheetData sheetId="0" refreshError="1"/>
      <sheetData sheetId="1">
        <row r="8">
          <cell r="G8" t="str">
            <v>TAG</v>
          </cell>
        </row>
        <row r="9">
          <cell r="G9" t="str">
            <v>700-ST-101</v>
          </cell>
        </row>
        <row r="10">
          <cell r="G10" t="str">
            <v>700-ST-102</v>
          </cell>
        </row>
        <row r="11">
          <cell r="G11" t="str">
            <v>700-ST-103</v>
          </cell>
        </row>
        <row r="12">
          <cell r="G12" t="str">
            <v>700-ST-104</v>
          </cell>
        </row>
        <row r="13">
          <cell r="G13" t="str">
            <v>700-ST-105</v>
          </cell>
        </row>
        <row r="14">
          <cell r="G14" t="str">
            <v>700-ST-106</v>
          </cell>
        </row>
        <row r="15">
          <cell r="G15" t="str">
            <v>700-ST-107</v>
          </cell>
        </row>
        <row r="16">
          <cell r="G16" t="str">
            <v>700-ST-108</v>
          </cell>
        </row>
        <row r="17">
          <cell r="G17" t="str">
            <v>700-AG-101</v>
          </cell>
        </row>
        <row r="18">
          <cell r="G18" t="str">
            <v>700-AG-102</v>
          </cell>
        </row>
        <row r="19">
          <cell r="G19" t="str">
            <v>700-AG-103</v>
          </cell>
        </row>
        <row r="20">
          <cell r="G20" t="str">
            <v>700-TK-101</v>
          </cell>
        </row>
        <row r="21">
          <cell r="G21" t="str">
            <v>700-TK-102</v>
          </cell>
        </row>
        <row r="22">
          <cell r="G22" t="str">
            <v>700-TK-103</v>
          </cell>
        </row>
        <row r="23">
          <cell r="G23" t="str">
            <v>700-SC-101</v>
          </cell>
        </row>
        <row r="24">
          <cell r="G24" t="str">
            <v>700-SC-102</v>
          </cell>
        </row>
        <row r="25">
          <cell r="G25" t="str">
            <v>700-PP-101</v>
          </cell>
        </row>
        <row r="26">
          <cell r="G26" t="str">
            <v>700-PP-102</v>
          </cell>
        </row>
        <row r="27">
          <cell r="G27" t="str">
            <v>700-PP-103</v>
          </cell>
        </row>
        <row r="28">
          <cell r="G28" t="str">
            <v>700-PP-104</v>
          </cell>
        </row>
        <row r="29">
          <cell r="G29" t="str">
            <v>700-SP-101</v>
          </cell>
        </row>
        <row r="30">
          <cell r="G30" t="str">
            <v>700-BD-101</v>
          </cell>
        </row>
        <row r="31">
          <cell r="G31" t="str">
            <v>700-TK-104</v>
          </cell>
        </row>
        <row r="32">
          <cell r="G32" t="str">
            <v>700-PP-105</v>
          </cell>
        </row>
        <row r="33">
          <cell r="G33" t="str">
            <v>700-PP-106</v>
          </cell>
        </row>
        <row r="34">
          <cell r="G34" t="str">
            <v>700-PS-101</v>
          </cell>
        </row>
        <row r="35">
          <cell r="G35" t="str">
            <v>700-PS-102</v>
          </cell>
        </row>
        <row r="36">
          <cell r="G36" t="str">
            <v>700-PS-103</v>
          </cell>
        </row>
        <row r="37">
          <cell r="G37" t="str">
            <v>700-PS-104</v>
          </cell>
        </row>
        <row r="38">
          <cell r="G38" t="str">
            <v>700-PS-105</v>
          </cell>
        </row>
        <row r="39">
          <cell r="G39" t="str">
            <v>700-PS-106</v>
          </cell>
        </row>
        <row r="40">
          <cell r="G40" t="str">
            <v>700-TK-105</v>
          </cell>
        </row>
        <row r="41">
          <cell r="G41" t="str">
            <v>700-ES-101</v>
          </cell>
        </row>
        <row r="42">
          <cell r="G42" t="str">
            <v>700-SP-102</v>
          </cell>
        </row>
        <row r="43">
          <cell r="G43" t="str">
            <v>700-SP-103</v>
          </cell>
        </row>
      </sheetData>
      <sheetData sheetId="2" refreshError="1"/>
      <sheetData sheetId="3" refreshError="1"/>
      <sheetData sheetId="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S"/>
      <sheetName val="SUBRUBROS"/>
      <sheetName val="Insumos"/>
      <sheetName val="Items"/>
      <sheetName val="Analisis Nuevo"/>
      <sheetName val="Analisis Vista"/>
      <sheetName val="AnalisisUsados"/>
      <sheetName val="ListaCambios"/>
      <sheetName val="SISTEMA"/>
      <sheetName val="Componentes"/>
      <sheetName val="Panel"/>
      <sheetName val="Analisis"/>
      <sheetName val="Presupuesto"/>
      <sheetName val="Explosion"/>
      <sheetName val="Copete"/>
      <sheetName val="Lista"/>
      <sheetName val="ListaUsados"/>
      <sheetName val="Ver Analisis"/>
      <sheetName val="Formulas"/>
      <sheetName val="Constantes"/>
      <sheetName val="Mano de Obra"/>
      <sheetName val="MEMO"/>
      <sheetName val="PATRONES"/>
      <sheetName val="GRUPOS"/>
      <sheetName val="Secciones"/>
      <sheetName val="Divisiones"/>
    </sheetNames>
    <sheetDataSet>
      <sheetData sheetId="0">
        <row r="45">
          <cell r="C45">
            <v>0.9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45">
          <cell r="C45">
            <v>0.9</v>
          </cell>
        </row>
      </sheetData>
      <sheetData sheetId="19" refreshError="1">
        <row r="45">
          <cell r="C45">
            <v>0.9</v>
          </cell>
        </row>
        <row r="54">
          <cell r="C54">
            <v>19</v>
          </cell>
        </row>
        <row r="58">
          <cell r="C58">
            <v>12</v>
          </cell>
        </row>
      </sheetData>
      <sheetData sheetId="20"/>
      <sheetData sheetId="21"/>
      <sheetData sheetId="22"/>
      <sheetData sheetId="23"/>
      <sheetData sheetId="24"/>
      <sheetData sheetId="25"/>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ASE"/>
      <sheetName val="SUBTE"/>
      <sheetName val="RAJO"/>
      <sheetName val="Origen-Destino"/>
      <sheetName val="Dota"/>
      <sheetName val="Reservas"/>
      <sheetName val="COMP. 02-01"/>
    </sheetNames>
    <sheetDataSet>
      <sheetData sheetId="0" refreshError="1">
        <row r="1">
          <cell r="A1" t="str">
            <v>TABLA Nº 1</v>
          </cell>
          <cell r="B1" t="str">
            <v>CODELCO-CHILE DIVISION ANDINA</v>
          </cell>
        </row>
        <row r="2">
          <cell r="B2" t="str">
            <v>PLAN  DE  PRODUCCION  CASO  BASE  2002</v>
          </cell>
        </row>
        <row r="3">
          <cell r="B3" t="str">
            <v>RESUMEN</v>
          </cell>
        </row>
        <row r="5">
          <cell r="B5" t="str">
            <v>Rev. 1</v>
          </cell>
          <cell r="AB5" t="str">
            <v>julio 2001</v>
          </cell>
        </row>
        <row r="6">
          <cell r="A6" t="str">
            <v>SECTOR</v>
          </cell>
          <cell r="B6" t="str">
            <v>UN.</v>
          </cell>
          <cell r="C6">
            <v>2002</v>
          </cell>
          <cell r="D6">
            <v>2003</v>
          </cell>
          <cell r="E6">
            <v>2004</v>
          </cell>
          <cell r="F6">
            <v>2005</v>
          </cell>
          <cell r="G6">
            <v>2006</v>
          </cell>
          <cell r="H6">
            <v>2007</v>
          </cell>
          <cell r="I6">
            <v>2008</v>
          </cell>
          <cell r="J6">
            <v>2009</v>
          </cell>
          <cell r="K6">
            <v>2010</v>
          </cell>
          <cell r="L6">
            <v>2011</v>
          </cell>
          <cell r="M6">
            <v>2012</v>
          </cell>
          <cell r="N6">
            <v>2013</v>
          </cell>
          <cell r="O6">
            <v>2014</v>
          </cell>
          <cell r="P6">
            <v>2015</v>
          </cell>
          <cell r="Q6">
            <v>2016</v>
          </cell>
          <cell r="R6">
            <v>2017</v>
          </cell>
          <cell r="S6">
            <v>2018</v>
          </cell>
          <cell r="T6">
            <v>2019</v>
          </cell>
          <cell r="U6">
            <v>2020</v>
          </cell>
          <cell r="V6">
            <v>2021</v>
          </cell>
          <cell r="W6">
            <v>2022</v>
          </cell>
          <cell r="X6">
            <v>2023</v>
          </cell>
          <cell r="Y6">
            <v>2024</v>
          </cell>
          <cell r="Z6">
            <v>2025</v>
          </cell>
          <cell r="AA6">
            <v>2026</v>
          </cell>
          <cell r="AB6" t="str">
            <v>TOTAL</v>
          </cell>
        </row>
        <row r="8">
          <cell r="A8" t="str">
            <v xml:space="preserve"> MINA SUBTERRANEA </v>
          </cell>
        </row>
        <row r="10">
          <cell r="A10" t="str">
            <v>TERCER PANEL /</v>
          </cell>
          <cell r="B10" t="str">
            <v>k t</v>
          </cell>
          <cell r="C10">
            <v>16572.168000000001</v>
          </cell>
          <cell r="D10">
            <v>17289</v>
          </cell>
          <cell r="E10">
            <v>17209.400000000001</v>
          </cell>
          <cell r="F10">
            <v>17453.900000000001</v>
          </cell>
          <cell r="G10">
            <v>17390.400000000001</v>
          </cell>
          <cell r="H10">
            <v>17280.3</v>
          </cell>
          <cell r="I10">
            <v>17176.199999999997</v>
          </cell>
          <cell r="J10">
            <v>16283.199999999999</v>
          </cell>
          <cell r="K10">
            <v>15391.5</v>
          </cell>
          <cell r="L10">
            <v>13212.2</v>
          </cell>
          <cell r="M10">
            <v>13213.8</v>
          </cell>
          <cell r="N10">
            <v>11107</v>
          </cell>
          <cell r="O10">
            <v>11108.9</v>
          </cell>
          <cell r="P10">
            <v>11107.8</v>
          </cell>
          <cell r="Q10">
            <v>10550.5</v>
          </cell>
          <cell r="R10">
            <v>10549.7</v>
          </cell>
          <cell r="S10">
            <v>10551</v>
          </cell>
          <cell r="T10">
            <v>10551</v>
          </cell>
          <cell r="U10">
            <v>10551</v>
          </cell>
          <cell r="V10">
            <v>10570</v>
          </cell>
          <cell r="W10">
            <v>10570</v>
          </cell>
          <cell r="X10">
            <v>10569.83333333333</v>
          </cell>
          <cell r="Y10">
            <v>10569.83333333333</v>
          </cell>
          <cell r="Z10">
            <v>10569.83333333333</v>
          </cell>
          <cell r="AA10">
            <v>10569.83333333333</v>
          </cell>
          <cell r="AB10">
            <v>327968.30133333325</v>
          </cell>
        </row>
        <row r="11">
          <cell r="A11" t="str">
            <v>TERCER PANEL</v>
          </cell>
          <cell r="B11" t="str">
            <v>% Cu</v>
          </cell>
          <cell r="C11">
            <v>1.1870341949224748</v>
          </cell>
          <cell r="D11">
            <v>1.1370366128752385</v>
          </cell>
          <cell r="E11">
            <v>1.0891628238055948</v>
          </cell>
          <cell r="F11">
            <v>1.068712614372719</v>
          </cell>
          <cell r="G11">
            <v>1.0657086150979849</v>
          </cell>
          <cell r="H11">
            <v>0.97982715577854562</v>
          </cell>
          <cell r="I11">
            <v>0.96777088645917042</v>
          </cell>
          <cell r="J11">
            <v>1.0274951545150832</v>
          </cell>
          <cell r="K11">
            <v>0.93233417795536488</v>
          </cell>
          <cell r="L11">
            <v>0.85737638697567387</v>
          </cell>
          <cell r="M11">
            <v>0.93650415474730975</v>
          </cell>
          <cell r="N11">
            <v>0.92600000000000005</v>
          </cell>
          <cell r="O11">
            <v>0.85300000000000009</v>
          </cell>
          <cell r="P11">
            <v>0.8909999999999999</v>
          </cell>
          <cell r="Q11">
            <v>0.86399999999999999</v>
          </cell>
          <cell r="R11">
            <v>0.93411746490629233</v>
          </cell>
          <cell r="S11">
            <v>0.94721522954554893</v>
          </cell>
          <cell r="T11">
            <v>1.0713737206085754</v>
          </cell>
          <cell r="U11">
            <v>1.0666159779614326</v>
          </cell>
          <cell r="V11">
            <v>1.0608932966023876</v>
          </cell>
          <cell r="W11">
            <v>0.94696134067952242</v>
          </cell>
          <cell r="X11">
            <v>0.77440193637621013</v>
          </cell>
          <cell r="Y11">
            <v>0.80215206611570244</v>
          </cell>
          <cell r="Z11">
            <v>0.77744982095308068</v>
          </cell>
          <cell r="AA11">
            <v>0.70599999999999996</v>
          </cell>
          <cell r="AB11">
            <v>0.97065793355975205</v>
          </cell>
        </row>
        <row r="12">
          <cell r="A12" t="str">
            <v>INFERIOR</v>
          </cell>
          <cell r="B12" t="str">
            <v>% Mo</v>
          </cell>
          <cell r="C12">
            <v>2.091151326730455E-2</v>
          </cell>
          <cell r="D12">
            <v>2.0348487477586909E-2</v>
          </cell>
          <cell r="E12">
            <v>2.2649842527920783E-2</v>
          </cell>
          <cell r="F12">
            <v>2.4675677069308295E-2</v>
          </cell>
          <cell r="G12">
            <v>2.3055116616064034E-2</v>
          </cell>
          <cell r="H12">
            <v>2.3824569017898995E-2</v>
          </cell>
          <cell r="I12">
            <v>2.6626325962669277E-2</v>
          </cell>
          <cell r="J12">
            <v>3.1056051636042057E-2</v>
          </cell>
          <cell r="K12">
            <v>3.1199493226781019E-2</v>
          </cell>
          <cell r="L12">
            <v>3.4421345423169492E-2</v>
          </cell>
          <cell r="M12">
            <v>4.8567558158894485E-2</v>
          </cell>
          <cell r="N12">
            <v>0.05</v>
          </cell>
          <cell r="O12">
            <v>3.3000000000000002E-2</v>
          </cell>
          <cell r="P12">
            <v>3.5000000000000003E-2</v>
          </cell>
          <cell r="Q12">
            <v>3.2000000000000001E-2</v>
          </cell>
          <cell r="R12">
            <v>2.6941372740457069E-2</v>
          </cell>
          <cell r="S12">
            <v>2.5185385271538241E-2</v>
          </cell>
          <cell r="T12">
            <v>2.9000000000000005E-2</v>
          </cell>
          <cell r="U12">
            <v>2.5999999999999995E-2</v>
          </cell>
          <cell r="V12">
            <v>2.7E-2</v>
          </cell>
          <cell r="W12">
            <v>2.4E-2</v>
          </cell>
          <cell r="X12">
            <v>0.02</v>
          </cell>
          <cell r="Y12">
            <v>0.02</v>
          </cell>
          <cell r="Z12">
            <v>2.1999999999999999E-2</v>
          </cell>
          <cell r="AA12">
            <v>2.5000000000000001E-2</v>
          </cell>
          <cell r="AB12">
            <v>2.7772451709418468E-2</v>
          </cell>
        </row>
        <row r="13">
          <cell r="B13" t="str">
            <v>% As</v>
          </cell>
          <cell r="C13">
            <v>5.857401638699293E-3</v>
          </cell>
          <cell r="D13">
            <v>5.9965295852854421E-3</v>
          </cell>
          <cell r="E13">
            <v>6.3229455994979478E-3</v>
          </cell>
          <cell r="F13">
            <v>5.456899264920735E-3</v>
          </cell>
          <cell r="G13">
            <v>5.3819549412319426E-3</v>
          </cell>
          <cell r="H13">
            <v>6.7420395079946533E-3</v>
          </cell>
          <cell r="I13">
            <v>1.0327074708608424E-2</v>
          </cell>
          <cell r="J13">
            <v>1.0544802060405816E-2</v>
          </cell>
          <cell r="K13">
            <v>1.1248003937238087E-2</v>
          </cell>
          <cell r="L13">
            <v>1.4241572183285145E-2</v>
          </cell>
          <cell r="M13">
            <v>1.0842976827256353E-2</v>
          </cell>
          <cell r="N13">
            <v>1.2999999999999999E-2</v>
          </cell>
          <cell r="O13">
            <v>8.9999999999999993E-3</v>
          </cell>
          <cell r="P13">
            <v>0.01</v>
          </cell>
          <cell r="Q13">
            <v>0.01</v>
          </cell>
          <cell r="R13">
            <v>8.4795776183209E-3</v>
          </cell>
          <cell r="S13">
            <v>8.1192304047009757E-3</v>
          </cell>
          <cell r="T13">
            <v>6.0000000000000001E-3</v>
          </cell>
          <cell r="U13">
            <v>6.0000000000000001E-3</v>
          </cell>
          <cell r="V13">
            <v>6.0000000000000001E-3</v>
          </cell>
          <cell r="W13">
            <v>6.0000000000000001E-3</v>
          </cell>
          <cell r="X13">
            <v>6.0000000000000001E-3</v>
          </cell>
          <cell r="Y13">
            <v>6.0000000000000001E-3</v>
          </cell>
          <cell r="Z13">
            <v>6.0000000000000001E-3</v>
          </cell>
          <cell r="AA13">
            <v>6.0000000000000001E-3</v>
          </cell>
          <cell r="AB13">
            <v>7.9634285487411305E-3</v>
          </cell>
        </row>
        <row r="14">
          <cell r="B14" t="str">
            <v>% Pb</v>
          </cell>
          <cell r="C14">
            <v>4.6468571885102785E-3</v>
          </cell>
          <cell r="D14">
            <v>3.6733761351148129E-3</v>
          </cell>
          <cell r="E14">
            <v>3.3268969284228384E-3</v>
          </cell>
          <cell r="F14">
            <v>3.3157288628902423E-3</v>
          </cell>
          <cell r="G14">
            <v>4.3149611279786546E-3</v>
          </cell>
          <cell r="H14">
            <v>6.4185344004444372E-3</v>
          </cell>
          <cell r="I14">
            <v>6.1468834783013704E-3</v>
          </cell>
          <cell r="J14">
            <v>4.5981379581409064E-3</v>
          </cell>
          <cell r="K14">
            <v>3.1334177955364977E-3</v>
          </cell>
          <cell r="L14">
            <v>4.6966288733140587E-3</v>
          </cell>
          <cell r="M14">
            <v>4.9449060830344029E-3</v>
          </cell>
          <cell r="N14">
            <v>4.0000000000000001E-3</v>
          </cell>
          <cell r="O14">
            <v>4.0000000000000001E-3</v>
          </cell>
          <cell r="P14">
            <v>5.0000000000000001E-3</v>
          </cell>
          <cell r="Q14">
            <v>6.9999999999999993E-3</v>
          </cell>
          <cell r="R14">
            <v>6.3392608320615744E-3</v>
          </cell>
          <cell r="S14">
            <v>4.9669225665813664E-3</v>
          </cell>
          <cell r="T14">
            <v>3.0000000000000001E-3</v>
          </cell>
          <cell r="U14">
            <v>3.0000000000000001E-3</v>
          </cell>
          <cell r="V14">
            <v>3.0000000000000001E-3</v>
          </cell>
          <cell r="W14">
            <v>4.0000000000000001E-3</v>
          </cell>
          <cell r="X14">
            <v>3.0000000000000001E-3</v>
          </cell>
          <cell r="Y14">
            <v>4.0000000000000001E-3</v>
          </cell>
          <cell r="Z14">
            <v>4.0000000000000001E-3</v>
          </cell>
          <cell r="AA14">
            <v>4.0000000000000001E-3</v>
          </cell>
          <cell r="AB14">
            <v>4.3633914990630048E-3</v>
          </cell>
        </row>
        <row r="15">
          <cell r="B15" t="str">
            <v>WI 3P</v>
          </cell>
          <cell r="C15">
            <v>15.036814394712872</v>
          </cell>
          <cell r="D15">
            <v>15.542372317658627</v>
          </cell>
          <cell r="E15">
            <v>15.827272502237147</v>
          </cell>
          <cell r="F15">
            <v>15.679131122557136</v>
          </cell>
          <cell r="G15">
            <v>15.24981840555709</v>
          </cell>
          <cell r="H15">
            <v>15.196359490286628</v>
          </cell>
          <cell r="I15">
            <v>15.555048701109675</v>
          </cell>
          <cell r="J15">
            <v>15.938427127345976</v>
          </cell>
          <cell r="K15">
            <v>16.00827862781405</v>
          </cell>
          <cell r="L15">
            <v>15.914909931729763</v>
          </cell>
          <cell r="M15">
            <v>15.985908247438283</v>
          </cell>
          <cell r="N15">
            <v>15.84</v>
          </cell>
          <cell r="O15">
            <v>15.388000000000002</v>
          </cell>
          <cell r="P15">
            <v>15.592999999999998</v>
          </cell>
          <cell r="Q15">
            <v>15.854999999999999</v>
          </cell>
          <cell r="R15">
            <v>15.605</v>
          </cell>
          <cell r="S15">
            <v>15.265999999999998</v>
          </cell>
          <cell r="T15">
            <v>0</v>
          </cell>
          <cell r="U15">
            <v>0</v>
          </cell>
          <cell r="V15">
            <v>0</v>
          </cell>
          <cell r="W15">
            <v>0</v>
          </cell>
          <cell r="X15">
            <v>0</v>
          </cell>
          <cell r="Y15">
            <v>0</v>
          </cell>
          <cell r="Z15">
            <v>0</v>
          </cell>
          <cell r="AA15">
            <v>0</v>
          </cell>
          <cell r="AB15">
            <v>0</v>
          </cell>
        </row>
        <row r="16">
          <cell r="B16" t="str">
            <v>t  Cu</v>
          </cell>
          <cell r="C16">
            <v>196717.30100000001</v>
          </cell>
          <cell r="D16">
            <v>196582.25999999998</v>
          </cell>
          <cell r="E16">
            <v>187438.38700000005</v>
          </cell>
          <cell r="F16">
            <v>186532.03100000002</v>
          </cell>
          <cell r="G16">
            <v>185330.99099999995</v>
          </cell>
          <cell r="H16">
            <v>169317.07200000001</v>
          </cell>
          <cell r="I16">
            <v>166226.26300000001</v>
          </cell>
          <cell r="J16">
            <v>167309.09100000001</v>
          </cell>
          <cell r="K16">
            <v>143500.215</v>
          </cell>
          <cell r="L16">
            <v>113278.283</v>
          </cell>
          <cell r="M16">
            <v>123747.78600000002</v>
          </cell>
          <cell r="N16">
            <v>102850.82</v>
          </cell>
          <cell r="O16">
            <v>94758.917000000001</v>
          </cell>
          <cell r="P16">
            <v>98970.497999999992</v>
          </cell>
          <cell r="Q16">
            <v>91156.319999999992</v>
          </cell>
          <cell r="R16">
            <v>98546.59019521912</v>
          </cell>
          <cell r="S16">
            <v>99940.678869350872</v>
          </cell>
          <cell r="T16">
            <v>113040.64126141078</v>
          </cell>
          <cell r="U16">
            <v>112538.65183471075</v>
          </cell>
          <cell r="V16">
            <v>112136.42145087237</v>
          </cell>
          <cell r="W16">
            <v>100093.81370982551</v>
          </cell>
          <cell r="X16">
            <v>81852.994005071421</v>
          </cell>
          <cell r="Y16">
            <v>84786.136468319528</v>
          </cell>
          <cell r="Z16">
            <v>82175.150325039009</v>
          </cell>
          <cell r="AA16">
            <v>74623.023333333302</v>
          </cell>
          <cell r="AB16">
            <v>3183450.3364531533</v>
          </cell>
        </row>
        <row r="17">
          <cell r="B17" t="str">
            <v>t  Mo</v>
          </cell>
          <cell r="C17">
            <v>3465.491109999999</v>
          </cell>
          <cell r="D17">
            <v>3518.0500000000006</v>
          </cell>
          <cell r="E17">
            <v>3897.9019999999996</v>
          </cell>
          <cell r="F17">
            <v>4306.8680000000004</v>
          </cell>
          <cell r="G17">
            <v>4009.377</v>
          </cell>
          <cell r="H17">
            <v>4116.9570000000003</v>
          </cell>
          <cell r="I17">
            <v>4573.3909999999996</v>
          </cell>
          <cell r="J17">
            <v>5056.9189999999999</v>
          </cell>
          <cell r="K17">
            <v>4802.0700000000006</v>
          </cell>
          <cell r="L17">
            <v>4547.817</v>
          </cell>
          <cell r="M17">
            <v>6417.619999999999</v>
          </cell>
          <cell r="N17">
            <v>5553.5</v>
          </cell>
          <cell r="O17">
            <v>3665.9369999999999</v>
          </cell>
          <cell r="P17">
            <v>3887.7300000000005</v>
          </cell>
          <cell r="Q17">
            <v>3376.16</v>
          </cell>
          <cell r="R17">
            <v>2842.2339999999995</v>
          </cell>
          <cell r="S17">
            <v>2657.31</v>
          </cell>
          <cell r="T17">
            <v>3059.7900000000004</v>
          </cell>
          <cell r="U17">
            <v>2743.2599999999998</v>
          </cell>
          <cell r="V17">
            <v>2853.8999999999996</v>
          </cell>
          <cell r="W17">
            <v>2536.8000000000002</v>
          </cell>
          <cell r="X17">
            <v>2113.9666666666662</v>
          </cell>
          <cell r="Y17">
            <v>2113.9666666666662</v>
          </cell>
          <cell r="Z17">
            <v>2325.3633333333328</v>
          </cell>
          <cell r="AA17">
            <v>2642.458333333333</v>
          </cell>
          <cell r="AB17">
            <v>91084.838109999953</v>
          </cell>
        </row>
        <row r="19">
          <cell r="A19" t="str">
            <v xml:space="preserve"> MINAS A RAJO ABIERTO </v>
          </cell>
        </row>
        <row r="22">
          <cell r="A22" t="str">
            <v xml:space="preserve"> SUR - SUR /</v>
          </cell>
          <cell r="B22" t="str">
            <v>k t</v>
          </cell>
          <cell r="C22">
            <v>8009.0879999999997</v>
          </cell>
          <cell r="D22">
            <v>8588.9570000000003</v>
          </cell>
          <cell r="E22">
            <v>8996.0428036000012</v>
          </cell>
          <cell r="F22">
            <v>8749.6400935999991</v>
          </cell>
          <cell r="G22">
            <v>8814.9078499999996</v>
          </cell>
          <cell r="H22">
            <v>8925</v>
          </cell>
          <cell r="I22">
            <v>9025</v>
          </cell>
          <cell r="J22">
            <v>9920</v>
          </cell>
          <cell r="K22">
            <v>10810</v>
          </cell>
          <cell r="L22">
            <v>12990</v>
          </cell>
          <cell r="M22">
            <v>12990</v>
          </cell>
          <cell r="N22">
            <v>15090</v>
          </cell>
          <cell r="O22">
            <v>15092.66666666667</v>
          </cell>
          <cell r="P22">
            <v>15093.66666666667</v>
          </cell>
          <cell r="Q22">
            <v>15650.466666666671</v>
          </cell>
          <cell r="R22">
            <v>15649.8</v>
          </cell>
          <cell r="S22">
            <v>15649.8</v>
          </cell>
          <cell r="T22">
            <v>15649.8</v>
          </cell>
          <cell r="U22">
            <v>15649.8</v>
          </cell>
          <cell r="V22">
            <v>15636.8</v>
          </cell>
          <cell r="W22">
            <v>15637</v>
          </cell>
          <cell r="X22">
            <v>15637</v>
          </cell>
          <cell r="Y22">
            <v>15637</v>
          </cell>
          <cell r="Z22">
            <v>15637</v>
          </cell>
          <cell r="AA22">
            <v>15637</v>
          </cell>
          <cell r="AB22">
            <v>325516.35574719997</v>
          </cell>
        </row>
        <row r="23">
          <cell r="A23" t="str">
            <v xml:space="preserve"> DON  LUIS /</v>
          </cell>
          <cell r="B23" t="str">
            <v>% Cu</v>
          </cell>
          <cell r="C23">
            <v>1.066957517260392</v>
          </cell>
          <cell r="D23">
            <v>0.9514679648090465</v>
          </cell>
          <cell r="E23">
            <v>1.1056851626493915</v>
          </cell>
          <cell r="F23">
            <v>1.1629799976854698</v>
          </cell>
          <cell r="G23">
            <v>1.1517339741179249</v>
          </cell>
          <cell r="H23">
            <v>1.0929188227447395</v>
          </cell>
          <cell r="I23">
            <v>0.96956538747597909</v>
          </cell>
          <cell r="J23">
            <v>0.89491003881282516</v>
          </cell>
          <cell r="K23">
            <v>0.96029828680681406</v>
          </cell>
          <cell r="L23">
            <v>0.96513183252668755</v>
          </cell>
          <cell r="M23">
            <v>0.99595803930593652</v>
          </cell>
          <cell r="N23">
            <v>0.9959580393059364</v>
          </cell>
          <cell r="O23">
            <v>0.9550543332982897</v>
          </cell>
          <cell r="P23">
            <v>0.95505776471200321</v>
          </cell>
          <cell r="Q23">
            <v>0.95486882466710654</v>
          </cell>
          <cell r="R23">
            <v>0.96263556456089794</v>
          </cell>
          <cell r="S23">
            <v>0.96263556456089794</v>
          </cell>
          <cell r="T23">
            <v>0.96263556456089794</v>
          </cell>
          <cell r="U23">
            <v>0.96263556456089794</v>
          </cell>
          <cell r="V23">
            <v>0.96258924650532729</v>
          </cell>
          <cell r="W23">
            <v>0.80884283661496703</v>
          </cell>
          <cell r="X23">
            <v>0.80884283661496703</v>
          </cell>
          <cell r="Y23">
            <v>0.80884283661496703</v>
          </cell>
          <cell r="Z23">
            <v>0.80884283661496703</v>
          </cell>
          <cell r="AA23">
            <v>0.80884283661496703</v>
          </cell>
          <cell r="AB23">
            <v>0.94782142293259364</v>
          </cell>
        </row>
        <row r="24">
          <cell r="A24" t="str">
            <v xml:space="preserve"> LA  UNION</v>
          </cell>
          <cell r="B24" t="str">
            <v>% Mo</v>
          </cell>
          <cell r="C24">
            <v>7.7455416896405685E-3</v>
          </cell>
          <cell r="D24">
            <v>1.0271234695062323E-2</v>
          </cell>
          <cell r="E24">
            <v>1.5636671124634554E-2</v>
          </cell>
          <cell r="F24">
            <v>1.2850950811640232E-2</v>
          </cell>
          <cell r="G24">
            <v>2.6069424576844556E-2</v>
          </cell>
          <cell r="H24">
            <v>1.9182119367761319E-2</v>
          </cell>
          <cell r="I24">
            <v>1.7361749465315653E-2</v>
          </cell>
          <cell r="J24">
            <v>8.9335970308937508E-3</v>
          </cell>
          <cell r="K24">
            <v>1.6478058363410538E-2</v>
          </cell>
          <cell r="L24">
            <v>1.3292955608478782E-2</v>
          </cell>
          <cell r="M24">
            <v>2.3925874485828044E-2</v>
          </cell>
          <cell r="N24">
            <v>2.3925874485828044E-2</v>
          </cell>
          <cell r="O24">
            <v>2.5770097057170593E-2</v>
          </cell>
          <cell r="P24">
            <v>2.5770473471072482E-2</v>
          </cell>
          <cell r="Q24">
            <v>2.5749747418937388E-2</v>
          </cell>
          <cell r="R24">
            <v>2.8911845469797672E-2</v>
          </cell>
          <cell r="S24">
            <v>2.8911845469797672E-2</v>
          </cell>
          <cell r="T24">
            <v>2.8911845469797672E-2</v>
          </cell>
          <cell r="U24">
            <v>2.8911845469797672E-2</v>
          </cell>
          <cell r="V24">
            <v>2.8904387092263346E-2</v>
          </cell>
          <cell r="W24">
            <v>1.9328783982844065E-2</v>
          </cell>
          <cell r="X24">
            <v>1.9328783982844065E-2</v>
          </cell>
          <cell r="Y24">
            <v>1.9328783982844065E-2</v>
          </cell>
          <cell r="Z24">
            <v>1.9328783982844065E-2</v>
          </cell>
          <cell r="AA24">
            <v>1.9328783982844065E-2</v>
          </cell>
          <cell r="AB24">
            <v>2.1638823655441657E-2</v>
          </cell>
        </row>
        <row r="25">
          <cell r="B25" t="str">
            <v>% As</v>
          </cell>
          <cell r="C25">
            <v>7.3275154424573682E-3</v>
          </cell>
          <cell r="D25">
            <v>6.1193834119934315E-3</v>
          </cell>
          <cell r="E25">
            <v>5.3620422912281718E-3</v>
          </cell>
          <cell r="F25">
            <v>6.0575535333071556E-3</v>
          </cell>
          <cell r="G25">
            <v>7.2035811852035232E-3</v>
          </cell>
          <cell r="H25">
            <v>7.4918962679277196E-3</v>
          </cell>
          <cell r="I25">
            <v>6.4547091634962282E-3</v>
          </cell>
          <cell r="J25">
            <v>7.1857759576469957E-3</v>
          </cell>
          <cell r="K25">
            <v>8.3909882442015759E-3</v>
          </cell>
          <cell r="L25">
            <v>4.5153340366753834E-3</v>
          </cell>
          <cell r="M25">
            <v>6.3809871551426785E-3</v>
          </cell>
          <cell r="N25">
            <v>6.3809871551426794E-3</v>
          </cell>
          <cell r="O25">
            <v>5.1914373410949415E-3</v>
          </cell>
          <cell r="P25">
            <v>5.1913883597351912E-3</v>
          </cell>
          <cell r="Q25">
            <v>5.1940853648424759E-3</v>
          </cell>
          <cell r="R25">
            <v>5.104372667729778E-3</v>
          </cell>
          <cell r="S25">
            <v>5.104372667729778E-3</v>
          </cell>
          <cell r="T25">
            <v>5.104372667729778E-3</v>
          </cell>
          <cell r="U25">
            <v>5.104372667729778E-3</v>
          </cell>
          <cell r="V25">
            <v>5.1045627063856115E-3</v>
          </cell>
          <cell r="W25">
            <v>7.2010677643439599E-3</v>
          </cell>
          <cell r="X25">
            <v>7.2010677643439599E-3</v>
          </cell>
          <cell r="Y25">
            <v>7.2010677643439599E-3</v>
          </cell>
          <cell r="Z25">
            <v>7.2010677643439599E-3</v>
          </cell>
          <cell r="AA25">
            <v>7.2010677643439599E-3</v>
          </cell>
          <cell r="AB25">
            <v>6.1541044001490221E-3</v>
          </cell>
        </row>
        <row r="26">
          <cell r="B26" t="str">
            <v>% Pb</v>
          </cell>
          <cell r="C26">
            <v>3.1766692889874013E-3</v>
          </cell>
          <cell r="D26">
            <v>3.1892946970232192E-3</v>
          </cell>
          <cell r="E26">
            <v>3.5085197536822948E-3</v>
          </cell>
          <cell r="F26">
            <v>2.9439431434716023E-3</v>
          </cell>
          <cell r="G26">
            <v>2.3193613945626814E-3</v>
          </cell>
          <cell r="H26">
            <v>2.8167713765918736E-3</v>
          </cell>
          <cell r="I26">
            <v>2.2304443373156917E-3</v>
          </cell>
          <cell r="J26">
            <v>2.1297620822304316E-3</v>
          </cell>
          <cell r="K26">
            <v>2.2589653223642932E-3</v>
          </cell>
          <cell r="L26">
            <v>2.1229190431307984E-3</v>
          </cell>
          <cell r="M26">
            <v>2.004403110201163E-3</v>
          </cell>
          <cell r="N26">
            <v>2.004403110201163E-3</v>
          </cell>
          <cell r="O26">
            <v>1.6290805979416909E-3</v>
          </cell>
          <cell r="P26">
            <v>1.6290655275796471E-3</v>
          </cell>
          <cell r="Q26">
            <v>1.6298953298474312E-3</v>
          </cell>
          <cell r="R26">
            <v>1.7604903900393851E-3</v>
          </cell>
          <cell r="S26">
            <v>1.7604903900393851E-3</v>
          </cell>
          <cell r="T26">
            <v>1.7604903900393851E-3</v>
          </cell>
          <cell r="U26">
            <v>1.7604903900393851E-3</v>
          </cell>
          <cell r="V26">
            <v>1.7606669415915985E-3</v>
          </cell>
          <cell r="W26">
            <v>1.6519093018332615E-3</v>
          </cell>
          <cell r="X26">
            <v>1.6519093018332615E-3</v>
          </cell>
          <cell r="Y26">
            <v>1.6519093018332615E-3</v>
          </cell>
          <cell r="Z26">
            <v>1.6519093018332615E-3</v>
          </cell>
          <cell r="AA26">
            <v>1.6519093018332615E-3</v>
          </cell>
          <cell r="AB26">
            <v>1.9905744808044784E-3</v>
          </cell>
        </row>
        <row r="27">
          <cell r="B27" t="str">
            <v>t  Cu</v>
          </cell>
          <cell r="C27">
            <v>85453.566479999994</v>
          </cell>
          <cell r="D27">
            <v>81721.174366224135</v>
          </cell>
          <cell r="E27">
            <v>99467.910504993561</v>
          </cell>
          <cell r="F27">
            <v>101756.5641580362</v>
          </cell>
          <cell r="G27">
            <v>101524.28849563791</v>
          </cell>
          <cell r="H27">
            <v>97543.004929967996</v>
          </cell>
          <cell r="I27">
            <v>87503.276219707113</v>
          </cell>
          <cell r="J27">
            <v>88775.075850232257</v>
          </cell>
          <cell r="K27">
            <v>103808.2448038166</v>
          </cell>
          <cell r="L27">
            <v>125370.62504521672</v>
          </cell>
          <cell r="M27">
            <v>129374.94930584115</v>
          </cell>
          <cell r="N27">
            <v>150290.06813126581</v>
          </cell>
          <cell r="O27">
            <v>144143.16701026657</v>
          </cell>
          <cell r="P27">
            <v>144153.23547974741</v>
          </cell>
          <cell r="Q27">
            <v>149441.42711491734</v>
          </cell>
          <cell r="R27">
            <v>150650.54058265139</v>
          </cell>
          <cell r="S27">
            <v>150650.54058265139</v>
          </cell>
          <cell r="T27">
            <v>150650.54058265139</v>
          </cell>
          <cell r="U27">
            <v>150650.54058265139</v>
          </cell>
          <cell r="V27">
            <v>150518.15529754502</v>
          </cell>
          <cell r="W27">
            <v>126478.7543614824</v>
          </cell>
          <cell r="X27">
            <v>126478.7543614824</v>
          </cell>
          <cell r="Y27">
            <v>126478.7543614824</v>
          </cell>
          <cell r="Z27">
            <v>126478.7543614824</v>
          </cell>
          <cell r="AA27">
            <v>126478.7543614824</v>
          </cell>
          <cell r="AB27">
            <v>3085313.7549214326</v>
          </cell>
        </row>
        <row r="28">
          <cell r="B28" t="str">
            <v>t  Mo</v>
          </cell>
          <cell r="C28">
            <v>620.34725000000003</v>
          </cell>
          <cell r="D28">
            <v>882.19193132798409</v>
          </cell>
          <cell r="E28">
            <v>1406.681627430286</v>
          </cell>
          <cell r="F28">
            <v>1124.4119446240884</v>
          </cell>
          <cell r="G28">
            <v>2297.9957534740997</v>
          </cell>
          <cell r="H28">
            <v>1712.0041535726978</v>
          </cell>
          <cell r="I28">
            <v>1566.8978892447376</v>
          </cell>
          <cell r="J28">
            <v>886.21282546466</v>
          </cell>
          <cell r="K28">
            <v>1781.2781090846793</v>
          </cell>
          <cell r="L28">
            <v>1726.7549335413937</v>
          </cell>
          <cell r="M28">
            <v>3107.9710957090629</v>
          </cell>
          <cell r="N28">
            <v>3610.4144599114516</v>
          </cell>
          <cell r="O28">
            <v>3889.3948485152346</v>
          </cell>
          <cell r="P28">
            <v>3889.7093641454444</v>
          </cell>
          <cell r="Q28">
            <v>4029.9556365516573</v>
          </cell>
          <cell r="R28">
            <v>4524.6459923323964</v>
          </cell>
          <cell r="S28">
            <v>4524.6459923323964</v>
          </cell>
          <cell r="T28">
            <v>4524.6459923323964</v>
          </cell>
          <cell r="U28">
            <v>4524.6459923323964</v>
          </cell>
          <cell r="V28">
            <v>4519.7212008430342</v>
          </cell>
          <cell r="W28">
            <v>3022.4419513973266</v>
          </cell>
          <cell r="X28">
            <v>3022.4419513973266</v>
          </cell>
          <cell r="Y28">
            <v>3022.4419513973266</v>
          </cell>
          <cell r="Z28">
            <v>3022.4419513973266</v>
          </cell>
          <cell r="AA28">
            <v>3022.4419513973266</v>
          </cell>
          <cell r="AB28">
            <v>70437.910189756745</v>
          </cell>
        </row>
        <row r="30">
          <cell r="A30" t="str">
            <v xml:space="preserve"> TOTAL  MINAS</v>
          </cell>
        </row>
        <row r="32">
          <cell r="A32" t="str">
            <v>SUBTERRANEA /</v>
          </cell>
          <cell r="B32" t="str">
            <v>k t</v>
          </cell>
          <cell r="C32">
            <v>24581.256000000001</v>
          </cell>
          <cell r="D32">
            <v>25877.957000000002</v>
          </cell>
          <cell r="E32">
            <v>26205.442803600003</v>
          </cell>
          <cell r="F32">
            <v>26203.540093600001</v>
          </cell>
          <cell r="G32">
            <v>26205.307850000001</v>
          </cell>
          <cell r="H32">
            <v>26205.3</v>
          </cell>
          <cell r="I32">
            <v>26201.199999999997</v>
          </cell>
          <cell r="J32">
            <v>26203.199999999997</v>
          </cell>
          <cell r="K32">
            <v>26201.5</v>
          </cell>
          <cell r="L32">
            <v>26202.2</v>
          </cell>
          <cell r="M32">
            <v>26203.8</v>
          </cell>
          <cell r="N32">
            <v>26197</v>
          </cell>
          <cell r="O32">
            <v>26201.566666666669</v>
          </cell>
          <cell r="P32">
            <v>26201.466666666667</v>
          </cell>
          <cell r="Q32">
            <v>26200.966666666671</v>
          </cell>
          <cell r="R32">
            <v>26199.5</v>
          </cell>
          <cell r="S32">
            <v>26200.799999999999</v>
          </cell>
          <cell r="T32">
            <v>26200.799999999999</v>
          </cell>
          <cell r="U32">
            <v>26200.799999999999</v>
          </cell>
          <cell r="V32">
            <v>26206.799999999999</v>
          </cell>
          <cell r="W32">
            <v>26207</v>
          </cell>
          <cell r="X32">
            <v>26206.833333333328</v>
          </cell>
          <cell r="Y32">
            <v>26206.833333333328</v>
          </cell>
          <cell r="Z32">
            <v>26206.833333333328</v>
          </cell>
          <cell r="AA32">
            <v>26206.833333333328</v>
          </cell>
          <cell r="AB32">
            <v>653134.73708053352</v>
          </cell>
        </row>
        <row r="33">
          <cell r="A33" t="str">
            <v>RAJOS</v>
          </cell>
          <cell r="B33" t="str">
            <v>% Cu</v>
          </cell>
          <cell r="C33">
            <v>1.1479106986233738</v>
          </cell>
          <cell r="D33">
            <v>1.0754459263002258</v>
          </cell>
          <cell r="E33">
            <v>1.0948347625920656</v>
          </cell>
          <cell r="F33">
            <v>1.1001894939701233</v>
          </cell>
          <cell r="G33">
            <v>1.0946457150498152</v>
          </cell>
          <cell r="H33">
            <v>1.0183439110789343</v>
          </cell>
          <cell r="I33">
            <v>0.96838900210565604</v>
          </cell>
          <cell r="J33">
            <v>0.97730111913900708</v>
          </cell>
          <cell r="K33">
            <v>0.94387138066071252</v>
          </cell>
          <cell r="L33">
            <v>0.91079721567355676</v>
          </cell>
          <cell r="M33">
            <v>0.96597720676329835</v>
          </cell>
          <cell r="N33">
            <v>0.96629724064307299</v>
          </cell>
          <cell r="O33">
            <v>0.91178549378192342</v>
          </cell>
          <cell r="P33">
            <v>0.9279012376396768</v>
          </cell>
          <cell r="Q33">
            <v>0.91827813139814418</v>
          </cell>
          <cell r="R33">
            <v>0.95115223869871757</v>
          </cell>
          <cell r="S33">
            <v>0.95642583223413891</v>
          </cell>
          <cell r="T33">
            <v>1.0064241620258243</v>
          </cell>
          <cell r="U33">
            <v>1.0045082303493105</v>
          </cell>
          <cell r="V33">
            <v>1.0022382616283461</v>
          </cell>
          <cell r="W33">
            <v>0.86454980757548705</v>
          </cell>
          <cell r="X33">
            <v>0.79495201009871663</v>
          </cell>
          <cell r="Y33">
            <v>0.80614429123371878</v>
          </cell>
          <cell r="Z33">
            <v>0.79618129375870716</v>
          </cell>
          <cell r="AA33">
            <v>0.76736389756418133</v>
          </cell>
          <cell r="AB33">
            <v>0.95834605762406366</v>
          </cell>
        </row>
        <row r="34">
          <cell r="B34" t="str">
            <v>% Mo</v>
          </cell>
          <cell r="C34">
            <v>1.6621763997738761E-2</v>
          </cell>
          <cell r="D34">
            <v>1.7003822718029804E-2</v>
          </cell>
          <cell r="E34">
            <v>2.0242297247889139E-2</v>
          </cell>
          <cell r="F34">
            <v>2.0727275494926863E-2</v>
          </cell>
          <cell r="G34">
            <v>2.4069065662489821E-2</v>
          </cell>
          <cell r="H34">
            <v>2.2243443706321614E-2</v>
          </cell>
          <cell r="I34">
            <v>2.3435143769158426E-2</v>
          </cell>
          <cell r="J34">
            <v>2.2680939066467686E-2</v>
          </cell>
          <cell r="K34">
            <v>2.5125844356562333E-2</v>
          </cell>
          <cell r="L34">
            <v>2.3946737043230696E-2</v>
          </cell>
          <cell r="M34">
            <v>3.6351945502976907E-2</v>
          </cell>
          <cell r="N34">
            <v>3.4980778180369709E-2</v>
          </cell>
          <cell r="O34">
            <v>2.883542020457517E-2</v>
          </cell>
          <cell r="P34">
            <v>2.9683221413096893E-2</v>
          </cell>
          <cell r="Q34">
            <v>2.8266574019094673E-2</v>
          </cell>
          <cell r="R34">
            <v>2.8118399176825494E-2</v>
          </cell>
          <cell r="S34">
            <v>2.7411208788786588E-2</v>
          </cell>
          <cell r="T34">
            <v>2.8947345089968234E-2</v>
          </cell>
          <cell r="U34">
            <v>2.7739252207308159E-2</v>
          </cell>
          <cell r="V34">
            <v>2.813628982112671E-2</v>
          </cell>
          <cell r="W34">
            <v>2.12128131850167E-2</v>
          </cell>
          <cell r="X34">
            <v>1.9599501216847996E-2</v>
          </cell>
          <cell r="Y34">
            <v>1.9599501216847996E-2</v>
          </cell>
          <cell r="Z34">
            <v>2.0406148338145878E-2</v>
          </cell>
          <cell r="AA34">
            <v>2.1616119020092698E-2</v>
          </cell>
          <cell r="AB34">
            <v>2.470356661490232E-2</v>
          </cell>
        </row>
        <row r="35">
          <cell r="B35" t="str">
            <v>% As</v>
          </cell>
          <cell r="C35">
            <v>6.336395503956347E-3</v>
          </cell>
          <cell r="D35">
            <v>6.0373050697983942E-3</v>
          </cell>
          <cell r="E35">
            <v>5.9930779702385703E-3</v>
          </cell>
          <cell r="F35">
            <v>5.6574640989199938E-3</v>
          </cell>
          <cell r="G35">
            <v>5.9947112412023357E-3</v>
          </cell>
          <cell r="H35">
            <v>6.9974256925604697E-3</v>
          </cell>
          <cell r="I35">
            <v>8.9932388902246273E-3</v>
          </cell>
          <cell r="J35">
            <v>9.2731429142188047E-3</v>
          </cell>
          <cell r="K35">
            <v>1.0069279832063776E-2</v>
          </cell>
          <cell r="L35">
            <v>9.4196933515664043E-3</v>
          </cell>
          <cell r="M35">
            <v>8.631036351418625E-3</v>
          </cell>
          <cell r="N35">
            <v>9.1873151952934686E-3</v>
          </cell>
          <cell r="O35">
            <v>6.8061858887585192E-3</v>
          </cell>
          <cell r="P35">
            <v>7.2299420429030592E-3</v>
          </cell>
          <cell r="Q35">
            <v>7.1293117632920035E-3</v>
          </cell>
          <cell r="R35">
            <v>6.4634596605064017E-3</v>
          </cell>
          <cell r="S35">
            <v>6.3184487258189622E-3</v>
          </cell>
          <cell r="T35">
            <v>5.465039669606939E-3</v>
          </cell>
          <cell r="U35">
            <v>5.465039669606939E-3</v>
          </cell>
          <cell r="V35">
            <v>5.4657198180323632E-3</v>
          </cell>
          <cell r="W35">
            <v>6.716644279430934E-3</v>
          </cell>
          <cell r="X35">
            <v>6.7166488370480927E-3</v>
          </cell>
          <cell r="Y35">
            <v>6.7166488370480927E-3</v>
          </cell>
          <cell r="Z35">
            <v>6.7166488370480927E-3</v>
          </cell>
          <cell r="AA35">
            <v>6.7166488370480927E-3</v>
          </cell>
          <cell r="AB35">
            <v>7.0629222964993139E-3</v>
          </cell>
        </row>
        <row r="36">
          <cell r="B36" t="str">
            <v>% Pb</v>
          </cell>
          <cell r="C36">
            <v>10.138540380437941</v>
          </cell>
          <cell r="D36">
            <v>10.384879599073955</v>
          </cell>
          <cell r="E36">
            <v>10.395146849281968</v>
          </cell>
          <cell r="F36">
            <v>10.44468587699749</v>
          </cell>
          <cell r="G36">
            <v>10.120884229832239</v>
          </cell>
          <cell r="H36">
            <v>10.021743333773554</v>
          </cell>
          <cell r="I36">
            <v>10.197882435161148</v>
          </cell>
          <cell r="J36">
            <v>9.9052682054045214</v>
          </cell>
          <cell r="K36">
            <v>9.40464629563707</v>
          </cell>
          <cell r="L36">
            <v>8.0259882650453118</v>
          </cell>
          <cell r="M36">
            <v>8.0622135566750419</v>
          </cell>
          <cell r="N36">
            <v>6.7169953217136671</v>
          </cell>
          <cell r="O36">
            <v>6.5251189955729574</v>
          </cell>
          <cell r="P36">
            <v>6.611405238334676</v>
          </cell>
          <cell r="Q36">
            <v>6.3854012812197736</v>
          </cell>
          <cell r="R36">
            <v>6.2846855788280713</v>
          </cell>
          <cell r="S36">
            <v>6.1486335273161901</v>
          </cell>
          <cell r="T36">
            <v>1.0515450866400403E-3</v>
          </cell>
          <cell r="U36">
            <v>1.0515450866400403E-3</v>
          </cell>
          <cell r="V36">
            <v>1.0505363811025958E-3</v>
          </cell>
          <cell r="W36">
            <v>9.8564909195126161E-4</v>
          </cell>
          <cell r="X36">
            <v>9.856553603487658E-4</v>
          </cell>
          <cell r="Y36">
            <v>9.856553603487658E-4</v>
          </cell>
          <cell r="Z36">
            <v>9.856553603487658E-4</v>
          </cell>
          <cell r="AA36">
            <v>9.856553603487658E-4</v>
          </cell>
          <cell r="AB36">
            <v>5.8181747994153277</v>
          </cell>
        </row>
        <row r="37">
          <cell r="B37" t="str">
            <v>t  Cu</v>
          </cell>
          <cell r="C37">
            <v>282170.86748000002</v>
          </cell>
          <cell r="D37">
            <v>278303.4343662241</v>
          </cell>
          <cell r="E37">
            <v>286906.29750499362</v>
          </cell>
          <cell r="F37">
            <v>288288.59515803622</v>
          </cell>
          <cell r="G37">
            <v>286855.27949563786</v>
          </cell>
          <cell r="H37">
            <v>266860.07692996803</v>
          </cell>
          <cell r="I37">
            <v>253729.53921970713</v>
          </cell>
          <cell r="J37">
            <v>256084.16685023229</v>
          </cell>
          <cell r="K37">
            <v>247308.4598038166</v>
          </cell>
          <cell r="L37">
            <v>238648.9080452167</v>
          </cell>
          <cell r="M37">
            <v>253122.73530584117</v>
          </cell>
          <cell r="N37">
            <v>253140.88813126582</v>
          </cell>
          <cell r="O37">
            <v>238902.08401026658</v>
          </cell>
          <cell r="P37">
            <v>243123.7334797474</v>
          </cell>
          <cell r="Q37">
            <v>240597.74711491732</v>
          </cell>
          <cell r="R37">
            <v>249197.13077787051</v>
          </cell>
          <cell r="S37">
            <v>250591.21945200226</v>
          </cell>
          <cell r="T37">
            <v>263691.18184406217</v>
          </cell>
          <cell r="U37">
            <v>263189.19241736212</v>
          </cell>
          <cell r="V37">
            <v>262654.5767484174</v>
          </cell>
          <cell r="W37">
            <v>226572.56807130791</v>
          </cell>
          <cell r="X37">
            <v>208331.7483665538</v>
          </cell>
          <cell r="Y37">
            <v>211264.89082980191</v>
          </cell>
          <cell r="Z37">
            <v>208653.90468652139</v>
          </cell>
          <cell r="AA37">
            <v>201101.77769481571</v>
          </cell>
          <cell r="AB37">
            <v>6259291.0037845857</v>
          </cell>
        </row>
        <row r="38">
          <cell r="B38" t="str">
            <v>t  Mo</v>
          </cell>
          <cell r="C38">
            <v>4085.8383599999988</v>
          </cell>
          <cell r="D38">
            <v>4400.2419313279843</v>
          </cell>
          <cell r="E38">
            <v>5304.5836274302856</v>
          </cell>
          <cell r="F38">
            <v>5431.2799446240888</v>
          </cell>
          <cell r="G38">
            <v>6307.3727534740992</v>
          </cell>
          <cell r="H38">
            <v>5828.9611535726981</v>
          </cell>
          <cell r="I38">
            <v>6140.2888892447372</v>
          </cell>
          <cell r="J38">
            <v>5943.1318254646594</v>
          </cell>
          <cell r="K38">
            <v>6583.3481090846799</v>
          </cell>
          <cell r="L38">
            <v>6274.5719335413942</v>
          </cell>
          <cell r="M38">
            <v>9525.5910957090618</v>
          </cell>
          <cell r="N38">
            <v>9163.9144599114516</v>
          </cell>
          <cell r="O38">
            <v>7555.331848515234</v>
          </cell>
          <cell r="P38">
            <v>7777.4393641454444</v>
          </cell>
          <cell r="Q38">
            <v>7406.1156365516572</v>
          </cell>
          <cell r="R38">
            <v>7366.8799923323959</v>
          </cell>
          <cell r="S38">
            <v>7181.9559923323959</v>
          </cell>
          <cell r="T38">
            <v>7584.4359923323973</v>
          </cell>
          <cell r="U38">
            <v>7267.9059923323966</v>
          </cell>
          <cell r="V38">
            <v>7373.6212008430339</v>
          </cell>
          <cell r="W38">
            <v>5559.2419513973273</v>
          </cell>
          <cell r="X38">
            <v>5136.4086180639933</v>
          </cell>
          <cell r="Y38">
            <v>5136.4086180639933</v>
          </cell>
          <cell r="Z38">
            <v>5347.805284730659</v>
          </cell>
          <cell r="AA38">
            <v>5664.9002847306601</v>
          </cell>
          <cell r="AB38">
            <v>161347.57485975669</v>
          </cell>
        </row>
        <row r="40">
          <cell r="A40" t="str">
            <v xml:space="preserve"> TRATAMIENTO </v>
          </cell>
        </row>
        <row r="42">
          <cell r="A42" t="str">
            <v xml:space="preserve">RECUP. :   Cu    </v>
          </cell>
          <cell r="B42" t="str">
            <v xml:space="preserve"> %</v>
          </cell>
          <cell r="C42">
            <v>89.014729999999986</v>
          </cell>
          <cell r="D42">
            <v>88.814043652686934</v>
          </cell>
          <cell r="E42">
            <v>87.963446686681436</v>
          </cell>
          <cell r="F42">
            <v>88.109620247581589</v>
          </cell>
          <cell r="G42">
            <v>88.872788598928466</v>
          </cell>
          <cell r="H42">
            <v>88.784323757290949</v>
          </cell>
          <cell r="I42">
            <v>88.03270142963126</v>
          </cell>
          <cell r="J42">
            <v>87.246277433037733</v>
          </cell>
          <cell r="K42">
            <v>87.12255480112681</v>
          </cell>
          <cell r="L42">
            <v>87.26527988718108</v>
          </cell>
          <cell r="M42">
            <v>87.19137588513415</v>
          </cell>
          <cell r="N42">
            <v>88.002134741370455</v>
          </cell>
          <cell r="O42">
            <v>88.404296047130302</v>
          </cell>
          <cell r="P42">
            <v>88.056418621978864</v>
          </cell>
          <cell r="Q42">
            <v>88.041212197233264</v>
          </cell>
          <cell r="R42">
            <v>88.606780216971728</v>
          </cell>
          <cell r="S42">
            <v>89.071281354125972</v>
          </cell>
          <cell r="T42">
            <v>89.5</v>
          </cell>
          <cell r="U42">
            <v>89.18785671026761</v>
          </cell>
          <cell r="V42">
            <v>87.857217257821588</v>
          </cell>
          <cell r="W42">
            <v>86.911093403898164</v>
          </cell>
          <cell r="X42">
            <v>86.234925941662624</v>
          </cell>
          <cell r="Y42">
            <v>86.71037908477534</v>
          </cell>
          <cell r="Z42">
            <v>86.684943216057363</v>
          </cell>
          <cell r="AA42">
            <v>86.611371431236961</v>
          </cell>
          <cell r="AB42">
            <v>87.997131581654102</v>
          </cell>
        </row>
        <row r="43">
          <cell r="A43" t="str">
            <v xml:space="preserve">Mo   </v>
          </cell>
          <cell r="B43" t="str">
            <v xml:space="preserve"> %</v>
          </cell>
          <cell r="C43">
            <v>51</v>
          </cell>
          <cell r="D43">
            <v>54.4</v>
          </cell>
          <cell r="E43">
            <v>54.4</v>
          </cell>
          <cell r="F43">
            <v>54.4</v>
          </cell>
          <cell r="G43">
            <v>54.4</v>
          </cell>
          <cell r="H43">
            <v>54.4</v>
          </cell>
          <cell r="I43">
            <v>54.4</v>
          </cell>
          <cell r="J43">
            <v>54.4</v>
          </cell>
          <cell r="K43">
            <v>54.4</v>
          </cell>
          <cell r="L43">
            <v>50</v>
          </cell>
          <cell r="M43">
            <v>50</v>
          </cell>
          <cell r="N43">
            <v>50</v>
          </cell>
          <cell r="O43">
            <v>54.4</v>
          </cell>
          <cell r="P43">
            <v>54.4</v>
          </cell>
          <cell r="Q43">
            <v>54.4</v>
          </cell>
          <cell r="R43">
            <v>54.4</v>
          </cell>
          <cell r="S43">
            <v>54.4</v>
          </cell>
          <cell r="T43">
            <v>54.4</v>
          </cell>
          <cell r="U43">
            <v>54.4</v>
          </cell>
          <cell r="V43">
            <v>54.4</v>
          </cell>
          <cell r="W43">
            <v>54.4</v>
          </cell>
          <cell r="X43">
            <v>54.4</v>
          </cell>
          <cell r="Y43">
            <v>54.4</v>
          </cell>
          <cell r="Z43">
            <v>54.4</v>
          </cell>
          <cell r="AA43">
            <v>54.4</v>
          </cell>
          <cell r="AB43">
            <v>53.620864969023671</v>
          </cell>
        </row>
        <row r="45">
          <cell r="A45" t="str">
            <v>FINO:  COBRE</v>
          </cell>
          <cell r="B45" t="str">
            <v>t</v>
          </cell>
          <cell r="C45">
            <v>251169.37</v>
          </cell>
          <cell r="D45">
            <v>247172.53368494523</v>
          </cell>
          <cell r="E45">
            <v>252372.66804653671</v>
          </cell>
          <cell r="F45">
            <v>254009.9864108336</v>
          </cell>
          <cell r="G45">
            <v>254936.2861310236</v>
          </cell>
          <cell r="H45">
            <v>236929.91468045849</v>
          </cell>
          <cell r="I45">
            <v>223364.96770006392</v>
          </cell>
          <cell r="J45">
            <v>223423.9026722369</v>
          </cell>
          <cell r="K45">
            <v>215461.44842040277</v>
          </cell>
          <cell r="L45">
            <v>208257.63755335976</v>
          </cell>
          <cell r="M45">
            <v>220701.19559124912</v>
          </cell>
          <cell r="N45">
            <v>222769.38545877842</v>
          </cell>
          <cell r="O45">
            <v>211199.70561119998</v>
          </cell>
          <cell r="P45">
            <v>214086.05252231055</v>
          </cell>
          <cell r="Q45">
            <v>211825.17307920702</v>
          </cell>
          <cell r="R45">
            <v>220805.55397534731</v>
          </cell>
          <cell r="S45">
            <v>223204.81012682818</v>
          </cell>
          <cell r="T45">
            <v>236003.60775043565</v>
          </cell>
          <cell r="U45">
            <v>234732.79981010742</v>
          </cell>
          <cell r="V45">
            <v>230761.00213146879</v>
          </cell>
          <cell r="W45">
            <v>196916.69626406516</v>
          </cell>
          <cell r="X45">
            <v>179654.7289168686</v>
          </cell>
          <cell r="Y45">
            <v>183188.58771155801</v>
          </cell>
          <cell r="Z45">
            <v>180871.51879559751</v>
          </cell>
          <cell r="AA45">
            <v>174177.00763407731</v>
          </cell>
          <cell r="AB45">
            <v>5507996.5406789593</v>
          </cell>
        </row>
        <row r="46">
          <cell r="A46" t="str">
            <v xml:space="preserve">MOLY  </v>
          </cell>
          <cell r="B46" t="str">
            <v>t</v>
          </cell>
          <cell r="C46">
            <v>2064</v>
          </cell>
          <cell r="D46">
            <v>2393.7316106424232</v>
          </cell>
          <cell r="E46">
            <v>2885.693493322075</v>
          </cell>
          <cell r="F46">
            <v>2954.6162898755047</v>
          </cell>
          <cell r="G46">
            <v>3431.2107778899099</v>
          </cell>
          <cell r="H46">
            <v>3170.9548675435481</v>
          </cell>
          <cell r="I46">
            <v>3340.3171557491373</v>
          </cell>
          <cell r="J46">
            <v>3233.0637130527743</v>
          </cell>
          <cell r="K46">
            <v>3581.3413713420659</v>
          </cell>
          <cell r="L46">
            <v>3137.2859667706971</v>
          </cell>
          <cell r="M46">
            <v>4762.7955478545309</v>
          </cell>
          <cell r="N46">
            <v>4581.9572299557258</v>
          </cell>
          <cell r="O46">
            <v>4110.1005255922873</v>
          </cell>
          <cell r="P46">
            <v>4230.9270140951212</v>
          </cell>
          <cell r="Q46">
            <v>4028.9269062841013</v>
          </cell>
          <cell r="R46">
            <v>4007.5827158288234</v>
          </cell>
          <cell r="S46">
            <v>3906.9840598288229</v>
          </cell>
          <cell r="T46">
            <v>4125.933179828824</v>
          </cell>
          <cell r="U46">
            <v>3953.7408598288234</v>
          </cell>
          <cell r="V46">
            <v>4011.2499332586103</v>
          </cell>
          <cell r="W46">
            <v>3024.2276215601464</v>
          </cell>
          <cell r="X46">
            <v>2794.2062882268119</v>
          </cell>
          <cell r="Y46">
            <v>2794.2062882268119</v>
          </cell>
          <cell r="Z46">
            <v>2909.2060748934787</v>
          </cell>
          <cell r="AA46">
            <v>3081.705754893479</v>
          </cell>
          <cell r="AB46">
            <v>86515.965246344524</v>
          </cell>
        </row>
      </sheetData>
      <sheetData sheetId="1" refreshError="1">
        <row r="1">
          <cell r="A1" t="str">
            <v>TABLA Nº 2</v>
          </cell>
          <cell r="B1" t="str">
            <v>CODELCO-CHILE DIVISION ANDINA</v>
          </cell>
        </row>
        <row r="2">
          <cell r="B2" t="str">
            <v>PLAN  DE  PRODUCCION  CASO  BASE  2002</v>
          </cell>
        </row>
        <row r="3">
          <cell r="B3" t="str">
            <v>MINA  SUBTERRANEA</v>
          </cell>
        </row>
        <row r="5">
          <cell r="B5" t="str">
            <v>Rev. 1</v>
          </cell>
          <cell r="AB5" t="str">
            <v>julio 2001</v>
          </cell>
        </row>
        <row r="6">
          <cell r="A6" t="str">
            <v>SECTOR</v>
          </cell>
          <cell r="B6" t="str">
            <v>UN.</v>
          </cell>
          <cell r="C6">
            <v>2002</v>
          </cell>
          <cell r="D6">
            <v>2003</v>
          </cell>
          <cell r="E6">
            <v>2004</v>
          </cell>
          <cell r="F6">
            <v>2005</v>
          </cell>
          <cell r="G6">
            <v>2006</v>
          </cell>
          <cell r="H6">
            <v>2007</v>
          </cell>
          <cell r="I6">
            <v>2008</v>
          </cell>
          <cell r="J6">
            <v>2009</v>
          </cell>
          <cell r="K6">
            <v>2010</v>
          </cell>
          <cell r="L6">
            <v>2011</v>
          </cell>
          <cell r="M6">
            <v>2012</v>
          </cell>
          <cell r="N6">
            <v>2013</v>
          </cell>
          <cell r="O6">
            <v>2014</v>
          </cell>
          <cell r="P6">
            <v>2015</v>
          </cell>
          <cell r="Q6">
            <v>2016</v>
          </cell>
          <cell r="R6">
            <v>2017</v>
          </cell>
          <cell r="S6">
            <v>2018</v>
          </cell>
          <cell r="T6">
            <v>2019</v>
          </cell>
          <cell r="U6">
            <v>2020</v>
          </cell>
          <cell r="V6">
            <v>2021</v>
          </cell>
          <cell r="W6">
            <v>2022</v>
          </cell>
          <cell r="X6">
            <v>2023</v>
          </cell>
          <cell r="Y6">
            <v>2024</v>
          </cell>
          <cell r="Z6">
            <v>2025</v>
          </cell>
          <cell r="AA6">
            <v>2026</v>
          </cell>
          <cell r="AB6" t="str">
            <v>TOTAL</v>
          </cell>
        </row>
        <row r="8">
          <cell r="A8" t="str">
            <v>TERCER</v>
          </cell>
          <cell r="B8" t="str">
            <v>k t</v>
          </cell>
          <cell r="C8">
            <v>5852.3419999999996</v>
          </cell>
          <cell r="D8">
            <v>5821</v>
          </cell>
          <cell r="E8">
            <v>5625.7</v>
          </cell>
          <cell r="F8">
            <v>5510.7</v>
          </cell>
          <cell r="G8">
            <v>5477.3</v>
          </cell>
          <cell r="H8">
            <v>5370.3</v>
          </cell>
          <cell r="I8">
            <v>5267.9</v>
          </cell>
          <cell r="J8">
            <v>2434.9</v>
          </cell>
          <cell r="K8">
            <v>2053.5</v>
          </cell>
          <cell r="L8">
            <v>2004.1</v>
          </cell>
          <cell r="M8">
            <v>728</v>
          </cell>
          <cell r="AB8">
            <v>46145.742000000006</v>
          </cell>
        </row>
        <row r="9">
          <cell r="A9" t="str">
            <v>PANEL</v>
          </cell>
          <cell r="B9" t="str">
            <v>% Cu</v>
          </cell>
          <cell r="C9">
            <v>1.251578973340929</v>
          </cell>
          <cell r="D9">
            <v>1.1299999999999999</v>
          </cell>
          <cell r="E9">
            <v>1.075</v>
          </cell>
          <cell r="F9">
            <v>1.0609999999999999</v>
          </cell>
          <cell r="G9">
            <v>1.002</v>
          </cell>
          <cell r="H9">
            <v>0.92400000000000004</v>
          </cell>
          <cell r="I9">
            <v>0.91300000000000003</v>
          </cell>
          <cell r="J9">
            <v>0.94499999999999995</v>
          </cell>
          <cell r="K9">
            <v>0.94099999999999995</v>
          </cell>
          <cell r="L9">
            <v>0.77</v>
          </cell>
          <cell r="M9">
            <v>0.92800000000000005</v>
          </cell>
          <cell r="AB9">
            <v>1.0295413148194692</v>
          </cell>
        </row>
        <row r="10">
          <cell r="A10" t="str">
            <v>PARRILLAS</v>
          </cell>
          <cell r="B10" t="str">
            <v>% Mo</v>
          </cell>
          <cell r="C10">
            <v>2.1434569784199217E-2</v>
          </cell>
          <cell r="D10">
            <v>2.3E-2</v>
          </cell>
          <cell r="E10">
            <v>2.4E-2</v>
          </cell>
          <cell r="F10">
            <v>2.4E-2</v>
          </cell>
          <cell r="G10">
            <v>2.1000000000000001E-2</v>
          </cell>
          <cell r="H10">
            <v>1.9E-2</v>
          </cell>
          <cell r="I10">
            <v>1.9E-2</v>
          </cell>
          <cell r="J10">
            <v>0.02</v>
          </cell>
          <cell r="K10">
            <v>2.5999999999999999E-2</v>
          </cell>
          <cell r="L10">
            <v>0.02</v>
          </cell>
          <cell r="M10">
            <v>2.4E-2</v>
          </cell>
          <cell r="AB10">
            <v>2.1743959236802387E-2</v>
          </cell>
        </row>
        <row r="11">
          <cell r="B11" t="str">
            <v>% As</v>
          </cell>
          <cell r="C11">
            <v>7.4060459897934885E-3</v>
          </cell>
          <cell r="D11">
            <v>6.0000000000000001E-3</v>
          </cell>
          <cell r="E11">
            <v>7.0000000000000001E-3</v>
          </cell>
          <cell r="F11">
            <v>8.6144000000000012E-3</v>
          </cell>
          <cell r="G11">
            <v>8.3876999999999997E-3</v>
          </cell>
          <cell r="H11">
            <v>8.3876999999999997E-3</v>
          </cell>
          <cell r="I11">
            <v>8.8059000000000002E-3</v>
          </cell>
          <cell r="J11">
            <v>7.9559000000000001E-3</v>
          </cell>
          <cell r="K11">
            <v>6.3636000000000005E-3</v>
          </cell>
          <cell r="L11">
            <v>0.01</v>
          </cell>
          <cell r="M11">
            <v>8.1498999999999999E-3</v>
          </cell>
          <cell r="AB11">
            <v>7.8210597181425749E-3</v>
          </cell>
        </row>
        <row r="12">
          <cell r="B12" t="str">
            <v>% Pb</v>
          </cell>
          <cell r="C12">
            <v>4.0000000000000001E-3</v>
          </cell>
          <cell r="D12">
            <v>5.0000000000000001E-3</v>
          </cell>
          <cell r="E12">
            <v>4.0000000000000001E-3</v>
          </cell>
          <cell r="F12">
            <v>4.0000000000000001E-3</v>
          </cell>
          <cell r="G12">
            <v>5.0000000000000001E-3</v>
          </cell>
          <cell r="H12">
            <v>1.4E-2</v>
          </cell>
          <cell r="I12">
            <v>1.0999999999999999E-2</v>
          </cell>
          <cell r="J12">
            <v>8.0000000000000002E-3</v>
          </cell>
          <cell r="K12">
            <v>4.0000000000000001E-3</v>
          </cell>
          <cell r="L12">
            <v>3.0000000000000001E-3</v>
          </cell>
          <cell r="M12">
            <v>4.0000000000000001E-3</v>
          </cell>
        </row>
        <row r="13">
          <cell r="B13" t="str">
            <v>WI</v>
          </cell>
          <cell r="C13">
            <v>14.798351393681369</v>
          </cell>
          <cell r="D13">
            <v>14.891</v>
          </cell>
          <cell r="E13">
            <v>14.753</v>
          </cell>
          <cell r="F13">
            <v>14.792999999999999</v>
          </cell>
          <cell r="G13">
            <v>14.573</v>
          </cell>
          <cell r="H13">
            <v>14.503</v>
          </cell>
          <cell r="I13">
            <v>14.555999999999999</v>
          </cell>
          <cell r="J13">
            <v>14.61</v>
          </cell>
          <cell r="K13">
            <v>14.763</v>
          </cell>
          <cell r="L13">
            <v>15.013999999999999</v>
          </cell>
          <cell r="M13">
            <v>15.263999999999999</v>
          </cell>
          <cell r="AB13">
            <v>14.720283979657319</v>
          </cell>
        </row>
        <row r="14">
          <cell r="B14" t="str">
            <v>t  Cu</v>
          </cell>
          <cell r="C14">
            <v>73246.681919999988</v>
          </cell>
          <cell r="D14">
            <v>65777.299999999988</v>
          </cell>
          <cell r="E14">
            <v>60476.274999999994</v>
          </cell>
          <cell r="F14">
            <v>58468.526999999995</v>
          </cell>
          <cell r="G14">
            <v>54882.546000000002</v>
          </cell>
          <cell r="H14">
            <v>49621.572000000007</v>
          </cell>
          <cell r="I14">
            <v>48095.927000000003</v>
          </cell>
          <cell r="J14">
            <v>23009.805</v>
          </cell>
          <cell r="K14">
            <v>19323.434999999998</v>
          </cell>
          <cell r="L14">
            <v>15431.57</v>
          </cell>
          <cell r="M14">
            <v>6755.84</v>
          </cell>
          <cell r="N14">
            <v>0</v>
          </cell>
          <cell r="AB14">
            <v>475089.47892000002</v>
          </cell>
        </row>
        <row r="16">
          <cell r="A16" t="str">
            <v>TERCER</v>
          </cell>
          <cell r="B16" t="str">
            <v>k t</v>
          </cell>
          <cell r="C16">
            <v>10679.826000000001</v>
          </cell>
          <cell r="D16">
            <v>11438</v>
          </cell>
          <cell r="E16">
            <v>11549.7</v>
          </cell>
          <cell r="F16">
            <v>11913.2</v>
          </cell>
          <cell r="G16">
            <v>11913.1</v>
          </cell>
          <cell r="H16">
            <v>11910</v>
          </cell>
          <cell r="I16">
            <v>11908.3</v>
          </cell>
          <cell r="J16">
            <v>13848.3</v>
          </cell>
          <cell r="K16">
            <v>13338</v>
          </cell>
          <cell r="L16">
            <v>11208.1</v>
          </cell>
          <cell r="M16">
            <v>12485.8</v>
          </cell>
          <cell r="N16">
            <v>11107</v>
          </cell>
          <cell r="O16">
            <v>11108.9</v>
          </cell>
          <cell r="P16">
            <v>11107.8</v>
          </cell>
          <cell r="Q16">
            <v>10550.5</v>
          </cell>
          <cell r="R16">
            <v>6539.7</v>
          </cell>
          <cell r="S16">
            <v>4472</v>
          </cell>
          <cell r="AB16">
            <v>187078.226</v>
          </cell>
        </row>
        <row r="17">
          <cell r="A17" t="str">
            <v>PANEL</v>
          </cell>
          <cell r="B17" t="str">
            <v>% Cu</v>
          </cell>
          <cell r="C17">
            <v>1.1527399330288712</v>
          </cell>
          <cell r="D17">
            <v>1.1419999999999999</v>
          </cell>
          <cell r="E17">
            <v>1.0960000000000001</v>
          </cell>
          <cell r="F17">
            <v>1.0720000000000001</v>
          </cell>
          <cell r="G17">
            <v>1.095</v>
          </cell>
          <cell r="H17">
            <v>1.0049999999999999</v>
          </cell>
          <cell r="I17">
            <v>0.99199999999999999</v>
          </cell>
          <cell r="J17">
            <v>1.042</v>
          </cell>
          <cell r="K17">
            <v>0.93100000000000005</v>
          </cell>
          <cell r="L17">
            <v>0.873</v>
          </cell>
          <cell r="M17">
            <v>0.93700000000000006</v>
          </cell>
          <cell r="N17">
            <v>0.92600000000000005</v>
          </cell>
          <cell r="O17">
            <v>0.85299999999999998</v>
          </cell>
          <cell r="P17">
            <v>0.89100000000000001</v>
          </cell>
          <cell r="Q17">
            <v>0.86399999999999999</v>
          </cell>
          <cell r="R17">
            <v>0.86199999999999999</v>
          </cell>
          <cell r="S17">
            <v>0.84099999999999997</v>
          </cell>
          <cell r="AB17">
            <v>0.98425890038106312</v>
          </cell>
        </row>
        <row r="18">
          <cell r="A18" t="str">
            <v>L. H. D.</v>
          </cell>
          <cell r="B18" t="str">
            <v>% Mo</v>
          </cell>
          <cell r="C18">
            <v>2.0665755977672288E-2</v>
          </cell>
          <cell r="D18">
            <v>1.9E-2</v>
          </cell>
          <cell r="E18">
            <v>2.1999999999999999E-2</v>
          </cell>
          <cell r="F18">
            <v>2.5000000000000001E-2</v>
          </cell>
          <cell r="G18">
            <v>2.4E-2</v>
          </cell>
          <cell r="H18">
            <v>2.5999999999999999E-2</v>
          </cell>
          <cell r="I18">
            <v>0.03</v>
          </cell>
          <cell r="J18">
            <v>3.3000000000000002E-2</v>
          </cell>
          <cell r="K18">
            <v>3.2000000000000001E-2</v>
          </cell>
          <cell r="L18">
            <v>3.6999999999999998E-2</v>
          </cell>
          <cell r="M18">
            <v>0.05</v>
          </cell>
          <cell r="N18">
            <v>0.05</v>
          </cell>
          <cell r="O18">
            <v>3.3000000000000002E-2</v>
          </cell>
          <cell r="P18">
            <v>3.5000000000000003E-2</v>
          </cell>
          <cell r="Q18">
            <v>3.2000000000000001E-2</v>
          </cell>
          <cell r="R18">
            <v>2.1999999999999999E-2</v>
          </cell>
          <cell r="S18">
            <v>0.02</v>
          </cell>
          <cell r="AB18">
            <v>3.0720951876035005E-2</v>
          </cell>
        </row>
        <row r="19">
          <cell r="B19" t="str">
            <v>% As</v>
          </cell>
          <cell r="C19">
            <v>5.0157305933635991E-3</v>
          </cell>
          <cell r="D19">
            <v>6.0000000000000001E-3</v>
          </cell>
          <cell r="E19">
            <v>6.0000000000000001E-3</v>
          </cell>
          <cell r="F19">
            <v>4.0000000000000001E-3</v>
          </cell>
          <cell r="G19">
            <v>4.0000000000000001E-3</v>
          </cell>
          <cell r="H19">
            <v>6.0000000000000001E-3</v>
          </cell>
          <cell r="I19">
            <v>1.0999999999999999E-2</v>
          </cell>
          <cell r="J19">
            <v>1.0999999999999999E-2</v>
          </cell>
          <cell r="K19">
            <v>1.2E-2</v>
          </cell>
          <cell r="L19">
            <v>1.4999999999999999E-2</v>
          </cell>
          <cell r="M19">
            <v>1.0999999999999999E-2</v>
          </cell>
          <cell r="N19">
            <v>1.2999999999999999E-2</v>
          </cell>
          <cell r="O19">
            <v>8.9999999999999993E-3</v>
          </cell>
          <cell r="P19">
            <v>0.01</v>
          </cell>
          <cell r="Q19">
            <v>0.01</v>
          </cell>
          <cell r="R19">
            <v>0.01</v>
          </cell>
          <cell r="S19">
            <v>1.0999999999999999E-2</v>
          </cell>
          <cell r="AB19">
            <v>8.994341917695969E-3</v>
          </cell>
        </row>
        <row r="20">
          <cell r="B20" t="str">
            <v>% Pb</v>
          </cell>
          <cell r="C20">
            <v>5.0000000000000001E-3</v>
          </cell>
          <cell r="D20">
            <v>3.0000000000000001E-3</v>
          </cell>
          <cell r="E20">
            <v>3.0000000000000001E-3</v>
          </cell>
          <cell r="F20">
            <v>3.0000000000000001E-3</v>
          </cell>
          <cell r="G20">
            <v>4.0000000000000001E-3</v>
          </cell>
          <cell r="H20">
            <v>3.0000000000000001E-3</v>
          </cell>
          <cell r="I20">
            <v>4.0000000000000001E-3</v>
          </cell>
          <cell r="J20">
            <v>4.0000000000000001E-3</v>
          </cell>
          <cell r="K20">
            <v>3.0000000000000001E-3</v>
          </cell>
          <cell r="L20">
            <v>5.0000000000000001E-3</v>
          </cell>
          <cell r="M20">
            <v>5.0000000000000001E-3</v>
          </cell>
          <cell r="N20">
            <v>4.0000000000000001E-3</v>
          </cell>
          <cell r="O20">
            <v>4.0000000000000001E-3</v>
          </cell>
          <cell r="P20">
            <v>5.0000000000000001E-3</v>
          </cell>
          <cell r="Q20">
            <v>7.0000000000000001E-3</v>
          </cell>
          <cell r="R20">
            <v>8.9999999999999993E-3</v>
          </cell>
          <cell r="S20">
            <v>8.9999999999999993E-3</v>
          </cell>
        </row>
        <row r="21">
          <cell r="B21" t="str">
            <v>WI</v>
          </cell>
          <cell r="C21">
            <v>15.167</v>
          </cell>
          <cell r="D21">
            <v>15.872999999999999</v>
          </cell>
          <cell r="E21">
            <v>16.349</v>
          </cell>
          <cell r="F21">
            <v>16.088000000000001</v>
          </cell>
          <cell r="G21">
            <v>15.561</v>
          </cell>
          <cell r="H21">
            <v>15.509</v>
          </cell>
          <cell r="I21">
            <v>15.997</v>
          </cell>
          <cell r="J21">
            <v>16.172000000000001</v>
          </cell>
          <cell r="K21">
            <v>16.2</v>
          </cell>
          <cell r="L21">
            <v>16.076000000000001</v>
          </cell>
          <cell r="M21">
            <v>16.027999999999999</v>
          </cell>
          <cell r="N21">
            <v>15.84</v>
          </cell>
          <cell r="O21">
            <v>15.388</v>
          </cell>
          <cell r="P21">
            <v>15.593</v>
          </cell>
          <cell r="Q21">
            <v>15.855</v>
          </cell>
          <cell r="R21">
            <v>15.605</v>
          </cell>
          <cell r="S21">
            <v>15.266</v>
          </cell>
          <cell r="AB21">
            <v>15.836302340401714</v>
          </cell>
        </row>
        <row r="22">
          <cell r="B22" t="str">
            <v>t  Cu</v>
          </cell>
          <cell r="C22">
            <v>123110.61908</v>
          </cell>
          <cell r="D22">
            <v>130621.95999999998</v>
          </cell>
          <cell r="E22">
            <v>126584.71200000001</v>
          </cell>
          <cell r="F22">
            <v>127709.50400000002</v>
          </cell>
          <cell r="G22">
            <v>130448.44499999999</v>
          </cell>
          <cell r="H22">
            <v>119695.5</v>
          </cell>
          <cell r="I22">
            <v>118130.33599999998</v>
          </cell>
          <cell r="J22">
            <v>144299.28599999999</v>
          </cell>
          <cell r="K22">
            <v>124176.78</v>
          </cell>
          <cell r="L22">
            <v>97846.713000000003</v>
          </cell>
          <cell r="M22">
            <v>116991.94600000001</v>
          </cell>
          <cell r="N22">
            <v>102850.82</v>
          </cell>
          <cell r="O22">
            <v>94758.917000000001</v>
          </cell>
          <cell r="P22">
            <v>98970.497999999992</v>
          </cell>
          <cell r="Q22">
            <v>91156.319999999992</v>
          </cell>
          <cell r="R22">
            <v>56372.213999999993</v>
          </cell>
          <cell r="S22">
            <v>37609.519999999997</v>
          </cell>
          <cell r="T22">
            <v>0</v>
          </cell>
          <cell r="U22">
            <v>0</v>
          </cell>
          <cell r="V22">
            <v>0</v>
          </cell>
          <cell r="W22">
            <v>0</v>
          </cell>
          <cell r="X22">
            <v>0</v>
          </cell>
          <cell r="Y22">
            <v>0</v>
          </cell>
          <cell r="Z22">
            <v>0</v>
          </cell>
          <cell r="AB22">
            <v>1841334.0900799998</v>
          </cell>
        </row>
        <row r="24">
          <cell r="A24" t="str">
            <v>TERCER</v>
          </cell>
          <cell r="B24" t="str">
            <v>k t</v>
          </cell>
          <cell r="Q24">
            <v>0</v>
          </cell>
          <cell r="R24">
            <v>4010</v>
          </cell>
          <cell r="S24">
            <v>6079</v>
          </cell>
          <cell r="T24">
            <v>10551</v>
          </cell>
          <cell r="U24">
            <v>10551</v>
          </cell>
          <cell r="V24">
            <v>10570</v>
          </cell>
          <cell r="W24">
            <v>10570</v>
          </cell>
          <cell r="X24">
            <v>10569.83333333333</v>
          </cell>
          <cell r="Y24">
            <v>10569.83333333333</v>
          </cell>
          <cell r="Z24">
            <v>10569.83333333333</v>
          </cell>
          <cell r="AA24">
            <v>10569.83333333333</v>
          </cell>
          <cell r="AB24">
            <v>94610.333333333314</v>
          </cell>
        </row>
        <row r="25">
          <cell r="A25" t="str">
            <v>PANEL</v>
          </cell>
          <cell r="B25" t="str">
            <v>% Cu</v>
          </cell>
          <cell r="Q25">
            <v>0</v>
          </cell>
          <cell r="R25">
            <v>1.051730079681275</v>
          </cell>
          <cell r="S25">
            <v>1.0253521774856205</v>
          </cell>
          <cell r="T25">
            <v>1.0713737206085754</v>
          </cell>
          <cell r="U25">
            <v>1.0666159779614326</v>
          </cell>
          <cell r="V25">
            <v>1.0608932966023876</v>
          </cell>
          <cell r="W25">
            <v>0.94696134067952242</v>
          </cell>
          <cell r="X25">
            <v>0.77440193637621013</v>
          </cell>
          <cell r="Y25">
            <v>0.80215206611570244</v>
          </cell>
          <cell r="Z25">
            <v>0.77744982095308057</v>
          </cell>
          <cell r="AA25">
            <v>0.70599999999999996</v>
          </cell>
          <cell r="AB25">
            <v>0.91507168080986878</v>
          </cell>
        </row>
        <row r="26">
          <cell r="A26" t="str">
            <v>INFERIOR</v>
          </cell>
          <cell r="B26" t="str">
            <v>% Mo</v>
          </cell>
          <cell r="Q26">
            <v>0</v>
          </cell>
          <cell r="R26">
            <v>3.5000000000000003E-2</v>
          </cell>
          <cell r="S26">
            <v>2.9000000000000001E-2</v>
          </cell>
          <cell r="T26">
            <v>2.9000000000000001E-2</v>
          </cell>
          <cell r="U26">
            <v>2.5999999999999999E-2</v>
          </cell>
          <cell r="V26">
            <v>2.7E-2</v>
          </cell>
          <cell r="W26">
            <v>2.4E-2</v>
          </cell>
          <cell r="X26">
            <v>0.02</v>
          </cell>
          <cell r="Y26">
            <v>0.02</v>
          </cell>
          <cell r="Z26">
            <v>2.1999999999999999E-2</v>
          </cell>
          <cell r="AA26">
            <v>2.5000000000000001E-2</v>
          </cell>
          <cell r="AB26">
            <v>2.4897824761918187E-2</v>
          </cell>
        </row>
        <row r="27">
          <cell r="B27" t="str">
            <v>% As</v>
          </cell>
          <cell r="R27">
            <v>6.0000000000000001E-3</v>
          </cell>
          <cell r="S27">
            <v>6.0000000000000001E-3</v>
          </cell>
          <cell r="T27">
            <v>6.0000000000000001E-3</v>
          </cell>
          <cell r="U27">
            <v>6.0000000000000001E-3</v>
          </cell>
          <cell r="V27">
            <v>6.0000000000000001E-3</v>
          </cell>
          <cell r="W27">
            <v>6.0000000000000001E-3</v>
          </cell>
          <cell r="X27">
            <v>6.0000000000000001E-3</v>
          </cell>
          <cell r="Y27">
            <v>6.0000000000000001E-3</v>
          </cell>
          <cell r="Z27">
            <v>6.0000000000000001E-3</v>
          </cell>
          <cell r="AA27">
            <v>6.0000000000000001E-3</v>
          </cell>
          <cell r="AB27">
            <v>6.0000000000000019E-3</v>
          </cell>
        </row>
        <row r="28">
          <cell r="B28" t="str">
            <v>% Pb</v>
          </cell>
          <cell r="R28">
            <v>2E-3</v>
          </cell>
          <cell r="S28">
            <v>2E-3</v>
          </cell>
          <cell r="T28">
            <v>3.0000000000000001E-3</v>
          </cell>
          <cell r="U28">
            <v>3.0000000000000001E-3</v>
          </cell>
          <cell r="V28">
            <v>3.0000000000000001E-3</v>
          </cell>
          <cell r="W28">
            <v>4.0000000000000001E-3</v>
          </cell>
          <cell r="X28">
            <v>3.0000000000000001E-3</v>
          </cell>
          <cell r="Y28">
            <v>4.0000000000000001E-3</v>
          </cell>
          <cell r="Z28">
            <v>4.0000000000000001E-3</v>
          </cell>
          <cell r="AA28">
            <v>4.0000000000000001E-3</v>
          </cell>
          <cell r="AB28">
            <v>3.3402429614806002E-3</v>
          </cell>
        </row>
        <row r="29">
          <cell r="B29" t="str">
            <v>t  Cu</v>
          </cell>
          <cell r="C29">
            <v>0</v>
          </cell>
          <cell r="H29">
            <v>0</v>
          </cell>
          <cell r="I29">
            <v>0</v>
          </cell>
          <cell r="J29">
            <v>0</v>
          </cell>
          <cell r="K29">
            <v>0</v>
          </cell>
          <cell r="L29">
            <v>0</v>
          </cell>
          <cell r="M29">
            <v>0</v>
          </cell>
          <cell r="N29">
            <v>0</v>
          </cell>
          <cell r="O29">
            <v>0</v>
          </cell>
          <cell r="Q29">
            <v>0</v>
          </cell>
          <cell r="R29">
            <v>42174.376195219127</v>
          </cell>
          <cell r="S29">
            <v>62331.158869350867</v>
          </cell>
          <cell r="T29">
            <v>113040.64126141078</v>
          </cell>
          <cell r="U29">
            <v>112538.65183471075</v>
          </cell>
          <cell r="V29">
            <v>112136.42145087237</v>
          </cell>
          <cell r="W29">
            <v>100093.81370982551</v>
          </cell>
          <cell r="X29">
            <v>81852.994005071421</v>
          </cell>
          <cell r="Y29">
            <v>84786.136468319528</v>
          </cell>
          <cell r="Z29">
            <v>82175.150325039009</v>
          </cell>
          <cell r="AA29">
            <v>74623.023333333302</v>
          </cell>
          <cell r="AB29">
            <v>865752.3674531529</v>
          </cell>
        </row>
        <row r="31">
          <cell r="A31" t="str">
            <v>MARINAS</v>
          </cell>
          <cell r="B31" t="str">
            <v>k t</v>
          </cell>
          <cell r="C31">
            <v>40</v>
          </cell>
          <cell r="D31">
            <v>30</v>
          </cell>
          <cell r="E31">
            <v>34</v>
          </cell>
          <cell r="F31">
            <v>30</v>
          </cell>
          <cell r="AB31">
            <v>134</v>
          </cell>
        </row>
        <row r="32">
          <cell r="A32" t="str">
            <v>DE</v>
          </cell>
          <cell r="B32" t="str">
            <v>% Cu</v>
          </cell>
          <cell r="C32">
            <v>0.9</v>
          </cell>
          <cell r="D32">
            <v>0.61</v>
          </cell>
          <cell r="E32">
            <v>1.1100000000000001</v>
          </cell>
          <cell r="F32">
            <v>1.18</v>
          </cell>
          <cell r="AB32">
            <v>0.95104477611940297</v>
          </cell>
        </row>
        <row r="33">
          <cell r="A33" t="str">
            <v>PROYECTOS</v>
          </cell>
          <cell r="B33" t="str">
            <v>% Mo</v>
          </cell>
          <cell r="C33">
            <v>0.01</v>
          </cell>
          <cell r="D33">
            <v>0.02</v>
          </cell>
          <cell r="E33">
            <v>0.02</v>
          </cell>
          <cell r="F33">
            <v>0.02</v>
          </cell>
          <cell r="AB33">
            <v>1.7014925373134329E-2</v>
          </cell>
        </row>
        <row r="34">
          <cell r="B34" t="str">
            <v>% As</v>
          </cell>
          <cell r="C34">
            <v>4.000000000000001E-3</v>
          </cell>
          <cell r="D34">
            <v>4.0000000000000001E-3</v>
          </cell>
          <cell r="E34">
            <v>4.0000000000000001E-3</v>
          </cell>
          <cell r="F34">
            <v>4.0000000000000001E-3</v>
          </cell>
          <cell r="AB34">
            <v>4.0000000000000001E-3</v>
          </cell>
        </row>
        <row r="35">
          <cell r="B35" t="str">
            <v>% Pb</v>
          </cell>
          <cell r="C35">
            <v>5.0000000000000001E-3</v>
          </cell>
          <cell r="D35">
            <v>3.0000000000000001E-3</v>
          </cell>
          <cell r="E35">
            <v>3.0000000000000001E-3</v>
          </cell>
          <cell r="F35">
            <v>3.0000000000000001E-3</v>
          </cell>
        </row>
        <row r="36">
          <cell r="B36" t="str">
            <v>WI</v>
          </cell>
          <cell r="C36">
            <v>15.167</v>
          </cell>
          <cell r="D36">
            <v>15.872999999999999</v>
          </cell>
          <cell r="E36">
            <v>16.349</v>
          </cell>
          <cell r="F36">
            <v>16.088000000000001</v>
          </cell>
          <cell r="AB36">
            <v>15.831164179104476</v>
          </cell>
        </row>
        <row r="37">
          <cell r="B37" t="str">
            <v>t  Cu</v>
          </cell>
          <cell r="C37">
            <v>360</v>
          </cell>
          <cell r="D37">
            <v>183</v>
          </cell>
          <cell r="E37">
            <v>377.40000000000003</v>
          </cell>
          <cell r="F37">
            <v>354</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B37">
            <v>1274.4000000000001</v>
          </cell>
        </row>
        <row r="39">
          <cell r="A39" t="str">
            <v xml:space="preserve">TOTAL </v>
          </cell>
          <cell r="B39" t="str">
            <v>k t</v>
          </cell>
          <cell r="C39">
            <v>16572.168000000001</v>
          </cell>
          <cell r="D39">
            <v>17289</v>
          </cell>
          <cell r="E39">
            <v>17209.400000000001</v>
          </cell>
          <cell r="F39">
            <v>17453.900000000001</v>
          </cell>
          <cell r="G39">
            <v>17390.400000000001</v>
          </cell>
          <cell r="H39">
            <v>17280.3</v>
          </cell>
          <cell r="I39">
            <v>17176.199999999997</v>
          </cell>
          <cell r="J39">
            <v>16283.199999999999</v>
          </cell>
          <cell r="K39">
            <v>15391.5</v>
          </cell>
          <cell r="L39">
            <v>13212.2</v>
          </cell>
          <cell r="M39">
            <v>13213.8</v>
          </cell>
          <cell r="N39">
            <v>11107</v>
          </cell>
          <cell r="O39">
            <v>11108.9</v>
          </cell>
          <cell r="P39">
            <v>11107.8</v>
          </cell>
          <cell r="Q39">
            <v>10550.5</v>
          </cell>
          <cell r="R39">
            <v>10549.7</v>
          </cell>
          <cell r="S39">
            <v>10551</v>
          </cell>
          <cell r="T39">
            <v>10551</v>
          </cell>
          <cell r="U39">
            <v>10551</v>
          </cell>
          <cell r="V39">
            <v>10570</v>
          </cell>
          <cell r="W39">
            <v>10570</v>
          </cell>
          <cell r="X39">
            <v>10569.83333333333</v>
          </cell>
          <cell r="Y39">
            <v>10569.83333333333</v>
          </cell>
          <cell r="Z39">
            <v>10569.83333333333</v>
          </cell>
          <cell r="AA39">
            <v>10569.83333333333</v>
          </cell>
          <cell r="AB39">
            <v>327968.30133333325</v>
          </cell>
        </row>
        <row r="40">
          <cell r="A40" t="str">
            <v>MINA</v>
          </cell>
          <cell r="B40" t="str">
            <v>% Cu</v>
          </cell>
          <cell r="C40">
            <v>1.1870341949224748</v>
          </cell>
          <cell r="D40">
            <v>1.1370366128752385</v>
          </cell>
          <cell r="E40">
            <v>1.0891628238055948</v>
          </cell>
          <cell r="F40">
            <v>1.068712614372719</v>
          </cell>
          <cell r="G40">
            <v>1.0657086150979849</v>
          </cell>
          <cell r="H40">
            <v>0.97982715577854562</v>
          </cell>
          <cell r="I40">
            <v>0.96777088645917042</v>
          </cell>
          <cell r="J40">
            <v>1.0274951545150832</v>
          </cell>
          <cell r="K40">
            <v>0.93233417795536488</v>
          </cell>
          <cell r="L40">
            <v>0.85737638697567387</v>
          </cell>
          <cell r="M40">
            <v>0.93650415474730975</v>
          </cell>
          <cell r="N40">
            <v>0.92600000000000005</v>
          </cell>
          <cell r="O40">
            <v>0.85300000000000009</v>
          </cell>
          <cell r="P40">
            <v>0.8909999999999999</v>
          </cell>
          <cell r="Q40">
            <v>0.86399999999999999</v>
          </cell>
          <cell r="R40">
            <v>0.93411746490629233</v>
          </cell>
          <cell r="S40">
            <v>0.94721522954554893</v>
          </cell>
          <cell r="T40">
            <v>1.0713737206085754</v>
          </cell>
          <cell r="U40">
            <v>1.0666159779614326</v>
          </cell>
          <cell r="V40">
            <v>1.0608932966023876</v>
          </cell>
          <cell r="W40">
            <v>0.94696134067952242</v>
          </cell>
          <cell r="X40">
            <v>0.77440193637621013</v>
          </cell>
          <cell r="Y40">
            <v>0.80215206611570244</v>
          </cell>
          <cell r="Z40">
            <v>0.77744982095308068</v>
          </cell>
          <cell r="AA40">
            <v>0.70599999999999996</v>
          </cell>
          <cell r="AB40">
            <v>0.97065793355975205</v>
          </cell>
        </row>
        <row r="41">
          <cell r="A41" t="str">
            <v>SUBTERRANEA</v>
          </cell>
          <cell r="B41" t="str">
            <v>% Mo</v>
          </cell>
          <cell r="C41">
            <v>2.091151326730455E-2</v>
          </cell>
          <cell r="D41">
            <v>2.0348487477586909E-2</v>
          </cell>
          <cell r="E41">
            <v>2.2649842527920783E-2</v>
          </cell>
          <cell r="F41">
            <v>2.4675677069308295E-2</v>
          </cell>
          <cell r="G41">
            <v>2.3055116616064034E-2</v>
          </cell>
          <cell r="H41">
            <v>2.3824569017898995E-2</v>
          </cell>
          <cell r="I41">
            <v>2.6626325962669277E-2</v>
          </cell>
          <cell r="J41">
            <v>3.1056051636042057E-2</v>
          </cell>
          <cell r="K41">
            <v>3.1199493226781019E-2</v>
          </cell>
          <cell r="L41">
            <v>3.4421345423169492E-2</v>
          </cell>
          <cell r="M41">
            <v>4.8567558158894485E-2</v>
          </cell>
          <cell r="N41">
            <v>0.05</v>
          </cell>
          <cell r="O41">
            <v>3.3000000000000002E-2</v>
          </cell>
          <cell r="P41">
            <v>3.5000000000000003E-2</v>
          </cell>
          <cell r="Q41">
            <v>3.2000000000000001E-2</v>
          </cell>
          <cell r="R41">
            <v>2.6941372740457069E-2</v>
          </cell>
          <cell r="S41">
            <v>2.5185385271538241E-2</v>
          </cell>
          <cell r="T41">
            <v>2.9000000000000005E-2</v>
          </cell>
          <cell r="U41">
            <v>2.5999999999999995E-2</v>
          </cell>
          <cell r="V41">
            <v>2.7E-2</v>
          </cell>
          <cell r="W41">
            <v>2.4E-2</v>
          </cell>
          <cell r="X41">
            <v>0.02</v>
          </cell>
          <cell r="Y41">
            <v>0.02</v>
          </cell>
          <cell r="Z41">
            <v>2.1999999999999999E-2</v>
          </cell>
          <cell r="AA41">
            <v>2.5000000000000001E-2</v>
          </cell>
          <cell r="AB41">
            <v>2.7772451709418468E-2</v>
          </cell>
        </row>
        <row r="42">
          <cell r="B42" t="str">
            <v>% As</v>
          </cell>
          <cell r="C42">
            <v>5.857401638699293E-3</v>
          </cell>
          <cell r="D42">
            <v>5.9965295852854421E-3</v>
          </cell>
          <cell r="E42">
            <v>6.3229455994979478E-3</v>
          </cell>
          <cell r="F42">
            <v>5.456899264920735E-3</v>
          </cell>
          <cell r="G42">
            <v>5.3819549412319426E-3</v>
          </cell>
          <cell r="H42">
            <v>6.7420395079946533E-3</v>
          </cell>
          <cell r="I42">
            <v>1.0327074708608424E-2</v>
          </cell>
          <cell r="J42">
            <v>1.0544802060405816E-2</v>
          </cell>
          <cell r="K42">
            <v>1.1248003937238087E-2</v>
          </cell>
          <cell r="L42">
            <v>1.4241572183285145E-2</v>
          </cell>
          <cell r="M42">
            <v>1.0842976827256353E-2</v>
          </cell>
          <cell r="N42">
            <v>1.2999999999999999E-2</v>
          </cell>
          <cell r="O42">
            <v>8.9999999999999993E-3</v>
          </cell>
          <cell r="P42">
            <v>0.01</v>
          </cell>
          <cell r="Q42">
            <v>0.01</v>
          </cell>
          <cell r="R42">
            <v>8.4795776183209E-3</v>
          </cell>
          <cell r="S42">
            <v>8.1192304047009757E-3</v>
          </cell>
          <cell r="T42">
            <v>6.0000000000000001E-3</v>
          </cell>
          <cell r="U42">
            <v>6.0000000000000001E-3</v>
          </cell>
          <cell r="V42">
            <v>6.0000000000000001E-3</v>
          </cell>
          <cell r="W42">
            <v>6.0000000000000001E-3</v>
          </cell>
          <cell r="X42">
            <v>6.0000000000000001E-3</v>
          </cell>
          <cell r="Y42">
            <v>6.0000000000000001E-3</v>
          </cell>
          <cell r="Z42">
            <v>6.0000000000000001E-3</v>
          </cell>
          <cell r="AA42">
            <v>6.0000000000000001E-3</v>
          </cell>
          <cell r="AB42">
            <v>7.9634285487411305E-3</v>
          </cell>
        </row>
        <row r="43">
          <cell r="B43" t="str">
            <v>% Pb</v>
          </cell>
          <cell r="C43">
            <v>4.6468571885102785E-3</v>
          </cell>
          <cell r="D43">
            <v>3.6733761351148129E-3</v>
          </cell>
          <cell r="E43">
            <v>3.3268969284228384E-3</v>
          </cell>
          <cell r="F43">
            <v>3.3157288628902423E-3</v>
          </cell>
          <cell r="G43">
            <v>4.3149611279786546E-3</v>
          </cell>
          <cell r="H43">
            <v>6.4185344004444372E-3</v>
          </cell>
          <cell r="I43">
            <v>6.1468834783013704E-3</v>
          </cell>
          <cell r="J43">
            <v>4.5981379581409064E-3</v>
          </cell>
          <cell r="K43">
            <v>3.1334177955364977E-3</v>
          </cell>
          <cell r="L43">
            <v>4.6966288733140587E-3</v>
          </cell>
          <cell r="M43">
            <v>4.9449060830344029E-3</v>
          </cell>
          <cell r="N43">
            <v>4.0000000000000001E-3</v>
          </cell>
          <cell r="O43">
            <v>4.0000000000000001E-3</v>
          </cell>
          <cell r="P43">
            <v>5.0000000000000001E-3</v>
          </cell>
          <cell r="Q43">
            <v>6.9999999999999993E-3</v>
          </cell>
          <cell r="R43">
            <v>6.3392608320615744E-3</v>
          </cell>
          <cell r="S43">
            <v>4.9669225665813664E-3</v>
          </cell>
          <cell r="T43">
            <v>3.0000000000000001E-3</v>
          </cell>
          <cell r="U43">
            <v>3.0000000000000001E-3</v>
          </cell>
          <cell r="V43">
            <v>3.0000000000000001E-3</v>
          </cell>
          <cell r="W43">
            <v>4.0000000000000001E-3</v>
          </cell>
          <cell r="X43">
            <v>3.0000000000000001E-3</v>
          </cell>
          <cell r="Y43">
            <v>4.0000000000000001E-3</v>
          </cell>
          <cell r="Z43">
            <v>4.0000000000000001E-3</v>
          </cell>
          <cell r="AA43">
            <v>4.0000000000000001E-3</v>
          </cell>
          <cell r="AB43">
            <v>4.3633914990630048E-3</v>
          </cell>
        </row>
        <row r="44">
          <cell r="B44" t="str">
            <v>WI 3P</v>
          </cell>
          <cell r="C44">
            <v>15.036814394712872</v>
          </cell>
          <cell r="D44">
            <v>15.542372317658627</v>
          </cell>
          <cell r="E44">
            <v>15.827272502237147</v>
          </cell>
          <cell r="F44">
            <v>15.679131122557136</v>
          </cell>
          <cell r="G44">
            <v>15.24981840555709</v>
          </cell>
          <cell r="H44">
            <v>15.196359490286628</v>
          </cell>
          <cell r="I44">
            <v>15.555048701109675</v>
          </cell>
          <cell r="J44">
            <v>15.938427127345976</v>
          </cell>
          <cell r="K44">
            <v>16.00827862781405</v>
          </cell>
          <cell r="L44">
            <v>15.914909931729763</v>
          </cell>
          <cell r="M44">
            <v>15.985908247438283</v>
          </cell>
          <cell r="N44">
            <v>15.84</v>
          </cell>
          <cell r="O44">
            <v>15.388000000000002</v>
          </cell>
          <cell r="P44">
            <v>15.592999999999998</v>
          </cell>
          <cell r="Q44">
            <v>15.854999999999999</v>
          </cell>
          <cell r="R44">
            <v>15.605</v>
          </cell>
          <cell r="S44">
            <v>15.265999999999998</v>
          </cell>
        </row>
        <row r="45">
          <cell r="B45" t="str">
            <v>t  Cu</v>
          </cell>
          <cell r="C45">
            <v>196717.30100000001</v>
          </cell>
          <cell r="D45">
            <v>196582.25999999998</v>
          </cell>
          <cell r="E45">
            <v>187438.38700000005</v>
          </cell>
          <cell r="F45">
            <v>186532.03100000002</v>
          </cell>
          <cell r="G45">
            <v>185330.99099999995</v>
          </cell>
          <cell r="H45">
            <v>169317.07200000001</v>
          </cell>
          <cell r="I45">
            <v>166226.26300000001</v>
          </cell>
          <cell r="J45">
            <v>167309.09100000001</v>
          </cell>
          <cell r="K45">
            <v>143500.215</v>
          </cell>
          <cell r="L45">
            <v>113278.283</v>
          </cell>
          <cell r="M45">
            <v>123747.78600000002</v>
          </cell>
          <cell r="N45">
            <v>102850.82</v>
          </cell>
          <cell r="O45">
            <v>94758.917000000001</v>
          </cell>
          <cell r="P45">
            <v>98970.497999999992</v>
          </cell>
          <cell r="Q45">
            <v>91156.319999999992</v>
          </cell>
          <cell r="R45">
            <v>98546.59019521912</v>
          </cell>
          <cell r="S45">
            <v>99940.678869350872</v>
          </cell>
          <cell r="T45">
            <v>113040.64126141078</v>
          </cell>
          <cell r="U45">
            <v>112538.65183471075</v>
          </cell>
          <cell r="V45">
            <v>112136.42145087237</v>
          </cell>
          <cell r="W45">
            <v>100093.81370982551</v>
          </cell>
          <cell r="X45">
            <v>81852.994005071421</v>
          </cell>
          <cell r="Y45">
            <v>84786.136468319528</v>
          </cell>
          <cell r="Z45">
            <v>82175.150325039009</v>
          </cell>
          <cell r="AA45">
            <v>74623.023333333302</v>
          </cell>
          <cell r="AB45">
            <v>3183450.3364531533</v>
          </cell>
        </row>
        <row r="46">
          <cell r="B46" t="str">
            <v>t  Mo</v>
          </cell>
          <cell r="C46">
            <v>3465.491109999999</v>
          </cell>
          <cell r="D46">
            <v>3518.0500000000006</v>
          </cell>
          <cell r="E46">
            <v>3897.9019999999996</v>
          </cell>
          <cell r="F46">
            <v>4306.8680000000004</v>
          </cell>
          <cell r="G46">
            <v>4009.377</v>
          </cell>
          <cell r="H46">
            <v>4116.9570000000003</v>
          </cell>
          <cell r="I46">
            <v>4573.3909999999996</v>
          </cell>
          <cell r="J46">
            <v>5056.9189999999999</v>
          </cell>
          <cell r="K46">
            <v>4802.0700000000006</v>
          </cell>
          <cell r="L46">
            <v>4547.817</v>
          </cell>
          <cell r="M46">
            <v>6417.619999999999</v>
          </cell>
          <cell r="N46">
            <v>5553.5</v>
          </cell>
          <cell r="O46">
            <v>3665.9369999999999</v>
          </cell>
          <cell r="P46">
            <v>3887.7300000000005</v>
          </cell>
          <cell r="Q46">
            <v>3376.16</v>
          </cell>
          <cell r="R46">
            <v>2842.2339999999995</v>
          </cell>
          <cell r="S46">
            <v>2657.31</v>
          </cell>
          <cell r="T46">
            <v>3059.7900000000004</v>
          </cell>
          <cell r="U46">
            <v>2743.2599999999998</v>
          </cell>
          <cell r="V46">
            <v>2853.8999999999996</v>
          </cell>
          <cell r="W46">
            <v>2536.8000000000002</v>
          </cell>
          <cell r="X46">
            <v>2113.9666666666662</v>
          </cell>
          <cell r="Y46">
            <v>2113.9666666666662</v>
          </cell>
          <cell r="Z46">
            <v>2325.3633333333328</v>
          </cell>
          <cell r="AA46">
            <v>2642.458333333333</v>
          </cell>
          <cell r="AB46">
            <v>91084.838109999953</v>
          </cell>
        </row>
      </sheetData>
      <sheetData sheetId="2" refreshError="1">
        <row r="1">
          <cell r="A1" t="str">
            <v>TABLA Nº 3</v>
          </cell>
          <cell r="B1" t="str">
            <v>CODELCO-CHILE DIVISION ANDINA</v>
          </cell>
        </row>
        <row r="2">
          <cell r="B2" t="str">
            <v>PLAN  DE  PRODUCCION  CASO  BASE  2002</v>
          </cell>
        </row>
        <row r="3">
          <cell r="B3" t="str">
            <v>MINAS  A  RAJO  ABIERTO VACIADO A TRASPASO</v>
          </cell>
        </row>
        <row r="5">
          <cell r="A5" t="str">
            <v>Rev. 1</v>
          </cell>
          <cell r="AB5" t="str">
            <v>julio 2001</v>
          </cell>
        </row>
        <row r="6">
          <cell r="A6" t="str">
            <v>SECTOR</v>
          </cell>
          <cell r="B6" t="str">
            <v>UN.</v>
          </cell>
          <cell r="C6">
            <v>2002</v>
          </cell>
          <cell r="D6">
            <v>2003</v>
          </cell>
          <cell r="E6">
            <v>2004</v>
          </cell>
          <cell r="F6">
            <v>2005</v>
          </cell>
          <cell r="G6">
            <v>2006</v>
          </cell>
          <cell r="H6">
            <v>2007</v>
          </cell>
          <cell r="I6">
            <v>2008</v>
          </cell>
          <cell r="J6">
            <v>2009</v>
          </cell>
          <cell r="K6">
            <v>2010</v>
          </cell>
          <cell r="L6">
            <v>2011</v>
          </cell>
          <cell r="M6">
            <v>2012</v>
          </cell>
          <cell r="N6">
            <v>2013</v>
          </cell>
          <cell r="O6">
            <v>2014</v>
          </cell>
          <cell r="P6">
            <v>2015</v>
          </cell>
          <cell r="Q6">
            <v>2016</v>
          </cell>
          <cell r="R6">
            <v>2017</v>
          </cell>
          <cell r="S6">
            <v>2018</v>
          </cell>
          <cell r="T6">
            <v>2019</v>
          </cell>
          <cell r="U6">
            <v>2020</v>
          </cell>
          <cell r="V6">
            <v>2021</v>
          </cell>
          <cell r="W6">
            <v>2022</v>
          </cell>
          <cell r="X6">
            <v>2023</v>
          </cell>
          <cell r="Y6">
            <v>2024</v>
          </cell>
          <cell r="Z6">
            <v>2025</v>
          </cell>
          <cell r="AA6">
            <v>2026</v>
          </cell>
          <cell r="AB6" t="str">
            <v>TOTAL</v>
          </cell>
        </row>
        <row r="8">
          <cell r="A8" t="str">
            <v xml:space="preserve"> MINERAL</v>
          </cell>
          <cell r="M8">
            <v>0.28999999999999998</v>
          </cell>
          <cell r="N8">
            <v>0.35499999999999998</v>
          </cell>
          <cell r="O8">
            <v>0.35499999999999998</v>
          </cell>
          <cell r="P8">
            <v>0.15010000000000001</v>
          </cell>
          <cell r="Q8">
            <v>0.21240000000000001</v>
          </cell>
          <cell r="R8">
            <v>0.21249999999999999</v>
          </cell>
          <cell r="S8">
            <v>0.21249999999999999</v>
          </cell>
          <cell r="T8">
            <v>0.21249999999999999</v>
          </cell>
        </row>
        <row r="10">
          <cell r="A10" t="str">
            <v>SUR - SUR</v>
          </cell>
          <cell r="B10" t="str">
            <v>k t</v>
          </cell>
          <cell r="C10">
            <v>0</v>
          </cell>
          <cell r="D10">
            <v>434.529</v>
          </cell>
          <cell r="E10">
            <v>1299.4261853999999</v>
          </cell>
          <cell r="F10">
            <v>5646.6434935999996</v>
          </cell>
          <cell r="G10">
            <v>7153</v>
          </cell>
          <cell r="H10">
            <v>8925</v>
          </cell>
          <cell r="I10">
            <v>5881</v>
          </cell>
          <cell r="J10">
            <v>1597</v>
          </cell>
          <cell r="K10">
            <v>3640</v>
          </cell>
          <cell r="L10">
            <v>12990</v>
          </cell>
          <cell r="M10">
            <v>12990</v>
          </cell>
          <cell r="N10">
            <v>15090</v>
          </cell>
          <cell r="O10">
            <v>11385</v>
          </cell>
          <cell r="P10">
            <v>11386</v>
          </cell>
          <cell r="Q10">
            <v>11792</v>
          </cell>
          <cell r="R10">
            <v>9160</v>
          </cell>
          <cell r="S10">
            <v>9160</v>
          </cell>
          <cell r="T10">
            <v>9160</v>
          </cell>
          <cell r="U10">
            <v>9160</v>
          </cell>
          <cell r="V10">
            <v>9147</v>
          </cell>
          <cell r="W10">
            <v>7684.8</v>
          </cell>
          <cell r="X10">
            <v>7684.8</v>
          </cell>
          <cell r="Y10">
            <v>7684.8</v>
          </cell>
          <cell r="Z10">
            <v>7684.8</v>
          </cell>
          <cell r="AA10">
            <v>7684.8</v>
          </cell>
          <cell r="AB10">
            <v>194420.59867899993</v>
          </cell>
        </row>
        <row r="11">
          <cell r="B11" t="str">
            <v>% Cu</v>
          </cell>
          <cell r="C11">
            <v>0</v>
          </cell>
          <cell r="D11">
            <v>0.86979020732793444</v>
          </cell>
          <cell r="E11">
            <v>0.94916670032633532</v>
          </cell>
          <cell r="F11">
            <v>1.0558196123078898</v>
          </cell>
          <cell r="G11">
            <v>1.1195008028748485</v>
          </cell>
          <cell r="H11">
            <v>1.0929188227447395</v>
          </cell>
          <cell r="I11">
            <v>1.0227086104286747</v>
          </cell>
          <cell r="J11">
            <v>0.89409392611145899</v>
          </cell>
          <cell r="K11">
            <v>0.91693580876137426</v>
          </cell>
          <cell r="L11">
            <v>0.96513183252668755</v>
          </cell>
          <cell r="M11">
            <v>0.9959580393059364</v>
          </cell>
          <cell r="N11">
            <v>0.9959580393059364</v>
          </cell>
          <cell r="O11">
            <v>1.0068469480851392</v>
          </cell>
          <cell r="P11">
            <v>1.0068469480851392</v>
          </cell>
          <cell r="Q11">
            <v>1.0068469480851392</v>
          </cell>
          <cell r="R11">
            <v>1.0183483469721768</v>
          </cell>
          <cell r="S11">
            <v>1.0183483469721768</v>
          </cell>
          <cell r="T11">
            <v>1.0183483469721768</v>
          </cell>
          <cell r="U11">
            <v>1.0183483469721768</v>
          </cell>
          <cell r="V11">
            <v>1.0183483469721768</v>
          </cell>
          <cell r="W11">
            <v>0.66600000000000004</v>
          </cell>
          <cell r="X11">
            <v>0.66600000000000004</v>
          </cell>
          <cell r="Y11">
            <v>0.66600000000000004</v>
          </cell>
          <cell r="Z11">
            <v>0.66600000000000004</v>
          </cell>
          <cell r="AA11">
            <v>0.66600000000000004</v>
          </cell>
          <cell r="AB11">
            <v>0.94452968369189438</v>
          </cell>
        </row>
        <row r="12">
          <cell r="B12" t="str">
            <v>% Mo</v>
          </cell>
          <cell r="C12">
            <v>0</v>
          </cell>
          <cell r="D12">
            <v>3.7242255407579244E-3</v>
          </cell>
          <cell r="E12">
            <v>3.8097818026536822E-3</v>
          </cell>
          <cell r="F12">
            <v>7.1758967798010572E-3</v>
          </cell>
          <cell r="G12">
            <v>2.380295833879631E-2</v>
          </cell>
          <cell r="H12">
            <v>1.9182119367761319E-2</v>
          </cell>
          <cell r="I12">
            <v>2.3547106110267432E-2</v>
          </cell>
          <cell r="J12">
            <v>1.6709455228553539E-2</v>
          </cell>
          <cell r="K12">
            <v>2.0395927601809961E-2</v>
          </cell>
          <cell r="L12">
            <v>1.3292955608478782E-2</v>
          </cell>
          <cell r="M12">
            <v>2.3925874485828044E-2</v>
          </cell>
          <cell r="N12">
            <v>2.3925874485828044E-2</v>
          </cell>
          <cell r="O12">
            <v>3.1451563021006143E-2</v>
          </cell>
          <cell r="P12">
            <v>3.1451563021006143E-2</v>
          </cell>
          <cell r="Q12">
            <v>3.1451563021006143E-2</v>
          </cell>
          <cell r="R12">
            <v>3.7883011456628479E-2</v>
          </cell>
          <cell r="S12">
            <v>3.7883011456628479E-2</v>
          </cell>
          <cell r="T12">
            <v>3.7883011456628479E-2</v>
          </cell>
          <cell r="U12">
            <v>3.7883011456628479E-2</v>
          </cell>
          <cell r="V12">
            <v>3.7883011456628479E-2</v>
          </cell>
          <cell r="W12">
            <v>0.01</v>
          </cell>
          <cell r="X12">
            <v>0.01</v>
          </cell>
          <cell r="Y12">
            <v>0.01</v>
          </cell>
          <cell r="Z12">
            <v>0.01</v>
          </cell>
          <cell r="AA12">
            <v>0.01</v>
          </cell>
          <cell r="AB12">
            <v>2.4062893170374668E-2</v>
          </cell>
        </row>
        <row r="13">
          <cell r="B13" t="str">
            <v>% As</v>
          </cell>
          <cell r="C13">
            <v>0</v>
          </cell>
          <cell r="D13">
            <v>3.7430781374775905E-3</v>
          </cell>
          <cell r="E13">
            <v>3.810720925004109E-3</v>
          </cell>
          <cell r="F13">
            <v>5.4563753314820444E-3</v>
          </cell>
          <cell r="G13">
            <v>6.2822247850640063E-3</v>
          </cell>
          <cell r="H13">
            <v>7.4918962679277196E-3</v>
          </cell>
          <cell r="I13">
            <v>6.9616579399468768E-3</v>
          </cell>
          <cell r="J13">
            <v>7.8628678772698808E-3</v>
          </cell>
          <cell r="K13">
            <v>7.3257222415593461E-3</v>
          </cell>
          <cell r="L13">
            <v>4.5153340366753834E-3</v>
          </cell>
          <cell r="M13">
            <v>6.3809871551426785E-3</v>
          </cell>
          <cell r="N13">
            <v>6.3809871551426785E-3</v>
          </cell>
          <cell r="O13">
            <v>4.4521290241296453E-3</v>
          </cell>
          <cell r="P13">
            <v>4.4521290241296453E-3</v>
          </cell>
          <cell r="Q13">
            <v>4.4521290241296453E-3</v>
          </cell>
          <cell r="R13">
            <v>4.8757883251500274E-3</v>
          </cell>
          <cell r="S13">
            <v>4.8757883251500274E-3</v>
          </cell>
          <cell r="T13">
            <v>4.8757883251500274E-3</v>
          </cell>
          <cell r="U13">
            <v>4.8757883251500274E-3</v>
          </cell>
          <cell r="V13">
            <v>4.8757883251500274E-3</v>
          </cell>
          <cell r="W13">
            <v>4.8757883251500274E-3</v>
          </cell>
          <cell r="X13">
            <v>4.8757883251500274E-3</v>
          </cell>
          <cell r="Y13">
            <v>4.8757883251500274E-3</v>
          </cell>
          <cell r="Z13">
            <v>4.8757883251500274E-3</v>
          </cell>
          <cell r="AA13">
            <v>4.8757883251500274E-3</v>
          </cell>
          <cell r="AB13">
            <v>5.3063346259345249E-3</v>
          </cell>
        </row>
        <row r="14">
          <cell r="B14" t="str">
            <v>% Pb</v>
          </cell>
          <cell r="C14">
            <v>0</v>
          </cell>
          <cell r="D14">
            <v>3.1078109861482203E-3</v>
          </cell>
          <cell r="E14">
            <v>3.1907082912337689E-3</v>
          </cell>
          <cell r="F14">
            <v>2.4160293768962986E-3</v>
          </cell>
          <cell r="G14">
            <v>2.0931518892656964E-3</v>
          </cell>
          <cell r="H14">
            <v>2.8167713765918736E-3</v>
          </cell>
          <cell r="I14">
            <v>2.3791872130590032E-3</v>
          </cell>
          <cell r="J14">
            <v>1.854727614276769E-3</v>
          </cell>
          <cell r="K14">
            <v>2.6914959474914229E-3</v>
          </cell>
          <cell r="L14">
            <v>2.1229190431307984E-3</v>
          </cell>
          <cell r="M14">
            <v>2.004403110201163E-3</v>
          </cell>
          <cell r="N14">
            <v>2.004403110201163E-3</v>
          </cell>
          <cell r="O14">
            <v>1.4016135767067328E-3</v>
          </cell>
          <cell r="P14">
            <v>1.4016135767067328E-3</v>
          </cell>
          <cell r="Q14">
            <v>1.4016135767067328E-3</v>
          </cell>
          <cell r="R14">
            <v>1.5481287506819421E-3</v>
          </cell>
          <cell r="S14">
            <v>1.5481287506819421E-3</v>
          </cell>
          <cell r="T14">
            <v>1.5481287506819421E-3</v>
          </cell>
          <cell r="U14">
            <v>1.5481287506819421E-3</v>
          </cell>
          <cell r="V14">
            <v>1.5481287506819421E-3</v>
          </cell>
          <cell r="W14">
            <v>1.5481287506819421E-3</v>
          </cell>
          <cell r="X14">
            <v>1.5481287506819421E-3</v>
          </cell>
          <cell r="Y14">
            <v>1.5481287506819421E-3</v>
          </cell>
          <cell r="Z14">
            <v>1.5481287506819421E-3</v>
          </cell>
          <cell r="AA14">
            <v>1.5481287506819421E-3</v>
          </cell>
          <cell r="AB14">
            <v>1.7934098859023826E-3</v>
          </cell>
        </row>
        <row r="15">
          <cell r="B15" t="str">
            <v>t  Cu</v>
          </cell>
          <cell r="C15">
            <v>0</v>
          </cell>
          <cell r="D15">
            <v>3779.4906900000001</v>
          </cell>
          <cell r="E15">
            <v>12333.720647137547</v>
          </cell>
          <cell r="F15">
            <v>59618.369442536197</v>
          </cell>
          <cell r="G15">
            <v>80077.892429637912</v>
          </cell>
          <cell r="H15">
            <v>97543.004929967996</v>
          </cell>
          <cell r="I15">
            <v>60145.493379310356</v>
          </cell>
          <cell r="J15">
            <v>14278.68</v>
          </cell>
          <cell r="K15">
            <v>33376.463438914026</v>
          </cell>
          <cell r="L15">
            <v>125370.62504521672</v>
          </cell>
          <cell r="M15">
            <v>139832.50871855346</v>
          </cell>
          <cell r="N15">
            <v>139832.50871855346</v>
          </cell>
          <cell r="O15">
            <v>115998.83688888889</v>
          </cell>
          <cell r="P15">
            <v>115998.83688888889</v>
          </cell>
          <cell r="Q15">
            <v>115998.83688888889</v>
          </cell>
          <cell r="R15">
            <v>93331.625999999989</v>
          </cell>
          <cell r="S15">
            <v>93331.625999999989</v>
          </cell>
          <cell r="T15">
            <v>93331.625999999989</v>
          </cell>
          <cell r="U15">
            <v>93331.625999999989</v>
          </cell>
          <cell r="V15">
            <v>93331.625999999989</v>
          </cell>
          <cell r="W15">
            <v>51220.72800000001</v>
          </cell>
          <cell r="X15">
            <v>51220.72800000001</v>
          </cell>
          <cell r="Y15">
            <v>51220.72800000001</v>
          </cell>
          <cell r="Z15">
            <v>51220.72800000001</v>
          </cell>
          <cell r="AA15">
            <v>51220.72800000001</v>
          </cell>
          <cell r="AB15">
            <v>1836947.0381064946</v>
          </cell>
        </row>
        <row r="17">
          <cell r="A17" t="str">
            <v>DON  LUIS</v>
          </cell>
          <cell r="B17" t="str">
            <v>k t</v>
          </cell>
          <cell r="C17">
            <v>1936.6189999999997</v>
          </cell>
          <cell r="D17">
            <v>5401.8410000000003</v>
          </cell>
          <cell r="E17">
            <v>2243.4256754000003</v>
          </cell>
          <cell r="F17">
            <v>296</v>
          </cell>
          <cell r="G17">
            <v>717</v>
          </cell>
          <cell r="I17">
            <v>3144</v>
          </cell>
          <cell r="J17">
            <v>8323</v>
          </cell>
          <cell r="K17">
            <v>7170</v>
          </cell>
          <cell r="O17">
            <v>3707.6666666666702</v>
          </cell>
          <cell r="P17">
            <v>3707.6666666666702</v>
          </cell>
          <cell r="Q17">
            <v>3858.4666666666703</v>
          </cell>
          <cell r="R17">
            <v>6489.8</v>
          </cell>
          <cell r="S17">
            <v>6489.8</v>
          </cell>
          <cell r="T17">
            <v>6489.8</v>
          </cell>
          <cell r="U17">
            <v>6489.8</v>
          </cell>
          <cell r="V17">
            <v>6489.8</v>
          </cell>
          <cell r="W17">
            <v>7952.2</v>
          </cell>
          <cell r="X17">
            <v>7952.2</v>
          </cell>
          <cell r="Y17">
            <v>7952.2</v>
          </cell>
          <cell r="Z17">
            <v>7952.2</v>
          </cell>
          <cell r="AA17">
            <v>7952.2</v>
          </cell>
          <cell r="AB17">
            <v>112715.6856754</v>
          </cell>
        </row>
        <row r="18">
          <cell r="B18" t="str">
            <v>% Cu</v>
          </cell>
          <cell r="C18">
            <v>0.90327689442270276</v>
          </cell>
          <cell r="D18">
            <v>0.88822902105338064</v>
          </cell>
          <cell r="E18">
            <v>0.93882626661383362</v>
          </cell>
          <cell r="F18">
            <v>1.1239628378378377</v>
          </cell>
          <cell r="G18">
            <v>1.6516903765690376</v>
          </cell>
          <cell r="I18">
            <v>0.87015848728997303</v>
          </cell>
          <cell r="J18">
            <v>0.89506663282749321</v>
          </cell>
          <cell r="K18">
            <v>0.98231215292751162</v>
          </cell>
          <cell r="O18">
            <v>0.7960165954537477</v>
          </cell>
          <cell r="P18">
            <v>0.7960165954537477</v>
          </cell>
          <cell r="Q18">
            <v>0.7960165954537477</v>
          </cell>
          <cell r="R18">
            <v>0.88400000000000001</v>
          </cell>
          <cell r="S18">
            <v>0.88400000000000001</v>
          </cell>
          <cell r="T18">
            <v>0.88400000000000001</v>
          </cell>
          <cell r="U18">
            <v>0.88400000000000001</v>
          </cell>
          <cell r="V18">
            <v>0.88400000000000001</v>
          </cell>
          <cell r="W18">
            <v>0.94688245217024702</v>
          </cell>
          <cell r="X18">
            <v>0.94688245217024702</v>
          </cell>
          <cell r="Y18">
            <v>0.94688245217024702</v>
          </cell>
          <cell r="Z18">
            <v>0.94688245217024702</v>
          </cell>
          <cell r="AA18">
            <v>0.94688245217024702</v>
          </cell>
          <cell r="AB18">
            <v>0.91120551283763229</v>
          </cell>
        </row>
        <row r="19">
          <cell r="B19" t="str">
            <v>% Mo</v>
          </cell>
          <cell r="C19">
            <v>5.9877647590982023E-3</v>
          </cell>
          <cell r="D19">
            <v>7.3684728708715164E-3</v>
          </cell>
          <cell r="E19">
            <v>5.3909766718006425E-3</v>
          </cell>
          <cell r="F19">
            <v>2.0628378378378377E-2</v>
          </cell>
          <cell r="G19">
            <v>5.0423988842398876E-2</v>
          </cell>
          <cell r="I19">
            <v>5.7917486927452234E-3</v>
          </cell>
          <cell r="J19">
            <v>7.4415814665944983E-3</v>
          </cell>
          <cell r="K19">
            <v>1.4489070353958113E-2</v>
          </cell>
          <cell r="O19">
            <v>8.3242218441162922E-3</v>
          </cell>
          <cell r="P19">
            <v>8.3242218441162922E-3</v>
          </cell>
          <cell r="Q19">
            <v>8.3242218441162922E-3</v>
          </cell>
          <cell r="R19">
            <v>1.6249532233739521E-2</v>
          </cell>
          <cell r="S19">
            <v>1.6249532233739521E-2</v>
          </cell>
          <cell r="T19">
            <v>1.6249532233739521E-2</v>
          </cell>
          <cell r="U19">
            <v>1.6249532233739521E-2</v>
          </cell>
          <cell r="V19">
            <v>1.6249532233739521E-2</v>
          </cell>
          <cell r="W19">
            <v>2.8343879069909293E-2</v>
          </cell>
          <cell r="X19">
            <v>2.8343879069909293E-2</v>
          </cell>
          <cell r="Y19">
            <v>2.8343879069909293E-2</v>
          </cell>
          <cell r="Z19">
            <v>2.8343879069909293E-2</v>
          </cell>
          <cell r="AA19">
            <v>2.8343879069909293E-2</v>
          </cell>
          <cell r="AB19">
            <v>1.8079945265673351E-2</v>
          </cell>
        </row>
        <row r="20">
          <cell r="B20" t="str">
            <v>% As</v>
          </cell>
          <cell r="C20">
            <v>1.2017622464718151E-2</v>
          </cell>
          <cell r="D20">
            <v>7.8878338231238524E-3</v>
          </cell>
          <cell r="E20">
            <v>7.6349095261852339E-3</v>
          </cell>
          <cell r="F20">
            <v>1.5449324324324326E-2</v>
          </cell>
          <cell r="G20">
            <v>1.2052998605299859E-2</v>
          </cell>
          <cell r="I20">
            <v>5.5064376131443628E-3</v>
          </cell>
          <cell r="J20">
            <v>7.0558569626166289E-3</v>
          </cell>
          <cell r="K20">
            <v>8.9317927420562073E-3</v>
          </cell>
          <cell r="O20">
            <v>7.4616050625684379E-3</v>
          </cell>
          <cell r="P20">
            <v>7.4616050625684379E-3</v>
          </cell>
          <cell r="Q20">
            <v>7.4616050625684379E-3</v>
          </cell>
          <cell r="R20">
            <v>5.4270070444487062E-3</v>
          </cell>
          <cell r="S20">
            <v>5.4270070444487062E-3</v>
          </cell>
          <cell r="T20">
            <v>5.4270070444487062E-3</v>
          </cell>
          <cell r="U20">
            <v>5.4270070444487062E-3</v>
          </cell>
          <cell r="V20">
            <v>5.4270070444487062E-3</v>
          </cell>
          <cell r="W20">
            <v>9.4481575551336201E-3</v>
          </cell>
          <cell r="X20">
            <v>9.4481575551336201E-3</v>
          </cell>
          <cell r="Y20">
            <v>9.4481575551336201E-3</v>
          </cell>
          <cell r="Z20">
            <v>9.4481575551336201E-3</v>
          </cell>
          <cell r="AA20">
            <v>9.4481575551336201E-3</v>
          </cell>
          <cell r="AB20">
            <v>7.7380056341456232E-3</v>
          </cell>
        </row>
        <row r="21">
          <cell r="B21" t="str">
            <v>% Pb</v>
          </cell>
          <cell r="C21">
            <v>2.4216843891338461E-3</v>
          </cell>
          <cell r="D21">
            <v>2.7617148397999867E-3</v>
          </cell>
          <cell r="E21">
            <v>4.0082885940924632E-3</v>
          </cell>
          <cell r="F21">
            <v>3.0000000000000005E-3</v>
          </cell>
          <cell r="G21">
            <v>3.3486750348675032E-3</v>
          </cell>
          <cell r="I21">
            <v>1.9522137863467305E-3</v>
          </cell>
          <cell r="J21">
            <v>2.1825351262436477E-3</v>
          </cell>
          <cell r="K21">
            <v>2.0393821319231839E-3</v>
          </cell>
          <cell r="O21">
            <v>2.3275554797433612E-3</v>
          </cell>
          <cell r="P21">
            <v>2.3275554797433612E-3</v>
          </cell>
          <cell r="Q21">
            <v>2.3275554797433612E-3</v>
          </cell>
          <cell r="R21">
            <v>2.0602273028123793E-3</v>
          </cell>
          <cell r="S21">
            <v>2.0602273028123793E-3</v>
          </cell>
          <cell r="T21">
            <v>2.0602273028123793E-3</v>
          </cell>
          <cell r="U21">
            <v>2.0602273028123793E-3</v>
          </cell>
          <cell r="V21">
            <v>2.0602273028123793E-3</v>
          </cell>
          <cell r="W21">
            <v>1.7522001370093964E-3</v>
          </cell>
          <cell r="X21">
            <v>1.7522001370093964E-3</v>
          </cell>
          <cell r="Y21">
            <v>1.7522001370093964E-3</v>
          </cell>
          <cell r="Z21">
            <v>1.7522001370093964E-3</v>
          </cell>
          <cell r="AA21">
            <v>1.7522001370093964E-3</v>
          </cell>
          <cell r="AB21">
            <v>2.0722655489228609E-3</v>
          </cell>
        </row>
        <row r="22">
          <cell r="B22" t="str">
            <v>t  Cu</v>
          </cell>
          <cell r="C22">
            <v>17493.03196</v>
          </cell>
          <cell r="D22">
            <v>47980.719433160142</v>
          </cell>
          <cell r="E22">
            <v>21061.869512614001</v>
          </cell>
          <cell r="F22">
            <v>3326.9299999999994</v>
          </cell>
          <cell r="G22">
            <v>11842.62</v>
          </cell>
          <cell r="H22">
            <v>0</v>
          </cell>
          <cell r="I22">
            <v>27357.782840396754</v>
          </cell>
          <cell r="J22">
            <v>74496.395850232249</v>
          </cell>
          <cell r="K22">
            <v>70588.951309370983</v>
          </cell>
          <cell r="L22">
            <v>0</v>
          </cell>
          <cell r="M22">
            <v>0</v>
          </cell>
          <cell r="N22">
            <v>0</v>
          </cell>
          <cell r="O22">
            <v>29911.650268500325</v>
          </cell>
          <cell r="P22">
            <v>29911.650268500325</v>
          </cell>
          <cell r="Q22">
            <v>29911.650268500325</v>
          </cell>
          <cell r="R22">
            <v>56767.569397342631</v>
          </cell>
          <cell r="S22">
            <v>56767.569397342631</v>
          </cell>
          <cell r="T22">
            <v>56767.569397342631</v>
          </cell>
          <cell r="U22">
            <v>56767.569397342631</v>
          </cell>
          <cell r="V22">
            <v>56767.569397342631</v>
          </cell>
          <cell r="W22">
            <v>75297.986361482384</v>
          </cell>
          <cell r="X22">
            <v>75297.986361482384</v>
          </cell>
          <cell r="Y22">
            <v>75297.986361482384</v>
          </cell>
          <cell r="Z22">
            <v>75297.986361482384</v>
          </cell>
          <cell r="AA22">
            <v>75297.986361482384</v>
          </cell>
          <cell r="AB22">
            <v>1024211.0305054003</v>
          </cell>
        </row>
        <row r="24">
          <cell r="A24" t="str">
            <v>LA  UNION</v>
          </cell>
          <cell r="B24" t="str">
            <v>k t</v>
          </cell>
          <cell r="C24">
            <v>6422.389000000001</v>
          </cell>
          <cell r="D24">
            <v>2752.587</v>
          </cell>
          <cell r="E24">
            <v>5453.1909427999999</v>
          </cell>
          <cell r="F24">
            <v>2806.9965999999999</v>
          </cell>
          <cell r="G24">
            <v>944.90785000000005</v>
          </cell>
          <cell r="AB24">
            <v>18380.0713928</v>
          </cell>
        </row>
        <row r="25">
          <cell r="B25" t="str">
            <v>% Cu</v>
          </cell>
          <cell r="C25">
            <v>1.2056825288845006</v>
          </cell>
          <cell r="D25">
            <v>1.088465659507365</v>
          </cell>
          <cell r="E25">
            <v>1.2116267528185334</v>
          </cell>
          <cell r="F25">
            <v>1.3826616218737136</v>
          </cell>
          <cell r="G25">
            <v>1.0163717092624429</v>
          </cell>
          <cell r="AB25">
            <v>1.207187625869198</v>
          </cell>
        </row>
        <row r="26">
          <cell r="B26" t="str">
            <v>% Mo</v>
          </cell>
          <cell r="C26">
            <v>1.0581117088983552E-2</v>
          </cell>
          <cell r="D26">
            <v>1.7001311955457513E-2</v>
          </cell>
          <cell r="E26">
            <v>2.2669915343826976E-2</v>
          </cell>
          <cell r="F26">
            <v>2.3446933850935197E-2</v>
          </cell>
          <cell r="G26">
            <v>2.4746343624936551E-2</v>
          </cell>
          <cell r="AB26">
            <v>1.782231898059208E-2</v>
          </cell>
        </row>
        <row r="27">
          <cell r="B27" t="str">
            <v>% As</v>
          </cell>
          <cell r="C27">
            <v>5.8213593103750016E-3</v>
          </cell>
          <cell r="D27">
            <v>3.0239991851983956E-3</v>
          </cell>
          <cell r="E27">
            <v>4.7966520199583147E-3</v>
          </cell>
          <cell r="F27">
            <v>6.2765330745324019E-3</v>
          </cell>
          <cell r="G27">
            <v>1.0498537449974619E-2</v>
          </cell>
          <cell r="AB27">
            <v>5.4083724443599263E-3</v>
          </cell>
        </row>
        <row r="28">
          <cell r="B28" t="str">
            <v>% Pb</v>
          </cell>
          <cell r="C28">
            <v>3.4043288253016129E-3</v>
          </cell>
          <cell r="D28">
            <v>4.0412661111603231E-3</v>
          </cell>
          <cell r="E28">
            <v>3.3786468555124152E-3</v>
          </cell>
          <cell r="F28">
            <v>4.0000000000000001E-3</v>
          </cell>
          <cell r="G28">
            <v>3.2507312750126903E-3</v>
          </cell>
          <cell r="AB28">
            <v>3.5751708188827649E-3</v>
          </cell>
        </row>
        <row r="29">
          <cell r="B29" t="str">
            <v>t  Cu</v>
          </cell>
          <cell r="C29">
            <v>77433.622109999997</v>
          </cell>
          <cell r="D29">
            <v>29960.964243063991</v>
          </cell>
          <cell r="E29">
            <v>66072.320345242013</v>
          </cell>
          <cell r="F29">
            <v>38811.264715500001</v>
          </cell>
          <cell r="G29">
            <v>9603.7760660000004</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B29">
            <v>221881.947479806</v>
          </cell>
        </row>
        <row r="31">
          <cell r="A31" t="str">
            <v>TOTAL</v>
          </cell>
          <cell r="B31" t="str">
            <v>k t</v>
          </cell>
          <cell r="C31">
            <v>8359.0080000000016</v>
          </cell>
          <cell r="D31">
            <v>8588.9570000000003</v>
          </cell>
          <cell r="E31">
            <v>8996.0428036000012</v>
          </cell>
          <cell r="F31">
            <v>8749.6400935999991</v>
          </cell>
          <cell r="G31">
            <v>8814.9078499999996</v>
          </cell>
          <cell r="H31">
            <v>8925</v>
          </cell>
          <cell r="I31">
            <v>9025</v>
          </cell>
          <cell r="J31">
            <v>9920</v>
          </cell>
          <cell r="K31">
            <v>10810</v>
          </cell>
          <cell r="L31">
            <v>12990</v>
          </cell>
          <cell r="M31">
            <v>12990</v>
          </cell>
          <cell r="N31">
            <v>15090</v>
          </cell>
          <cell r="O31">
            <v>15092.66666666667</v>
          </cell>
          <cell r="P31">
            <v>15093.66666666667</v>
          </cell>
          <cell r="Q31">
            <v>15650.466666666671</v>
          </cell>
          <cell r="R31">
            <v>15649.8</v>
          </cell>
          <cell r="S31">
            <v>15649.8</v>
          </cell>
          <cell r="T31">
            <v>15649.8</v>
          </cell>
          <cell r="U31">
            <v>15649.8</v>
          </cell>
          <cell r="V31">
            <v>15636.8</v>
          </cell>
          <cell r="W31">
            <v>15637</v>
          </cell>
          <cell r="X31">
            <v>15637</v>
          </cell>
          <cell r="Y31">
            <v>15637</v>
          </cell>
          <cell r="Z31">
            <v>15637</v>
          </cell>
          <cell r="AA31">
            <v>15637</v>
          </cell>
          <cell r="AB31">
            <v>325516.35574719997</v>
          </cell>
        </row>
        <row r="32">
          <cell r="A32" t="str">
            <v>MINERAL</v>
          </cell>
          <cell r="B32" t="str">
            <v>% Cu</v>
          </cell>
          <cell r="C32">
            <v>1.1356210458226621</v>
          </cell>
          <cell r="D32">
            <v>0.9514679648090465</v>
          </cell>
          <cell r="E32">
            <v>1.1056851626493915</v>
          </cell>
          <cell r="F32">
            <v>1.1629799976854698</v>
          </cell>
          <cell r="G32">
            <v>1.1517339741179249</v>
          </cell>
          <cell r="H32">
            <v>1.0929188227447395</v>
          </cell>
          <cell r="I32">
            <v>0.96956538747597909</v>
          </cell>
          <cell r="J32">
            <v>0.89491003881282516</v>
          </cell>
          <cell r="K32">
            <v>0.96029828680681406</v>
          </cell>
          <cell r="L32">
            <v>0.96513183252668755</v>
          </cell>
          <cell r="M32">
            <v>0.99595803930593652</v>
          </cell>
          <cell r="N32">
            <v>0.9959580393059364</v>
          </cell>
          <cell r="O32">
            <v>0.9550543332982897</v>
          </cell>
          <cell r="P32">
            <v>0.95505776471200321</v>
          </cell>
          <cell r="Q32">
            <v>0.95486882466710654</v>
          </cell>
          <cell r="R32">
            <v>0.96263556456089794</v>
          </cell>
          <cell r="S32">
            <v>0.96263556456089794</v>
          </cell>
          <cell r="T32">
            <v>0.96263556456089794</v>
          </cell>
          <cell r="U32">
            <v>0.96263556456089794</v>
          </cell>
          <cell r="V32">
            <v>0.96258924650532729</v>
          </cell>
          <cell r="W32">
            <v>0.80884283661496703</v>
          </cell>
          <cell r="X32">
            <v>0.80884283661496703</v>
          </cell>
          <cell r="Y32">
            <v>0.80884283661496703</v>
          </cell>
          <cell r="Z32">
            <v>0.80884283661496703</v>
          </cell>
          <cell r="AA32">
            <v>0.80884283661496703</v>
          </cell>
          <cell r="AB32">
            <v>0.94782142293259364</v>
          </cell>
        </row>
        <row r="33">
          <cell r="A33" t="str">
            <v>VACIADO</v>
          </cell>
          <cell r="B33" t="str">
            <v>% Mo</v>
          </cell>
          <cell r="C33">
            <v>9.5169270085636946E-3</v>
          </cell>
          <cell r="D33">
            <v>1.0271234695062323E-2</v>
          </cell>
          <cell r="E33">
            <v>1.5636671124634554E-2</v>
          </cell>
          <cell r="F33">
            <v>1.2850950811640232E-2</v>
          </cell>
          <cell r="G33">
            <v>2.6069424576844556E-2</v>
          </cell>
          <cell r="H33">
            <v>1.9182119367761319E-2</v>
          </cell>
          <cell r="I33">
            <v>1.7361749465315653E-2</v>
          </cell>
          <cell r="J33">
            <v>8.9335970308937508E-3</v>
          </cell>
          <cell r="K33">
            <v>1.6478058363410538E-2</v>
          </cell>
          <cell r="L33">
            <v>1.3292955608478782E-2</v>
          </cell>
          <cell r="M33">
            <v>2.3925874485828044E-2</v>
          </cell>
          <cell r="N33">
            <v>2.3925874485828044E-2</v>
          </cell>
          <cell r="O33">
            <v>2.5770097057170593E-2</v>
          </cell>
          <cell r="P33">
            <v>2.5770473471072482E-2</v>
          </cell>
          <cell r="Q33">
            <v>2.5749747418937388E-2</v>
          </cell>
          <cell r="R33">
            <v>2.8911845469797672E-2</v>
          </cell>
          <cell r="S33">
            <v>2.8911845469797672E-2</v>
          </cell>
          <cell r="T33">
            <v>2.8911845469797672E-2</v>
          </cell>
          <cell r="U33">
            <v>2.8911845469797672E-2</v>
          </cell>
          <cell r="V33">
            <v>2.8904387092263346E-2</v>
          </cell>
          <cell r="W33">
            <v>1.9328783982844065E-2</v>
          </cell>
          <cell r="X33">
            <v>1.9328783982844065E-2</v>
          </cell>
          <cell r="Y33">
            <v>1.9328783982844065E-2</v>
          </cell>
          <cell r="Z33">
            <v>1.9328783982844065E-2</v>
          </cell>
          <cell r="AA33">
            <v>1.9328783982844065E-2</v>
          </cell>
          <cell r="AB33">
            <v>2.1638823655441657E-2</v>
          </cell>
        </row>
        <row r="34">
          <cell r="A34" t="str">
            <v>RAJOS</v>
          </cell>
          <cell r="B34" t="str">
            <v>% As</v>
          </cell>
          <cell r="C34">
            <v>7.2569125427323416E-3</v>
          </cell>
          <cell r="D34">
            <v>6.1193834119934315E-3</v>
          </cell>
          <cell r="E34">
            <v>5.3620422912281718E-3</v>
          </cell>
          <cell r="F34">
            <v>6.0575535333071556E-3</v>
          </cell>
          <cell r="G34">
            <v>7.2035811852035232E-3</v>
          </cell>
          <cell r="H34">
            <v>7.4918962679277196E-3</v>
          </cell>
          <cell r="I34">
            <v>6.4547091634962282E-3</v>
          </cell>
          <cell r="J34">
            <v>7.1857759576469957E-3</v>
          </cell>
          <cell r="K34">
            <v>8.3909882442015759E-3</v>
          </cell>
          <cell r="L34">
            <v>4.5153340366753834E-3</v>
          </cell>
          <cell r="M34">
            <v>6.3809871551426785E-3</v>
          </cell>
          <cell r="N34">
            <v>6.3809871551426794E-3</v>
          </cell>
          <cell r="O34">
            <v>5.1914373410949415E-3</v>
          </cell>
          <cell r="P34">
            <v>5.1913883597351912E-3</v>
          </cell>
          <cell r="Q34">
            <v>5.1940853648424759E-3</v>
          </cell>
          <cell r="R34">
            <v>5.104372667729778E-3</v>
          </cell>
          <cell r="S34">
            <v>5.104372667729778E-3</v>
          </cell>
          <cell r="T34">
            <v>5.104372667729778E-3</v>
          </cell>
          <cell r="U34">
            <v>5.104372667729778E-3</v>
          </cell>
          <cell r="V34">
            <v>5.1045627063856115E-3</v>
          </cell>
          <cell r="W34">
            <v>7.2010677643439599E-3</v>
          </cell>
          <cell r="X34">
            <v>7.2010677643439599E-3</v>
          </cell>
          <cell r="Y34">
            <v>7.2010677643439599E-3</v>
          </cell>
          <cell r="Z34">
            <v>7.2010677643439599E-3</v>
          </cell>
          <cell r="AA34">
            <v>7.2010677643439599E-3</v>
          </cell>
          <cell r="AB34">
            <v>6.1541044001490221E-3</v>
          </cell>
        </row>
        <row r="35">
          <cell r="B35" t="str">
            <v>% Pb</v>
          </cell>
          <cell r="C35">
            <v>3.1766692889874013E-3</v>
          </cell>
          <cell r="D35">
            <v>3.1892946970232192E-3</v>
          </cell>
          <cell r="E35">
            <v>3.5085197536822948E-3</v>
          </cell>
          <cell r="F35">
            <v>2.9439431434716023E-3</v>
          </cell>
          <cell r="G35">
            <v>2.3193613945626814E-3</v>
          </cell>
          <cell r="H35">
            <v>2.8167713765918736E-3</v>
          </cell>
          <cell r="I35">
            <v>2.2304443373156917E-3</v>
          </cell>
          <cell r="J35">
            <v>2.1297620822304316E-3</v>
          </cell>
          <cell r="K35">
            <v>2.2589653223642932E-3</v>
          </cell>
          <cell r="L35">
            <v>2.1229190431307984E-3</v>
          </cell>
          <cell r="M35">
            <v>2.004403110201163E-3</v>
          </cell>
          <cell r="N35">
            <v>2.004403110201163E-3</v>
          </cell>
          <cell r="O35">
            <v>1.6290805979416909E-3</v>
          </cell>
          <cell r="P35">
            <v>1.6290655275796471E-3</v>
          </cell>
          <cell r="Q35">
            <v>1.6298953298474312E-3</v>
          </cell>
          <cell r="R35">
            <v>1.7604903900393851E-3</v>
          </cell>
          <cell r="S35">
            <v>1.7604903900393851E-3</v>
          </cell>
          <cell r="T35">
            <v>1.7604903900393851E-3</v>
          </cell>
          <cell r="U35">
            <v>1.7604903900393851E-3</v>
          </cell>
          <cell r="V35">
            <v>1.7606669415915985E-3</v>
          </cell>
          <cell r="W35">
            <v>1.6519093018332615E-3</v>
          </cell>
          <cell r="X35">
            <v>1.6519093018332615E-3</v>
          </cell>
          <cell r="Y35">
            <v>1.6519093018332615E-3</v>
          </cell>
          <cell r="Z35">
            <v>1.6519093018332615E-3</v>
          </cell>
          <cell r="AA35">
            <v>1.6519093018332615E-3</v>
          </cell>
          <cell r="AB35">
            <v>1.9905744808044784E-3</v>
          </cell>
        </row>
        <row r="36">
          <cell r="B36" t="str">
            <v>t  Cu</v>
          </cell>
          <cell r="C36">
            <v>94926.654070000004</v>
          </cell>
          <cell r="D36">
            <v>81721.174366224135</v>
          </cell>
          <cell r="E36">
            <v>99467.910504993561</v>
          </cell>
          <cell r="F36">
            <v>101756.5641580362</v>
          </cell>
          <cell r="G36">
            <v>101524.28849563791</v>
          </cell>
          <cell r="H36">
            <v>97543.004929967996</v>
          </cell>
          <cell r="I36">
            <v>87503.276219707113</v>
          </cell>
          <cell r="J36">
            <v>88775.075850232257</v>
          </cell>
          <cell r="K36">
            <v>103808.2448038166</v>
          </cell>
          <cell r="L36">
            <v>125370.62504521672</v>
          </cell>
          <cell r="M36">
            <v>129374.94930584115</v>
          </cell>
          <cell r="N36">
            <v>150290.06813126581</v>
          </cell>
          <cell r="O36">
            <v>144143.16701026657</v>
          </cell>
          <cell r="P36">
            <v>144153.23547974741</v>
          </cell>
          <cell r="Q36">
            <v>149441.42711491734</v>
          </cell>
          <cell r="R36">
            <v>150650.54058265139</v>
          </cell>
          <cell r="S36">
            <v>150650.54058265139</v>
          </cell>
          <cell r="T36">
            <v>150650.54058265139</v>
          </cell>
          <cell r="U36">
            <v>150650.54058265139</v>
          </cell>
          <cell r="V36">
            <v>150518.15529754502</v>
          </cell>
          <cell r="W36">
            <v>126478.7543614824</v>
          </cell>
          <cell r="X36">
            <v>126478.7543614824</v>
          </cell>
          <cell r="Y36">
            <v>126478.7543614824</v>
          </cell>
          <cell r="Z36">
            <v>126478.7543614824</v>
          </cell>
          <cell r="AA36">
            <v>126478.7543614824</v>
          </cell>
          <cell r="AB36">
            <v>3085313.7549214326</v>
          </cell>
        </row>
        <row r="37">
          <cell r="B37" t="str">
            <v>t  Mo</v>
          </cell>
          <cell r="C37">
            <v>795.52069000000006</v>
          </cell>
          <cell r="D37">
            <v>882.19193132798409</v>
          </cell>
          <cell r="E37">
            <v>1406.681627430286</v>
          </cell>
          <cell r="F37">
            <v>1124.4119446240884</v>
          </cell>
          <cell r="G37">
            <v>2297.9957534740997</v>
          </cell>
          <cell r="H37">
            <v>1712.0041535726978</v>
          </cell>
          <cell r="I37">
            <v>1566.8978892447376</v>
          </cell>
          <cell r="J37">
            <v>886.21282546466</v>
          </cell>
          <cell r="K37">
            <v>1781.2781090846793</v>
          </cell>
          <cell r="L37">
            <v>1726.7549335413937</v>
          </cell>
          <cell r="M37">
            <v>3107.9710957090629</v>
          </cell>
          <cell r="N37">
            <v>3610.4144599114516</v>
          </cell>
          <cell r="O37">
            <v>3889.3948485152346</v>
          </cell>
          <cell r="P37">
            <v>3889.7093641454444</v>
          </cell>
          <cell r="Q37">
            <v>4029.9556365516573</v>
          </cell>
          <cell r="R37">
            <v>4524.6459923323964</v>
          </cell>
          <cell r="S37">
            <v>4524.6459923323964</v>
          </cell>
          <cell r="T37">
            <v>4524.6459923323964</v>
          </cell>
          <cell r="U37">
            <v>4524.6459923323964</v>
          </cell>
          <cell r="V37">
            <v>4519.7212008430342</v>
          </cell>
          <cell r="W37">
            <v>3022.4419513973266</v>
          </cell>
          <cell r="X37">
            <v>3022.4419513973266</v>
          </cell>
          <cell r="Y37">
            <v>3022.4419513973266</v>
          </cell>
          <cell r="Z37">
            <v>3022.4419513973266</v>
          </cell>
          <cell r="AA37">
            <v>3022.4419513973266</v>
          </cell>
          <cell r="AB37">
            <v>70437.910189756745</v>
          </cell>
        </row>
      </sheetData>
      <sheetData sheetId="3" refreshError="1"/>
      <sheetData sheetId="4" refreshError="1"/>
      <sheetData sheetId="5" refreshError="1"/>
      <sheetData sheetId="6"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L"/>
      <sheetName val="ALC MINERIA"/>
      <sheetName val="ALC PROCESOS CORDILLERA"/>
      <sheetName val="ALC AGUAS;PULPAS;RELAVES"/>
      <sheetName val="ALC PROCESOS VALLE"/>
      <sheetName val="ALC SERV Y SUM"/>
      <sheetName val="ALC GENERALES"/>
      <sheetName val="EMPRESAS IC"/>
      <sheetName val="RESUMEN KUS$"/>
      <sheetName val="GANTT"/>
      <sheetName val="CURVA &quot;S&quot; 2001"/>
      <sheetName val="MINERIA"/>
      <sheetName val="CO CORDILL"/>
      <sheetName val="PULPA RELAVES Y AGUAS"/>
      <sheetName val="CO  VALLE"/>
      <sheetName val="SERV Y SUM"/>
      <sheetName val="AMBIENTE-PER-COMUNIC"/>
      <sheetName val="CARTERA DE CONTR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9">
          <cell r="D9">
            <v>120.59345614035087</v>
          </cell>
        </row>
      </sheetData>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sumos"/>
      <sheetName val="Constantes"/>
      <sheetName val="Analisis"/>
      <sheetName val="Analisis Nuevo"/>
      <sheetName val="Presupuesto"/>
      <sheetName val="Rubros"/>
      <sheetName val="Formulas"/>
    </sheetNames>
    <sheetDataSet>
      <sheetData sheetId="0" refreshError="1">
        <row r="3">
          <cell r="A3" t="str">
            <v>codigo</v>
          </cell>
          <cell r="B3" t="str">
            <v>tipo</v>
          </cell>
          <cell r="C3" t="str">
            <v>Descripción</v>
          </cell>
          <cell r="D3" t="str">
            <v>Unidad</v>
          </cell>
          <cell r="E3" t="str">
            <v>Costo Unit</v>
          </cell>
          <cell r="F3" t="str">
            <v>Comentario</v>
          </cell>
        </row>
        <row r="4">
          <cell r="A4" t="str">
            <v>MZ000000</v>
          </cell>
          <cell r="B4" t="str">
            <v>D</v>
          </cell>
          <cell r="C4" t="str">
            <v>Morteros</v>
          </cell>
        </row>
        <row r="5">
          <cell r="A5" t="str">
            <v>MZ000100</v>
          </cell>
          <cell r="B5" t="str">
            <v>D</v>
          </cell>
          <cell r="C5" t="str">
            <v>Morteros (solo materiales)</v>
          </cell>
        </row>
        <row r="6">
          <cell r="A6" t="str">
            <v>MZ000110</v>
          </cell>
          <cell r="B6" t="str">
            <v>A</v>
          </cell>
          <cell r="C6" t="str">
            <v>Mortero MHR 1/8:1:4 Arena Med (Mat)</v>
          </cell>
          <cell r="D6" t="str">
            <v>M3</v>
          </cell>
          <cell r="E6">
            <v>28.311775206611571</v>
          </cell>
          <cell r="F6" t="str">
            <v>Solo materiales</v>
          </cell>
        </row>
        <row r="7">
          <cell r="A7" t="str">
            <v>MZ000120</v>
          </cell>
          <cell r="B7" t="str">
            <v>A</v>
          </cell>
          <cell r="C7" t="str">
            <v>Mortero MHR 1/4:1:4 Arena Med (Mat)</v>
          </cell>
          <cell r="D7" t="str">
            <v>M3</v>
          </cell>
          <cell r="E7">
            <v>38.253884297520656</v>
          </cell>
          <cell r="F7" t="str">
            <v>Solo materiales</v>
          </cell>
        </row>
        <row r="8">
          <cell r="A8" t="str">
            <v>MZ000130</v>
          </cell>
          <cell r="B8" t="str">
            <v>A</v>
          </cell>
          <cell r="C8" t="str">
            <v>Mortero MHR 1/2:1:4 Arena Med (Mat)</v>
          </cell>
          <cell r="D8" t="str">
            <v>M3</v>
          </cell>
          <cell r="E8">
            <v>45.477633057851236</v>
          </cell>
          <cell r="F8" t="str">
            <v>Solo materiales</v>
          </cell>
        </row>
        <row r="9">
          <cell r="A9" t="str">
            <v>MZ002000</v>
          </cell>
          <cell r="B9" t="str">
            <v>D</v>
          </cell>
          <cell r="C9" t="str">
            <v>Morteros (solo elaboracion)</v>
          </cell>
        </row>
        <row r="10">
          <cell r="A10" t="str">
            <v>MZ002010</v>
          </cell>
          <cell r="B10" t="str">
            <v>A</v>
          </cell>
          <cell r="C10" t="str">
            <v>Mortero Elaboracion Manual (MO)</v>
          </cell>
          <cell r="D10" t="str">
            <v>M3</v>
          </cell>
          <cell r="E10">
            <v>0</v>
          </cell>
          <cell r="F10" t="str">
            <v>Solo Mano de obra de elaboracion (sin transportes)</v>
          </cell>
        </row>
        <row r="11">
          <cell r="A11" t="str">
            <v>MZ002020</v>
          </cell>
          <cell r="B11" t="str">
            <v>A</v>
          </cell>
          <cell r="C11" t="str">
            <v>Mortero Elaboracion Mecanica perita 220 lts(MO+EQ)</v>
          </cell>
          <cell r="D11" t="str">
            <v>M3</v>
          </cell>
          <cell r="E11">
            <v>0.139875</v>
          </cell>
          <cell r="F11" t="str">
            <v>Elaboracion con Perita 220 lts (sin transportes)</v>
          </cell>
        </row>
        <row r="12">
          <cell r="A12" t="str">
            <v>MZ002050</v>
          </cell>
          <cell r="B12" t="str">
            <v>A</v>
          </cell>
          <cell r="C12" t="str">
            <v>Mortero Elaboracion (P)</v>
          </cell>
          <cell r="D12" t="str">
            <v>M3</v>
          </cell>
          <cell r="E12">
            <v>0.139875</v>
          </cell>
          <cell r="F12" t="str">
            <v>Mortero Elaboracion Mecanica perita 220 lts(MO+EQ)</v>
          </cell>
        </row>
        <row r="13">
          <cell r="A13" t="str">
            <v>MZ003000</v>
          </cell>
          <cell r="B13" t="str">
            <v>D</v>
          </cell>
          <cell r="C13" t="str">
            <v>Morteros (Elaborados en lugar de Mezcla)</v>
          </cell>
        </row>
        <row r="14">
          <cell r="A14" t="str">
            <v>EQ000000</v>
          </cell>
          <cell r="B14" t="str">
            <v>D</v>
          </cell>
          <cell r="C14" t="str">
            <v>Equipos</v>
          </cell>
        </row>
        <row r="15">
          <cell r="A15" t="str">
            <v>EQ000100</v>
          </cell>
          <cell r="B15" t="str">
            <v>A</v>
          </cell>
          <cell r="C15" t="str">
            <v>Hormigonera de 220 litros</v>
          </cell>
          <cell r="D15" t="str">
            <v>HS</v>
          </cell>
          <cell r="E15">
            <v>0.46625</v>
          </cell>
          <cell r="F15" t="str">
            <v>Amortizacion de equipo</v>
          </cell>
        </row>
        <row r="16">
          <cell r="A16" t="str">
            <v>MM000000</v>
          </cell>
          <cell r="B16" t="str">
            <v>D</v>
          </cell>
          <cell r="C16" t="str">
            <v>Movimiento de Materiales</v>
          </cell>
        </row>
        <row r="17">
          <cell r="A17" t="str">
            <v>MM000100</v>
          </cell>
          <cell r="B17" t="str">
            <v>A</v>
          </cell>
          <cell r="C17" t="str">
            <v>Descarga a brazo, envasado (descarga a deposito) h 25 kg</v>
          </cell>
          <cell r="D17" t="str">
            <v>TON</v>
          </cell>
          <cell r="E17">
            <v>0</v>
          </cell>
          <cell r="F17" t="str">
            <v>Del pto de Descarga al Deposito, Cte DHDD</v>
          </cell>
        </row>
        <row r="18">
          <cell r="A18" t="str">
            <v>MM000110</v>
          </cell>
          <cell r="B18" t="str">
            <v>A</v>
          </cell>
          <cell r="C18" t="str">
            <v>Descarga a brazo, envasado (descarga a deposito) h 50 kg</v>
          </cell>
          <cell r="D18" t="str">
            <v>TON</v>
          </cell>
          <cell r="E18">
            <v>0</v>
          </cell>
          <cell r="F18" t="str">
            <v>Del pto de Descarga al Deposito, Cte DHDD</v>
          </cell>
        </row>
        <row r="19">
          <cell r="A19" t="str">
            <v>MM000210</v>
          </cell>
          <cell r="B19" t="str">
            <v>A</v>
          </cell>
          <cell r="C19" t="str">
            <v>Carga a brazo, envasado (Dep-mezcladora) h 25 kg</v>
          </cell>
          <cell r="D19" t="str">
            <v>TON</v>
          </cell>
          <cell r="E19">
            <v>0</v>
          </cell>
          <cell r="F19" t="str">
            <v>Del Deposito a Mezcladora, Cte DHDEM</v>
          </cell>
        </row>
        <row r="20">
          <cell r="A20" t="str">
            <v>MM000220</v>
          </cell>
          <cell r="B20" t="str">
            <v>A</v>
          </cell>
          <cell r="C20" t="str">
            <v>Carga a brazo, envasado (Dep-mezcladora) h 50 kg</v>
          </cell>
          <cell r="D20" t="str">
            <v>TON</v>
          </cell>
          <cell r="E20">
            <v>0</v>
          </cell>
          <cell r="F20" t="str">
            <v>Del Deposito a Mezcladora, Cte DHDEM</v>
          </cell>
        </row>
        <row r="21">
          <cell r="A21" t="str">
            <v>MM000230</v>
          </cell>
          <cell r="B21" t="str">
            <v>A</v>
          </cell>
          <cell r="C21" t="str">
            <v>Carga paleando, mat a granel</v>
          </cell>
          <cell r="D21" t="str">
            <v>TON</v>
          </cell>
          <cell r="E21">
            <v>0</v>
          </cell>
          <cell r="F21" t="str">
            <v>Paleo de aridos</v>
          </cell>
        </row>
        <row r="22">
          <cell r="A22" t="str">
            <v>MM000240</v>
          </cell>
          <cell r="B22" t="str">
            <v>A</v>
          </cell>
          <cell r="C22" t="str">
            <v>Descarga volcando, mat a granel</v>
          </cell>
          <cell r="D22" t="str">
            <v>TON</v>
          </cell>
          <cell r="E22">
            <v>0</v>
          </cell>
          <cell r="F22" t="str">
            <v>Volcando carretilla</v>
          </cell>
        </row>
        <row r="23">
          <cell r="A23" t="str">
            <v>MM000241</v>
          </cell>
          <cell r="B23" t="str">
            <v>A</v>
          </cell>
          <cell r="C23" t="str">
            <v xml:space="preserve">Transporte de aridos (carretilla) </v>
          </cell>
          <cell r="D23" t="str">
            <v>TON/M</v>
          </cell>
          <cell r="E23">
            <v>0</v>
          </cell>
          <cell r="F23" t="str">
            <v>Por TON por Metro</v>
          </cell>
        </row>
        <row r="24">
          <cell r="A24" t="str">
            <v>MM000242</v>
          </cell>
          <cell r="B24" t="str">
            <v>A</v>
          </cell>
          <cell r="C24" t="str">
            <v>Transporte de aridos (carretilla) (Descarga - Depos Aridos)</v>
          </cell>
          <cell r="D24" t="str">
            <v>TON</v>
          </cell>
          <cell r="E24">
            <v>0</v>
          </cell>
          <cell r="F24" t="str">
            <v>Desde el punto de descarga al deposito de aridos</v>
          </cell>
        </row>
        <row r="25">
          <cell r="A25" t="str">
            <v>MM000290</v>
          </cell>
          <cell r="B25" t="str">
            <v>A</v>
          </cell>
          <cell r="C25" t="str">
            <v>Elevacion a Brazo (Carga Máxima 50Kg),Envasado</v>
          </cell>
          <cell r="D25" t="str">
            <v>TON</v>
          </cell>
          <cell r="E25">
            <v>0</v>
          </cell>
          <cell r="F25" t="str">
            <v>Elevacion al hombro</v>
          </cell>
        </row>
        <row r="26">
          <cell r="A26" t="str">
            <v>P010000</v>
          </cell>
          <cell r="B26" t="str">
            <v>D</v>
          </cell>
          <cell r="C26" t="str">
            <v>DEMOLICIONES</v>
          </cell>
        </row>
        <row r="27">
          <cell r="A27" t="str">
            <v>P010100</v>
          </cell>
          <cell r="B27" t="str">
            <v>A</v>
          </cell>
          <cell r="C27" t="str">
            <v>Demolicion manual mamposteria</v>
          </cell>
          <cell r="D27" t="str">
            <v>M3</v>
          </cell>
          <cell r="E27">
            <v>29.925000000000001</v>
          </cell>
          <cell r="F27">
            <v>0</v>
          </cell>
        </row>
        <row r="28">
          <cell r="A28" t="str">
            <v>P010110</v>
          </cell>
          <cell r="B28" t="str">
            <v>A</v>
          </cell>
          <cell r="C28" t="str">
            <v>Demolicion manual hormigon armado</v>
          </cell>
          <cell r="D28" t="str">
            <v>M3</v>
          </cell>
          <cell r="E28">
            <v>108</v>
          </cell>
          <cell r="F28">
            <v>0</v>
          </cell>
        </row>
        <row r="29">
          <cell r="A29" t="str">
            <v>P020000</v>
          </cell>
          <cell r="B29" t="str">
            <v>D</v>
          </cell>
          <cell r="C29" t="str">
            <v>TRABAJOS PRELIMINARES</v>
          </cell>
        </row>
        <row r="30">
          <cell r="A30" t="str">
            <v>P030000</v>
          </cell>
          <cell r="B30" t="str">
            <v>D</v>
          </cell>
          <cell r="C30" t="str">
            <v>MOVIMIENTO DE SUELOS</v>
          </cell>
        </row>
        <row r="31">
          <cell r="A31" t="str">
            <v>P030100</v>
          </cell>
          <cell r="B31" t="str">
            <v>A</v>
          </cell>
          <cell r="C31" t="str">
            <v>Cava manual</v>
          </cell>
          <cell r="D31" t="str">
            <v>M3</v>
          </cell>
          <cell r="E31">
            <v>0</v>
          </cell>
          <cell r="F31" t="str">
            <v>Solo comprende la cava, no comprende paleo ni transporte</v>
          </cell>
        </row>
        <row r="32">
          <cell r="A32" t="str">
            <v>P030101</v>
          </cell>
          <cell r="B32" t="str">
            <v>A</v>
          </cell>
          <cell r="C32" t="str">
            <v>Paleo manual</v>
          </cell>
          <cell r="D32" t="str">
            <v>M3</v>
          </cell>
          <cell r="E32">
            <v>0</v>
          </cell>
          <cell r="F32" t="str">
            <v>Paleo manual de tierra</v>
          </cell>
        </row>
        <row r="33">
          <cell r="A33" t="str">
            <v>P030110</v>
          </cell>
          <cell r="B33" t="str">
            <v>A</v>
          </cell>
          <cell r="C33" t="str">
            <v>Excavacion manual (cava + paleo) sin retiro de excedentes</v>
          </cell>
          <cell r="D33" t="str">
            <v>M3</v>
          </cell>
          <cell r="E33">
            <v>0</v>
          </cell>
          <cell r="F33" t="str">
            <v>Comprende cava y paleo</v>
          </cell>
        </row>
        <row r="34">
          <cell r="A34" t="str">
            <v>P030120</v>
          </cell>
          <cell r="B34" t="str">
            <v>A</v>
          </cell>
          <cell r="C34" t="str">
            <v>Relleno manual</v>
          </cell>
          <cell r="D34" t="str">
            <v>M3</v>
          </cell>
          <cell r="E34">
            <v>0</v>
          </cell>
          <cell r="F34">
            <v>0</v>
          </cell>
        </row>
        <row r="35">
          <cell r="A35" t="str">
            <v>P030130</v>
          </cell>
          <cell r="B35" t="str">
            <v>A</v>
          </cell>
          <cell r="C35" t="str">
            <v>Apisonado manual</v>
          </cell>
          <cell r="D35" t="str">
            <v>M3</v>
          </cell>
          <cell r="E35">
            <v>0</v>
          </cell>
          <cell r="F35" t="str">
            <v>Base Ext</v>
          </cell>
        </row>
        <row r="36">
          <cell r="A36" t="str">
            <v>P030135</v>
          </cell>
          <cell r="B36" t="str">
            <v>A</v>
          </cell>
          <cell r="C36" t="str">
            <v>Relleno y compactacion manual</v>
          </cell>
          <cell r="D36" t="str">
            <v>M3</v>
          </cell>
          <cell r="E36">
            <v>0</v>
          </cell>
          <cell r="F36" t="str">
            <v>MRD</v>
          </cell>
        </row>
        <row r="37">
          <cell r="A37" t="str">
            <v>P030140</v>
          </cell>
          <cell r="B37" t="str">
            <v>A</v>
          </cell>
          <cell r="C37" t="str">
            <v>Retiro de excedentes (carretilla + voquete)</v>
          </cell>
          <cell r="D37" t="str">
            <v>M3</v>
          </cell>
          <cell r="E37">
            <v>0</v>
          </cell>
          <cell r="F37" t="str">
            <v>MRD</v>
          </cell>
        </row>
        <row r="38">
          <cell r="A38" t="str">
            <v>P040000</v>
          </cell>
          <cell r="B38" t="str">
            <v>D</v>
          </cell>
          <cell r="C38" t="str">
            <v>FUNDACIONES</v>
          </cell>
        </row>
        <row r="39">
          <cell r="A39" t="str">
            <v>P040100</v>
          </cell>
          <cell r="B39" t="str">
            <v>D</v>
          </cell>
          <cell r="C39" t="str">
            <v>FUNDACIONES DIRECTAS</v>
          </cell>
        </row>
        <row r="40">
          <cell r="A40" t="str">
            <v>P040110</v>
          </cell>
          <cell r="B40" t="str">
            <v>A</v>
          </cell>
          <cell r="C40" t="str">
            <v>Bases de Hº Aº centradas</v>
          </cell>
          <cell r="D40" t="str">
            <v>M3</v>
          </cell>
          <cell r="E40">
            <v>144.03817872866301</v>
          </cell>
          <cell r="F40" t="str">
            <v>Chandias</v>
          </cell>
        </row>
        <row r="41">
          <cell r="A41" t="str">
            <v>P050000</v>
          </cell>
          <cell r="B41" t="str">
            <v>D</v>
          </cell>
          <cell r="C41" t="str">
            <v>ESTRUCTURA HORMIGON ARMADO</v>
          </cell>
        </row>
        <row r="42">
          <cell r="A42" t="str">
            <v>P050110</v>
          </cell>
          <cell r="B42" t="str">
            <v>A</v>
          </cell>
          <cell r="C42" t="str">
            <v>Vigas</v>
          </cell>
          <cell r="D42" t="str">
            <v>M3</v>
          </cell>
          <cell r="E42">
            <v>91.874743183749132</v>
          </cell>
          <cell r="F42" t="str">
            <v>Chandias</v>
          </cell>
        </row>
        <row r="43">
          <cell r="A43" t="str">
            <v>P050150</v>
          </cell>
          <cell r="B43" t="str">
            <v>A</v>
          </cell>
          <cell r="C43" t="str">
            <v>Tanque Rectangular</v>
          </cell>
          <cell r="D43" t="str">
            <v>M3</v>
          </cell>
        </row>
        <row r="44">
          <cell r="A44" t="str">
            <v>P050160</v>
          </cell>
          <cell r="B44" t="str">
            <v>A</v>
          </cell>
          <cell r="C44" t="str">
            <v>Tanque circular</v>
          </cell>
          <cell r="D44" t="str">
            <v>M3</v>
          </cell>
        </row>
        <row r="45">
          <cell r="A45" t="str">
            <v>P060000</v>
          </cell>
          <cell r="B45" t="str">
            <v>D</v>
          </cell>
          <cell r="C45" t="str">
            <v>MAMPOSTERIA</v>
          </cell>
        </row>
        <row r="46">
          <cell r="A46" t="str">
            <v>P070000</v>
          </cell>
          <cell r="B46" t="str">
            <v>D</v>
          </cell>
          <cell r="C46" t="str">
            <v>REVOQUES</v>
          </cell>
        </row>
        <row r="47">
          <cell r="A47" t="str">
            <v>P070100</v>
          </cell>
          <cell r="B47" t="str">
            <v>D</v>
          </cell>
          <cell r="C47" t="str">
            <v>GRUESO INTERIOR</v>
          </cell>
        </row>
        <row r="48">
          <cell r="A48" t="str">
            <v>REP0000</v>
          </cell>
          <cell r="B48" t="str">
            <v>D</v>
          </cell>
          <cell r="C48" t="str">
            <v>REPARACIONES DE EDIFICIOS</v>
          </cell>
        </row>
        <row r="49">
          <cell r="A49" t="str">
            <v>REP0100</v>
          </cell>
          <cell r="B49" t="str">
            <v>A</v>
          </cell>
          <cell r="C49" t="str">
            <v>Hidrolavado Exterior c/andamio</v>
          </cell>
          <cell r="D49" t="str">
            <v>HS</v>
          </cell>
        </row>
        <row r="60">
          <cell r="C60" t="str">
            <v>FIN ITEMS, CODIGOITEMS</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S"/>
      <sheetName val="SUBRUBROS"/>
      <sheetName val="Insumos"/>
      <sheetName val="Items"/>
      <sheetName val="Analisis Nuevo"/>
      <sheetName val="Analisis Vista"/>
      <sheetName val="AnalisisUsados"/>
      <sheetName val="ListaCambios"/>
      <sheetName val="SISTEMA"/>
      <sheetName val="Componentes"/>
      <sheetName val="Panel"/>
      <sheetName val="Analisis"/>
      <sheetName val="Presupuesto"/>
      <sheetName val="Explosion"/>
      <sheetName val="Copete"/>
      <sheetName val="Lista"/>
      <sheetName val="ListaUsados"/>
      <sheetName val="Ver Analisis"/>
      <sheetName val="Formulas"/>
      <sheetName val="Constantes"/>
      <sheetName val="Mano de Obra"/>
      <sheetName val="MEMO"/>
      <sheetName val="PATRONES"/>
      <sheetName val="GRUPOS"/>
      <sheetName val="Secciones"/>
      <sheetName val="Divi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45">
          <cell r="C45">
            <v>0.9</v>
          </cell>
        </row>
      </sheetData>
      <sheetData sheetId="20"/>
      <sheetData sheetId="21"/>
      <sheetData sheetId="22"/>
      <sheetData sheetId="23"/>
      <sheetData sheetId="24"/>
      <sheetData sheetId="25"/>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ECO-01A"/>
      <sheetName val="Hoja2"/>
      <sheetName val="Export PM rev0"/>
      <sheetName val="Hoja3"/>
      <sheetName val="pmhh"/>
    </sheetNames>
    <sheetDataSet>
      <sheetData sheetId="0">
        <row r="14">
          <cell r="B14">
            <v>1</v>
          </cell>
        </row>
      </sheetData>
      <sheetData sheetId="1">
        <row r="2">
          <cell r="A2" t="str">
            <v>ID de actividad</v>
          </cell>
        </row>
      </sheetData>
      <sheetData sheetId="2"/>
      <sheetData sheetId="3">
        <row r="2">
          <cell r="A2" t="str">
            <v>ID de actividad</v>
          </cell>
          <cell r="B2" t="str">
            <v>Nombre de la actividad</v>
          </cell>
          <cell r="C2" t="str">
            <v>Original Duración</v>
          </cell>
          <cell r="D2" t="str">
            <v>Clase de Roca</v>
          </cell>
          <cell r="E2" t="str">
            <v>Inicio</v>
          </cell>
          <cell r="F2" t="str">
            <v>Finalización</v>
          </cell>
          <cell r="G2" t="str">
            <v>Presupuestado Unidades de mano de obra</v>
          </cell>
          <cell r="H2" t="str">
            <v>Flotación total</v>
          </cell>
        </row>
        <row r="3">
          <cell r="A3" t="str">
            <v>TUNELES ACCESO Y TRANSPORTE  - (MASTER PLAN BASE LINE)</v>
          </cell>
          <cell r="C3">
            <v>1284</v>
          </cell>
          <cell r="E3">
            <v>40941</v>
          </cell>
          <cell r="F3">
            <v>42224</v>
          </cell>
          <cell r="G3">
            <v>2163105</v>
          </cell>
          <cell r="H3">
            <v>0</v>
          </cell>
        </row>
        <row r="4">
          <cell r="A4" t="str">
            <v xml:space="preserve">  MILESTONES</v>
          </cell>
          <cell r="C4">
            <v>1283</v>
          </cell>
          <cell r="E4">
            <v>40941</v>
          </cell>
          <cell r="F4">
            <v>42224</v>
          </cell>
          <cell r="G4">
            <v>0</v>
          </cell>
          <cell r="H4">
            <v>1</v>
          </cell>
        </row>
        <row r="5">
          <cell r="A5" t="str">
            <v xml:space="preserve">    HITOS CONTRACTUALES</v>
          </cell>
          <cell r="C5">
            <v>1283</v>
          </cell>
          <cell r="E5">
            <v>40941</v>
          </cell>
          <cell r="F5">
            <v>42224</v>
          </cell>
          <cell r="G5">
            <v>0</v>
          </cell>
          <cell r="H5">
            <v>0</v>
          </cell>
        </row>
        <row r="6">
          <cell r="A6" t="str">
            <v xml:space="preserve">      A001</v>
          </cell>
          <cell r="B6" t="str">
            <v>HITO 1 - Carta de Adjudicacion</v>
          </cell>
          <cell r="C6">
            <v>0</v>
          </cell>
          <cell r="E6" t="str">
            <v>02-Feb-12*</v>
          </cell>
          <cell r="G6">
            <v>0</v>
          </cell>
          <cell r="H6">
            <v>0</v>
          </cell>
        </row>
        <row r="7">
          <cell r="A7" t="str">
            <v xml:space="preserve">      A005</v>
          </cell>
          <cell r="B7" t="str">
            <v>HITO 2 - Reunion de Arranque - Acta Inicio Actividades</v>
          </cell>
          <cell r="C7">
            <v>0</v>
          </cell>
          <cell r="E7">
            <v>40947</v>
          </cell>
          <cell r="G7">
            <v>0</v>
          </cell>
          <cell r="H7">
            <v>0</v>
          </cell>
        </row>
        <row r="8">
          <cell r="A8" t="str">
            <v xml:space="preserve">      A010</v>
          </cell>
          <cell r="B8" t="str">
            <v>HITO 3 - Fin Movilización</v>
          </cell>
          <cell r="C8">
            <v>0</v>
          </cell>
          <cell r="F8" t="str">
            <v>22-Jun-12*</v>
          </cell>
          <cell r="G8">
            <v>0</v>
          </cell>
          <cell r="H8">
            <v>0</v>
          </cell>
        </row>
        <row r="9">
          <cell r="A9" t="str">
            <v xml:space="preserve">      A084</v>
          </cell>
          <cell r="B9" t="str">
            <v>HITO 4 - Inicio Excavacion Tuneles (1er. Disparo)</v>
          </cell>
          <cell r="C9">
            <v>0</v>
          </cell>
          <cell r="E9" t="str">
            <v>22-Jun-12*</v>
          </cell>
          <cell r="G9">
            <v>0</v>
          </cell>
          <cell r="H9">
            <v>0</v>
          </cell>
        </row>
        <row r="10">
          <cell r="A10" t="str">
            <v xml:space="preserve">      A085</v>
          </cell>
          <cell r="B10" t="str">
            <v>HITO 18 - Termino de Contrato</v>
          </cell>
          <cell r="C10">
            <v>0</v>
          </cell>
          <cell r="F10" t="str">
            <v>08-Ago-15*</v>
          </cell>
          <cell r="G10">
            <v>0</v>
          </cell>
          <cell r="H10">
            <v>0</v>
          </cell>
        </row>
        <row r="11">
          <cell r="A11" t="str">
            <v xml:space="preserve">    HITOS ASTALDI</v>
          </cell>
          <cell r="C11">
            <v>1105</v>
          </cell>
          <cell r="E11">
            <v>41044</v>
          </cell>
          <cell r="F11">
            <v>42148</v>
          </cell>
          <cell r="G11">
            <v>0</v>
          </cell>
          <cell r="H11">
            <v>76</v>
          </cell>
        </row>
        <row r="12">
          <cell r="A12" t="str">
            <v>A015</v>
          </cell>
          <cell r="B12" t="str">
            <v>HITO 4 - Inicio Excavacion Tuneles (1er. Disparo)</v>
          </cell>
          <cell r="C12">
            <v>0</v>
          </cell>
          <cell r="E12">
            <v>41044</v>
          </cell>
          <cell r="G12">
            <v>0</v>
          </cell>
          <cell r="H12">
            <v>1</v>
          </cell>
        </row>
        <row r="13">
          <cell r="A13" t="str">
            <v>A020</v>
          </cell>
          <cell r="B13" t="str">
            <v>HITO 5 - Habilitacion Galeria Vehicular 1 (sin Pavimento)</v>
          </cell>
          <cell r="C13">
            <v>0</v>
          </cell>
          <cell r="F13">
            <v>41478</v>
          </cell>
          <cell r="G13">
            <v>0</v>
          </cell>
          <cell r="H13">
            <v>746</v>
          </cell>
        </row>
        <row r="14">
          <cell r="A14" t="str">
            <v>A025</v>
          </cell>
          <cell r="B14" t="str">
            <v>HITO 6 - Habilitacion Galeria Vehicular 2 (sin Pavimento)</v>
          </cell>
          <cell r="C14">
            <v>0</v>
          </cell>
          <cell r="F14">
            <v>41513</v>
          </cell>
          <cell r="G14">
            <v>0</v>
          </cell>
          <cell r="H14">
            <v>711</v>
          </cell>
        </row>
        <row r="15">
          <cell r="A15" t="str">
            <v>A030</v>
          </cell>
          <cell r="B15" t="str">
            <v>HITO 7 - Fin Chimenea de Emergencia 1</v>
          </cell>
          <cell r="C15">
            <v>0</v>
          </cell>
          <cell r="F15">
            <v>41612</v>
          </cell>
          <cell r="G15">
            <v>0</v>
          </cell>
          <cell r="H15">
            <v>611</v>
          </cell>
        </row>
        <row r="16">
          <cell r="A16" t="str">
            <v>A035</v>
          </cell>
          <cell r="B16" t="str">
            <v>HITO 8 - Fin Chimeneas de Inyeccion 1 y 3</v>
          </cell>
          <cell r="C16">
            <v>0</v>
          </cell>
          <cell r="F16">
            <v>41797</v>
          </cell>
          <cell r="G16">
            <v>0</v>
          </cell>
          <cell r="H16">
            <v>427</v>
          </cell>
        </row>
        <row r="17">
          <cell r="A17" t="str">
            <v>A040</v>
          </cell>
          <cell r="B17" t="str">
            <v>HITO 9 - Fin Chimeneas de Emergencia 5</v>
          </cell>
          <cell r="C17">
            <v>0</v>
          </cell>
          <cell r="F17">
            <v>41780</v>
          </cell>
          <cell r="G17">
            <v>0</v>
          </cell>
          <cell r="H17">
            <v>443</v>
          </cell>
        </row>
        <row r="18">
          <cell r="A18" t="str">
            <v>A045</v>
          </cell>
          <cell r="B18" t="str">
            <v>HITO 10 - Fin Chimeneas de Emergencia 6</v>
          </cell>
          <cell r="C18">
            <v>0</v>
          </cell>
          <cell r="F18">
            <v>41810</v>
          </cell>
          <cell r="G18">
            <v>0</v>
          </cell>
          <cell r="H18">
            <v>413</v>
          </cell>
        </row>
        <row r="19">
          <cell r="A19" t="str">
            <v>A050</v>
          </cell>
          <cell r="B19" t="str">
            <v>HITO 11 - Fin Chimeneas de Emergencia 7</v>
          </cell>
          <cell r="C19">
            <v>0</v>
          </cell>
          <cell r="F19">
            <v>41852</v>
          </cell>
          <cell r="G19">
            <v>0</v>
          </cell>
          <cell r="H19">
            <v>372</v>
          </cell>
        </row>
        <row r="20">
          <cell r="A20" t="str">
            <v>A056</v>
          </cell>
          <cell r="B20" t="str">
            <v>HITO 12 - Fin Chimeneas de Emergencia 8</v>
          </cell>
          <cell r="C20">
            <v>0</v>
          </cell>
          <cell r="F20">
            <v>41907</v>
          </cell>
          <cell r="G20">
            <v>0</v>
          </cell>
          <cell r="H20">
            <v>317</v>
          </cell>
        </row>
        <row r="21">
          <cell r="A21" t="str">
            <v>A060</v>
          </cell>
          <cell r="B21" t="str">
            <v>HITO 13 - Fin Chimeneas de Inyeccion 4 y 5</v>
          </cell>
          <cell r="C21">
            <v>0</v>
          </cell>
          <cell r="F21">
            <v>42040</v>
          </cell>
          <cell r="G21">
            <v>0</v>
          </cell>
          <cell r="H21">
            <v>184</v>
          </cell>
        </row>
        <row r="22">
          <cell r="A22" t="str">
            <v>A065</v>
          </cell>
          <cell r="B22" t="str">
            <v>HITO 14 - Fin Excavacion Tunel Acceso Principal</v>
          </cell>
          <cell r="C22">
            <v>0</v>
          </cell>
          <cell r="F22">
            <v>42077</v>
          </cell>
          <cell r="G22">
            <v>0</v>
          </cell>
          <cell r="H22">
            <v>147</v>
          </cell>
        </row>
        <row r="23">
          <cell r="A23" t="str">
            <v>A070</v>
          </cell>
          <cell r="B23" t="str">
            <v>HITO 15 - Fin Excavacion Tunel de Transporte</v>
          </cell>
          <cell r="C23">
            <v>0</v>
          </cell>
          <cell r="F23">
            <v>42083</v>
          </cell>
          <cell r="G23">
            <v>0</v>
          </cell>
          <cell r="H23">
            <v>141</v>
          </cell>
        </row>
        <row r="24">
          <cell r="A24" t="str">
            <v>A075</v>
          </cell>
          <cell r="B24" t="str">
            <v>HITO 16 - Fin Carpeta de Rodado Tunel Acceso</v>
          </cell>
          <cell r="C24">
            <v>0</v>
          </cell>
          <cell r="F24">
            <v>42148</v>
          </cell>
          <cell r="G24">
            <v>0</v>
          </cell>
          <cell r="H24">
            <v>76</v>
          </cell>
        </row>
        <row r="25">
          <cell r="A25" t="str">
            <v>A080</v>
          </cell>
          <cell r="B25" t="str">
            <v>HITO 17 - Fin Carpeta de Rodado Tunel de Transporte</v>
          </cell>
          <cell r="C25">
            <v>0</v>
          </cell>
          <cell r="F25">
            <v>42147</v>
          </cell>
          <cell r="G25">
            <v>0</v>
          </cell>
          <cell r="H25">
            <v>77</v>
          </cell>
        </row>
        <row r="26">
          <cell r="A26" t="str">
            <v xml:space="preserve">    HITOS CODELCO</v>
          </cell>
          <cell r="C26">
            <v>1081</v>
          </cell>
          <cell r="E26">
            <v>40983</v>
          </cell>
          <cell r="F26">
            <v>42065</v>
          </cell>
          <cell r="G26">
            <v>0</v>
          </cell>
          <cell r="H26">
            <v>159</v>
          </cell>
        </row>
        <row r="27">
          <cell r="A27" t="str">
            <v>A100</v>
          </cell>
          <cell r="B27" t="str">
            <v>HITO 19 - Entrega Comedor Instalacion de Faenas</v>
          </cell>
          <cell r="C27">
            <v>0</v>
          </cell>
          <cell r="F27">
            <v>40983</v>
          </cell>
          <cell r="G27">
            <v>0</v>
          </cell>
          <cell r="H27">
            <v>1240</v>
          </cell>
        </row>
        <row r="28">
          <cell r="A28" t="str">
            <v>A105</v>
          </cell>
          <cell r="B28" t="str">
            <v>HITO 20 - Entrega del Terreno (Plataforma)</v>
          </cell>
          <cell r="C28">
            <v>0</v>
          </cell>
          <cell r="F28">
            <v>40983</v>
          </cell>
          <cell r="G28">
            <v>0</v>
          </cell>
          <cell r="H28">
            <v>0</v>
          </cell>
        </row>
        <row r="29">
          <cell r="A29" t="str">
            <v>A110</v>
          </cell>
          <cell r="B29" t="str">
            <v>HITO 21 - Entrega Portal Tunel de Acceso</v>
          </cell>
          <cell r="C29">
            <v>0</v>
          </cell>
          <cell r="F29">
            <v>41044</v>
          </cell>
          <cell r="G29">
            <v>0</v>
          </cell>
          <cell r="H29">
            <v>0</v>
          </cell>
        </row>
        <row r="30">
          <cell r="A30" t="str">
            <v>A115</v>
          </cell>
          <cell r="B30" t="str">
            <v>HITO 22 - Entrega Linea Electrica</v>
          </cell>
          <cell r="C30">
            <v>0</v>
          </cell>
          <cell r="F30" t="str">
            <v>15-Mayo-12*</v>
          </cell>
          <cell r="G30">
            <v>0</v>
          </cell>
          <cell r="H30">
            <v>0</v>
          </cell>
        </row>
        <row r="31">
          <cell r="A31" t="str">
            <v>A120</v>
          </cell>
          <cell r="B31" t="str">
            <v>HITO 23 - Entrega Portal Tunel de Transporte</v>
          </cell>
          <cell r="C31">
            <v>0</v>
          </cell>
          <cell r="F31" t="str">
            <v>06-Jun-12*</v>
          </cell>
          <cell r="G31">
            <v>0</v>
          </cell>
          <cell r="H31">
            <v>0</v>
          </cell>
        </row>
        <row r="32">
          <cell r="A32" t="str">
            <v>A125</v>
          </cell>
          <cell r="B32" t="str">
            <v>HITO 24 - Entrega Tunel 700 m en Acceso Inferior ( por Terceros)</v>
          </cell>
          <cell r="C32">
            <v>0</v>
          </cell>
          <cell r="F32">
            <v>42065</v>
          </cell>
          <cell r="G32">
            <v>0</v>
          </cell>
          <cell r="H32">
            <v>22</v>
          </cell>
        </row>
        <row r="33">
          <cell r="A33" t="str">
            <v xml:space="preserve">    HITOS DE CONTROL</v>
          </cell>
          <cell r="C33">
            <v>42</v>
          </cell>
          <cell r="E33">
            <v>40957</v>
          </cell>
          <cell r="F33">
            <v>40999</v>
          </cell>
          <cell r="G33">
            <v>0</v>
          </cell>
          <cell r="H33">
            <v>1225</v>
          </cell>
        </row>
        <row r="34">
          <cell r="A34" t="str">
            <v>A150</v>
          </cell>
          <cell r="B34" t="str">
            <v>HITO /a - Entrega Boletas de Garantia</v>
          </cell>
          <cell r="C34">
            <v>0</v>
          </cell>
          <cell r="F34">
            <v>40957</v>
          </cell>
          <cell r="G34">
            <v>0</v>
          </cell>
          <cell r="H34">
            <v>1263</v>
          </cell>
        </row>
        <row r="35">
          <cell r="A35" t="str">
            <v>A155</v>
          </cell>
          <cell r="B35" t="str">
            <v>HITO /b - Pago Anticipo</v>
          </cell>
          <cell r="C35">
            <v>0</v>
          </cell>
          <cell r="F35">
            <v>40961</v>
          </cell>
          <cell r="G35">
            <v>0</v>
          </cell>
          <cell r="H35">
            <v>1263</v>
          </cell>
        </row>
        <row r="36">
          <cell r="A36" t="str">
            <v>A160</v>
          </cell>
          <cell r="B36" t="str">
            <v>HITO /c - Firma de Contrato</v>
          </cell>
          <cell r="C36">
            <v>0</v>
          </cell>
          <cell r="F36">
            <v>40968</v>
          </cell>
          <cell r="G36">
            <v>0</v>
          </cell>
          <cell r="H36">
            <v>0</v>
          </cell>
        </row>
        <row r="37">
          <cell r="A37" t="str">
            <v>A165</v>
          </cell>
          <cell r="B37" t="str">
            <v>HITO /d - Primer Estado de Pago</v>
          </cell>
          <cell r="C37">
            <v>0</v>
          </cell>
          <cell r="F37">
            <v>40999</v>
          </cell>
          <cell r="G37">
            <v>0</v>
          </cell>
          <cell r="H37">
            <v>1224</v>
          </cell>
        </row>
        <row r="38">
          <cell r="A38" t="str">
            <v xml:space="preserve">  PROGRAMA DE INGENIERIA</v>
          </cell>
          <cell r="C38">
            <v>315</v>
          </cell>
          <cell r="E38">
            <v>40947</v>
          </cell>
          <cell r="F38">
            <v>41261</v>
          </cell>
          <cell r="G38">
            <v>0</v>
          </cell>
          <cell r="H38">
            <v>629</v>
          </cell>
        </row>
        <row r="39">
          <cell r="A39" t="str">
            <v xml:space="preserve">    Instalacion de Faena</v>
          </cell>
          <cell r="C39">
            <v>98</v>
          </cell>
          <cell r="E39">
            <v>40947</v>
          </cell>
          <cell r="F39">
            <v>41044</v>
          </cell>
          <cell r="G39">
            <v>0</v>
          </cell>
          <cell r="H39">
            <v>0</v>
          </cell>
        </row>
        <row r="40">
          <cell r="A40" t="str">
            <v>I100</v>
          </cell>
          <cell r="B40" t="str">
            <v>Ingeniería civil</v>
          </cell>
          <cell r="C40">
            <v>53</v>
          </cell>
          <cell r="E40">
            <v>40947</v>
          </cell>
          <cell r="F40">
            <v>40999</v>
          </cell>
          <cell r="G40">
            <v>0</v>
          </cell>
          <cell r="H40">
            <v>0</v>
          </cell>
        </row>
        <row r="41">
          <cell r="A41" t="str">
            <v>I120</v>
          </cell>
          <cell r="B41" t="str">
            <v>Oficinas y Servicios</v>
          </cell>
          <cell r="C41">
            <v>53</v>
          </cell>
          <cell r="E41">
            <v>40947</v>
          </cell>
          <cell r="F41">
            <v>40999</v>
          </cell>
          <cell r="G41">
            <v>0</v>
          </cell>
          <cell r="H41">
            <v>0</v>
          </cell>
        </row>
        <row r="42">
          <cell r="A42" t="str">
            <v>I130</v>
          </cell>
          <cell r="B42" t="str">
            <v>Servicios agua potable, industrial, servida</v>
          </cell>
          <cell r="C42">
            <v>68</v>
          </cell>
          <cell r="E42">
            <v>40947</v>
          </cell>
          <cell r="F42">
            <v>41014</v>
          </cell>
          <cell r="G42">
            <v>0</v>
          </cell>
          <cell r="H42">
            <v>0</v>
          </cell>
        </row>
        <row r="43">
          <cell r="A43" t="str">
            <v>I150</v>
          </cell>
          <cell r="B43" t="str">
            <v>Ingeniería eléctrica</v>
          </cell>
          <cell r="C43">
            <v>68</v>
          </cell>
          <cell r="E43">
            <v>40947</v>
          </cell>
          <cell r="F43">
            <v>41014</v>
          </cell>
          <cell r="G43">
            <v>0</v>
          </cell>
          <cell r="H43">
            <v>0</v>
          </cell>
        </row>
        <row r="44">
          <cell r="A44" t="str">
            <v>I200</v>
          </cell>
          <cell r="B44" t="str">
            <v>Tramites de Habilitacion Municipal</v>
          </cell>
          <cell r="C44">
            <v>70</v>
          </cell>
          <cell r="E44">
            <v>40975</v>
          </cell>
          <cell r="F44">
            <v>41044</v>
          </cell>
          <cell r="G44">
            <v>0</v>
          </cell>
          <cell r="H44">
            <v>0</v>
          </cell>
        </row>
        <row r="45">
          <cell r="A45" t="str">
            <v xml:space="preserve">    Redes de Servicio</v>
          </cell>
          <cell r="C45">
            <v>114</v>
          </cell>
          <cell r="E45">
            <v>40947</v>
          </cell>
          <cell r="F45">
            <v>41060</v>
          </cell>
          <cell r="G45">
            <v>0</v>
          </cell>
          <cell r="H45">
            <v>291</v>
          </cell>
        </row>
        <row r="46">
          <cell r="A46" t="str">
            <v xml:space="preserve">      Ventilacion</v>
          </cell>
          <cell r="C46">
            <v>114</v>
          </cell>
          <cell r="E46">
            <v>40947</v>
          </cell>
          <cell r="F46">
            <v>41060</v>
          </cell>
          <cell r="G46">
            <v>0</v>
          </cell>
          <cell r="H46">
            <v>291</v>
          </cell>
        </row>
        <row r="47">
          <cell r="A47" t="str">
            <v>I500</v>
          </cell>
          <cell r="B47" t="str">
            <v>Memoria de Calculo</v>
          </cell>
          <cell r="C47">
            <v>65</v>
          </cell>
          <cell r="E47">
            <v>40947</v>
          </cell>
          <cell r="F47">
            <v>41011</v>
          </cell>
          <cell r="G47">
            <v>0</v>
          </cell>
          <cell r="H47">
            <v>26</v>
          </cell>
        </row>
        <row r="48">
          <cell r="A48" t="str">
            <v>I510</v>
          </cell>
          <cell r="B48" t="str">
            <v>Diseño Sistema de Ventilacion</v>
          </cell>
          <cell r="C48">
            <v>45</v>
          </cell>
          <cell r="E48">
            <v>40973</v>
          </cell>
          <cell r="F48">
            <v>41018</v>
          </cell>
          <cell r="G48">
            <v>0</v>
          </cell>
          <cell r="H48">
            <v>26</v>
          </cell>
        </row>
        <row r="49">
          <cell r="A49" t="str">
            <v>I520</v>
          </cell>
          <cell r="B49" t="str">
            <v>Diseño puertas</v>
          </cell>
          <cell r="C49">
            <v>49</v>
          </cell>
          <cell r="E49">
            <v>41011</v>
          </cell>
          <cell r="F49">
            <v>41060</v>
          </cell>
          <cell r="G49">
            <v>0</v>
          </cell>
          <cell r="H49">
            <v>291</v>
          </cell>
        </row>
        <row r="50">
          <cell r="A50" t="str">
            <v xml:space="preserve">      Drenajes Tunel</v>
          </cell>
          <cell r="C50">
            <v>76</v>
          </cell>
          <cell r="E50">
            <v>40969</v>
          </cell>
          <cell r="F50">
            <v>41044</v>
          </cell>
          <cell r="G50">
            <v>0</v>
          </cell>
          <cell r="H50">
            <v>12</v>
          </cell>
        </row>
        <row r="51">
          <cell r="A51" t="str">
            <v>I600</v>
          </cell>
          <cell r="B51" t="str">
            <v>Memoria de Calculo</v>
          </cell>
          <cell r="C51">
            <v>61</v>
          </cell>
          <cell r="E51" t="str">
            <v>01-Mar-12*</v>
          </cell>
          <cell r="F51">
            <v>41029</v>
          </cell>
          <cell r="G51">
            <v>0</v>
          </cell>
          <cell r="H51">
            <v>12</v>
          </cell>
        </row>
        <row r="52">
          <cell r="A52" t="str">
            <v>I610</v>
          </cell>
          <cell r="B52" t="str">
            <v>Diseño Sistema de Drenaje</v>
          </cell>
          <cell r="C52">
            <v>8</v>
          </cell>
          <cell r="E52">
            <v>41037</v>
          </cell>
          <cell r="F52">
            <v>41044</v>
          </cell>
          <cell r="G52">
            <v>0</v>
          </cell>
          <cell r="H52">
            <v>12</v>
          </cell>
        </row>
        <row r="53">
          <cell r="A53" t="str">
            <v xml:space="preserve">      Radiocomunicacion</v>
          </cell>
          <cell r="C53">
            <v>83</v>
          </cell>
          <cell r="E53">
            <v>40947</v>
          </cell>
          <cell r="F53">
            <v>41029</v>
          </cell>
          <cell r="G53">
            <v>0</v>
          </cell>
          <cell r="H53">
            <v>27</v>
          </cell>
        </row>
        <row r="54">
          <cell r="A54" t="str">
            <v>I700</v>
          </cell>
          <cell r="B54" t="str">
            <v>Sistema de Comunicacion</v>
          </cell>
          <cell r="C54">
            <v>83</v>
          </cell>
          <cell r="E54">
            <v>40947</v>
          </cell>
          <cell r="F54">
            <v>41029</v>
          </cell>
          <cell r="G54">
            <v>0</v>
          </cell>
          <cell r="H54">
            <v>27</v>
          </cell>
        </row>
        <row r="55">
          <cell r="A55" t="str">
            <v xml:space="preserve">    Portales</v>
          </cell>
          <cell r="C55">
            <v>52</v>
          </cell>
          <cell r="E55">
            <v>40947</v>
          </cell>
          <cell r="F55">
            <v>40999</v>
          </cell>
          <cell r="G55">
            <v>0</v>
          </cell>
          <cell r="H55">
            <v>45</v>
          </cell>
        </row>
        <row r="56">
          <cell r="A56" t="str">
            <v>I400</v>
          </cell>
          <cell r="B56" t="str">
            <v>Desarrollo Ingeniería civil</v>
          </cell>
          <cell r="C56">
            <v>52</v>
          </cell>
          <cell r="E56">
            <v>40947</v>
          </cell>
          <cell r="F56">
            <v>40999</v>
          </cell>
          <cell r="G56">
            <v>0</v>
          </cell>
          <cell r="H56">
            <v>45</v>
          </cell>
        </row>
        <row r="57">
          <cell r="A57" t="str">
            <v xml:space="preserve">    Tuneles</v>
          </cell>
          <cell r="C57">
            <v>156</v>
          </cell>
          <cell r="E57">
            <v>40947</v>
          </cell>
          <cell r="F57">
            <v>41102</v>
          </cell>
          <cell r="G57">
            <v>0</v>
          </cell>
          <cell r="H57">
            <v>291</v>
          </cell>
        </row>
        <row r="58">
          <cell r="A58" t="str">
            <v>I1300</v>
          </cell>
          <cell r="B58" t="str">
            <v>Sistema Contra incendio tunel</v>
          </cell>
          <cell r="C58">
            <v>97</v>
          </cell>
          <cell r="E58">
            <v>40947</v>
          </cell>
          <cell r="F58">
            <v>41044</v>
          </cell>
          <cell r="G58">
            <v>0</v>
          </cell>
          <cell r="H58">
            <v>307</v>
          </cell>
        </row>
        <row r="59">
          <cell r="A59" t="str">
            <v>I1310</v>
          </cell>
          <cell r="B59" t="str">
            <v>Instalacion faena interior tunel</v>
          </cell>
          <cell r="C59">
            <v>42</v>
          </cell>
          <cell r="E59">
            <v>41060</v>
          </cell>
          <cell r="F59">
            <v>41102</v>
          </cell>
          <cell r="G59">
            <v>0</v>
          </cell>
          <cell r="H59">
            <v>291</v>
          </cell>
        </row>
        <row r="60">
          <cell r="A60" t="str">
            <v>I1340</v>
          </cell>
          <cell r="B60" t="str">
            <v>Monitoreo geomecanico</v>
          </cell>
          <cell r="C60">
            <v>115</v>
          </cell>
          <cell r="E60">
            <v>40947</v>
          </cell>
          <cell r="F60">
            <v>41061</v>
          </cell>
          <cell r="G60">
            <v>0</v>
          </cell>
          <cell r="H60">
            <v>31</v>
          </cell>
        </row>
        <row r="61">
          <cell r="A61" t="str">
            <v>I1350</v>
          </cell>
          <cell r="B61" t="str">
            <v>Monitoreo vibraciones</v>
          </cell>
          <cell r="C61">
            <v>102</v>
          </cell>
          <cell r="E61">
            <v>40947</v>
          </cell>
          <cell r="F61">
            <v>41048</v>
          </cell>
          <cell r="G61">
            <v>0</v>
          </cell>
          <cell r="H61">
            <v>8</v>
          </cell>
        </row>
        <row r="62">
          <cell r="A62" t="str">
            <v xml:space="preserve">    Chimeneas</v>
          </cell>
          <cell r="C62">
            <v>112</v>
          </cell>
          <cell r="E62">
            <v>41060</v>
          </cell>
          <cell r="F62">
            <v>41172</v>
          </cell>
          <cell r="G62">
            <v>0</v>
          </cell>
          <cell r="H62">
            <v>571</v>
          </cell>
        </row>
        <row r="63">
          <cell r="A63" t="str">
            <v>I930</v>
          </cell>
          <cell r="B63" t="str">
            <v>Movimiento tierra superficie - Raise Borer</v>
          </cell>
          <cell r="C63">
            <v>42</v>
          </cell>
          <cell r="E63">
            <v>41060</v>
          </cell>
          <cell r="F63">
            <v>41102</v>
          </cell>
          <cell r="G63">
            <v>0</v>
          </cell>
          <cell r="H63">
            <v>375</v>
          </cell>
        </row>
        <row r="64">
          <cell r="A64" t="str">
            <v>I940</v>
          </cell>
          <cell r="B64" t="str">
            <v>Planos mecánicos escalera y plataformas</v>
          </cell>
          <cell r="C64">
            <v>70</v>
          </cell>
          <cell r="E64">
            <v>41102</v>
          </cell>
          <cell r="F64">
            <v>41172</v>
          </cell>
          <cell r="G64">
            <v>0</v>
          </cell>
          <cell r="H64">
            <v>571</v>
          </cell>
        </row>
        <row r="65">
          <cell r="A65" t="str">
            <v xml:space="preserve">    Pavimento Tuneles</v>
          </cell>
          <cell r="C65">
            <v>201</v>
          </cell>
          <cell r="E65">
            <v>41060</v>
          </cell>
          <cell r="F65">
            <v>41261</v>
          </cell>
          <cell r="G65">
            <v>0</v>
          </cell>
          <cell r="H65">
            <v>629</v>
          </cell>
        </row>
        <row r="66">
          <cell r="A66" t="str">
            <v>I1000</v>
          </cell>
          <cell r="B66" t="str">
            <v>Ingeniería Tunel de Acceso -  (H°)</v>
          </cell>
          <cell r="C66">
            <v>110</v>
          </cell>
          <cell r="E66">
            <v>41060</v>
          </cell>
          <cell r="F66">
            <v>41170</v>
          </cell>
          <cell r="G66">
            <v>0</v>
          </cell>
          <cell r="H66">
            <v>384</v>
          </cell>
        </row>
        <row r="67">
          <cell r="A67" t="str">
            <v>I1010</v>
          </cell>
          <cell r="B67" t="str">
            <v>Ingeniería Tunel de Transporte (Estabiliz. Quimico)</v>
          </cell>
          <cell r="C67">
            <v>49</v>
          </cell>
          <cell r="E67">
            <v>41212</v>
          </cell>
          <cell r="F67">
            <v>41261</v>
          </cell>
          <cell r="G67">
            <v>0</v>
          </cell>
          <cell r="H67">
            <v>629</v>
          </cell>
        </row>
        <row r="68">
          <cell r="A68" t="str">
            <v>I1020</v>
          </cell>
          <cell r="B68" t="str">
            <v>Ingeniería Conexion Vehicular  (Estabiliz. Quimico)</v>
          </cell>
          <cell r="C68">
            <v>42</v>
          </cell>
          <cell r="E68">
            <v>41170</v>
          </cell>
          <cell r="F68">
            <v>41212</v>
          </cell>
          <cell r="G68">
            <v>0</v>
          </cell>
          <cell r="H68">
            <v>592</v>
          </cell>
        </row>
        <row r="69">
          <cell r="A69" t="str">
            <v xml:space="preserve">  PROGRAMA DE CONSTRUCCION</v>
          </cell>
          <cell r="C69">
            <v>1278</v>
          </cell>
          <cell r="E69">
            <v>40947</v>
          </cell>
          <cell r="F69">
            <v>42224</v>
          </cell>
          <cell r="G69">
            <v>2163105</v>
          </cell>
          <cell r="H69">
            <v>0</v>
          </cell>
        </row>
        <row r="70">
          <cell r="A70" t="str">
            <v xml:space="preserve">    TAREAS PRELIMINARES</v>
          </cell>
          <cell r="C70">
            <v>135</v>
          </cell>
          <cell r="E70">
            <v>40947</v>
          </cell>
          <cell r="F70">
            <v>41081</v>
          </cell>
          <cell r="G70">
            <v>72090</v>
          </cell>
          <cell r="H70">
            <v>11</v>
          </cell>
        </row>
        <row r="71">
          <cell r="A71" t="str">
            <v xml:space="preserve">      Instalacion de Faena</v>
          </cell>
          <cell r="C71">
            <v>135</v>
          </cell>
          <cell r="E71">
            <v>40947</v>
          </cell>
          <cell r="F71">
            <v>41081</v>
          </cell>
          <cell r="G71">
            <v>66690</v>
          </cell>
          <cell r="H71">
            <v>11</v>
          </cell>
        </row>
        <row r="72">
          <cell r="A72" t="str">
            <v>A200</v>
          </cell>
          <cell r="B72" t="str">
            <v>Movilizacion e Instalacion de Faena  -  Fase I</v>
          </cell>
          <cell r="C72">
            <v>98</v>
          </cell>
          <cell r="E72">
            <v>40947</v>
          </cell>
          <cell r="F72">
            <v>41044</v>
          </cell>
          <cell r="G72">
            <v>59090</v>
          </cell>
          <cell r="H72">
            <v>0</v>
          </cell>
        </row>
        <row r="73">
          <cell r="A73" t="str">
            <v>A210</v>
          </cell>
          <cell r="B73" t="str">
            <v>Movilizacion e Instalacion de Faena  -  Fase II</v>
          </cell>
          <cell r="C73">
            <v>37</v>
          </cell>
          <cell r="E73">
            <v>41045</v>
          </cell>
          <cell r="F73">
            <v>41081</v>
          </cell>
          <cell r="G73">
            <v>7600</v>
          </cell>
          <cell r="H73">
            <v>11</v>
          </cell>
        </row>
        <row r="74">
          <cell r="A74" t="str">
            <v xml:space="preserve">      Portal Tunel de Acceso</v>
          </cell>
          <cell r="C74">
            <v>13</v>
          </cell>
          <cell r="E74">
            <v>41045</v>
          </cell>
          <cell r="F74">
            <v>41057</v>
          </cell>
          <cell r="G74">
            <v>2800</v>
          </cell>
          <cell r="H74">
            <v>0</v>
          </cell>
        </row>
        <row r="75">
          <cell r="A75" t="str">
            <v>A300</v>
          </cell>
          <cell r="B75" t="str">
            <v>Portal Falso</v>
          </cell>
          <cell r="C75">
            <v>6</v>
          </cell>
          <cell r="E75">
            <v>41045</v>
          </cell>
          <cell r="F75">
            <v>41051</v>
          </cell>
          <cell r="G75">
            <v>1300</v>
          </cell>
          <cell r="H75">
            <v>0</v>
          </cell>
        </row>
        <row r="76">
          <cell r="A76" t="str">
            <v>A310</v>
          </cell>
          <cell r="B76" t="str">
            <v>Marcos Portal</v>
          </cell>
          <cell r="C76">
            <v>6</v>
          </cell>
          <cell r="E76">
            <v>41051</v>
          </cell>
          <cell r="F76">
            <v>41057</v>
          </cell>
          <cell r="G76">
            <v>1500</v>
          </cell>
          <cell r="H76">
            <v>0</v>
          </cell>
        </row>
        <row r="77">
          <cell r="A77" t="str">
            <v xml:space="preserve">      Portal Tunel de Transporte</v>
          </cell>
          <cell r="C77">
            <v>13</v>
          </cell>
          <cell r="E77">
            <v>41067</v>
          </cell>
          <cell r="F77">
            <v>41079</v>
          </cell>
          <cell r="G77">
            <v>2600</v>
          </cell>
          <cell r="H77">
            <v>9</v>
          </cell>
        </row>
        <row r="78">
          <cell r="A78" t="str">
            <v>B310</v>
          </cell>
          <cell r="B78" t="str">
            <v>Portal Falso</v>
          </cell>
          <cell r="C78">
            <v>6</v>
          </cell>
          <cell r="E78">
            <v>41067</v>
          </cell>
          <cell r="F78">
            <v>41072</v>
          </cell>
          <cell r="G78">
            <v>1200</v>
          </cell>
          <cell r="H78">
            <v>9</v>
          </cell>
        </row>
        <row r="79">
          <cell r="A79" t="str">
            <v>B320</v>
          </cell>
          <cell r="B79" t="str">
            <v>Marcos Portal</v>
          </cell>
          <cell r="C79">
            <v>7</v>
          </cell>
          <cell r="E79">
            <v>41073</v>
          </cell>
          <cell r="F79">
            <v>41079</v>
          </cell>
          <cell r="G79">
            <v>1400</v>
          </cell>
          <cell r="H79">
            <v>9</v>
          </cell>
        </row>
        <row r="80">
          <cell r="A80" t="str">
            <v xml:space="preserve">    TUNEL DE ACCESO</v>
          </cell>
          <cell r="C80">
            <v>1020</v>
          </cell>
          <cell r="E80">
            <v>41057</v>
          </cell>
          <cell r="F80">
            <v>42077</v>
          </cell>
          <cell r="G80">
            <v>724320</v>
          </cell>
          <cell r="H80">
            <v>0</v>
          </cell>
        </row>
        <row r="81">
          <cell r="A81" t="str">
            <v xml:space="preserve">      desde termino portal a Galería Emergencia # 1</v>
          </cell>
          <cell r="C81">
            <v>90</v>
          </cell>
          <cell r="E81">
            <v>41057</v>
          </cell>
          <cell r="F81">
            <v>41147</v>
          </cell>
          <cell r="G81">
            <v>69110</v>
          </cell>
          <cell r="H81">
            <v>0</v>
          </cell>
        </row>
        <row r="82">
          <cell r="A82" t="str">
            <v>A1900</v>
          </cell>
          <cell r="B82" t="str">
            <v>Tunel Acceso desde Pk 19,5 Hasta Pk 93,34 seccion 9,3x6,2</v>
          </cell>
          <cell r="C82">
            <v>37</v>
          </cell>
          <cell r="D82" t="str">
            <v>CS5</v>
          </cell>
          <cell r="E82">
            <v>41057</v>
          </cell>
          <cell r="F82">
            <v>41093</v>
          </cell>
          <cell r="G82">
            <v>29400</v>
          </cell>
          <cell r="H82">
            <v>0</v>
          </cell>
        </row>
        <row r="83">
          <cell r="A83" t="str">
            <v>A1910</v>
          </cell>
          <cell r="B83" t="str">
            <v>Tunel Acceso desde Pk 93,34 Hasta Pk 170,02 seccion 9,3x6,2</v>
          </cell>
          <cell r="C83">
            <v>20</v>
          </cell>
          <cell r="D83" t="str">
            <v>CS4</v>
          </cell>
          <cell r="E83">
            <v>41093</v>
          </cell>
          <cell r="F83">
            <v>41113</v>
          </cell>
          <cell r="G83">
            <v>16220</v>
          </cell>
          <cell r="H83">
            <v>0</v>
          </cell>
        </row>
        <row r="84">
          <cell r="A84" t="str">
            <v>A1920</v>
          </cell>
          <cell r="B84" t="str">
            <v>Tunel Acceso desde Pk 170,02 Hasta Pk 283,62 seccion 9,3x6,2</v>
          </cell>
          <cell r="C84">
            <v>19</v>
          </cell>
          <cell r="D84" t="str">
            <v>CS3</v>
          </cell>
          <cell r="E84">
            <v>41113</v>
          </cell>
          <cell r="F84">
            <v>41133</v>
          </cell>
          <cell r="G84">
            <v>13640</v>
          </cell>
          <cell r="H84">
            <v>0</v>
          </cell>
        </row>
        <row r="85">
          <cell r="A85" t="str">
            <v>A1930</v>
          </cell>
          <cell r="B85" t="str">
            <v>Tunel Acceso desde Pk 283,62 Hasta Pk 303,5 seccion 9,3x6,2</v>
          </cell>
          <cell r="C85">
            <v>5</v>
          </cell>
          <cell r="D85" t="str">
            <v>CS2</v>
          </cell>
          <cell r="E85">
            <v>41133</v>
          </cell>
          <cell r="F85">
            <v>41138</v>
          </cell>
          <cell r="G85">
            <v>3550</v>
          </cell>
          <cell r="H85">
            <v>0</v>
          </cell>
        </row>
        <row r="86">
          <cell r="A86" t="str">
            <v>A1940</v>
          </cell>
          <cell r="B86" t="str">
            <v>Tunel Acceso desde Pk 303,5 Hasta Pk 381,5 seccion 9,3x6,2</v>
          </cell>
          <cell r="C86">
            <v>9</v>
          </cell>
          <cell r="D86" t="str">
            <v>CS1</v>
          </cell>
          <cell r="E86">
            <v>41138</v>
          </cell>
          <cell r="F86">
            <v>41147</v>
          </cell>
          <cell r="G86">
            <v>6300</v>
          </cell>
          <cell r="H86">
            <v>0</v>
          </cell>
        </row>
        <row r="87">
          <cell r="A87" t="str">
            <v xml:space="preserve">      de Galería Emergencia GE# 1 a BD1</v>
          </cell>
          <cell r="C87">
            <v>33</v>
          </cell>
          <cell r="E87">
            <v>41147</v>
          </cell>
          <cell r="F87">
            <v>41180</v>
          </cell>
          <cell r="G87">
            <v>23160</v>
          </cell>
          <cell r="H87">
            <v>0</v>
          </cell>
        </row>
        <row r="88">
          <cell r="A88" t="str">
            <v>A1950</v>
          </cell>
          <cell r="B88" t="str">
            <v>Tunel Acceso desde Pk 381,5 Hasta Pk 419,88 seccion 9,3x6,2</v>
          </cell>
          <cell r="C88">
            <v>4</v>
          </cell>
          <cell r="D88" t="str">
            <v>CS1</v>
          </cell>
          <cell r="E88">
            <v>41147</v>
          </cell>
          <cell r="F88">
            <v>41151</v>
          </cell>
          <cell r="G88">
            <v>2860</v>
          </cell>
          <cell r="H88">
            <v>0</v>
          </cell>
        </row>
        <row r="89">
          <cell r="A89" t="str">
            <v>A1960</v>
          </cell>
          <cell r="B89" t="str">
            <v>Tunel Acceso desde Pk 419,88 Hasta Pk 631,5 seccion 9,3x6,2</v>
          </cell>
          <cell r="C89">
            <v>29</v>
          </cell>
          <cell r="D89" t="str">
            <v>CS2</v>
          </cell>
          <cell r="E89">
            <v>41151</v>
          </cell>
          <cell r="F89">
            <v>41180</v>
          </cell>
          <cell r="G89">
            <v>20300</v>
          </cell>
          <cell r="H89">
            <v>0</v>
          </cell>
        </row>
        <row r="90">
          <cell r="A90" t="str">
            <v xml:space="preserve">      de  BD1 a GE #2</v>
          </cell>
          <cell r="C90">
            <v>35</v>
          </cell>
          <cell r="E90">
            <v>41180</v>
          </cell>
          <cell r="F90">
            <v>41215</v>
          </cell>
          <cell r="G90">
            <v>23900</v>
          </cell>
          <cell r="H90">
            <v>0</v>
          </cell>
        </row>
        <row r="91">
          <cell r="A91" t="str">
            <v>A1970</v>
          </cell>
          <cell r="B91" t="str">
            <v>Tunel Acceso desde Pk 631,5 Hasta Pk 768,99 seccion 9,3x6,2</v>
          </cell>
          <cell r="C91">
            <v>19</v>
          </cell>
          <cell r="D91" t="str">
            <v>CS2</v>
          </cell>
          <cell r="E91">
            <v>41180</v>
          </cell>
          <cell r="F91">
            <v>41199</v>
          </cell>
          <cell r="G91">
            <v>13300</v>
          </cell>
          <cell r="H91">
            <v>0</v>
          </cell>
        </row>
        <row r="92">
          <cell r="A92" t="str">
            <v>A1980</v>
          </cell>
          <cell r="B92" t="str">
            <v>Tunel Acceso desde Pk 768,99 Hasta Pk 809,47 seccion 9,3x6,2</v>
          </cell>
          <cell r="C92">
            <v>6</v>
          </cell>
          <cell r="D92" t="str">
            <v>CS3</v>
          </cell>
          <cell r="E92">
            <v>41199</v>
          </cell>
          <cell r="F92">
            <v>41205</v>
          </cell>
          <cell r="G92">
            <v>3910</v>
          </cell>
          <cell r="H92">
            <v>0</v>
          </cell>
        </row>
        <row r="93">
          <cell r="A93" t="str">
            <v>A1990</v>
          </cell>
          <cell r="B93" t="str">
            <v>Tunel Acceso desde Pk 809,47 Hasta Pk 824,03 seccion 9,3x6,2</v>
          </cell>
          <cell r="C93">
            <v>2</v>
          </cell>
          <cell r="D93" t="str">
            <v>CS1</v>
          </cell>
          <cell r="E93">
            <v>41205</v>
          </cell>
          <cell r="F93">
            <v>41207</v>
          </cell>
          <cell r="G93">
            <v>1090</v>
          </cell>
          <cell r="H93">
            <v>0</v>
          </cell>
        </row>
        <row r="94">
          <cell r="A94" t="str">
            <v>A2000</v>
          </cell>
          <cell r="B94" t="str">
            <v>Tunel Acceso desde Pk 824,03 Hasta Pk 881,52 seccion 9,3x6,2</v>
          </cell>
          <cell r="C94">
            <v>8</v>
          </cell>
          <cell r="D94" t="str">
            <v>CS2</v>
          </cell>
          <cell r="E94">
            <v>41207</v>
          </cell>
          <cell r="F94">
            <v>41215</v>
          </cell>
          <cell r="G94">
            <v>5600</v>
          </cell>
          <cell r="H94">
            <v>0</v>
          </cell>
        </row>
        <row r="95">
          <cell r="A95" t="str">
            <v xml:space="preserve">      de GE #2 a BD2</v>
          </cell>
          <cell r="C95">
            <v>52</v>
          </cell>
          <cell r="E95">
            <v>41215</v>
          </cell>
          <cell r="F95">
            <v>41267</v>
          </cell>
          <cell r="G95">
            <v>36320</v>
          </cell>
          <cell r="H95">
            <v>0</v>
          </cell>
        </row>
        <row r="96">
          <cell r="A96" t="str">
            <v>A2010</v>
          </cell>
          <cell r="B96" t="str">
            <v>Tunel Acceso desde Pk 881,52 Hasta Pk 907,75 seccion 9,3x6,2</v>
          </cell>
          <cell r="C96">
            <v>4</v>
          </cell>
          <cell r="D96" t="str">
            <v>CS2</v>
          </cell>
          <cell r="E96">
            <v>41215</v>
          </cell>
          <cell r="F96">
            <v>41219</v>
          </cell>
          <cell r="G96">
            <v>2830</v>
          </cell>
          <cell r="H96">
            <v>0</v>
          </cell>
        </row>
        <row r="97">
          <cell r="A97" t="str">
            <v>A2020</v>
          </cell>
          <cell r="B97" t="str">
            <v>Tunel Acceso desde Pk 907,75 Hasta Pk 933,23 seccion 9,3x6,2</v>
          </cell>
          <cell r="C97">
            <v>4</v>
          </cell>
          <cell r="D97" t="str">
            <v>CS3</v>
          </cell>
          <cell r="E97">
            <v>41219</v>
          </cell>
          <cell r="F97">
            <v>41223</v>
          </cell>
          <cell r="G97">
            <v>2490</v>
          </cell>
          <cell r="H97">
            <v>0</v>
          </cell>
        </row>
        <row r="98">
          <cell r="A98" t="str">
            <v>A2030</v>
          </cell>
          <cell r="B98" t="str">
            <v>Tunel Acceso desde Pk 933,23 Hasta Pk 953,25 seccion 9,3x6,2</v>
          </cell>
          <cell r="C98">
            <v>4</v>
          </cell>
          <cell r="D98" t="str">
            <v>CS4</v>
          </cell>
          <cell r="E98">
            <v>41223</v>
          </cell>
          <cell r="F98">
            <v>41227</v>
          </cell>
          <cell r="G98">
            <v>2830</v>
          </cell>
          <cell r="H98">
            <v>0</v>
          </cell>
        </row>
        <row r="99">
          <cell r="A99" t="str">
            <v>A2040</v>
          </cell>
          <cell r="B99" t="str">
            <v>Tunel Acceso desde Pk 953,25 Hasta Pk 991,47 seccion 9,3x6,2</v>
          </cell>
          <cell r="C99">
            <v>20</v>
          </cell>
          <cell r="D99" t="str">
            <v>CS5</v>
          </cell>
          <cell r="E99">
            <v>41227</v>
          </cell>
          <cell r="F99">
            <v>41247</v>
          </cell>
          <cell r="G99">
            <v>14000</v>
          </cell>
          <cell r="H99">
            <v>0</v>
          </cell>
        </row>
        <row r="100">
          <cell r="A100" t="str">
            <v>A2050</v>
          </cell>
          <cell r="B100" t="str">
            <v>Tunel Acceso desde Pk 991,47 Hasta Pk 1035,63 seccion 9,3x6,2</v>
          </cell>
          <cell r="C100">
            <v>7</v>
          </cell>
          <cell r="D100" t="str">
            <v>CS3</v>
          </cell>
          <cell r="E100">
            <v>41247</v>
          </cell>
          <cell r="F100">
            <v>41254</v>
          </cell>
          <cell r="G100">
            <v>4960</v>
          </cell>
          <cell r="H100">
            <v>0</v>
          </cell>
        </row>
        <row r="101">
          <cell r="A101" t="str">
            <v>A2060</v>
          </cell>
          <cell r="B101" t="str">
            <v>Tunel Acceso desde Pk 1035,63 Hasta Pk 1131,52 seccion 9,3x6,2</v>
          </cell>
          <cell r="C101">
            <v>13</v>
          </cell>
          <cell r="D101" t="str">
            <v>CS2</v>
          </cell>
          <cell r="E101">
            <v>41254</v>
          </cell>
          <cell r="F101">
            <v>41267</v>
          </cell>
          <cell r="G101">
            <v>9210</v>
          </cell>
          <cell r="H101">
            <v>0</v>
          </cell>
        </row>
        <row r="102">
          <cell r="A102" t="str">
            <v xml:space="preserve">      de BD2 a GE#3</v>
          </cell>
          <cell r="C102">
            <v>29</v>
          </cell>
          <cell r="E102">
            <v>41267</v>
          </cell>
          <cell r="F102">
            <v>41296</v>
          </cell>
          <cell r="G102">
            <v>20610</v>
          </cell>
          <cell r="H102">
            <v>0</v>
          </cell>
        </row>
        <row r="103">
          <cell r="A103" t="str">
            <v>A2070</v>
          </cell>
          <cell r="B103" t="str">
            <v>Tunel Acceso desde Pk 1131,52 Hasta Pk 1220,55 seccion 9,3x6,2</v>
          </cell>
          <cell r="C103">
            <v>12</v>
          </cell>
          <cell r="D103" t="str">
            <v>CS2</v>
          </cell>
          <cell r="E103">
            <v>41267</v>
          </cell>
          <cell r="F103">
            <v>41279</v>
          </cell>
          <cell r="G103">
            <v>8500</v>
          </cell>
          <cell r="H103">
            <v>0</v>
          </cell>
        </row>
        <row r="104">
          <cell r="A104" t="str">
            <v>A2080</v>
          </cell>
          <cell r="B104" t="str">
            <v>Tunel Acceso desde Pk 1220,55 Hasta Pk 1267,47 seccion 9,3x6,2</v>
          </cell>
          <cell r="C104">
            <v>5</v>
          </cell>
          <cell r="D104" t="str">
            <v>CS1</v>
          </cell>
          <cell r="E104">
            <v>41279</v>
          </cell>
          <cell r="F104">
            <v>41284</v>
          </cell>
          <cell r="G104">
            <v>3610</v>
          </cell>
          <cell r="H104">
            <v>0</v>
          </cell>
        </row>
        <row r="105">
          <cell r="A105" t="str">
            <v>A2090</v>
          </cell>
          <cell r="B105" t="str">
            <v>Tunel Acceso desde Pk 1267,47 Hasta Pk 1381,52 seccion 9,3x6,2</v>
          </cell>
          <cell r="C105">
            <v>12</v>
          </cell>
          <cell r="D105" t="str">
            <v>CS1</v>
          </cell>
          <cell r="E105">
            <v>41284</v>
          </cell>
          <cell r="F105">
            <v>41296</v>
          </cell>
          <cell r="G105">
            <v>8500</v>
          </cell>
          <cell r="H105">
            <v>0</v>
          </cell>
        </row>
        <row r="106">
          <cell r="A106" t="str">
            <v xml:space="preserve">      de GE#3 a BD3</v>
          </cell>
          <cell r="C106">
            <v>31</v>
          </cell>
          <cell r="E106">
            <v>41296</v>
          </cell>
          <cell r="F106">
            <v>41327</v>
          </cell>
          <cell r="G106">
            <v>21950</v>
          </cell>
          <cell r="H106">
            <v>0</v>
          </cell>
        </row>
        <row r="107">
          <cell r="A107" t="str">
            <v>A2100</v>
          </cell>
          <cell r="B107" t="str">
            <v>Tunel Acceso desde Pk 1381,52 Hasta Pk 1473,27 seccion 9,3x6,2</v>
          </cell>
          <cell r="C107">
            <v>10</v>
          </cell>
          <cell r="D107" t="str">
            <v>CS1</v>
          </cell>
          <cell r="E107">
            <v>41296</v>
          </cell>
          <cell r="F107">
            <v>41306</v>
          </cell>
          <cell r="G107">
            <v>7080</v>
          </cell>
          <cell r="H107">
            <v>0</v>
          </cell>
        </row>
        <row r="108">
          <cell r="A108" t="str">
            <v>A2110</v>
          </cell>
          <cell r="B108" t="str">
            <v>Tunel Acceso desde Pk 1473,27 Hasta Pk 1631,52 seccion 9,3x6,2</v>
          </cell>
          <cell r="C108">
            <v>21</v>
          </cell>
          <cell r="D108" t="str">
            <v>CS2</v>
          </cell>
          <cell r="E108">
            <v>41306</v>
          </cell>
          <cell r="F108">
            <v>41327</v>
          </cell>
          <cell r="G108">
            <v>14870</v>
          </cell>
          <cell r="H108">
            <v>0</v>
          </cell>
        </row>
        <row r="109">
          <cell r="A109" t="str">
            <v xml:space="preserve">      de BD3 a Fronton Inyeccion</v>
          </cell>
          <cell r="C109">
            <v>24</v>
          </cell>
          <cell r="E109">
            <v>41327</v>
          </cell>
          <cell r="F109">
            <v>41351</v>
          </cell>
          <cell r="G109">
            <v>17000</v>
          </cell>
          <cell r="H109">
            <v>0</v>
          </cell>
        </row>
        <row r="110">
          <cell r="A110" t="str">
            <v>A2120</v>
          </cell>
          <cell r="B110" t="str">
            <v>Tunel Acceso desde Pk 1631,52 Hasta Pk 1805,22 seccion 9,3x6,2</v>
          </cell>
          <cell r="C110">
            <v>24</v>
          </cell>
          <cell r="D110" t="str">
            <v>CS2</v>
          </cell>
          <cell r="E110">
            <v>41327</v>
          </cell>
          <cell r="F110">
            <v>41351</v>
          </cell>
          <cell r="G110">
            <v>17000</v>
          </cell>
          <cell r="H110">
            <v>0</v>
          </cell>
        </row>
        <row r="111">
          <cell r="A111" t="str">
            <v xml:space="preserve">      Fr-Chimenea Iny. N°1 a Fr-Chimenea Iny. N°2</v>
          </cell>
          <cell r="C111">
            <v>3</v>
          </cell>
          <cell r="E111">
            <v>41351</v>
          </cell>
          <cell r="F111">
            <v>41354</v>
          </cell>
          <cell r="G111">
            <v>2120</v>
          </cell>
          <cell r="H111">
            <v>0</v>
          </cell>
        </row>
        <row r="112">
          <cell r="A112" t="str">
            <v>A2130</v>
          </cell>
          <cell r="B112" t="str">
            <v>Tunel Acceso desde Pk 1805,22Hasta Pk 1830,22 seccion 9,3x6,2</v>
          </cell>
          <cell r="C112">
            <v>3</v>
          </cell>
          <cell r="D112" t="str">
            <v>CS2</v>
          </cell>
          <cell r="E112">
            <v>41351</v>
          </cell>
          <cell r="F112">
            <v>41354</v>
          </cell>
          <cell r="G112">
            <v>2120</v>
          </cell>
          <cell r="H112">
            <v>0</v>
          </cell>
        </row>
        <row r="113">
          <cell r="A113" t="str">
            <v xml:space="preserve">      Fr-Chimenea Iny. N°2 a GE#4</v>
          </cell>
          <cell r="C113">
            <v>7</v>
          </cell>
          <cell r="E113">
            <v>41354</v>
          </cell>
          <cell r="F113">
            <v>41361</v>
          </cell>
          <cell r="G113">
            <v>4960</v>
          </cell>
          <cell r="H113">
            <v>0</v>
          </cell>
        </row>
        <row r="114">
          <cell r="A114" t="str">
            <v>A2140</v>
          </cell>
          <cell r="B114" t="str">
            <v>Tunel Acceso desde Pk 1830,22Hasta Pk 1881,34 seccion 9,3x6,2</v>
          </cell>
          <cell r="C114">
            <v>7</v>
          </cell>
          <cell r="D114" t="str">
            <v>CS2</v>
          </cell>
          <cell r="E114">
            <v>41354</v>
          </cell>
          <cell r="F114">
            <v>41361</v>
          </cell>
          <cell r="G114">
            <v>4960</v>
          </cell>
          <cell r="H114">
            <v>0</v>
          </cell>
        </row>
        <row r="115">
          <cell r="A115" t="str">
            <v xml:space="preserve">      de GE#4 a BD4</v>
          </cell>
          <cell r="C115">
            <v>34</v>
          </cell>
          <cell r="E115">
            <v>41361</v>
          </cell>
          <cell r="F115">
            <v>41394</v>
          </cell>
          <cell r="G115">
            <v>23770</v>
          </cell>
          <cell r="H115">
            <v>0</v>
          </cell>
        </row>
        <row r="116">
          <cell r="A116" t="str">
            <v>A2150</v>
          </cell>
          <cell r="B116" t="str">
            <v>Tunel Acceso desde Pk 1881,34Hasta Pk 2120,07 seccion 9,3x6,2</v>
          </cell>
          <cell r="C116">
            <v>32</v>
          </cell>
          <cell r="D116" t="str">
            <v>CS2</v>
          </cell>
          <cell r="E116">
            <v>41361</v>
          </cell>
          <cell r="F116">
            <v>41393</v>
          </cell>
          <cell r="G116">
            <v>22670</v>
          </cell>
          <cell r="H116">
            <v>0</v>
          </cell>
        </row>
        <row r="117">
          <cell r="A117" t="str">
            <v>A2160</v>
          </cell>
          <cell r="B117" t="str">
            <v>Tunel Acceso desde Pk 2120,07Hasta Pk 2131,34 seccion 9,3x6,2</v>
          </cell>
          <cell r="C117">
            <v>2</v>
          </cell>
          <cell r="D117" t="str">
            <v>CS3</v>
          </cell>
          <cell r="E117">
            <v>41393</v>
          </cell>
          <cell r="F117">
            <v>41394</v>
          </cell>
          <cell r="G117">
            <v>1100</v>
          </cell>
          <cell r="H117">
            <v>0</v>
          </cell>
        </row>
        <row r="118">
          <cell r="A118" t="str">
            <v xml:space="preserve">      de BD4 a Acceso Veh # 1</v>
          </cell>
          <cell r="C118">
            <v>43</v>
          </cell>
          <cell r="E118">
            <v>41394</v>
          </cell>
          <cell r="F118">
            <v>41437</v>
          </cell>
          <cell r="G118">
            <v>30450</v>
          </cell>
          <cell r="H118">
            <v>0</v>
          </cell>
        </row>
        <row r="119">
          <cell r="A119" t="str">
            <v>A2170</v>
          </cell>
          <cell r="B119" t="str">
            <v>Tunel Acceso desde Pk 2131,34Hasta Pk 2247,47 seccion 9,3x6,2</v>
          </cell>
          <cell r="C119">
            <v>18</v>
          </cell>
          <cell r="D119" t="str">
            <v>CS3</v>
          </cell>
          <cell r="E119">
            <v>41394</v>
          </cell>
          <cell r="F119">
            <v>41412</v>
          </cell>
          <cell r="G119">
            <v>12750</v>
          </cell>
          <cell r="H119">
            <v>0</v>
          </cell>
        </row>
        <row r="120">
          <cell r="A120" t="str">
            <v>A2180</v>
          </cell>
          <cell r="B120" t="str">
            <v>Tunel Acceso desde Pk 2247,47Hasta Pk 2256,84 seccion 9,3x6,2</v>
          </cell>
          <cell r="C120">
            <v>5</v>
          </cell>
          <cell r="D120" t="str">
            <v>CS5</v>
          </cell>
          <cell r="E120">
            <v>41412</v>
          </cell>
          <cell r="F120">
            <v>41417</v>
          </cell>
          <cell r="G120">
            <v>3540</v>
          </cell>
          <cell r="H120">
            <v>0</v>
          </cell>
        </row>
        <row r="121">
          <cell r="A121" t="str">
            <v>A2190</v>
          </cell>
          <cell r="B121" t="str">
            <v>Tunel Acceso desde Pk 2256,84Hasta Pk 2284,95 seccion 9,3x6,2</v>
          </cell>
          <cell r="C121">
            <v>5</v>
          </cell>
          <cell r="D121" t="str">
            <v>CS4</v>
          </cell>
          <cell r="E121">
            <v>41417</v>
          </cell>
          <cell r="F121">
            <v>41422</v>
          </cell>
          <cell r="G121">
            <v>3540</v>
          </cell>
          <cell r="H121">
            <v>0</v>
          </cell>
        </row>
        <row r="122">
          <cell r="A122" t="str">
            <v>A2200</v>
          </cell>
          <cell r="B122" t="str">
            <v>Tunel Acceso desde Pk 2284,95Hasta Pk 2381,34 seccion 9,3x6,2</v>
          </cell>
          <cell r="C122">
            <v>15</v>
          </cell>
          <cell r="D122" t="str">
            <v>CS3</v>
          </cell>
          <cell r="E122">
            <v>41422</v>
          </cell>
          <cell r="F122">
            <v>41437</v>
          </cell>
          <cell r="G122">
            <v>10620</v>
          </cell>
          <cell r="H122">
            <v>0</v>
          </cell>
        </row>
        <row r="123">
          <cell r="A123" t="str">
            <v xml:space="preserve">      de Galeria acceso vehiuclar 1 a BD5</v>
          </cell>
          <cell r="C123">
            <v>41</v>
          </cell>
          <cell r="E123">
            <v>41437</v>
          </cell>
          <cell r="F123">
            <v>41478</v>
          </cell>
          <cell r="G123">
            <v>24790</v>
          </cell>
          <cell r="H123">
            <v>0</v>
          </cell>
        </row>
        <row r="124">
          <cell r="A124" t="str">
            <v>A2210</v>
          </cell>
          <cell r="B124" t="str">
            <v>Tunel Acceso desde Pk 2381,34Hasta Pk 2388,65 seccion 9,3x6,2</v>
          </cell>
          <cell r="C124">
            <v>8</v>
          </cell>
          <cell r="D124" t="str">
            <v>CS3</v>
          </cell>
          <cell r="E124">
            <v>41437</v>
          </cell>
          <cell r="F124">
            <v>41445</v>
          </cell>
          <cell r="G124">
            <v>1420</v>
          </cell>
          <cell r="H124">
            <v>0</v>
          </cell>
        </row>
        <row r="125">
          <cell r="A125" t="str">
            <v>A2220</v>
          </cell>
          <cell r="B125" t="str">
            <v>Tunel Acceso desde Pk 2388,65Hasta Pk 2631,34 seccion 9,3x6,2</v>
          </cell>
          <cell r="C125">
            <v>33</v>
          </cell>
          <cell r="D125" t="str">
            <v>CS2</v>
          </cell>
          <cell r="E125">
            <v>41445</v>
          </cell>
          <cell r="F125">
            <v>41478</v>
          </cell>
          <cell r="G125">
            <v>23370</v>
          </cell>
          <cell r="H125">
            <v>0</v>
          </cell>
        </row>
        <row r="126">
          <cell r="A126" t="str">
            <v xml:space="preserve">      de BD5 a Galeria acceso vehiuclar 2</v>
          </cell>
          <cell r="C126">
            <v>35</v>
          </cell>
          <cell r="E126">
            <v>41478</v>
          </cell>
          <cell r="F126">
            <v>41513</v>
          </cell>
          <cell r="G126">
            <v>24790</v>
          </cell>
          <cell r="H126">
            <v>0</v>
          </cell>
        </row>
        <row r="127">
          <cell r="A127" t="str">
            <v>A2230</v>
          </cell>
          <cell r="B127" t="str">
            <v>Tunel Acceso desde Pk 2631,34Hasta Pk 2881,34 seccion 9,3x6,2</v>
          </cell>
          <cell r="C127">
            <v>35</v>
          </cell>
          <cell r="D127" t="str">
            <v>CS2</v>
          </cell>
          <cell r="E127">
            <v>41478</v>
          </cell>
          <cell r="F127">
            <v>41513</v>
          </cell>
          <cell r="G127">
            <v>24790</v>
          </cell>
          <cell r="H127">
            <v>0</v>
          </cell>
        </row>
        <row r="128">
          <cell r="A128" t="str">
            <v xml:space="preserve">      de Galeria acceso vehiuclar 2 a BD6</v>
          </cell>
          <cell r="C128">
            <v>29</v>
          </cell>
          <cell r="E128">
            <v>41513</v>
          </cell>
          <cell r="F128">
            <v>41542</v>
          </cell>
          <cell r="G128">
            <v>20540</v>
          </cell>
          <cell r="H128">
            <v>0</v>
          </cell>
        </row>
        <row r="129">
          <cell r="A129" t="str">
            <v>A2240</v>
          </cell>
          <cell r="B129" t="str">
            <v>Tunel Acceso desde Pk 2881,34Hasta Pk 2932,11 seccion 9,3x6,2</v>
          </cell>
          <cell r="C129">
            <v>7</v>
          </cell>
          <cell r="D129" t="str">
            <v>CS2</v>
          </cell>
          <cell r="E129">
            <v>41513</v>
          </cell>
          <cell r="F129">
            <v>41520</v>
          </cell>
          <cell r="G129">
            <v>4960</v>
          </cell>
          <cell r="H129">
            <v>0</v>
          </cell>
        </row>
        <row r="130">
          <cell r="A130" t="str">
            <v>A2250</v>
          </cell>
          <cell r="B130" t="str">
            <v>Tunel Acceso desde Pk 2932,11Hasta Pk 3131,34 seccion 9,3x6,2</v>
          </cell>
          <cell r="C130">
            <v>22</v>
          </cell>
          <cell r="D130" t="str">
            <v>CS1</v>
          </cell>
          <cell r="E130">
            <v>41520</v>
          </cell>
          <cell r="F130">
            <v>41542</v>
          </cell>
          <cell r="G130">
            <v>15580</v>
          </cell>
          <cell r="H130">
            <v>0</v>
          </cell>
        </row>
        <row r="131">
          <cell r="A131" t="str">
            <v xml:space="preserve">      de BD6 a GE#5</v>
          </cell>
          <cell r="C131">
            <v>33</v>
          </cell>
          <cell r="E131">
            <v>41542</v>
          </cell>
          <cell r="F131">
            <v>41575</v>
          </cell>
          <cell r="G131">
            <v>23370</v>
          </cell>
          <cell r="H131">
            <v>0</v>
          </cell>
        </row>
        <row r="132">
          <cell r="A132" t="str">
            <v>A2640</v>
          </cell>
          <cell r="B132" t="str">
            <v>Tunel Acceso desde Pk 3131,34Hasta Pk 3185,1 seccion 9,3x6,2</v>
          </cell>
          <cell r="C132">
            <v>6</v>
          </cell>
          <cell r="D132" t="str">
            <v>CS1</v>
          </cell>
          <cell r="E132">
            <v>41542</v>
          </cell>
          <cell r="F132">
            <v>41548</v>
          </cell>
          <cell r="G132">
            <v>4250</v>
          </cell>
          <cell r="H132">
            <v>0</v>
          </cell>
        </row>
        <row r="133">
          <cell r="A133" t="str">
            <v>A2641</v>
          </cell>
          <cell r="B133" t="str">
            <v>Tunel Acceso desde Pk 3185,1Hasta Pk 3381,34 seccion 9,3x6,2</v>
          </cell>
          <cell r="C133">
            <v>27</v>
          </cell>
          <cell r="D133" t="str">
            <v>CS2</v>
          </cell>
          <cell r="E133">
            <v>41548</v>
          </cell>
          <cell r="F133">
            <v>41575</v>
          </cell>
          <cell r="G133">
            <v>19120</v>
          </cell>
          <cell r="H133">
            <v>0</v>
          </cell>
        </row>
        <row r="134">
          <cell r="A134" t="str">
            <v xml:space="preserve">      de GE#5 a BD7</v>
          </cell>
          <cell r="C134">
            <v>35</v>
          </cell>
          <cell r="E134">
            <v>41575</v>
          </cell>
          <cell r="F134">
            <v>41610</v>
          </cell>
          <cell r="G134">
            <v>24790</v>
          </cell>
          <cell r="H134">
            <v>0</v>
          </cell>
        </row>
        <row r="135">
          <cell r="A135" t="str">
            <v>A2630</v>
          </cell>
          <cell r="B135" t="str">
            <v>Tunel Acceso desde Pk 3381,34Hasta Pk 3631,34 seccion 9,3x6,2</v>
          </cell>
          <cell r="C135">
            <v>35</v>
          </cell>
          <cell r="D135" t="str">
            <v>CS2</v>
          </cell>
          <cell r="E135">
            <v>41575</v>
          </cell>
          <cell r="F135">
            <v>41610</v>
          </cell>
          <cell r="G135">
            <v>24790</v>
          </cell>
          <cell r="H135">
            <v>0</v>
          </cell>
        </row>
        <row r="136">
          <cell r="A136" t="str">
            <v xml:space="preserve">      de BD7 a GE# 6</v>
          </cell>
          <cell r="C136">
            <v>27</v>
          </cell>
          <cell r="E136">
            <v>41610</v>
          </cell>
          <cell r="F136">
            <v>41637</v>
          </cell>
          <cell r="G136">
            <v>19120</v>
          </cell>
          <cell r="H136">
            <v>0</v>
          </cell>
        </row>
        <row r="137">
          <cell r="A137" t="str">
            <v>A2310</v>
          </cell>
          <cell r="B137" t="str">
            <v>Tunel Acceso desde Pk 3631,34Hasta Pk 3834,24 seccion 9,3x6,2</v>
          </cell>
          <cell r="C137">
            <v>27</v>
          </cell>
          <cell r="D137" t="str">
            <v>CS2</v>
          </cell>
          <cell r="E137">
            <v>41610</v>
          </cell>
          <cell r="F137">
            <v>41637</v>
          </cell>
          <cell r="G137">
            <v>19120</v>
          </cell>
          <cell r="H137">
            <v>0</v>
          </cell>
        </row>
        <row r="138">
          <cell r="A138" t="str">
            <v xml:space="preserve">      de GE#6 a BD8</v>
          </cell>
          <cell r="C138">
            <v>43</v>
          </cell>
          <cell r="E138">
            <v>41637</v>
          </cell>
          <cell r="F138">
            <v>41680</v>
          </cell>
          <cell r="G138">
            <v>30460</v>
          </cell>
          <cell r="H138">
            <v>0</v>
          </cell>
        </row>
        <row r="139">
          <cell r="A139" t="str">
            <v>A2320</v>
          </cell>
          <cell r="B139" t="str">
            <v>Tunel Acceso desde Pk 3834,24Hasta Pk 3977,71 seccion 9,3x6,2</v>
          </cell>
          <cell r="C139">
            <v>19</v>
          </cell>
          <cell r="D139" t="str">
            <v>CS2</v>
          </cell>
          <cell r="E139">
            <v>41637</v>
          </cell>
          <cell r="F139">
            <v>41656</v>
          </cell>
          <cell r="G139">
            <v>13460</v>
          </cell>
          <cell r="H139">
            <v>0</v>
          </cell>
        </row>
        <row r="140">
          <cell r="A140" t="str">
            <v>A2330</v>
          </cell>
          <cell r="B140" t="str">
            <v>Tunel Acceso desde Pk 3977,71Hasta Pk 4130,24 seccion 9,3x6,2</v>
          </cell>
          <cell r="C140">
            <v>24</v>
          </cell>
          <cell r="D140" t="str">
            <v>CS3</v>
          </cell>
          <cell r="E140">
            <v>41656</v>
          </cell>
          <cell r="F140">
            <v>41680</v>
          </cell>
          <cell r="G140">
            <v>17000</v>
          </cell>
          <cell r="H140">
            <v>0</v>
          </cell>
        </row>
        <row r="141">
          <cell r="A141" t="str">
            <v xml:space="preserve">      de BD8 a Rampa Servicio Transporte</v>
          </cell>
          <cell r="C141">
            <v>56</v>
          </cell>
          <cell r="E141">
            <v>41680</v>
          </cell>
          <cell r="F141">
            <v>41736</v>
          </cell>
          <cell r="G141">
            <v>39640</v>
          </cell>
          <cell r="H141">
            <v>0</v>
          </cell>
        </row>
        <row r="142">
          <cell r="A142" t="str">
            <v>A2340</v>
          </cell>
          <cell r="B142" t="str">
            <v>Tunel Acceso desde Pk 4130,24Hasta Pk 4344,44 seccion 9,3x6,2</v>
          </cell>
          <cell r="C142">
            <v>33</v>
          </cell>
          <cell r="D142" t="str">
            <v>CS3</v>
          </cell>
          <cell r="E142">
            <v>41680</v>
          </cell>
          <cell r="F142">
            <v>41713</v>
          </cell>
          <cell r="G142">
            <v>23370</v>
          </cell>
          <cell r="H142">
            <v>0</v>
          </cell>
        </row>
        <row r="143">
          <cell r="A143" t="str">
            <v>A2350</v>
          </cell>
          <cell r="B143" t="str">
            <v>Tunel Acceso desde Pk 4344,44Hasta Pk 4356,27 seccion 9,3x6,2</v>
          </cell>
          <cell r="C143">
            <v>2</v>
          </cell>
          <cell r="D143" t="str">
            <v>CS4</v>
          </cell>
          <cell r="E143">
            <v>41713</v>
          </cell>
          <cell r="F143">
            <v>41715</v>
          </cell>
          <cell r="G143">
            <v>1400</v>
          </cell>
          <cell r="H143">
            <v>0</v>
          </cell>
        </row>
        <row r="144">
          <cell r="A144" t="str">
            <v>A2360</v>
          </cell>
          <cell r="B144" t="str">
            <v>Tunel Acceso desde Pk 4356,27Hasta Pk 4368,1 seccion 9,3x6,2</v>
          </cell>
          <cell r="C144">
            <v>6</v>
          </cell>
          <cell r="D144" t="str">
            <v>CS5</v>
          </cell>
          <cell r="E144">
            <v>41715</v>
          </cell>
          <cell r="F144">
            <v>41721</v>
          </cell>
          <cell r="G144">
            <v>4250</v>
          </cell>
          <cell r="H144">
            <v>0</v>
          </cell>
        </row>
        <row r="145">
          <cell r="A145" t="str">
            <v>A2370</v>
          </cell>
          <cell r="B145" t="str">
            <v>Tunel Acceso desde Pk 4368,1Hasta Pk 4381,6 seccion 9,3x6,2</v>
          </cell>
          <cell r="C145">
            <v>10</v>
          </cell>
          <cell r="D145" t="str">
            <v>CS6</v>
          </cell>
          <cell r="E145">
            <v>41721</v>
          </cell>
          <cell r="F145">
            <v>41731</v>
          </cell>
          <cell r="G145">
            <v>7080</v>
          </cell>
          <cell r="H145">
            <v>0</v>
          </cell>
        </row>
        <row r="146">
          <cell r="A146" t="str">
            <v>A2380</v>
          </cell>
          <cell r="B146" t="str">
            <v>Tunel Acceso desde Pk 4381,6Hasta Pk 4390,34 seccion 9,3x6,2</v>
          </cell>
          <cell r="C146">
            <v>5</v>
          </cell>
          <cell r="D146" t="str">
            <v>CS5</v>
          </cell>
          <cell r="E146">
            <v>41731</v>
          </cell>
          <cell r="F146">
            <v>41736</v>
          </cell>
          <cell r="G146">
            <v>3540</v>
          </cell>
          <cell r="H146">
            <v>0</v>
          </cell>
        </row>
        <row r="147">
          <cell r="A147" t="str">
            <v xml:space="preserve">      de Rampa Servicio Transporte a GE#7</v>
          </cell>
          <cell r="C147">
            <v>2</v>
          </cell>
          <cell r="E147">
            <v>41736</v>
          </cell>
          <cell r="F147">
            <v>41738</v>
          </cell>
          <cell r="G147">
            <v>2130</v>
          </cell>
          <cell r="H147">
            <v>0</v>
          </cell>
        </row>
        <row r="148">
          <cell r="A148" t="str">
            <v>A2390</v>
          </cell>
          <cell r="B148" t="str">
            <v>Tunel Acceso desde Pk 4390,34Hasta Pk 4394,6 seccion 9,3x6,2</v>
          </cell>
          <cell r="C148">
            <v>1</v>
          </cell>
          <cell r="D148" t="str">
            <v>CS5</v>
          </cell>
          <cell r="E148">
            <v>41736</v>
          </cell>
          <cell r="F148">
            <v>41737</v>
          </cell>
          <cell r="G148">
            <v>710</v>
          </cell>
          <cell r="H148">
            <v>0</v>
          </cell>
        </row>
        <row r="149">
          <cell r="A149" t="str">
            <v>A2400</v>
          </cell>
          <cell r="B149" t="str">
            <v>Tunel Acceso desde Pk 4394,6Hasta Pk 4421,44 seccion 9,3x6,2</v>
          </cell>
          <cell r="C149">
            <v>2</v>
          </cell>
          <cell r="D149" t="str">
            <v>CS4</v>
          </cell>
          <cell r="E149">
            <v>41736</v>
          </cell>
          <cell r="F149">
            <v>41738</v>
          </cell>
          <cell r="G149">
            <v>1420</v>
          </cell>
          <cell r="H149">
            <v>0</v>
          </cell>
        </row>
        <row r="150">
          <cell r="A150" t="str">
            <v xml:space="preserve">      de GE#7 a BD9  (Por Tunel de Transporte)</v>
          </cell>
          <cell r="C150">
            <v>0</v>
          </cell>
          <cell r="E150">
            <v>41738</v>
          </cell>
          <cell r="F150">
            <v>41738</v>
          </cell>
          <cell r="G150">
            <v>0</v>
          </cell>
          <cell r="H150">
            <v>0</v>
          </cell>
        </row>
        <row r="151">
          <cell r="A151" t="str">
            <v>A2430</v>
          </cell>
          <cell r="B151" t="str">
            <v>Tunel Acceso desde Pk 4421,44Hasta Pk 4517,6 seccion 9,3x6,2</v>
          </cell>
          <cell r="C151">
            <v>0</v>
          </cell>
          <cell r="E151">
            <v>41738</v>
          </cell>
          <cell r="F151">
            <v>41738</v>
          </cell>
          <cell r="G151">
            <v>0</v>
          </cell>
          <cell r="H151">
            <v>0</v>
          </cell>
        </row>
        <row r="152">
          <cell r="A152" t="str">
            <v>A2440</v>
          </cell>
          <cell r="B152" t="str">
            <v>Tunel Acceso desde Pk 4517,6Hasta Pk 4526,81 seccion 9,3x6,2</v>
          </cell>
          <cell r="C152">
            <v>0</v>
          </cell>
          <cell r="E152">
            <v>41738</v>
          </cell>
          <cell r="F152">
            <v>41738</v>
          </cell>
          <cell r="G152">
            <v>0</v>
          </cell>
          <cell r="H152">
            <v>0</v>
          </cell>
        </row>
        <row r="153">
          <cell r="A153" t="str">
            <v>A2450</v>
          </cell>
          <cell r="B153" t="str">
            <v>Tunel Acceso desde Pk 4526,81Hasta Pk 4629,14 seccion 9,3x6,2</v>
          </cell>
          <cell r="C153">
            <v>0</v>
          </cell>
          <cell r="E153">
            <v>41738</v>
          </cell>
          <cell r="F153">
            <v>41738</v>
          </cell>
          <cell r="G153">
            <v>0</v>
          </cell>
          <cell r="H153">
            <v>0</v>
          </cell>
        </row>
        <row r="154">
          <cell r="A154" t="str">
            <v xml:space="preserve">      de BD9 a GE#8</v>
          </cell>
          <cell r="C154">
            <v>34</v>
          </cell>
          <cell r="E154">
            <v>41738</v>
          </cell>
          <cell r="F154">
            <v>41772</v>
          </cell>
          <cell r="G154">
            <v>26200</v>
          </cell>
          <cell r="H154">
            <v>0</v>
          </cell>
        </row>
        <row r="155">
          <cell r="A155" t="str">
            <v>A2460</v>
          </cell>
          <cell r="B155" t="str">
            <v>Tunel Acceso desde Pk 4629,14Hasta Pk 4664,99 seccion 9,3x6,2</v>
          </cell>
          <cell r="C155">
            <v>3</v>
          </cell>
          <cell r="D155" t="str">
            <v>CS4</v>
          </cell>
          <cell r="E155">
            <v>41738</v>
          </cell>
          <cell r="F155">
            <v>41741</v>
          </cell>
          <cell r="G155">
            <v>2120</v>
          </cell>
          <cell r="H155">
            <v>0</v>
          </cell>
        </row>
        <row r="156">
          <cell r="A156" t="str">
            <v>A2470</v>
          </cell>
          <cell r="B156" t="str">
            <v>Tunel Acceso desde Pk 4664,99Hasta Pk 4879,17 seccion 9,3x6,2</v>
          </cell>
          <cell r="C156">
            <v>34</v>
          </cell>
          <cell r="D156" t="str">
            <v>CS3</v>
          </cell>
          <cell r="E156">
            <v>41738</v>
          </cell>
          <cell r="F156">
            <v>41772</v>
          </cell>
          <cell r="G156">
            <v>24080</v>
          </cell>
          <cell r="H156">
            <v>0</v>
          </cell>
        </row>
        <row r="157">
          <cell r="A157" t="str">
            <v xml:space="preserve">      de GE#8 a BD10</v>
          </cell>
          <cell r="C157">
            <v>38</v>
          </cell>
          <cell r="E157">
            <v>41772</v>
          </cell>
          <cell r="F157">
            <v>41810</v>
          </cell>
          <cell r="G157">
            <v>26730</v>
          </cell>
          <cell r="H157">
            <v>0</v>
          </cell>
        </row>
        <row r="158">
          <cell r="A158" t="str">
            <v>A2480</v>
          </cell>
          <cell r="B158" t="str">
            <v>Tunel Acceso desde Pk 4879,17Hasta Pk 5106,87 seccion 9,3x6,2</v>
          </cell>
          <cell r="C158">
            <v>35</v>
          </cell>
          <cell r="D158" t="str">
            <v>CS3</v>
          </cell>
          <cell r="E158">
            <v>41772</v>
          </cell>
          <cell r="F158">
            <v>41807</v>
          </cell>
          <cell r="G158">
            <v>24790</v>
          </cell>
          <cell r="H158">
            <v>0</v>
          </cell>
        </row>
        <row r="159">
          <cell r="A159" t="str">
            <v>A2490</v>
          </cell>
          <cell r="B159" t="str">
            <v>Tunel Acceso desde Pk 5106,87Hasta Pk 5129,17 seccion 9,3x6,2</v>
          </cell>
          <cell r="C159">
            <v>3</v>
          </cell>
          <cell r="D159" t="str">
            <v>CS2</v>
          </cell>
          <cell r="E159">
            <v>41807</v>
          </cell>
          <cell r="F159">
            <v>41810</v>
          </cell>
          <cell r="G159">
            <v>1940</v>
          </cell>
          <cell r="H159">
            <v>0</v>
          </cell>
        </row>
        <row r="160">
          <cell r="A160" t="str">
            <v xml:space="preserve">      de BD10 a GE#9</v>
          </cell>
          <cell r="C160">
            <v>34</v>
          </cell>
          <cell r="E160">
            <v>41810</v>
          </cell>
          <cell r="F160">
            <v>41844</v>
          </cell>
          <cell r="G160">
            <v>24080</v>
          </cell>
          <cell r="H160">
            <v>0</v>
          </cell>
        </row>
        <row r="161">
          <cell r="A161" t="str">
            <v>A2500</v>
          </cell>
          <cell r="B161" t="str">
            <v>Tunel Acceso desde Pk 5129,17Hasta Pk 5379,17 seccion 9,3x6,2</v>
          </cell>
          <cell r="C161">
            <v>34</v>
          </cell>
          <cell r="D161" t="str">
            <v>CS2</v>
          </cell>
          <cell r="E161">
            <v>41810</v>
          </cell>
          <cell r="F161">
            <v>41844</v>
          </cell>
          <cell r="G161">
            <v>24080</v>
          </cell>
          <cell r="H161">
            <v>0</v>
          </cell>
        </row>
        <row r="162">
          <cell r="A162" t="str">
            <v xml:space="preserve">      de GE#9 a BD11</v>
          </cell>
          <cell r="C162">
            <v>34</v>
          </cell>
          <cell r="E162">
            <v>41844</v>
          </cell>
          <cell r="F162">
            <v>41878</v>
          </cell>
          <cell r="G162">
            <v>24090</v>
          </cell>
          <cell r="H162">
            <v>0</v>
          </cell>
        </row>
        <row r="163">
          <cell r="A163" t="str">
            <v>A2510</v>
          </cell>
          <cell r="B163" t="str">
            <v>Tunel Acceso desde Pk 5379,17Hasta Pk 5438,43 seccion 9,3x6,2</v>
          </cell>
          <cell r="C163">
            <v>8</v>
          </cell>
          <cell r="D163" t="str">
            <v>CS2</v>
          </cell>
          <cell r="E163">
            <v>41844</v>
          </cell>
          <cell r="F163">
            <v>41852</v>
          </cell>
          <cell r="G163">
            <v>5670</v>
          </cell>
          <cell r="H163">
            <v>0</v>
          </cell>
        </row>
        <row r="164">
          <cell r="A164" t="str">
            <v>A2520</v>
          </cell>
          <cell r="B164" t="str">
            <v>Tunel Acceso desde Pk 5438,43Hasta Pk 5629,17 seccion 9,3x6,2</v>
          </cell>
          <cell r="C164">
            <v>26</v>
          </cell>
          <cell r="D164" t="str">
            <v>CS2</v>
          </cell>
          <cell r="E164">
            <v>41852</v>
          </cell>
          <cell r="F164">
            <v>41878</v>
          </cell>
          <cell r="G164">
            <v>18420</v>
          </cell>
          <cell r="H164">
            <v>0</v>
          </cell>
        </row>
        <row r="165">
          <cell r="A165" t="str">
            <v xml:space="preserve">      de BD11 a GE#10</v>
          </cell>
          <cell r="C165">
            <v>38</v>
          </cell>
          <cell r="E165">
            <v>41878</v>
          </cell>
          <cell r="F165">
            <v>41916</v>
          </cell>
          <cell r="G165">
            <v>26910</v>
          </cell>
          <cell r="H165">
            <v>0</v>
          </cell>
        </row>
        <row r="166">
          <cell r="A166" t="str">
            <v>A2530</v>
          </cell>
          <cell r="B166" t="str">
            <v>Tunel Acceso desde Pk 5629,17Hasta Pk 5708,88 seccion 9,3x6,2</v>
          </cell>
          <cell r="C166">
            <v>11</v>
          </cell>
          <cell r="D166" t="str">
            <v>CS2</v>
          </cell>
          <cell r="E166">
            <v>41878</v>
          </cell>
          <cell r="F166">
            <v>41889</v>
          </cell>
          <cell r="G166">
            <v>7790</v>
          </cell>
          <cell r="H166">
            <v>0</v>
          </cell>
        </row>
        <row r="167">
          <cell r="A167" t="str">
            <v>A2540</v>
          </cell>
          <cell r="B167" t="str">
            <v>Tunel Acceso desde Pk 5708,88Hasta Pk 5879,17 seccion 9,3x6,2</v>
          </cell>
          <cell r="C167">
            <v>27</v>
          </cell>
          <cell r="D167" t="str">
            <v>CS3</v>
          </cell>
          <cell r="E167">
            <v>41889</v>
          </cell>
          <cell r="F167">
            <v>41916</v>
          </cell>
          <cell r="G167">
            <v>19120</v>
          </cell>
          <cell r="H167">
            <v>0</v>
          </cell>
        </row>
        <row r="168">
          <cell r="A168" t="str">
            <v xml:space="preserve">      de GE#10 a BD12</v>
          </cell>
          <cell r="C168">
            <v>50</v>
          </cell>
          <cell r="E168">
            <v>41916</v>
          </cell>
          <cell r="F168">
            <v>41966</v>
          </cell>
          <cell r="G168">
            <v>35410</v>
          </cell>
          <cell r="H168">
            <v>0</v>
          </cell>
        </row>
        <row r="169">
          <cell r="A169" t="str">
            <v>A2550</v>
          </cell>
          <cell r="B169" t="str">
            <v>Tunel Acceso desde Pk 5879,17Hasta Pk 5979,33 seccion 9,3x6,2</v>
          </cell>
          <cell r="C169">
            <v>16</v>
          </cell>
          <cell r="D169" t="str">
            <v>CS3</v>
          </cell>
          <cell r="E169">
            <v>41916</v>
          </cell>
          <cell r="F169">
            <v>41932</v>
          </cell>
          <cell r="G169">
            <v>11330</v>
          </cell>
          <cell r="H169">
            <v>0</v>
          </cell>
        </row>
        <row r="170">
          <cell r="A170" t="str">
            <v>A2560</v>
          </cell>
          <cell r="B170" t="str">
            <v>Tunel Acceso desde Pk 5979,33Hasta Pk 6039,43 seccion 9,3x6,2</v>
          </cell>
          <cell r="C170">
            <v>12</v>
          </cell>
          <cell r="D170" t="str">
            <v>CS4</v>
          </cell>
          <cell r="E170">
            <v>41932</v>
          </cell>
          <cell r="F170">
            <v>41944</v>
          </cell>
          <cell r="G170">
            <v>8500</v>
          </cell>
          <cell r="H170">
            <v>0</v>
          </cell>
        </row>
        <row r="171">
          <cell r="A171" t="str">
            <v>A2570</v>
          </cell>
          <cell r="B171" t="str">
            <v>Tunel Acceso desde Pk 6039,43Hasta Pk 6052,82 seccion 9,3x6,2</v>
          </cell>
          <cell r="C171">
            <v>7</v>
          </cell>
          <cell r="D171" t="str">
            <v>CS5</v>
          </cell>
          <cell r="E171">
            <v>41944</v>
          </cell>
          <cell r="F171">
            <v>41951</v>
          </cell>
          <cell r="G171">
            <v>4960</v>
          </cell>
          <cell r="H171">
            <v>0</v>
          </cell>
        </row>
        <row r="172">
          <cell r="A172" t="str">
            <v>A2580</v>
          </cell>
          <cell r="B172" t="str">
            <v>Tunel Acceso desde Pk 6052,82Hasta Pk 6129,17 seccion 9,3x6,2</v>
          </cell>
          <cell r="C172">
            <v>15</v>
          </cell>
          <cell r="D172" t="str">
            <v>CS4</v>
          </cell>
          <cell r="E172">
            <v>41951</v>
          </cell>
          <cell r="F172">
            <v>41966</v>
          </cell>
          <cell r="G172">
            <v>10620</v>
          </cell>
          <cell r="H172">
            <v>0</v>
          </cell>
        </row>
        <row r="173">
          <cell r="A173" t="str">
            <v xml:space="preserve">      de BD12 a GE#11</v>
          </cell>
          <cell r="C173">
            <v>48</v>
          </cell>
          <cell r="E173">
            <v>41966</v>
          </cell>
          <cell r="F173">
            <v>42014</v>
          </cell>
          <cell r="G173">
            <v>34000</v>
          </cell>
          <cell r="H173">
            <v>0</v>
          </cell>
        </row>
        <row r="174">
          <cell r="A174" t="str">
            <v>A2590</v>
          </cell>
          <cell r="B174" t="str">
            <v>Tunel Acceso desde Pk 6129,17Hasta Pk 6379,17 seccion 9,3x6,2</v>
          </cell>
          <cell r="C174">
            <v>48</v>
          </cell>
          <cell r="D174" t="str">
            <v>CS4</v>
          </cell>
          <cell r="E174">
            <v>41966</v>
          </cell>
          <cell r="F174">
            <v>42014</v>
          </cell>
          <cell r="G174">
            <v>34000</v>
          </cell>
          <cell r="H174">
            <v>0</v>
          </cell>
        </row>
        <row r="175">
          <cell r="A175" t="str">
            <v xml:space="preserve">      de GE#11 a BD13</v>
          </cell>
          <cell r="C175">
            <v>43</v>
          </cell>
          <cell r="E175">
            <v>42014</v>
          </cell>
          <cell r="F175">
            <v>42057</v>
          </cell>
          <cell r="G175">
            <v>30460</v>
          </cell>
          <cell r="H175">
            <v>0</v>
          </cell>
        </row>
        <row r="176">
          <cell r="A176" t="str">
            <v>A2600</v>
          </cell>
          <cell r="B176" t="str">
            <v>Tunel Acceso desde Pk 6379,17Hasta Pk 6467,91 seccion 9,3x6,2</v>
          </cell>
          <cell r="C176">
            <v>18</v>
          </cell>
          <cell r="D176" t="str">
            <v>CS4</v>
          </cell>
          <cell r="E176">
            <v>42014</v>
          </cell>
          <cell r="F176">
            <v>42032</v>
          </cell>
          <cell r="G176">
            <v>12750</v>
          </cell>
          <cell r="H176">
            <v>0</v>
          </cell>
        </row>
        <row r="177">
          <cell r="A177" t="str">
            <v>A2610</v>
          </cell>
          <cell r="B177" t="str">
            <v>Tunel Acceso desde Pk 6467,91Hasta Pk 6629,17 seccion 9,3x6,2</v>
          </cell>
          <cell r="C177">
            <v>25</v>
          </cell>
          <cell r="D177" t="str">
            <v>CS3</v>
          </cell>
          <cell r="E177">
            <v>42032</v>
          </cell>
          <cell r="F177">
            <v>42057</v>
          </cell>
          <cell r="G177">
            <v>17710</v>
          </cell>
          <cell r="H177">
            <v>0</v>
          </cell>
        </row>
        <row r="178">
          <cell r="A178" t="str">
            <v xml:space="preserve">      DESDE BD13 A FIN DE TRAMO</v>
          </cell>
          <cell r="C178">
            <v>20</v>
          </cell>
          <cell r="E178">
            <v>42057</v>
          </cell>
          <cell r="F178">
            <v>42077</v>
          </cell>
          <cell r="G178">
            <v>13460</v>
          </cell>
          <cell r="H178">
            <v>0</v>
          </cell>
        </row>
        <row r="179">
          <cell r="A179" t="str">
            <v>A2620</v>
          </cell>
          <cell r="B179" t="str">
            <v>Tunel Acceso desde Pk 6629,17 Hasta Pk 6751 seccion 9,3x6,2</v>
          </cell>
          <cell r="C179">
            <v>20</v>
          </cell>
          <cell r="D179" t="str">
            <v>CS3</v>
          </cell>
          <cell r="E179">
            <v>42057</v>
          </cell>
          <cell r="F179">
            <v>42077</v>
          </cell>
          <cell r="G179">
            <v>13460</v>
          </cell>
          <cell r="H179">
            <v>0</v>
          </cell>
        </row>
        <row r="180">
          <cell r="A180" t="str">
            <v xml:space="preserve">    OBRAS AUXILIARES TUNEL DE  ACCESO</v>
          </cell>
          <cell r="C180">
            <v>879</v>
          </cell>
          <cell r="E180">
            <v>41147</v>
          </cell>
          <cell r="F180">
            <v>42026</v>
          </cell>
          <cell r="G180">
            <v>45600</v>
          </cell>
          <cell r="H180">
            <v>31</v>
          </cell>
        </row>
        <row r="181">
          <cell r="A181" t="str">
            <v xml:space="preserve">      Galerias de Emergencia</v>
          </cell>
          <cell r="C181">
            <v>830</v>
          </cell>
          <cell r="E181">
            <v>41147</v>
          </cell>
          <cell r="F181">
            <v>41977</v>
          </cell>
          <cell r="G181">
            <v>19360</v>
          </cell>
          <cell r="H181">
            <v>50</v>
          </cell>
        </row>
        <row r="182">
          <cell r="A182" t="str">
            <v>A1320</v>
          </cell>
          <cell r="B182" t="str">
            <v>Const Galería Emergencia 1 de acceso a pique</v>
          </cell>
          <cell r="C182">
            <v>10</v>
          </cell>
          <cell r="D182" t="str">
            <v>CS1</v>
          </cell>
          <cell r="E182">
            <v>41147</v>
          </cell>
          <cell r="F182">
            <v>41157</v>
          </cell>
          <cell r="G182">
            <v>1600</v>
          </cell>
          <cell r="H182">
            <v>155</v>
          </cell>
        </row>
        <row r="183">
          <cell r="A183" t="str">
            <v>A1330</v>
          </cell>
          <cell r="B183" t="str">
            <v>Const Galería Emergencia 2 de acceso a pique</v>
          </cell>
          <cell r="C183">
            <v>10</v>
          </cell>
          <cell r="D183" t="str">
            <v>CS2</v>
          </cell>
          <cell r="E183">
            <v>41215</v>
          </cell>
          <cell r="F183">
            <v>41225</v>
          </cell>
          <cell r="G183">
            <v>1600</v>
          </cell>
          <cell r="H183">
            <v>336</v>
          </cell>
        </row>
        <row r="184">
          <cell r="A184" t="str">
            <v>A1340</v>
          </cell>
          <cell r="B184" t="str">
            <v>Const Galería Emergencia 3 de acceso a pique</v>
          </cell>
          <cell r="C184">
            <v>12</v>
          </cell>
          <cell r="D184" t="str">
            <v>CS2</v>
          </cell>
          <cell r="E184">
            <v>41296</v>
          </cell>
          <cell r="F184">
            <v>41308</v>
          </cell>
          <cell r="G184">
            <v>1920</v>
          </cell>
          <cell r="H184">
            <v>321</v>
          </cell>
        </row>
        <row r="185">
          <cell r="A185" t="str">
            <v>A1350</v>
          </cell>
          <cell r="B185" t="str">
            <v>Const Galería Emergencia 4 de acceso a pique</v>
          </cell>
          <cell r="C185">
            <v>10</v>
          </cell>
          <cell r="D185" t="str">
            <v>CS3</v>
          </cell>
          <cell r="E185">
            <v>41361</v>
          </cell>
          <cell r="F185">
            <v>41371</v>
          </cell>
          <cell r="G185">
            <v>1600</v>
          </cell>
          <cell r="H185">
            <v>413</v>
          </cell>
        </row>
        <row r="186">
          <cell r="A186" t="str">
            <v>A1360</v>
          </cell>
          <cell r="B186" t="str">
            <v>Const Galería Emergencia 5 de acceso a pique</v>
          </cell>
          <cell r="C186">
            <v>10</v>
          </cell>
          <cell r="D186" t="str">
            <v>CS4</v>
          </cell>
          <cell r="E186">
            <v>41548</v>
          </cell>
          <cell r="F186">
            <v>41558</v>
          </cell>
          <cell r="G186">
            <v>1600</v>
          </cell>
          <cell r="H186">
            <v>250</v>
          </cell>
        </row>
        <row r="187">
          <cell r="A187" t="str">
            <v>A1370</v>
          </cell>
          <cell r="B187" t="str">
            <v>Const Galería Emergencia 6 de acceso a pique</v>
          </cell>
          <cell r="C187">
            <v>10</v>
          </cell>
          <cell r="D187" t="str">
            <v>CS3</v>
          </cell>
          <cell r="E187">
            <v>41637</v>
          </cell>
          <cell r="F187">
            <v>41647</v>
          </cell>
          <cell r="G187">
            <v>1600</v>
          </cell>
          <cell r="H187">
            <v>185</v>
          </cell>
        </row>
        <row r="188">
          <cell r="A188" t="str">
            <v>A1380</v>
          </cell>
          <cell r="B188" t="str">
            <v>Const Galería Emergencia 7 de acceso a pique</v>
          </cell>
          <cell r="C188">
            <v>15</v>
          </cell>
          <cell r="D188" t="str">
            <v>CS2</v>
          </cell>
          <cell r="E188">
            <v>41737</v>
          </cell>
          <cell r="F188">
            <v>41752</v>
          </cell>
          <cell r="G188">
            <v>2400</v>
          </cell>
          <cell r="H188">
            <v>107</v>
          </cell>
        </row>
        <row r="189">
          <cell r="A189" t="str">
            <v>A1390</v>
          </cell>
          <cell r="B189" t="str">
            <v>Const Galería Emergencia 8 de acceso a pique</v>
          </cell>
          <cell r="C189">
            <v>11</v>
          </cell>
          <cell r="D189" t="str">
            <v>CS3</v>
          </cell>
          <cell r="E189">
            <v>41752</v>
          </cell>
          <cell r="F189">
            <v>41763</v>
          </cell>
          <cell r="G189">
            <v>1760</v>
          </cell>
          <cell r="H189">
            <v>111</v>
          </cell>
        </row>
        <row r="190">
          <cell r="A190" t="str">
            <v>A1400</v>
          </cell>
          <cell r="B190" t="str">
            <v>Const Galería Emergencia 9 de acceso a pique</v>
          </cell>
          <cell r="C190">
            <v>11</v>
          </cell>
          <cell r="D190" t="str">
            <v>CS4</v>
          </cell>
          <cell r="E190">
            <v>41810</v>
          </cell>
          <cell r="F190">
            <v>41821</v>
          </cell>
          <cell r="G190">
            <v>1760</v>
          </cell>
          <cell r="H190">
            <v>111</v>
          </cell>
        </row>
        <row r="191">
          <cell r="A191" t="str">
            <v>A1410</v>
          </cell>
          <cell r="B191" t="str">
            <v>Const Galería Emergencia 10 de acceso a pique</v>
          </cell>
          <cell r="C191">
            <v>11</v>
          </cell>
          <cell r="D191" t="str">
            <v>CS3</v>
          </cell>
          <cell r="E191">
            <v>41878</v>
          </cell>
          <cell r="F191">
            <v>41889</v>
          </cell>
          <cell r="G191">
            <v>1760</v>
          </cell>
          <cell r="H191">
            <v>90</v>
          </cell>
        </row>
        <row r="192">
          <cell r="A192" t="str">
            <v>A1420</v>
          </cell>
          <cell r="B192" t="str">
            <v>Const Galería Emergencia 11 de acceso a pique</v>
          </cell>
          <cell r="C192">
            <v>11</v>
          </cell>
          <cell r="D192" t="str">
            <v>CS3</v>
          </cell>
          <cell r="E192">
            <v>41966</v>
          </cell>
          <cell r="F192">
            <v>41977</v>
          </cell>
          <cell r="G192">
            <v>1760</v>
          </cell>
          <cell r="H192">
            <v>50</v>
          </cell>
        </row>
        <row r="193">
          <cell r="A193" t="str">
            <v xml:space="preserve">      Frontones</v>
          </cell>
          <cell r="C193">
            <v>838</v>
          </cell>
          <cell r="E193">
            <v>41180</v>
          </cell>
          <cell r="F193">
            <v>42018</v>
          </cell>
          <cell r="G193">
            <v>9600</v>
          </cell>
          <cell r="H193">
            <v>31</v>
          </cell>
        </row>
        <row r="194">
          <cell r="A194" t="str">
            <v>A1560</v>
          </cell>
          <cell r="B194" t="str">
            <v>Fronton Desvío 1 desde Pk altura  612  seccion 7,75 x 5,75</v>
          </cell>
          <cell r="C194">
            <v>4</v>
          </cell>
          <cell r="D194" t="str">
            <v>CS2</v>
          </cell>
          <cell r="E194">
            <v>41180</v>
          </cell>
          <cell r="F194">
            <v>41184</v>
          </cell>
          <cell r="G194">
            <v>640</v>
          </cell>
          <cell r="H194">
            <v>777</v>
          </cell>
        </row>
        <row r="195">
          <cell r="A195" t="str">
            <v>A1570</v>
          </cell>
          <cell r="B195" t="str">
            <v>Fronton Desvío 2 desde Pk altura  1112  seccion 7,75 x 5,75</v>
          </cell>
          <cell r="C195">
            <v>4</v>
          </cell>
          <cell r="D195" t="str">
            <v>CS2</v>
          </cell>
          <cell r="E195">
            <v>41267</v>
          </cell>
          <cell r="F195">
            <v>41271</v>
          </cell>
          <cell r="G195">
            <v>640</v>
          </cell>
          <cell r="H195">
            <v>698</v>
          </cell>
        </row>
        <row r="196">
          <cell r="A196" t="str">
            <v>A1580</v>
          </cell>
          <cell r="B196" t="str">
            <v>Fronton Desvío 3 desde Pk altura  1612  seccion 7,75 x 5,75</v>
          </cell>
          <cell r="C196">
            <v>4</v>
          </cell>
          <cell r="D196" t="str">
            <v>CS2</v>
          </cell>
          <cell r="E196">
            <v>41327</v>
          </cell>
          <cell r="F196">
            <v>41331</v>
          </cell>
          <cell r="G196">
            <v>640</v>
          </cell>
          <cell r="H196">
            <v>638</v>
          </cell>
        </row>
        <row r="197">
          <cell r="A197" t="str">
            <v>A1590</v>
          </cell>
          <cell r="B197" t="str">
            <v>Fronton Desvío 4 desde Pk altura  2112  seccion 7,75 x 5,75</v>
          </cell>
          <cell r="C197">
            <v>4</v>
          </cell>
          <cell r="D197" t="str">
            <v>CS2</v>
          </cell>
          <cell r="E197">
            <v>41394</v>
          </cell>
          <cell r="F197">
            <v>41398</v>
          </cell>
          <cell r="G197">
            <v>640</v>
          </cell>
          <cell r="H197">
            <v>578</v>
          </cell>
        </row>
        <row r="198">
          <cell r="A198" t="str">
            <v>A1600</v>
          </cell>
          <cell r="B198" t="str">
            <v>Fronton Desvío 5 desde Pk altura  2612  seccion 7,75 x 5,75</v>
          </cell>
          <cell r="C198">
            <v>4</v>
          </cell>
          <cell r="D198" t="str">
            <v>CS2</v>
          </cell>
          <cell r="E198">
            <v>41478</v>
          </cell>
          <cell r="F198">
            <v>41482</v>
          </cell>
          <cell r="G198">
            <v>640</v>
          </cell>
          <cell r="H198">
            <v>502</v>
          </cell>
        </row>
        <row r="199">
          <cell r="A199" t="str">
            <v>A1610</v>
          </cell>
          <cell r="B199" t="str">
            <v>Fronton Desvío 6 desde Pk altura  3112  seccion 7,75 x 5,75</v>
          </cell>
          <cell r="C199">
            <v>4</v>
          </cell>
          <cell r="D199" t="str">
            <v>CS1</v>
          </cell>
          <cell r="E199">
            <v>41542</v>
          </cell>
          <cell r="F199">
            <v>41546</v>
          </cell>
          <cell r="G199">
            <v>640</v>
          </cell>
          <cell r="H199">
            <v>446</v>
          </cell>
        </row>
        <row r="200">
          <cell r="A200" t="str">
            <v>A1620</v>
          </cell>
          <cell r="B200" t="str">
            <v>Fronton Desvío 7 desde Pk altura  3612  seccion 7,75 x 5,75</v>
          </cell>
          <cell r="C200">
            <v>4</v>
          </cell>
          <cell r="D200" t="str">
            <v>CS2</v>
          </cell>
          <cell r="E200">
            <v>41610</v>
          </cell>
          <cell r="F200">
            <v>41614</v>
          </cell>
          <cell r="G200">
            <v>640</v>
          </cell>
          <cell r="H200">
            <v>386</v>
          </cell>
        </row>
        <row r="201">
          <cell r="A201" t="str">
            <v>A1630</v>
          </cell>
          <cell r="B201" t="str">
            <v>Fronton Desvío 8 desde Pk altura  4112  seccion 7,75 x 5,75</v>
          </cell>
          <cell r="C201">
            <v>4</v>
          </cell>
          <cell r="D201" t="str">
            <v>CS3</v>
          </cell>
          <cell r="E201">
            <v>41680</v>
          </cell>
          <cell r="F201">
            <v>41684</v>
          </cell>
          <cell r="G201">
            <v>640</v>
          </cell>
          <cell r="H201">
            <v>324</v>
          </cell>
        </row>
        <row r="202">
          <cell r="A202" t="str">
            <v>A1640</v>
          </cell>
          <cell r="B202" t="str">
            <v>Fronton Desvío 9 desde Pk altura  4612  seccion 7,75 x 5,75</v>
          </cell>
          <cell r="C202">
            <v>4</v>
          </cell>
          <cell r="D202" t="str">
            <v>CS3</v>
          </cell>
          <cell r="E202">
            <v>41738</v>
          </cell>
          <cell r="F202">
            <v>41742</v>
          </cell>
          <cell r="G202">
            <v>640</v>
          </cell>
          <cell r="H202">
            <v>274</v>
          </cell>
        </row>
        <row r="203">
          <cell r="A203" t="str">
            <v>A1650</v>
          </cell>
          <cell r="B203" t="str">
            <v>Fronton Desvío 10 desde Pk altura  5112  seccion 7,75 x 5,75</v>
          </cell>
          <cell r="C203">
            <v>4</v>
          </cell>
          <cell r="D203" t="str">
            <v>CS2</v>
          </cell>
          <cell r="E203">
            <v>41772</v>
          </cell>
          <cell r="F203">
            <v>41776</v>
          </cell>
          <cell r="G203">
            <v>640</v>
          </cell>
          <cell r="H203">
            <v>248</v>
          </cell>
        </row>
        <row r="204">
          <cell r="A204" t="str">
            <v>A1660</v>
          </cell>
          <cell r="B204" t="str">
            <v>Fronton Desvío 11 desde Pk altura  5612  seccion 7,75 x 5,75</v>
          </cell>
          <cell r="C204">
            <v>4</v>
          </cell>
          <cell r="D204" t="str">
            <v>CS2</v>
          </cell>
          <cell r="E204">
            <v>41844</v>
          </cell>
          <cell r="F204">
            <v>41848</v>
          </cell>
          <cell r="G204">
            <v>640</v>
          </cell>
          <cell r="H204">
            <v>185</v>
          </cell>
        </row>
        <row r="205">
          <cell r="A205" t="str">
            <v>A1670</v>
          </cell>
          <cell r="B205" t="str">
            <v>Fronton Desvío 12 desde Pk altura  6112  seccion 7,75 x 5,75</v>
          </cell>
          <cell r="C205">
            <v>4</v>
          </cell>
          <cell r="D205" t="str">
            <v>CS4</v>
          </cell>
          <cell r="E205">
            <v>41916</v>
          </cell>
          <cell r="F205">
            <v>41920</v>
          </cell>
          <cell r="G205">
            <v>640</v>
          </cell>
          <cell r="H205">
            <v>121</v>
          </cell>
        </row>
        <row r="206">
          <cell r="A206" t="str">
            <v>A1680</v>
          </cell>
          <cell r="B206" t="str">
            <v>Fronton Desvío 13 desde Pk altura  6112  seccion 7,75 x 5,75</v>
          </cell>
          <cell r="C206">
            <v>4</v>
          </cell>
          <cell r="D206" t="str">
            <v>CS4</v>
          </cell>
          <cell r="E206">
            <v>42014</v>
          </cell>
          <cell r="F206">
            <v>42018</v>
          </cell>
          <cell r="G206">
            <v>640</v>
          </cell>
          <cell r="H206">
            <v>31</v>
          </cell>
        </row>
        <row r="207">
          <cell r="A207" t="str">
            <v>A1860</v>
          </cell>
          <cell r="B207" t="str">
            <v>Fronton Inyecc.2 Norte desde Pk altura  1786  seccion 6,0 x 6,0</v>
          </cell>
          <cell r="C207">
            <v>4</v>
          </cell>
          <cell r="D207" t="str">
            <v>CS2</v>
          </cell>
          <cell r="E207">
            <v>41441</v>
          </cell>
          <cell r="F207">
            <v>41445</v>
          </cell>
          <cell r="G207">
            <v>640</v>
          </cell>
          <cell r="H207">
            <v>139</v>
          </cell>
        </row>
        <row r="208">
          <cell r="A208" t="str">
            <v>A1870</v>
          </cell>
          <cell r="B208" t="str">
            <v>Fronton Inyecc. 1 Sur desde Pk altura  1810  seccion 6,0 x 6,0</v>
          </cell>
          <cell r="C208">
            <v>4</v>
          </cell>
          <cell r="D208" t="str">
            <v>CS2</v>
          </cell>
          <cell r="E208">
            <v>41445</v>
          </cell>
          <cell r="F208">
            <v>41449</v>
          </cell>
          <cell r="G208">
            <v>640</v>
          </cell>
          <cell r="H208">
            <v>139</v>
          </cell>
        </row>
        <row r="209">
          <cell r="A209" t="str">
            <v xml:space="preserve">      Excavaciones</v>
          </cell>
          <cell r="C209">
            <v>842</v>
          </cell>
          <cell r="E209">
            <v>41184</v>
          </cell>
          <cell r="F209">
            <v>42026</v>
          </cell>
          <cell r="G209">
            <v>16640</v>
          </cell>
          <cell r="H209">
            <v>31</v>
          </cell>
        </row>
        <row r="210">
          <cell r="A210" t="str">
            <v>A1710</v>
          </cell>
          <cell r="B210" t="str">
            <v>Bahía Desvío 1 desde Pk altura  612  seccion 12,55 X 6,48</v>
          </cell>
          <cell r="C210">
            <v>8</v>
          </cell>
          <cell r="D210" t="str">
            <v>CS3</v>
          </cell>
          <cell r="E210">
            <v>41184</v>
          </cell>
          <cell r="F210">
            <v>41192</v>
          </cell>
          <cell r="G210">
            <v>1280</v>
          </cell>
          <cell r="H210">
            <v>777</v>
          </cell>
        </row>
        <row r="211">
          <cell r="A211" t="str">
            <v>A1720</v>
          </cell>
          <cell r="B211" t="str">
            <v>Bahía Desvío 2 desde Pk altura  1112  seccion 12,55 X 6,48</v>
          </cell>
          <cell r="C211">
            <v>8</v>
          </cell>
          <cell r="D211" t="str">
            <v>CS3</v>
          </cell>
          <cell r="E211">
            <v>41271</v>
          </cell>
          <cell r="F211">
            <v>41279</v>
          </cell>
          <cell r="G211">
            <v>1280</v>
          </cell>
          <cell r="H211">
            <v>698</v>
          </cell>
        </row>
        <row r="212">
          <cell r="A212" t="str">
            <v>A1730</v>
          </cell>
          <cell r="B212" t="str">
            <v>Bahía Desvío 3 desde Pk altura  1612  seccion 12,55 X 6,48</v>
          </cell>
          <cell r="C212">
            <v>8</v>
          </cell>
          <cell r="D212" t="str">
            <v>CS3</v>
          </cell>
          <cell r="E212">
            <v>41331</v>
          </cell>
          <cell r="F212">
            <v>41339</v>
          </cell>
          <cell r="G212">
            <v>1280</v>
          </cell>
          <cell r="H212">
            <v>638</v>
          </cell>
        </row>
        <row r="213">
          <cell r="A213" t="str">
            <v>A1740</v>
          </cell>
          <cell r="B213" t="str">
            <v>Bahía Desvío 4 desde Pk altura  2112  seccion 12,55 X 6,48</v>
          </cell>
          <cell r="C213">
            <v>8</v>
          </cell>
          <cell r="D213" t="str">
            <v>CS3</v>
          </cell>
          <cell r="E213">
            <v>41398</v>
          </cell>
          <cell r="F213">
            <v>41406</v>
          </cell>
          <cell r="G213">
            <v>1280</v>
          </cell>
          <cell r="H213">
            <v>578</v>
          </cell>
        </row>
        <row r="214">
          <cell r="A214" t="str">
            <v>A1750</v>
          </cell>
          <cell r="B214" t="str">
            <v>Bahía Desvío 5 desde Pk altura  2612  seccion 12,55 X 6,48</v>
          </cell>
          <cell r="C214">
            <v>8</v>
          </cell>
          <cell r="D214" t="str">
            <v>CS3</v>
          </cell>
          <cell r="E214">
            <v>41482</v>
          </cell>
          <cell r="F214">
            <v>41490</v>
          </cell>
          <cell r="G214">
            <v>1280</v>
          </cell>
          <cell r="H214">
            <v>502</v>
          </cell>
        </row>
        <row r="215">
          <cell r="A215" t="str">
            <v>A1760</v>
          </cell>
          <cell r="B215" t="str">
            <v>Bahía Desvío 6 desde Pk altura  3112  seccion 12,55 X 6,48</v>
          </cell>
          <cell r="C215">
            <v>8</v>
          </cell>
          <cell r="D215" t="str">
            <v>CS3</v>
          </cell>
          <cell r="E215">
            <v>41546</v>
          </cell>
          <cell r="F215">
            <v>41554</v>
          </cell>
          <cell r="G215">
            <v>1280</v>
          </cell>
          <cell r="H215">
            <v>446</v>
          </cell>
        </row>
        <row r="216">
          <cell r="A216" t="str">
            <v>A1770</v>
          </cell>
          <cell r="B216" t="str">
            <v>Bahía Desvío 7 desde Pk altura  3612  seccion 12,55 X 6,48</v>
          </cell>
          <cell r="C216">
            <v>8</v>
          </cell>
          <cell r="D216" t="str">
            <v>CS3</v>
          </cell>
          <cell r="E216">
            <v>41614</v>
          </cell>
          <cell r="F216">
            <v>41622</v>
          </cell>
          <cell r="G216">
            <v>1280</v>
          </cell>
          <cell r="H216">
            <v>386</v>
          </cell>
        </row>
        <row r="217">
          <cell r="A217" t="str">
            <v>A1780</v>
          </cell>
          <cell r="B217" t="str">
            <v>Bahía Desvío 8 desde Pk altura  4112  seccion 12,55 X 6,48</v>
          </cell>
          <cell r="C217">
            <v>8</v>
          </cell>
          <cell r="D217" t="str">
            <v>CS3</v>
          </cell>
          <cell r="E217">
            <v>41684</v>
          </cell>
          <cell r="F217">
            <v>41692</v>
          </cell>
          <cell r="G217">
            <v>1280</v>
          </cell>
          <cell r="H217">
            <v>324</v>
          </cell>
        </row>
        <row r="218">
          <cell r="A218" t="str">
            <v>A1790</v>
          </cell>
          <cell r="B218" t="str">
            <v>Bahía Desvío 9 desde Pk altura  4612  seccion 12,55 X 6,48</v>
          </cell>
          <cell r="C218">
            <v>8</v>
          </cell>
          <cell r="D218" t="str">
            <v>CS3</v>
          </cell>
          <cell r="E218">
            <v>41742</v>
          </cell>
          <cell r="F218">
            <v>41750</v>
          </cell>
          <cell r="G218">
            <v>1280</v>
          </cell>
          <cell r="H218">
            <v>274</v>
          </cell>
        </row>
        <row r="219">
          <cell r="A219" t="str">
            <v>A1800</v>
          </cell>
          <cell r="B219" t="str">
            <v>Bahía Desvío 10 desde Pk altura  5112  seccion 12,55 X 6,48</v>
          </cell>
          <cell r="C219">
            <v>8</v>
          </cell>
          <cell r="D219" t="str">
            <v>CS3</v>
          </cell>
          <cell r="E219">
            <v>41776</v>
          </cell>
          <cell r="F219">
            <v>41784</v>
          </cell>
          <cell r="G219">
            <v>1280</v>
          </cell>
          <cell r="H219">
            <v>248</v>
          </cell>
        </row>
        <row r="220">
          <cell r="A220" t="str">
            <v>A1810</v>
          </cell>
          <cell r="B220" t="str">
            <v>Bahía Desvío 11 desde Pk altura  5612  seccion 12,55 X 6,48</v>
          </cell>
          <cell r="C220">
            <v>8</v>
          </cell>
          <cell r="D220" t="str">
            <v>CS3</v>
          </cell>
          <cell r="E220">
            <v>41848</v>
          </cell>
          <cell r="F220">
            <v>41856</v>
          </cell>
          <cell r="G220">
            <v>1280</v>
          </cell>
          <cell r="H220">
            <v>185</v>
          </cell>
        </row>
        <row r="221">
          <cell r="A221" t="str">
            <v>A1820</v>
          </cell>
          <cell r="B221" t="str">
            <v>Bahía Desvío 12 desde Pk altura  6112  seccion 12,55 X 6,48</v>
          </cell>
          <cell r="C221">
            <v>8</v>
          </cell>
          <cell r="D221" t="str">
            <v>CS3</v>
          </cell>
          <cell r="E221">
            <v>41920</v>
          </cell>
          <cell r="F221">
            <v>41928</v>
          </cell>
          <cell r="G221">
            <v>1280</v>
          </cell>
          <cell r="H221">
            <v>121</v>
          </cell>
        </row>
        <row r="222">
          <cell r="A222" t="str">
            <v>A1830</v>
          </cell>
          <cell r="B222" t="str">
            <v>Bahía Desvío 13 desde Pk altura  6112  seccion 12,55 X 6,48</v>
          </cell>
          <cell r="C222">
            <v>8</v>
          </cell>
          <cell r="D222" t="str">
            <v>CS3</v>
          </cell>
          <cell r="E222">
            <v>42018</v>
          </cell>
          <cell r="F222">
            <v>42026</v>
          </cell>
          <cell r="G222">
            <v>1280</v>
          </cell>
          <cell r="H222">
            <v>31</v>
          </cell>
        </row>
        <row r="223">
          <cell r="A223" t="str">
            <v xml:space="preserve">    CHIMENEAS DE EMERGENCIA</v>
          </cell>
          <cell r="C223">
            <v>903</v>
          </cell>
          <cell r="E223">
            <v>41322</v>
          </cell>
          <cell r="F223">
            <v>42224</v>
          </cell>
          <cell r="G223">
            <v>205087</v>
          </cell>
          <cell r="H223">
            <v>0</v>
          </cell>
        </row>
        <row r="224">
          <cell r="A224" t="str">
            <v xml:space="preserve">      Chimenea Emergencia 1 -  68 mts largo Diámetro 2,5 m  (inclinada 70°)</v>
          </cell>
          <cell r="C224">
            <v>291</v>
          </cell>
          <cell r="E224">
            <v>41322</v>
          </cell>
          <cell r="F224">
            <v>41612</v>
          </cell>
          <cell r="G224">
            <v>14019</v>
          </cell>
          <cell r="H224">
            <v>165</v>
          </cell>
        </row>
        <row r="225">
          <cell r="A225" t="str">
            <v>E100</v>
          </cell>
          <cell r="B225" t="str">
            <v>Habilitar postura en superficie mov de tierra</v>
          </cell>
          <cell r="C225">
            <v>1</v>
          </cell>
          <cell r="D225" t="str">
            <v>CS1</v>
          </cell>
          <cell r="E225">
            <v>41322</v>
          </cell>
          <cell r="F225">
            <v>41323</v>
          </cell>
          <cell r="G225">
            <v>92</v>
          </cell>
          <cell r="H225">
            <v>155</v>
          </cell>
        </row>
        <row r="226">
          <cell r="A226" t="str">
            <v>E105</v>
          </cell>
          <cell r="B226" t="str">
            <v>Instalacion de faenas superficie</v>
          </cell>
          <cell r="C226">
            <v>7</v>
          </cell>
          <cell r="D226" t="str">
            <v>CS1</v>
          </cell>
          <cell r="E226">
            <v>41323</v>
          </cell>
          <cell r="F226">
            <v>41330</v>
          </cell>
          <cell r="G226">
            <v>641</v>
          </cell>
          <cell r="H226">
            <v>155</v>
          </cell>
        </row>
        <row r="227">
          <cell r="A227" t="str">
            <v>E110</v>
          </cell>
          <cell r="B227" t="str">
            <v>construcción base concreto</v>
          </cell>
          <cell r="C227">
            <v>4</v>
          </cell>
          <cell r="D227" t="str">
            <v>CS1</v>
          </cell>
          <cell r="E227">
            <v>41330</v>
          </cell>
          <cell r="F227">
            <v>41334</v>
          </cell>
          <cell r="G227">
            <v>270</v>
          </cell>
          <cell r="H227">
            <v>155</v>
          </cell>
        </row>
        <row r="228">
          <cell r="A228" t="str">
            <v>E115</v>
          </cell>
          <cell r="B228" t="str">
            <v>Movilizacion de Máquina Raise Boring</v>
          </cell>
          <cell r="C228">
            <v>13</v>
          </cell>
          <cell r="D228" t="str">
            <v>CS1</v>
          </cell>
          <cell r="E228" t="str">
            <v>01-Abr-13*</v>
          </cell>
          <cell r="F228">
            <v>41377</v>
          </cell>
          <cell r="G228">
            <v>920</v>
          </cell>
          <cell r="H228">
            <v>124</v>
          </cell>
        </row>
        <row r="229">
          <cell r="A229" t="str">
            <v>E120</v>
          </cell>
          <cell r="B229" t="str">
            <v>Instalacion de Maquina R.B.</v>
          </cell>
          <cell r="C229">
            <v>18</v>
          </cell>
          <cell r="D229" t="str">
            <v>CS1</v>
          </cell>
          <cell r="E229">
            <v>41377</v>
          </cell>
          <cell r="F229">
            <v>41395</v>
          </cell>
          <cell r="G229">
            <v>1296</v>
          </cell>
          <cell r="H229">
            <v>124</v>
          </cell>
        </row>
        <row r="230">
          <cell r="A230" t="str">
            <v>E125</v>
          </cell>
          <cell r="B230" t="str">
            <v>Nivelacion e Inclinacion de la máquina</v>
          </cell>
          <cell r="C230">
            <v>2</v>
          </cell>
          <cell r="D230" t="str">
            <v>CS1</v>
          </cell>
          <cell r="E230">
            <v>41395</v>
          </cell>
          <cell r="F230">
            <v>41398</v>
          </cell>
          <cell r="G230">
            <v>170</v>
          </cell>
          <cell r="H230">
            <v>125</v>
          </cell>
        </row>
        <row r="231">
          <cell r="A231" t="str">
            <v>E130</v>
          </cell>
          <cell r="B231" t="str">
            <v>Perforación de Piloto 12 1/4"</v>
          </cell>
          <cell r="C231">
            <v>8</v>
          </cell>
          <cell r="D231" t="str">
            <v>CS1</v>
          </cell>
          <cell r="E231">
            <v>41398</v>
          </cell>
          <cell r="F231">
            <v>41405</v>
          </cell>
          <cell r="G231">
            <v>550</v>
          </cell>
          <cell r="H231">
            <v>124</v>
          </cell>
        </row>
        <row r="232">
          <cell r="A232" t="str">
            <v>E135</v>
          </cell>
          <cell r="B232" t="str">
            <v>Instalación de Cabeza Rimadora</v>
          </cell>
          <cell r="C232">
            <v>2</v>
          </cell>
          <cell r="D232" t="str">
            <v>CS1</v>
          </cell>
          <cell r="E232">
            <v>41406</v>
          </cell>
          <cell r="F232">
            <v>41408</v>
          </cell>
          <cell r="G232">
            <v>170</v>
          </cell>
          <cell r="H232">
            <v>125</v>
          </cell>
        </row>
        <row r="233">
          <cell r="A233" t="str">
            <v>E140</v>
          </cell>
          <cell r="B233" t="str">
            <v>Perforación Rimado</v>
          </cell>
          <cell r="C233">
            <v>16</v>
          </cell>
          <cell r="D233" t="str">
            <v>CS1</v>
          </cell>
          <cell r="E233">
            <v>41408</v>
          </cell>
          <cell r="F233">
            <v>41424</v>
          </cell>
          <cell r="G233">
            <v>1100</v>
          </cell>
          <cell r="H233">
            <v>125</v>
          </cell>
        </row>
        <row r="234">
          <cell r="A234" t="str">
            <v>E145</v>
          </cell>
          <cell r="B234" t="str">
            <v>Desconexión de Cabeza Rimadora</v>
          </cell>
          <cell r="C234">
            <v>8</v>
          </cell>
          <cell r="D234" t="str">
            <v>CS1</v>
          </cell>
          <cell r="E234">
            <v>41424</v>
          </cell>
          <cell r="F234">
            <v>41431</v>
          </cell>
          <cell r="G234">
            <v>550</v>
          </cell>
          <cell r="H234">
            <v>124</v>
          </cell>
        </row>
        <row r="235">
          <cell r="A235" t="str">
            <v>E150</v>
          </cell>
          <cell r="B235" t="str">
            <v>Desmontaje de la máquina</v>
          </cell>
          <cell r="C235">
            <v>5</v>
          </cell>
          <cell r="D235" t="str">
            <v>CS1</v>
          </cell>
          <cell r="E235">
            <v>41432</v>
          </cell>
          <cell r="F235">
            <v>41437</v>
          </cell>
          <cell r="G235">
            <v>370</v>
          </cell>
          <cell r="H235">
            <v>124</v>
          </cell>
        </row>
        <row r="236">
          <cell r="A236" t="str">
            <v>E155</v>
          </cell>
          <cell r="B236" t="str">
            <v>Retiro de la máquina</v>
          </cell>
          <cell r="C236">
            <v>10</v>
          </cell>
          <cell r="D236" t="str">
            <v>CS1</v>
          </cell>
          <cell r="E236">
            <v>41437</v>
          </cell>
          <cell r="F236">
            <v>41447</v>
          </cell>
          <cell r="G236">
            <v>730</v>
          </cell>
          <cell r="H236">
            <v>124</v>
          </cell>
        </row>
        <row r="237">
          <cell r="A237" t="str">
            <v>E160</v>
          </cell>
          <cell r="B237" t="str">
            <v>Instalacion Winches y Plataformas</v>
          </cell>
          <cell r="C237">
            <v>10</v>
          </cell>
          <cell r="D237" t="str">
            <v>CS1</v>
          </cell>
          <cell r="E237" t="str">
            <v>01-Nov-13*</v>
          </cell>
          <cell r="F237">
            <v>41588</v>
          </cell>
          <cell r="G237">
            <v>1400</v>
          </cell>
          <cell r="H237">
            <v>165</v>
          </cell>
        </row>
        <row r="238">
          <cell r="A238" t="str">
            <v>E165</v>
          </cell>
          <cell r="B238" t="str">
            <v>Fortificacion Pique  (8 ml/d)</v>
          </cell>
          <cell r="C238">
            <v>9</v>
          </cell>
          <cell r="D238" t="str">
            <v>CS1</v>
          </cell>
          <cell r="E238">
            <v>41589</v>
          </cell>
          <cell r="F238">
            <v>41597</v>
          </cell>
          <cell r="G238">
            <v>2160</v>
          </cell>
          <cell r="H238">
            <v>165</v>
          </cell>
        </row>
        <row r="239">
          <cell r="A239" t="str">
            <v>E170</v>
          </cell>
          <cell r="B239" t="str">
            <v>Escalera Metalica de Seguridad  (5 ml/d)</v>
          </cell>
          <cell r="C239">
            <v>15</v>
          </cell>
          <cell r="D239" t="str">
            <v>CS1</v>
          </cell>
          <cell r="E239">
            <v>41598</v>
          </cell>
          <cell r="F239">
            <v>41612</v>
          </cell>
          <cell r="G239">
            <v>3600</v>
          </cell>
          <cell r="H239">
            <v>165</v>
          </cell>
        </row>
        <row r="240">
          <cell r="A240" t="str">
            <v xml:space="preserve">      Chimenea Emergencia 2 - 139 mts largoDiámetro 2,5 m  (inclinada 70°)</v>
          </cell>
          <cell r="C240">
            <v>296</v>
          </cell>
          <cell r="E240">
            <v>41379</v>
          </cell>
          <cell r="F240">
            <v>41674</v>
          </cell>
          <cell r="G240">
            <v>19236</v>
          </cell>
          <cell r="H240">
            <v>165</v>
          </cell>
        </row>
        <row r="241">
          <cell r="A241" t="str">
            <v>E200</v>
          </cell>
          <cell r="B241" t="str">
            <v>Habilitar postura en superficie mov de tierra</v>
          </cell>
          <cell r="C241">
            <v>1</v>
          </cell>
          <cell r="D241" t="str">
            <v>CS2</v>
          </cell>
          <cell r="E241">
            <v>41379</v>
          </cell>
          <cell r="F241">
            <v>41380</v>
          </cell>
          <cell r="G241">
            <v>92</v>
          </cell>
          <cell r="H241">
            <v>181</v>
          </cell>
        </row>
        <row r="242">
          <cell r="A242" t="str">
            <v>E205</v>
          </cell>
          <cell r="B242" t="str">
            <v>Instalacion de faenas superficie</v>
          </cell>
          <cell r="C242">
            <v>4</v>
          </cell>
          <cell r="D242" t="str">
            <v>CS2</v>
          </cell>
          <cell r="E242">
            <v>41380</v>
          </cell>
          <cell r="F242">
            <v>41384</v>
          </cell>
          <cell r="G242">
            <v>351</v>
          </cell>
          <cell r="H242">
            <v>182</v>
          </cell>
        </row>
        <row r="243">
          <cell r="A243" t="str">
            <v>E210</v>
          </cell>
          <cell r="B243" t="str">
            <v>construcción base concreto</v>
          </cell>
          <cell r="C243">
            <v>3</v>
          </cell>
          <cell r="D243" t="str">
            <v>CS2</v>
          </cell>
          <cell r="E243">
            <v>41385</v>
          </cell>
          <cell r="F243">
            <v>41388</v>
          </cell>
          <cell r="G243">
            <v>275</v>
          </cell>
          <cell r="H243">
            <v>182</v>
          </cell>
        </row>
        <row r="244">
          <cell r="A244" t="str">
            <v>E215</v>
          </cell>
          <cell r="B244" t="str">
            <v>Movilizacion de Máquina Raise Boring</v>
          </cell>
          <cell r="C244">
            <v>2</v>
          </cell>
          <cell r="D244" t="str">
            <v>CS2</v>
          </cell>
          <cell r="E244">
            <v>41447</v>
          </cell>
          <cell r="F244">
            <v>41449</v>
          </cell>
          <cell r="G244">
            <v>183</v>
          </cell>
          <cell r="H244">
            <v>124</v>
          </cell>
        </row>
        <row r="245">
          <cell r="A245" t="str">
            <v>E220</v>
          </cell>
          <cell r="B245" t="str">
            <v>Instalacion de Maquina R.B.</v>
          </cell>
          <cell r="C245">
            <v>7</v>
          </cell>
          <cell r="D245" t="str">
            <v>CS2</v>
          </cell>
          <cell r="E245">
            <v>41449</v>
          </cell>
          <cell r="F245">
            <v>41456</v>
          </cell>
          <cell r="G245">
            <v>641</v>
          </cell>
          <cell r="H245">
            <v>124</v>
          </cell>
        </row>
        <row r="246">
          <cell r="A246" t="str">
            <v>E225</v>
          </cell>
          <cell r="B246" t="str">
            <v>Nivelacion e Inclinacion de la máquina</v>
          </cell>
          <cell r="C246">
            <v>2</v>
          </cell>
          <cell r="D246" t="str">
            <v>CS2</v>
          </cell>
          <cell r="E246">
            <v>41456</v>
          </cell>
          <cell r="F246">
            <v>41458</v>
          </cell>
          <cell r="G246">
            <v>183</v>
          </cell>
          <cell r="H246">
            <v>124</v>
          </cell>
        </row>
        <row r="247">
          <cell r="A247" t="str">
            <v>E230</v>
          </cell>
          <cell r="B247" t="str">
            <v>Perforación de Piloto 12 1/4"</v>
          </cell>
          <cell r="C247">
            <v>10</v>
          </cell>
          <cell r="D247" t="str">
            <v>CS2</v>
          </cell>
          <cell r="E247">
            <v>41458</v>
          </cell>
          <cell r="F247">
            <v>41468</v>
          </cell>
          <cell r="G247">
            <v>916</v>
          </cell>
          <cell r="H247">
            <v>124</v>
          </cell>
        </row>
        <row r="248">
          <cell r="A248" t="str">
            <v>E235</v>
          </cell>
          <cell r="B248" t="str">
            <v>Instalación de Cabeza Rimadora</v>
          </cell>
          <cell r="C248">
            <v>6</v>
          </cell>
          <cell r="D248" t="str">
            <v>CS2</v>
          </cell>
          <cell r="E248">
            <v>41468</v>
          </cell>
          <cell r="F248">
            <v>41474</v>
          </cell>
          <cell r="G248">
            <v>549</v>
          </cell>
          <cell r="H248">
            <v>124</v>
          </cell>
        </row>
        <row r="249">
          <cell r="A249" t="str">
            <v>E240</v>
          </cell>
          <cell r="B249" t="str">
            <v>Perforación Rimado</v>
          </cell>
          <cell r="C249">
            <v>25</v>
          </cell>
          <cell r="D249" t="str">
            <v>CS2</v>
          </cell>
          <cell r="E249">
            <v>41474</v>
          </cell>
          <cell r="F249">
            <v>41499</v>
          </cell>
          <cell r="G249">
            <v>2290</v>
          </cell>
          <cell r="H249">
            <v>124</v>
          </cell>
        </row>
        <row r="250">
          <cell r="A250" t="str">
            <v>E245</v>
          </cell>
          <cell r="B250" t="str">
            <v>Desconexión de Cabeza Rimadora</v>
          </cell>
          <cell r="C250">
            <v>5</v>
          </cell>
          <cell r="D250" t="str">
            <v>CS2</v>
          </cell>
          <cell r="E250">
            <v>41499</v>
          </cell>
          <cell r="F250">
            <v>41504</v>
          </cell>
          <cell r="G250">
            <v>458</v>
          </cell>
          <cell r="H250">
            <v>124</v>
          </cell>
        </row>
        <row r="251">
          <cell r="A251" t="str">
            <v>E250</v>
          </cell>
          <cell r="B251" t="str">
            <v>Desmontaje de la máquina</v>
          </cell>
          <cell r="C251">
            <v>4</v>
          </cell>
          <cell r="D251" t="str">
            <v>CS2</v>
          </cell>
          <cell r="E251">
            <v>41504</v>
          </cell>
          <cell r="F251">
            <v>41508</v>
          </cell>
          <cell r="G251">
            <v>366</v>
          </cell>
          <cell r="H251">
            <v>124</v>
          </cell>
        </row>
        <row r="252">
          <cell r="A252" t="str">
            <v>E255</v>
          </cell>
          <cell r="B252" t="str">
            <v>Retiro de la máquina</v>
          </cell>
          <cell r="C252">
            <v>8</v>
          </cell>
          <cell r="D252" t="str">
            <v>CS2</v>
          </cell>
          <cell r="E252">
            <v>41508</v>
          </cell>
          <cell r="F252">
            <v>41516</v>
          </cell>
          <cell r="G252">
            <v>732</v>
          </cell>
          <cell r="H252">
            <v>124</v>
          </cell>
        </row>
        <row r="253">
          <cell r="A253" t="str">
            <v>E260</v>
          </cell>
          <cell r="B253" t="str">
            <v>Instalacion Winches y Plataformas</v>
          </cell>
          <cell r="C253">
            <v>10</v>
          </cell>
          <cell r="D253" t="str">
            <v>CS2</v>
          </cell>
          <cell r="E253">
            <v>41620</v>
          </cell>
          <cell r="F253">
            <v>41629</v>
          </cell>
          <cell r="G253">
            <v>1400</v>
          </cell>
          <cell r="H253">
            <v>165</v>
          </cell>
        </row>
        <row r="254">
          <cell r="A254" t="str">
            <v>E265</v>
          </cell>
          <cell r="B254" t="str">
            <v>Fortificacion Pique  (8 ml/d)</v>
          </cell>
          <cell r="C254">
            <v>17</v>
          </cell>
          <cell r="D254" t="str">
            <v>CS2</v>
          </cell>
          <cell r="E254">
            <v>41630</v>
          </cell>
          <cell r="F254">
            <v>41646</v>
          </cell>
          <cell r="G254">
            <v>4080</v>
          </cell>
          <cell r="H254">
            <v>165</v>
          </cell>
        </row>
        <row r="255">
          <cell r="A255" t="str">
            <v>E270</v>
          </cell>
          <cell r="B255" t="str">
            <v>Escalera Metalica de Seguridad</v>
          </cell>
          <cell r="C255">
            <v>28</v>
          </cell>
          <cell r="D255" t="str">
            <v>CS2</v>
          </cell>
          <cell r="E255">
            <v>41647</v>
          </cell>
          <cell r="F255">
            <v>41674</v>
          </cell>
          <cell r="G255">
            <v>6720</v>
          </cell>
          <cell r="H255">
            <v>165</v>
          </cell>
        </row>
        <row r="256">
          <cell r="A256" t="str">
            <v xml:space="preserve">      Chimenea Emergencia 3 - 78 mts Diámetro 2,5 m  (inclinada 70°)</v>
          </cell>
          <cell r="C256">
            <v>274</v>
          </cell>
          <cell r="E256">
            <v>41448</v>
          </cell>
          <cell r="F256">
            <v>41721</v>
          </cell>
          <cell r="G256">
            <v>13180</v>
          </cell>
          <cell r="H256">
            <v>165</v>
          </cell>
        </row>
        <row r="257">
          <cell r="A257" t="str">
            <v>E300</v>
          </cell>
          <cell r="B257" t="str">
            <v>Habilitar postura interior tunel Principal</v>
          </cell>
          <cell r="C257">
            <v>1</v>
          </cell>
          <cell r="D257" t="str">
            <v>CS2</v>
          </cell>
          <cell r="E257">
            <v>41448</v>
          </cell>
          <cell r="F257">
            <v>41449</v>
          </cell>
          <cell r="G257">
            <v>92</v>
          </cell>
          <cell r="H257">
            <v>181</v>
          </cell>
        </row>
        <row r="258">
          <cell r="A258" t="str">
            <v>E305</v>
          </cell>
          <cell r="B258" t="str">
            <v>Instalacion de faenas galería emergencia 3</v>
          </cell>
          <cell r="C258">
            <v>7</v>
          </cell>
          <cell r="D258" t="str">
            <v>CS2</v>
          </cell>
          <cell r="E258">
            <v>41449</v>
          </cell>
          <cell r="F258">
            <v>41456</v>
          </cell>
          <cell r="G258">
            <v>641</v>
          </cell>
          <cell r="H258">
            <v>181</v>
          </cell>
        </row>
        <row r="259">
          <cell r="A259" t="str">
            <v>E310</v>
          </cell>
          <cell r="B259" t="str">
            <v>construcción base concreto y piscinas de agua</v>
          </cell>
          <cell r="C259">
            <v>3</v>
          </cell>
          <cell r="D259" t="str">
            <v>CS2</v>
          </cell>
          <cell r="E259">
            <v>41456</v>
          </cell>
          <cell r="F259">
            <v>41459</v>
          </cell>
          <cell r="G259">
            <v>275</v>
          </cell>
          <cell r="H259">
            <v>181</v>
          </cell>
        </row>
        <row r="260">
          <cell r="A260" t="str">
            <v>E315</v>
          </cell>
          <cell r="B260" t="str">
            <v>Movilizacion de Máquina Raise Boring</v>
          </cell>
          <cell r="C260">
            <v>6</v>
          </cell>
          <cell r="D260" t="str">
            <v>CS2</v>
          </cell>
          <cell r="E260">
            <v>41516</v>
          </cell>
          <cell r="F260">
            <v>41522</v>
          </cell>
          <cell r="G260">
            <v>549</v>
          </cell>
          <cell r="H260">
            <v>124</v>
          </cell>
        </row>
        <row r="261">
          <cell r="A261" t="str">
            <v>E320</v>
          </cell>
          <cell r="B261" t="str">
            <v>Instalacion de Maquina R.B.</v>
          </cell>
          <cell r="C261">
            <v>4</v>
          </cell>
          <cell r="D261" t="str">
            <v>CS2</v>
          </cell>
          <cell r="E261">
            <v>41522</v>
          </cell>
          <cell r="F261">
            <v>41526</v>
          </cell>
          <cell r="G261">
            <v>366</v>
          </cell>
          <cell r="H261">
            <v>124</v>
          </cell>
        </row>
        <row r="262">
          <cell r="A262" t="str">
            <v>E325</v>
          </cell>
          <cell r="B262" t="str">
            <v>Nivelacion e Inclinacion de la máquina</v>
          </cell>
          <cell r="C262">
            <v>2</v>
          </cell>
          <cell r="D262" t="str">
            <v>CS2</v>
          </cell>
          <cell r="E262">
            <v>41526</v>
          </cell>
          <cell r="F262">
            <v>41528</v>
          </cell>
          <cell r="G262">
            <v>183</v>
          </cell>
          <cell r="H262">
            <v>124</v>
          </cell>
        </row>
        <row r="263">
          <cell r="A263" t="str">
            <v>E330</v>
          </cell>
          <cell r="B263" t="str">
            <v>Perforación de Piloto 12 1/4"</v>
          </cell>
          <cell r="C263">
            <v>6</v>
          </cell>
          <cell r="D263" t="str">
            <v>CS2</v>
          </cell>
          <cell r="E263">
            <v>41528</v>
          </cell>
          <cell r="F263">
            <v>41534</v>
          </cell>
          <cell r="G263">
            <v>549</v>
          </cell>
          <cell r="H263">
            <v>124</v>
          </cell>
        </row>
        <row r="264">
          <cell r="A264" t="str">
            <v>E335</v>
          </cell>
          <cell r="B264" t="str">
            <v>Instalación de Cabeza Rimadora</v>
          </cell>
          <cell r="C264">
            <v>2</v>
          </cell>
          <cell r="D264" t="str">
            <v>CS2</v>
          </cell>
          <cell r="E264">
            <v>41534</v>
          </cell>
          <cell r="F264">
            <v>41536</v>
          </cell>
          <cell r="G264">
            <v>183</v>
          </cell>
          <cell r="H264">
            <v>124</v>
          </cell>
        </row>
        <row r="265">
          <cell r="A265" t="str">
            <v>E340</v>
          </cell>
          <cell r="B265" t="str">
            <v>Perforación Rimado</v>
          </cell>
          <cell r="C265">
            <v>15</v>
          </cell>
          <cell r="D265" t="str">
            <v>CS2</v>
          </cell>
          <cell r="E265">
            <v>41536</v>
          </cell>
          <cell r="F265">
            <v>41551</v>
          </cell>
          <cell r="G265">
            <v>1370</v>
          </cell>
          <cell r="H265">
            <v>124</v>
          </cell>
        </row>
        <row r="266">
          <cell r="A266" t="str">
            <v>E345</v>
          </cell>
          <cell r="B266" t="str">
            <v>Desconexión de Cabeza Rimadora</v>
          </cell>
          <cell r="C266">
            <v>4</v>
          </cell>
          <cell r="D266" t="str">
            <v>CS2</v>
          </cell>
          <cell r="E266">
            <v>41551</v>
          </cell>
          <cell r="F266">
            <v>41555</v>
          </cell>
          <cell r="G266">
            <v>366</v>
          </cell>
          <cell r="H266">
            <v>124</v>
          </cell>
        </row>
        <row r="267">
          <cell r="A267" t="str">
            <v>E350</v>
          </cell>
          <cell r="B267" t="str">
            <v>Desmontaje de la máquina</v>
          </cell>
          <cell r="C267">
            <v>2</v>
          </cell>
          <cell r="D267" t="str">
            <v>CS2</v>
          </cell>
          <cell r="E267">
            <v>41555</v>
          </cell>
          <cell r="F267">
            <v>41557</v>
          </cell>
          <cell r="G267">
            <v>183</v>
          </cell>
          <cell r="H267">
            <v>124</v>
          </cell>
        </row>
        <row r="268">
          <cell r="A268" t="str">
            <v>E355</v>
          </cell>
          <cell r="B268" t="str">
            <v>Retiro de la máquina</v>
          </cell>
          <cell r="C268">
            <v>2</v>
          </cell>
          <cell r="D268" t="str">
            <v>CS2</v>
          </cell>
          <cell r="E268">
            <v>41557</v>
          </cell>
          <cell r="F268">
            <v>41559</v>
          </cell>
          <cell r="G268">
            <v>183</v>
          </cell>
          <cell r="H268">
            <v>124</v>
          </cell>
        </row>
        <row r="269">
          <cell r="A269" t="str">
            <v>E360</v>
          </cell>
          <cell r="B269" t="str">
            <v>Instalacion Winches y Plataformas</v>
          </cell>
          <cell r="C269">
            <v>14</v>
          </cell>
          <cell r="D269" t="str">
            <v>CS2</v>
          </cell>
          <cell r="E269">
            <v>41682</v>
          </cell>
          <cell r="F269">
            <v>41695</v>
          </cell>
          <cell r="G269">
            <v>2000</v>
          </cell>
          <cell r="H269">
            <v>165</v>
          </cell>
        </row>
        <row r="270">
          <cell r="A270" t="str">
            <v>E365</v>
          </cell>
          <cell r="B270" t="str">
            <v>Fortificacion Pique  (8 ml/d)</v>
          </cell>
          <cell r="C270">
            <v>10</v>
          </cell>
          <cell r="D270" t="str">
            <v>CS2</v>
          </cell>
          <cell r="E270">
            <v>41696</v>
          </cell>
          <cell r="F270">
            <v>41705</v>
          </cell>
          <cell r="G270">
            <v>2400</v>
          </cell>
          <cell r="H270">
            <v>165</v>
          </cell>
        </row>
        <row r="271">
          <cell r="A271" t="str">
            <v>E370</v>
          </cell>
          <cell r="B271" t="str">
            <v>Escalera Metalica de Seguridad</v>
          </cell>
          <cell r="C271">
            <v>16</v>
          </cell>
          <cell r="D271" t="str">
            <v>CS2</v>
          </cell>
          <cell r="E271">
            <v>41706</v>
          </cell>
          <cell r="F271">
            <v>41721</v>
          </cell>
          <cell r="G271">
            <v>3840</v>
          </cell>
          <cell r="H271">
            <v>165</v>
          </cell>
        </row>
        <row r="272">
          <cell r="A272" t="str">
            <v xml:space="preserve">      Chimenea Emergencia 4 - 49 mts - Diámetro 2,5 m  (inclinada 70°)</v>
          </cell>
          <cell r="C272">
            <v>75</v>
          </cell>
          <cell r="E272">
            <v>41685</v>
          </cell>
          <cell r="F272">
            <v>41759</v>
          </cell>
          <cell r="G272">
            <v>8699</v>
          </cell>
          <cell r="H272">
            <v>169</v>
          </cell>
        </row>
        <row r="273">
          <cell r="A273" t="str">
            <v>E400</v>
          </cell>
          <cell r="B273" t="str">
            <v>Habilitar postura interior tunel Principal</v>
          </cell>
          <cell r="C273">
            <v>1</v>
          </cell>
          <cell r="D273" t="str">
            <v>CS3</v>
          </cell>
          <cell r="E273" t="str">
            <v>15-Feb-14*</v>
          </cell>
          <cell r="F273">
            <v>41685</v>
          </cell>
          <cell r="G273">
            <v>92</v>
          </cell>
          <cell r="H273">
            <v>100</v>
          </cell>
        </row>
        <row r="274">
          <cell r="A274" t="str">
            <v>E405</v>
          </cell>
          <cell r="B274" t="str">
            <v>Instalacion de faenas galería emergencia 4</v>
          </cell>
          <cell r="C274">
            <v>5</v>
          </cell>
          <cell r="D274" t="str">
            <v>CS3</v>
          </cell>
          <cell r="E274">
            <v>41686</v>
          </cell>
          <cell r="F274">
            <v>41690</v>
          </cell>
          <cell r="G274">
            <v>458</v>
          </cell>
          <cell r="H274">
            <v>100</v>
          </cell>
        </row>
        <row r="275">
          <cell r="A275" t="str">
            <v>E410</v>
          </cell>
          <cell r="B275" t="str">
            <v>construcción base concreto y piscinas de agua</v>
          </cell>
          <cell r="C275">
            <v>3</v>
          </cell>
          <cell r="D275" t="str">
            <v>CS3</v>
          </cell>
          <cell r="E275">
            <v>41691</v>
          </cell>
          <cell r="F275">
            <v>41693</v>
          </cell>
          <cell r="G275">
            <v>275</v>
          </cell>
          <cell r="H275">
            <v>100</v>
          </cell>
        </row>
        <row r="276">
          <cell r="A276" t="str">
            <v>E415</v>
          </cell>
          <cell r="B276" t="str">
            <v>Movilizacion de Máquina Raise Boring</v>
          </cell>
          <cell r="C276">
            <v>1</v>
          </cell>
          <cell r="D276" t="str">
            <v>CS3</v>
          </cell>
          <cell r="E276" t="str">
            <v>01-Mar-14*</v>
          </cell>
          <cell r="F276">
            <v>41699</v>
          </cell>
          <cell r="G276">
            <v>90</v>
          </cell>
          <cell r="H276">
            <v>98</v>
          </cell>
        </row>
        <row r="277">
          <cell r="A277" t="str">
            <v>E420</v>
          </cell>
          <cell r="B277" t="str">
            <v>Instalacion de Maquina R.B.</v>
          </cell>
          <cell r="C277">
            <v>2</v>
          </cell>
          <cell r="D277" t="str">
            <v>CS3</v>
          </cell>
          <cell r="E277">
            <v>41700</v>
          </cell>
          <cell r="F277">
            <v>41701</v>
          </cell>
          <cell r="G277">
            <v>183</v>
          </cell>
          <cell r="H277">
            <v>98</v>
          </cell>
        </row>
        <row r="278">
          <cell r="A278" t="str">
            <v>E425</v>
          </cell>
          <cell r="B278" t="str">
            <v>Nivelacion e Inclinacion de la máquina</v>
          </cell>
          <cell r="C278">
            <v>3</v>
          </cell>
          <cell r="D278" t="str">
            <v>CS3</v>
          </cell>
          <cell r="E278">
            <v>41702</v>
          </cell>
          <cell r="F278">
            <v>41704</v>
          </cell>
          <cell r="G278">
            <v>275</v>
          </cell>
          <cell r="H278">
            <v>98</v>
          </cell>
        </row>
        <row r="279">
          <cell r="A279" t="str">
            <v>E430</v>
          </cell>
          <cell r="B279" t="str">
            <v>Perforación de Piloto 12 1/4"</v>
          </cell>
          <cell r="C279">
            <v>2</v>
          </cell>
          <cell r="D279" t="str">
            <v>CS3</v>
          </cell>
          <cell r="E279">
            <v>41705</v>
          </cell>
          <cell r="F279">
            <v>41706</v>
          </cell>
          <cell r="G279">
            <v>183</v>
          </cell>
          <cell r="H279">
            <v>98</v>
          </cell>
        </row>
        <row r="280">
          <cell r="A280" t="str">
            <v>E435</v>
          </cell>
          <cell r="B280" t="str">
            <v>Instalación de Cabeza Rimadora</v>
          </cell>
          <cell r="C280">
            <v>1</v>
          </cell>
          <cell r="D280" t="str">
            <v>CS3</v>
          </cell>
          <cell r="E280">
            <v>41707</v>
          </cell>
          <cell r="F280">
            <v>41707</v>
          </cell>
          <cell r="G280">
            <v>90</v>
          </cell>
          <cell r="H280">
            <v>98</v>
          </cell>
        </row>
        <row r="281">
          <cell r="A281" t="str">
            <v>E440</v>
          </cell>
          <cell r="B281" t="str">
            <v>Perforación Rimado</v>
          </cell>
          <cell r="C281">
            <v>9</v>
          </cell>
          <cell r="D281" t="str">
            <v>CS3</v>
          </cell>
          <cell r="E281">
            <v>41708</v>
          </cell>
          <cell r="F281">
            <v>41716</v>
          </cell>
          <cell r="G281">
            <v>810</v>
          </cell>
          <cell r="H281">
            <v>98</v>
          </cell>
        </row>
        <row r="282">
          <cell r="A282" t="str">
            <v>E445</v>
          </cell>
          <cell r="B282" t="str">
            <v>Desconexión de Cabeza Rimadora</v>
          </cell>
          <cell r="C282">
            <v>2</v>
          </cell>
          <cell r="D282" t="str">
            <v>CS3</v>
          </cell>
          <cell r="E282">
            <v>41717</v>
          </cell>
          <cell r="F282">
            <v>41718</v>
          </cell>
          <cell r="G282">
            <v>183</v>
          </cell>
          <cell r="H282">
            <v>98</v>
          </cell>
        </row>
        <row r="283">
          <cell r="A283" t="str">
            <v>E450</v>
          </cell>
          <cell r="B283" t="str">
            <v>Desmontaje de la máquina</v>
          </cell>
          <cell r="C283">
            <v>1</v>
          </cell>
          <cell r="D283" t="str">
            <v>CS3</v>
          </cell>
          <cell r="E283">
            <v>41719</v>
          </cell>
          <cell r="F283">
            <v>41719</v>
          </cell>
          <cell r="G283">
            <v>90</v>
          </cell>
          <cell r="H283">
            <v>98</v>
          </cell>
        </row>
        <row r="284">
          <cell r="A284" t="str">
            <v>E455</v>
          </cell>
          <cell r="B284" t="str">
            <v>Retiro de la máquina</v>
          </cell>
          <cell r="C284">
            <v>1</v>
          </cell>
          <cell r="D284" t="str">
            <v>CS3</v>
          </cell>
          <cell r="E284">
            <v>41720</v>
          </cell>
          <cell r="F284">
            <v>41720</v>
          </cell>
          <cell r="G284">
            <v>90</v>
          </cell>
          <cell r="H284">
            <v>98</v>
          </cell>
        </row>
        <row r="285">
          <cell r="A285" t="str">
            <v>E460</v>
          </cell>
          <cell r="B285" t="str">
            <v>Instalacion Winches y Plataformas</v>
          </cell>
          <cell r="C285">
            <v>14</v>
          </cell>
          <cell r="D285" t="str">
            <v>CS3</v>
          </cell>
          <cell r="E285">
            <v>41729</v>
          </cell>
          <cell r="F285">
            <v>41742</v>
          </cell>
          <cell r="G285">
            <v>1800</v>
          </cell>
          <cell r="H285">
            <v>165</v>
          </cell>
        </row>
        <row r="286">
          <cell r="A286" t="str">
            <v>E465</v>
          </cell>
          <cell r="B286" t="str">
            <v>Fortificacion Pique  (8 ml/d)</v>
          </cell>
          <cell r="C286">
            <v>7</v>
          </cell>
          <cell r="D286" t="str">
            <v>CS3</v>
          </cell>
          <cell r="E286">
            <v>41743</v>
          </cell>
          <cell r="F286">
            <v>41749</v>
          </cell>
          <cell r="G286">
            <v>1680</v>
          </cell>
          <cell r="H286">
            <v>165</v>
          </cell>
        </row>
        <row r="287">
          <cell r="A287" t="str">
            <v>E470</v>
          </cell>
          <cell r="B287" t="str">
            <v>Escalera Metalica de Seguridad</v>
          </cell>
          <cell r="C287">
            <v>10</v>
          </cell>
          <cell r="D287" t="str">
            <v>CS3</v>
          </cell>
          <cell r="E287">
            <v>41750</v>
          </cell>
          <cell r="F287">
            <v>41759</v>
          </cell>
          <cell r="G287">
            <v>2400</v>
          </cell>
          <cell r="H287">
            <v>169</v>
          </cell>
        </row>
        <row r="288">
          <cell r="A288" t="str">
            <v xml:space="preserve">      Chimenea Emergencia 5 - 49 mts - Diámetro 2,5 m  (inclinada 70°)</v>
          </cell>
          <cell r="C288">
            <v>72</v>
          </cell>
          <cell r="E288">
            <v>41709</v>
          </cell>
          <cell r="F288">
            <v>41780</v>
          </cell>
          <cell r="G288">
            <v>8617</v>
          </cell>
          <cell r="H288">
            <v>181</v>
          </cell>
        </row>
        <row r="289">
          <cell r="A289" t="str">
            <v>E500</v>
          </cell>
          <cell r="B289" t="str">
            <v>Habilitar postura interior tunel Acceso</v>
          </cell>
          <cell r="C289">
            <v>1</v>
          </cell>
          <cell r="D289" t="str">
            <v>CS4</v>
          </cell>
          <cell r="E289">
            <v>41709</v>
          </cell>
          <cell r="F289">
            <v>41709</v>
          </cell>
          <cell r="G289">
            <v>92</v>
          </cell>
          <cell r="H289">
            <v>100</v>
          </cell>
        </row>
        <row r="290">
          <cell r="A290" t="str">
            <v>E505</v>
          </cell>
          <cell r="B290" t="str">
            <v>Instalacion de faenas galería emergencia 5</v>
          </cell>
          <cell r="C290">
            <v>5</v>
          </cell>
          <cell r="D290" t="str">
            <v>CS4</v>
          </cell>
          <cell r="E290">
            <v>41710</v>
          </cell>
          <cell r="F290">
            <v>41714</v>
          </cell>
          <cell r="G290">
            <v>458</v>
          </cell>
          <cell r="H290">
            <v>100</v>
          </cell>
        </row>
        <row r="291">
          <cell r="A291" t="str">
            <v>E510</v>
          </cell>
          <cell r="B291" t="str">
            <v>construcción base concreto y piscinas de agua</v>
          </cell>
          <cell r="C291">
            <v>3</v>
          </cell>
          <cell r="D291" t="str">
            <v>CS4</v>
          </cell>
          <cell r="E291">
            <v>41715</v>
          </cell>
          <cell r="F291">
            <v>41717</v>
          </cell>
          <cell r="G291">
            <v>275</v>
          </cell>
          <cell r="H291">
            <v>100</v>
          </cell>
        </row>
        <row r="292">
          <cell r="A292" t="str">
            <v>E515</v>
          </cell>
          <cell r="B292" t="str">
            <v>Movilizacion de Máquina Raise Boring</v>
          </cell>
          <cell r="C292">
            <v>1</v>
          </cell>
          <cell r="D292" t="str">
            <v>CS4</v>
          </cell>
          <cell r="E292">
            <v>41721</v>
          </cell>
          <cell r="F292">
            <v>41721</v>
          </cell>
          <cell r="G292">
            <v>92</v>
          </cell>
          <cell r="H292">
            <v>98</v>
          </cell>
        </row>
        <row r="293">
          <cell r="A293" t="str">
            <v>E520</v>
          </cell>
          <cell r="B293" t="str">
            <v>Instalacion de Maquina R.B.</v>
          </cell>
          <cell r="C293">
            <v>2</v>
          </cell>
          <cell r="D293" t="str">
            <v>CS4</v>
          </cell>
          <cell r="E293">
            <v>41722</v>
          </cell>
          <cell r="F293">
            <v>41723</v>
          </cell>
          <cell r="G293">
            <v>183</v>
          </cell>
          <cell r="H293">
            <v>98</v>
          </cell>
        </row>
        <row r="294">
          <cell r="A294" t="str">
            <v>E525</v>
          </cell>
          <cell r="B294" t="str">
            <v>Nivelacion e Inclinacion de la máquina</v>
          </cell>
          <cell r="C294">
            <v>3</v>
          </cell>
          <cell r="D294" t="str">
            <v>CS4</v>
          </cell>
          <cell r="E294">
            <v>41724</v>
          </cell>
          <cell r="F294">
            <v>41726</v>
          </cell>
          <cell r="G294">
            <v>275</v>
          </cell>
          <cell r="H294">
            <v>98</v>
          </cell>
        </row>
        <row r="295">
          <cell r="A295" t="str">
            <v>E530</v>
          </cell>
          <cell r="B295" t="str">
            <v>Perforación de Piloto 12 1/4"</v>
          </cell>
          <cell r="C295">
            <v>2</v>
          </cell>
          <cell r="D295" t="str">
            <v>CS4</v>
          </cell>
          <cell r="E295">
            <v>41727</v>
          </cell>
          <cell r="F295">
            <v>41728</v>
          </cell>
          <cell r="G295">
            <v>183</v>
          </cell>
          <cell r="H295">
            <v>98</v>
          </cell>
        </row>
        <row r="296">
          <cell r="A296" t="str">
            <v>E535</v>
          </cell>
          <cell r="B296" t="str">
            <v>Instalación de Cabeza Rimadora</v>
          </cell>
          <cell r="C296">
            <v>1</v>
          </cell>
          <cell r="D296" t="str">
            <v>CS4</v>
          </cell>
          <cell r="E296">
            <v>41729</v>
          </cell>
          <cell r="F296">
            <v>41729</v>
          </cell>
          <cell r="G296">
            <v>92</v>
          </cell>
          <cell r="H296">
            <v>98</v>
          </cell>
        </row>
        <row r="297">
          <cell r="A297" t="str">
            <v>E540</v>
          </cell>
          <cell r="B297" t="str">
            <v>Perforación Rimado</v>
          </cell>
          <cell r="C297">
            <v>10</v>
          </cell>
          <cell r="D297" t="str">
            <v>CS4</v>
          </cell>
          <cell r="E297">
            <v>41730</v>
          </cell>
          <cell r="F297">
            <v>41739</v>
          </cell>
          <cell r="G297">
            <v>920</v>
          </cell>
          <cell r="H297">
            <v>98</v>
          </cell>
        </row>
        <row r="298">
          <cell r="A298" t="str">
            <v>E545</v>
          </cell>
          <cell r="B298" t="str">
            <v>Desconexión de Cabeza Rimadora</v>
          </cell>
          <cell r="C298">
            <v>2</v>
          </cell>
          <cell r="D298" t="str">
            <v>CS4</v>
          </cell>
          <cell r="E298">
            <v>41740</v>
          </cell>
          <cell r="F298">
            <v>41741</v>
          </cell>
          <cell r="G298">
            <v>183</v>
          </cell>
          <cell r="H298">
            <v>98</v>
          </cell>
        </row>
        <row r="299">
          <cell r="A299" t="str">
            <v>E550</v>
          </cell>
          <cell r="B299" t="str">
            <v>Desmontaje de la máquina</v>
          </cell>
          <cell r="C299">
            <v>1</v>
          </cell>
          <cell r="D299" t="str">
            <v>CS4</v>
          </cell>
          <cell r="E299">
            <v>41742</v>
          </cell>
          <cell r="F299">
            <v>41742</v>
          </cell>
          <cell r="G299">
            <v>92</v>
          </cell>
          <cell r="H299">
            <v>98</v>
          </cell>
        </row>
        <row r="300">
          <cell r="A300" t="str">
            <v>E555</v>
          </cell>
          <cell r="B300" t="str">
            <v>Retiro de la máquina</v>
          </cell>
          <cell r="C300">
            <v>1</v>
          </cell>
          <cell r="D300" t="str">
            <v>CS4</v>
          </cell>
          <cell r="E300">
            <v>41743</v>
          </cell>
          <cell r="F300">
            <v>41743</v>
          </cell>
          <cell r="G300">
            <v>92</v>
          </cell>
          <cell r="H300">
            <v>98</v>
          </cell>
        </row>
        <row r="301">
          <cell r="A301" t="str">
            <v>E560</v>
          </cell>
          <cell r="B301" t="str">
            <v>Instalacion Winches y Plataformas</v>
          </cell>
          <cell r="C301">
            <v>12</v>
          </cell>
          <cell r="D301" t="str">
            <v>CS4</v>
          </cell>
          <cell r="E301">
            <v>41744</v>
          </cell>
          <cell r="F301">
            <v>41755</v>
          </cell>
          <cell r="G301">
            <v>1600</v>
          </cell>
          <cell r="H301">
            <v>168</v>
          </cell>
        </row>
        <row r="302">
          <cell r="A302" t="str">
            <v>E565</v>
          </cell>
          <cell r="B302" t="str">
            <v>Fortificacion Pique  (8 ml/d)</v>
          </cell>
          <cell r="C302">
            <v>7</v>
          </cell>
          <cell r="D302" t="str">
            <v>CS4</v>
          </cell>
          <cell r="E302">
            <v>41764</v>
          </cell>
          <cell r="F302">
            <v>41770</v>
          </cell>
          <cell r="G302">
            <v>1680</v>
          </cell>
          <cell r="H302">
            <v>165</v>
          </cell>
        </row>
        <row r="303">
          <cell r="A303" t="str">
            <v>E570</v>
          </cell>
          <cell r="B303" t="str">
            <v>Escalera Metalica de Seguridad</v>
          </cell>
          <cell r="C303">
            <v>10</v>
          </cell>
          <cell r="D303" t="str">
            <v>CS4</v>
          </cell>
          <cell r="E303">
            <v>41771</v>
          </cell>
          <cell r="F303">
            <v>41780</v>
          </cell>
          <cell r="G303">
            <v>2400</v>
          </cell>
          <cell r="H303">
            <v>181</v>
          </cell>
        </row>
        <row r="304">
          <cell r="A304" t="str">
            <v xml:space="preserve">      Chimenea Emergencia 6 - 78 mts - Diámetro 2,5 m  (inclinada 70°)</v>
          </cell>
          <cell r="C304">
            <v>78</v>
          </cell>
          <cell r="E304">
            <v>41733</v>
          </cell>
          <cell r="F304">
            <v>41810</v>
          </cell>
          <cell r="G304">
            <v>10937</v>
          </cell>
          <cell r="H304">
            <v>169</v>
          </cell>
        </row>
        <row r="305">
          <cell r="A305" t="str">
            <v>E600</v>
          </cell>
          <cell r="B305" t="str">
            <v>Habilitar postura interior tunel Acceso</v>
          </cell>
          <cell r="C305">
            <v>1</v>
          </cell>
          <cell r="D305" t="str">
            <v>CS3</v>
          </cell>
          <cell r="E305">
            <v>41733</v>
          </cell>
          <cell r="F305">
            <v>41733</v>
          </cell>
          <cell r="G305">
            <v>92</v>
          </cell>
          <cell r="H305">
            <v>100</v>
          </cell>
        </row>
        <row r="306">
          <cell r="A306" t="str">
            <v>E605</v>
          </cell>
          <cell r="B306" t="str">
            <v>Instalacion de faenas galería emergencia 6</v>
          </cell>
          <cell r="C306">
            <v>5</v>
          </cell>
          <cell r="D306" t="str">
            <v>CS3</v>
          </cell>
          <cell r="E306">
            <v>41734</v>
          </cell>
          <cell r="F306">
            <v>41738</v>
          </cell>
          <cell r="G306">
            <v>458</v>
          </cell>
          <cell r="H306">
            <v>100</v>
          </cell>
        </row>
        <row r="307">
          <cell r="A307" t="str">
            <v>E610</v>
          </cell>
          <cell r="B307" t="str">
            <v>construcción base concreto y piscinas de agua</v>
          </cell>
          <cell r="C307">
            <v>3</v>
          </cell>
          <cell r="D307" t="str">
            <v>CS3</v>
          </cell>
          <cell r="E307">
            <v>41739</v>
          </cell>
          <cell r="F307">
            <v>41741</v>
          </cell>
          <cell r="G307">
            <v>275</v>
          </cell>
          <cell r="H307">
            <v>100</v>
          </cell>
        </row>
        <row r="308">
          <cell r="A308" t="str">
            <v>E615</v>
          </cell>
          <cell r="B308" t="str">
            <v>Movilizacion de Máquina Raise Boring</v>
          </cell>
          <cell r="C308">
            <v>1</v>
          </cell>
          <cell r="D308" t="str">
            <v>CS3</v>
          </cell>
          <cell r="E308">
            <v>41744</v>
          </cell>
          <cell r="F308">
            <v>41744</v>
          </cell>
          <cell r="G308">
            <v>92</v>
          </cell>
          <cell r="H308">
            <v>98</v>
          </cell>
        </row>
        <row r="309">
          <cell r="A309" t="str">
            <v>E620</v>
          </cell>
          <cell r="B309" t="str">
            <v>Instalacion de Maquina R.B.</v>
          </cell>
          <cell r="C309">
            <v>2</v>
          </cell>
          <cell r="D309" t="str">
            <v>CS3</v>
          </cell>
          <cell r="E309">
            <v>41745</v>
          </cell>
          <cell r="F309">
            <v>41746</v>
          </cell>
          <cell r="G309">
            <v>183</v>
          </cell>
          <cell r="H309">
            <v>98</v>
          </cell>
        </row>
        <row r="310">
          <cell r="A310" t="str">
            <v>E625</v>
          </cell>
          <cell r="B310" t="str">
            <v>Nivelacion e Inclinacion de la máquina</v>
          </cell>
          <cell r="C310">
            <v>1</v>
          </cell>
          <cell r="D310" t="str">
            <v>CS3</v>
          </cell>
          <cell r="E310">
            <v>41747</v>
          </cell>
          <cell r="F310">
            <v>41747</v>
          </cell>
          <cell r="G310">
            <v>92</v>
          </cell>
          <cell r="H310">
            <v>98</v>
          </cell>
        </row>
        <row r="311">
          <cell r="A311" t="str">
            <v>E630</v>
          </cell>
          <cell r="B311" t="str">
            <v>Perforación de Piloto 12 1/4"</v>
          </cell>
          <cell r="C311">
            <v>2</v>
          </cell>
          <cell r="D311" t="str">
            <v>CS3</v>
          </cell>
          <cell r="E311">
            <v>41748</v>
          </cell>
          <cell r="F311">
            <v>41749</v>
          </cell>
          <cell r="G311">
            <v>183</v>
          </cell>
          <cell r="H311">
            <v>98</v>
          </cell>
        </row>
        <row r="312">
          <cell r="A312" t="str">
            <v>E635</v>
          </cell>
          <cell r="B312" t="str">
            <v>Instalación de Cabeza Rimadora</v>
          </cell>
          <cell r="C312">
            <v>1</v>
          </cell>
          <cell r="D312" t="str">
            <v>CS3</v>
          </cell>
          <cell r="E312">
            <v>41750</v>
          </cell>
          <cell r="F312">
            <v>41750</v>
          </cell>
          <cell r="G312">
            <v>92</v>
          </cell>
          <cell r="H312">
            <v>98</v>
          </cell>
        </row>
        <row r="313">
          <cell r="A313" t="str">
            <v>E640</v>
          </cell>
          <cell r="B313" t="str">
            <v>Perforación Rimado</v>
          </cell>
          <cell r="C313">
            <v>14</v>
          </cell>
          <cell r="D313" t="str">
            <v>CS3</v>
          </cell>
          <cell r="E313">
            <v>41751</v>
          </cell>
          <cell r="F313">
            <v>41764</v>
          </cell>
          <cell r="G313">
            <v>1280</v>
          </cell>
          <cell r="H313">
            <v>98</v>
          </cell>
        </row>
        <row r="314">
          <cell r="A314" t="str">
            <v>E645</v>
          </cell>
          <cell r="B314" t="str">
            <v>Desconexión de Cabeza Rimadora</v>
          </cell>
          <cell r="C314">
            <v>2</v>
          </cell>
          <cell r="D314" t="str">
            <v>CS3</v>
          </cell>
          <cell r="E314">
            <v>41765</v>
          </cell>
          <cell r="F314">
            <v>41766</v>
          </cell>
          <cell r="G314">
            <v>183</v>
          </cell>
          <cell r="H314">
            <v>98</v>
          </cell>
        </row>
        <row r="315">
          <cell r="A315" t="str">
            <v>E650</v>
          </cell>
          <cell r="B315" t="str">
            <v>Desmontaje de la máquina</v>
          </cell>
          <cell r="C315">
            <v>3</v>
          </cell>
          <cell r="D315" t="str">
            <v>CS3</v>
          </cell>
          <cell r="E315">
            <v>41767</v>
          </cell>
          <cell r="F315">
            <v>41769</v>
          </cell>
          <cell r="G315">
            <v>275</v>
          </cell>
          <cell r="H315">
            <v>98</v>
          </cell>
        </row>
        <row r="316">
          <cell r="A316" t="str">
            <v>E655</v>
          </cell>
          <cell r="B316" t="str">
            <v>Retiro de la máquina</v>
          </cell>
          <cell r="C316">
            <v>1</v>
          </cell>
          <cell r="D316" t="str">
            <v>CS3</v>
          </cell>
          <cell r="E316">
            <v>41770</v>
          </cell>
          <cell r="F316">
            <v>41770</v>
          </cell>
          <cell r="G316">
            <v>92</v>
          </cell>
          <cell r="H316">
            <v>98</v>
          </cell>
        </row>
        <row r="317">
          <cell r="A317" t="str">
            <v>E660</v>
          </cell>
          <cell r="B317" t="str">
            <v>Instalacion Winches y Plataformas</v>
          </cell>
          <cell r="C317">
            <v>12</v>
          </cell>
          <cell r="D317" t="str">
            <v>CS3</v>
          </cell>
          <cell r="E317">
            <v>41771</v>
          </cell>
          <cell r="F317">
            <v>41782</v>
          </cell>
          <cell r="G317">
            <v>1400</v>
          </cell>
          <cell r="H317">
            <v>167</v>
          </cell>
        </row>
        <row r="318">
          <cell r="A318" t="str">
            <v>E665</v>
          </cell>
          <cell r="B318" t="str">
            <v>Fortificacion Pique  (8 ml/d)</v>
          </cell>
          <cell r="C318">
            <v>10</v>
          </cell>
          <cell r="D318" t="str">
            <v>CS3</v>
          </cell>
          <cell r="E318">
            <v>41785</v>
          </cell>
          <cell r="F318">
            <v>41794</v>
          </cell>
          <cell r="G318">
            <v>2400</v>
          </cell>
          <cell r="H318">
            <v>165</v>
          </cell>
        </row>
        <row r="319">
          <cell r="A319" t="str">
            <v>E670</v>
          </cell>
          <cell r="B319" t="str">
            <v>Escalera Metalica de Seguridad</v>
          </cell>
          <cell r="C319">
            <v>16</v>
          </cell>
          <cell r="D319" t="str">
            <v>CS3</v>
          </cell>
          <cell r="E319">
            <v>41795</v>
          </cell>
          <cell r="F319">
            <v>41810</v>
          </cell>
          <cell r="G319">
            <v>3840</v>
          </cell>
          <cell r="H319">
            <v>169</v>
          </cell>
        </row>
        <row r="320">
          <cell r="A320" t="str">
            <v xml:space="preserve">      Chimenea Emergencia 7  - 117 mts - Diámetro 2,5 m  (inclinada 70°)</v>
          </cell>
          <cell r="C320">
            <v>100</v>
          </cell>
          <cell r="E320">
            <v>41752</v>
          </cell>
          <cell r="F320">
            <v>41852</v>
          </cell>
          <cell r="G320">
            <v>14394</v>
          </cell>
          <cell r="H320">
            <v>160</v>
          </cell>
        </row>
        <row r="321">
          <cell r="A321" t="str">
            <v>E700</v>
          </cell>
          <cell r="B321" t="str">
            <v>Habilitar postura interior tunel Acceso</v>
          </cell>
          <cell r="C321">
            <v>1</v>
          </cell>
          <cell r="D321" t="str">
            <v>CS2</v>
          </cell>
          <cell r="E321">
            <v>41752</v>
          </cell>
          <cell r="F321">
            <v>41753</v>
          </cell>
          <cell r="G321">
            <v>92</v>
          </cell>
          <cell r="H321">
            <v>107</v>
          </cell>
        </row>
        <row r="322">
          <cell r="A322" t="str">
            <v>E705</v>
          </cell>
          <cell r="B322" t="str">
            <v>Instalacion de faenas galería emergencia 7</v>
          </cell>
          <cell r="C322">
            <v>5</v>
          </cell>
          <cell r="D322" t="str">
            <v>CS2</v>
          </cell>
          <cell r="E322">
            <v>41753</v>
          </cell>
          <cell r="F322">
            <v>41758</v>
          </cell>
          <cell r="G322">
            <v>458</v>
          </cell>
          <cell r="H322">
            <v>107</v>
          </cell>
        </row>
        <row r="323">
          <cell r="A323" t="str">
            <v>E710</v>
          </cell>
          <cell r="B323" t="str">
            <v>construcción base concreto y piscinas de agua</v>
          </cell>
          <cell r="C323">
            <v>3</v>
          </cell>
          <cell r="D323" t="str">
            <v>CS2</v>
          </cell>
          <cell r="E323">
            <v>41758</v>
          </cell>
          <cell r="F323">
            <v>41761</v>
          </cell>
          <cell r="G323">
            <v>275</v>
          </cell>
          <cell r="H323">
            <v>107</v>
          </cell>
        </row>
        <row r="324">
          <cell r="A324" t="str">
            <v>E715</v>
          </cell>
          <cell r="B324" t="str">
            <v>Movilizacion de Máquina Raise Boring</v>
          </cell>
          <cell r="C324">
            <v>1</v>
          </cell>
          <cell r="D324" t="str">
            <v>CS2</v>
          </cell>
          <cell r="E324">
            <v>41771</v>
          </cell>
          <cell r="F324">
            <v>41771</v>
          </cell>
          <cell r="G324">
            <v>92</v>
          </cell>
          <cell r="H324">
            <v>98</v>
          </cell>
        </row>
        <row r="325">
          <cell r="A325" t="str">
            <v>E720</v>
          </cell>
          <cell r="B325" t="str">
            <v>Instalacion de Maquina R.B.</v>
          </cell>
          <cell r="C325">
            <v>2</v>
          </cell>
          <cell r="D325" t="str">
            <v>CS2</v>
          </cell>
          <cell r="E325">
            <v>41772</v>
          </cell>
          <cell r="F325">
            <v>41773</v>
          </cell>
          <cell r="G325">
            <v>183</v>
          </cell>
          <cell r="H325">
            <v>98</v>
          </cell>
        </row>
        <row r="326">
          <cell r="A326" t="str">
            <v>E725</v>
          </cell>
          <cell r="B326" t="str">
            <v>Nivelacion e Inclinacion de la máquina</v>
          </cell>
          <cell r="C326">
            <v>1</v>
          </cell>
          <cell r="D326" t="str">
            <v>CS2</v>
          </cell>
          <cell r="E326">
            <v>41774</v>
          </cell>
          <cell r="F326">
            <v>41774</v>
          </cell>
          <cell r="G326">
            <v>92</v>
          </cell>
          <cell r="H326">
            <v>98</v>
          </cell>
        </row>
        <row r="327">
          <cell r="A327" t="str">
            <v>E730</v>
          </cell>
          <cell r="B327" t="str">
            <v>Perforación de Piloto 12 1/4"</v>
          </cell>
          <cell r="C327">
            <v>2</v>
          </cell>
          <cell r="D327" t="str">
            <v>CS2</v>
          </cell>
          <cell r="E327">
            <v>41775</v>
          </cell>
          <cell r="F327">
            <v>41776</v>
          </cell>
          <cell r="G327">
            <v>183</v>
          </cell>
          <cell r="H327">
            <v>97</v>
          </cell>
        </row>
        <row r="328">
          <cell r="A328" t="str">
            <v>E735</v>
          </cell>
          <cell r="B328" t="str">
            <v>Instalación de Cabeza Rimadora</v>
          </cell>
          <cell r="C328">
            <v>1</v>
          </cell>
          <cell r="D328" t="str">
            <v>CS2</v>
          </cell>
          <cell r="E328">
            <v>41777</v>
          </cell>
          <cell r="F328">
            <v>41777</v>
          </cell>
          <cell r="G328">
            <v>92</v>
          </cell>
          <cell r="H328">
            <v>97</v>
          </cell>
        </row>
        <row r="329">
          <cell r="A329" t="str">
            <v>E740</v>
          </cell>
          <cell r="B329" t="str">
            <v>Perforación Rimado</v>
          </cell>
          <cell r="C329">
            <v>20</v>
          </cell>
          <cell r="D329" t="str">
            <v>CS2</v>
          </cell>
          <cell r="E329">
            <v>41778</v>
          </cell>
          <cell r="F329">
            <v>41797</v>
          </cell>
          <cell r="G329">
            <v>1800</v>
          </cell>
          <cell r="H329">
            <v>97</v>
          </cell>
        </row>
        <row r="330">
          <cell r="A330" t="str">
            <v>E745</v>
          </cell>
          <cell r="B330" t="str">
            <v>Desconexión de Cabeza Rimadora</v>
          </cell>
          <cell r="C330">
            <v>2</v>
          </cell>
          <cell r="D330" t="str">
            <v>CS2</v>
          </cell>
          <cell r="E330">
            <v>41797</v>
          </cell>
          <cell r="F330">
            <v>41799</v>
          </cell>
          <cell r="G330">
            <v>183</v>
          </cell>
          <cell r="H330">
            <v>97</v>
          </cell>
        </row>
        <row r="331">
          <cell r="A331" t="str">
            <v>E750</v>
          </cell>
          <cell r="B331" t="str">
            <v>Desmontaje de la máquina</v>
          </cell>
          <cell r="C331">
            <v>1</v>
          </cell>
          <cell r="D331" t="str">
            <v>CS2</v>
          </cell>
          <cell r="E331">
            <v>41799</v>
          </cell>
          <cell r="F331">
            <v>41800</v>
          </cell>
          <cell r="G331">
            <v>92</v>
          </cell>
          <cell r="H331">
            <v>97</v>
          </cell>
        </row>
        <row r="332">
          <cell r="A332" t="str">
            <v>E755</v>
          </cell>
          <cell r="B332" t="str">
            <v>Retiro de la máquina</v>
          </cell>
          <cell r="C332">
            <v>1</v>
          </cell>
          <cell r="D332" t="str">
            <v>CS2</v>
          </cell>
          <cell r="E332">
            <v>41800</v>
          </cell>
          <cell r="F332">
            <v>41801</v>
          </cell>
          <cell r="G332">
            <v>92</v>
          </cell>
          <cell r="H332">
            <v>97</v>
          </cell>
        </row>
        <row r="333">
          <cell r="A333" t="str">
            <v>E760</v>
          </cell>
          <cell r="B333" t="str">
            <v>Instalacion Winches y Plataformas</v>
          </cell>
          <cell r="C333">
            <v>12</v>
          </cell>
          <cell r="D333" t="str">
            <v>CS2</v>
          </cell>
          <cell r="E333">
            <v>41801</v>
          </cell>
          <cell r="F333">
            <v>41813</v>
          </cell>
          <cell r="G333">
            <v>1400</v>
          </cell>
          <cell r="H333">
            <v>160</v>
          </cell>
        </row>
        <row r="334">
          <cell r="A334" t="str">
            <v>E765</v>
          </cell>
          <cell r="B334" t="str">
            <v>Fortificacion Pique  (8 ml/d)</v>
          </cell>
          <cell r="C334">
            <v>15</v>
          </cell>
          <cell r="D334" t="str">
            <v>CS2</v>
          </cell>
          <cell r="E334">
            <v>41813</v>
          </cell>
          <cell r="F334">
            <v>41828</v>
          </cell>
          <cell r="G334">
            <v>3600</v>
          </cell>
          <cell r="H334">
            <v>160</v>
          </cell>
        </row>
        <row r="335">
          <cell r="A335" t="str">
            <v>E770</v>
          </cell>
          <cell r="B335" t="str">
            <v>Escalera Metalica de Seguridad</v>
          </cell>
          <cell r="C335">
            <v>24</v>
          </cell>
          <cell r="D335" t="str">
            <v>CS2</v>
          </cell>
          <cell r="E335">
            <v>41828</v>
          </cell>
          <cell r="F335">
            <v>41852</v>
          </cell>
          <cell r="G335">
            <v>5760</v>
          </cell>
          <cell r="H335">
            <v>160</v>
          </cell>
        </row>
        <row r="336">
          <cell r="A336" t="str">
            <v xml:space="preserve">      Chimenea Emergencia 8 - 147 mts - Diámetro 2,5 m  (inclinada 70°)</v>
          </cell>
          <cell r="C336">
            <v>129</v>
          </cell>
          <cell r="E336">
            <v>41778</v>
          </cell>
          <cell r="F336">
            <v>41907</v>
          </cell>
          <cell r="G336">
            <v>17192</v>
          </cell>
          <cell r="H336">
            <v>136</v>
          </cell>
        </row>
        <row r="337">
          <cell r="A337" t="str">
            <v>E800</v>
          </cell>
          <cell r="B337" t="str">
            <v>Habilitar postura interior tunel Acceso</v>
          </cell>
          <cell r="C337">
            <v>1</v>
          </cell>
          <cell r="D337" t="str">
            <v>CS3</v>
          </cell>
          <cell r="E337">
            <v>41778</v>
          </cell>
          <cell r="F337">
            <v>41779</v>
          </cell>
          <cell r="G337">
            <v>92</v>
          </cell>
          <cell r="H337">
            <v>111</v>
          </cell>
        </row>
        <row r="338">
          <cell r="A338" t="str">
            <v>E805</v>
          </cell>
          <cell r="B338" t="str">
            <v>Instalacion de faenas galería emergencia 8</v>
          </cell>
          <cell r="C338">
            <v>5</v>
          </cell>
          <cell r="D338" t="str">
            <v>CS3</v>
          </cell>
          <cell r="E338">
            <v>41779</v>
          </cell>
          <cell r="F338">
            <v>41784</v>
          </cell>
          <cell r="G338">
            <v>458</v>
          </cell>
          <cell r="H338">
            <v>112</v>
          </cell>
        </row>
        <row r="339">
          <cell r="A339" t="str">
            <v>E810</v>
          </cell>
          <cell r="B339" t="str">
            <v>construcción base concreto y piscinas de agua</v>
          </cell>
          <cell r="C339">
            <v>3</v>
          </cell>
          <cell r="D339" t="str">
            <v>CS3</v>
          </cell>
          <cell r="E339">
            <v>41784</v>
          </cell>
          <cell r="F339">
            <v>41787</v>
          </cell>
          <cell r="G339">
            <v>275</v>
          </cell>
          <cell r="H339">
            <v>112</v>
          </cell>
        </row>
        <row r="340">
          <cell r="A340" t="str">
            <v>E815</v>
          </cell>
          <cell r="B340" t="str">
            <v>Movilizacion de Máquina Raise Boring</v>
          </cell>
          <cell r="C340">
            <v>1</v>
          </cell>
          <cell r="D340" t="str">
            <v>CS3</v>
          </cell>
          <cell r="E340">
            <v>41801</v>
          </cell>
          <cell r="F340">
            <v>41802</v>
          </cell>
          <cell r="G340">
            <v>92</v>
          </cell>
          <cell r="H340">
            <v>97</v>
          </cell>
        </row>
        <row r="341">
          <cell r="A341" t="str">
            <v>E820</v>
          </cell>
          <cell r="B341" t="str">
            <v>Instalacion de Maquina R.B.</v>
          </cell>
          <cell r="C341">
            <v>2</v>
          </cell>
          <cell r="D341" t="str">
            <v>CS3</v>
          </cell>
          <cell r="E341">
            <v>41802</v>
          </cell>
          <cell r="F341">
            <v>41804</v>
          </cell>
          <cell r="G341">
            <v>183</v>
          </cell>
          <cell r="H341">
            <v>97</v>
          </cell>
        </row>
        <row r="342">
          <cell r="A342" t="str">
            <v>E825</v>
          </cell>
          <cell r="B342" t="str">
            <v>Nivelacion e Inclinacion de la máquina</v>
          </cell>
          <cell r="C342">
            <v>1</v>
          </cell>
          <cell r="D342" t="str">
            <v>CS3</v>
          </cell>
          <cell r="E342">
            <v>41804</v>
          </cell>
          <cell r="F342">
            <v>41805</v>
          </cell>
          <cell r="G342">
            <v>92</v>
          </cell>
          <cell r="H342">
            <v>97</v>
          </cell>
        </row>
        <row r="343">
          <cell r="A343" t="str">
            <v>E830</v>
          </cell>
          <cell r="B343" t="str">
            <v>Perforación de Piloto 12 1/4"</v>
          </cell>
          <cell r="C343">
            <v>5</v>
          </cell>
          <cell r="D343" t="str">
            <v>CS3</v>
          </cell>
          <cell r="E343">
            <v>41805</v>
          </cell>
          <cell r="F343">
            <v>41810</v>
          </cell>
          <cell r="G343">
            <v>458</v>
          </cell>
          <cell r="H343">
            <v>97</v>
          </cell>
        </row>
        <row r="344">
          <cell r="A344" t="str">
            <v>E835</v>
          </cell>
          <cell r="B344" t="str">
            <v>Instalación de Cabeza Rimadora</v>
          </cell>
          <cell r="C344">
            <v>1</v>
          </cell>
          <cell r="D344" t="str">
            <v>CS3</v>
          </cell>
          <cell r="E344">
            <v>41810</v>
          </cell>
          <cell r="F344">
            <v>41811</v>
          </cell>
          <cell r="G344">
            <v>92</v>
          </cell>
          <cell r="H344">
            <v>97</v>
          </cell>
        </row>
        <row r="345">
          <cell r="A345" t="str">
            <v>E840</v>
          </cell>
          <cell r="B345" t="str">
            <v>Perforación Rimado</v>
          </cell>
          <cell r="C345">
            <v>26</v>
          </cell>
          <cell r="D345" t="str">
            <v>CS3</v>
          </cell>
          <cell r="E345">
            <v>41811</v>
          </cell>
          <cell r="F345">
            <v>41837</v>
          </cell>
          <cell r="G345">
            <v>1740</v>
          </cell>
          <cell r="H345">
            <v>97</v>
          </cell>
        </row>
        <row r="346">
          <cell r="A346" t="str">
            <v>E845</v>
          </cell>
          <cell r="B346" t="str">
            <v>Desconexión de Cabeza Rimadora</v>
          </cell>
          <cell r="C346">
            <v>2</v>
          </cell>
          <cell r="D346" t="str">
            <v>CS3</v>
          </cell>
          <cell r="E346">
            <v>41837</v>
          </cell>
          <cell r="F346">
            <v>41839</v>
          </cell>
          <cell r="G346">
            <v>183</v>
          </cell>
          <cell r="H346">
            <v>97</v>
          </cell>
        </row>
        <row r="347">
          <cell r="A347" t="str">
            <v>E850</v>
          </cell>
          <cell r="B347" t="str">
            <v>Desmontaje de la máquina</v>
          </cell>
          <cell r="C347">
            <v>3</v>
          </cell>
          <cell r="D347" t="str">
            <v>CS3</v>
          </cell>
          <cell r="E347">
            <v>41839</v>
          </cell>
          <cell r="F347">
            <v>41842</v>
          </cell>
          <cell r="G347">
            <v>275</v>
          </cell>
          <cell r="H347">
            <v>97</v>
          </cell>
        </row>
        <row r="348">
          <cell r="A348" t="str">
            <v>E855</v>
          </cell>
          <cell r="B348" t="str">
            <v>Retiro de la máquina</v>
          </cell>
          <cell r="C348">
            <v>1</v>
          </cell>
          <cell r="D348" t="str">
            <v>CS3</v>
          </cell>
          <cell r="E348">
            <v>41842</v>
          </cell>
          <cell r="F348">
            <v>41843</v>
          </cell>
          <cell r="G348">
            <v>92</v>
          </cell>
          <cell r="H348">
            <v>97</v>
          </cell>
        </row>
        <row r="349">
          <cell r="A349" t="str">
            <v>E860</v>
          </cell>
          <cell r="B349" t="str">
            <v>Instalacion Winches y Plataformas</v>
          </cell>
          <cell r="C349">
            <v>12</v>
          </cell>
          <cell r="D349" t="str">
            <v>CS3</v>
          </cell>
          <cell r="E349">
            <v>41843</v>
          </cell>
          <cell r="F349">
            <v>41855</v>
          </cell>
          <cell r="G349">
            <v>1400</v>
          </cell>
          <cell r="H349">
            <v>136</v>
          </cell>
        </row>
        <row r="350">
          <cell r="A350" t="str">
            <v>E865</v>
          </cell>
          <cell r="B350" t="str">
            <v>Fortificacion Pique  (8 ml/d)</v>
          </cell>
          <cell r="C350">
            <v>22</v>
          </cell>
          <cell r="D350" t="str">
            <v>CS3</v>
          </cell>
          <cell r="E350">
            <v>41855</v>
          </cell>
          <cell r="F350">
            <v>41877</v>
          </cell>
          <cell r="G350">
            <v>4560</v>
          </cell>
          <cell r="H350">
            <v>136</v>
          </cell>
        </row>
        <row r="351">
          <cell r="A351" t="str">
            <v>E870</v>
          </cell>
          <cell r="B351" t="str">
            <v>Escalera Metalica de Seguridad</v>
          </cell>
          <cell r="C351">
            <v>30</v>
          </cell>
          <cell r="D351" t="str">
            <v>CS3</v>
          </cell>
          <cell r="E351">
            <v>41877</v>
          </cell>
          <cell r="F351">
            <v>41907</v>
          </cell>
          <cell r="G351">
            <v>7200</v>
          </cell>
          <cell r="H351">
            <v>136</v>
          </cell>
        </row>
        <row r="352">
          <cell r="A352" t="str">
            <v xml:space="preserve">      Chimenea Emergencia 9 - 179 mts - Diámetro 2,5 m  (inclinada 70°)</v>
          </cell>
          <cell r="C352">
            <v>142</v>
          </cell>
          <cell r="E352">
            <v>41821</v>
          </cell>
          <cell r="F352">
            <v>41963</v>
          </cell>
          <cell r="G352">
            <v>20640</v>
          </cell>
          <cell r="H352">
            <v>122</v>
          </cell>
        </row>
        <row r="353">
          <cell r="A353" t="str">
            <v>E900</v>
          </cell>
          <cell r="B353" t="str">
            <v>Habilitar postura interior tunel Acceso</v>
          </cell>
          <cell r="C353">
            <v>1</v>
          </cell>
          <cell r="D353" t="str">
            <v>CS4</v>
          </cell>
          <cell r="E353">
            <v>41821</v>
          </cell>
          <cell r="F353">
            <v>41822</v>
          </cell>
          <cell r="G353">
            <v>92</v>
          </cell>
          <cell r="H353">
            <v>111</v>
          </cell>
        </row>
        <row r="354">
          <cell r="A354" t="str">
            <v>E905</v>
          </cell>
          <cell r="B354" t="str">
            <v>Instalacion de faenas galería emergencia 9</v>
          </cell>
          <cell r="C354">
            <v>5</v>
          </cell>
          <cell r="D354" t="str">
            <v>CS4</v>
          </cell>
          <cell r="E354">
            <v>41822</v>
          </cell>
          <cell r="F354">
            <v>41827</v>
          </cell>
          <cell r="G354">
            <v>458</v>
          </cell>
          <cell r="H354">
            <v>111</v>
          </cell>
        </row>
        <row r="355">
          <cell r="A355" t="str">
            <v>E910</v>
          </cell>
          <cell r="B355" t="str">
            <v>construcción base concreto y piscinas de agua</v>
          </cell>
          <cell r="C355">
            <v>3</v>
          </cell>
          <cell r="D355" t="str">
            <v>CS4</v>
          </cell>
          <cell r="E355">
            <v>41827</v>
          </cell>
          <cell r="F355">
            <v>41830</v>
          </cell>
          <cell r="G355">
            <v>275</v>
          </cell>
          <cell r="H355">
            <v>111</v>
          </cell>
        </row>
        <row r="356">
          <cell r="A356" t="str">
            <v>E915</v>
          </cell>
          <cell r="B356" t="str">
            <v>Movilizacion de Máquina Raise Boring</v>
          </cell>
          <cell r="C356">
            <v>1</v>
          </cell>
          <cell r="D356" t="str">
            <v>CS4</v>
          </cell>
          <cell r="E356">
            <v>41843</v>
          </cell>
          <cell r="F356">
            <v>41844</v>
          </cell>
          <cell r="G356">
            <v>92</v>
          </cell>
          <cell r="H356">
            <v>97</v>
          </cell>
        </row>
        <row r="357">
          <cell r="A357" t="str">
            <v>E920</v>
          </cell>
          <cell r="B357" t="str">
            <v>Instalacion de Maquina R.B.</v>
          </cell>
          <cell r="C357">
            <v>2</v>
          </cell>
          <cell r="D357" t="str">
            <v>CS4</v>
          </cell>
          <cell r="E357">
            <v>41844</v>
          </cell>
          <cell r="F357">
            <v>41846</v>
          </cell>
          <cell r="G357">
            <v>183</v>
          </cell>
          <cell r="H357">
            <v>97</v>
          </cell>
        </row>
        <row r="358">
          <cell r="A358" t="str">
            <v>E925</v>
          </cell>
          <cell r="B358" t="str">
            <v>Nivelacion e Inclinacion de la máquina</v>
          </cell>
          <cell r="C358">
            <v>1</v>
          </cell>
          <cell r="D358" t="str">
            <v>CS4</v>
          </cell>
          <cell r="E358">
            <v>41846</v>
          </cell>
          <cell r="F358">
            <v>41847</v>
          </cell>
          <cell r="G358">
            <v>92</v>
          </cell>
          <cell r="H358">
            <v>97</v>
          </cell>
        </row>
        <row r="359">
          <cell r="A359" t="str">
            <v>E930</v>
          </cell>
          <cell r="B359" t="str">
            <v>Perforación de Piloto 12 1/4"</v>
          </cell>
          <cell r="C359">
            <v>6</v>
          </cell>
          <cell r="D359" t="str">
            <v>CS4</v>
          </cell>
          <cell r="E359">
            <v>41847</v>
          </cell>
          <cell r="F359">
            <v>41853</v>
          </cell>
          <cell r="G359">
            <v>549</v>
          </cell>
          <cell r="H359">
            <v>97</v>
          </cell>
        </row>
        <row r="360">
          <cell r="A360" t="str">
            <v>E935</v>
          </cell>
          <cell r="B360" t="str">
            <v>Instalación de Cabeza Rimadora</v>
          </cell>
          <cell r="C360">
            <v>1</v>
          </cell>
          <cell r="D360" t="str">
            <v>CS4</v>
          </cell>
          <cell r="E360">
            <v>41853</v>
          </cell>
          <cell r="F360">
            <v>41854</v>
          </cell>
          <cell r="G360">
            <v>92</v>
          </cell>
          <cell r="H360">
            <v>97</v>
          </cell>
        </row>
        <row r="361">
          <cell r="A361" t="str">
            <v>E940</v>
          </cell>
          <cell r="B361" t="str">
            <v>Perforación Rimado</v>
          </cell>
          <cell r="C361">
            <v>32</v>
          </cell>
          <cell r="D361" t="str">
            <v>CS4</v>
          </cell>
          <cell r="E361">
            <v>41854</v>
          </cell>
          <cell r="F361">
            <v>41886</v>
          </cell>
          <cell r="G361">
            <v>2880</v>
          </cell>
          <cell r="H361">
            <v>97</v>
          </cell>
        </row>
        <row r="362">
          <cell r="A362" t="str">
            <v>E945</v>
          </cell>
          <cell r="B362" t="str">
            <v>Desconexión de Cabeza Rimadora</v>
          </cell>
          <cell r="C362">
            <v>2</v>
          </cell>
          <cell r="D362" t="str">
            <v>CS4</v>
          </cell>
          <cell r="E362">
            <v>41886</v>
          </cell>
          <cell r="F362">
            <v>41888</v>
          </cell>
          <cell r="G362">
            <v>183</v>
          </cell>
          <cell r="H362">
            <v>97</v>
          </cell>
        </row>
        <row r="363">
          <cell r="A363" t="str">
            <v>E950</v>
          </cell>
          <cell r="B363" t="str">
            <v>Desmontaje de la máquina</v>
          </cell>
          <cell r="C363">
            <v>1</v>
          </cell>
          <cell r="D363" t="str">
            <v>CS4</v>
          </cell>
          <cell r="E363">
            <v>41888</v>
          </cell>
          <cell r="F363">
            <v>41889</v>
          </cell>
          <cell r="G363">
            <v>92</v>
          </cell>
          <cell r="H363">
            <v>97</v>
          </cell>
        </row>
        <row r="364">
          <cell r="A364" t="str">
            <v>E955</v>
          </cell>
          <cell r="B364" t="str">
            <v>Retiro de la máquina</v>
          </cell>
          <cell r="C364">
            <v>1</v>
          </cell>
          <cell r="D364" t="str">
            <v>CS4</v>
          </cell>
          <cell r="E364">
            <v>41889</v>
          </cell>
          <cell r="F364">
            <v>41890</v>
          </cell>
          <cell r="G364">
            <v>92</v>
          </cell>
          <cell r="H364">
            <v>97</v>
          </cell>
        </row>
        <row r="365">
          <cell r="A365" t="str">
            <v>E960</v>
          </cell>
          <cell r="B365" t="str">
            <v>Instalacion Winches y Plataformas</v>
          </cell>
          <cell r="C365">
            <v>12</v>
          </cell>
          <cell r="D365" t="str">
            <v>CS4</v>
          </cell>
          <cell r="E365">
            <v>41890</v>
          </cell>
          <cell r="F365">
            <v>41902</v>
          </cell>
          <cell r="G365">
            <v>1400</v>
          </cell>
          <cell r="H365">
            <v>122</v>
          </cell>
        </row>
        <row r="366">
          <cell r="A366" t="str">
            <v>E965</v>
          </cell>
          <cell r="B366" t="str">
            <v>Fortificacion Pique  (8 ml/d)</v>
          </cell>
          <cell r="C366">
            <v>25</v>
          </cell>
          <cell r="D366" t="str">
            <v>CS4</v>
          </cell>
          <cell r="E366">
            <v>41902</v>
          </cell>
          <cell r="F366">
            <v>41927</v>
          </cell>
          <cell r="G366">
            <v>5520</v>
          </cell>
          <cell r="H366">
            <v>122</v>
          </cell>
        </row>
        <row r="367">
          <cell r="A367" t="str">
            <v>E970</v>
          </cell>
          <cell r="B367" t="str">
            <v>Escalera Metalica de Seguridad</v>
          </cell>
          <cell r="C367">
            <v>36</v>
          </cell>
          <cell r="D367" t="str">
            <v>CS4</v>
          </cell>
          <cell r="E367">
            <v>41927</v>
          </cell>
          <cell r="F367">
            <v>41963</v>
          </cell>
          <cell r="G367">
            <v>8640</v>
          </cell>
          <cell r="H367">
            <v>122</v>
          </cell>
        </row>
        <row r="368">
          <cell r="A368" t="str">
            <v xml:space="preserve">      Chimenea Emergencia 10 - 212 mts - Diámetro 2,5 m  (inclinada 70°)</v>
          </cell>
          <cell r="C368">
            <v>143</v>
          </cell>
          <cell r="E368">
            <v>41889</v>
          </cell>
          <cell r="F368">
            <v>42032</v>
          </cell>
          <cell r="G368">
            <v>23661</v>
          </cell>
          <cell r="H368">
            <v>98</v>
          </cell>
        </row>
        <row r="369">
          <cell r="A369" t="str">
            <v>E1000</v>
          </cell>
          <cell r="B369" t="str">
            <v>Habilitar postura interior tunel Acceso</v>
          </cell>
          <cell r="C369">
            <v>1</v>
          </cell>
          <cell r="D369" t="str">
            <v>CS3</v>
          </cell>
          <cell r="E369">
            <v>41889</v>
          </cell>
          <cell r="F369">
            <v>41890</v>
          </cell>
          <cell r="G369">
            <v>92</v>
          </cell>
          <cell r="H369">
            <v>90</v>
          </cell>
        </row>
        <row r="370">
          <cell r="A370" t="str">
            <v>E1005</v>
          </cell>
          <cell r="B370" t="str">
            <v>Instalacion de faenas galería emergencia 10</v>
          </cell>
          <cell r="C370">
            <v>5</v>
          </cell>
          <cell r="D370" t="str">
            <v>CS3</v>
          </cell>
          <cell r="E370">
            <v>41890</v>
          </cell>
          <cell r="F370">
            <v>41895</v>
          </cell>
          <cell r="G370">
            <v>458</v>
          </cell>
          <cell r="H370">
            <v>90</v>
          </cell>
        </row>
        <row r="371">
          <cell r="A371" t="str">
            <v>E1010</v>
          </cell>
          <cell r="B371" t="str">
            <v>construcción base concreto y piscinas de agua</v>
          </cell>
          <cell r="C371">
            <v>3</v>
          </cell>
          <cell r="D371" t="str">
            <v>CS3</v>
          </cell>
          <cell r="E371">
            <v>41895</v>
          </cell>
          <cell r="F371">
            <v>41898</v>
          </cell>
          <cell r="G371">
            <v>275</v>
          </cell>
          <cell r="H371">
            <v>90</v>
          </cell>
        </row>
        <row r="372">
          <cell r="A372" t="str">
            <v>E1015</v>
          </cell>
          <cell r="B372" t="str">
            <v>Movilizacion de Máquina Raise Boring</v>
          </cell>
          <cell r="C372">
            <v>1</v>
          </cell>
          <cell r="D372" t="str">
            <v>CS3</v>
          </cell>
          <cell r="E372">
            <v>41898</v>
          </cell>
          <cell r="F372">
            <v>41899</v>
          </cell>
          <cell r="G372">
            <v>92</v>
          </cell>
          <cell r="H372">
            <v>90</v>
          </cell>
        </row>
        <row r="373">
          <cell r="A373" t="str">
            <v>E1020</v>
          </cell>
          <cell r="B373" t="str">
            <v>Instalacion de Maquina R.B.</v>
          </cell>
          <cell r="C373">
            <v>2</v>
          </cell>
          <cell r="D373" t="str">
            <v>CS3</v>
          </cell>
          <cell r="E373">
            <v>41899</v>
          </cell>
          <cell r="F373">
            <v>41901</v>
          </cell>
          <cell r="G373">
            <v>183</v>
          </cell>
          <cell r="H373">
            <v>90</v>
          </cell>
        </row>
        <row r="374">
          <cell r="A374" t="str">
            <v>E1025</v>
          </cell>
          <cell r="B374" t="str">
            <v>Nivelacion e Inclinacion de la máquina</v>
          </cell>
          <cell r="C374">
            <v>3</v>
          </cell>
          <cell r="D374" t="str">
            <v>CS3</v>
          </cell>
          <cell r="E374">
            <v>41901</v>
          </cell>
          <cell r="F374">
            <v>41904</v>
          </cell>
          <cell r="G374">
            <v>275</v>
          </cell>
          <cell r="H374">
            <v>90</v>
          </cell>
        </row>
        <row r="375">
          <cell r="A375" t="str">
            <v>E1030</v>
          </cell>
          <cell r="B375" t="str">
            <v>Perforación de Piloto 12 1/4"</v>
          </cell>
          <cell r="C375">
            <v>8</v>
          </cell>
          <cell r="D375" t="str">
            <v>CS3</v>
          </cell>
          <cell r="E375">
            <v>41904</v>
          </cell>
          <cell r="F375">
            <v>41912</v>
          </cell>
          <cell r="G375">
            <v>732</v>
          </cell>
          <cell r="H375">
            <v>90</v>
          </cell>
        </row>
        <row r="376">
          <cell r="A376" t="str">
            <v>E1035</v>
          </cell>
          <cell r="B376" t="str">
            <v>Instalación de Cabeza Rimadora</v>
          </cell>
          <cell r="C376">
            <v>1</v>
          </cell>
          <cell r="D376" t="str">
            <v>CS3</v>
          </cell>
          <cell r="E376">
            <v>41912</v>
          </cell>
          <cell r="F376">
            <v>41913</v>
          </cell>
          <cell r="G376">
            <v>92</v>
          </cell>
          <cell r="H376">
            <v>90</v>
          </cell>
        </row>
        <row r="377">
          <cell r="A377" t="str">
            <v>E1040</v>
          </cell>
          <cell r="B377" t="str">
            <v>Perforación Rimado Ø 2,44 ==&gt; 8ml/dia</v>
          </cell>
          <cell r="C377">
            <v>27</v>
          </cell>
          <cell r="D377" t="str">
            <v>CS3</v>
          </cell>
          <cell r="E377">
            <v>41913</v>
          </cell>
          <cell r="F377">
            <v>41940</v>
          </cell>
          <cell r="G377">
            <v>2472</v>
          </cell>
          <cell r="H377">
            <v>90</v>
          </cell>
        </row>
        <row r="378">
          <cell r="A378" t="str">
            <v>E1045</v>
          </cell>
          <cell r="B378" t="str">
            <v>Desconexión de Cabeza Rimadora</v>
          </cell>
          <cell r="C378">
            <v>4</v>
          </cell>
          <cell r="D378" t="str">
            <v>CS3</v>
          </cell>
          <cell r="E378">
            <v>41940</v>
          </cell>
          <cell r="F378">
            <v>41944</v>
          </cell>
          <cell r="G378">
            <v>366</v>
          </cell>
          <cell r="H378">
            <v>90</v>
          </cell>
        </row>
        <row r="379">
          <cell r="A379" t="str">
            <v>E1050</v>
          </cell>
          <cell r="B379" t="str">
            <v>Desmontaje de la máquina</v>
          </cell>
          <cell r="C379">
            <v>1</v>
          </cell>
          <cell r="D379" t="str">
            <v>CS3</v>
          </cell>
          <cell r="E379">
            <v>41944</v>
          </cell>
          <cell r="F379">
            <v>41945</v>
          </cell>
          <cell r="G379">
            <v>92</v>
          </cell>
          <cell r="H379">
            <v>90</v>
          </cell>
        </row>
        <row r="380">
          <cell r="A380" t="str">
            <v>E1055</v>
          </cell>
          <cell r="B380" t="str">
            <v>Retiro de la máquina</v>
          </cell>
          <cell r="C380">
            <v>1</v>
          </cell>
          <cell r="D380" t="str">
            <v>CS3</v>
          </cell>
          <cell r="E380">
            <v>41945</v>
          </cell>
          <cell r="F380">
            <v>41946</v>
          </cell>
          <cell r="G380">
            <v>92</v>
          </cell>
          <cell r="H380">
            <v>90</v>
          </cell>
        </row>
        <row r="381">
          <cell r="A381" t="str">
            <v>E1060</v>
          </cell>
          <cell r="B381" t="str">
            <v>Instalacion Winches y Plataformas</v>
          </cell>
          <cell r="C381">
            <v>12</v>
          </cell>
          <cell r="D381" t="str">
            <v>CS3</v>
          </cell>
          <cell r="E381">
            <v>41946</v>
          </cell>
          <cell r="F381">
            <v>41958</v>
          </cell>
          <cell r="G381">
            <v>1400</v>
          </cell>
          <cell r="H381">
            <v>98</v>
          </cell>
        </row>
        <row r="382">
          <cell r="A382" t="str">
            <v>E1065</v>
          </cell>
          <cell r="B382" t="str">
            <v>Fortificacion Pique  (8 ml/d)</v>
          </cell>
          <cell r="C382">
            <v>30</v>
          </cell>
          <cell r="D382" t="str">
            <v>CS3</v>
          </cell>
          <cell r="E382">
            <v>41958</v>
          </cell>
          <cell r="F382">
            <v>41988</v>
          </cell>
          <cell r="G382">
            <v>6480</v>
          </cell>
          <cell r="H382">
            <v>98</v>
          </cell>
        </row>
        <row r="383">
          <cell r="A383" t="str">
            <v>E1070</v>
          </cell>
          <cell r="B383" t="str">
            <v>Escalera Metalica de Seguridad</v>
          </cell>
          <cell r="C383">
            <v>44</v>
          </cell>
          <cell r="D383" t="str">
            <v>CS3</v>
          </cell>
          <cell r="E383">
            <v>41988</v>
          </cell>
          <cell r="F383">
            <v>42032</v>
          </cell>
          <cell r="G383">
            <v>10560</v>
          </cell>
          <cell r="H383">
            <v>98</v>
          </cell>
        </row>
        <row r="384">
          <cell r="A384" t="str">
            <v xml:space="preserve">      Chimenea Emergencia 11-  244 mts - Diámetro 2,5 m  (inclinada 70°)</v>
          </cell>
          <cell r="C384">
            <v>151</v>
          </cell>
          <cell r="E384">
            <v>41977</v>
          </cell>
          <cell r="F384">
            <v>42128</v>
          </cell>
          <cell r="G384">
            <v>26198</v>
          </cell>
          <cell r="H384">
            <v>52</v>
          </cell>
        </row>
        <row r="385">
          <cell r="A385" t="str">
            <v>E1100</v>
          </cell>
          <cell r="B385" t="str">
            <v>Habilitar postura interior tunel Acceso</v>
          </cell>
          <cell r="C385">
            <v>1</v>
          </cell>
          <cell r="D385" t="str">
            <v>CS4</v>
          </cell>
          <cell r="E385">
            <v>41977</v>
          </cell>
          <cell r="F385">
            <v>41978</v>
          </cell>
          <cell r="G385">
            <v>92</v>
          </cell>
          <cell r="H385">
            <v>50</v>
          </cell>
        </row>
        <row r="386">
          <cell r="A386" t="str">
            <v>E1105</v>
          </cell>
          <cell r="B386" t="str">
            <v>Instalacion de faenas galería emergencia 11</v>
          </cell>
          <cell r="C386">
            <v>5</v>
          </cell>
          <cell r="D386" t="str">
            <v>CS4</v>
          </cell>
          <cell r="E386">
            <v>41978</v>
          </cell>
          <cell r="F386">
            <v>41983</v>
          </cell>
          <cell r="G386">
            <v>458</v>
          </cell>
          <cell r="H386">
            <v>50</v>
          </cell>
        </row>
        <row r="387">
          <cell r="A387" t="str">
            <v>E1110</v>
          </cell>
          <cell r="B387" t="str">
            <v>construcción base concreto y piscinas de agua</v>
          </cell>
          <cell r="C387">
            <v>3</v>
          </cell>
          <cell r="D387" t="str">
            <v>CS4</v>
          </cell>
          <cell r="E387">
            <v>41983</v>
          </cell>
          <cell r="F387">
            <v>41986</v>
          </cell>
          <cell r="G387">
            <v>275</v>
          </cell>
          <cell r="H387">
            <v>50</v>
          </cell>
        </row>
        <row r="388">
          <cell r="A388" t="str">
            <v>E1115</v>
          </cell>
          <cell r="B388" t="str">
            <v>Movilizacion de Máquina Raise Boring</v>
          </cell>
          <cell r="C388">
            <v>1</v>
          </cell>
          <cell r="D388" t="str">
            <v>CS4</v>
          </cell>
          <cell r="E388">
            <v>41986</v>
          </cell>
          <cell r="F388">
            <v>41987</v>
          </cell>
          <cell r="G388">
            <v>92</v>
          </cell>
          <cell r="H388">
            <v>50</v>
          </cell>
        </row>
        <row r="389">
          <cell r="A389" t="str">
            <v>E1120</v>
          </cell>
          <cell r="B389" t="str">
            <v>Instalacion de Maquina R.B.</v>
          </cell>
          <cell r="C389">
            <v>2</v>
          </cell>
          <cell r="D389" t="str">
            <v>CS4</v>
          </cell>
          <cell r="E389">
            <v>41987</v>
          </cell>
          <cell r="F389">
            <v>41989</v>
          </cell>
          <cell r="G389">
            <v>183</v>
          </cell>
          <cell r="H389">
            <v>50</v>
          </cell>
        </row>
        <row r="390">
          <cell r="A390" t="str">
            <v>E1125</v>
          </cell>
          <cell r="B390" t="str">
            <v>Nivelacion e Inclinacion de la máquina</v>
          </cell>
          <cell r="C390">
            <v>1</v>
          </cell>
          <cell r="D390" t="str">
            <v>CS4</v>
          </cell>
          <cell r="E390">
            <v>41989</v>
          </cell>
          <cell r="F390">
            <v>41990</v>
          </cell>
          <cell r="G390">
            <v>92</v>
          </cell>
          <cell r="H390">
            <v>50</v>
          </cell>
        </row>
        <row r="391">
          <cell r="A391" t="str">
            <v>E1130</v>
          </cell>
          <cell r="B391" t="str">
            <v>Perforación de Piloto 12 1/4"</v>
          </cell>
          <cell r="C391">
            <v>9</v>
          </cell>
          <cell r="D391" t="str">
            <v>CS4</v>
          </cell>
          <cell r="E391">
            <v>41990</v>
          </cell>
          <cell r="F391">
            <v>41999</v>
          </cell>
          <cell r="G391">
            <v>824</v>
          </cell>
          <cell r="H391">
            <v>50</v>
          </cell>
        </row>
        <row r="392">
          <cell r="A392" t="str">
            <v>E1135</v>
          </cell>
          <cell r="B392" t="str">
            <v>Instalación de Cabeza Rimadora</v>
          </cell>
          <cell r="C392">
            <v>1</v>
          </cell>
          <cell r="D392" t="str">
            <v>CS4</v>
          </cell>
          <cell r="E392">
            <v>41999</v>
          </cell>
          <cell r="F392">
            <v>42000</v>
          </cell>
          <cell r="G392">
            <v>92</v>
          </cell>
          <cell r="H392">
            <v>50</v>
          </cell>
        </row>
        <row r="393">
          <cell r="A393" t="str">
            <v>E1140</v>
          </cell>
          <cell r="B393" t="str">
            <v>Perforación Rimado Ø 2,44 ==&gt; 8ml/dia</v>
          </cell>
          <cell r="C393">
            <v>30</v>
          </cell>
          <cell r="D393" t="str">
            <v>CS4</v>
          </cell>
          <cell r="E393">
            <v>42000</v>
          </cell>
          <cell r="F393">
            <v>42030</v>
          </cell>
          <cell r="G393">
            <v>2700</v>
          </cell>
          <cell r="H393">
            <v>50</v>
          </cell>
        </row>
        <row r="394">
          <cell r="A394" t="str">
            <v>E1145</v>
          </cell>
          <cell r="B394" t="str">
            <v>Desconexión de Cabeza Rimadora</v>
          </cell>
          <cell r="C394">
            <v>2</v>
          </cell>
          <cell r="D394" t="str">
            <v>CS4</v>
          </cell>
          <cell r="E394">
            <v>42030</v>
          </cell>
          <cell r="F394">
            <v>42032</v>
          </cell>
          <cell r="G394">
            <v>183</v>
          </cell>
          <cell r="H394">
            <v>50</v>
          </cell>
        </row>
        <row r="395">
          <cell r="A395" t="str">
            <v>E1150</v>
          </cell>
          <cell r="B395" t="str">
            <v>Desmontaje de la máquina</v>
          </cell>
          <cell r="C395">
            <v>3</v>
          </cell>
          <cell r="D395" t="str">
            <v>CS4</v>
          </cell>
          <cell r="E395">
            <v>42032</v>
          </cell>
          <cell r="F395">
            <v>42035</v>
          </cell>
          <cell r="G395">
            <v>275</v>
          </cell>
          <cell r="H395">
            <v>50</v>
          </cell>
        </row>
        <row r="396">
          <cell r="A396" t="str">
            <v>E1155</v>
          </cell>
          <cell r="B396" t="str">
            <v>Retiro de la máquina</v>
          </cell>
          <cell r="C396">
            <v>1</v>
          </cell>
          <cell r="D396" t="str">
            <v>CS4</v>
          </cell>
          <cell r="E396">
            <v>42035</v>
          </cell>
          <cell r="F396">
            <v>42036</v>
          </cell>
          <cell r="G396">
            <v>92</v>
          </cell>
          <cell r="H396">
            <v>50</v>
          </cell>
        </row>
        <row r="397">
          <cell r="A397" t="str">
            <v>E1160</v>
          </cell>
          <cell r="B397" t="str">
            <v>Instalacion Winches y Plataformas</v>
          </cell>
          <cell r="C397">
            <v>10</v>
          </cell>
          <cell r="D397" t="str">
            <v>CS4</v>
          </cell>
          <cell r="E397">
            <v>42036</v>
          </cell>
          <cell r="F397">
            <v>42046</v>
          </cell>
          <cell r="G397">
            <v>1400</v>
          </cell>
          <cell r="H397">
            <v>52</v>
          </cell>
        </row>
        <row r="398">
          <cell r="A398" t="str">
            <v>E1165</v>
          </cell>
          <cell r="B398" t="str">
            <v>Fortificacion Pique  (8 ml/d)</v>
          </cell>
          <cell r="C398">
            <v>32</v>
          </cell>
          <cell r="D398" t="str">
            <v>CS4</v>
          </cell>
          <cell r="E398">
            <v>42046</v>
          </cell>
          <cell r="F398">
            <v>42078</v>
          </cell>
          <cell r="G398">
            <v>7440</v>
          </cell>
          <cell r="H398">
            <v>52</v>
          </cell>
        </row>
        <row r="399">
          <cell r="A399" t="str">
            <v>E1170</v>
          </cell>
          <cell r="B399" t="str">
            <v>Escalera Metalica de Seguridad</v>
          </cell>
          <cell r="C399">
            <v>50</v>
          </cell>
          <cell r="D399" t="str">
            <v>CS4</v>
          </cell>
          <cell r="E399">
            <v>42078</v>
          </cell>
          <cell r="F399">
            <v>42128</v>
          </cell>
          <cell r="G399">
            <v>12000</v>
          </cell>
          <cell r="H399">
            <v>52</v>
          </cell>
        </row>
        <row r="400">
          <cell r="A400" t="str">
            <v xml:space="preserve">      Chimenea Emergencia 12 - 277 mts - Diámetro 2,5 m  (inclinada 70°)</v>
          </cell>
          <cell r="C400">
            <v>147</v>
          </cell>
          <cell r="E400">
            <v>42077</v>
          </cell>
          <cell r="F400">
            <v>42224</v>
          </cell>
          <cell r="G400">
            <v>28314</v>
          </cell>
          <cell r="H400">
            <v>0</v>
          </cell>
        </row>
        <row r="401">
          <cell r="A401" t="str">
            <v>E1200</v>
          </cell>
          <cell r="B401" t="str">
            <v>Habilitar postura interior tunel Acceso</v>
          </cell>
          <cell r="C401">
            <v>1</v>
          </cell>
          <cell r="D401" t="str">
            <v>CS3</v>
          </cell>
          <cell r="E401">
            <v>42077</v>
          </cell>
          <cell r="F401">
            <v>42078</v>
          </cell>
          <cell r="G401">
            <v>92</v>
          </cell>
          <cell r="H401">
            <v>0</v>
          </cell>
        </row>
        <row r="402">
          <cell r="A402" t="str">
            <v>E1205</v>
          </cell>
          <cell r="B402" t="str">
            <v>Instalacion de faenas galería emergencia 12</v>
          </cell>
          <cell r="C402">
            <v>5</v>
          </cell>
          <cell r="D402" t="str">
            <v>CS3</v>
          </cell>
          <cell r="E402">
            <v>42078</v>
          </cell>
          <cell r="F402">
            <v>42083</v>
          </cell>
          <cell r="G402">
            <v>458</v>
          </cell>
          <cell r="H402">
            <v>0</v>
          </cell>
        </row>
        <row r="403">
          <cell r="A403" t="str">
            <v>E1210</v>
          </cell>
          <cell r="B403" t="str">
            <v>construcción base concreto y piscinas de agua</v>
          </cell>
          <cell r="C403">
            <v>3</v>
          </cell>
          <cell r="D403" t="str">
            <v>CS3</v>
          </cell>
          <cell r="E403">
            <v>42083</v>
          </cell>
          <cell r="F403">
            <v>42086</v>
          </cell>
          <cell r="G403">
            <v>275</v>
          </cell>
          <cell r="H403">
            <v>0</v>
          </cell>
        </row>
        <row r="404">
          <cell r="A404" t="str">
            <v>E1215</v>
          </cell>
          <cell r="B404" t="str">
            <v>Movilizacion de Máquina Raise Boring</v>
          </cell>
          <cell r="C404">
            <v>1</v>
          </cell>
          <cell r="D404" t="str">
            <v>CS3</v>
          </cell>
          <cell r="E404">
            <v>42086</v>
          </cell>
          <cell r="F404">
            <v>42087</v>
          </cell>
          <cell r="G404">
            <v>92</v>
          </cell>
          <cell r="H404">
            <v>0</v>
          </cell>
        </row>
        <row r="405">
          <cell r="A405" t="str">
            <v>E1220</v>
          </cell>
          <cell r="B405" t="str">
            <v>Instalacion de Maquina R.B.</v>
          </cell>
          <cell r="C405">
            <v>2</v>
          </cell>
          <cell r="D405" t="str">
            <v>CS3</v>
          </cell>
          <cell r="E405">
            <v>42087</v>
          </cell>
          <cell r="F405">
            <v>42089</v>
          </cell>
          <cell r="G405">
            <v>183</v>
          </cell>
          <cell r="H405">
            <v>0</v>
          </cell>
        </row>
        <row r="406">
          <cell r="A406" t="str">
            <v>E1225</v>
          </cell>
          <cell r="B406" t="str">
            <v>Nivelacion e Inclinacion de la máquina</v>
          </cell>
          <cell r="C406">
            <v>3</v>
          </cell>
          <cell r="D406" t="str">
            <v>CS3</v>
          </cell>
          <cell r="E406">
            <v>42089</v>
          </cell>
          <cell r="F406">
            <v>42092</v>
          </cell>
          <cell r="G406">
            <v>275</v>
          </cell>
          <cell r="H406">
            <v>0</v>
          </cell>
        </row>
        <row r="407">
          <cell r="A407" t="str">
            <v>E1230</v>
          </cell>
          <cell r="B407" t="str">
            <v>Perforación de Piloto 12 1/4"</v>
          </cell>
          <cell r="C407">
            <v>10</v>
          </cell>
          <cell r="D407" t="str">
            <v>CS3</v>
          </cell>
          <cell r="E407">
            <v>42092</v>
          </cell>
          <cell r="F407">
            <v>42102</v>
          </cell>
          <cell r="G407">
            <v>916</v>
          </cell>
          <cell r="H407">
            <v>0</v>
          </cell>
        </row>
        <row r="408">
          <cell r="A408" t="str">
            <v>E1235</v>
          </cell>
          <cell r="B408" t="str">
            <v>Instalación de Cabeza Rimadora</v>
          </cell>
          <cell r="C408">
            <v>2</v>
          </cell>
          <cell r="D408" t="str">
            <v>CS3</v>
          </cell>
          <cell r="E408">
            <v>42102</v>
          </cell>
          <cell r="F408">
            <v>42104</v>
          </cell>
          <cell r="G408">
            <v>183</v>
          </cell>
          <cell r="H408">
            <v>0</v>
          </cell>
        </row>
        <row r="409">
          <cell r="A409" t="str">
            <v>E1240</v>
          </cell>
          <cell r="B409" t="str">
            <v>Perforación Rimado Ø 2,44 ==&gt; 8ml/dia</v>
          </cell>
          <cell r="C409">
            <v>30</v>
          </cell>
          <cell r="D409" t="str">
            <v>CS3</v>
          </cell>
          <cell r="E409">
            <v>42104</v>
          </cell>
          <cell r="F409">
            <v>42134</v>
          </cell>
          <cell r="G409">
            <v>3044</v>
          </cell>
          <cell r="H409">
            <v>0</v>
          </cell>
        </row>
        <row r="410">
          <cell r="A410" t="str">
            <v>E1245</v>
          </cell>
          <cell r="B410" t="str">
            <v>Desconexión de Cabeza Rimadora</v>
          </cell>
          <cell r="C410">
            <v>2</v>
          </cell>
          <cell r="D410" t="str">
            <v>CS3</v>
          </cell>
          <cell r="E410">
            <v>42134</v>
          </cell>
          <cell r="F410">
            <v>42136</v>
          </cell>
          <cell r="G410">
            <v>92</v>
          </cell>
          <cell r="H410">
            <v>0</v>
          </cell>
        </row>
        <row r="411">
          <cell r="A411" t="str">
            <v>E1250</v>
          </cell>
          <cell r="B411" t="str">
            <v>Desmontaje de la máquina</v>
          </cell>
          <cell r="C411">
            <v>1</v>
          </cell>
          <cell r="D411" t="str">
            <v>CS3</v>
          </cell>
          <cell r="E411">
            <v>42136</v>
          </cell>
          <cell r="F411">
            <v>42137</v>
          </cell>
          <cell r="G411">
            <v>92</v>
          </cell>
          <cell r="H411">
            <v>0</v>
          </cell>
        </row>
        <row r="412">
          <cell r="A412" t="str">
            <v>E1255</v>
          </cell>
          <cell r="B412" t="str">
            <v>Retiro de la máquina</v>
          </cell>
          <cell r="C412">
            <v>1</v>
          </cell>
          <cell r="D412" t="str">
            <v>CS3</v>
          </cell>
          <cell r="E412">
            <v>42137</v>
          </cell>
          <cell r="F412">
            <v>42138</v>
          </cell>
          <cell r="G412">
            <v>92</v>
          </cell>
          <cell r="H412">
            <v>0</v>
          </cell>
        </row>
        <row r="413">
          <cell r="A413" t="str">
            <v>E1260</v>
          </cell>
          <cell r="B413" t="str">
            <v>Instalacion Winches y Plataformas</v>
          </cell>
          <cell r="C413">
            <v>7</v>
          </cell>
          <cell r="D413" t="str">
            <v>CS3</v>
          </cell>
          <cell r="E413">
            <v>42138</v>
          </cell>
          <cell r="F413">
            <v>42145</v>
          </cell>
          <cell r="G413">
            <v>1400</v>
          </cell>
          <cell r="H413">
            <v>0</v>
          </cell>
        </row>
        <row r="414">
          <cell r="A414" t="str">
            <v>E1265</v>
          </cell>
          <cell r="B414" t="str">
            <v>Fortificacion Pique  (8 ml/d)</v>
          </cell>
          <cell r="C414">
            <v>35</v>
          </cell>
          <cell r="D414" t="str">
            <v>CS3</v>
          </cell>
          <cell r="E414">
            <v>42145</v>
          </cell>
          <cell r="F414">
            <v>42180</v>
          </cell>
          <cell r="G414">
            <v>8400</v>
          </cell>
          <cell r="H414">
            <v>0</v>
          </cell>
        </row>
        <row r="415">
          <cell r="A415" t="str">
            <v>E1270</v>
          </cell>
          <cell r="B415" t="str">
            <v>Escalera Metalica de Seguridad</v>
          </cell>
          <cell r="C415">
            <v>45</v>
          </cell>
          <cell r="D415" t="str">
            <v>CS3</v>
          </cell>
          <cell r="E415">
            <v>42180</v>
          </cell>
          <cell r="F415">
            <v>42224</v>
          </cell>
          <cell r="G415">
            <v>12720</v>
          </cell>
          <cell r="H415">
            <v>0</v>
          </cell>
        </row>
        <row r="416">
          <cell r="A416" t="str">
            <v xml:space="preserve">    CHIMENEAS DE VENTILACION</v>
          </cell>
          <cell r="C416">
            <v>561</v>
          </cell>
          <cell r="E416">
            <v>41539</v>
          </cell>
          <cell r="F416">
            <v>42100</v>
          </cell>
          <cell r="G416">
            <v>48080</v>
          </cell>
          <cell r="H416">
            <v>124</v>
          </cell>
        </row>
        <row r="417">
          <cell r="A417" t="str">
            <v xml:space="preserve">      Chimeneas de Inyeccion</v>
          </cell>
          <cell r="C417">
            <v>259</v>
          </cell>
          <cell r="E417">
            <v>41539</v>
          </cell>
          <cell r="F417">
            <v>41797</v>
          </cell>
          <cell r="G417">
            <v>21224</v>
          </cell>
          <cell r="H417">
            <v>124</v>
          </cell>
        </row>
        <row r="418">
          <cell r="A418" t="str">
            <v xml:space="preserve">        Chimenea de Inyeccion nº1 273 mts diam 4.0</v>
          </cell>
          <cell r="C418">
            <v>92</v>
          </cell>
          <cell r="E418">
            <v>41539</v>
          </cell>
          <cell r="F418">
            <v>41631</v>
          </cell>
          <cell r="G418">
            <v>6757</v>
          </cell>
          <cell r="H418">
            <v>124</v>
          </cell>
        </row>
        <row r="419">
          <cell r="A419" t="str">
            <v>V100</v>
          </cell>
          <cell r="B419" t="str">
            <v>Habilitar postura superior</v>
          </cell>
          <cell r="C419">
            <v>1</v>
          </cell>
          <cell r="D419" t="str">
            <v>CS3</v>
          </cell>
          <cell r="E419">
            <v>41539</v>
          </cell>
          <cell r="F419">
            <v>41540</v>
          </cell>
          <cell r="G419">
            <v>87</v>
          </cell>
          <cell r="H419">
            <v>139</v>
          </cell>
        </row>
        <row r="420">
          <cell r="A420" t="str">
            <v>V110</v>
          </cell>
          <cell r="B420" t="str">
            <v>construcción base concreto y piscinas de agua</v>
          </cell>
          <cell r="C420">
            <v>5</v>
          </cell>
          <cell r="D420" t="str">
            <v>CS3</v>
          </cell>
          <cell r="E420">
            <v>41540</v>
          </cell>
          <cell r="F420">
            <v>41544</v>
          </cell>
          <cell r="G420">
            <v>433</v>
          </cell>
          <cell r="H420">
            <v>139</v>
          </cell>
        </row>
        <row r="421">
          <cell r="A421" t="str">
            <v>V120</v>
          </cell>
          <cell r="B421" t="str">
            <v>Movilizacion de Máquina Raise Boring</v>
          </cell>
          <cell r="C421">
            <v>1</v>
          </cell>
          <cell r="D421" t="str">
            <v>CS3</v>
          </cell>
          <cell r="E421">
            <v>41559</v>
          </cell>
          <cell r="F421">
            <v>41560</v>
          </cell>
          <cell r="G421">
            <v>87</v>
          </cell>
          <cell r="H421">
            <v>124</v>
          </cell>
        </row>
        <row r="422">
          <cell r="A422" t="str">
            <v>V130</v>
          </cell>
          <cell r="B422" t="str">
            <v>Instalacion de Maquina R.B.</v>
          </cell>
          <cell r="C422">
            <v>2</v>
          </cell>
          <cell r="D422" t="str">
            <v>CS3</v>
          </cell>
          <cell r="E422">
            <v>41560</v>
          </cell>
          <cell r="F422">
            <v>41562</v>
          </cell>
          <cell r="G422">
            <v>173</v>
          </cell>
          <cell r="H422">
            <v>124</v>
          </cell>
        </row>
        <row r="423">
          <cell r="A423" t="str">
            <v>V140</v>
          </cell>
          <cell r="B423" t="str">
            <v>Nivelacion e Inclinacion de la máquina</v>
          </cell>
          <cell r="C423">
            <v>3</v>
          </cell>
          <cell r="D423" t="str">
            <v>CS3</v>
          </cell>
          <cell r="E423">
            <v>41562</v>
          </cell>
          <cell r="F423">
            <v>41565</v>
          </cell>
          <cell r="G423">
            <v>260</v>
          </cell>
          <cell r="H423">
            <v>124</v>
          </cell>
        </row>
        <row r="424">
          <cell r="A424" t="str">
            <v>V150</v>
          </cell>
          <cell r="B424" t="str">
            <v>Perforación de Piloto 12 1/4"</v>
          </cell>
          <cell r="C424">
            <v>10</v>
          </cell>
          <cell r="D424" t="str">
            <v>CS3</v>
          </cell>
          <cell r="E424">
            <v>41565</v>
          </cell>
          <cell r="F424">
            <v>41575</v>
          </cell>
          <cell r="G424">
            <v>866</v>
          </cell>
          <cell r="H424">
            <v>124</v>
          </cell>
        </row>
        <row r="425">
          <cell r="A425" t="str">
            <v>V160</v>
          </cell>
          <cell r="B425" t="str">
            <v>Instalación de Cabeza Rimadora</v>
          </cell>
          <cell r="C425">
            <v>1</v>
          </cell>
          <cell r="D425" t="str">
            <v>CS3</v>
          </cell>
          <cell r="E425">
            <v>41575</v>
          </cell>
          <cell r="F425">
            <v>41576</v>
          </cell>
          <cell r="G425">
            <v>87</v>
          </cell>
          <cell r="H425">
            <v>124</v>
          </cell>
        </row>
        <row r="426">
          <cell r="A426" t="str">
            <v>V170</v>
          </cell>
          <cell r="B426" t="str">
            <v>Perforación Rimado</v>
          </cell>
          <cell r="C426">
            <v>51</v>
          </cell>
          <cell r="D426" t="str">
            <v>CS3</v>
          </cell>
          <cell r="E426">
            <v>41576</v>
          </cell>
          <cell r="F426">
            <v>41627</v>
          </cell>
          <cell r="G426">
            <v>4417</v>
          </cell>
          <cell r="H426">
            <v>124</v>
          </cell>
        </row>
        <row r="427">
          <cell r="A427" t="str">
            <v>V180</v>
          </cell>
          <cell r="B427" t="str">
            <v>Desconexión de Cabeza Rimadora</v>
          </cell>
          <cell r="C427">
            <v>2</v>
          </cell>
          <cell r="D427" t="str">
            <v>CS3</v>
          </cell>
          <cell r="E427">
            <v>41627</v>
          </cell>
          <cell r="F427">
            <v>41629</v>
          </cell>
          <cell r="G427">
            <v>173</v>
          </cell>
          <cell r="H427">
            <v>124</v>
          </cell>
        </row>
        <row r="428">
          <cell r="A428" t="str">
            <v>V185</v>
          </cell>
          <cell r="B428" t="str">
            <v>Desmontaje de la máquina</v>
          </cell>
          <cell r="C428">
            <v>1</v>
          </cell>
          <cell r="D428" t="str">
            <v>CS3</v>
          </cell>
          <cell r="E428">
            <v>41629</v>
          </cell>
          <cell r="F428">
            <v>41630</v>
          </cell>
          <cell r="G428">
            <v>87</v>
          </cell>
          <cell r="H428">
            <v>124</v>
          </cell>
        </row>
        <row r="429">
          <cell r="A429" t="str">
            <v>V190</v>
          </cell>
          <cell r="B429" t="str">
            <v>Retiro de la máquina</v>
          </cell>
          <cell r="C429">
            <v>1</v>
          </cell>
          <cell r="D429" t="str">
            <v>CS3</v>
          </cell>
          <cell r="E429">
            <v>41630</v>
          </cell>
          <cell r="F429">
            <v>41631</v>
          </cell>
          <cell r="G429">
            <v>87</v>
          </cell>
          <cell r="H429">
            <v>124</v>
          </cell>
        </row>
        <row r="430">
          <cell r="A430" t="str">
            <v xml:space="preserve">        Chimenea de Inyeccion nº2 271 mts, diam 4.0</v>
          </cell>
          <cell r="C430">
            <v>76</v>
          </cell>
          <cell r="E430">
            <v>41631</v>
          </cell>
          <cell r="F430">
            <v>41708</v>
          </cell>
          <cell r="G430">
            <v>6671</v>
          </cell>
          <cell r="H430">
            <v>124</v>
          </cell>
        </row>
        <row r="431">
          <cell r="A431" t="str">
            <v>V200</v>
          </cell>
          <cell r="B431" t="str">
            <v>Habilitar postura superior</v>
          </cell>
          <cell r="C431">
            <v>1</v>
          </cell>
          <cell r="D431" t="str">
            <v>CS3</v>
          </cell>
          <cell r="E431">
            <v>41631</v>
          </cell>
          <cell r="F431">
            <v>41632</v>
          </cell>
          <cell r="G431">
            <v>87</v>
          </cell>
          <cell r="H431">
            <v>124</v>
          </cell>
        </row>
        <row r="432">
          <cell r="A432" t="str">
            <v>V210</v>
          </cell>
          <cell r="B432" t="str">
            <v>construcción base concreto y piscinas de agua</v>
          </cell>
          <cell r="C432">
            <v>5</v>
          </cell>
          <cell r="D432" t="str">
            <v>CS3</v>
          </cell>
          <cell r="E432">
            <v>41632</v>
          </cell>
          <cell r="F432">
            <v>41637</v>
          </cell>
          <cell r="G432">
            <v>433</v>
          </cell>
          <cell r="H432">
            <v>124</v>
          </cell>
        </row>
        <row r="433">
          <cell r="A433" t="str">
            <v>V220</v>
          </cell>
          <cell r="B433" t="str">
            <v>Movilizacion de Máquina Raise Boring</v>
          </cell>
          <cell r="C433">
            <v>1</v>
          </cell>
          <cell r="D433" t="str">
            <v>CS3</v>
          </cell>
          <cell r="E433">
            <v>41637</v>
          </cell>
          <cell r="F433">
            <v>41638</v>
          </cell>
          <cell r="G433">
            <v>87</v>
          </cell>
          <cell r="H433">
            <v>124</v>
          </cell>
        </row>
        <row r="434">
          <cell r="A434" t="str">
            <v>V230</v>
          </cell>
          <cell r="B434" t="str">
            <v>Instalacion de Maquina R.B.</v>
          </cell>
          <cell r="C434">
            <v>2</v>
          </cell>
          <cell r="D434" t="str">
            <v>CS3</v>
          </cell>
          <cell r="E434">
            <v>41638</v>
          </cell>
          <cell r="F434">
            <v>41640</v>
          </cell>
          <cell r="G434">
            <v>173</v>
          </cell>
          <cell r="H434">
            <v>124</v>
          </cell>
        </row>
        <row r="435">
          <cell r="A435" t="str">
            <v>V240</v>
          </cell>
          <cell r="B435" t="str">
            <v>Nivelacion e Inclinacion de la máquina</v>
          </cell>
          <cell r="C435">
            <v>3</v>
          </cell>
          <cell r="D435" t="str">
            <v>CS3</v>
          </cell>
          <cell r="E435">
            <v>41640</v>
          </cell>
          <cell r="F435">
            <v>41643</v>
          </cell>
          <cell r="G435">
            <v>260</v>
          </cell>
          <cell r="H435">
            <v>124</v>
          </cell>
        </row>
        <row r="436">
          <cell r="A436" t="str">
            <v>V250</v>
          </cell>
          <cell r="B436" t="str">
            <v>Perforación de Piloto 12 1/4"</v>
          </cell>
          <cell r="C436">
            <v>10</v>
          </cell>
          <cell r="D436" t="str">
            <v>CS3</v>
          </cell>
          <cell r="E436">
            <v>41643</v>
          </cell>
          <cell r="F436">
            <v>41653</v>
          </cell>
          <cell r="G436">
            <v>866</v>
          </cell>
          <cell r="H436">
            <v>124</v>
          </cell>
        </row>
        <row r="437">
          <cell r="A437" t="str">
            <v>V260</v>
          </cell>
          <cell r="B437" t="str">
            <v>Instalación de Cabeza Rimadora</v>
          </cell>
          <cell r="C437">
            <v>1</v>
          </cell>
          <cell r="D437" t="str">
            <v>CS3</v>
          </cell>
          <cell r="E437">
            <v>41653</v>
          </cell>
          <cell r="F437">
            <v>41654</v>
          </cell>
          <cell r="G437">
            <v>87</v>
          </cell>
          <cell r="H437">
            <v>124</v>
          </cell>
        </row>
        <row r="438">
          <cell r="A438" t="str">
            <v>V270</v>
          </cell>
          <cell r="B438" t="str">
            <v>Perforación Rimado</v>
          </cell>
          <cell r="C438">
            <v>50</v>
          </cell>
          <cell r="D438" t="str">
            <v>CS3</v>
          </cell>
          <cell r="E438">
            <v>41654</v>
          </cell>
          <cell r="F438">
            <v>41704</v>
          </cell>
          <cell r="G438">
            <v>4331</v>
          </cell>
          <cell r="H438">
            <v>124</v>
          </cell>
        </row>
        <row r="439">
          <cell r="A439" t="str">
            <v>V280</v>
          </cell>
          <cell r="B439" t="str">
            <v>Desconexión de Cabeza Rimadora</v>
          </cell>
          <cell r="C439">
            <v>2</v>
          </cell>
          <cell r="D439" t="str">
            <v>CS3</v>
          </cell>
          <cell r="E439">
            <v>41704</v>
          </cell>
          <cell r="F439">
            <v>41706</v>
          </cell>
          <cell r="G439">
            <v>173</v>
          </cell>
          <cell r="H439">
            <v>124</v>
          </cell>
        </row>
        <row r="440">
          <cell r="A440" t="str">
            <v>V285</v>
          </cell>
          <cell r="B440" t="str">
            <v>Desmontaje de la máquina</v>
          </cell>
          <cell r="C440">
            <v>1</v>
          </cell>
          <cell r="D440" t="str">
            <v>CS3</v>
          </cell>
          <cell r="E440">
            <v>41706</v>
          </cell>
          <cell r="F440">
            <v>41707</v>
          </cell>
          <cell r="G440">
            <v>87</v>
          </cell>
          <cell r="H440">
            <v>124</v>
          </cell>
        </row>
        <row r="441">
          <cell r="A441" t="str">
            <v>V290</v>
          </cell>
          <cell r="B441" t="str">
            <v>Retiro de la máquina</v>
          </cell>
          <cell r="C441">
            <v>1</v>
          </cell>
          <cell r="D441" t="str">
            <v>CS3</v>
          </cell>
          <cell r="E441">
            <v>41707</v>
          </cell>
          <cell r="F441">
            <v>41708</v>
          </cell>
          <cell r="G441">
            <v>87</v>
          </cell>
          <cell r="H441">
            <v>124</v>
          </cell>
        </row>
        <row r="442">
          <cell r="A442" t="str">
            <v xml:space="preserve">        Chimenea de Inyeccion nº3  332 mts diam 4.0</v>
          </cell>
          <cell r="C442">
            <v>90</v>
          </cell>
          <cell r="E442">
            <v>41708</v>
          </cell>
          <cell r="F442">
            <v>41797</v>
          </cell>
          <cell r="G442">
            <v>7796</v>
          </cell>
          <cell r="H442">
            <v>124</v>
          </cell>
        </row>
        <row r="443">
          <cell r="A443" t="str">
            <v>V300</v>
          </cell>
          <cell r="B443" t="str">
            <v>Habilitar postura superior</v>
          </cell>
          <cell r="C443">
            <v>1</v>
          </cell>
          <cell r="D443" t="str">
            <v>CS3</v>
          </cell>
          <cell r="E443">
            <v>41708</v>
          </cell>
          <cell r="F443">
            <v>41709</v>
          </cell>
          <cell r="G443">
            <v>87</v>
          </cell>
          <cell r="H443">
            <v>124</v>
          </cell>
        </row>
        <row r="444">
          <cell r="A444" t="str">
            <v>V310</v>
          </cell>
          <cell r="B444" t="str">
            <v>construcción base concreto y piscinas de agua</v>
          </cell>
          <cell r="C444">
            <v>5</v>
          </cell>
          <cell r="D444" t="str">
            <v>CS3</v>
          </cell>
          <cell r="E444">
            <v>41709</v>
          </cell>
          <cell r="F444">
            <v>41713</v>
          </cell>
          <cell r="G444">
            <v>433</v>
          </cell>
          <cell r="H444">
            <v>124</v>
          </cell>
        </row>
        <row r="445">
          <cell r="A445" t="str">
            <v>V320</v>
          </cell>
          <cell r="B445" t="str">
            <v>Movilizacion de Máquina Raise Boring</v>
          </cell>
          <cell r="C445">
            <v>1</v>
          </cell>
          <cell r="D445" t="str">
            <v>CS3</v>
          </cell>
          <cell r="E445">
            <v>41713</v>
          </cell>
          <cell r="F445">
            <v>41714</v>
          </cell>
          <cell r="G445">
            <v>87</v>
          </cell>
          <cell r="H445">
            <v>124</v>
          </cell>
        </row>
        <row r="446">
          <cell r="A446" t="str">
            <v>V330</v>
          </cell>
          <cell r="B446" t="str">
            <v>Instalacion de Maquina R.B.</v>
          </cell>
          <cell r="C446">
            <v>2</v>
          </cell>
          <cell r="D446" t="str">
            <v>CS3</v>
          </cell>
          <cell r="E446">
            <v>41714</v>
          </cell>
          <cell r="F446">
            <v>41716</v>
          </cell>
          <cell r="G446">
            <v>173</v>
          </cell>
          <cell r="H446">
            <v>124</v>
          </cell>
        </row>
        <row r="447">
          <cell r="A447" t="str">
            <v>V340</v>
          </cell>
          <cell r="B447" t="str">
            <v>Nivelacion e Inclinacion de la máquina</v>
          </cell>
          <cell r="C447">
            <v>3</v>
          </cell>
          <cell r="D447" t="str">
            <v>CS3</v>
          </cell>
          <cell r="E447">
            <v>41716</v>
          </cell>
          <cell r="F447">
            <v>41719</v>
          </cell>
          <cell r="G447">
            <v>260</v>
          </cell>
          <cell r="H447">
            <v>124</v>
          </cell>
        </row>
        <row r="448">
          <cell r="A448" t="str">
            <v>V350</v>
          </cell>
          <cell r="B448" t="str">
            <v>Perforación de Piloto 12 1/4"</v>
          </cell>
          <cell r="C448">
            <v>12</v>
          </cell>
          <cell r="D448" t="str">
            <v>CS3</v>
          </cell>
          <cell r="E448">
            <v>41719</v>
          </cell>
          <cell r="F448">
            <v>41731</v>
          </cell>
          <cell r="G448">
            <v>1039</v>
          </cell>
          <cell r="H448">
            <v>124</v>
          </cell>
        </row>
        <row r="449">
          <cell r="A449" t="str">
            <v>V360</v>
          </cell>
          <cell r="B449" t="str">
            <v>Instalación de Cabeza Rimadora</v>
          </cell>
          <cell r="C449">
            <v>1</v>
          </cell>
          <cell r="D449" t="str">
            <v>CS3</v>
          </cell>
          <cell r="E449">
            <v>41731</v>
          </cell>
          <cell r="F449">
            <v>41732</v>
          </cell>
          <cell r="G449">
            <v>87</v>
          </cell>
          <cell r="H449">
            <v>124</v>
          </cell>
        </row>
        <row r="450">
          <cell r="A450" t="str">
            <v>V370</v>
          </cell>
          <cell r="B450" t="str">
            <v>Perforación Rimado</v>
          </cell>
          <cell r="C450">
            <v>61</v>
          </cell>
          <cell r="D450" t="str">
            <v>CS3</v>
          </cell>
          <cell r="E450">
            <v>41732</v>
          </cell>
          <cell r="F450">
            <v>41793</v>
          </cell>
          <cell r="G450">
            <v>5283</v>
          </cell>
          <cell r="H450">
            <v>124</v>
          </cell>
        </row>
        <row r="451">
          <cell r="A451" t="str">
            <v>V380</v>
          </cell>
          <cell r="B451" t="str">
            <v>Desconexión de Cabeza Rimadora</v>
          </cell>
          <cell r="C451">
            <v>2</v>
          </cell>
          <cell r="D451" t="str">
            <v>CS3</v>
          </cell>
          <cell r="E451">
            <v>41793</v>
          </cell>
          <cell r="F451">
            <v>41795</v>
          </cell>
          <cell r="G451">
            <v>173</v>
          </cell>
          <cell r="H451">
            <v>124</v>
          </cell>
        </row>
        <row r="452">
          <cell r="A452" t="str">
            <v>V385</v>
          </cell>
          <cell r="B452" t="str">
            <v>Desmontaje de la máquina</v>
          </cell>
          <cell r="C452">
            <v>1</v>
          </cell>
          <cell r="D452" t="str">
            <v>CS3</v>
          </cell>
          <cell r="E452">
            <v>41795</v>
          </cell>
          <cell r="F452">
            <v>41796</v>
          </cell>
          <cell r="G452">
            <v>87</v>
          </cell>
          <cell r="H452">
            <v>124</v>
          </cell>
        </row>
        <row r="453">
          <cell r="A453" t="str">
            <v>V390</v>
          </cell>
          <cell r="B453" t="str">
            <v>Retiro de la máquina</v>
          </cell>
          <cell r="C453">
            <v>1</v>
          </cell>
          <cell r="D453" t="str">
            <v>CS3</v>
          </cell>
          <cell r="E453">
            <v>41796</v>
          </cell>
          <cell r="F453">
            <v>41797</v>
          </cell>
          <cell r="G453">
            <v>87</v>
          </cell>
          <cell r="H453">
            <v>124</v>
          </cell>
        </row>
        <row r="454">
          <cell r="A454" t="str">
            <v xml:space="preserve">      Chimeneas de Extraccion</v>
          </cell>
          <cell r="C454">
            <v>302</v>
          </cell>
          <cell r="E454">
            <v>41797</v>
          </cell>
          <cell r="F454">
            <v>42100</v>
          </cell>
          <cell r="G454">
            <v>26856</v>
          </cell>
          <cell r="H454">
            <v>124</v>
          </cell>
        </row>
        <row r="455">
          <cell r="A455" t="str">
            <v xml:space="preserve">        Chimenea de Extraccion nº5 484 mts diam 4.6</v>
          </cell>
          <cell r="C455">
            <v>125</v>
          </cell>
          <cell r="E455">
            <v>41916</v>
          </cell>
          <cell r="F455">
            <v>42040</v>
          </cell>
          <cell r="G455">
            <v>10828</v>
          </cell>
          <cell r="H455">
            <v>124</v>
          </cell>
        </row>
        <row r="456">
          <cell r="A456" t="str">
            <v>V500</v>
          </cell>
          <cell r="B456" t="str">
            <v>Habilitar postura superior</v>
          </cell>
          <cell r="C456">
            <v>1</v>
          </cell>
          <cell r="D456" t="str">
            <v>CS3</v>
          </cell>
          <cell r="E456">
            <v>41916</v>
          </cell>
          <cell r="F456">
            <v>41917</v>
          </cell>
          <cell r="G456">
            <v>87</v>
          </cell>
          <cell r="H456">
            <v>124</v>
          </cell>
        </row>
        <row r="457">
          <cell r="A457" t="str">
            <v>V510</v>
          </cell>
          <cell r="B457" t="str">
            <v>construcción base concreto y piscinas de agua</v>
          </cell>
          <cell r="C457">
            <v>5</v>
          </cell>
          <cell r="D457" t="str">
            <v>CS3</v>
          </cell>
          <cell r="E457">
            <v>41917</v>
          </cell>
          <cell r="F457">
            <v>41921</v>
          </cell>
          <cell r="G457">
            <v>433</v>
          </cell>
          <cell r="H457">
            <v>124</v>
          </cell>
        </row>
        <row r="458">
          <cell r="A458" t="str">
            <v>V520</v>
          </cell>
          <cell r="B458" t="str">
            <v>Movilizacion de Máquina Raise Boring</v>
          </cell>
          <cell r="C458">
            <v>1</v>
          </cell>
          <cell r="D458" t="str">
            <v>CS3</v>
          </cell>
          <cell r="E458">
            <v>41921</v>
          </cell>
          <cell r="F458">
            <v>41922</v>
          </cell>
          <cell r="G458">
            <v>87</v>
          </cell>
          <cell r="H458">
            <v>124</v>
          </cell>
        </row>
        <row r="459">
          <cell r="A459" t="str">
            <v>V530</v>
          </cell>
          <cell r="B459" t="str">
            <v>Instalacion de Maquina R.B.</v>
          </cell>
          <cell r="C459">
            <v>2</v>
          </cell>
          <cell r="D459" t="str">
            <v>CS3</v>
          </cell>
          <cell r="E459">
            <v>41922</v>
          </cell>
          <cell r="F459">
            <v>41924</v>
          </cell>
          <cell r="G459">
            <v>173</v>
          </cell>
          <cell r="H459">
            <v>124</v>
          </cell>
        </row>
        <row r="460">
          <cell r="A460" t="str">
            <v>V540</v>
          </cell>
          <cell r="B460" t="str">
            <v>Nivelacion e Inclinacion de la máquina</v>
          </cell>
          <cell r="C460">
            <v>3</v>
          </cell>
          <cell r="D460" t="str">
            <v>CS3</v>
          </cell>
          <cell r="E460">
            <v>41924</v>
          </cell>
          <cell r="F460">
            <v>41927</v>
          </cell>
          <cell r="G460">
            <v>260</v>
          </cell>
          <cell r="H460">
            <v>124</v>
          </cell>
        </row>
        <row r="461">
          <cell r="A461" t="str">
            <v>V550</v>
          </cell>
          <cell r="B461" t="str">
            <v>Perforación de Piloto 12 1/4"</v>
          </cell>
          <cell r="C461">
            <v>18</v>
          </cell>
          <cell r="D461" t="str">
            <v>CS3</v>
          </cell>
          <cell r="E461">
            <v>41927</v>
          </cell>
          <cell r="F461">
            <v>41945</v>
          </cell>
          <cell r="G461">
            <v>1559</v>
          </cell>
          <cell r="H461">
            <v>124</v>
          </cell>
        </row>
        <row r="462">
          <cell r="A462" t="str">
            <v>V560</v>
          </cell>
          <cell r="B462" t="str">
            <v>Instalación de Cabeza Rimadora</v>
          </cell>
          <cell r="C462">
            <v>1</v>
          </cell>
          <cell r="D462" t="str">
            <v>CS3</v>
          </cell>
          <cell r="E462">
            <v>41945</v>
          </cell>
          <cell r="F462">
            <v>41946</v>
          </cell>
          <cell r="G462">
            <v>87</v>
          </cell>
          <cell r="H462">
            <v>124</v>
          </cell>
        </row>
        <row r="463">
          <cell r="A463" t="str">
            <v>V570</v>
          </cell>
          <cell r="B463" t="str">
            <v>Perforación Rimado</v>
          </cell>
          <cell r="C463">
            <v>90</v>
          </cell>
          <cell r="D463" t="str">
            <v>CS3</v>
          </cell>
          <cell r="E463">
            <v>41946</v>
          </cell>
          <cell r="F463">
            <v>42036</v>
          </cell>
          <cell r="G463">
            <v>7795</v>
          </cell>
          <cell r="H463">
            <v>124</v>
          </cell>
        </row>
        <row r="464">
          <cell r="A464" t="str">
            <v>V580</v>
          </cell>
          <cell r="B464" t="str">
            <v>Desconexión de Cabeza Rimadora</v>
          </cell>
          <cell r="C464">
            <v>2</v>
          </cell>
          <cell r="D464" t="str">
            <v>CS3</v>
          </cell>
          <cell r="E464">
            <v>42036</v>
          </cell>
          <cell r="F464">
            <v>42038</v>
          </cell>
          <cell r="G464">
            <v>173</v>
          </cell>
          <cell r="H464">
            <v>124</v>
          </cell>
        </row>
        <row r="465">
          <cell r="A465" t="str">
            <v>V585</v>
          </cell>
          <cell r="B465" t="str">
            <v>Desmontaje de la máquina</v>
          </cell>
          <cell r="C465">
            <v>1</v>
          </cell>
          <cell r="D465" t="str">
            <v>CS3</v>
          </cell>
          <cell r="E465">
            <v>42038</v>
          </cell>
          <cell r="F465">
            <v>42039</v>
          </cell>
          <cell r="G465">
            <v>87</v>
          </cell>
          <cell r="H465">
            <v>124</v>
          </cell>
        </row>
        <row r="466">
          <cell r="A466" t="str">
            <v>V590</v>
          </cell>
          <cell r="B466" t="str">
            <v>Retiro de la máquina</v>
          </cell>
          <cell r="C466">
            <v>1</v>
          </cell>
          <cell r="D466" t="str">
            <v>CS3</v>
          </cell>
          <cell r="E466">
            <v>42039</v>
          </cell>
          <cell r="F466">
            <v>42040</v>
          </cell>
          <cell r="G466">
            <v>87</v>
          </cell>
          <cell r="H466">
            <v>124</v>
          </cell>
        </row>
        <row r="467">
          <cell r="A467" t="str">
            <v xml:space="preserve">        Chimenea de Extraccion nº6 56 mts diam 4.0</v>
          </cell>
          <cell r="C467">
            <v>30</v>
          </cell>
          <cell r="E467">
            <v>42040</v>
          </cell>
          <cell r="F467">
            <v>42070</v>
          </cell>
          <cell r="G467">
            <v>2600</v>
          </cell>
          <cell r="H467">
            <v>124</v>
          </cell>
        </row>
        <row r="468">
          <cell r="A468" t="str">
            <v>V600</v>
          </cell>
          <cell r="B468" t="str">
            <v>Habilitar postura superior</v>
          </cell>
          <cell r="C468">
            <v>1</v>
          </cell>
          <cell r="D468" t="str">
            <v>CS3</v>
          </cell>
          <cell r="E468">
            <v>42040</v>
          </cell>
          <cell r="F468">
            <v>42041</v>
          </cell>
          <cell r="G468">
            <v>87</v>
          </cell>
          <cell r="H468">
            <v>124</v>
          </cell>
        </row>
        <row r="469">
          <cell r="A469" t="str">
            <v>V610</v>
          </cell>
          <cell r="B469" t="str">
            <v>construcción base concreto y piscinas de agua</v>
          </cell>
          <cell r="C469">
            <v>5</v>
          </cell>
          <cell r="D469" t="str">
            <v>CS3</v>
          </cell>
          <cell r="E469">
            <v>42041</v>
          </cell>
          <cell r="F469">
            <v>42046</v>
          </cell>
          <cell r="G469">
            <v>433</v>
          </cell>
          <cell r="H469">
            <v>124</v>
          </cell>
        </row>
        <row r="470">
          <cell r="A470" t="str">
            <v>V620</v>
          </cell>
          <cell r="B470" t="str">
            <v>Movilizacion de Máquina Raise Boring</v>
          </cell>
          <cell r="C470">
            <v>1</v>
          </cell>
          <cell r="D470" t="str">
            <v>CS3</v>
          </cell>
          <cell r="E470">
            <v>42046</v>
          </cell>
          <cell r="F470">
            <v>42047</v>
          </cell>
          <cell r="G470">
            <v>87</v>
          </cell>
          <cell r="H470">
            <v>124</v>
          </cell>
        </row>
        <row r="471">
          <cell r="A471" t="str">
            <v>V630</v>
          </cell>
          <cell r="B471" t="str">
            <v>Instalacion de Maquina R.B.</v>
          </cell>
          <cell r="C471">
            <v>2</v>
          </cell>
          <cell r="D471" t="str">
            <v>CS3</v>
          </cell>
          <cell r="E471">
            <v>42047</v>
          </cell>
          <cell r="F471">
            <v>42049</v>
          </cell>
          <cell r="G471">
            <v>173</v>
          </cell>
          <cell r="H471">
            <v>124</v>
          </cell>
        </row>
        <row r="472">
          <cell r="A472" t="str">
            <v>V640</v>
          </cell>
          <cell r="B472" t="str">
            <v>Nivelacion e Inclinacion de la máquina</v>
          </cell>
          <cell r="C472">
            <v>3</v>
          </cell>
          <cell r="D472" t="str">
            <v>CS3</v>
          </cell>
          <cell r="E472">
            <v>42049</v>
          </cell>
          <cell r="F472">
            <v>42052</v>
          </cell>
          <cell r="G472">
            <v>260</v>
          </cell>
          <cell r="H472">
            <v>124</v>
          </cell>
        </row>
        <row r="473">
          <cell r="A473" t="str">
            <v>V650</v>
          </cell>
          <cell r="B473" t="str">
            <v>Perforación de Piloto 12 1/4"</v>
          </cell>
          <cell r="C473">
            <v>3</v>
          </cell>
          <cell r="D473" t="str">
            <v>CS3</v>
          </cell>
          <cell r="E473">
            <v>42052</v>
          </cell>
          <cell r="F473">
            <v>42055</v>
          </cell>
          <cell r="G473">
            <v>260</v>
          </cell>
          <cell r="H473">
            <v>124</v>
          </cell>
        </row>
        <row r="474">
          <cell r="A474" t="str">
            <v>V660</v>
          </cell>
          <cell r="B474" t="str">
            <v>Instalación de Cabeza Rimadora</v>
          </cell>
          <cell r="C474">
            <v>1</v>
          </cell>
          <cell r="D474" t="str">
            <v>CS3</v>
          </cell>
          <cell r="E474">
            <v>42055</v>
          </cell>
          <cell r="F474">
            <v>42056</v>
          </cell>
          <cell r="G474">
            <v>87</v>
          </cell>
          <cell r="H474">
            <v>124</v>
          </cell>
        </row>
        <row r="475">
          <cell r="A475" t="str">
            <v>V670</v>
          </cell>
          <cell r="B475" t="str">
            <v>Perforación Rimado</v>
          </cell>
          <cell r="C475">
            <v>10</v>
          </cell>
          <cell r="D475" t="str">
            <v>CS3</v>
          </cell>
          <cell r="E475">
            <v>42056</v>
          </cell>
          <cell r="F475">
            <v>42066</v>
          </cell>
          <cell r="G475">
            <v>866</v>
          </cell>
          <cell r="H475">
            <v>124</v>
          </cell>
        </row>
        <row r="476">
          <cell r="A476" t="str">
            <v>V680</v>
          </cell>
          <cell r="B476" t="str">
            <v>Desconexión de Cabeza Rimadora</v>
          </cell>
          <cell r="C476">
            <v>2</v>
          </cell>
          <cell r="D476" t="str">
            <v>CS3</v>
          </cell>
          <cell r="E476">
            <v>42066</v>
          </cell>
          <cell r="F476">
            <v>42068</v>
          </cell>
          <cell r="G476">
            <v>173</v>
          </cell>
          <cell r="H476">
            <v>124</v>
          </cell>
        </row>
        <row r="477">
          <cell r="A477" t="str">
            <v>V685</v>
          </cell>
          <cell r="B477" t="str">
            <v>Desmontaje de la máquina</v>
          </cell>
          <cell r="C477">
            <v>1</v>
          </cell>
          <cell r="D477" t="str">
            <v>CS3</v>
          </cell>
          <cell r="E477">
            <v>42068</v>
          </cell>
          <cell r="F477">
            <v>42069</v>
          </cell>
          <cell r="G477">
            <v>87</v>
          </cell>
          <cell r="H477">
            <v>124</v>
          </cell>
        </row>
        <row r="478">
          <cell r="A478" t="str">
            <v>V690</v>
          </cell>
          <cell r="B478" t="str">
            <v>Retiro de la máquina</v>
          </cell>
          <cell r="C478">
            <v>1</v>
          </cell>
          <cell r="D478" t="str">
            <v>CS3</v>
          </cell>
          <cell r="E478">
            <v>42069</v>
          </cell>
          <cell r="F478">
            <v>42070</v>
          </cell>
          <cell r="G478">
            <v>87</v>
          </cell>
          <cell r="H478">
            <v>124</v>
          </cell>
        </row>
        <row r="479">
          <cell r="A479" t="str">
            <v xml:space="preserve">        Chimenea de Extraccion nº4 481 mts diam 4.6</v>
          </cell>
          <cell r="C479">
            <v>118</v>
          </cell>
          <cell r="E479">
            <v>41797</v>
          </cell>
          <cell r="F479">
            <v>41916</v>
          </cell>
          <cell r="G479">
            <v>10828</v>
          </cell>
          <cell r="H479">
            <v>124</v>
          </cell>
        </row>
        <row r="480">
          <cell r="A480" t="str">
            <v>V400</v>
          </cell>
          <cell r="B480" t="str">
            <v>Habilitar postura superior</v>
          </cell>
          <cell r="C480">
            <v>1</v>
          </cell>
          <cell r="D480" t="str">
            <v>CS3</v>
          </cell>
          <cell r="E480">
            <v>41797</v>
          </cell>
          <cell r="F480">
            <v>41798</v>
          </cell>
          <cell r="G480">
            <v>87</v>
          </cell>
          <cell r="H480">
            <v>124</v>
          </cell>
        </row>
        <row r="481">
          <cell r="A481" t="str">
            <v>V410</v>
          </cell>
          <cell r="B481" t="str">
            <v>construcción base concreto y piscinas de agua</v>
          </cell>
          <cell r="C481">
            <v>5</v>
          </cell>
          <cell r="D481" t="str">
            <v>CS3</v>
          </cell>
          <cell r="E481">
            <v>41798</v>
          </cell>
          <cell r="F481">
            <v>41803</v>
          </cell>
          <cell r="G481">
            <v>433</v>
          </cell>
          <cell r="H481">
            <v>124</v>
          </cell>
        </row>
        <row r="482">
          <cell r="A482" t="str">
            <v>V420</v>
          </cell>
          <cell r="B482" t="str">
            <v>Movilizacion de Máquina Raise Boring</v>
          </cell>
          <cell r="C482">
            <v>1</v>
          </cell>
          <cell r="D482" t="str">
            <v>CS3</v>
          </cell>
          <cell r="E482">
            <v>41803</v>
          </cell>
          <cell r="F482">
            <v>41804</v>
          </cell>
          <cell r="G482">
            <v>87</v>
          </cell>
          <cell r="H482">
            <v>124</v>
          </cell>
        </row>
        <row r="483">
          <cell r="A483" t="str">
            <v>V430</v>
          </cell>
          <cell r="B483" t="str">
            <v>Instalacion de Maquina R.B.</v>
          </cell>
          <cell r="C483">
            <v>2</v>
          </cell>
          <cell r="D483" t="str">
            <v>CS3</v>
          </cell>
          <cell r="E483">
            <v>41804</v>
          </cell>
          <cell r="F483">
            <v>41806</v>
          </cell>
          <cell r="G483">
            <v>173</v>
          </cell>
          <cell r="H483">
            <v>124</v>
          </cell>
        </row>
        <row r="484">
          <cell r="A484" t="str">
            <v>V440</v>
          </cell>
          <cell r="B484" t="str">
            <v>Perforación de Piloto 12 1/4"</v>
          </cell>
          <cell r="C484">
            <v>3</v>
          </cell>
          <cell r="D484" t="str">
            <v>CS3</v>
          </cell>
          <cell r="E484">
            <v>41823</v>
          </cell>
          <cell r="F484">
            <v>41826</v>
          </cell>
          <cell r="G484">
            <v>260</v>
          </cell>
          <cell r="H484">
            <v>124</v>
          </cell>
        </row>
        <row r="485">
          <cell r="A485" t="str">
            <v>V450</v>
          </cell>
          <cell r="B485" t="str">
            <v>Nivelacion e Inclinacion de la máquina</v>
          </cell>
          <cell r="C485">
            <v>17</v>
          </cell>
          <cell r="D485" t="str">
            <v>CS3</v>
          </cell>
          <cell r="E485">
            <v>41806</v>
          </cell>
          <cell r="F485">
            <v>41823</v>
          </cell>
          <cell r="G485">
            <v>1559</v>
          </cell>
          <cell r="H485">
            <v>124</v>
          </cell>
        </row>
        <row r="486">
          <cell r="A486" t="str">
            <v>V460</v>
          </cell>
          <cell r="B486" t="str">
            <v>Instalación de Cabeza Rimadora</v>
          </cell>
          <cell r="C486">
            <v>1</v>
          </cell>
          <cell r="D486" t="str">
            <v>CS3</v>
          </cell>
          <cell r="E486">
            <v>41826</v>
          </cell>
          <cell r="F486">
            <v>41827</v>
          </cell>
          <cell r="G486">
            <v>87</v>
          </cell>
          <cell r="H486">
            <v>124</v>
          </cell>
        </row>
        <row r="487">
          <cell r="A487" t="str">
            <v>V470</v>
          </cell>
          <cell r="B487" t="str">
            <v>Perforación Rimado</v>
          </cell>
          <cell r="C487">
            <v>85</v>
          </cell>
          <cell r="D487" t="str">
            <v>CS3</v>
          </cell>
          <cell r="E487">
            <v>41827</v>
          </cell>
          <cell r="F487">
            <v>41912</v>
          </cell>
          <cell r="G487">
            <v>7795</v>
          </cell>
          <cell r="H487">
            <v>124</v>
          </cell>
        </row>
        <row r="488">
          <cell r="A488" t="str">
            <v>V480</v>
          </cell>
          <cell r="B488" t="str">
            <v>Desconexión de Cabeza Rimadora</v>
          </cell>
          <cell r="C488">
            <v>2</v>
          </cell>
          <cell r="D488" t="str">
            <v>CS3</v>
          </cell>
          <cell r="E488">
            <v>41912</v>
          </cell>
          <cell r="F488">
            <v>41914</v>
          </cell>
          <cell r="G488">
            <v>173</v>
          </cell>
          <cell r="H488">
            <v>124</v>
          </cell>
        </row>
        <row r="489">
          <cell r="A489" t="str">
            <v>V485</v>
          </cell>
          <cell r="B489" t="str">
            <v>Desmontaje de la máquina</v>
          </cell>
          <cell r="C489">
            <v>1</v>
          </cell>
          <cell r="D489" t="str">
            <v>CS3</v>
          </cell>
          <cell r="E489">
            <v>41914</v>
          </cell>
          <cell r="F489">
            <v>41915</v>
          </cell>
          <cell r="G489">
            <v>87</v>
          </cell>
          <cell r="H489">
            <v>124</v>
          </cell>
        </row>
        <row r="490">
          <cell r="A490" t="str">
            <v>V490</v>
          </cell>
          <cell r="B490" t="str">
            <v>Retiro de la máquina</v>
          </cell>
          <cell r="C490">
            <v>1</v>
          </cell>
          <cell r="D490" t="str">
            <v>CS3</v>
          </cell>
          <cell r="E490">
            <v>41915</v>
          </cell>
          <cell r="F490">
            <v>41916</v>
          </cell>
          <cell r="G490">
            <v>87</v>
          </cell>
          <cell r="H490">
            <v>124</v>
          </cell>
        </row>
        <row r="491">
          <cell r="A491" t="str">
            <v xml:space="preserve">        Chimenea de Extraccion nº7 61 mts diam 4.0</v>
          </cell>
          <cell r="C491">
            <v>30</v>
          </cell>
          <cell r="E491">
            <v>42070</v>
          </cell>
          <cell r="F491">
            <v>42100</v>
          </cell>
          <cell r="G491">
            <v>2600</v>
          </cell>
          <cell r="H491">
            <v>124</v>
          </cell>
        </row>
        <row r="492">
          <cell r="A492" t="str">
            <v>V700</v>
          </cell>
          <cell r="B492" t="str">
            <v>Habilitar postura superior</v>
          </cell>
          <cell r="C492">
            <v>1</v>
          </cell>
          <cell r="D492" t="str">
            <v>CS3</v>
          </cell>
          <cell r="E492">
            <v>42070</v>
          </cell>
          <cell r="F492">
            <v>42071</v>
          </cell>
          <cell r="G492">
            <v>87</v>
          </cell>
          <cell r="H492">
            <v>124</v>
          </cell>
        </row>
        <row r="493">
          <cell r="A493" t="str">
            <v>V710</v>
          </cell>
          <cell r="B493" t="str">
            <v>construcción base concreto y piscinas de agua</v>
          </cell>
          <cell r="C493">
            <v>5</v>
          </cell>
          <cell r="D493" t="str">
            <v>CS3</v>
          </cell>
          <cell r="E493">
            <v>42071</v>
          </cell>
          <cell r="F493">
            <v>42076</v>
          </cell>
          <cell r="G493">
            <v>433</v>
          </cell>
          <cell r="H493">
            <v>124</v>
          </cell>
        </row>
        <row r="494">
          <cell r="A494" t="str">
            <v>V720</v>
          </cell>
          <cell r="B494" t="str">
            <v>Movilizacion de Máquina Raise Boring</v>
          </cell>
          <cell r="C494">
            <v>1</v>
          </cell>
          <cell r="D494" t="str">
            <v>CS3</v>
          </cell>
          <cell r="E494">
            <v>42076</v>
          </cell>
          <cell r="F494">
            <v>42077</v>
          </cell>
          <cell r="G494">
            <v>87</v>
          </cell>
          <cell r="H494">
            <v>124</v>
          </cell>
        </row>
        <row r="495">
          <cell r="A495" t="str">
            <v>V730</v>
          </cell>
          <cell r="B495" t="str">
            <v>Instalacion de Maquina R.B.</v>
          </cell>
          <cell r="C495">
            <v>2</v>
          </cell>
          <cell r="D495" t="str">
            <v>CS3</v>
          </cell>
          <cell r="E495">
            <v>42077</v>
          </cell>
          <cell r="F495">
            <v>42079</v>
          </cell>
          <cell r="G495">
            <v>173</v>
          </cell>
          <cell r="H495">
            <v>124</v>
          </cell>
        </row>
        <row r="496">
          <cell r="A496" t="str">
            <v>V740</v>
          </cell>
          <cell r="B496" t="str">
            <v>Nivelacion e Inclinacion de la máquina</v>
          </cell>
          <cell r="C496">
            <v>3</v>
          </cell>
          <cell r="D496" t="str">
            <v>CS3</v>
          </cell>
          <cell r="E496">
            <v>42079</v>
          </cell>
          <cell r="F496">
            <v>42082</v>
          </cell>
          <cell r="G496">
            <v>260</v>
          </cell>
          <cell r="H496">
            <v>124</v>
          </cell>
        </row>
        <row r="497">
          <cell r="A497" t="str">
            <v>V750</v>
          </cell>
          <cell r="B497" t="str">
            <v>Perforación de Piloto 12 1/4"</v>
          </cell>
          <cell r="C497">
            <v>2</v>
          </cell>
          <cell r="D497" t="str">
            <v>CS3</v>
          </cell>
          <cell r="E497">
            <v>42082</v>
          </cell>
          <cell r="F497">
            <v>42084</v>
          </cell>
          <cell r="G497">
            <v>173</v>
          </cell>
          <cell r="H497">
            <v>124</v>
          </cell>
        </row>
        <row r="498">
          <cell r="A498" t="str">
            <v>V760</v>
          </cell>
          <cell r="B498" t="str">
            <v>Instalación de Cabeza Rimadora</v>
          </cell>
          <cell r="C498">
            <v>1</v>
          </cell>
          <cell r="D498" t="str">
            <v>CS3</v>
          </cell>
          <cell r="E498">
            <v>42084</v>
          </cell>
          <cell r="F498">
            <v>42085</v>
          </cell>
          <cell r="G498">
            <v>87</v>
          </cell>
          <cell r="H498">
            <v>124</v>
          </cell>
        </row>
        <row r="499">
          <cell r="A499" t="str">
            <v>V770</v>
          </cell>
          <cell r="B499" t="str">
            <v>Perforación Rimado</v>
          </cell>
          <cell r="C499">
            <v>11</v>
          </cell>
          <cell r="D499" t="str">
            <v>CS3</v>
          </cell>
          <cell r="E499">
            <v>42085</v>
          </cell>
          <cell r="F499">
            <v>42096</v>
          </cell>
          <cell r="G499">
            <v>953</v>
          </cell>
          <cell r="H499">
            <v>124</v>
          </cell>
        </row>
        <row r="500">
          <cell r="A500" t="str">
            <v>V780</v>
          </cell>
          <cell r="B500" t="str">
            <v>Desconexión de Cabeza Rimadora</v>
          </cell>
          <cell r="C500">
            <v>2</v>
          </cell>
          <cell r="D500" t="str">
            <v>CS3</v>
          </cell>
          <cell r="E500">
            <v>42096</v>
          </cell>
          <cell r="F500">
            <v>42098</v>
          </cell>
          <cell r="G500">
            <v>173</v>
          </cell>
          <cell r="H500">
            <v>124</v>
          </cell>
        </row>
        <row r="501">
          <cell r="A501" t="str">
            <v>V785</v>
          </cell>
          <cell r="B501" t="str">
            <v>Desmontaje de la máquina</v>
          </cell>
          <cell r="C501">
            <v>1</v>
          </cell>
          <cell r="D501" t="str">
            <v>CS3</v>
          </cell>
          <cell r="E501">
            <v>42098</v>
          </cell>
          <cell r="F501">
            <v>42099</v>
          </cell>
          <cell r="G501">
            <v>87</v>
          </cell>
          <cell r="H501">
            <v>124</v>
          </cell>
        </row>
        <row r="502">
          <cell r="A502" t="str">
            <v>V790</v>
          </cell>
          <cell r="B502" t="str">
            <v>Retiro de la máquina</v>
          </cell>
          <cell r="C502">
            <v>1</v>
          </cell>
          <cell r="D502" t="str">
            <v>CS3</v>
          </cell>
          <cell r="E502">
            <v>42099</v>
          </cell>
          <cell r="F502">
            <v>42100</v>
          </cell>
          <cell r="G502">
            <v>87</v>
          </cell>
          <cell r="H502">
            <v>124</v>
          </cell>
        </row>
        <row r="503">
          <cell r="A503" t="str">
            <v xml:space="preserve">    TUNEL DE TRANSPORTE PRINCIPAL</v>
          </cell>
          <cell r="C503">
            <v>1004</v>
          </cell>
          <cell r="E503">
            <v>41079</v>
          </cell>
          <cell r="F503">
            <v>42083</v>
          </cell>
          <cell r="G503">
            <v>762400</v>
          </cell>
          <cell r="H503">
            <v>9</v>
          </cell>
        </row>
        <row r="504">
          <cell r="A504" t="str">
            <v xml:space="preserve">      desde Portal hasta Construccion galeria emergencia 3</v>
          </cell>
          <cell r="C504">
            <v>65</v>
          </cell>
          <cell r="E504">
            <v>41079</v>
          </cell>
          <cell r="F504">
            <v>41144</v>
          </cell>
          <cell r="G504">
            <v>45160</v>
          </cell>
          <cell r="H504">
            <v>9</v>
          </cell>
        </row>
        <row r="505">
          <cell r="A505" t="str">
            <v>B1030</v>
          </cell>
          <cell r="B505" t="str">
            <v>desde   Pk 19,50   -    hasta  PK 135,99</v>
          </cell>
          <cell r="C505">
            <v>18</v>
          </cell>
          <cell r="D505" t="str">
            <v>CS3</v>
          </cell>
          <cell r="E505">
            <v>41079</v>
          </cell>
          <cell r="F505">
            <v>41097</v>
          </cell>
          <cell r="G505">
            <v>12600</v>
          </cell>
          <cell r="H505">
            <v>9</v>
          </cell>
        </row>
        <row r="506">
          <cell r="A506" t="str">
            <v>B1040</v>
          </cell>
          <cell r="B506" t="str">
            <v>desde  Pk 135,99   -    hasta   358,29</v>
          </cell>
          <cell r="C506">
            <v>29</v>
          </cell>
          <cell r="D506" t="str">
            <v>CS2</v>
          </cell>
          <cell r="E506">
            <v>41097</v>
          </cell>
          <cell r="F506">
            <v>41126</v>
          </cell>
          <cell r="G506">
            <v>20300</v>
          </cell>
          <cell r="H506">
            <v>9</v>
          </cell>
        </row>
        <row r="507">
          <cell r="A507" t="str">
            <v>B1050</v>
          </cell>
          <cell r="B507" t="str">
            <v>desde   Pk 358,29   -    hasta   372,41</v>
          </cell>
          <cell r="C507">
            <v>2</v>
          </cell>
          <cell r="D507" t="str">
            <v>CS1</v>
          </cell>
          <cell r="E507">
            <v>41126</v>
          </cell>
          <cell r="F507">
            <v>41128</v>
          </cell>
          <cell r="G507">
            <v>1060</v>
          </cell>
          <cell r="H507">
            <v>9</v>
          </cell>
        </row>
        <row r="508">
          <cell r="A508" t="str">
            <v>B1060</v>
          </cell>
          <cell r="B508" t="str">
            <v>desde   Pk 372,41   -    hasta   527,51</v>
          </cell>
          <cell r="C508">
            <v>16</v>
          </cell>
          <cell r="D508" t="str">
            <v>CS1</v>
          </cell>
          <cell r="E508">
            <v>41128</v>
          </cell>
          <cell r="F508">
            <v>41144</v>
          </cell>
          <cell r="G508">
            <v>11200</v>
          </cell>
          <cell r="H508">
            <v>9</v>
          </cell>
        </row>
        <row r="509">
          <cell r="A509" t="str">
            <v xml:space="preserve">      Desde Galeria Emergencia 3 hasta g. emergencia 4</v>
          </cell>
          <cell r="C509">
            <v>63</v>
          </cell>
          <cell r="E509">
            <v>41144</v>
          </cell>
          <cell r="F509">
            <v>41207</v>
          </cell>
          <cell r="G509">
            <v>44100</v>
          </cell>
          <cell r="H509">
            <v>9</v>
          </cell>
        </row>
        <row r="510">
          <cell r="A510" t="str">
            <v>B1070</v>
          </cell>
          <cell r="B510" t="str">
            <v>desde   Pk 527,51   -    hasta   560,41</v>
          </cell>
          <cell r="C510">
            <v>3</v>
          </cell>
          <cell r="D510" t="str">
            <v>CS1</v>
          </cell>
          <cell r="E510">
            <v>41144</v>
          </cell>
          <cell r="F510">
            <v>41147</v>
          </cell>
          <cell r="G510">
            <v>2100</v>
          </cell>
          <cell r="H510">
            <v>9</v>
          </cell>
        </row>
        <row r="511">
          <cell r="A511" t="str">
            <v>B1080</v>
          </cell>
          <cell r="B511" t="str">
            <v>desde   Pk 560,41   -    hasta   1031,11</v>
          </cell>
          <cell r="C511">
            <v>60</v>
          </cell>
          <cell r="D511" t="str">
            <v>CS2</v>
          </cell>
          <cell r="E511">
            <v>41147</v>
          </cell>
          <cell r="F511">
            <v>41207</v>
          </cell>
          <cell r="G511">
            <v>42000</v>
          </cell>
          <cell r="H511">
            <v>9</v>
          </cell>
        </row>
        <row r="512">
          <cell r="A512" t="str">
            <v xml:space="preserve">      Desde Galeria Emergencia 4 hasta coneccion veh 1</v>
          </cell>
          <cell r="C512">
            <v>56</v>
          </cell>
          <cell r="E512">
            <v>41207</v>
          </cell>
          <cell r="F512">
            <v>41263</v>
          </cell>
          <cell r="G512">
            <v>39200</v>
          </cell>
          <cell r="H512">
            <v>9</v>
          </cell>
        </row>
        <row r="513">
          <cell r="A513" t="str">
            <v>B1100</v>
          </cell>
          <cell r="B513" t="str">
            <v>desde   Pk 1031,11   -    hasta   1190,21</v>
          </cell>
          <cell r="C513">
            <v>19</v>
          </cell>
          <cell r="D513" t="str">
            <v>CS2</v>
          </cell>
          <cell r="E513">
            <v>41207</v>
          </cell>
          <cell r="F513">
            <v>41226</v>
          </cell>
          <cell r="G513">
            <v>13300</v>
          </cell>
          <cell r="H513">
            <v>9</v>
          </cell>
        </row>
        <row r="514">
          <cell r="A514" t="str">
            <v>B1110</v>
          </cell>
          <cell r="B514" t="str">
            <v>desde   Pk 1190,21   -    hasta   1312,41</v>
          </cell>
          <cell r="C514">
            <v>19</v>
          </cell>
          <cell r="D514" t="str">
            <v>CS3</v>
          </cell>
          <cell r="E514">
            <v>41226</v>
          </cell>
          <cell r="F514">
            <v>41245</v>
          </cell>
          <cell r="G514">
            <v>13300</v>
          </cell>
          <cell r="H514">
            <v>9</v>
          </cell>
        </row>
        <row r="515">
          <cell r="A515" t="str">
            <v>B1120</v>
          </cell>
          <cell r="B515" t="str">
            <v>desde   Pk 1312,41   -    hasta   1428,61</v>
          </cell>
          <cell r="C515">
            <v>18</v>
          </cell>
          <cell r="D515" t="str">
            <v>CS3</v>
          </cell>
          <cell r="E515">
            <v>41245</v>
          </cell>
          <cell r="F515">
            <v>41263</v>
          </cell>
          <cell r="G515">
            <v>12600</v>
          </cell>
          <cell r="H515">
            <v>9</v>
          </cell>
        </row>
        <row r="516">
          <cell r="A516" t="str">
            <v xml:space="preserve">      Desde conec veh 1 hasta g. fronton inyec 3</v>
          </cell>
          <cell r="C516">
            <v>33</v>
          </cell>
          <cell r="E516">
            <v>41263</v>
          </cell>
          <cell r="F516">
            <v>41296</v>
          </cell>
          <cell r="G516">
            <v>22920</v>
          </cell>
          <cell r="H516">
            <v>9</v>
          </cell>
        </row>
        <row r="517">
          <cell r="A517" t="str">
            <v>B1130</v>
          </cell>
          <cell r="B517" t="str">
            <v>desde   Pk 1428,61   -    hasta   1448,49</v>
          </cell>
          <cell r="C517">
            <v>3</v>
          </cell>
          <cell r="D517" t="str">
            <v>CS3</v>
          </cell>
          <cell r="E517">
            <v>41263</v>
          </cell>
          <cell r="F517">
            <v>41266</v>
          </cell>
          <cell r="G517">
            <v>1920</v>
          </cell>
          <cell r="H517">
            <v>9</v>
          </cell>
        </row>
        <row r="518">
          <cell r="A518" t="str">
            <v>B1140</v>
          </cell>
          <cell r="B518" t="str">
            <v>desde   Pk 1448,49   -    hasta   1675,31</v>
          </cell>
          <cell r="C518">
            <v>30</v>
          </cell>
          <cell r="D518" t="str">
            <v>CS2</v>
          </cell>
          <cell r="E518">
            <v>41266</v>
          </cell>
          <cell r="F518">
            <v>41296</v>
          </cell>
          <cell r="G518">
            <v>21000</v>
          </cell>
          <cell r="H518">
            <v>9</v>
          </cell>
        </row>
        <row r="519">
          <cell r="A519" t="str">
            <v xml:space="preserve">      Desde fronton inyec 3 hasta conec veh 2.</v>
          </cell>
          <cell r="C519">
            <v>61</v>
          </cell>
          <cell r="E519">
            <v>41296</v>
          </cell>
          <cell r="F519">
            <v>41357</v>
          </cell>
          <cell r="G519">
            <v>42610</v>
          </cell>
          <cell r="H519">
            <v>9</v>
          </cell>
        </row>
        <row r="520">
          <cell r="A520" t="str">
            <v>B1150</v>
          </cell>
          <cell r="B520" t="str">
            <v>desde   Pk 1675,31   -    hasta   2051,13</v>
          </cell>
          <cell r="C520">
            <v>49</v>
          </cell>
          <cell r="D520" t="str">
            <v>CS2</v>
          </cell>
          <cell r="E520">
            <v>41296</v>
          </cell>
          <cell r="F520">
            <v>41345</v>
          </cell>
          <cell r="G520">
            <v>34300</v>
          </cell>
          <cell r="H520">
            <v>9</v>
          </cell>
        </row>
        <row r="521">
          <cell r="A521" t="str">
            <v>B1155</v>
          </cell>
          <cell r="B521" t="str">
            <v>FRONTON MANIOBRAS</v>
          </cell>
          <cell r="C521">
            <v>2</v>
          </cell>
          <cell r="D521" t="str">
            <v>CS1</v>
          </cell>
          <cell r="E521">
            <v>41345</v>
          </cell>
          <cell r="F521">
            <v>41347</v>
          </cell>
          <cell r="G521">
            <v>1370</v>
          </cell>
          <cell r="H521">
            <v>9</v>
          </cell>
        </row>
        <row r="522">
          <cell r="A522" t="str">
            <v>B1160</v>
          </cell>
          <cell r="B522" t="str">
            <v>desde   Pk 2051,13   -    hasta   2144,21</v>
          </cell>
          <cell r="C522">
            <v>10</v>
          </cell>
          <cell r="D522" t="str">
            <v>CS1</v>
          </cell>
          <cell r="E522">
            <v>41347</v>
          </cell>
          <cell r="F522">
            <v>41357</v>
          </cell>
          <cell r="G522">
            <v>6940</v>
          </cell>
          <cell r="H522">
            <v>9</v>
          </cell>
        </row>
        <row r="523">
          <cell r="A523" t="str">
            <v xml:space="preserve">      Desde  conec veh 2. hasta galeria emerge 5</v>
          </cell>
          <cell r="C523">
            <v>48</v>
          </cell>
          <cell r="E523">
            <v>41390</v>
          </cell>
          <cell r="F523">
            <v>41438</v>
          </cell>
          <cell r="G523">
            <v>33600</v>
          </cell>
          <cell r="H523">
            <v>9</v>
          </cell>
        </row>
        <row r="524">
          <cell r="A524" t="str">
            <v>B1170</v>
          </cell>
          <cell r="B524" t="str">
            <v>desde   Pk 2144,21   -    hasta   2284,41</v>
          </cell>
          <cell r="C524">
            <v>14</v>
          </cell>
          <cell r="D524" t="str">
            <v>CS1</v>
          </cell>
          <cell r="E524">
            <v>41390</v>
          </cell>
          <cell r="F524">
            <v>41404</v>
          </cell>
          <cell r="G524">
            <v>9800</v>
          </cell>
          <cell r="H524">
            <v>9</v>
          </cell>
        </row>
        <row r="525">
          <cell r="A525" t="str">
            <v>B1180</v>
          </cell>
          <cell r="B525" t="str">
            <v>desde  Pk 2284,41   -    hasta   2542,01</v>
          </cell>
          <cell r="C525">
            <v>34</v>
          </cell>
          <cell r="D525" t="str">
            <v>CS2</v>
          </cell>
          <cell r="E525">
            <v>41404</v>
          </cell>
          <cell r="F525">
            <v>41438</v>
          </cell>
          <cell r="G525">
            <v>23800</v>
          </cell>
          <cell r="H525">
            <v>9</v>
          </cell>
        </row>
        <row r="526">
          <cell r="A526" t="str">
            <v xml:space="preserve">      Desde galeria 5 hasta sistema extraccion</v>
          </cell>
          <cell r="C526">
            <v>53</v>
          </cell>
          <cell r="E526">
            <v>41438</v>
          </cell>
          <cell r="F526">
            <v>41491</v>
          </cell>
          <cell r="G526">
            <v>36930</v>
          </cell>
          <cell r="H526">
            <v>9</v>
          </cell>
        </row>
        <row r="527">
          <cell r="A527" t="str">
            <v>B1175</v>
          </cell>
          <cell r="B527" t="str">
            <v>FRONTON MANIOBRAS #1</v>
          </cell>
          <cell r="C527">
            <v>2</v>
          </cell>
          <cell r="D527" t="str">
            <v>CS2</v>
          </cell>
          <cell r="E527">
            <v>41438</v>
          </cell>
          <cell r="F527">
            <v>41440</v>
          </cell>
          <cell r="G527">
            <v>1230</v>
          </cell>
          <cell r="H527">
            <v>9</v>
          </cell>
        </row>
        <row r="528">
          <cell r="A528" t="str">
            <v>B1190</v>
          </cell>
          <cell r="B528" t="str">
            <v>desde   Pk 2542,01   -    hasta   2926,31</v>
          </cell>
          <cell r="C528">
            <v>51</v>
          </cell>
          <cell r="D528" t="str">
            <v>CS2</v>
          </cell>
          <cell r="E528">
            <v>41440</v>
          </cell>
          <cell r="F528">
            <v>41491</v>
          </cell>
          <cell r="G528">
            <v>35700</v>
          </cell>
          <cell r="H528">
            <v>9</v>
          </cell>
        </row>
        <row r="529">
          <cell r="A529" t="str">
            <v xml:space="preserve">      Desde Sist. Extrac. Hasta ByPass</v>
          </cell>
          <cell r="C529">
            <v>7</v>
          </cell>
          <cell r="E529">
            <v>41491</v>
          </cell>
          <cell r="F529">
            <v>41498</v>
          </cell>
          <cell r="G529">
            <v>4900</v>
          </cell>
          <cell r="H529">
            <v>9</v>
          </cell>
        </row>
        <row r="530">
          <cell r="A530" t="str">
            <v>B1470</v>
          </cell>
          <cell r="B530" t="str">
            <v>TUNEL PRINCIPAL</v>
          </cell>
          <cell r="C530">
            <v>7</v>
          </cell>
          <cell r="D530" t="str">
            <v>CS3</v>
          </cell>
          <cell r="E530">
            <v>41491</v>
          </cell>
          <cell r="F530">
            <v>41498</v>
          </cell>
          <cell r="G530">
            <v>4900</v>
          </cell>
          <cell r="H530">
            <v>9</v>
          </cell>
        </row>
        <row r="531">
          <cell r="A531" t="str">
            <v xml:space="preserve">      By Pass Tunel Transporte</v>
          </cell>
          <cell r="C531">
            <v>72</v>
          </cell>
          <cell r="E531">
            <v>41498</v>
          </cell>
          <cell r="F531">
            <v>41570</v>
          </cell>
          <cell r="G531">
            <v>50380</v>
          </cell>
          <cell r="H531">
            <v>9</v>
          </cell>
        </row>
        <row r="532">
          <cell r="A532" t="str">
            <v>B1480</v>
          </cell>
          <cell r="B532" t="str">
            <v>Desde   Pk 2926,31   -   Hasta  3036,41</v>
          </cell>
          <cell r="C532">
            <v>17</v>
          </cell>
          <cell r="D532" t="str">
            <v>CS3</v>
          </cell>
          <cell r="E532">
            <v>41498</v>
          </cell>
          <cell r="F532">
            <v>41515</v>
          </cell>
          <cell r="G532">
            <v>11900</v>
          </cell>
          <cell r="H532">
            <v>9</v>
          </cell>
        </row>
        <row r="533">
          <cell r="A533" t="str">
            <v>B1490</v>
          </cell>
          <cell r="B533" t="str">
            <v>Desde   Pk 3036,41   -   Hasta  3048,26</v>
          </cell>
          <cell r="C533">
            <v>2</v>
          </cell>
          <cell r="D533" t="str">
            <v>CS4</v>
          </cell>
          <cell r="E533">
            <v>41515</v>
          </cell>
          <cell r="F533">
            <v>41517</v>
          </cell>
          <cell r="G533">
            <v>1380</v>
          </cell>
          <cell r="H533">
            <v>9</v>
          </cell>
        </row>
        <row r="534">
          <cell r="A534" t="str">
            <v>B1500</v>
          </cell>
          <cell r="B534" t="str">
            <v>Desde   Pk 3048,26   -   Hasta  3060,11</v>
          </cell>
          <cell r="C534">
            <v>6</v>
          </cell>
          <cell r="D534" t="str">
            <v>CS5</v>
          </cell>
          <cell r="E534">
            <v>41517</v>
          </cell>
          <cell r="F534">
            <v>41523</v>
          </cell>
          <cell r="G534">
            <v>4200</v>
          </cell>
          <cell r="H534">
            <v>9</v>
          </cell>
        </row>
        <row r="535">
          <cell r="A535" t="str">
            <v>B1510</v>
          </cell>
          <cell r="B535" t="str">
            <v>Desde   Pk 3060,11   -   Hasta  3075,81</v>
          </cell>
          <cell r="C535">
            <v>12</v>
          </cell>
          <cell r="D535" t="str">
            <v>CS6</v>
          </cell>
          <cell r="E535">
            <v>41523</v>
          </cell>
          <cell r="F535">
            <v>41535</v>
          </cell>
          <cell r="G535">
            <v>8400</v>
          </cell>
          <cell r="H535">
            <v>9</v>
          </cell>
        </row>
        <row r="536">
          <cell r="A536" t="str">
            <v>B1520</v>
          </cell>
          <cell r="B536" t="str">
            <v>Desde   Pk 3075,81   -   Hasta  3143,31</v>
          </cell>
          <cell r="C536">
            <v>35</v>
          </cell>
          <cell r="D536" t="str">
            <v>CS5</v>
          </cell>
          <cell r="E536">
            <v>41535</v>
          </cell>
          <cell r="F536">
            <v>41570</v>
          </cell>
          <cell r="G536">
            <v>24500</v>
          </cell>
          <cell r="H536">
            <v>9</v>
          </cell>
        </row>
        <row r="537">
          <cell r="A537" t="str">
            <v xml:space="preserve">      TUNEL (Rampa de Servicio Transporte Principal)</v>
          </cell>
          <cell r="C537">
            <v>149</v>
          </cell>
          <cell r="E537">
            <v>41570</v>
          </cell>
          <cell r="F537">
            <v>41719</v>
          </cell>
          <cell r="G537">
            <v>94500</v>
          </cell>
          <cell r="H537">
            <v>19</v>
          </cell>
        </row>
        <row r="538">
          <cell r="A538" t="str">
            <v>B1000</v>
          </cell>
          <cell r="B538" t="str">
            <v>Desde By Pass a Tunel de Acceso</v>
          </cell>
          <cell r="C538">
            <v>75</v>
          </cell>
          <cell r="D538" t="str">
            <v>CS4</v>
          </cell>
          <cell r="E538">
            <v>41570</v>
          </cell>
          <cell r="F538">
            <v>41645</v>
          </cell>
          <cell r="G538">
            <v>52500</v>
          </cell>
          <cell r="H538">
            <v>19</v>
          </cell>
        </row>
        <row r="539">
          <cell r="A539" t="str">
            <v>B1010</v>
          </cell>
          <cell r="B539" t="str">
            <v>Tunel Acceso por Transporte al Sur</v>
          </cell>
          <cell r="C539">
            <v>60</v>
          </cell>
          <cell r="D539" t="str">
            <v>CS6</v>
          </cell>
          <cell r="E539">
            <v>41645</v>
          </cell>
          <cell r="F539">
            <v>41705</v>
          </cell>
          <cell r="G539">
            <v>21000</v>
          </cell>
          <cell r="H539">
            <v>19</v>
          </cell>
        </row>
        <row r="540">
          <cell r="A540" t="str">
            <v>B1020</v>
          </cell>
          <cell r="B540" t="str">
            <v>Tunel Acceso por Transporte al Norte</v>
          </cell>
          <cell r="C540">
            <v>60</v>
          </cell>
          <cell r="D540" t="str">
            <v>CS4</v>
          </cell>
          <cell r="E540">
            <v>41659</v>
          </cell>
          <cell r="F540">
            <v>41719</v>
          </cell>
          <cell r="G540">
            <v>21000</v>
          </cell>
          <cell r="H540">
            <v>19</v>
          </cell>
        </row>
        <row r="541">
          <cell r="A541" t="str">
            <v xml:space="preserve">      Desde Termino ByPass hasta GE#7</v>
          </cell>
          <cell r="C541">
            <v>84</v>
          </cell>
          <cell r="E541">
            <v>41570</v>
          </cell>
          <cell r="F541">
            <v>41654</v>
          </cell>
          <cell r="G541">
            <v>58800</v>
          </cell>
          <cell r="H541">
            <v>9</v>
          </cell>
        </row>
        <row r="542">
          <cell r="A542" t="str">
            <v>B1200</v>
          </cell>
          <cell r="B542" t="str">
            <v>Desde   Pk 3143,31   -   Hasta  3210,81</v>
          </cell>
          <cell r="C542">
            <v>13</v>
          </cell>
          <cell r="D542" t="str">
            <v>CS4</v>
          </cell>
          <cell r="E542">
            <v>41570</v>
          </cell>
          <cell r="F542">
            <v>41583</v>
          </cell>
          <cell r="G542">
            <v>9100</v>
          </cell>
          <cell r="H542">
            <v>9</v>
          </cell>
        </row>
        <row r="543">
          <cell r="A543" t="str">
            <v>B1210</v>
          </cell>
          <cell r="B543" t="str">
            <v>Desde   Pk 3210,81   -   Hasta  3220,33</v>
          </cell>
          <cell r="C543">
            <v>5</v>
          </cell>
          <cell r="D543" t="str">
            <v>CS5</v>
          </cell>
          <cell r="E543">
            <v>41583</v>
          </cell>
          <cell r="F543">
            <v>41588</v>
          </cell>
          <cell r="G543">
            <v>3500</v>
          </cell>
          <cell r="H543">
            <v>9</v>
          </cell>
        </row>
        <row r="544">
          <cell r="A544" t="str">
            <v>B1220</v>
          </cell>
          <cell r="B544" t="str">
            <v>Desde   Pk 3220,33   -   Hasta  3567,51</v>
          </cell>
          <cell r="C544">
            <v>66</v>
          </cell>
          <cell r="D544" t="str">
            <v>CS4</v>
          </cell>
          <cell r="E544">
            <v>41588</v>
          </cell>
          <cell r="F544">
            <v>41654</v>
          </cell>
          <cell r="G544">
            <v>46200</v>
          </cell>
          <cell r="H544">
            <v>9</v>
          </cell>
        </row>
        <row r="545">
          <cell r="A545" t="str">
            <v xml:space="preserve">      Desde Galeria 7 hasta Galeria de Emergencia 8</v>
          </cell>
          <cell r="C545">
            <v>68</v>
          </cell>
          <cell r="E545">
            <v>41654</v>
          </cell>
          <cell r="F545">
            <v>41722</v>
          </cell>
          <cell r="G545">
            <v>36600</v>
          </cell>
          <cell r="H545">
            <v>9</v>
          </cell>
        </row>
        <row r="546">
          <cell r="A546" t="str">
            <v>B2770</v>
          </cell>
          <cell r="B546" t="str">
            <v>Desde   Pk 3567,51   -   Hasta  3601,13</v>
          </cell>
          <cell r="C546">
            <v>6</v>
          </cell>
          <cell r="D546" t="str">
            <v>CS4</v>
          </cell>
          <cell r="E546">
            <v>41654</v>
          </cell>
          <cell r="F546">
            <v>41660</v>
          </cell>
          <cell r="G546">
            <v>3910</v>
          </cell>
          <cell r="H546">
            <v>9</v>
          </cell>
        </row>
        <row r="547">
          <cell r="A547" t="str">
            <v>B2780</v>
          </cell>
          <cell r="B547" t="str">
            <v>Desde   Pk 3601,13   -   Hasta  3896,25</v>
          </cell>
          <cell r="C547">
            <v>45</v>
          </cell>
          <cell r="D547" t="str">
            <v>CS3</v>
          </cell>
          <cell r="E547">
            <v>41660</v>
          </cell>
          <cell r="F547">
            <v>41705</v>
          </cell>
          <cell r="G547">
            <v>31500</v>
          </cell>
          <cell r="H547">
            <v>9</v>
          </cell>
        </row>
        <row r="548">
          <cell r="A548" t="str">
            <v>B2790</v>
          </cell>
          <cell r="B548" t="str">
            <v>Desde   Pk 3896,25   -   Hasta  4028,51</v>
          </cell>
          <cell r="C548">
            <v>17</v>
          </cell>
          <cell r="D548" t="str">
            <v>CS2</v>
          </cell>
          <cell r="E548">
            <v>41705</v>
          </cell>
          <cell r="F548">
            <v>41722</v>
          </cell>
          <cell r="G548">
            <v>1190</v>
          </cell>
          <cell r="H548">
            <v>9</v>
          </cell>
        </row>
        <row r="549">
          <cell r="A549" t="str">
            <v xml:space="preserve">      Desde Galeria 8 hasta Galeria de Emergencia 9</v>
          </cell>
          <cell r="C549">
            <v>71</v>
          </cell>
          <cell r="E549">
            <v>41722</v>
          </cell>
          <cell r="F549">
            <v>41793</v>
          </cell>
          <cell r="G549">
            <v>49700</v>
          </cell>
          <cell r="H549">
            <v>9</v>
          </cell>
        </row>
        <row r="550">
          <cell r="A550" t="str">
            <v>B1310</v>
          </cell>
          <cell r="B550" t="str">
            <v>Desde   Pk 4028,51   -   Hasta  4172,33</v>
          </cell>
          <cell r="C550">
            <v>19</v>
          </cell>
          <cell r="D550" t="str">
            <v>CS2</v>
          </cell>
          <cell r="E550">
            <v>41722</v>
          </cell>
          <cell r="F550">
            <v>41741</v>
          </cell>
          <cell r="G550">
            <v>13300</v>
          </cell>
          <cell r="H550">
            <v>9</v>
          </cell>
        </row>
        <row r="551">
          <cell r="A551" t="str">
            <v>B2800</v>
          </cell>
          <cell r="B551" t="str">
            <v>Desde   Pk 4172,33   -   Hasta  4314,89</v>
          </cell>
          <cell r="C551">
            <v>19</v>
          </cell>
          <cell r="D551" t="str">
            <v>CS2</v>
          </cell>
          <cell r="E551">
            <v>41741</v>
          </cell>
          <cell r="F551">
            <v>41760</v>
          </cell>
          <cell r="G551">
            <v>13300</v>
          </cell>
          <cell r="H551">
            <v>9</v>
          </cell>
        </row>
        <row r="552">
          <cell r="A552" t="str">
            <v>B2810</v>
          </cell>
          <cell r="B552" t="str">
            <v>Desde   Pk 4314,89   -   Hasta  4532,11</v>
          </cell>
          <cell r="C552">
            <v>33</v>
          </cell>
          <cell r="D552" t="str">
            <v>CS3</v>
          </cell>
          <cell r="E552">
            <v>41760</v>
          </cell>
          <cell r="F552">
            <v>41793</v>
          </cell>
          <cell r="G552">
            <v>23100</v>
          </cell>
          <cell r="H552">
            <v>9</v>
          </cell>
        </row>
        <row r="553">
          <cell r="A553" t="str">
            <v xml:space="preserve">      Desde Galeria 9 hasta Galeria de Emergencia 10</v>
          </cell>
          <cell r="C553">
            <v>104</v>
          </cell>
          <cell r="E553">
            <v>41793</v>
          </cell>
          <cell r="F553">
            <v>41897</v>
          </cell>
          <cell r="G553">
            <v>72800</v>
          </cell>
          <cell r="H553">
            <v>9</v>
          </cell>
        </row>
        <row r="554">
          <cell r="A554" t="str">
            <v>B2820</v>
          </cell>
          <cell r="B554" t="str">
            <v>Desde   Pk 4532,11   -   Hasta  4677,77</v>
          </cell>
          <cell r="C554">
            <v>22</v>
          </cell>
          <cell r="D554" t="str">
            <v>CS3</v>
          </cell>
          <cell r="E554">
            <v>41793</v>
          </cell>
          <cell r="F554">
            <v>41815</v>
          </cell>
          <cell r="G554">
            <v>15400</v>
          </cell>
          <cell r="H554">
            <v>9</v>
          </cell>
        </row>
        <row r="555">
          <cell r="A555" t="str">
            <v>B2830</v>
          </cell>
          <cell r="B555" t="str">
            <v>Desde   Pk 4677,77   -   Hasta  4807,37</v>
          </cell>
          <cell r="C555">
            <v>25</v>
          </cell>
          <cell r="D555" t="str">
            <v>CS4</v>
          </cell>
          <cell r="E555">
            <v>41815</v>
          </cell>
          <cell r="F555">
            <v>41840</v>
          </cell>
          <cell r="G555">
            <v>17500</v>
          </cell>
          <cell r="H555">
            <v>9</v>
          </cell>
        </row>
        <row r="556">
          <cell r="A556" t="str">
            <v>B2840</v>
          </cell>
          <cell r="B556" t="str">
            <v>Desde   Pk 4807,37   -   Hasta  4813,85</v>
          </cell>
          <cell r="C556">
            <v>3</v>
          </cell>
          <cell r="D556" t="str">
            <v>CS5</v>
          </cell>
          <cell r="E556">
            <v>41840</v>
          </cell>
          <cell r="F556">
            <v>41843</v>
          </cell>
          <cell r="G556">
            <v>2100</v>
          </cell>
          <cell r="H556">
            <v>9</v>
          </cell>
        </row>
        <row r="557">
          <cell r="A557" t="str">
            <v>B2850</v>
          </cell>
          <cell r="B557" t="str">
            <v>Desde   Pk 4813,85   -   Hasta  4820,33</v>
          </cell>
          <cell r="C557">
            <v>5</v>
          </cell>
          <cell r="D557" t="str">
            <v>CS6</v>
          </cell>
          <cell r="E557">
            <v>41843</v>
          </cell>
          <cell r="F557">
            <v>41848</v>
          </cell>
          <cell r="G557">
            <v>3500</v>
          </cell>
          <cell r="H557">
            <v>9</v>
          </cell>
        </row>
        <row r="558">
          <cell r="A558" t="str">
            <v>B2860</v>
          </cell>
          <cell r="B558" t="str">
            <v>Desde   Pk 4820,33   -   Hasta  4843,17</v>
          </cell>
          <cell r="C558">
            <v>12</v>
          </cell>
          <cell r="D558" t="str">
            <v>CS5</v>
          </cell>
          <cell r="E558">
            <v>41848</v>
          </cell>
          <cell r="F558">
            <v>41860</v>
          </cell>
          <cell r="G558">
            <v>8400</v>
          </cell>
          <cell r="H558">
            <v>9</v>
          </cell>
        </row>
        <row r="559">
          <cell r="A559" t="str">
            <v>B2870</v>
          </cell>
          <cell r="B559" t="str">
            <v>Desde   Pk 4843,17   -   Hasta  5035,71</v>
          </cell>
          <cell r="C559">
            <v>37</v>
          </cell>
          <cell r="D559" t="str">
            <v>CS4</v>
          </cell>
          <cell r="E559">
            <v>41860</v>
          </cell>
          <cell r="F559">
            <v>41897</v>
          </cell>
          <cell r="G559">
            <v>25900</v>
          </cell>
          <cell r="H559">
            <v>9</v>
          </cell>
        </row>
        <row r="560">
          <cell r="A560" t="str">
            <v xml:space="preserve">      Desde Galeria 10 hasta Galeria de Emergencia 11</v>
          </cell>
          <cell r="C560">
            <v>84</v>
          </cell>
          <cell r="E560">
            <v>41897</v>
          </cell>
          <cell r="F560">
            <v>41981</v>
          </cell>
          <cell r="G560">
            <v>58800</v>
          </cell>
          <cell r="H560">
            <v>9</v>
          </cell>
        </row>
        <row r="561">
          <cell r="A561" t="str">
            <v>B2880</v>
          </cell>
          <cell r="B561" t="str">
            <v>Desde   Pk 5035,71   -   Hasta  5231,45</v>
          </cell>
          <cell r="C561">
            <v>37</v>
          </cell>
          <cell r="D561" t="str">
            <v>CS4</v>
          </cell>
          <cell r="E561">
            <v>41897</v>
          </cell>
          <cell r="F561">
            <v>41934</v>
          </cell>
          <cell r="G561">
            <v>25900</v>
          </cell>
          <cell r="H561">
            <v>9</v>
          </cell>
        </row>
        <row r="562">
          <cell r="A562" t="str">
            <v>B2890</v>
          </cell>
          <cell r="B562" t="str">
            <v>Desde   Pk 5231,45   -   Hasta  5539,3</v>
          </cell>
          <cell r="C562">
            <v>47</v>
          </cell>
          <cell r="D562" t="str">
            <v>CS3</v>
          </cell>
          <cell r="E562">
            <v>41934</v>
          </cell>
          <cell r="F562">
            <v>41981</v>
          </cell>
          <cell r="G562">
            <v>32900</v>
          </cell>
          <cell r="H562">
            <v>9</v>
          </cell>
        </row>
        <row r="563">
          <cell r="A563" t="str">
            <v xml:space="preserve">      Desde Galeria 11 hasta Galeria de Emergencia 12</v>
          </cell>
          <cell r="C563">
            <v>74</v>
          </cell>
          <cell r="E563">
            <v>41981</v>
          </cell>
          <cell r="F563">
            <v>42055</v>
          </cell>
          <cell r="G563">
            <v>51800</v>
          </cell>
          <cell r="H563">
            <v>9</v>
          </cell>
        </row>
        <row r="564">
          <cell r="A564" t="str">
            <v>B2900</v>
          </cell>
          <cell r="B564" t="str">
            <v>Desde   Pk 5539,3   -   Hasta  5653,99</v>
          </cell>
          <cell r="C564">
            <v>18</v>
          </cell>
          <cell r="D564" t="str">
            <v>CS3</v>
          </cell>
          <cell r="E564">
            <v>41981</v>
          </cell>
          <cell r="F564">
            <v>41999</v>
          </cell>
          <cell r="G564">
            <v>12600</v>
          </cell>
          <cell r="H564">
            <v>9</v>
          </cell>
        </row>
        <row r="565">
          <cell r="A565" t="str">
            <v>B2910</v>
          </cell>
          <cell r="B565" t="str">
            <v>Desde   Pk 5653,99   -   Hasta  5962,33</v>
          </cell>
          <cell r="C565">
            <v>41</v>
          </cell>
          <cell r="D565" t="str">
            <v>CS2</v>
          </cell>
          <cell r="E565">
            <v>41999</v>
          </cell>
          <cell r="F565">
            <v>42040</v>
          </cell>
          <cell r="G565">
            <v>28700</v>
          </cell>
          <cell r="H565">
            <v>9</v>
          </cell>
        </row>
        <row r="566">
          <cell r="A566" t="str">
            <v>B2915</v>
          </cell>
          <cell r="B566" t="str">
            <v>Desde   Pk 5962,33   -   Hasta  6042,93</v>
          </cell>
          <cell r="C566">
            <v>15</v>
          </cell>
          <cell r="D566" t="str">
            <v>CS4</v>
          </cell>
          <cell r="E566">
            <v>42040</v>
          </cell>
          <cell r="F566">
            <v>42055</v>
          </cell>
          <cell r="G566">
            <v>10500</v>
          </cell>
          <cell r="H566">
            <v>9</v>
          </cell>
        </row>
        <row r="567">
          <cell r="A567" t="str">
            <v xml:space="preserve">      DESDE GALERIA EMERGENCIA 12 A FIN DE TRAMO</v>
          </cell>
          <cell r="C567">
            <v>28</v>
          </cell>
          <cell r="E567">
            <v>42055</v>
          </cell>
          <cell r="F567">
            <v>42083</v>
          </cell>
          <cell r="G567">
            <v>19600</v>
          </cell>
          <cell r="H567">
            <v>9</v>
          </cell>
        </row>
        <row r="568">
          <cell r="A568" t="str">
            <v>A3190</v>
          </cell>
          <cell r="B568" t="str">
            <v>Desde   Pk 6042,93   -   Hasta  Pk 6224,53</v>
          </cell>
          <cell r="C568">
            <v>28</v>
          </cell>
          <cell r="D568" t="str">
            <v>CS3</v>
          </cell>
          <cell r="E568">
            <v>42055</v>
          </cell>
          <cell r="F568">
            <v>42083</v>
          </cell>
          <cell r="G568">
            <v>19600</v>
          </cell>
          <cell r="H568">
            <v>9</v>
          </cell>
        </row>
        <row r="569">
          <cell r="A569" t="str">
            <v xml:space="preserve">    OBRAS AUXILIARES TUNEL DE TRANSPORTE</v>
          </cell>
          <cell r="C569">
            <v>851</v>
          </cell>
          <cell r="E569">
            <v>41207</v>
          </cell>
          <cell r="F569">
            <v>42058</v>
          </cell>
          <cell r="G569">
            <v>105608</v>
          </cell>
          <cell r="H569">
            <v>166</v>
          </cell>
        </row>
        <row r="570">
          <cell r="A570" t="str">
            <v xml:space="preserve">      Tunel sistema de Extraccion</v>
          </cell>
          <cell r="C570">
            <v>127</v>
          </cell>
          <cell r="E570">
            <v>41645</v>
          </cell>
          <cell r="F570">
            <v>41772</v>
          </cell>
          <cell r="G570">
            <v>44310</v>
          </cell>
          <cell r="H570">
            <v>147</v>
          </cell>
        </row>
        <row r="571">
          <cell r="A571" t="str">
            <v>B2750</v>
          </cell>
          <cell r="B571" t="str">
            <v>GAL SIST EXT Tramo 1 Desde   Tunel Trasnporte   -   Hasta  Chimeneas 6 y 7</v>
          </cell>
          <cell r="C571">
            <v>59</v>
          </cell>
          <cell r="D571" t="str">
            <v>CS3</v>
          </cell>
          <cell r="E571">
            <v>41645</v>
          </cell>
          <cell r="F571">
            <v>41704</v>
          </cell>
          <cell r="G571">
            <v>20510</v>
          </cell>
          <cell r="H571">
            <v>130</v>
          </cell>
        </row>
        <row r="572">
          <cell r="A572" t="str">
            <v>B2760</v>
          </cell>
          <cell r="B572" t="str">
            <v>GAL SIST EXT Tramo 2 Desde   Chimeneas 6 y 7   -   Hasta  Chimeneas 4 y 5</v>
          </cell>
          <cell r="C572">
            <v>68</v>
          </cell>
          <cell r="D572" t="str">
            <v>CS3</v>
          </cell>
          <cell r="E572">
            <v>41704</v>
          </cell>
          <cell r="F572">
            <v>41772</v>
          </cell>
          <cell r="G572">
            <v>23800</v>
          </cell>
          <cell r="H572">
            <v>147</v>
          </cell>
        </row>
        <row r="573">
          <cell r="A573" t="str">
            <v xml:space="preserve">      Frontones - Galerias de Emergencia</v>
          </cell>
          <cell r="C573">
            <v>851</v>
          </cell>
          <cell r="E573">
            <v>41207</v>
          </cell>
          <cell r="F573">
            <v>42058</v>
          </cell>
          <cell r="G573">
            <v>12480</v>
          </cell>
          <cell r="H573">
            <v>34</v>
          </cell>
        </row>
        <row r="574">
          <cell r="A574" t="str">
            <v>B2930</v>
          </cell>
          <cell r="B574" t="str">
            <v>Fronton GE nº4 A LA ALTURA  1011,5</v>
          </cell>
          <cell r="C574">
            <v>11</v>
          </cell>
          <cell r="D574" t="str">
            <v>CS2</v>
          </cell>
          <cell r="E574">
            <v>41207</v>
          </cell>
          <cell r="F574">
            <v>41218</v>
          </cell>
          <cell r="G574">
            <v>1760</v>
          </cell>
          <cell r="H574">
            <v>535</v>
          </cell>
        </row>
        <row r="575">
          <cell r="A575" t="str">
            <v>B2940</v>
          </cell>
          <cell r="B575" t="str">
            <v>Fronton GE #5 A LA ALTURA  2522,3</v>
          </cell>
          <cell r="C575">
            <v>11</v>
          </cell>
          <cell r="D575" t="str">
            <v>CS2</v>
          </cell>
          <cell r="E575">
            <v>41438</v>
          </cell>
          <cell r="F575">
            <v>41449</v>
          </cell>
          <cell r="G575">
            <v>1760</v>
          </cell>
          <cell r="H575">
            <v>375</v>
          </cell>
        </row>
        <row r="576">
          <cell r="A576" t="str">
            <v>B2950</v>
          </cell>
          <cell r="B576" t="str">
            <v>Fronton GE # 6 A LA ALTURA  3022,3</v>
          </cell>
          <cell r="C576">
            <v>12</v>
          </cell>
          <cell r="D576" t="str">
            <v>CS3</v>
          </cell>
          <cell r="E576">
            <v>41704</v>
          </cell>
          <cell r="F576">
            <v>41716</v>
          </cell>
          <cell r="G576">
            <v>1920</v>
          </cell>
          <cell r="H576">
            <v>130</v>
          </cell>
        </row>
        <row r="577">
          <cell r="A577" t="str">
            <v>B2960</v>
          </cell>
          <cell r="B577" t="str">
            <v>Fronton GE # 7 A LA ALTURA 3572,3</v>
          </cell>
          <cell r="C577">
            <v>10</v>
          </cell>
          <cell r="D577" t="str">
            <v>CS4</v>
          </cell>
          <cell r="E577">
            <v>41716</v>
          </cell>
          <cell r="F577">
            <v>41726</v>
          </cell>
          <cell r="G577">
            <v>1600</v>
          </cell>
          <cell r="H577">
            <v>147</v>
          </cell>
        </row>
        <row r="578">
          <cell r="A578" t="str">
            <v>B2970</v>
          </cell>
          <cell r="B578" t="str">
            <v>Fronton GE # 8 A LA ALTURA  4033,3</v>
          </cell>
          <cell r="C578">
            <v>10</v>
          </cell>
          <cell r="D578" t="str">
            <v>CS2</v>
          </cell>
          <cell r="E578">
            <v>41726</v>
          </cell>
          <cell r="F578">
            <v>41736</v>
          </cell>
          <cell r="G578">
            <v>1600</v>
          </cell>
          <cell r="H578">
            <v>167</v>
          </cell>
        </row>
        <row r="579">
          <cell r="A579" t="str">
            <v>B2980</v>
          </cell>
          <cell r="B579" t="str">
            <v>Fronton GE # 9 A LA ALTURA  4536,9</v>
          </cell>
          <cell r="C579">
            <v>10</v>
          </cell>
          <cell r="D579" t="str">
            <v>CS3</v>
          </cell>
          <cell r="E579">
            <v>41793</v>
          </cell>
          <cell r="F579">
            <v>41803</v>
          </cell>
          <cell r="G579">
            <v>1600</v>
          </cell>
          <cell r="H579">
            <v>142</v>
          </cell>
        </row>
        <row r="580">
          <cell r="A580" t="str">
            <v>B2990</v>
          </cell>
          <cell r="B580" t="str">
            <v>Fronton GE # 10 A LA ALTURA  5040,5</v>
          </cell>
          <cell r="C580">
            <v>6</v>
          </cell>
          <cell r="D580" t="str">
            <v>CS4</v>
          </cell>
          <cell r="E580">
            <v>41897</v>
          </cell>
          <cell r="F580">
            <v>41903</v>
          </cell>
          <cell r="G580">
            <v>960</v>
          </cell>
          <cell r="H580">
            <v>91</v>
          </cell>
        </row>
        <row r="581">
          <cell r="A581" t="str">
            <v>B3000</v>
          </cell>
          <cell r="B581" t="str">
            <v>Fronton GE # 11 A LA ALTURA  5541,1</v>
          </cell>
          <cell r="C581">
            <v>5</v>
          </cell>
          <cell r="D581" t="str">
            <v>CS3</v>
          </cell>
          <cell r="E581">
            <v>41981</v>
          </cell>
          <cell r="F581">
            <v>41986</v>
          </cell>
          <cell r="G581">
            <v>800</v>
          </cell>
          <cell r="H581">
            <v>54</v>
          </cell>
        </row>
        <row r="582">
          <cell r="A582" t="str">
            <v>B3010</v>
          </cell>
          <cell r="B582" t="str">
            <v>Fronton GE # 12 A LA ALTURA  6047,7</v>
          </cell>
          <cell r="C582">
            <v>3</v>
          </cell>
          <cell r="D582" t="str">
            <v>CS3</v>
          </cell>
          <cell r="E582">
            <v>42055</v>
          </cell>
          <cell r="F582">
            <v>42058</v>
          </cell>
          <cell r="G582">
            <v>480</v>
          </cell>
          <cell r="H582">
            <v>34</v>
          </cell>
        </row>
        <row r="583">
          <cell r="A583" t="str">
            <v xml:space="preserve">      Conexion Vehicular</v>
          </cell>
          <cell r="C583">
            <v>127</v>
          </cell>
          <cell r="E583">
            <v>41263</v>
          </cell>
          <cell r="F583">
            <v>41390</v>
          </cell>
          <cell r="G583">
            <v>43858</v>
          </cell>
          <cell r="H583">
            <v>9</v>
          </cell>
        </row>
        <row r="584">
          <cell r="A584" t="str">
            <v>B3070</v>
          </cell>
          <cell r="B584" t="str">
            <v>Conexion Vehicular 1 altura  1409,0</v>
          </cell>
          <cell r="C584">
            <v>33</v>
          </cell>
          <cell r="D584" t="str">
            <v>CS3</v>
          </cell>
          <cell r="E584">
            <v>41263</v>
          </cell>
          <cell r="F584">
            <v>41296</v>
          </cell>
          <cell r="G584">
            <v>21929</v>
          </cell>
          <cell r="H584">
            <v>51</v>
          </cell>
        </row>
        <row r="585">
          <cell r="A585" t="str">
            <v>B3080</v>
          </cell>
          <cell r="B585" t="str">
            <v>Conexion Vehicular 2 altura 2124,6</v>
          </cell>
          <cell r="C585">
            <v>33</v>
          </cell>
          <cell r="D585" t="str">
            <v>CS4</v>
          </cell>
          <cell r="E585">
            <v>41357</v>
          </cell>
          <cell r="F585">
            <v>41390</v>
          </cell>
          <cell r="G585">
            <v>21929</v>
          </cell>
          <cell r="H585">
            <v>9</v>
          </cell>
        </row>
        <row r="586">
          <cell r="A586" t="str">
            <v xml:space="preserve">      Frontones - Sistema Ventilacion</v>
          </cell>
          <cell r="C586">
            <v>579</v>
          </cell>
          <cell r="E586">
            <v>41296</v>
          </cell>
          <cell r="F586">
            <v>41875</v>
          </cell>
          <cell r="G586">
            <v>4960</v>
          </cell>
          <cell r="H586">
            <v>349</v>
          </cell>
        </row>
        <row r="587">
          <cell r="A587" t="str">
            <v>B3090</v>
          </cell>
          <cell r="B587" t="str">
            <v>Fronton Chimenea Inyeccion #3  altura 1653,6</v>
          </cell>
          <cell r="C587">
            <v>3</v>
          </cell>
          <cell r="D587" t="str">
            <v>CS2</v>
          </cell>
          <cell r="E587">
            <v>41296</v>
          </cell>
          <cell r="F587">
            <v>41299</v>
          </cell>
          <cell r="G587">
            <v>480</v>
          </cell>
          <cell r="H587">
            <v>51</v>
          </cell>
        </row>
        <row r="588">
          <cell r="A588" t="str">
            <v>B3100</v>
          </cell>
          <cell r="B588" t="str">
            <v>Desde   GAL. EXT ESTC.TRANFER.   -   Hasta  CHIM. Nº 4</v>
          </cell>
          <cell r="C588">
            <v>3</v>
          </cell>
          <cell r="D588" t="str">
            <v>CS3</v>
          </cell>
          <cell r="E588">
            <v>41772</v>
          </cell>
          <cell r="F588">
            <v>41775</v>
          </cell>
          <cell r="G588">
            <v>480</v>
          </cell>
          <cell r="H588">
            <v>147</v>
          </cell>
        </row>
        <row r="589">
          <cell r="A589" t="str">
            <v>B3110</v>
          </cell>
          <cell r="B589" t="str">
            <v>Desde   GAL. EXT ESTC.TRANFER.   -   Hasta  CHIM. Nº 5</v>
          </cell>
          <cell r="C589">
            <v>3</v>
          </cell>
          <cell r="D589" t="str">
            <v>CS3</v>
          </cell>
          <cell r="E589">
            <v>41790</v>
          </cell>
          <cell r="F589">
            <v>41793</v>
          </cell>
          <cell r="G589">
            <v>480</v>
          </cell>
          <cell r="H589">
            <v>349</v>
          </cell>
        </row>
        <row r="590">
          <cell r="A590" t="str">
            <v>B3120</v>
          </cell>
          <cell r="B590" t="str">
            <v>Desde   GAL. EXT PPAL   -   Hasta  CHIM.Nº 6</v>
          </cell>
          <cell r="C590">
            <v>5</v>
          </cell>
          <cell r="D590" t="str">
            <v>CS3</v>
          </cell>
          <cell r="E590">
            <v>41808</v>
          </cell>
          <cell r="F590">
            <v>41813</v>
          </cell>
          <cell r="G590">
            <v>800</v>
          </cell>
          <cell r="H590">
            <v>349</v>
          </cell>
        </row>
        <row r="591">
          <cell r="A591" t="str">
            <v>B3130</v>
          </cell>
          <cell r="B591" t="str">
            <v>Desde   GAL. Vent  EXT. PPAL   -   Hasta  CHIM Nº 6</v>
          </cell>
          <cell r="C591">
            <v>7</v>
          </cell>
          <cell r="D591" t="str">
            <v>CS3</v>
          </cell>
          <cell r="E591">
            <v>41828</v>
          </cell>
          <cell r="F591">
            <v>41835</v>
          </cell>
          <cell r="G591">
            <v>1120</v>
          </cell>
          <cell r="H591">
            <v>349</v>
          </cell>
        </row>
        <row r="592">
          <cell r="A592" t="str">
            <v>B3140</v>
          </cell>
          <cell r="B592" t="str">
            <v>Desde   GAL. Vent  EXT. PPAL   -   Hasta  CHIM Nº 7</v>
          </cell>
          <cell r="C592">
            <v>5</v>
          </cell>
          <cell r="D592" t="str">
            <v>CS3</v>
          </cell>
          <cell r="E592">
            <v>41850</v>
          </cell>
          <cell r="F592">
            <v>41855</v>
          </cell>
          <cell r="G592">
            <v>800</v>
          </cell>
          <cell r="H592">
            <v>349</v>
          </cell>
        </row>
        <row r="593">
          <cell r="A593" t="str">
            <v>B3145</v>
          </cell>
          <cell r="B593" t="str">
            <v>Desde   GAL. EXT PPAL   -   Hasta  CHIM.Nº 7</v>
          </cell>
          <cell r="C593">
            <v>5</v>
          </cell>
          <cell r="D593" t="str">
            <v>CS3</v>
          </cell>
          <cell r="E593">
            <v>41870</v>
          </cell>
          <cell r="F593">
            <v>41875</v>
          </cell>
          <cell r="G593">
            <v>800</v>
          </cell>
          <cell r="H593">
            <v>349</v>
          </cell>
        </row>
        <row r="594">
          <cell r="A594" t="str">
            <v xml:space="preserve">    PAVIMENTOS</v>
          </cell>
          <cell r="C594">
            <v>670</v>
          </cell>
          <cell r="E594">
            <v>41478</v>
          </cell>
          <cell r="F594">
            <v>42148</v>
          </cell>
          <cell r="G594">
            <v>199920</v>
          </cell>
          <cell r="H594">
            <v>76</v>
          </cell>
        </row>
        <row r="595">
          <cell r="A595" t="str">
            <v xml:space="preserve">      Tunel Acceso</v>
          </cell>
          <cell r="C595">
            <v>670</v>
          </cell>
          <cell r="E595">
            <v>41478</v>
          </cell>
          <cell r="F595">
            <v>42148</v>
          </cell>
          <cell r="G595">
            <v>159840</v>
          </cell>
          <cell r="H595">
            <v>76</v>
          </cell>
        </row>
        <row r="596">
          <cell r="A596" t="str">
            <v xml:space="preserve">        Tramo 1 ( desde portal Hasta conexion veh. 1)</v>
          </cell>
          <cell r="C596">
            <v>250</v>
          </cell>
          <cell r="E596">
            <v>41478</v>
          </cell>
          <cell r="F596">
            <v>41728</v>
          </cell>
          <cell r="G596">
            <v>60000</v>
          </cell>
          <cell r="H596">
            <v>76</v>
          </cell>
        </row>
        <row r="597">
          <cell r="A597" t="str">
            <v>A3150</v>
          </cell>
          <cell r="B597" t="str">
            <v>Pavimentacion</v>
          </cell>
          <cell r="C597">
            <v>250</v>
          </cell>
          <cell r="D597" t="str">
            <v>Acc</v>
          </cell>
          <cell r="E597">
            <v>41478</v>
          </cell>
          <cell r="F597">
            <v>41728</v>
          </cell>
          <cell r="G597">
            <v>60000</v>
          </cell>
          <cell r="H597">
            <v>76</v>
          </cell>
        </row>
        <row r="598">
          <cell r="A598" t="str">
            <v xml:space="preserve">        Tramo 2 ( desde conexion veh. 1 Hasta conex veh 2)</v>
          </cell>
          <cell r="C598">
            <v>50</v>
          </cell>
          <cell r="E598">
            <v>41728</v>
          </cell>
          <cell r="F598">
            <v>41778</v>
          </cell>
          <cell r="G598">
            <v>12000</v>
          </cell>
          <cell r="H598">
            <v>76</v>
          </cell>
        </row>
        <row r="599">
          <cell r="A599" t="str">
            <v>A3160</v>
          </cell>
          <cell r="B599" t="str">
            <v>Pavimentacion</v>
          </cell>
          <cell r="C599">
            <v>50</v>
          </cell>
          <cell r="D599" t="str">
            <v>Acc</v>
          </cell>
          <cell r="E599">
            <v>41728</v>
          </cell>
          <cell r="F599">
            <v>41778</v>
          </cell>
          <cell r="G599">
            <v>12000</v>
          </cell>
          <cell r="H599">
            <v>76</v>
          </cell>
        </row>
        <row r="600">
          <cell r="A600" t="str">
            <v xml:space="preserve">        Tramo 3 ( desde conexion veh. 2 Hasta Rampa servicio Transporte)</v>
          </cell>
          <cell r="C600">
            <v>150</v>
          </cell>
          <cell r="E600">
            <v>41778</v>
          </cell>
          <cell r="F600">
            <v>41928</v>
          </cell>
          <cell r="G600">
            <v>36000</v>
          </cell>
          <cell r="H600">
            <v>76</v>
          </cell>
        </row>
        <row r="601">
          <cell r="A601" t="str">
            <v>A3170</v>
          </cell>
          <cell r="B601" t="str">
            <v>Pavimentacion</v>
          </cell>
          <cell r="C601">
            <v>150</v>
          </cell>
          <cell r="D601" t="str">
            <v>Acc</v>
          </cell>
          <cell r="E601">
            <v>41778</v>
          </cell>
          <cell r="F601">
            <v>41928</v>
          </cell>
          <cell r="G601">
            <v>36000</v>
          </cell>
          <cell r="H601">
            <v>76</v>
          </cell>
        </row>
        <row r="602">
          <cell r="A602" t="str">
            <v xml:space="preserve">        Tramo 4 ( desde Rampa Servico Transporte Hasta Termino )</v>
          </cell>
          <cell r="C602">
            <v>220</v>
          </cell>
          <cell r="E602">
            <v>41928</v>
          </cell>
          <cell r="F602">
            <v>42148</v>
          </cell>
          <cell r="G602">
            <v>51840</v>
          </cell>
          <cell r="H602">
            <v>76</v>
          </cell>
        </row>
        <row r="603">
          <cell r="A603" t="str">
            <v>A3180</v>
          </cell>
          <cell r="B603" t="str">
            <v>Pavimentacion</v>
          </cell>
          <cell r="C603">
            <v>220</v>
          </cell>
          <cell r="D603" t="str">
            <v>Acc</v>
          </cell>
          <cell r="E603">
            <v>41928</v>
          </cell>
          <cell r="F603">
            <v>42148</v>
          </cell>
          <cell r="G603">
            <v>51840</v>
          </cell>
          <cell r="H603">
            <v>76</v>
          </cell>
        </row>
        <row r="604">
          <cell r="A604" t="str">
            <v xml:space="preserve">      Tunel de Transporte Principal</v>
          </cell>
          <cell r="C604">
            <v>339</v>
          </cell>
          <cell r="E604">
            <v>41808</v>
          </cell>
          <cell r="F604">
            <v>42147</v>
          </cell>
          <cell r="G604">
            <v>40080</v>
          </cell>
          <cell r="H604">
            <v>77</v>
          </cell>
        </row>
        <row r="605">
          <cell r="A605" t="str">
            <v xml:space="preserve">        Tramo 1 ( desde portal Hasta conexion veh. 1)</v>
          </cell>
          <cell r="C605">
            <v>139</v>
          </cell>
          <cell r="E605">
            <v>41808</v>
          </cell>
          <cell r="F605">
            <v>41947</v>
          </cell>
          <cell r="G605">
            <v>16680</v>
          </cell>
          <cell r="H605">
            <v>82</v>
          </cell>
        </row>
        <row r="606">
          <cell r="A606" t="str">
            <v>B3190</v>
          </cell>
          <cell r="B606" t="str">
            <v>Carpeta de Rodado con Estabilizacion Quimica</v>
          </cell>
          <cell r="C606">
            <v>139</v>
          </cell>
          <cell r="D606" t="str">
            <v>Trans</v>
          </cell>
          <cell r="E606">
            <v>41808</v>
          </cell>
          <cell r="F606">
            <v>41947</v>
          </cell>
          <cell r="G606">
            <v>16680</v>
          </cell>
          <cell r="H606">
            <v>82</v>
          </cell>
        </row>
        <row r="607">
          <cell r="A607" t="str">
            <v xml:space="preserve">        Tramo 2 ( desde conexion veh. 1 Hasta conex veh 2)</v>
          </cell>
          <cell r="C607">
            <v>65</v>
          </cell>
          <cell r="E607">
            <v>41947</v>
          </cell>
          <cell r="F607">
            <v>42012</v>
          </cell>
          <cell r="G607">
            <v>7800</v>
          </cell>
          <cell r="H607">
            <v>82</v>
          </cell>
        </row>
        <row r="608">
          <cell r="A608" t="str">
            <v>B3200</v>
          </cell>
          <cell r="B608" t="str">
            <v>Carpeta de Rodado con Estabilizacion Quimica</v>
          </cell>
          <cell r="C608">
            <v>65</v>
          </cell>
          <cell r="D608" t="str">
            <v>Trans</v>
          </cell>
          <cell r="E608">
            <v>41947</v>
          </cell>
          <cell r="F608">
            <v>42012</v>
          </cell>
          <cell r="G608">
            <v>7800</v>
          </cell>
          <cell r="H608">
            <v>82</v>
          </cell>
        </row>
        <row r="609">
          <cell r="A609" t="str">
            <v xml:space="preserve">        Tramo 3 ( desde conexion veh. 2 Hasta by pass)</v>
          </cell>
          <cell r="C609">
            <v>65</v>
          </cell>
          <cell r="E609">
            <v>42012</v>
          </cell>
          <cell r="F609">
            <v>42077</v>
          </cell>
          <cell r="G609">
            <v>7800</v>
          </cell>
          <cell r="H609">
            <v>82</v>
          </cell>
        </row>
        <row r="610">
          <cell r="A610" t="str">
            <v>B3210</v>
          </cell>
          <cell r="B610" t="str">
            <v>Carpeta de Rodado con Estabilizacion Quimica</v>
          </cell>
          <cell r="C610">
            <v>65</v>
          </cell>
          <cell r="D610" t="str">
            <v>Trans</v>
          </cell>
          <cell r="E610">
            <v>42012</v>
          </cell>
          <cell r="F610">
            <v>42077</v>
          </cell>
          <cell r="G610">
            <v>7800</v>
          </cell>
          <cell r="H610">
            <v>82</v>
          </cell>
        </row>
        <row r="611">
          <cell r="A611" t="str">
            <v xml:space="preserve">        Tramo 4 ( desde Termino  de by pass Hasta Termino )</v>
          </cell>
          <cell r="C611">
            <v>65</v>
          </cell>
          <cell r="E611">
            <v>42083</v>
          </cell>
          <cell r="F611">
            <v>42147</v>
          </cell>
          <cell r="G611">
            <v>7800</v>
          </cell>
          <cell r="H611">
            <v>77</v>
          </cell>
        </row>
        <row r="612">
          <cell r="A612" t="str">
            <v>B3220</v>
          </cell>
          <cell r="B612" t="str">
            <v>Carpeta de Rodado con Estabilizacion Quimica</v>
          </cell>
          <cell r="C612">
            <v>65</v>
          </cell>
          <cell r="D612" t="str">
            <v>Trans</v>
          </cell>
          <cell r="E612">
            <v>42083</v>
          </cell>
          <cell r="F612">
            <v>42147</v>
          </cell>
          <cell r="G612">
            <v>7800</v>
          </cell>
          <cell r="H612">
            <v>77</v>
          </cell>
        </row>
      </sheetData>
      <sheetData sheetId="4"/>
      <sheetData sheetId="5"/>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2.01.2018"/>
      <sheetName val="08.01.2018"/>
      <sheetName val="15.01.2018"/>
      <sheetName val="22.01.2018"/>
      <sheetName val="29.01.2018"/>
      <sheetName val="05.01.2018"/>
      <sheetName val="12.02.2018"/>
      <sheetName val="19.02.2018"/>
      <sheetName val="26.02.2018"/>
      <sheetName val="05.03.2018"/>
      <sheetName val="26.03.2018"/>
      <sheetName val="02-04-2018"/>
      <sheetName val="10-04.2018"/>
      <sheetName val="16-04-2018"/>
      <sheetName val="23-04-2018"/>
      <sheetName val="07-05-2018"/>
      <sheetName val="14-05-2018"/>
      <sheetName val="22-05-2018"/>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2">
          <cell r="D2" t="str">
            <v xml:space="preserve">R&amp;S </v>
          </cell>
        </row>
        <row r="3">
          <cell r="D3" t="str">
            <v xml:space="preserve">R&amp;S/PMCHS </v>
          </cell>
        </row>
        <row r="4">
          <cell r="D4" t="str">
            <v>PMCHS</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s>
    <sheetDataSet>
      <sheetData sheetId="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34jul00A"/>
      <sheetName val="D34jul00"/>
      <sheetName val="CARTERA DE CONTRATOS"/>
      <sheetName val="YT Act BS 05_06"/>
      <sheetName val="FINANCIERO-C02FA02"/>
      <sheetName val="Unidad"/>
      <sheetName val="EARNINGS FACTOR ANALYSIS"/>
      <sheetName val="C_2"/>
      <sheetName val="N06MH12 ACUM MARZO 07"/>
      <sheetName val="EARNINGS_FACTOR_ANALYSIS"/>
      <sheetName val="N06MH12_ACUM_MARZO_07"/>
      <sheetName val="Val_MO_CD"/>
      <sheetName val="Mar14"/>
      <sheetName val="Basis"/>
      <sheetName val="P33"/>
      <sheetName val="EARNINGS_FACTOR_ANALYSIS1"/>
      <sheetName val="N06MH12_ACUM_MARZO_071"/>
      <sheetName val="CARTERA_DE_CONTRATOS"/>
      <sheetName val="PERDIDA_ESPESOR"/>
    </sheetNames>
    <sheetDataSet>
      <sheetData sheetId="0" refreshError="1">
        <row r="2">
          <cell r="B2" t="str">
            <v>EMPRESA DE INGENIERIA INGENDESA S.A</v>
          </cell>
        </row>
        <row r="3">
          <cell r="B3" t="str">
            <v>RUT.:  96.588.800-4</v>
          </cell>
        </row>
        <row r="4">
          <cell r="W4" t="str">
            <v>I N G E N D E S A</v>
          </cell>
        </row>
        <row r="5">
          <cell r="F5" t="str">
            <v>COMPROBANTE DE ENTRADA DE DATOS FONDO FIJO</v>
          </cell>
          <cell r="K5" t="str">
            <v>Nº</v>
          </cell>
          <cell r="L5" t="str">
            <v>34/01</v>
          </cell>
          <cell r="W5" t="str">
            <v>RUT: 96.588.800-4</v>
          </cell>
        </row>
        <row r="6">
          <cell r="W6" t="str">
            <v>FECHA</v>
          </cell>
          <cell r="AC6" t="str">
            <v>EST.</v>
          </cell>
          <cell r="AF6" t="str">
            <v>Nº DOC.</v>
          </cell>
          <cell r="AL6" t="str">
            <v>R E C I B O</v>
          </cell>
        </row>
        <row r="7">
          <cell r="G7" t="str">
            <v>ESTABLECIMIENTO EMISOR:</v>
          </cell>
          <cell r="L7">
            <v>41</v>
          </cell>
          <cell r="M7" t="str">
            <v>DIARIO D Nº</v>
          </cell>
          <cell r="P7" t="str">
            <v>34/01</v>
          </cell>
          <cell r="AK7" t="str">
            <v>Recibí de la Empresa de Ingeniería INGENDESA S.A. la suma de</v>
          </cell>
          <cell r="AS7" t="str">
            <v>Doscientos sesenta y siete mil cuatrocientos</v>
          </cell>
        </row>
        <row r="8">
          <cell r="W8">
            <v>0</v>
          </cell>
          <cell r="X8">
            <v>3</v>
          </cell>
          <cell r="Y8">
            <v>0</v>
          </cell>
          <cell r="Z8">
            <v>7</v>
          </cell>
          <cell r="AA8">
            <v>0</v>
          </cell>
          <cell r="AB8">
            <v>0</v>
          </cell>
          <cell r="AC8">
            <v>0</v>
          </cell>
          <cell r="AD8">
            <v>4</v>
          </cell>
          <cell r="AE8">
            <v>1</v>
          </cell>
          <cell r="AS8" t="str">
            <v>cincuenta y nueve</v>
          </cell>
          <cell r="BH8" t="str">
            <v>Pesos.</v>
          </cell>
        </row>
        <row r="9">
          <cell r="B9">
            <v>0</v>
          </cell>
          <cell r="G9" t="str">
            <v>MES:</v>
          </cell>
          <cell r="I9" t="str">
            <v>JULIO 2000</v>
          </cell>
          <cell r="AM9" t="str">
            <v>D</v>
          </cell>
          <cell r="AN9" t="str">
            <v>CUENTA</v>
          </cell>
          <cell r="BA9" t="str">
            <v>CUENTA</v>
          </cell>
        </row>
        <row r="10">
          <cell r="W10" t="str">
            <v>M O T I V O</v>
          </cell>
          <cell r="AL10" t="str">
            <v>VALOR $</v>
          </cell>
          <cell r="AM10" t="str">
            <v>C</v>
          </cell>
          <cell r="AN10" t="str">
            <v>CONTABILIDAD GENERAL</v>
          </cell>
          <cell r="BA10" t="str">
            <v>CONTABILIDAD ANALITICA</v>
          </cell>
        </row>
        <row r="11">
          <cell r="G11" t="str">
            <v>Nº</v>
          </cell>
          <cell r="J11" t="str">
            <v>D</v>
          </cell>
          <cell r="M11" t="str">
            <v>D</v>
          </cell>
          <cell r="N11" t="str">
            <v>CODIGO IMPUTACION</v>
          </cell>
        </row>
        <row r="12">
          <cell r="B12" t="str">
            <v>N.P.</v>
          </cell>
          <cell r="C12" t="str">
            <v>FECHA</v>
          </cell>
          <cell r="D12" t="str">
            <v>NºDOC.</v>
          </cell>
          <cell r="E12" t="str">
            <v>NOMBRE</v>
          </cell>
          <cell r="F12" t="str">
            <v>MOTIVO</v>
          </cell>
          <cell r="G12" t="str">
            <v>COMP.</v>
          </cell>
          <cell r="H12" t="str">
            <v>+-</v>
          </cell>
          <cell r="I12" t="str">
            <v xml:space="preserve">   DEBITO</v>
          </cell>
          <cell r="J12" t="str">
            <v>C</v>
          </cell>
          <cell r="K12" t="str">
            <v>+-</v>
          </cell>
          <cell r="L12" t="str">
            <v>CREDITO</v>
          </cell>
          <cell r="M12" t="str">
            <v>C</v>
          </cell>
          <cell r="N12" t="str">
            <v>CUENTA</v>
          </cell>
          <cell r="O12" t="str">
            <v>ESTAB.</v>
          </cell>
          <cell r="P12" t="str">
            <v>TRAB.</v>
          </cell>
          <cell r="Q12" t="str">
            <v>ACTIV.</v>
          </cell>
          <cell r="Z12" t="str">
            <v>DIARIO</v>
          </cell>
          <cell r="AD12" t="str">
            <v>34/01</v>
          </cell>
          <cell r="AL12">
            <v>267459</v>
          </cell>
          <cell r="AO12">
            <v>5</v>
          </cell>
          <cell r="AP12">
            <v>9</v>
          </cell>
          <cell r="AQ12">
            <v>3</v>
          </cell>
          <cell r="AR12">
            <v>0</v>
          </cell>
          <cell r="AS12" t="str">
            <v>-</v>
          </cell>
          <cell r="AT12">
            <v>4</v>
          </cell>
          <cell r="AU12">
            <v>1</v>
          </cell>
        </row>
        <row r="13">
          <cell r="B13">
            <v>1</v>
          </cell>
          <cell r="C13">
            <v>36670</v>
          </cell>
          <cell r="D13">
            <v>1</v>
          </cell>
          <cell r="E13" t="str">
            <v>ISAPRE RIO BLANCO</v>
          </cell>
          <cell r="F13" t="str">
            <v>DESCTO SR. CARLOS AHUMADA</v>
          </cell>
          <cell r="I13">
            <v>6350</v>
          </cell>
          <cell r="J13">
            <v>1</v>
          </cell>
          <cell r="M13">
            <v>2</v>
          </cell>
          <cell r="N13">
            <v>4202</v>
          </cell>
          <cell r="O13" t="str">
            <v>E</v>
          </cell>
          <cell r="P13">
            <v>22</v>
          </cell>
          <cell r="Q13">
            <v>57</v>
          </cell>
        </row>
        <row r="14">
          <cell r="B14">
            <v>2</v>
          </cell>
          <cell r="E14" t="str">
            <v>89.441.300-K</v>
          </cell>
          <cell r="F14" t="str">
            <v>DESCTO SR. RENE LUCERO</v>
          </cell>
          <cell r="G14" t="str">
            <v>F - 2372</v>
          </cell>
          <cell r="I14">
            <v>13129</v>
          </cell>
          <cell r="J14">
            <v>1</v>
          </cell>
          <cell r="M14">
            <v>2</v>
          </cell>
          <cell r="N14">
            <v>4202</v>
          </cell>
          <cell r="O14" t="str">
            <v>P</v>
          </cell>
          <cell r="P14">
            <v>482</v>
          </cell>
          <cell r="Q14">
            <v>45</v>
          </cell>
        </row>
        <row r="15">
          <cell r="B15">
            <v>4</v>
          </cell>
          <cell r="C15">
            <v>36693</v>
          </cell>
          <cell r="D15">
            <v>2</v>
          </cell>
          <cell r="E15" t="str">
            <v>EUGENIA SALAS FERNANDEZ</v>
          </cell>
          <cell r="F15" t="str">
            <v xml:space="preserve">REPARACION JEEP Nº45 </v>
          </cell>
          <cell r="I15">
            <v>149217</v>
          </cell>
          <cell r="J15">
            <v>1</v>
          </cell>
          <cell r="M15">
            <v>2</v>
          </cell>
          <cell r="N15">
            <v>6420</v>
          </cell>
          <cell r="O15">
            <v>41</v>
          </cell>
          <cell r="P15">
            <v>527</v>
          </cell>
          <cell r="Q15">
            <v>3</v>
          </cell>
        </row>
        <row r="16">
          <cell r="B16">
            <v>5</v>
          </cell>
          <cell r="E16" t="str">
            <v>10.549.609-5</v>
          </cell>
          <cell r="F16" t="str">
            <v>EUGENIA SALAS FERNANDEZ</v>
          </cell>
          <cell r="G16" t="str">
            <v>F - 631</v>
          </cell>
          <cell r="I16">
            <v>26859</v>
          </cell>
          <cell r="J16">
            <v>1</v>
          </cell>
          <cell r="M16">
            <v>2</v>
          </cell>
          <cell r="N16">
            <v>4394</v>
          </cell>
          <cell r="O16">
            <v>11</v>
          </cell>
        </row>
        <row r="17">
          <cell r="B17">
            <v>6</v>
          </cell>
          <cell r="C17">
            <v>36697</v>
          </cell>
          <cell r="D17">
            <v>3</v>
          </cell>
          <cell r="E17" t="str">
            <v>ALFONSO COLLADOS V.</v>
          </cell>
          <cell r="F17" t="str">
            <v>REPARACION (ALINEACION) CTA. Nº48</v>
          </cell>
          <cell r="I17">
            <v>6780</v>
          </cell>
          <cell r="J17">
            <v>1</v>
          </cell>
          <cell r="M17">
            <v>2</v>
          </cell>
          <cell r="N17">
            <v>6420</v>
          </cell>
          <cell r="O17">
            <v>41</v>
          </cell>
          <cell r="P17">
            <v>443</v>
          </cell>
          <cell r="Q17">
            <v>3</v>
          </cell>
        </row>
        <row r="18">
          <cell r="B18">
            <v>7</v>
          </cell>
          <cell r="E18" t="str">
            <v>3.237.471-9</v>
          </cell>
          <cell r="F18" t="str">
            <v>SERVITECA GOOD YEAR</v>
          </cell>
          <cell r="G18" t="str">
            <v>F - 1349</v>
          </cell>
          <cell r="I18">
            <v>1220</v>
          </cell>
          <cell r="J18">
            <v>1</v>
          </cell>
          <cell r="M18">
            <v>2</v>
          </cell>
          <cell r="N18">
            <v>4394</v>
          </cell>
          <cell r="O18">
            <v>11</v>
          </cell>
        </row>
        <row r="19">
          <cell r="B19">
            <v>8</v>
          </cell>
          <cell r="C19">
            <v>36699</v>
          </cell>
          <cell r="D19">
            <v>4</v>
          </cell>
          <cell r="E19" t="str">
            <v>ISAPRE RIO BLANCO</v>
          </cell>
          <cell r="F19" t="str">
            <v>DESCTO SRTA MARIELA HERRERA M.</v>
          </cell>
          <cell r="I19">
            <v>3825</v>
          </cell>
          <cell r="J19">
            <v>1</v>
          </cell>
          <cell r="M19">
            <v>2</v>
          </cell>
          <cell r="N19">
            <v>4202</v>
          </cell>
          <cell r="O19" t="str">
            <v>G</v>
          </cell>
          <cell r="P19">
            <v>423</v>
          </cell>
          <cell r="Q19">
            <v>72</v>
          </cell>
          <cell r="X19" t="str">
            <v>DEPOSITAR AL SR. GALO D'ALENÇON F.</v>
          </cell>
        </row>
        <row r="20">
          <cell r="B20">
            <v>9</v>
          </cell>
          <cell r="E20" t="str">
            <v>89.441.300-K</v>
          </cell>
          <cell r="F20" t="str">
            <v>ISAPRE RIO BLANCO</v>
          </cell>
          <cell r="G20" t="str">
            <v>F - 2464</v>
          </cell>
          <cell r="I20">
            <v>688</v>
          </cell>
          <cell r="J20">
            <v>1</v>
          </cell>
          <cell r="M20">
            <v>2</v>
          </cell>
          <cell r="N20">
            <v>4394</v>
          </cell>
          <cell r="O20">
            <v>11</v>
          </cell>
          <cell r="X20" t="str">
            <v>CUENTA CORRIENTE Nº86019392</v>
          </cell>
        </row>
        <row r="21">
          <cell r="B21">
            <v>10</v>
          </cell>
          <cell r="C21">
            <v>36706</v>
          </cell>
          <cell r="D21">
            <v>5</v>
          </cell>
          <cell r="E21" t="str">
            <v>STEEL INGENIERIA LTDA.</v>
          </cell>
          <cell r="F21" t="str">
            <v>REPARACION JEEP Nº45 "GUIA Nº 1589"</v>
          </cell>
          <cell r="I21">
            <v>16145</v>
          </cell>
          <cell r="J21">
            <v>1</v>
          </cell>
          <cell r="M21">
            <v>2</v>
          </cell>
          <cell r="N21">
            <v>6420</v>
          </cell>
          <cell r="O21">
            <v>41</v>
          </cell>
          <cell r="P21">
            <v>527</v>
          </cell>
          <cell r="Q21">
            <v>3</v>
          </cell>
          <cell r="X21" t="str">
            <v>DEL BANCO DE CREDITO E INVERSIONES</v>
          </cell>
        </row>
        <row r="22">
          <cell r="B22">
            <v>11</v>
          </cell>
          <cell r="E22" t="str">
            <v>78.847.170-K</v>
          </cell>
          <cell r="F22" t="str">
            <v>STEEL INGENIERIA LTDA.</v>
          </cell>
          <cell r="G22" t="str">
            <v>F - 2346</v>
          </cell>
          <cell r="I22">
            <v>2906</v>
          </cell>
          <cell r="J22">
            <v>1</v>
          </cell>
          <cell r="M22">
            <v>2</v>
          </cell>
          <cell r="N22">
            <v>4394</v>
          </cell>
          <cell r="O22">
            <v>11</v>
          </cell>
          <cell r="X22" t="str">
            <v>SUCURSAL SALADILLO</v>
          </cell>
        </row>
        <row r="23">
          <cell r="B23">
            <v>12</v>
          </cell>
          <cell r="C23">
            <v>36710</v>
          </cell>
          <cell r="D23">
            <v>6</v>
          </cell>
          <cell r="E23" t="str">
            <v>EUGENIA SALAS FERNANDEZ</v>
          </cell>
          <cell r="F23" t="str">
            <v>REPARACION CTA. Nº47 "GUIAS Nº 504/511"</v>
          </cell>
          <cell r="I23">
            <v>34186</v>
          </cell>
          <cell r="J23">
            <v>1</v>
          </cell>
          <cell r="M23">
            <v>2</v>
          </cell>
          <cell r="N23">
            <v>6420</v>
          </cell>
          <cell r="O23">
            <v>41</v>
          </cell>
          <cell r="P23">
            <v>439</v>
          </cell>
          <cell r="Q23">
            <v>3</v>
          </cell>
        </row>
        <row r="24">
          <cell r="B24">
            <v>13</v>
          </cell>
          <cell r="E24" t="str">
            <v>10.549.609-5</v>
          </cell>
          <cell r="F24" t="str">
            <v>EUGENIA SALAS FERNANDEZ</v>
          </cell>
          <cell r="G24" t="str">
            <v>F - 633</v>
          </cell>
          <cell r="I24">
            <v>6154</v>
          </cell>
          <cell r="J24">
            <v>1</v>
          </cell>
          <cell r="M24">
            <v>2</v>
          </cell>
          <cell r="N24">
            <v>4394</v>
          </cell>
          <cell r="O24">
            <v>11</v>
          </cell>
        </row>
        <row r="25">
          <cell r="B25">
            <v>14</v>
          </cell>
        </row>
        <row r="26">
          <cell r="B26">
            <v>15</v>
          </cell>
        </row>
        <row r="27">
          <cell r="B27">
            <v>16</v>
          </cell>
          <cell r="AK27" t="str">
            <v xml:space="preserve">T O T A L </v>
          </cell>
          <cell r="AL27">
            <v>267459</v>
          </cell>
        </row>
        <row r="28">
          <cell r="B28">
            <v>17</v>
          </cell>
          <cell r="W28" t="str">
            <v>ANEXO Nº</v>
          </cell>
          <cell r="AD28" t="str">
            <v>Vº Bº</v>
          </cell>
          <cell r="AK28" t="str">
            <v>PAGUESE</v>
          </cell>
          <cell r="AL28" t="str">
            <v>CANCELADO</v>
          </cell>
        </row>
        <row r="29">
          <cell r="B29">
            <v>18</v>
          </cell>
        </row>
        <row r="30">
          <cell r="B30">
            <v>19</v>
          </cell>
        </row>
        <row r="31">
          <cell r="B31">
            <v>20</v>
          </cell>
        </row>
        <row r="32">
          <cell r="B32">
            <v>21</v>
          </cell>
        </row>
        <row r="33">
          <cell r="B33">
            <v>22</v>
          </cell>
        </row>
        <row r="34">
          <cell r="B34">
            <v>23</v>
          </cell>
        </row>
        <row r="35">
          <cell r="B35" t="str">
            <v>AUTORIZADO POR:</v>
          </cell>
          <cell r="E35" t="str">
            <v>FONDO FIJO A CARGO DE:</v>
          </cell>
          <cell r="F35" t="str">
            <v>GALO D'ALENCON F.</v>
          </cell>
          <cell r="I35">
            <v>267459</v>
          </cell>
          <cell r="J35">
            <v>2</v>
          </cell>
          <cell r="N35">
            <v>5930</v>
          </cell>
          <cell r="O35" t="str">
            <v>-</v>
          </cell>
          <cell r="P35">
            <v>11</v>
          </cell>
        </row>
        <row r="36">
          <cell r="E36" t="str">
            <v>FIRMA</v>
          </cell>
          <cell r="L36">
            <v>0</v>
          </cell>
          <cell r="M36">
            <v>1</v>
          </cell>
          <cell r="N36">
            <v>5930</v>
          </cell>
          <cell r="O36" t="str">
            <v>-</v>
          </cell>
          <cell r="P36">
            <v>11</v>
          </cell>
        </row>
        <row r="37">
          <cell r="H37" t="str">
            <v>TOTAL BALANCE</v>
          </cell>
          <cell r="L37">
            <v>267459</v>
          </cell>
        </row>
        <row r="38">
          <cell r="E38" t="str">
            <v xml:space="preserve">(+) TOTAL DEBITO </v>
          </cell>
          <cell r="F38" t="str">
            <v>$</v>
          </cell>
          <cell r="G38">
            <v>267459</v>
          </cell>
          <cell r="M38" t="str">
            <v>CONTAB. GRAL</v>
          </cell>
          <cell r="O38">
            <v>66186</v>
          </cell>
        </row>
        <row r="39">
          <cell r="E39" t="str">
            <v xml:space="preserve">( - ) TOTAL CREDITO    </v>
          </cell>
          <cell r="F39" t="str">
            <v>$</v>
          </cell>
          <cell r="G39">
            <v>0</v>
          </cell>
          <cell r="H39" t="str">
            <v xml:space="preserve"> TOTAL CONTROL CODIGO</v>
          </cell>
          <cell r="M39" t="str">
            <v>ESTABLECIMIENTO</v>
          </cell>
          <cell r="O39">
            <v>279</v>
          </cell>
        </row>
        <row r="40">
          <cell r="E40" t="str">
            <v>TOTAL REPOSICION</v>
          </cell>
          <cell r="F40" t="str">
            <v>$</v>
          </cell>
          <cell r="G40">
            <v>267459</v>
          </cell>
          <cell r="H40" t="str">
            <v xml:space="preserve"> IMPUTACION</v>
          </cell>
          <cell r="M40" t="str">
            <v>TRABAJO</v>
          </cell>
          <cell r="O40">
            <v>2863</v>
          </cell>
        </row>
        <row r="41">
          <cell r="M41" t="str">
            <v>ACTIVIDAD</v>
          </cell>
          <cell r="O41">
            <v>186</v>
          </cell>
        </row>
        <row r="43">
          <cell r="L43" t="str">
            <v>SALADILLO, JULIO 03 DE 2000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sheetData sheetId="16"/>
      <sheetData sheetId="17" refreshError="1"/>
      <sheetData sheetId="1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as-cargadores"/>
      <sheetName val="Perforacion"/>
      <sheetName val=" Camiones 830"/>
      <sheetName val="Camiones 797"/>
      <sheetName val="Costos Totales"/>
      <sheetName val="TONELADAS CARGADAS"/>
      <sheetName val="Productividad"/>
      <sheetName val="D34jul00A"/>
    </sheetNames>
    <sheetDataSet>
      <sheetData sheetId="0" refreshError="1"/>
      <sheetData sheetId="1" refreshError="1"/>
      <sheetData sheetId="2" refreshError="1">
        <row r="2">
          <cell r="D2">
            <v>36526</v>
          </cell>
        </row>
        <row r="13">
          <cell r="D13">
            <v>671.40811253900301</v>
          </cell>
          <cell r="E13">
            <v>665.64465929408595</v>
          </cell>
          <cell r="F13">
            <v>717.81411156736795</v>
          </cell>
          <cell r="G13">
            <v>769.28793720098497</v>
          </cell>
          <cell r="H13">
            <v>740.65954678521098</v>
          </cell>
          <cell r="I13">
            <v>662.64146788990797</v>
          </cell>
          <cell r="J13">
            <v>706.87074074074098</v>
          </cell>
          <cell r="K13">
            <v>704.94710403894601</v>
          </cell>
        </row>
      </sheetData>
      <sheetData sheetId="3" refreshError="1"/>
      <sheetData sheetId="4" refreshError="1"/>
      <sheetData sheetId="5" refreshError="1"/>
      <sheetData sheetId="6" refreshError="1"/>
      <sheetData sheetId="7"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F"/>
    </sheetNames>
    <sheetDataSet>
      <sheetData sheetId="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dicion"/>
    </sheetNames>
    <sheetDataSet>
      <sheetData sheetId="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 borrrar"/>
      <sheetName val="FICHA"/>
      <sheetName val="Hoja1"/>
      <sheetName val="CTTOS"/>
      <sheetName val="D34jul00A"/>
      <sheetName val="JPR"/>
    </sheetNames>
    <sheetDataSet>
      <sheetData sheetId="0" refreshError="1">
        <row r="3">
          <cell r="P3" t="str">
            <v>\\jesvarg\pedidos\</v>
          </cell>
        </row>
      </sheetData>
      <sheetData sheetId="1"/>
      <sheetData sheetId="2"/>
      <sheetData sheetId="3"/>
      <sheetData sheetId="4" refreshError="1"/>
      <sheetData sheetId="5"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átula"/>
      <sheetName val="5Hojas"/>
      <sheetName val="Fases"/>
      <sheetName val="Plan de Trabajo"/>
      <sheetName val="Programa"/>
      <sheetName val="Equipos"/>
      <sheetName val="Personal"/>
      <sheetName val="Alq"/>
      <sheetName val="Jornales"/>
      <sheetName val="Módulo1"/>
      <sheetName val="LOG RFI WEST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00"/>
      <sheetName val="Valorización"/>
      <sheetName val="E-01"/>
      <sheetName val="Base"/>
      <sheetName val="datos"/>
      <sheetName val="Misc"/>
      <sheetName val="Tapa"/>
      <sheetName val="Basis"/>
      <sheetName val="Resumen_6393"/>
      <sheetName val="P3"/>
    </sheetNames>
    <sheetDataSet>
      <sheetData sheetId="0" refreshError="1">
        <row r="5">
          <cell r="M5">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0"/>
      <sheetName val="ACQ"/>
      <sheetName val="ACQ (2)"/>
      <sheetName val="stampa"/>
      <sheetName val="trend_forecast"/>
      <sheetName val="anticip"/>
      <sheetName val="semestr."/>
      <sheetName val="TABELLE"/>
      <sheetName val="TABELLE PORT."/>
      <sheetName val="TABELLE 99"/>
      <sheetName val="acq_g_pp "/>
      <sheetName val="acq_glob"/>
      <sheetName val="acq_q_pp"/>
      <sheetName val="Foglio1"/>
      <sheetName val="acq_linee_p "/>
      <sheetName val="acq_q_pp 99"/>
      <sheetName val="acq_linee_p  99"/>
      <sheetName val="acq_quota"/>
      <sheetName val="BOT"/>
      <sheetName val="Italia"/>
      <sheetName val="Italia SOC. reg."/>
      <sheetName val="Italia SOC. spec"/>
      <sheetName val="Italia AMBIENTE"/>
      <sheetName val="Europa"/>
      <sheetName val="Overseas"/>
      <sheetName val="America"/>
      <sheetName val="Asia"/>
      <sheetName val="Africa"/>
      <sheetName val="BOT gest."/>
      <sheetName val="Grafico"/>
      <sheetName val="Graf linee prod. nov"/>
      <sheetName val="graf geo nov"/>
      <sheetName val="legenda"/>
      <sheetName val="acq_%"/>
      <sheetName val="Diario"/>
      <sheetName val="Paramètres"/>
      <sheetName val="Pag.1"/>
      <sheetName val="Tickmarks"/>
      <sheetName val="Quantit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jadas"/>
      <sheetName val="F Rev. b=0.75"/>
      <sheetName val="CF Rev. b=0.5"/>
      <sheetName val="CF Rev. b=0.75"/>
      <sheetName val="ACC.DIRECTOS(33B)"/>
      <sheetName val="PISTAS AUX.(33A)"/>
      <sheetName val="tachas"/>
      <sheetName val="SEÑALES(30)"/>
      <sheetName val="DEF.MEDIANA(29B)"/>
      <sheetName val="DEF.SIMPL(29A)"/>
      <sheetName val="DEMARCAC(28)"/>
      <sheetName val="PORTONES(27B)"/>
      <sheetName val="CERCOS NUEVOS(27A)"/>
      <sheetName val="Med. Imp."/>
      <sheetName val="Zarpas 0.60"/>
      <sheetName val="Zarpas 0.45"/>
      <sheetName val="EMBUDOS"/>
      <sheetName val="O.A. Long."/>
      <sheetName val="o.a.t."/>
      <sheetName val="14"/>
      <sheetName val="13"/>
      <sheetName val="TERRAPLEN(12-C)"/>
      <sheetName val="CORTE(12-B)"/>
      <sheetName val="ESCARPE(12-A)"/>
      <sheetName val="ROCE(11)"/>
      <sheetName val="BAJ.AGUA(8)"/>
      <sheetName val="CERCOS(6)"/>
      <sheetName val="REM SEÑALES(5)"/>
      <sheetName val="REM DEFENSAS(4)"/>
      <sheetName val="SOLERAS(2B) (2)"/>
      <sheetName val="SOLERAS(2B)"/>
      <sheetName val="SOL.ENTERRADAS(2A)"/>
      <sheetName val="rem. pav."/>
      <sheetName val="detalle presentado"/>
      <sheetName val="CAPACIDAD"/>
      <sheetName val="Tablas"/>
      <sheetName val=".EvaluaciónTV"/>
      <sheetName val="no borrrar"/>
      <sheetName val="Salary Schedules"/>
      <sheetName val="100"/>
      <sheetName val="F_Rev__b=0_75"/>
      <sheetName val="CF_Rev__b=0_5"/>
      <sheetName val="CF_Rev__b=0_75"/>
      <sheetName val="ACC_DIRECTOS(33B)"/>
      <sheetName val="PISTAS_AUX_(33A)"/>
      <sheetName val="DEF_MEDIANA(29B)"/>
      <sheetName val="DEF_SIMPL(29A)"/>
      <sheetName val="CERCOS_NUEVOS(27A)"/>
      <sheetName val="Med__Imp_"/>
      <sheetName val="Zarpas_0_60"/>
      <sheetName val="Zarpas_0_45"/>
      <sheetName val="O_A__Long_"/>
      <sheetName val="o_a_t_"/>
      <sheetName val="BAJ_AGUA(8)"/>
      <sheetName val="REM_SEÑALES(5)"/>
      <sheetName val="REM_DEFENSAS(4)"/>
      <sheetName val="SOLERAS(2B)_(2)"/>
      <sheetName val="SOL_ENTERRADAS(2A)"/>
      <sheetName val="rem__pav_"/>
      <sheetName val="detalle_presentado"/>
      <sheetName val="_EvaluaciónTV"/>
      <sheetName val="no_borrrar"/>
      <sheetName val="Salary_Schedules"/>
      <sheetName val=""/>
      <sheetName val="tierras y pavimentos"/>
      <sheetName val="Register"/>
      <sheetName val="RES"/>
      <sheetName val="OCompra"/>
      <sheetName val="base"/>
      <sheetName val="Financial Statements"/>
      <sheetName val="Misc"/>
      <sheetName val="cubicación limarí según proyect"/>
      <sheetName val="F_Rev__b=0_751"/>
      <sheetName val="CF_Rev__b=0_51"/>
      <sheetName val="CF_Rev__b=0_751"/>
      <sheetName val="ACC_DIRECTOS(33B)1"/>
      <sheetName val="PISTAS_AUX_(33A)1"/>
      <sheetName val="DEF_MEDIANA(29B)1"/>
      <sheetName val="DEF_SIMPL(29A)1"/>
      <sheetName val="CERCOS_NUEVOS(27A)1"/>
      <sheetName val="Med__Imp_1"/>
      <sheetName val="Zarpas_0_601"/>
      <sheetName val="Zarpas_0_451"/>
      <sheetName val="O_A__Long_1"/>
      <sheetName val="o_a_t_1"/>
      <sheetName val="BAJ_AGUA(8)1"/>
      <sheetName val="REM_SEÑALES(5)1"/>
      <sheetName val="REM_DEFENSAS(4)1"/>
      <sheetName val="SOLERAS(2B)_(2)1"/>
      <sheetName val="SOL_ENTERRADAS(2A)1"/>
      <sheetName val="rem__pav_1"/>
      <sheetName val="detalle_presentado1"/>
      <sheetName val="_EvaluaciónTV1"/>
      <sheetName val="no_borrrar1"/>
      <sheetName val="Salary_Schedules1"/>
      <sheetName val="F_Rev__b=0_752"/>
      <sheetName val="CF_Rev__b=0_52"/>
      <sheetName val="CF_Rev__b=0_752"/>
      <sheetName val="ACC_DIRECTOS(33B)2"/>
      <sheetName val="PISTAS_AUX_(33A)2"/>
      <sheetName val="DEF_MEDIANA(29B)2"/>
      <sheetName val="DEF_SIMPL(29A)2"/>
      <sheetName val="CERCOS_NUEVOS(27A)2"/>
      <sheetName val="Med__Imp_2"/>
      <sheetName val="Zarpas_0_602"/>
      <sheetName val="Zarpas_0_452"/>
      <sheetName val="O_A__Long_2"/>
      <sheetName val="o_a_t_2"/>
      <sheetName val="BAJ_AGUA(8)2"/>
      <sheetName val="REM_SEÑALES(5)2"/>
      <sheetName val="REM_DEFENSAS(4)2"/>
      <sheetName val="SOLERAS(2B)_(2)2"/>
      <sheetName val="SOL_ENTERRADAS(2A)2"/>
      <sheetName val="rem__pav_2"/>
      <sheetName val="detalle_presentado2"/>
      <sheetName val="_EvaluaciónTV2"/>
      <sheetName val="no_borrrar2"/>
      <sheetName val="Salary_Schedules2"/>
      <sheetName val="F_Rev__b=0_753"/>
      <sheetName val="CF_Rev__b=0_53"/>
      <sheetName val="CF_Rev__b=0_753"/>
      <sheetName val="ACC_DIRECTOS(33B)3"/>
      <sheetName val="PISTAS_AUX_(33A)3"/>
      <sheetName val="DEF_MEDIANA(29B)3"/>
      <sheetName val="DEF_SIMPL(29A)3"/>
      <sheetName val="CERCOS_NUEVOS(27A)3"/>
      <sheetName val="Med__Imp_3"/>
      <sheetName val="Zarpas_0_603"/>
      <sheetName val="Zarpas_0_453"/>
      <sheetName val="O_A__Long_3"/>
      <sheetName val="o_a_t_3"/>
      <sheetName val="BAJ_AGUA(8)3"/>
      <sheetName val="REM_SEÑALES(5)3"/>
      <sheetName val="REM_DEFENSAS(4)3"/>
      <sheetName val="SOLERAS(2B)_(2)3"/>
      <sheetName val="SOL_ENTERRADAS(2A)3"/>
      <sheetName val="rem__pav_3"/>
      <sheetName val="detalle_presentado3"/>
      <sheetName val="_EvaluaciónTV3"/>
      <sheetName val="no_borrrar3"/>
      <sheetName val="Salary_Schedules3"/>
      <sheetName val="F_Rev__b=0_754"/>
      <sheetName val="CF_Rev__b=0_54"/>
      <sheetName val="CF_Rev__b=0_754"/>
      <sheetName val="ACC_DIRECTOS(33B)4"/>
      <sheetName val="PISTAS_AUX_(33A)4"/>
      <sheetName val="DEF_MEDIANA(29B)4"/>
      <sheetName val="DEF_SIMPL(29A)4"/>
      <sheetName val="CERCOS_NUEVOS(27A)4"/>
      <sheetName val="Med__Imp_4"/>
      <sheetName val="Zarpas_0_604"/>
      <sheetName val="Zarpas_0_454"/>
      <sheetName val="O_A__Long_4"/>
      <sheetName val="o_a_t_4"/>
      <sheetName val="BAJ_AGUA(8)4"/>
      <sheetName val="REM_SEÑALES(5)4"/>
      <sheetName val="REM_DEFENSAS(4)4"/>
      <sheetName val="SOLERAS(2B)_(2)4"/>
      <sheetName val="SOL_ENTERRADAS(2A)4"/>
      <sheetName val="rem__pav_4"/>
      <sheetName val="detalle_presentado4"/>
      <sheetName val="_EvaluaciónTV4"/>
      <sheetName val="no_borrrar4"/>
      <sheetName val="Salary_Schedules4"/>
      <sheetName val="0000000"/>
      <sheetName val="P33"/>
      <sheetName val="Variables Formularios"/>
      <sheetName val="412"/>
      <sheetName val="Curva S Llanos"/>
      <sheetName val="HD"/>
    </sheetNames>
    <sheetDataSet>
      <sheetData sheetId="0" refreshError="1">
        <row r="13">
          <cell r="A13">
            <v>376102</v>
          </cell>
          <cell r="B13" t="str">
            <v>I</v>
          </cell>
          <cell r="C13">
            <v>10</v>
          </cell>
          <cell r="D13" t="str">
            <v>I-A</v>
          </cell>
          <cell r="E13" t="str">
            <v>Terreno Natural</v>
          </cell>
        </row>
        <row r="14">
          <cell r="A14">
            <v>376243</v>
          </cell>
          <cell r="B14" t="str">
            <v>D</v>
          </cell>
          <cell r="C14">
            <v>10</v>
          </cell>
          <cell r="D14" t="str">
            <v>I-A</v>
          </cell>
          <cell r="E14" t="str">
            <v>Terreno Natural</v>
          </cell>
        </row>
        <row r="15">
          <cell r="A15">
            <v>376304.8</v>
          </cell>
          <cell r="B15" t="str">
            <v>I</v>
          </cell>
          <cell r="C15">
            <v>6</v>
          </cell>
          <cell r="D15" t="str">
            <v>I-A</v>
          </cell>
          <cell r="E15" t="str">
            <v>Foso</v>
          </cell>
        </row>
        <row r="16">
          <cell r="A16">
            <v>376502.75</v>
          </cell>
          <cell r="B16" t="str">
            <v>I</v>
          </cell>
          <cell r="C16">
            <v>1</v>
          </cell>
          <cell r="D16" t="str">
            <v>I-A</v>
          </cell>
          <cell r="E16" t="str">
            <v>Foso</v>
          </cell>
        </row>
        <row r="17">
          <cell r="A17">
            <v>376809.78</v>
          </cell>
          <cell r="B17" t="str">
            <v>I</v>
          </cell>
          <cell r="C17">
            <v>2</v>
          </cell>
          <cell r="D17" t="str">
            <v>I-A</v>
          </cell>
          <cell r="E17" t="str">
            <v>Foso</v>
          </cell>
        </row>
        <row r="18">
          <cell r="A18">
            <v>376866.6</v>
          </cell>
          <cell r="B18" t="str">
            <v>I</v>
          </cell>
          <cell r="C18">
            <v>3</v>
          </cell>
          <cell r="D18" t="str">
            <v>I-A</v>
          </cell>
          <cell r="E18" t="str">
            <v>Foso</v>
          </cell>
        </row>
        <row r="19">
          <cell r="A19">
            <v>377245.38</v>
          </cell>
          <cell r="B19" t="str">
            <v>I</v>
          </cell>
          <cell r="C19">
            <v>1</v>
          </cell>
          <cell r="D19" t="str">
            <v>I-A</v>
          </cell>
          <cell r="E19" t="str">
            <v>Foso</v>
          </cell>
        </row>
        <row r="20">
          <cell r="A20">
            <v>377575.54</v>
          </cell>
          <cell r="B20" t="str">
            <v>I</v>
          </cell>
          <cell r="C20">
            <v>1</v>
          </cell>
          <cell r="D20" t="str">
            <v>I-A</v>
          </cell>
          <cell r="E20" t="str">
            <v>Foso</v>
          </cell>
        </row>
        <row r="21">
          <cell r="A21">
            <v>377759.2</v>
          </cell>
          <cell r="B21" t="str">
            <v>I</v>
          </cell>
          <cell r="C21">
            <v>1</v>
          </cell>
          <cell r="D21" t="str">
            <v>I-A</v>
          </cell>
          <cell r="E21" t="str">
            <v>Foso</v>
          </cell>
        </row>
        <row r="22">
          <cell r="A22">
            <v>377887.8</v>
          </cell>
          <cell r="B22" t="str">
            <v>D</v>
          </cell>
          <cell r="C22">
            <v>5</v>
          </cell>
          <cell r="D22" t="str">
            <v>I-A</v>
          </cell>
          <cell r="E22" t="str">
            <v>Terreno Natural</v>
          </cell>
        </row>
        <row r="23">
          <cell r="A23">
            <v>378168.8</v>
          </cell>
          <cell r="B23" t="str">
            <v>D</v>
          </cell>
          <cell r="C23">
            <v>30</v>
          </cell>
          <cell r="D23" t="str">
            <v>I-A</v>
          </cell>
          <cell r="E23" t="str">
            <v>Terreno Natural</v>
          </cell>
        </row>
        <row r="24">
          <cell r="A24">
            <v>378168.8</v>
          </cell>
          <cell r="B24" t="str">
            <v>I</v>
          </cell>
          <cell r="C24">
            <v>63</v>
          </cell>
          <cell r="D24" t="str">
            <v>I-A</v>
          </cell>
          <cell r="E24" t="str">
            <v>Terreno Natural</v>
          </cell>
        </row>
        <row r="25">
          <cell r="A25">
            <v>378314.9</v>
          </cell>
          <cell r="B25" t="str">
            <v>D</v>
          </cell>
          <cell r="C25">
            <v>26</v>
          </cell>
          <cell r="D25" t="str">
            <v>I-A</v>
          </cell>
          <cell r="E25" t="str">
            <v>Terreno Natural</v>
          </cell>
        </row>
        <row r="26">
          <cell r="A26">
            <v>378323.26</v>
          </cell>
          <cell r="B26" t="str">
            <v>I</v>
          </cell>
          <cell r="C26">
            <v>4</v>
          </cell>
          <cell r="D26" t="str">
            <v>I-A</v>
          </cell>
          <cell r="E26" t="str">
            <v>Foso</v>
          </cell>
        </row>
        <row r="27">
          <cell r="A27">
            <v>378515.14</v>
          </cell>
          <cell r="B27" t="str">
            <v>I</v>
          </cell>
          <cell r="C27">
            <v>1</v>
          </cell>
          <cell r="D27" t="str">
            <v>I-A</v>
          </cell>
          <cell r="E27" t="str">
            <v>Foso</v>
          </cell>
        </row>
        <row r="28">
          <cell r="A28">
            <v>378552.9</v>
          </cell>
          <cell r="B28" t="str">
            <v>D</v>
          </cell>
          <cell r="C28">
            <v>20</v>
          </cell>
          <cell r="D28" t="str">
            <v>I-A</v>
          </cell>
          <cell r="E28" t="str">
            <v>Terreno Natural</v>
          </cell>
        </row>
        <row r="29">
          <cell r="A29">
            <v>378727.3</v>
          </cell>
          <cell r="B29" t="str">
            <v>I</v>
          </cell>
          <cell r="C29">
            <v>8</v>
          </cell>
          <cell r="D29" t="str">
            <v>I-A</v>
          </cell>
          <cell r="E29" t="str">
            <v>Foso</v>
          </cell>
        </row>
        <row r="30">
          <cell r="A30">
            <v>378770</v>
          </cell>
          <cell r="B30" t="str">
            <v>D</v>
          </cell>
          <cell r="C30">
            <v>15</v>
          </cell>
          <cell r="D30" t="str">
            <v>I-A</v>
          </cell>
          <cell r="E30" t="str">
            <v>Terreno Natural</v>
          </cell>
        </row>
        <row r="31">
          <cell r="A31">
            <v>379028.5</v>
          </cell>
          <cell r="B31" t="str">
            <v>I</v>
          </cell>
          <cell r="C31">
            <v>1</v>
          </cell>
          <cell r="D31" t="str">
            <v>I-A</v>
          </cell>
          <cell r="E31" t="str">
            <v>Foso</v>
          </cell>
        </row>
        <row r="33">
          <cell r="B33" t="str">
            <v>Total</v>
          </cell>
          <cell r="C33">
            <v>208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3">
          <cell r="A13">
            <v>376102</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etalle"/>
      <sheetName val="ECO-02-B Sol0"/>
      <sheetName val="Conversiones"/>
      <sheetName val="Hoja1"/>
      <sheetName val="ECO-02-B Sol0 (2)"/>
      <sheetName val="0000000"/>
    </sheetNames>
    <sheetDataSet>
      <sheetData sheetId="0">
        <row r="17">
          <cell r="B17" t="str">
            <v>007000a</v>
          </cell>
          <cell r="D17" t="str">
            <v>Task Force - Fase I</v>
          </cell>
          <cell r="H17" t="str">
            <v>MH</v>
          </cell>
          <cell r="I17" t="str">
            <v>1</v>
          </cell>
          <cell r="J17" t="str">
            <v>1,00</v>
          </cell>
          <cell r="M17" t="str">
            <v>170.728,62</v>
          </cell>
          <cell r="O17" t="str">
            <v>1,00</v>
          </cell>
          <cell r="Q17" t="str">
            <v>170.728,62</v>
          </cell>
          <cell r="S17" t="str">
            <v>2,32</v>
          </cell>
          <cell r="U17" t="str">
            <v>64,48</v>
          </cell>
          <cell r="X17" t="str">
            <v>Recursos de Activación del Proyecto (Task Force)</v>
          </cell>
        </row>
        <row r="19">
          <cell r="B19">
            <v>7100</v>
          </cell>
          <cell r="D19" t="str">
            <v>Site Agent and secretary's office - Fase I</v>
          </cell>
          <cell r="H19" t="str">
            <v>MH</v>
          </cell>
          <cell r="I19" t="str">
            <v>12</v>
          </cell>
          <cell r="J19" t="str">
            <v>12,00</v>
          </cell>
          <cell r="M19" t="str">
            <v>61.917,51</v>
          </cell>
          <cell r="O19" t="str">
            <v>12,00</v>
          </cell>
          <cell r="Q19" t="str">
            <v>743.010,11</v>
          </cell>
          <cell r="S19" t="str">
            <v>10,11</v>
          </cell>
          <cell r="U19" t="str">
            <v>65,31</v>
          </cell>
          <cell r="X19" t="str">
            <v>Facilidades en sitio</v>
          </cell>
        </row>
        <row r="21">
          <cell r="B21">
            <v>7120</v>
          </cell>
          <cell r="D21" t="str">
            <v>Contract administrator - Fase I</v>
          </cell>
          <cell r="H21" t="str">
            <v>MH</v>
          </cell>
          <cell r="I21" t="str">
            <v>12</v>
          </cell>
          <cell r="J21" t="str">
            <v>12,00</v>
          </cell>
          <cell r="M21" t="str">
            <v>15.467,55</v>
          </cell>
          <cell r="O21" t="str">
            <v>12,00</v>
          </cell>
          <cell r="Q21" t="str">
            <v>185.610,55</v>
          </cell>
          <cell r="S21" t="str">
            <v>2,52</v>
          </cell>
          <cell r="U21" t="str">
            <v>70,65</v>
          </cell>
          <cell r="X21" t="str">
            <v>Administración de Contrato</v>
          </cell>
        </row>
        <row r="23">
          <cell r="B23">
            <v>7110</v>
          </cell>
          <cell r="D23" t="str">
            <v>Quality Control - Fase I</v>
          </cell>
          <cell r="H23" t="str">
            <v>MH</v>
          </cell>
          <cell r="I23" t="str">
            <v>12</v>
          </cell>
          <cell r="J23" t="str">
            <v>12,00</v>
          </cell>
          <cell r="M23" t="str">
            <v>8.164,43</v>
          </cell>
          <cell r="O23" t="str">
            <v>12,00</v>
          </cell>
          <cell r="Q23" t="str">
            <v>97.973,12</v>
          </cell>
          <cell r="S23" t="str">
            <v>1,33</v>
          </cell>
          <cell r="U23" t="str">
            <v>0,98</v>
          </cell>
          <cell r="X23" t="str">
            <v>Dp. Calidad</v>
          </cell>
        </row>
        <row r="25">
          <cell r="B25">
            <v>7115</v>
          </cell>
          <cell r="D25" t="str">
            <v>Project Control - Fase I</v>
          </cell>
          <cell r="H25" t="str">
            <v>MH</v>
          </cell>
          <cell r="I25" t="str">
            <v>12</v>
          </cell>
          <cell r="J25" t="str">
            <v>12,00</v>
          </cell>
          <cell r="M25" t="str">
            <v>10.296,97</v>
          </cell>
          <cell r="O25" t="str">
            <v>12,00</v>
          </cell>
          <cell r="Q25" t="str">
            <v>123.563,63</v>
          </cell>
          <cell r="S25" t="str">
            <v>1,68</v>
          </cell>
          <cell r="U25" t="str">
            <v>44,19</v>
          </cell>
          <cell r="X25" t="str">
            <v>Dp. Control de Costos</v>
          </cell>
        </row>
        <row r="27">
          <cell r="B27">
            <v>7125</v>
          </cell>
          <cell r="D27" t="str">
            <v>Safety, Environment &amp; Permits - Fase I</v>
          </cell>
          <cell r="H27" t="str">
            <v>MH</v>
          </cell>
          <cell r="I27" t="str">
            <v>12</v>
          </cell>
          <cell r="J27" t="str">
            <v>12,00</v>
          </cell>
          <cell r="M27" t="str">
            <v>32.754,00</v>
          </cell>
          <cell r="O27" t="str">
            <v>12,00</v>
          </cell>
          <cell r="Q27" t="str">
            <v>393.047,98</v>
          </cell>
          <cell r="S27" t="str">
            <v>5,35</v>
          </cell>
          <cell r="U27" t="str">
            <v>0,46</v>
          </cell>
          <cell r="X27" t="str">
            <v>HSSE</v>
          </cell>
        </row>
        <row r="29">
          <cell r="B29">
            <v>7131</v>
          </cell>
          <cell r="D29" t="str">
            <v>Risk Management - Fase I</v>
          </cell>
          <cell r="H29" t="str">
            <v>MH</v>
          </cell>
          <cell r="I29" t="str">
            <v>12</v>
          </cell>
          <cell r="J29" t="str">
            <v>12,00</v>
          </cell>
          <cell r="M29" t="str">
            <v>6.167,25</v>
          </cell>
          <cell r="O29" t="str">
            <v>12,00</v>
          </cell>
          <cell r="Q29" t="str">
            <v>74.007,01</v>
          </cell>
          <cell r="S29" t="str">
            <v>1,01</v>
          </cell>
          <cell r="U29" t="str">
            <v>1,30</v>
          </cell>
          <cell r="X29" t="str">
            <v>Análisis de Riesgo y Control de Cambios</v>
          </cell>
        </row>
        <row r="31">
          <cell r="B31">
            <v>7121</v>
          </cell>
          <cell r="D31" t="str">
            <v>Administration - Fase I</v>
          </cell>
          <cell r="H31" t="str">
            <v>MH</v>
          </cell>
          <cell r="I31" t="str">
            <v>12</v>
          </cell>
          <cell r="J31" t="str">
            <v>12,00</v>
          </cell>
          <cell r="M31" t="str">
            <v>18.578,20</v>
          </cell>
          <cell r="O31" t="str">
            <v>12,00</v>
          </cell>
          <cell r="Q31" t="str">
            <v>222.938,36</v>
          </cell>
          <cell r="S31" t="str">
            <v>3,03</v>
          </cell>
          <cell r="U31" t="str">
            <v>3,66</v>
          </cell>
          <cell r="X31" t="str">
            <v>Administración y Finanzas</v>
          </cell>
        </row>
        <row r="33">
          <cell r="B33">
            <v>7304</v>
          </cell>
          <cell r="D33" t="str">
            <v>Personnel - Fase I</v>
          </cell>
          <cell r="H33" t="str">
            <v>MH</v>
          </cell>
          <cell r="I33" t="str">
            <v>12</v>
          </cell>
          <cell r="J33" t="str">
            <v>12,00</v>
          </cell>
          <cell r="M33" t="str">
            <v>20.820,48</v>
          </cell>
          <cell r="O33" t="str">
            <v>12,00</v>
          </cell>
          <cell r="Q33" t="str">
            <v>249.845,77</v>
          </cell>
          <cell r="S33" t="str">
            <v>3,40</v>
          </cell>
          <cell r="U33" t="str">
            <v>0,48</v>
          </cell>
          <cell r="X33" t="str">
            <v>RRHH</v>
          </cell>
        </row>
        <row r="35">
          <cell r="B35">
            <v>7215</v>
          </cell>
          <cell r="D35" t="str">
            <v>Planning office - Fase I</v>
          </cell>
          <cell r="H35" t="str">
            <v>MH</v>
          </cell>
          <cell r="I35" t="str">
            <v>12</v>
          </cell>
          <cell r="J35" t="str">
            <v>12,00</v>
          </cell>
          <cell r="M35" t="str">
            <v>15.687,29</v>
          </cell>
          <cell r="O35" t="str">
            <v>12,00</v>
          </cell>
          <cell r="Q35" t="str">
            <v>188.247,47</v>
          </cell>
          <cell r="S35" t="str">
            <v>2,56</v>
          </cell>
          <cell r="U35" t="str">
            <v>0,51</v>
          </cell>
          <cell r="X35" t="str">
            <v>Oficina de Planificación y Control</v>
          </cell>
        </row>
        <row r="37">
          <cell r="B37">
            <v>7327</v>
          </cell>
          <cell r="D37" t="str">
            <v>Purchasing - Fase I</v>
          </cell>
          <cell r="H37" t="str">
            <v>MH</v>
          </cell>
          <cell r="I37" t="str">
            <v>12</v>
          </cell>
          <cell r="J37" t="str">
            <v>12,00</v>
          </cell>
          <cell r="M37" t="str">
            <v>71.551,30</v>
          </cell>
          <cell r="O37" t="str">
            <v>12,00</v>
          </cell>
          <cell r="Q37" t="str">
            <v>858.615,63</v>
          </cell>
          <cell r="S37" t="str">
            <v>11,68</v>
          </cell>
          <cell r="U37" t="str">
            <v>65,29</v>
          </cell>
          <cell r="X37" t="str">
            <v>Gestión de Compras</v>
          </cell>
        </row>
        <row r="39">
          <cell r="B39">
            <v>7200</v>
          </cell>
          <cell r="D39" t="str">
            <v>Technical Management - Fase I</v>
          </cell>
          <cell r="H39" t="str">
            <v>MH</v>
          </cell>
          <cell r="I39" t="str">
            <v>12</v>
          </cell>
          <cell r="J39" t="str">
            <v>12,00</v>
          </cell>
          <cell r="M39" t="str">
            <v>53.520,17</v>
          </cell>
          <cell r="O39" t="str">
            <v>12,00</v>
          </cell>
          <cell r="Q39" t="str">
            <v>642.242,03</v>
          </cell>
          <cell r="S39" t="str">
            <v>8,74</v>
          </cell>
          <cell r="U39" t="str">
            <v>50,86</v>
          </cell>
          <cell r="X39" t="str">
            <v>Gerencia Técnica</v>
          </cell>
        </row>
        <row r="41">
          <cell r="B41" t="str">
            <v>007225b</v>
          </cell>
          <cell r="D41" t="str">
            <v>Surveyors - Fase I</v>
          </cell>
          <cell r="H41" t="str">
            <v>MH</v>
          </cell>
          <cell r="I41" t="str">
            <v>12</v>
          </cell>
          <cell r="J41" t="str">
            <v>12,00</v>
          </cell>
          <cell r="M41" t="str">
            <v>9.427,87</v>
          </cell>
          <cell r="O41" t="str">
            <v>12,00</v>
          </cell>
          <cell r="Q41" t="str">
            <v>113.134,41</v>
          </cell>
          <cell r="S41" t="str">
            <v>1,54</v>
          </cell>
          <cell r="U41" t="str">
            <v>23,34</v>
          </cell>
          <cell r="X41" t="str">
            <v>Dp. Topografía</v>
          </cell>
        </row>
        <row r="43">
          <cell r="B43" t="str">
            <v>007350a</v>
          </cell>
          <cell r="D43" t="str">
            <v>Oficina JV Santiago - Fase I</v>
          </cell>
          <cell r="H43" t="str">
            <v>MH</v>
          </cell>
          <cell r="I43" t="str">
            <v>12</v>
          </cell>
          <cell r="J43" t="str">
            <v>12,00</v>
          </cell>
          <cell r="M43" t="str">
            <v>45.180,05</v>
          </cell>
          <cell r="O43" t="str">
            <v>12,00</v>
          </cell>
          <cell r="Q43" t="str">
            <v>542.160,64</v>
          </cell>
          <cell r="S43" t="str">
            <v>7,37</v>
          </cell>
          <cell r="U43" t="str">
            <v>67,95</v>
          </cell>
          <cell r="X43" t="str">
            <v>Facilidades Proyecto Santiago</v>
          </cell>
        </row>
        <row r="45">
          <cell r="B45" t="str">
            <v>007810a</v>
          </cell>
          <cell r="D45" t="str">
            <v>Costos adicionales de gestion - Fase I</v>
          </cell>
          <cell r="H45" t="str">
            <v>MH</v>
          </cell>
          <cell r="I45" t="str">
            <v>12</v>
          </cell>
          <cell r="J45" t="str">
            <v>12,00</v>
          </cell>
          <cell r="M45" t="str">
            <v>7.500,00</v>
          </cell>
          <cell r="O45" t="str">
            <v>12,00</v>
          </cell>
          <cell r="Q45" t="str">
            <v>90.000,00</v>
          </cell>
          <cell r="S45" t="str">
            <v>1,22</v>
          </cell>
          <cell r="U45" t="str">
            <v>100,00</v>
          </cell>
          <cell r="X45" t="str">
            <v>Varios Oficinas - Instalaciones</v>
          </cell>
        </row>
        <row r="47">
          <cell r="B47" t="str">
            <v>007820a</v>
          </cell>
          <cell r="D47" t="str">
            <v>Gastos adicionales generales - Fase I</v>
          </cell>
          <cell r="H47" t="str">
            <v>MH</v>
          </cell>
          <cell r="I47" t="str">
            <v>12</v>
          </cell>
          <cell r="J47" t="str">
            <v>12,00</v>
          </cell>
          <cell r="M47" t="str">
            <v>195.416,67</v>
          </cell>
          <cell r="O47" t="str">
            <v>12,00</v>
          </cell>
          <cell r="Q47" t="str">
            <v>2.345.000,00</v>
          </cell>
          <cell r="S47" t="str">
            <v>31,90</v>
          </cell>
          <cell r="U47" t="str">
            <v>100,00</v>
          </cell>
          <cell r="X47" t="str">
            <v>Consultorías - Auditorías</v>
          </cell>
        </row>
        <row r="48">
          <cell r="X48" t="str">
            <v>Viajes - Viáticos</v>
          </cell>
        </row>
        <row r="49">
          <cell r="B49">
            <v>7345</v>
          </cell>
          <cell r="D49" t="str">
            <v>Personnel in transit: travels &amp; external accomodation - Fase I</v>
          </cell>
          <cell r="H49" t="str">
            <v>MH</v>
          </cell>
          <cell r="I49" t="str">
            <v>12</v>
          </cell>
          <cell r="J49" t="str">
            <v>12,00</v>
          </cell>
          <cell r="M49" t="str">
            <v>25.935,17</v>
          </cell>
          <cell r="O49" t="str">
            <v>12,00</v>
          </cell>
          <cell r="Q49" t="str">
            <v>311.222,09</v>
          </cell>
          <cell r="S49" t="str">
            <v>4,23</v>
          </cell>
          <cell r="U49" t="str">
            <v>96,01</v>
          </cell>
          <cell r="X49" t="str">
            <v>Viajes - Viáticos</v>
          </cell>
        </row>
      </sheetData>
      <sheetData sheetId="1">
        <row r="29">
          <cell r="C29" t="str">
            <v>007000a</v>
          </cell>
        </row>
      </sheetData>
      <sheetData sheetId="2"/>
      <sheetData sheetId="3">
        <row r="3">
          <cell r="B3" t="str">
            <v>10 - Mano de Obra</v>
          </cell>
        </row>
      </sheetData>
      <sheetData sheetId="4"/>
      <sheetData sheetId="5"/>
      <sheetData sheetId="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S"/>
      <sheetName val="SUBRUBROS"/>
      <sheetName val="Insumos"/>
      <sheetName val="Items"/>
      <sheetName val="Analisis Nuevo"/>
      <sheetName val="Analisis Vista"/>
      <sheetName val="AnalisisUsados"/>
      <sheetName val="ListaCambios"/>
      <sheetName val="SISTEMA"/>
      <sheetName val="Componentes"/>
      <sheetName val="Panel"/>
      <sheetName val="Analisis"/>
      <sheetName val="Presupuesto"/>
      <sheetName val="Explosion"/>
      <sheetName val="Copete"/>
      <sheetName val="Lista"/>
      <sheetName val="ListaUsados"/>
      <sheetName val="Ver Analisis"/>
      <sheetName val="Formulas"/>
      <sheetName val="Constantes"/>
      <sheetName val="Mano de Obra"/>
      <sheetName val="MEMO"/>
      <sheetName val="PATRONES"/>
      <sheetName val="GRUPOS"/>
      <sheetName val="Secciones"/>
      <sheetName val="Divi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57">
          <cell r="C57">
            <v>1931</v>
          </cell>
        </row>
      </sheetData>
      <sheetData sheetId="20"/>
      <sheetData sheetId="21"/>
      <sheetData sheetId="22"/>
      <sheetData sheetId="23"/>
      <sheetData sheetId="24"/>
      <sheetData sheetId="25"/>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00-1"/>
      <sheetName val="VEB"/>
      <sheetName val="T00"/>
      <sheetName val="T01"/>
      <sheetName val="T02"/>
      <sheetName val="T03"/>
      <sheetName val="T04"/>
      <sheetName val="T05"/>
      <sheetName val="T051"/>
      <sheetName val="T06"/>
      <sheetName val="T07"/>
      <sheetName val="T08"/>
      <sheetName val="T09"/>
      <sheetName val="T10"/>
      <sheetName val="T11"/>
      <sheetName val="T12"/>
      <sheetName val="T13"/>
      <sheetName val="B01"/>
      <sheetName val="B02"/>
      <sheetName val="B03"/>
      <sheetName val="B4"/>
      <sheetName val="B5"/>
      <sheetName val="B6"/>
      <sheetName val="B7"/>
      <sheetName val="PEP"/>
      <sheetName val="GANTT"/>
      <sheetName val="REN"/>
      <sheetName val="CGE"/>
      <sheetName val="CBA"/>
      <sheetName val="EDP"/>
      <sheetName val="Hoja1"/>
      <sheetName val="ProdGL"/>
    </sheetNames>
    <sheetDataSet>
      <sheetData sheetId="0" refreshError="1"/>
      <sheetData sheetId="1" refreshError="1"/>
      <sheetData sheetId="2" refreshError="1">
        <row r="66">
          <cell r="D66">
            <v>532</v>
          </cell>
        </row>
        <row r="67">
          <cell r="D67">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Tablas"/>
      <sheetName val="HH_Det."/>
      <sheetName val="HH_Resumen Proyecto"/>
      <sheetName val="HH_General-Catastro"/>
      <sheetName val="HH_Conceptual"/>
      <sheetName val="HH_Basica"/>
      <sheetName val="HH_Detalle"/>
      <sheetName val="HH_Licitacion-Informe Final"/>
      <sheetName val="Hoja1"/>
      <sheetName val="Salary Schedules"/>
    </sheetNames>
    <sheetDataSet>
      <sheetData sheetId="0">
        <row r="11">
          <cell r="A11" t="str">
            <v>A</v>
          </cell>
          <cell r="B11" t="str">
            <v>Jefe de Proyecto</v>
          </cell>
          <cell r="C11">
            <v>21500</v>
          </cell>
          <cell r="D11">
            <v>5160</v>
          </cell>
          <cell r="F11">
            <v>3096</v>
          </cell>
          <cell r="G11">
            <v>29756</v>
          </cell>
        </row>
        <row r="12">
          <cell r="A12" t="str">
            <v>B</v>
          </cell>
          <cell r="B12" t="str">
            <v>Consultores Especializados</v>
          </cell>
          <cell r="C12">
            <v>20400</v>
          </cell>
          <cell r="D12">
            <v>4896</v>
          </cell>
          <cell r="F12">
            <v>2937</v>
          </cell>
          <cell r="G12">
            <v>28233</v>
          </cell>
        </row>
        <row r="13">
          <cell r="A13" t="str">
            <v>C</v>
          </cell>
          <cell r="B13" t="str">
            <v>Ingenieros Coordinadores</v>
          </cell>
          <cell r="C13">
            <v>15861</v>
          </cell>
          <cell r="D13">
            <v>3807</v>
          </cell>
          <cell r="F13">
            <v>2284</v>
          </cell>
          <cell r="G13">
            <v>21952</v>
          </cell>
        </row>
        <row r="14">
          <cell r="A14" t="str">
            <v>D</v>
          </cell>
          <cell r="B14" t="str">
            <v>Ingenieros Diseñadores</v>
          </cell>
          <cell r="C14">
            <v>11516</v>
          </cell>
          <cell r="D14">
            <v>2764</v>
          </cell>
          <cell r="F14">
            <v>152</v>
          </cell>
          <cell r="G14">
            <v>14432</v>
          </cell>
        </row>
        <row r="15">
          <cell r="A15" t="str">
            <v>E</v>
          </cell>
          <cell r="B15" t="str">
            <v>Proyectistas</v>
          </cell>
          <cell r="C15">
            <v>7812</v>
          </cell>
          <cell r="D15">
            <v>1875</v>
          </cell>
          <cell r="F15">
            <v>1125</v>
          </cell>
          <cell r="G15">
            <v>10812</v>
          </cell>
        </row>
        <row r="16">
          <cell r="A16" t="str">
            <v>F</v>
          </cell>
          <cell r="B16" t="str">
            <v>Topógrafos</v>
          </cell>
          <cell r="C16">
            <v>8622</v>
          </cell>
          <cell r="D16">
            <v>2069</v>
          </cell>
          <cell r="F16">
            <v>1242</v>
          </cell>
          <cell r="G16">
            <v>11933</v>
          </cell>
        </row>
        <row r="17">
          <cell r="A17" t="str">
            <v>G</v>
          </cell>
          <cell r="B17" t="str">
            <v>Dibujantes</v>
          </cell>
          <cell r="C17">
            <v>5543</v>
          </cell>
          <cell r="D17">
            <v>1330</v>
          </cell>
          <cell r="F17">
            <v>798</v>
          </cell>
          <cell r="G17">
            <v>7671</v>
          </cell>
        </row>
        <row r="18">
          <cell r="A18" t="str">
            <v>H</v>
          </cell>
          <cell r="B18" t="str">
            <v>Personal de Terreno no Especializado (alarifes)</v>
          </cell>
          <cell r="C18">
            <v>2078</v>
          </cell>
          <cell r="D18">
            <v>499</v>
          </cell>
          <cell r="F18">
            <v>300</v>
          </cell>
          <cell r="G18">
            <v>2877</v>
          </cell>
        </row>
        <row r="19">
          <cell r="A19" t="str">
            <v>I</v>
          </cell>
          <cell r="D19">
            <v>0</v>
          </cell>
          <cell r="F19">
            <v>3360</v>
          </cell>
          <cell r="G19">
            <v>3360</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pa"/>
      <sheetName val="Resumen"/>
      <sheetName val="Resumen Servicios"/>
      <sheetName val="Básica - Definición de Procesos"/>
      <sheetName val="Básica Complementaria"/>
      <sheetName val="Detalles"/>
      <sheetName val="GRTF"/>
      <sheetName val="GRCE"/>
      <sheetName val="GASTO"/>
      <sheetName val="MEMO"/>
      <sheetName val="SA"/>
      <sheetName val="Módulo1"/>
      <sheetName val="Tarifas"/>
    </sheetNames>
    <sheetDataSet>
      <sheetData sheetId="0" refreshError="1"/>
      <sheetData sheetId="1" refreshError="1"/>
      <sheetData sheetId="2" refreshError="1"/>
      <sheetData sheetId="3">
        <row r="7">
          <cell r="C7">
            <v>1.81</v>
          </cell>
        </row>
        <row r="8">
          <cell r="C8">
            <v>1.81</v>
          </cell>
        </row>
        <row r="9">
          <cell r="C9">
            <v>1.38</v>
          </cell>
        </row>
        <row r="12">
          <cell r="C12">
            <v>0.64</v>
          </cell>
        </row>
        <row r="13">
          <cell r="C13">
            <v>0.74</v>
          </cell>
        </row>
        <row r="14">
          <cell r="C14">
            <v>0.6</v>
          </cell>
        </row>
        <row r="15">
          <cell r="C15">
            <v>0.42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 Anodos Ori."/>
      <sheetName val="Espac.Anodos Pon"/>
      <sheetName val="EAO-Eli"/>
      <sheetName val="EAO-mec"/>
      <sheetName val="EAP-eli"/>
      <sheetName val="EAP-mec"/>
      <sheetName val="T00"/>
    </sheetNames>
    <sheetDataSet>
      <sheetData sheetId="0"/>
      <sheetData sheetId="1"/>
      <sheetData sheetId="2" refreshError="1"/>
      <sheetData sheetId="3">
        <row r="3">
          <cell r="A3" t="str">
            <v>90012906</v>
          </cell>
          <cell r="B3" t="str">
            <v>m.m.m.cambiar fitting a valvula.</v>
          </cell>
          <cell r="C3" t="str">
            <v>CREF-RE2-MAQ-EAO</v>
          </cell>
          <cell r="D3" t="str">
            <v>MC</v>
          </cell>
          <cell r="E3" t="str">
            <v>MA1CR211</v>
          </cell>
          <cell r="F3">
            <v>35862</v>
          </cell>
          <cell r="G3" t="str">
            <v>13:00:00</v>
          </cell>
          <cell r="H3" t="str">
            <v>14:00:00</v>
          </cell>
          <cell r="I3">
            <v>35862</v>
          </cell>
          <cell r="J3">
            <v>20.91</v>
          </cell>
        </row>
        <row r="4">
          <cell r="A4" t="str">
            <v>90015982</v>
          </cell>
          <cell r="B4" t="str">
            <v>m.m.m.reparar filtraciones en manifol</v>
          </cell>
          <cell r="C4" t="str">
            <v>CREF-RE2-MAQ-EAO-UHM</v>
          </cell>
          <cell r="D4" t="str">
            <v>MC</v>
          </cell>
          <cell r="E4" t="str">
            <v>MA1CR211</v>
          </cell>
          <cell r="F4">
            <v>35869</v>
          </cell>
          <cell r="G4" t="str">
            <v>13:00:00</v>
          </cell>
          <cell r="H4" t="str">
            <v>14:00:00</v>
          </cell>
          <cell r="I4">
            <v>35869</v>
          </cell>
          <cell r="J4">
            <v>41.82</v>
          </cell>
        </row>
        <row r="5">
          <cell r="A5" t="str">
            <v>90017213</v>
          </cell>
          <cell r="B5" t="str">
            <v>m.m.m.cambiar plancha sistema pulido.</v>
          </cell>
          <cell r="C5" t="str">
            <v>CREF-RE2-MAQ-EAO-VAM</v>
          </cell>
          <cell r="D5" t="str">
            <v>MC</v>
          </cell>
          <cell r="E5" t="str">
            <v>MA1CR211</v>
          </cell>
          <cell r="F5">
            <v>35871</v>
          </cell>
          <cell r="G5" t="str">
            <v>09:00:00</v>
          </cell>
          <cell r="H5" t="str">
            <v>10:30:00</v>
          </cell>
          <cell r="I5">
            <v>35871</v>
          </cell>
          <cell r="J5">
            <v>62.73</v>
          </cell>
        </row>
        <row r="6">
          <cell r="A6" t="str">
            <v>90017839</v>
          </cell>
          <cell r="B6" t="str">
            <v>m.m.m.cambiar valvula direccional.</v>
          </cell>
          <cell r="C6" t="str">
            <v>CREF-RE2-MAQ-EAO-UHM</v>
          </cell>
          <cell r="D6" t="str">
            <v>MC</v>
          </cell>
          <cell r="E6" t="str">
            <v>MA1CR211</v>
          </cell>
          <cell r="F6">
            <v>35873</v>
          </cell>
          <cell r="G6" t="str">
            <v>07:00:00</v>
          </cell>
          <cell r="H6" t="str">
            <v>10:00:00</v>
          </cell>
          <cell r="I6">
            <v>35873</v>
          </cell>
          <cell r="J6">
            <v>188.19</v>
          </cell>
        </row>
        <row r="7">
          <cell r="A7" t="str">
            <v>90020020</v>
          </cell>
          <cell r="B7" t="str">
            <v>M.M.M.CAMBIAR FITTING.</v>
          </cell>
          <cell r="C7" t="str">
            <v>CREF-RE2-MAQ-EAO-UHM</v>
          </cell>
          <cell r="D7" t="str">
            <v>MC</v>
          </cell>
          <cell r="E7" t="str">
            <v>MA1CR211</v>
          </cell>
          <cell r="F7">
            <v>35877</v>
          </cell>
          <cell r="G7" t="str">
            <v>07:00:00</v>
          </cell>
          <cell r="H7" t="str">
            <v>08:30:00</v>
          </cell>
          <cell r="I7">
            <v>35877</v>
          </cell>
          <cell r="J7">
            <v>62.73</v>
          </cell>
        </row>
        <row r="8">
          <cell r="A8" t="str">
            <v>90020037</v>
          </cell>
          <cell r="B8" t="str">
            <v>M.M.M.SOLDAR SOPORTE.</v>
          </cell>
          <cell r="C8" t="str">
            <v>CREF-RE2-MAQ-EAO-COE</v>
          </cell>
          <cell r="D8" t="str">
            <v>MC</v>
          </cell>
          <cell r="E8" t="str">
            <v>MA1CR211</v>
          </cell>
          <cell r="F8">
            <v>35877</v>
          </cell>
          <cell r="G8" t="str">
            <v>07:00:00</v>
          </cell>
          <cell r="H8" t="str">
            <v>08:00:00</v>
          </cell>
          <cell r="I8">
            <v>35877</v>
          </cell>
          <cell r="J8">
            <v>41.82</v>
          </cell>
        </row>
        <row r="9">
          <cell r="A9" t="str">
            <v>90026949</v>
          </cell>
          <cell r="B9" t="str">
            <v>M.M.M.LUBRICAR CADENAS CADENA DE RECEPCI</v>
          </cell>
          <cell r="C9" t="str">
            <v>CREF-RE2-MAQ-EAO-TEM</v>
          </cell>
          <cell r="D9" t="str">
            <v>MC</v>
          </cell>
          <cell r="E9" t="str">
            <v>MA1CR211</v>
          </cell>
          <cell r="F9">
            <v>35912</v>
          </cell>
          <cell r="G9" t="str">
            <v>07:00:00</v>
          </cell>
          <cell r="H9" t="str">
            <v>14:27:21</v>
          </cell>
          <cell r="I9">
            <v>35912</v>
          </cell>
          <cell r="J9">
            <v>20.91</v>
          </cell>
        </row>
        <row r="10">
          <cell r="A10" t="str">
            <v>90029625</v>
          </cell>
          <cell r="B10" t="str">
            <v>M.M.M/JBL.REPARAR CADENA CORTADA.</v>
          </cell>
          <cell r="C10" t="str">
            <v>CREF-RE2-MAQ-EAO-TEM</v>
          </cell>
          <cell r="D10" t="str">
            <v>MC</v>
          </cell>
          <cell r="E10" t="str">
            <v>MA1CR211</v>
          </cell>
          <cell r="F10">
            <v>35882</v>
          </cell>
          <cell r="G10" t="str">
            <v>07:00:00</v>
          </cell>
          <cell r="H10" t="str">
            <v>07:45:00</v>
          </cell>
          <cell r="I10">
            <v>35882</v>
          </cell>
          <cell r="J10">
            <v>31.37</v>
          </cell>
        </row>
        <row r="11">
          <cell r="A11" t="str">
            <v>90029794</v>
          </cell>
          <cell r="B11" t="str">
            <v>M.M.M/SAS.MANTENCION NO PLANIFICADA.</v>
          </cell>
          <cell r="C11" t="str">
            <v>CREF-RE2-MAQ-EAO-VDM</v>
          </cell>
          <cell r="D11" t="str">
            <v>MC</v>
          </cell>
          <cell r="E11" t="str">
            <v>MA1CR211</v>
          </cell>
          <cell r="F11">
            <v>35884</v>
          </cell>
          <cell r="G11" t="str">
            <v>07:00:00</v>
          </cell>
          <cell r="H11" t="str">
            <v>12:00:00</v>
          </cell>
          <cell r="I11">
            <v>35884</v>
          </cell>
          <cell r="J11">
            <v>209.1</v>
          </cell>
        </row>
        <row r="12">
          <cell r="A12" t="str">
            <v>90029845</v>
          </cell>
          <cell r="B12" t="str">
            <v>M.M.M/SAS.REAPRETAR FITTING,REGULAR VELO</v>
          </cell>
          <cell r="C12" t="str">
            <v>CREF-RE2-MAQ-EAO-TEM</v>
          </cell>
          <cell r="D12" t="str">
            <v>MC</v>
          </cell>
          <cell r="E12" t="str">
            <v>MA1CR211</v>
          </cell>
          <cell r="F12">
            <v>35884</v>
          </cell>
          <cell r="G12" t="str">
            <v>07:00:00</v>
          </cell>
          <cell r="H12" t="str">
            <v>07:30:30</v>
          </cell>
          <cell r="I12">
            <v>35884</v>
          </cell>
          <cell r="J12">
            <v>31.37</v>
          </cell>
        </row>
        <row r="13">
          <cell r="A13" t="str">
            <v>90030050</v>
          </cell>
          <cell r="B13" t="str">
            <v>M.M.M/SAS.CAMBIAR PERNO,LIMPIAR LUBRICAR</v>
          </cell>
          <cell r="C13" t="str">
            <v>CREF-RE2-MAQ-EAO-VDM</v>
          </cell>
          <cell r="D13" t="str">
            <v>MC</v>
          </cell>
          <cell r="E13" t="str">
            <v>MA1CR211</v>
          </cell>
          <cell r="F13">
            <v>35885</v>
          </cell>
          <cell r="G13" t="str">
            <v>07:00:00</v>
          </cell>
          <cell r="H13" t="str">
            <v>13:30:00</v>
          </cell>
          <cell r="I13">
            <v>35885</v>
          </cell>
          <cell r="J13">
            <v>230.01</v>
          </cell>
        </row>
        <row r="14">
          <cell r="A14" t="str">
            <v>90030118</v>
          </cell>
          <cell r="B14" t="str">
            <v>M.M.M/JBL.REAPRETAR PERNOS EN VAGON CARG</v>
          </cell>
          <cell r="C14" t="str">
            <v>CREF-RE2-MAQ-EAO-VDM</v>
          </cell>
          <cell r="D14" t="str">
            <v>MC</v>
          </cell>
          <cell r="E14" t="str">
            <v>MA1CR211</v>
          </cell>
          <cell r="F14">
            <v>35885</v>
          </cell>
          <cell r="G14" t="str">
            <v>07:00:00</v>
          </cell>
          <cell r="H14" t="str">
            <v>09:00:00</v>
          </cell>
          <cell r="I14">
            <v>35885</v>
          </cell>
          <cell r="J14">
            <v>83.64</v>
          </cell>
        </row>
        <row r="15">
          <cell r="A15" t="str">
            <v>90032348</v>
          </cell>
          <cell r="B15" t="str">
            <v>MMM/SAS CAMBIAR PERNOS A CENTRADOR</v>
          </cell>
          <cell r="C15" t="str">
            <v>CREF-RE2-MAQ-EAO-URM</v>
          </cell>
          <cell r="D15" t="str">
            <v>MC</v>
          </cell>
          <cell r="E15" t="str">
            <v>MA1CR211</v>
          </cell>
          <cell r="F15">
            <v>35891</v>
          </cell>
          <cell r="G15" t="str">
            <v>07:00:00</v>
          </cell>
          <cell r="H15" t="str">
            <v>08:00:00</v>
          </cell>
          <cell r="I15">
            <v>35891</v>
          </cell>
          <cell r="J15">
            <v>41.82</v>
          </cell>
        </row>
        <row r="16">
          <cell r="A16" t="str">
            <v>90033331</v>
          </cell>
          <cell r="B16" t="str">
            <v>MMM/JBL: SE REPARO CILINDRO.</v>
          </cell>
          <cell r="C16" t="str">
            <v>CREF-RE2-MAQ-EAO-CTM</v>
          </cell>
          <cell r="D16" t="str">
            <v>MC</v>
          </cell>
          <cell r="E16" t="str">
            <v>MA1CR211</v>
          </cell>
          <cell r="F16">
            <v>35892</v>
          </cell>
          <cell r="G16" t="str">
            <v>07:00:00</v>
          </cell>
          <cell r="H16" t="str">
            <v>09:00:00</v>
          </cell>
          <cell r="I16">
            <v>35892</v>
          </cell>
          <cell r="J16">
            <v>83.64</v>
          </cell>
        </row>
        <row r="17">
          <cell r="A17" t="str">
            <v>90035307</v>
          </cell>
          <cell r="B17" t="str">
            <v>M.M.M MANTENCION PREVENTIVA MENSUAL</v>
          </cell>
          <cell r="C17" t="str">
            <v>CREF-RE2-MAQ-EAO</v>
          </cell>
          <cell r="D17" t="str">
            <v>MP</v>
          </cell>
          <cell r="E17" t="str">
            <v>MA1CR211</v>
          </cell>
          <cell r="F17">
            <v>35871</v>
          </cell>
          <cell r="G17" t="str">
            <v>07:00:00</v>
          </cell>
          <cell r="H17" t="str">
            <v>09:00:00</v>
          </cell>
          <cell r="I17">
            <v>35871</v>
          </cell>
          <cell r="J17">
            <v>83.64</v>
          </cell>
        </row>
        <row r="18">
          <cell r="A18" t="str">
            <v>90035309</v>
          </cell>
          <cell r="B18" t="str">
            <v>M.M.M MANTENCION PREVENTIVA TRIMESTRAL</v>
          </cell>
          <cell r="C18" t="str">
            <v>CREF-RE2-MAQ-EAO</v>
          </cell>
          <cell r="D18" t="str">
            <v>MP</v>
          </cell>
          <cell r="E18" t="str">
            <v>MA1CR211</v>
          </cell>
          <cell r="F18">
            <v>35899</v>
          </cell>
          <cell r="G18" t="str">
            <v>07:00:00</v>
          </cell>
          <cell r="H18" t="str">
            <v>11:31:03</v>
          </cell>
          <cell r="I18">
            <v>35905</v>
          </cell>
          <cell r="J18">
            <v>167.28</v>
          </cell>
        </row>
        <row r="19">
          <cell r="A19" t="str">
            <v>90036532</v>
          </cell>
          <cell r="B19" t="str">
            <v>MMM/JBL: SE ELIMINO FILTRACION.</v>
          </cell>
          <cell r="C19" t="str">
            <v>CREF-RE2-MAQ-EAO-UHM</v>
          </cell>
          <cell r="D19" t="str">
            <v>MC</v>
          </cell>
          <cell r="E19" t="str">
            <v>MA1CR211</v>
          </cell>
          <cell r="F19">
            <v>35898</v>
          </cell>
          <cell r="G19" t="str">
            <v>15:00:00</v>
          </cell>
          <cell r="H19" t="str">
            <v>16:30:00</v>
          </cell>
          <cell r="I19">
            <v>35898</v>
          </cell>
          <cell r="J19">
            <v>62.73</v>
          </cell>
        </row>
        <row r="20">
          <cell r="A20" t="str">
            <v>90037830</v>
          </cell>
          <cell r="B20" t="str">
            <v>M.M.M MANTENCION PREVENTIVA MENSUAL</v>
          </cell>
          <cell r="C20" t="str">
            <v>CREF-RE2-MAQ-EAO</v>
          </cell>
          <cell r="D20" t="str">
            <v>MP</v>
          </cell>
          <cell r="E20" t="str">
            <v>MA1CR211</v>
          </cell>
          <cell r="F20">
            <v>35908</v>
          </cell>
          <cell r="G20" t="str">
            <v>15:00:00</v>
          </cell>
          <cell r="H20" t="str">
            <v>17:00:00</v>
          </cell>
          <cell r="I20">
            <v>35908</v>
          </cell>
          <cell r="J20">
            <v>83.64</v>
          </cell>
        </row>
        <row r="21">
          <cell r="A21" t="str">
            <v>90037839</v>
          </cell>
          <cell r="B21" t="str">
            <v>M.M.M MANTENCION PREVENTIVA ANUAL</v>
          </cell>
          <cell r="C21" t="str">
            <v>CREF-RE2-MAQ-EAO</v>
          </cell>
          <cell r="D21" t="str">
            <v>MP</v>
          </cell>
          <cell r="E21" t="str">
            <v>MA1CR211</v>
          </cell>
          <cell r="F21">
            <v>35912</v>
          </cell>
          <cell r="G21" t="str">
            <v>07:00:00</v>
          </cell>
          <cell r="H21" t="str">
            <v>15:00:00</v>
          </cell>
          <cell r="I21">
            <v>35912</v>
          </cell>
          <cell r="J21">
            <v>3380.74</v>
          </cell>
        </row>
        <row r="22">
          <cell r="A22" t="str">
            <v>90038024</v>
          </cell>
          <cell r="B22" t="str">
            <v>MMM/JBL SE CAMBIO PARAFLEX PX 40</v>
          </cell>
          <cell r="C22" t="str">
            <v>CREF-RE2-MAQ-EAO-VDM</v>
          </cell>
          <cell r="D22" t="str">
            <v>MC</v>
          </cell>
          <cell r="E22" t="str">
            <v>MA1CR211</v>
          </cell>
          <cell r="F22">
            <v>35899</v>
          </cell>
          <cell r="G22" t="str">
            <v>15:00:00</v>
          </cell>
          <cell r="H22" t="str">
            <v>17:00:00</v>
          </cell>
          <cell r="I22">
            <v>35899</v>
          </cell>
          <cell r="J22">
            <v>83.64</v>
          </cell>
        </row>
        <row r="23">
          <cell r="A23" t="str">
            <v>90040684</v>
          </cell>
          <cell r="B23" t="str">
            <v>MMM/SAS.ESPA 201-R</v>
          </cell>
          <cell r="C23" t="str">
            <v>CREF-RE2-MAQ-EAO</v>
          </cell>
          <cell r="D23" t="str">
            <v>MC</v>
          </cell>
          <cell r="E23" t="str">
            <v>MA1CR211</v>
          </cell>
          <cell r="F23">
            <v>35903</v>
          </cell>
          <cell r="G23" t="str">
            <v>07:00:00</v>
          </cell>
          <cell r="H23" t="str">
            <v>08:00:00</v>
          </cell>
          <cell r="I23">
            <v>35903</v>
          </cell>
          <cell r="J23">
            <v>20.91</v>
          </cell>
        </row>
        <row r="24">
          <cell r="A24" t="str">
            <v>90040932</v>
          </cell>
          <cell r="B24" t="str">
            <v>MMM/JBL: SE SOLDO PORTA LIMITE.</v>
          </cell>
          <cell r="C24" t="str">
            <v>CREF-RE2-MAQ-EAO-URM</v>
          </cell>
          <cell r="D24" t="str">
            <v>MC</v>
          </cell>
          <cell r="E24" t="str">
            <v>MA1CR211</v>
          </cell>
          <cell r="F24">
            <v>35903</v>
          </cell>
          <cell r="G24" t="str">
            <v>15:00:00</v>
          </cell>
          <cell r="H24" t="str">
            <v>16:30:00</v>
          </cell>
          <cell r="I24">
            <v>35903</v>
          </cell>
          <cell r="J24">
            <v>62.73</v>
          </cell>
        </row>
        <row r="25">
          <cell r="A25" t="str">
            <v>90043629</v>
          </cell>
          <cell r="B25" t="str">
            <v>MMM/SAS REAPRIETE DE PERNOS</v>
          </cell>
          <cell r="C25" t="str">
            <v>CREF-RE2-MAQ-EAO-TEM</v>
          </cell>
          <cell r="D25" t="str">
            <v>MC</v>
          </cell>
          <cell r="E25" t="str">
            <v>MA1CR211</v>
          </cell>
          <cell r="F25">
            <v>35907</v>
          </cell>
          <cell r="G25" t="str">
            <v>15:00:00</v>
          </cell>
          <cell r="H25" t="str">
            <v>16:30:00</v>
          </cell>
          <cell r="I25">
            <v>35907</v>
          </cell>
          <cell r="J25">
            <v>62.73</v>
          </cell>
        </row>
        <row r="26">
          <cell r="A26" t="str">
            <v>90045458</v>
          </cell>
          <cell r="B26" t="str">
            <v>MMM/SAS.REPARACION DE VAGON.</v>
          </cell>
          <cell r="C26" t="str">
            <v>CREF-RE2-MAQ-EAO</v>
          </cell>
          <cell r="D26" t="str">
            <v>MC</v>
          </cell>
          <cell r="E26" t="str">
            <v>MA1CR211</v>
          </cell>
          <cell r="F26">
            <v>35908</v>
          </cell>
          <cell r="G26" t="str">
            <v>15:00:00</v>
          </cell>
          <cell r="H26" t="str">
            <v>16:00:00</v>
          </cell>
          <cell r="I26">
            <v>35908</v>
          </cell>
          <cell r="J26">
            <v>41.82</v>
          </cell>
        </row>
        <row r="27">
          <cell r="A27" t="str">
            <v>90046629</v>
          </cell>
          <cell r="B27" t="str">
            <v>M.M.M MANTENCION PREVENTIVA MENSUAL</v>
          </cell>
          <cell r="C27" t="str">
            <v>CREF-RE2-MAQ-EAO</v>
          </cell>
          <cell r="D27" t="str">
            <v>MP</v>
          </cell>
          <cell r="E27" t="str">
            <v>MA1CR211</v>
          </cell>
          <cell r="F27">
            <v>35926</v>
          </cell>
          <cell r="G27" t="str">
            <v>07:00:00</v>
          </cell>
          <cell r="H27" t="str">
            <v>00:00:00</v>
          </cell>
          <cell r="I27">
            <v>35926</v>
          </cell>
          <cell r="J27">
            <v>83.64</v>
          </cell>
        </row>
        <row r="28">
          <cell r="A28" t="str">
            <v>90047955</v>
          </cell>
          <cell r="B28" t="str">
            <v>MMM/CVL:COMPRA DE MATERIALES LOCTITE</v>
          </cell>
          <cell r="C28" t="str">
            <v>CREF-RE2-MAQ-EAO</v>
          </cell>
          <cell r="D28" t="str">
            <v>MC</v>
          </cell>
          <cell r="E28" t="str">
            <v>MA1CR211</v>
          </cell>
          <cell r="F28">
            <v>36008</v>
          </cell>
          <cell r="G28" t="str">
            <v>00:00:00</v>
          </cell>
          <cell r="H28" t="str">
            <v>09:24:09</v>
          </cell>
          <cell r="I28">
            <v>36008</v>
          </cell>
          <cell r="J28">
            <v>153.75</v>
          </cell>
        </row>
        <row r="29">
          <cell r="A29" t="str">
            <v>90048537</v>
          </cell>
          <cell r="B29" t="str">
            <v>MMM/SAS REPARACION EN MANIFOL</v>
          </cell>
          <cell r="C29" t="str">
            <v>CREF-RE2-MAQ-EAO</v>
          </cell>
          <cell r="D29" t="str">
            <v>MC</v>
          </cell>
          <cell r="E29" t="str">
            <v>MA1CR211</v>
          </cell>
          <cell r="F29">
            <v>35912</v>
          </cell>
          <cell r="G29" t="str">
            <v>07:00:00</v>
          </cell>
          <cell r="H29" t="str">
            <v>09:00:00</v>
          </cell>
          <cell r="I29">
            <v>35912</v>
          </cell>
          <cell r="J29">
            <v>83.64</v>
          </cell>
        </row>
        <row r="30">
          <cell r="A30" t="str">
            <v>90050429</v>
          </cell>
          <cell r="B30" t="str">
            <v>MMM/SAS.CAMBIO DE GRATA Y AMORTIGUACION.</v>
          </cell>
          <cell r="C30" t="str">
            <v>CREF-RE2-MAQ-EAO</v>
          </cell>
          <cell r="D30" t="str">
            <v>MC</v>
          </cell>
          <cell r="E30" t="str">
            <v>MA1CR211</v>
          </cell>
          <cell r="F30">
            <v>35914</v>
          </cell>
          <cell r="G30" t="str">
            <v>07:00:00</v>
          </cell>
          <cell r="H30" t="str">
            <v>08:00:00</v>
          </cell>
          <cell r="I30">
            <v>35914</v>
          </cell>
          <cell r="J30">
            <v>83.64</v>
          </cell>
        </row>
        <row r="31">
          <cell r="A31" t="str">
            <v>90052448</v>
          </cell>
          <cell r="B31" t="str">
            <v>MMM/JBL: SE REAPRETARON PERNOS.</v>
          </cell>
          <cell r="C31" t="str">
            <v>CREF-RE2-MAQ-EAO-URM</v>
          </cell>
          <cell r="D31" t="str">
            <v>MC</v>
          </cell>
          <cell r="E31" t="str">
            <v>MA1CR211</v>
          </cell>
          <cell r="F31">
            <v>35914</v>
          </cell>
          <cell r="G31" t="str">
            <v>15:00:00</v>
          </cell>
          <cell r="H31" t="str">
            <v>16:30:00</v>
          </cell>
          <cell r="I31">
            <v>35914</v>
          </cell>
          <cell r="J31">
            <v>62.73</v>
          </cell>
        </row>
        <row r="32">
          <cell r="A32" t="str">
            <v>90055483</v>
          </cell>
          <cell r="B32" t="str">
            <v>MMM/CVL:COMPRA DE PILLOW BLOCK.</v>
          </cell>
          <cell r="C32" t="str">
            <v>CREF-RE2-MAQ-EAO-VDM</v>
          </cell>
          <cell r="D32" t="str">
            <v>MC</v>
          </cell>
          <cell r="E32" t="str">
            <v>MA1CR211</v>
          </cell>
          <cell r="F32">
            <v>36034</v>
          </cell>
          <cell r="G32" t="str">
            <v>00:00:00</v>
          </cell>
          <cell r="H32" t="str">
            <v>06:52:14</v>
          </cell>
          <cell r="I32">
            <v>36034</v>
          </cell>
          <cell r="J32">
            <v>93.91</v>
          </cell>
        </row>
        <row r="33">
          <cell r="A33" t="str">
            <v>90056125</v>
          </cell>
          <cell r="B33" t="str">
            <v>MMM/JBL: SE REPARO CADENA.</v>
          </cell>
          <cell r="C33" t="str">
            <v>CREF-RE2-MAQ-EAO-URM</v>
          </cell>
          <cell r="D33" t="str">
            <v>MC</v>
          </cell>
          <cell r="E33" t="str">
            <v>MA1CR211</v>
          </cell>
          <cell r="F33">
            <v>35916</v>
          </cell>
          <cell r="G33" t="str">
            <v>07:00:00</v>
          </cell>
          <cell r="H33" t="str">
            <v>09:00:00</v>
          </cell>
          <cell r="I33">
            <v>35916</v>
          </cell>
          <cell r="J33">
            <v>83.64</v>
          </cell>
        </row>
        <row r="34">
          <cell r="A34" t="str">
            <v>90056651</v>
          </cell>
          <cell r="B34" t="str">
            <v>MMM/CVL: COMPRA DE MATERIALES</v>
          </cell>
          <cell r="C34" t="str">
            <v>CREF-RE2-MAQ-EAO-TEM</v>
          </cell>
          <cell r="D34" t="str">
            <v>MC</v>
          </cell>
          <cell r="E34" t="str">
            <v>MA1CR211</v>
          </cell>
          <cell r="F34">
            <v>35922</v>
          </cell>
          <cell r="G34" t="str">
            <v>00:00:00</v>
          </cell>
          <cell r="H34" t="str">
            <v>08:30:29</v>
          </cell>
          <cell r="I34">
            <v>36031</v>
          </cell>
          <cell r="J34">
            <v>60.91</v>
          </cell>
        </row>
        <row r="35">
          <cell r="A35" t="str">
            <v>90058287</v>
          </cell>
          <cell r="B35" t="str">
            <v>MMM/SAS CAMBIO DE FITTING</v>
          </cell>
          <cell r="C35" t="str">
            <v>CREF-RE2-MAQ-EAO</v>
          </cell>
          <cell r="D35" t="str">
            <v>MC</v>
          </cell>
          <cell r="E35" t="str">
            <v>MA1CR211</v>
          </cell>
          <cell r="F35">
            <v>35920</v>
          </cell>
          <cell r="G35" t="str">
            <v>15:00:00</v>
          </cell>
          <cell r="H35" t="str">
            <v>16:00:00</v>
          </cell>
          <cell r="I35">
            <v>35920</v>
          </cell>
          <cell r="J35">
            <v>62.73</v>
          </cell>
        </row>
        <row r="36">
          <cell r="A36" t="str">
            <v>90059736</v>
          </cell>
          <cell r="B36" t="str">
            <v>MMM/SAS SOLDAR ACTUADOR</v>
          </cell>
          <cell r="C36" t="str">
            <v>CREF-RE2-MAQ-EAO</v>
          </cell>
          <cell r="D36" t="str">
            <v>MC</v>
          </cell>
          <cell r="E36" t="str">
            <v>MA1CR211</v>
          </cell>
          <cell r="F36">
            <v>35922</v>
          </cell>
          <cell r="G36" t="str">
            <v>15:00:00</v>
          </cell>
          <cell r="H36" t="str">
            <v>16:00:00</v>
          </cell>
          <cell r="I36">
            <v>35922</v>
          </cell>
          <cell r="J36">
            <v>62.73</v>
          </cell>
        </row>
        <row r="37">
          <cell r="A37" t="str">
            <v>90062623</v>
          </cell>
          <cell r="B37" t="str">
            <v>MMM/SAS. ESPA 201 VAGON.</v>
          </cell>
          <cell r="C37" t="str">
            <v>CREF-RE2-MAQ-EAO</v>
          </cell>
          <cell r="D37" t="str">
            <v>MC</v>
          </cell>
          <cell r="E37" t="str">
            <v>MA1CR211</v>
          </cell>
          <cell r="F37">
            <v>35923</v>
          </cell>
          <cell r="G37" t="str">
            <v>15:00:00</v>
          </cell>
          <cell r="H37" t="str">
            <v>17:00:00</v>
          </cell>
          <cell r="I37">
            <v>35923</v>
          </cell>
          <cell r="J37">
            <v>125.46</v>
          </cell>
        </row>
        <row r="38">
          <cell r="A38" t="str">
            <v>90062918</v>
          </cell>
          <cell r="B38" t="str">
            <v>MMM/JBL:CAMBIO DE GRATA.</v>
          </cell>
          <cell r="C38" t="str">
            <v>CREF-RE2-MAQ-EAO-STM</v>
          </cell>
          <cell r="D38" t="str">
            <v>MC</v>
          </cell>
          <cell r="E38" t="str">
            <v>MA1CR211</v>
          </cell>
          <cell r="F38">
            <v>35924</v>
          </cell>
          <cell r="G38" t="str">
            <v>07:00:00</v>
          </cell>
          <cell r="H38" t="str">
            <v>09:00:00</v>
          </cell>
          <cell r="I38">
            <v>35924</v>
          </cell>
          <cell r="J38">
            <v>83.64</v>
          </cell>
        </row>
        <row r="39">
          <cell r="A39" t="str">
            <v>90064004</v>
          </cell>
          <cell r="B39" t="str">
            <v>MMM/JBL: SE REGULO VELOCIDAD</v>
          </cell>
          <cell r="C39" t="str">
            <v>CREF-RE2-MAQ-EAO-STM</v>
          </cell>
          <cell r="D39" t="str">
            <v>MC</v>
          </cell>
          <cell r="E39" t="str">
            <v>MA1CR211</v>
          </cell>
          <cell r="F39">
            <v>35925</v>
          </cell>
          <cell r="G39" t="str">
            <v>15:00:00</v>
          </cell>
          <cell r="H39" t="str">
            <v>17:00:00</v>
          </cell>
          <cell r="I39">
            <v>35925</v>
          </cell>
          <cell r="J39">
            <v>83.64</v>
          </cell>
        </row>
        <row r="40">
          <cell r="A40" t="str">
            <v>90064404</v>
          </cell>
          <cell r="B40" t="str">
            <v>MMM/JBL: SE LIMPIARON CADENAS.</v>
          </cell>
          <cell r="C40" t="str">
            <v>CREF-RE2-MAQ-EAO-URM</v>
          </cell>
          <cell r="D40" t="str">
            <v>MC</v>
          </cell>
          <cell r="E40" t="str">
            <v>MA1CR211</v>
          </cell>
          <cell r="F40">
            <v>35926</v>
          </cell>
          <cell r="G40" t="str">
            <v>15:00:00</v>
          </cell>
          <cell r="H40" t="str">
            <v>17:30:00</v>
          </cell>
          <cell r="I40">
            <v>35926</v>
          </cell>
          <cell r="J40">
            <v>104.55</v>
          </cell>
        </row>
        <row r="41">
          <cell r="A41" t="str">
            <v>90069049</v>
          </cell>
          <cell r="B41" t="str">
            <v>M.M.M MANTENCION PREVENTIVA TRIMESTRAL</v>
          </cell>
          <cell r="C41" t="str">
            <v>CREF-RE2-MAQ-EAO</v>
          </cell>
          <cell r="D41" t="str">
            <v>MP</v>
          </cell>
          <cell r="E41" t="str">
            <v>MA1CR211</v>
          </cell>
          <cell r="F41">
            <v>35964</v>
          </cell>
          <cell r="G41" t="str">
            <v>07:00:00</v>
          </cell>
          <cell r="H41" t="str">
            <v>11:00:00</v>
          </cell>
          <cell r="I41">
            <v>35964</v>
          </cell>
          <cell r="J41">
            <v>167.28</v>
          </cell>
        </row>
        <row r="42">
          <cell r="A42" t="str">
            <v>90069054</v>
          </cell>
          <cell r="B42" t="str">
            <v>M.M.M MANTENCION PREVENTIVA MENSUAL</v>
          </cell>
          <cell r="C42" t="str">
            <v>CREF-RE2-MAQ-EAO</v>
          </cell>
          <cell r="D42" t="str">
            <v>MP</v>
          </cell>
          <cell r="E42" t="str">
            <v>MA1CR211</v>
          </cell>
          <cell r="F42">
            <v>35976</v>
          </cell>
          <cell r="G42" t="str">
            <v>07:00:00</v>
          </cell>
          <cell r="H42" t="str">
            <v>09:00:00</v>
          </cell>
          <cell r="I42">
            <v>35976</v>
          </cell>
          <cell r="J42">
            <v>83.64</v>
          </cell>
        </row>
        <row r="43">
          <cell r="A43" t="str">
            <v>90070316</v>
          </cell>
          <cell r="B43" t="str">
            <v>MMM/JBL: SE REPARO LINEA.</v>
          </cell>
          <cell r="C43" t="str">
            <v>CREF-RE2-MAQ-EAO-URM</v>
          </cell>
          <cell r="D43" t="str">
            <v>MC</v>
          </cell>
          <cell r="E43" t="str">
            <v>MA1CR211</v>
          </cell>
          <cell r="F43">
            <v>35931</v>
          </cell>
          <cell r="G43" t="str">
            <v>15:00:00</v>
          </cell>
          <cell r="H43" t="str">
            <v>16:30:00</v>
          </cell>
          <cell r="I43">
            <v>35931</v>
          </cell>
          <cell r="J43">
            <v>62.73</v>
          </cell>
        </row>
        <row r="44">
          <cell r="A44" t="str">
            <v>90074428</v>
          </cell>
          <cell r="B44" t="str">
            <v>MMM/JBL: SE REGULO VELOCIDAD</v>
          </cell>
          <cell r="C44" t="str">
            <v>CREF-RE2-MAQ-EAO-TPM</v>
          </cell>
          <cell r="D44" t="str">
            <v>MC</v>
          </cell>
          <cell r="E44" t="str">
            <v>MA1CR211</v>
          </cell>
          <cell r="F44">
            <v>35932</v>
          </cell>
          <cell r="G44" t="str">
            <v>15:00:00</v>
          </cell>
          <cell r="H44" t="str">
            <v>16:00:00</v>
          </cell>
          <cell r="I44">
            <v>35932</v>
          </cell>
          <cell r="J44">
            <v>41.82</v>
          </cell>
        </row>
        <row r="45">
          <cell r="A45" t="str">
            <v>90078904</v>
          </cell>
          <cell r="B45" t="str">
            <v>MMM/JLM:COMPRA DE ACEITE</v>
          </cell>
          <cell r="C45" t="str">
            <v>CREF-RE2-MAQ-EAO-VDM</v>
          </cell>
          <cell r="D45" t="str">
            <v>MC</v>
          </cell>
          <cell r="E45" t="str">
            <v>MA1CR211</v>
          </cell>
          <cell r="F45">
            <v>35945</v>
          </cell>
          <cell r="G45" t="str">
            <v>07:00:00</v>
          </cell>
          <cell r="H45" t="str">
            <v>07:59:32</v>
          </cell>
          <cell r="I45">
            <v>35947</v>
          </cell>
          <cell r="J45">
            <v>315.43</v>
          </cell>
        </row>
        <row r="46">
          <cell r="A46" t="str">
            <v>90079290</v>
          </cell>
          <cell r="B46" t="str">
            <v>MMM/JLM:COMPRA DE PORTA ELECTRODOS</v>
          </cell>
          <cell r="C46" t="str">
            <v>CREF-RE2-MAQ-EAO</v>
          </cell>
          <cell r="D46" t="str">
            <v>MC</v>
          </cell>
          <cell r="E46" t="str">
            <v>MA1CR211</v>
          </cell>
          <cell r="F46">
            <v>36008</v>
          </cell>
          <cell r="G46" t="str">
            <v>00:00:00</v>
          </cell>
          <cell r="H46" t="str">
            <v>09:02:16</v>
          </cell>
          <cell r="I46">
            <v>36008</v>
          </cell>
          <cell r="J46">
            <v>212.41</v>
          </cell>
        </row>
        <row r="47">
          <cell r="A47" t="str">
            <v>90082284</v>
          </cell>
          <cell r="B47" t="str">
            <v>MMM/JBL: SE LIMPIO UNIDAD.</v>
          </cell>
          <cell r="C47" t="str">
            <v>CREF-RE2-MAQ-EAO-UHM</v>
          </cell>
          <cell r="D47" t="str">
            <v>MC</v>
          </cell>
          <cell r="E47" t="str">
            <v>MA1CR211</v>
          </cell>
          <cell r="F47">
            <v>35933</v>
          </cell>
          <cell r="G47" t="str">
            <v>07:00:00</v>
          </cell>
          <cell r="H47" t="str">
            <v>11:03:45</v>
          </cell>
          <cell r="I47">
            <v>35947</v>
          </cell>
          <cell r="J47">
            <v>209.1</v>
          </cell>
        </row>
        <row r="48">
          <cell r="A48" t="str">
            <v>90083925</v>
          </cell>
          <cell r="B48" t="str">
            <v>MMM/JBL: SE CAMBIARON CHAVETAS.</v>
          </cell>
          <cell r="C48" t="str">
            <v>CREF-RE2-MAQ-EAO-URM</v>
          </cell>
          <cell r="D48" t="str">
            <v>MC</v>
          </cell>
          <cell r="E48" t="str">
            <v>MA1CR211</v>
          </cell>
          <cell r="F48">
            <v>35940</v>
          </cell>
          <cell r="G48" t="str">
            <v>19:00:00</v>
          </cell>
          <cell r="H48" t="str">
            <v>20:30:12</v>
          </cell>
          <cell r="I48">
            <v>35940</v>
          </cell>
          <cell r="J48">
            <v>62.73</v>
          </cell>
        </row>
        <row r="49">
          <cell r="A49" t="str">
            <v>90084361</v>
          </cell>
          <cell r="B49" t="str">
            <v>MMM/SAS CAMBIO DE GANCHOS</v>
          </cell>
          <cell r="C49" t="str">
            <v>CREF-RE2-MAQ-EAO-STM</v>
          </cell>
          <cell r="D49" t="str">
            <v>MC</v>
          </cell>
          <cell r="E49" t="str">
            <v>MA1CR211</v>
          </cell>
          <cell r="F49">
            <v>35940</v>
          </cell>
          <cell r="G49" t="str">
            <v>07:00:00</v>
          </cell>
          <cell r="H49" t="str">
            <v>08:00:00</v>
          </cell>
          <cell r="I49">
            <v>35940</v>
          </cell>
          <cell r="J49">
            <v>62.73</v>
          </cell>
        </row>
        <row r="50">
          <cell r="A50" t="str">
            <v>90084691</v>
          </cell>
          <cell r="B50" t="str">
            <v>MMM/JBL: SE LIMPIO UNIDAD.</v>
          </cell>
          <cell r="C50" t="str">
            <v>CREF-RE2-MAQ-EAO-UHM</v>
          </cell>
          <cell r="D50" t="str">
            <v>MC</v>
          </cell>
          <cell r="E50" t="str">
            <v>MA1CR211</v>
          </cell>
          <cell r="F50">
            <v>35936</v>
          </cell>
          <cell r="G50" t="str">
            <v>11:00:00</v>
          </cell>
          <cell r="H50" t="str">
            <v>13:00:00</v>
          </cell>
          <cell r="I50">
            <v>35936</v>
          </cell>
          <cell r="J50">
            <v>83.64</v>
          </cell>
        </row>
        <row r="51">
          <cell r="A51" t="str">
            <v>90084842</v>
          </cell>
          <cell r="B51" t="str">
            <v>MMM/JBL: SE REPARO PERNO GATO.</v>
          </cell>
          <cell r="C51" t="str">
            <v>CREF-RE2-MAQ-EAO-VDM</v>
          </cell>
          <cell r="D51" t="str">
            <v>MC</v>
          </cell>
          <cell r="E51" t="str">
            <v>MA1CR211</v>
          </cell>
          <cell r="F51">
            <v>35946</v>
          </cell>
          <cell r="G51" t="str">
            <v>07:00:00</v>
          </cell>
          <cell r="H51" t="str">
            <v>19:58:30</v>
          </cell>
          <cell r="I51">
            <v>35946</v>
          </cell>
          <cell r="J51">
            <v>271.83</v>
          </cell>
        </row>
        <row r="52">
          <cell r="A52" t="str">
            <v>90084849</v>
          </cell>
          <cell r="B52" t="str">
            <v>MMM/JBL: SE TENSARON CADENAS.</v>
          </cell>
          <cell r="C52" t="str">
            <v>CREF-RE2-MAQ-EAO-URM</v>
          </cell>
          <cell r="D52" t="str">
            <v>MC</v>
          </cell>
          <cell r="E52" t="str">
            <v>MA1CR211</v>
          </cell>
          <cell r="F52">
            <v>35946</v>
          </cell>
          <cell r="G52" t="str">
            <v>07:00:00</v>
          </cell>
          <cell r="H52" t="str">
            <v>20:13:02</v>
          </cell>
          <cell r="I52">
            <v>35946</v>
          </cell>
          <cell r="J52">
            <v>83.64</v>
          </cell>
        </row>
        <row r="53">
          <cell r="A53" t="str">
            <v>90084855</v>
          </cell>
          <cell r="B53" t="str">
            <v>MMM/JBL: SE MODIFICO LINEA.</v>
          </cell>
          <cell r="C53" t="str">
            <v>CREF-RE2-MAQ-EAO-TPM</v>
          </cell>
          <cell r="D53" t="str">
            <v>MC</v>
          </cell>
          <cell r="E53" t="str">
            <v>MA1CR211</v>
          </cell>
          <cell r="F53">
            <v>35946</v>
          </cell>
          <cell r="G53" t="str">
            <v>07:00:00</v>
          </cell>
          <cell r="H53" t="str">
            <v>20:23:52</v>
          </cell>
          <cell r="I53">
            <v>35946</v>
          </cell>
          <cell r="J53">
            <v>146.37</v>
          </cell>
        </row>
        <row r="54">
          <cell r="A54" t="str">
            <v>90084895</v>
          </cell>
          <cell r="B54" t="str">
            <v>MMM/JBL: SE TRABAJA EN TALLER.</v>
          </cell>
          <cell r="C54" t="str">
            <v>CREF-RE2-MAQ-EAO-VDM</v>
          </cell>
          <cell r="D54" t="str">
            <v>MC</v>
          </cell>
          <cell r="E54" t="str">
            <v>MA1CR211</v>
          </cell>
          <cell r="F54">
            <v>35938</v>
          </cell>
          <cell r="G54" t="str">
            <v>07:00:00</v>
          </cell>
          <cell r="H54" t="str">
            <v>12:30:00</v>
          </cell>
          <cell r="I54">
            <v>35938</v>
          </cell>
          <cell r="J54">
            <v>271.83</v>
          </cell>
        </row>
        <row r="55">
          <cell r="A55" t="str">
            <v>90104140</v>
          </cell>
          <cell r="B55" t="str">
            <v>MMM/SAS ESPA201R</v>
          </cell>
          <cell r="C55" t="str">
            <v>CREF-RE2-MAQ-EAO</v>
          </cell>
          <cell r="D55" t="str">
            <v>MC</v>
          </cell>
          <cell r="E55" t="str">
            <v>MA1CR211</v>
          </cell>
          <cell r="F55">
            <v>35952</v>
          </cell>
          <cell r="G55" t="str">
            <v>07:00:00</v>
          </cell>
          <cell r="H55" t="str">
            <v>09:01:53</v>
          </cell>
          <cell r="I55">
            <v>35952</v>
          </cell>
          <cell r="J55">
            <v>125.46</v>
          </cell>
        </row>
        <row r="56">
          <cell r="A56" t="str">
            <v>90104752</v>
          </cell>
          <cell r="B56" t="str">
            <v>MMM/JBL: SE CAMBIO FLEXIBLE.</v>
          </cell>
          <cell r="C56" t="str">
            <v>CREF-RE2-MAQ-EAO-UHM</v>
          </cell>
          <cell r="D56" t="str">
            <v>MC</v>
          </cell>
          <cell r="E56" t="str">
            <v>MA1CR211</v>
          </cell>
          <cell r="F56">
            <v>35954</v>
          </cell>
          <cell r="G56" t="str">
            <v>00:00:00</v>
          </cell>
          <cell r="H56" t="str">
            <v>13:18:06</v>
          </cell>
          <cell r="I56">
            <v>35954</v>
          </cell>
          <cell r="J56">
            <v>125.46</v>
          </cell>
        </row>
        <row r="57">
          <cell r="A57" t="str">
            <v>90105988</v>
          </cell>
          <cell r="B57" t="str">
            <v>MMM/SAS. ESPA 201-R</v>
          </cell>
          <cell r="C57" t="str">
            <v>CREF-RE2-MAQ-EAO</v>
          </cell>
          <cell r="D57" t="str">
            <v>MC</v>
          </cell>
          <cell r="E57" t="str">
            <v>MA1CR211</v>
          </cell>
          <cell r="F57">
            <v>35957</v>
          </cell>
          <cell r="G57" t="str">
            <v>00:00:00</v>
          </cell>
          <cell r="H57" t="str">
            <v>14:19:58</v>
          </cell>
          <cell r="I57">
            <v>35957</v>
          </cell>
          <cell r="J57">
            <v>250.92</v>
          </cell>
        </row>
        <row r="58">
          <cell r="A58" t="str">
            <v>90106638</v>
          </cell>
          <cell r="B58" t="str">
            <v>MMM/JBL: SE CAMBIARON CHAVETAS.</v>
          </cell>
          <cell r="C58" t="str">
            <v>CREF-RE2-MAQ-EAO-URM</v>
          </cell>
          <cell r="D58" t="str">
            <v>MC</v>
          </cell>
          <cell r="E58" t="str">
            <v>MA1CR211</v>
          </cell>
          <cell r="F58">
            <v>35956</v>
          </cell>
          <cell r="G58" t="str">
            <v>07:00:00</v>
          </cell>
          <cell r="H58" t="str">
            <v>14:00:00</v>
          </cell>
          <cell r="I58">
            <v>35956</v>
          </cell>
          <cell r="J58">
            <v>292.74</v>
          </cell>
        </row>
        <row r="59">
          <cell r="A59" t="str">
            <v>90106681</v>
          </cell>
          <cell r="B59" t="str">
            <v>MMM/JBL: SE REPARO FITTING.</v>
          </cell>
          <cell r="C59" t="str">
            <v>CREF-RE2-MAQ-EAO-UHM</v>
          </cell>
          <cell r="D59" t="str">
            <v>MC</v>
          </cell>
          <cell r="E59" t="str">
            <v>MA1CR211</v>
          </cell>
          <cell r="F59">
            <v>35956</v>
          </cell>
          <cell r="G59" t="str">
            <v>15:00:00</v>
          </cell>
          <cell r="H59" t="str">
            <v>16:00:00</v>
          </cell>
          <cell r="I59">
            <v>35956</v>
          </cell>
          <cell r="J59">
            <v>41.82</v>
          </cell>
        </row>
        <row r="60">
          <cell r="A60" t="str">
            <v>90108213</v>
          </cell>
          <cell r="B60" t="str">
            <v>MMM/JBL: SE REGULO PRESION.</v>
          </cell>
          <cell r="C60" t="str">
            <v>CREF-RE2-MAQ-EAO-UHM</v>
          </cell>
          <cell r="D60" t="str">
            <v>MC</v>
          </cell>
          <cell r="E60" t="str">
            <v>MA1CR211</v>
          </cell>
          <cell r="F60">
            <v>35957</v>
          </cell>
          <cell r="G60" t="str">
            <v>15:00:00</v>
          </cell>
          <cell r="H60" t="str">
            <v>18:00:00</v>
          </cell>
          <cell r="I60">
            <v>35957</v>
          </cell>
          <cell r="J60">
            <v>125.46</v>
          </cell>
        </row>
        <row r="61">
          <cell r="A61" t="str">
            <v>90110824</v>
          </cell>
          <cell r="B61" t="str">
            <v>MMM/JBL: SE SOLDO TOPE.</v>
          </cell>
          <cell r="C61" t="str">
            <v>CREF-RE2-MAQ-EAO-STM</v>
          </cell>
          <cell r="D61" t="str">
            <v>MC</v>
          </cell>
          <cell r="E61" t="str">
            <v>MA1CR211</v>
          </cell>
          <cell r="F61">
            <v>35961</v>
          </cell>
          <cell r="G61" t="str">
            <v>07:00:00</v>
          </cell>
          <cell r="H61" t="str">
            <v>09:00:00</v>
          </cell>
          <cell r="I61">
            <v>35961</v>
          </cell>
          <cell r="J61">
            <v>83.64</v>
          </cell>
        </row>
        <row r="62">
          <cell r="A62" t="str">
            <v>90111053</v>
          </cell>
          <cell r="B62" t="str">
            <v>MMM/JBL: SE CAMBIARON CHAVETAS.</v>
          </cell>
          <cell r="C62" t="str">
            <v>CREF-RE2-MAQ-EAO-URM</v>
          </cell>
          <cell r="D62" t="str">
            <v>MC</v>
          </cell>
          <cell r="E62" t="str">
            <v>MA1CR211</v>
          </cell>
          <cell r="F62">
            <v>35962</v>
          </cell>
          <cell r="G62" t="str">
            <v>07:00:00</v>
          </cell>
          <cell r="H62" t="str">
            <v>09:00:00</v>
          </cell>
          <cell r="I62">
            <v>35962</v>
          </cell>
          <cell r="J62">
            <v>83.64</v>
          </cell>
        </row>
        <row r="63">
          <cell r="A63" t="str">
            <v>90111160</v>
          </cell>
          <cell r="B63" t="str">
            <v>MMM/JBL: SE REGULARON VELOCIDADES.</v>
          </cell>
          <cell r="C63" t="str">
            <v>CREF-RE2-MAQ-EAO-URM</v>
          </cell>
          <cell r="D63" t="str">
            <v>MC</v>
          </cell>
          <cell r="E63" t="str">
            <v>MA1CR211</v>
          </cell>
          <cell r="F63">
            <v>35963</v>
          </cell>
          <cell r="G63" t="str">
            <v>07:00:00</v>
          </cell>
          <cell r="H63" t="str">
            <v>09:00:00</v>
          </cell>
          <cell r="I63">
            <v>35963</v>
          </cell>
          <cell r="J63">
            <v>83.64</v>
          </cell>
        </row>
        <row r="64">
          <cell r="A64" t="str">
            <v>90111944</v>
          </cell>
          <cell r="B64" t="str">
            <v>MMM/JBL: SE CAMBIO PASADOR</v>
          </cell>
          <cell r="C64" t="str">
            <v>CREF-RE2-MAQ-EAO-TPM</v>
          </cell>
          <cell r="D64" t="str">
            <v>MC</v>
          </cell>
          <cell r="E64" t="str">
            <v>MA1CR211</v>
          </cell>
          <cell r="F64">
            <v>35967</v>
          </cell>
          <cell r="G64" t="str">
            <v>15:00:00</v>
          </cell>
          <cell r="H64" t="str">
            <v>18:00:00</v>
          </cell>
          <cell r="I64">
            <v>35967</v>
          </cell>
          <cell r="J64">
            <v>125.46</v>
          </cell>
        </row>
        <row r="65">
          <cell r="A65" t="str">
            <v>90112518</v>
          </cell>
          <cell r="B65" t="str">
            <v>MMM/SAS SE REGULO PRESION</v>
          </cell>
          <cell r="C65" t="str">
            <v>CREF-RE2-MAQ-EAO</v>
          </cell>
          <cell r="D65" t="str">
            <v>MC</v>
          </cell>
          <cell r="E65" t="str">
            <v>MA1CR211</v>
          </cell>
          <cell r="F65">
            <v>35960</v>
          </cell>
          <cell r="G65" t="str">
            <v>15:00:00</v>
          </cell>
          <cell r="H65" t="str">
            <v>15:00:00</v>
          </cell>
          <cell r="I65">
            <v>35960</v>
          </cell>
          <cell r="J65">
            <v>167.28</v>
          </cell>
        </row>
        <row r="66">
          <cell r="A66" t="str">
            <v>90112543</v>
          </cell>
          <cell r="B66" t="str">
            <v>MMM/SAS ESPA201R</v>
          </cell>
          <cell r="C66" t="str">
            <v>CREF-RE2-MAQ-EAO</v>
          </cell>
          <cell r="D66" t="str">
            <v>MC</v>
          </cell>
          <cell r="E66" t="str">
            <v>MA1CR211</v>
          </cell>
          <cell r="F66">
            <v>35963</v>
          </cell>
          <cell r="G66" t="str">
            <v>15:00:00</v>
          </cell>
          <cell r="H66" t="str">
            <v>17:00:00</v>
          </cell>
          <cell r="I66">
            <v>35963</v>
          </cell>
          <cell r="J66">
            <v>167.28</v>
          </cell>
        </row>
        <row r="67">
          <cell r="A67" t="str">
            <v>90112581</v>
          </cell>
          <cell r="B67" t="str">
            <v>MMM/SAS ESPA 201R</v>
          </cell>
          <cell r="C67" t="str">
            <v>CREF-RE2-MAQ-EAO</v>
          </cell>
          <cell r="D67" t="str">
            <v>MC</v>
          </cell>
          <cell r="E67" t="str">
            <v>MA1CR211</v>
          </cell>
          <cell r="F67">
            <v>35964</v>
          </cell>
          <cell r="G67" t="str">
            <v>15:00:00</v>
          </cell>
          <cell r="H67" t="str">
            <v>16:30:00</v>
          </cell>
          <cell r="I67">
            <v>35964</v>
          </cell>
          <cell r="J67">
            <v>62.73</v>
          </cell>
        </row>
        <row r="68">
          <cell r="A68" t="str">
            <v>90112594</v>
          </cell>
          <cell r="B68" t="str">
            <v>MMM/SAS ESPA201R</v>
          </cell>
          <cell r="C68" t="str">
            <v>CREF-RE2-MAQ-EAO</v>
          </cell>
          <cell r="D68" t="str">
            <v>MC</v>
          </cell>
          <cell r="E68" t="str">
            <v>MA1CR211</v>
          </cell>
          <cell r="F68">
            <v>35965</v>
          </cell>
          <cell r="G68" t="str">
            <v>15:00:00</v>
          </cell>
          <cell r="H68" t="str">
            <v>17:00:00</v>
          </cell>
          <cell r="I68">
            <v>35965</v>
          </cell>
          <cell r="J68">
            <v>83.64</v>
          </cell>
        </row>
        <row r="69">
          <cell r="A69" t="str">
            <v>90112660</v>
          </cell>
          <cell r="B69" t="str">
            <v>MMM/JBL: SE REGULO VELOCIDAD.</v>
          </cell>
          <cell r="C69" t="str">
            <v>CREF-RE2-MAQ-EAO-URM</v>
          </cell>
          <cell r="D69" t="str">
            <v>MC</v>
          </cell>
          <cell r="E69" t="str">
            <v>MA1CR211</v>
          </cell>
          <cell r="F69">
            <v>35970</v>
          </cell>
          <cell r="G69" t="str">
            <v>15:00:00</v>
          </cell>
          <cell r="H69" t="str">
            <v>17:00:00</v>
          </cell>
          <cell r="I69">
            <v>35970</v>
          </cell>
          <cell r="J69">
            <v>83.64</v>
          </cell>
        </row>
        <row r="70">
          <cell r="A70" t="str">
            <v>90115342</v>
          </cell>
          <cell r="B70" t="str">
            <v>MMM/JBL:SE ENDEREZO TOPES DE ANODOS</v>
          </cell>
          <cell r="C70" t="str">
            <v>CREF-RE2-MAQ-EAO-URM</v>
          </cell>
          <cell r="D70" t="str">
            <v>MC</v>
          </cell>
          <cell r="E70" t="str">
            <v>MA1CR211</v>
          </cell>
          <cell r="F70">
            <v>35974</v>
          </cell>
          <cell r="G70" t="str">
            <v>07:00:00</v>
          </cell>
          <cell r="H70" t="str">
            <v>09:00:00</v>
          </cell>
          <cell r="I70">
            <v>35974</v>
          </cell>
          <cell r="J70">
            <v>83.64</v>
          </cell>
        </row>
        <row r="71">
          <cell r="A71" t="str">
            <v>90118523</v>
          </cell>
          <cell r="B71" t="str">
            <v>MMM/JBL: SE SOLDO RIEL LADO PONIENTE</v>
          </cell>
          <cell r="C71" t="str">
            <v>CREF-RE2-MAQ-EAO-VAM</v>
          </cell>
          <cell r="D71" t="str">
            <v>MC</v>
          </cell>
          <cell r="E71" t="str">
            <v>MA1CR211</v>
          </cell>
          <cell r="F71">
            <v>35978</v>
          </cell>
          <cell r="G71" t="str">
            <v>07:00:00</v>
          </cell>
          <cell r="H71" t="str">
            <v>09:00:00</v>
          </cell>
          <cell r="I71">
            <v>35978</v>
          </cell>
          <cell r="J71">
            <v>83.64</v>
          </cell>
        </row>
        <row r="72">
          <cell r="A72" t="str">
            <v>90120425</v>
          </cell>
          <cell r="B72" t="str">
            <v>MMM/JBL: SE REPUSO CHAVETAS.</v>
          </cell>
          <cell r="C72" t="str">
            <v>CREF-RE2-MAQ-EAO-TPM</v>
          </cell>
          <cell r="D72" t="str">
            <v>MC</v>
          </cell>
          <cell r="E72" t="str">
            <v>MA1CR211</v>
          </cell>
          <cell r="F72">
            <v>35981</v>
          </cell>
          <cell r="G72" t="str">
            <v>15:00:00</v>
          </cell>
          <cell r="H72" t="str">
            <v>15:30:00</v>
          </cell>
          <cell r="I72">
            <v>35981</v>
          </cell>
          <cell r="J72">
            <v>20.91</v>
          </cell>
        </row>
        <row r="73">
          <cell r="A73" t="str">
            <v>90123582</v>
          </cell>
          <cell r="B73" t="str">
            <v>MMM/SAS ESPA-201R</v>
          </cell>
          <cell r="C73" t="str">
            <v>CREF-RE2-MAQ-EAO</v>
          </cell>
          <cell r="D73" t="str">
            <v>MC</v>
          </cell>
          <cell r="E73" t="str">
            <v>MA1CR211</v>
          </cell>
          <cell r="F73">
            <v>35987</v>
          </cell>
          <cell r="G73" t="str">
            <v>07:00:00</v>
          </cell>
          <cell r="H73" t="str">
            <v>08:00:00</v>
          </cell>
          <cell r="I73">
            <v>35987</v>
          </cell>
          <cell r="J73">
            <v>62.73</v>
          </cell>
        </row>
        <row r="74">
          <cell r="A74" t="str">
            <v>90126146</v>
          </cell>
          <cell r="B74" t="str">
            <v>MMM/SAS ESPA-201R SE ENDEREZO Y SOLDO GU</v>
          </cell>
          <cell r="C74" t="str">
            <v>CREF-RE2-MAQ-EAO</v>
          </cell>
          <cell r="D74" t="str">
            <v>MC</v>
          </cell>
          <cell r="E74" t="str">
            <v>MA1CR211</v>
          </cell>
          <cell r="F74">
            <v>35988</v>
          </cell>
          <cell r="G74" t="str">
            <v>15:00:00</v>
          </cell>
          <cell r="H74" t="str">
            <v>17:00:00</v>
          </cell>
          <cell r="I74">
            <v>35988</v>
          </cell>
          <cell r="J74">
            <v>83.64</v>
          </cell>
        </row>
        <row r="75">
          <cell r="A75" t="str">
            <v>90127068</v>
          </cell>
          <cell r="B75" t="str">
            <v>MMM/JBL:SE REGULO VELOCIDAD A CADENA DE</v>
          </cell>
          <cell r="C75" t="str">
            <v>CREF-RE2-MAQ-EAO-TPM</v>
          </cell>
          <cell r="D75" t="str">
            <v>MC</v>
          </cell>
          <cell r="E75" t="str">
            <v>MA1CR211</v>
          </cell>
          <cell r="F75">
            <v>35990</v>
          </cell>
          <cell r="G75" t="str">
            <v>07:00:00</v>
          </cell>
          <cell r="H75" t="str">
            <v>09:00:00</v>
          </cell>
          <cell r="I75">
            <v>35990</v>
          </cell>
          <cell r="J75">
            <v>83.64</v>
          </cell>
        </row>
        <row r="76">
          <cell r="A76" t="str">
            <v>90128673</v>
          </cell>
          <cell r="B76" t="str">
            <v>MMM/JLM:COMPRA DE PILLOW BLOCK.</v>
          </cell>
          <cell r="C76" t="str">
            <v>CREF-RE2-MAQ-EAO-VDM</v>
          </cell>
          <cell r="D76" t="str">
            <v>MC</v>
          </cell>
          <cell r="E76" t="str">
            <v>MA1CR211</v>
          </cell>
          <cell r="F76">
            <v>35994</v>
          </cell>
          <cell r="G76" t="str">
            <v>07:00:00</v>
          </cell>
          <cell r="H76" t="str">
            <v>08:20:47</v>
          </cell>
          <cell r="I76">
            <v>36007</v>
          </cell>
          <cell r="J76">
            <v>57.41</v>
          </cell>
        </row>
        <row r="77">
          <cell r="A77" t="str">
            <v>90132283</v>
          </cell>
          <cell r="B77" t="str">
            <v>MMM/JBL : REGULAR VELOCIDAD DE CADENA.</v>
          </cell>
          <cell r="C77" t="str">
            <v>CREF-RE2-MAQ-EAO-TPM</v>
          </cell>
          <cell r="D77" t="str">
            <v>MC</v>
          </cell>
          <cell r="E77" t="str">
            <v>MA1CR211</v>
          </cell>
          <cell r="F77">
            <v>35995</v>
          </cell>
          <cell r="G77" t="str">
            <v>15:00:00</v>
          </cell>
          <cell r="H77" t="str">
            <v>16:30:00</v>
          </cell>
          <cell r="I77">
            <v>35995</v>
          </cell>
          <cell r="J77">
            <v>94.09</v>
          </cell>
        </row>
        <row r="78">
          <cell r="A78" t="str">
            <v>90133377</v>
          </cell>
          <cell r="B78" t="str">
            <v>MMM/JBL: CAMBIAR CHAVETAS.</v>
          </cell>
          <cell r="C78" t="str">
            <v>CREF-RE2-MAQ-EAO-URM</v>
          </cell>
          <cell r="D78" t="str">
            <v>MC</v>
          </cell>
          <cell r="E78" t="str">
            <v>MA1CR211</v>
          </cell>
          <cell r="F78">
            <v>35996</v>
          </cell>
          <cell r="G78" t="str">
            <v>15:00:00</v>
          </cell>
          <cell r="H78" t="str">
            <v>19:00:00</v>
          </cell>
          <cell r="I78">
            <v>35996</v>
          </cell>
          <cell r="J78">
            <v>334.56</v>
          </cell>
        </row>
        <row r="79">
          <cell r="A79" t="str">
            <v>90135204</v>
          </cell>
          <cell r="B79" t="str">
            <v>MMM/JBL: SE ENDEREZO TOPE.</v>
          </cell>
          <cell r="C79" t="str">
            <v>CREF-RE2-MAQ-EAO-URM</v>
          </cell>
          <cell r="D79" t="str">
            <v>MC</v>
          </cell>
          <cell r="E79" t="str">
            <v>MA1CR211</v>
          </cell>
          <cell r="F79">
            <v>35997</v>
          </cell>
          <cell r="G79" t="str">
            <v>15:00:00</v>
          </cell>
          <cell r="H79" t="str">
            <v>16:00:00</v>
          </cell>
          <cell r="I79">
            <v>35997</v>
          </cell>
          <cell r="J79">
            <v>41.82</v>
          </cell>
        </row>
        <row r="80">
          <cell r="A80" t="str">
            <v>90135891</v>
          </cell>
          <cell r="B80" t="str">
            <v>M.M.M : MANTENCION PREVENTIVA MENSUAL.</v>
          </cell>
          <cell r="C80" t="str">
            <v>CREF-RE2-MAQ-EAO</v>
          </cell>
          <cell r="D80" t="str">
            <v>MP</v>
          </cell>
          <cell r="E80" t="str">
            <v>MA1CR211</v>
          </cell>
          <cell r="F80">
            <v>36009</v>
          </cell>
          <cell r="G80" t="str">
            <v>07:00:00</v>
          </cell>
          <cell r="H80" t="str">
            <v>09:00:00</v>
          </cell>
          <cell r="I80">
            <v>36009</v>
          </cell>
          <cell r="J80">
            <v>83.64</v>
          </cell>
        </row>
        <row r="81">
          <cell r="A81" t="str">
            <v>90136687</v>
          </cell>
          <cell r="B81" t="str">
            <v>MMM/NPB-ESPA-201R.</v>
          </cell>
          <cell r="C81" t="str">
            <v>CREF-RE2-MAQ-EAO</v>
          </cell>
          <cell r="D81" t="str">
            <v>MC</v>
          </cell>
          <cell r="E81" t="str">
            <v>MA1CR211</v>
          </cell>
          <cell r="F81">
            <v>35999</v>
          </cell>
          <cell r="G81" t="str">
            <v>07:00:00</v>
          </cell>
          <cell r="H81" t="str">
            <v>08:00:00</v>
          </cell>
          <cell r="I81">
            <v>35999</v>
          </cell>
          <cell r="J81">
            <v>62.73</v>
          </cell>
        </row>
        <row r="82">
          <cell r="A82" t="str">
            <v>90137184</v>
          </cell>
          <cell r="B82" t="str">
            <v>MMM/JBL: RELLENAR GUIAS.</v>
          </cell>
          <cell r="C82" t="str">
            <v>CREF-RE2-MAQ-EAO-URM</v>
          </cell>
          <cell r="D82" t="str">
            <v>MC</v>
          </cell>
          <cell r="E82" t="str">
            <v>MA1CR211</v>
          </cell>
          <cell r="F82">
            <v>35999</v>
          </cell>
          <cell r="G82" t="str">
            <v>15:00:00</v>
          </cell>
          <cell r="H82" t="str">
            <v>18:00:00</v>
          </cell>
          <cell r="I82">
            <v>35999</v>
          </cell>
          <cell r="J82">
            <v>125.46</v>
          </cell>
        </row>
        <row r="83">
          <cell r="A83" t="str">
            <v>90148547</v>
          </cell>
          <cell r="B83" t="str">
            <v>MMM/NPB ESPA-201R.</v>
          </cell>
          <cell r="C83" t="str">
            <v>CREF-RE2-MAQ-EAO</v>
          </cell>
          <cell r="D83" t="str">
            <v>MC</v>
          </cell>
          <cell r="E83" t="str">
            <v>MA1CR211</v>
          </cell>
          <cell r="F83">
            <v>36008</v>
          </cell>
          <cell r="G83" t="str">
            <v>15:00:00</v>
          </cell>
          <cell r="H83" t="str">
            <v>17:00:00</v>
          </cell>
          <cell r="I83">
            <v>36008</v>
          </cell>
          <cell r="J83">
            <v>167.28</v>
          </cell>
        </row>
        <row r="84">
          <cell r="A84" t="str">
            <v>90148783</v>
          </cell>
          <cell r="B84" t="str">
            <v>MMM/JBL: SE REGULO VELOCIDAD.</v>
          </cell>
          <cell r="C84" t="str">
            <v>CREF-RE2-MAQ-EAO-URM</v>
          </cell>
          <cell r="D84" t="str">
            <v>MC</v>
          </cell>
          <cell r="E84" t="str">
            <v>MA1CR211</v>
          </cell>
          <cell r="F84">
            <v>36008</v>
          </cell>
          <cell r="G84" t="str">
            <v>07:00:00</v>
          </cell>
          <cell r="H84" t="str">
            <v>08:30:00</v>
          </cell>
          <cell r="I84">
            <v>36008</v>
          </cell>
          <cell r="J84">
            <v>62.73</v>
          </cell>
        </row>
        <row r="85">
          <cell r="A85" t="str">
            <v>90151657</v>
          </cell>
          <cell r="B85" t="str">
            <v>MMM/JBL:SE REGULO VELOCIDAD.</v>
          </cell>
          <cell r="C85" t="str">
            <v>CREF-RE2-MAQ-EAO-URM</v>
          </cell>
          <cell r="D85" t="str">
            <v>MC</v>
          </cell>
          <cell r="E85" t="str">
            <v>MA1CR211</v>
          </cell>
          <cell r="F85">
            <v>36011</v>
          </cell>
          <cell r="G85" t="str">
            <v>15:00:00</v>
          </cell>
          <cell r="H85" t="str">
            <v>19:00:00</v>
          </cell>
          <cell r="I85">
            <v>36011</v>
          </cell>
          <cell r="J85">
            <v>104.55</v>
          </cell>
        </row>
        <row r="86">
          <cell r="A86" t="str">
            <v>90156205</v>
          </cell>
          <cell r="B86" t="str">
            <v>MMM/JBL: SE CAMBIARON CHAVETAS.</v>
          </cell>
          <cell r="C86" t="str">
            <v>CREF-RE2-MAQ-EAO-URM</v>
          </cell>
          <cell r="D86" t="str">
            <v>MC</v>
          </cell>
          <cell r="E86" t="str">
            <v>MA1CR211</v>
          </cell>
          <cell r="F86">
            <v>36012</v>
          </cell>
          <cell r="G86" t="str">
            <v>15:00:00</v>
          </cell>
          <cell r="H86" t="str">
            <v>16:00:00</v>
          </cell>
          <cell r="I86">
            <v>36012</v>
          </cell>
          <cell r="J86">
            <v>41.82</v>
          </cell>
        </row>
        <row r="87">
          <cell r="A87" t="str">
            <v>90156220</v>
          </cell>
          <cell r="B87" t="str">
            <v>MMM/JBL: SE REGULO VELOCIDAD.</v>
          </cell>
          <cell r="C87" t="str">
            <v>CREF-RE2-MAQ-EAO-URM</v>
          </cell>
          <cell r="D87" t="str">
            <v>MC</v>
          </cell>
          <cell r="E87" t="str">
            <v>MA1CR211</v>
          </cell>
          <cell r="F87">
            <v>36013</v>
          </cell>
          <cell r="G87" t="str">
            <v>15:00:00</v>
          </cell>
          <cell r="H87" t="str">
            <v>16:30:00</v>
          </cell>
          <cell r="I87">
            <v>36013</v>
          </cell>
          <cell r="J87">
            <v>62.73</v>
          </cell>
        </row>
        <row r="88">
          <cell r="A88" t="str">
            <v>90156643</v>
          </cell>
          <cell r="B88" t="str">
            <v>MMM/NPB: ESPA201R.</v>
          </cell>
          <cell r="C88" t="str">
            <v>CREF-RE2-MAQ-EAO-URM</v>
          </cell>
          <cell r="D88" t="str">
            <v>MC</v>
          </cell>
          <cell r="E88" t="str">
            <v>MA1CR211</v>
          </cell>
          <cell r="F88">
            <v>36011</v>
          </cell>
          <cell r="G88" t="str">
            <v>07:00:00</v>
          </cell>
          <cell r="H88" t="str">
            <v>09:00:00</v>
          </cell>
          <cell r="I88">
            <v>36011</v>
          </cell>
          <cell r="J88">
            <v>83.64</v>
          </cell>
        </row>
        <row r="89">
          <cell r="A89" t="str">
            <v>90157427</v>
          </cell>
          <cell r="B89" t="str">
            <v>MMM/JBL: SE SACO CADENA.</v>
          </cell>
          <cell r="C89" t="str">
            <v>CREF-RE2-MAQ-EAO-TPM</v>
          </cell>
          <cell r="D89" t="str">
            <v>MC</v>
          </cell>
          <cell r="E89" t="str">
            <v>MA1CR211</v>
          </cell>
          <cell r="F89">
            <v>36014</v>
          </cell>
          <cell r="G89" t="str">
            <v>15:00:00</v>
          </cell>
          <cell r="H89" t="str">
            <v>17:00:00</v>
          </cell>
          <cell r="I89">
            <v>36014</v>
          </cell>
          <cell r="J89">
            <v>83.64</v>
          </cell>
        </row>
        <row r="90">
          <cell r="A90" t="str">
            <v>90157534</v>
          </cell>
          <cell r="B90" t="str">
            <v>MMM/JBL: SE COLOCO CADENA.</v>
          </cell>
          <cell r="C90" t="str">
            <v>CREF-RE2-MAQ-EAO-TEM</v>
          </cell>
          <cell r="D90" t="str">
            <v>MC</v>
          </cell>
          <cell r="E90" t="str">
            <v>MA1CR211</v>
          </cell>
          <cell r="F90">
            <v>36015</v>
          </cell>
          <cell r="G90" t="str">
            <v>15:00:00</v>
          </cell>
          <cell r="H90" t="str">
            <v>17:00:00</v>
          </cell>
          <cell r="I90">
            <v>36015</v>
          </cell>
          <cell r="J90">
            <v>83.64</v>
          </cell>
        </row>
        <row r="91">
          <cell r="A91" t="str">
            <v>90157830</v>
          </cell>
          <cell r="B91" t="str">
            <v>MMM/JBL. SE REPUCIERON CHAVETAS.</v>
          </cell>
          <cell r="C91" t="str">
            <v>CREF-RE2-MAQ-EAO-URM</v>
          </cell>
          <cell r="D91" t="str">
            <v>MC</v>
          </cell>
          <cell r="E91" t="str">
            <v>MA1CR211</v>
          </cell>
          <cell r="F91">
            <v>36016</v>
          </cell>
          <cell r="G91" t="str">
            <v>07:00:00</v>
          </cell>
          <cell r="H91" t="str">
            <v>07:30:00</v>
          </cell>
          <cell r="I91">
            <v>36016</v>
          </cell>
          <cell r="J91">
            <v>20.91</v>
          </cell>
        </row>
        <row r="92">
          <cell r="A92" t="str">
            <v>90158550</v>
          </cell>
          <cell r="B92" t="str">
            <v>MMM/NPB: ESPA201R.</v>
          </cell>
          <cell r="C92" t="str">
            <v>CREF-RE2-MAQ-EAO-UHM</v>
          </cell>
          <cell r="D92" t="str">
            <v>MC</v>
          </cell>
          <cell r="E92" t="str">
            <v>MA1CR211</v>
          </cell>
          <cell r="F92">
            <v>36015</v>
          </cell>
          <cell r="G92" t="str">
            <v>07:00:00</v>
          </cell>
          <cell r="H92" t="str">
            <v>10:00:00</v>
          </cell>
          <cell r="I92">
            <v>36015</v>
          </cell>
          <cell r="J92">
            <v>125.46</v>
          </cell>
        </row>
        <row r="93">
          <cell r="A93" t="str">
            <v>90158933</v>
          </cell>
          <cell r="B93" t="str">
            <v>MMM/NPB: ESPA201R.</v>
          </cell>
          <cell r="C93" t="str">
            <v>CREF-RE2-MAQ-EAO-VAM</v>
          </cell>
          <cell r="D93" t="str">
            <v>MC</v>
          </cell>
          <cell r="E93" t="str">
            <v>MA1CR211</v>
          </cell>
          <cell r="F93">
            <v>36018</v>
          </cell>
          <cell r="G93" t="str">
            <v>15:00:00</v>
          </cell>
          <cell r="H93" t="str">
            <v>17:00:00</v>
          </cell>
          <cell r="I93">
            <v>36018</v>
          </cell>
          <cell r="J93">
            <v>41.82</v>
          </cell>
        </row>
        <row r="94">
          <cell r="A94" t="str">
            <v>90162483</v>
          </cell>
          <cell r="B94" t="str">
            <v>MMM/JBL:SE CAMBIO UN GANCHO LARGO.</v>
          </cell>
          <cell r="C94" t="str">
            <v>CREF-RE2-MAQ-EAO</v>
          </cell>
          <cell r="D94" t="str">
            <v>MC</v>
          </cell>
          <cell r="E94" t="str">
            <v>MA1CR211</v>
          </cell>
          <cell r="F94">
            <v>36021</v>
          </cell>
          <cell r="G94" t="str">
            <v>07:00:00</v>
          </cell>
          <cell r="H94" t="str">
            <v>09:30:00</v>
          </cell>
          <cell r="I94">
            <v>36021</v>
          </cell>
          <cell r="J94">
            <v>104.55</v>
          </cell>
        </row>
        <row r="95">
          <cell r="A95" t="str">
            <v>90163324</v>
          </cell>
          <cell r="B95" t="str">
            <v>MMM/NPB: ESPA201R.</v>
          </cell>
          <cell r="C95" t="str">
            <v>CREF-RE2-MAQ-EAO-VDM</v>
          </cell>
          <cell r="D95" t="str">
            <v>MC</v>
          </cell>
          <cell r="E95" t="str">
            <v>MA1CR211</v>
          </cell>
          <cell r="F95">
            <v>36020</v>
          </cell>
          <cell r="G95" t="str">
            <v>15:00:00</v>
          </cell>
          <cell r="H95" t="str">
            <v>17:30:00</v>
          </cell>
          <cell r="I95">
            <v>36020</v>
          </cell>
          <cell r="J95">
            <v>104.55</v>
          </cell>
        </row>
        <row r="96">
          <cell r="A96" t="str">
            <v>90164124</v>
          </cell>
          <cell r="B96" t="str">
            <v>MMM/NPB: ESPA201R.</v>
          </cell>
          <cell r="C96" t="str">
            <v>CREF-RE2-MAQ-EAO-URM</v>
          </cell>
          <cell r="D96" t="str">
            <v>MC</v>
          </cell>
          <cell r="E96" t="str">
            <v>MA1CR211</v>
          </cell>
          <cell r="F96">
            <v>36021</v>
          </cell>
          <cell r="G96" t="str">
            <v>15:00:00</v>
          </cell>
          <cell r="H96" t="str">
            <v>16:00:00</v>
          </cell>
          <cell r="I96">
            <v>36021</v>
          </cell>
          <cell r="J96">
            <v>41.82</v>
          </cell>
        </row>
        <row r="97">
          <cell r="A97" t="str">
            <v>90165026</v>
          </cell>
          <cell r="B97" t="str">
            <v>MMM/JBL: SE CAMBIARON TRES CHAVETAS.</v>
          </cell>
          <cell r="C97" t="str">
            <v>CREF-RE2-MAQ-EAO-URM</v>
          </cell>
          <cell r="D97" t="str">
            <v>MC</v>
          </cell>
          <cell r="E97" t="str">
            <v>MA1CR211</v>
          </cell>
          <cell r="F97">
            <v>36023</v>
          </cell>
          <cell r="G97" t="str">
            <v>15:00:00</v>
          </cell>
          <cell r="H97" t="str">
            <v>18:00:00</v>
          </cell>
          <cell r="I97">
            <v>36023</v>
          </cell>
          <cell r="J97">
            <v>125.46</v>
          </cell>
        </row>
        <row r="98">
          <cell r="A98" t="str">
            <v>90167105</v>
          </cell>
          <cell r="B98" t="str">
            <v>MMM/JBL:SE REAPRETARON PERNOS.</v>
          </cell>
          <cell r="C98" t="str">
            <v>CREF-RE2-MAQ-EAO-VDM</v>
          </cell>
          <cell r="D98" t="str">
            <v>MC</v>
          </cell>
          <cell r="E98" t="str">
            <v>MA1CR211</v>
          </cell>
          <cell r="F98">
            <v>36025</v>
          </cell>
          <cell r="G98" t="str">
            <v>15:00:00</v>
          </cell>
          <cell r="H98" t="str">
            <v>18:00:00</v>
          </cell>
          <cell r="I98">
            <v>36025</v>
          </cell>
          <cell r="J98">
            <v>188.19</v>
          </cell>
        </row>
        <row r="99">
          <cell r="A99" t="str">
            <v>90168098</v>
          </cell>
          <cell r="B99" t="str">
            <v>MMM/JBL:SE CAMBIARON DOS CHAVETAS EN CON</v>
          </cell>
          <cell r="C99" t="str">
            <v>CREF-RE2-MAQ-EAO-TEM</v>
          </cell>
          <cell r="D99" t="str">
            <v>MC</v>
          </cell>
          <cell r="E99" t="str">
            <v>MA1CR211</v>
          </cell>
          <cell r="F99">
            <v>36026</v>
          </cell>
          <cell r="G99" t="str">
            <v>15:00:00</v>
          </cell>
          <cell r="H99" t="str">
            <v>17:00:00</v>
          </cell>
          <cell r="I99">
            <v>36026</v>
          </cell>
          <cell r="J99">
            <v>83.64</v>
          </cell>
        </row>
        <row r="100">
          <cell r="A100" t="str">
            <v>90169377</v>
          </cell>
          <cell r="B100" t="str">
            <v>MMM/NPB: ESPA201R.</v>
          </cell>
          <cell r="C100" t="str">
            <v>CREF-RE2-MAQ-EAO-UHM</v>
          </cell>
          <cell r="D100" t="str">
            <v>MC</v>
          </cell>
          <cell r="E100" t="str">
            <v>MA1CR211</v>
          </cell>
          <cell r="F100">
            <v>36025</v>
          </cell>
          <cell r="G100" t="str">
            <v>07:00:00</v>
          </cell>
          <cell r="H100" t="str">
            <v>10:00:00</v>
          </cell>
          <cell r="I100">
            <v>36025</v>
          </cell>
          <cell r="J100">
            <v>62.73</v>
          </cell>
        </row>
        <row r="101">
          <cell r="A101" t="str">
            <v>90170320</v>
          </cell>
          <cell r="B101" t="str">
            <v>MMM/JBL: SE REPARO ACTUADOR</v>
          </cell>
          <cell r="C101" t="str">
            <v>CREF-RE2-MAQ-EAO-URM</v>
          </cell>
          <cell r="D101" t="str">
            <v>MC</v>
          </cell>
          <cell r="E101" t="str">
            <v>MA1CR211</v>
          </cell>
          <cell r="F101">
            <v>36028</v>
          </cell>
          <cell r="G101" t="str">
            <v>15:00:00</v>
          </cell>
          <cell r="H101" t="str">
            <v>15:30:00</v>
          </cell>
          <cell r="I101">
            <v>36028</v>
          </cell>
          <cell r="J101">
            <v>20.91</v>
          </cell>
        </row>
        <row r="102">
          <cell r="A102" t="str">
            <v>90170354</v>
          </cell>
          <cell r="B102" t="str">
            <v>MMM/JBL: SE REPARO CADENA</v>
          </cell>
          <cell r="C102" t="str">
            <v>CREF-RE2-MAQ-EAO-TEM</v>
          </cell>
          <cell r="D102" t="str">
            <v>MC</v>
          </cell>
          <cell r="E102" t="str">
            <v>MA1CR211</v>
          </cell>
          <cell r="F102">
            <v>36028</v>
          </cell>
          <cell r="G102" t="str">
            <v>15:00:00</v>
          </cell>
          <cell r="H102" t="str">
            <v>17:30:00</v>
          </cell>
          <cell r="I102">
            <v>36028</v>
          </cell>
          <cell r="J102">
            <v>104.55</v>
          </cell>
        </row>
        <row r="103">
          <cell r="A103" t="str">
            <v>90171163</v>
          </cell>
          <cell r="B103" t="str">
            <v>MMM/NPB: ESPA201R.</v>
          </cell>
          <cell r="C103" t="str">
            <v>CREF-RE2-MAQ-EAO-UHM</v>
          </cell>
          <cell r="D103" t="str">
            <v>MC</v>
          </cell>
          <cell r="E103" t="str">
            <v>MA1CR211</v>
          </cell>
          <cell r="F103">
            <v>36028</v>
          </cell>
          <cell r="G103" t="str">
            <v>07:00:00</v>
          </cell>
          <cell r="H103" t="str">
            <v>14:00:00</v>
          </cell>
          <cell r="I103">
            <v>36028</v>
          </cell>
          <cell r="J103">
            <v>292.74</v>
          </cell>
        </row>
        <row r="104">
          <cell r="A104" t="str">
            <v>90171793</v>
          </cell>
          <cell r="B104" t="str">
            <v>MMM/NPB: ESPA201R.</v>
          </cell>
          <cell r="C104" t="str">
            <v>CREF-RE2-MAQ-EAO-VDM</v>
          </cell>
          <cell r="D104" t="str">
            <v>MC</v>
          </cell>
          <cell r="E104" t="str">
            <v>MA1CR211</v>
          </cell>
          <cell r="F104">
            <v>36030</v>
          </cell>
          <cell r="G104" t="str">
            <v>15:00:00</v>
          </cell>
          <cell r="H104" t="str">
            <v>19:00:00</v>
          </cell>
          <cell r="I104">
            <v>36030</v>
          </cell>
          <cell r="J104">
            <v>167.28</v>
          </cell>
        </row>
        <row r="105">
          <cell r="A105" t="str">
            <v>90174140</v>
          </cell>
          <cell r="B105" t="str">
            <v>MMM/NPB: ESPA201R.</v>
          </cell>
          <cell r="C105" t="str">
            <v>CREF-RE2-MAQ-EAO-URM</v>
          </cell>
          <cell r="D105" t="str">
            <v>MC</v>
          </cell>
          <cell r="E105" t="str">
            <v>MA1CR211</v>
          </cell>
          <cell r="F105">
            <v>36032</v>
          </cell>
          <cell r="G105" t="str">
            <v>15:00:00</v>
          </cell>
          <cell r="H105" t="str">
            <v>17:00:00</v>
          </cell>
          <cell r="I105">
            <v>36032</v>
          </cell>
          <cell r="J105">
            <v>83.64</v>
          </cell>
        </row>
        <row r="106">
          <cell r="A106" t="str">
            <v>90175451</v>
          </cell>
          <cell r="B106" t="str">
            <v>MMM/JBL: SE CAMBIARON CHAVETAS</v>
          </cell>
          <cell r="C106" t="str">
            <v>CREF-RE2-MAQ-EAO-URM</v>
          </cell>
          <cell r="D106" t="str">
            <v>MC</v>
          </cell>
          <cell r="E106" t="str">
            <v>MA1CR211</v>
          </cell>
          <cell r="F106">
            <v>36033</v>
          </cell>
          <cell r="G106" t="str">
            <v>07:00:00</v>
          </cell>
          <cell r="H106" t="str">
            <v>09:00:00</v>
          </cell>
          <cell r="I106">
            <v>36033</v>
          </cell>
          <cell r="J106">
            <v>83.64</v>
          </cell>
        </row>
        <row r="107">
          <cell r="A107" t="str">
            <v>90176881</v>
          </cell>
          <cell r="B107" t="str">
            <v>MMM/JBL:SE LIMPIO UNIDAD</v>
          </cell>
          <cell r="C107" t="str">
            <v>CREF-RE2-MAQ-EAO-UHM</v>
          </cell>
          <cell r="D107" t="str">
            <v>MC</v>
          </cell>
          <cell r="E107" t="str">
            <v>MA1CR211</v>
          </cell>
          <cell r="F107">
            <v>36034</v>
          </cell>
          <cell r="G107" t="str">
            <v>07:00:00</v>
          </cell>
          <cell r="H107" t="str">
            <v>08:00:00</v>
          </cell>
          <cell r="I107">
            <v>36034</v>
          </cell>
          <cell r="J107">
            <v>41.82</v>
          </cell>
        </row>
        <row r="108">
          <cell r="A108" t="str">
            <v>90176883</v>
          </cell>
          <cell r="B108" t="str">
            <v>MMM/JBL: SE REVISO CADENA</v>
          </cell>
          <cell r="C108" t="str">
            <v>CREF-RE2-MAQ-EAO-CTM</v>
          </cell>
          <cell r="D108" t="str">
            <v>MC</v>
          </cell>
          <cell r="E108" t="str">
            <v>MA1CR211</v>
          </cell>
          <cell r="F108">
            <v>36034</v>
          </cell>
          <cell r="G108" t="str">
            <v>07:00:00</v>
          </cell>
          <cell r="H108" t="str">
            <v>09:00:00</v>
          </cell>
          <cell r="I108">
            <v>36034</v>
          </cell>
          <cell r="J108">
            <v>83.64</v>
          </cell>
        </row>
        <row r="109">
          <cell r="A109" t="str">
            <v>90178193</v>
          </cell>
          <cell r="B109" t="str">
            <v>MMM/NPB: ESPA201R.</v>
          </cell>
          <cell r="C109" t="str">
            <v>CREF-RE2-MAQ-EAO-URM</v>
          </cell>
          <cell r="D109" t="str">
            <v>MC</v>
          </cell>
          <cell r="E109" t="str">
            <v>MA1CR211</v>
          </cell>
          <cell r="F109">
            <v>36034</v>
          </cell>
          <cell r="G109" t="str">
            <v>15:00:00</v>
          </cell>
          <cell r="H109" t="str">
            <v>18:00:00</v>
          </cell>
          <cell r="I109">
            <v>36034</v>
          </cell>
          <cell r="J109">
            <v>188.19</v>
          </cell>
        </row>
        <row r="110">
          <cell r="A110" t="str">
            <v>90179540</v>
          </cell>
          <cell r="B110" t="str">
            <v>MMM/NPB: ESPA201R.</v>
          </cell>
          <cell r="C110" t="str">
            <v>CREF-RE2-MAQ-EAO-VDM</v>
          </cell>
          <cell r="D110" t="str">
            <v>MC</v>
          </cell>
          <cell r="E110" t="str">
            <v>MA1CR211</v>
          </cell>
          <cell r="F110">
            <v>36036</v>
          </cell>
          <cell r="G110" t="str">
            <v>15:00:00</v>
          </cell>
          <cell r="H110" t="str">
            <v>18:00:00</v>
          </cell>
          <cell r="I110">
            <v>36036</v>
          </cell>
          <cell r="J110">
            <v>125.46</v>
          </cell>
        </row>
        <row r="111">
          <cell r="A111" t="str">
            <v>90180408</v>
          </cell>
          <cell r="B111" t="str">
            <v>MMM/JBL: CAMBIAR CHAVETAS</v>
          </cell>
          <cell r="C111" t="str">
            <v>CREF-RE2-MAQ-EAO-URM</v>
          </cell>
          <cell r="D111" t="str">
            <v>MC</v>
          </cell>
          <cell r="E111" t="str">
            <v>MA1CR211</v>
          </cell>
          <cell r="F111">
            <v>36037</v>
          </cell>
          <cell r="G111" t="str">
            <v>15:00:00</v>
          </cell>
          <cell r="H111" t="str">
            <v>16:00:00</v>
          </cell>
          <cell r="I111">
            <v>36037</v>
          </cell>
          <cell r="J111">
            <v>41.82</v>
          </cell>
        </row>
        <row r="112">
          <cell r="A112" t="str">
            <v>90180416</v>
          </cell>
          <cell r="B112" t="str">
            <v>MMM/NPB: ESPA201R.</v>
          </cell>
          <cell r="C112" t="str">
            <v>CREF-RE2-MAQ-EAO-VAM</v>
          </cell>
          <cell r="D112" t="str">
            <v>MC</v>
          </cell>
          <cell r="E112" t="str">
            <v>MA1CR211</v>
          </cell>
          <cell r="F112">
            <v>36037</v>
          </cell>
          <cell r="G112" t="str">
            <v>07:00:00</v>
          </cell>
          <cell r="H112" t="str">
            <v>14:00:00</v>
          </cell>
          <cell r="I112">
            <v>36037</v>
          </cell>
          <cell r="J112">
            <v>439.11</v>
          </cell>
        </row>
        <row r="113">
          <cell r="A113" t="str">
            <v>90181888</v>
          </cell>
          <cell r="B113" t="str">
            <v>M.M.M : MANTENCION MENSUAL EAO.</v>
          </cell>
          <cell r="C113" t="str">
            <v>CREF-RE2-MAQ-EAO-MIM</v>
          </cell>
          <cell r="D113" t="str">
            <v>MP</v>
          </cell>
          <cell r="E113" t="str">
            <v>MA1CR211</v>
          </cell>
          <cell r="F113">
            <v>36042</v>
          </cell>
          <cell r="G113" t="str">
            <v>07:00:00</v>
          </cell>
          <cell r="H113" t="str">
            <v>11:00:00</v>
          </cell>
          <cell r="I113">
            <v>36042</v>
          </cell>
          <cell r="J113">
            <v>167.28</v>
          </cell>
        </row>
        <row r="114">
          <cell r="A114" t="str">
            <v>90183550</v>
          </cell>
          <cell r="B114" t="str">
            <v>MMM/JBL:SE REAPRETARON TUERCAS A CABEZAL</v>
          </cell>
          <cell r="C114" t="str">
            <v>CREF-RE2-MAQ-EAO-STM</v>
          </cell>
          <cell r="D114" t="str">
            <v>MC</v>
          </cell>
          <cell r="E114" t="str">
            <v>MA1CR211</v>
          </cell>
          <cell r="F114">
            <v>36039</v>
          </cell>
          <cell r="G114" t="str">
            <v>15:00:00</v>
          </cell>
          <cell r="H114" t="str">
            <v>16:00:00</v>
          </cell>
          <cell r="I114">
            <v>36039</v>
          </cell>
          <cell r="J114">
            <v>41.82</v>
          </cell>
        </row>
        <row r="115">
          <cell r="A115" t="str">
            <v>90185815</v>
          </cell>
          <cell r="B115" t="str">
            <v>MMM/JBL: SE REGULARON LIMITES</v>
          </cell>
          <cell r="C115" t="str">
            <v>CREF-RE2-MAQ-EAO-URM</v>
          </cell>
          <cell r="D115" t="str">
            <v>MC</v>
          </cell>
          <cell r="E115" t="str">
            <v>MA1CR211</v>
          </cell>
          <cell r="F115">
            <v>36041</v>
          </cell>
          <cell r="G115" t="str">
            <v>15:00:00</v>
          </cell>
          <cell r="H115" t="str">
            <v>20:00:00</v>
          </cell>
          <cell r="I115">
            <v>36041</v>
          </cell>
          <cell r="J115">
            <v>209.1</v>
          </cell>
        </row>
        <row r="116">
          <cell r="A116" t="str">
            <v>90187241</v>
          </cell>
          <cell r="B116" t="str">
            <v>MMM/JBL: SE REAPRETARON PERNOS</v>
          </cell>
          <cell r="C116" t="str">
            <v>CREF-RE2-MAQ-EAO-CTM</v>
          </cell>
          <cell r="D116" t="str">
            <v>MC</v>
          </cell>
          <cell r="E116" t="str">
            <v>MA1CR211</v>
          </cell>
          <cell r="F116">
            <v>36042</v>
          </cell>
          <cell r="G116" t="str">
            <v>15:00:00</v>
          </cell>
          <cell r="H116" t="str">
            <v>17:00:00</v>
          </cell>
          <cell r="I116">
            <v>36042</v>
          </cell>
          <cell r="J116">
            <v>83.64</v>
          </cell>
        </row>
        <row r="117">
          <cell r="A117" t="str">
            <v>90188202</v>
          </cell>
          <cell r="B117" t="str">
            <v>MMM/JBL: SE REAPRETA VASTAGO</v>
          </cell>
          <cell r="C117" t="str">
            <v>CREF-RE2-MAQ-EAO-TEM</v>
          </cell>
          <cell r="D117" t="str">
            <v>MC</v>
          </cell>
          <cell r="E117" t="str">
            <v>MA1CR211</v>
          </cell>
          <cell r="F117">
            <v>36043</v>
          </cell>
          <cell r="G117" t="str">
            <v>15:00:00</v>
          </cell>
          <cell r="H117" t="str">
            <v>17:00:00</v>
          </cell>
          <cell r="I117">
            <v>36043</v>
          </cell>
          <cell r="J117">
            <v>83.64</v>
          </cell>
        </row>
        <row r="118">
          <cell r="A118" t="str">
            <v>90190415</v>
          </cell>
          <cell r="B118" t="str">
            <v>MMM/NPB: ESPA201R.</v>
          </cell>
          <cell r="C118" t="str">
            <v>CREF-RE2-MAQ-EAO-TEM</v>
          </cell>
          <cell r="D118" t="str">
            <v>MC</v>
          </cell>
          <cell r="E118" t="str">
            <v>MA1CR211</v>
          </cell>
          <cell r="F118">
            <v>36046</v>
          </cell>
          <cell r="G118" t="str">
            <v>15:00:00</v>
          </cell>
          <cell r="H118" t="str">
            <v>18:00:00</v>
          </cell>
          <cell r="I118">
            <v>36046</v>
          </cell>
          <cell r="J118">
            <v>125.46</v>
          </cell>
        </row>
        <row r="119">
          <cell r="A119" t="str">
            <v>90191526</v>
          </cell>
          <cell r="B119" t="str">
            <v>MMM/NPB: ESPA201R.</v>
          </cell>
          <cell r="C119" t="str">
            <v>CREF-RE2-MAQ-EAO-URM</v>
          </cell>
          <cell r="D119" t="str">
            <v>MC</v>
          </cell>
          <cell r="E119" t="str">
            <v>MA1CR211</v>
          </cell>
          <cell r="F119">
            <v>36047</v>
          </cell>
          <cell r="G119" t="str">
            <v>15:00:00</v>
          </cell>
          <cell r="H119" t="str">
            <v>18:00:00</v>
          </cell>
          <cell r="I119">
            <v>36047</v>
          </cell>
          <cell r="J119">
            <v>125.46</v>
          </cell>
        </row>
        <row r="120">
          <cell r="A120" t="str">
            <v>90192074</v>
          </cell>
          <cell r="B120" t="str">
            <v>M.M.M : MANTENCION TRIMESTRAL EAO.</v>
          </cell>
          <cell r="C120" t="str">
            <v>CREF-RE2-MAQ-EAO-MIM</v>
          </cell>
          <cell r="D120" t="str">
            <v>MP</v>
          </cell>
          <cell r="E120" t="str">
            <v>MA1CR211</v>
          </cell>
          <cell r="F120">
            <v>36053</v>
          </cell>
          <cell r="G120" t="str">
            <v>07:00:00</v>
          </cell>
          <cell r="H120" t="str">
            <v>11:00:00</v>
          </cell>
          <cell r="I120">
            <v>36053</v>
          </cell>
          <cell r="J120">
            <v>167.28</v>
          </cell>
        </row>
        <row r="121">
          <cell r="A121" t="str">
            <v>90194236</v>
          </cell>
          <cell r="B121" t="str">
            <v>MMM/NPB: EAPA201R.</v>
          </cell>
          <cell r="C121" t="str">
            <v>CREF-RE2-MAQ-EAO-UHM</v>
          </cell>
          <cell r="D121" t="str">
            <v>MC</v>
          </cell>
          <cell r="E121" t="str">
            <v>MA1CR211</v>
          </cell>
          <cell r="F121">
            <v>36048</v>
          </cell>
          <cell r="G121" t="str">
            <v>15:00:00</v>
          </cell>
          <cell r="H121" t="str">
            <v>18:00:00</v>
          </cell>
          <cell r="I121">
            <v>36048</v>
          </cell>
          <cell r="J121">
            <v>125.46</v>
          </cell>
        </row>
        <row r="122">
          <cell r="A122" t="str">
            <v>90194241</v>
          </cell>
          <cell r="B122" t="str">
            <v>MMM/NPB: ESPA201R.</v>
          </cell>
          <cell r="C122" t="str">
            <v>CREF-RE2-MAQ-EAO-VDM</v>
          </cell>
          <cell r="D122" t="str">
            <v>MC</v>
          </cell>
          <cell r="E122" t="str">
            <v>MA1CR211</v>
          </cell>
          <cell r="F122">
            <v>36050</v>
          </cell>
          <cell r="G122" t="str">
            <v>15:00:00</v>
          </cell>
          <cell r="H122" t="str">
            <v>19:00:00</v>
          </cell>
          <cell r="I122">
            <v>36050</v>
          </cell>
          <cell r="J122">
            <v>250.92</v>
          </cell>
        </row>
        <row r="123">
          <cell r="A123" t="str">
            <v>90195081</v>
          </cell>
          <cell r="B123" t="str">
            <v>MMM/NPB: ESPA201R</v>
          </cell>
          <cell r="C123" t="str">
            <v>CREF-RE2-MAQ-EAO-VAM</v>
          </cell>
          <cell r="D123" t="str">
            <v>MC</v>
          </cell>
          <cell r="E123" t="str">
            <v>MA1CR211</v>
          </cell>
          <cell r="F123">
            <v>36052</v>
          </cell>
          <cell r="G123" t="str">
            <v>07:00:00</v>
          </cell>
          <cell r="H123" t="str">
            <v>08:00:00</v>
          </cell>
          <cell r="I123">
            <v>36052</v>
          </cell>
          <cell r="J123">
            <v>41.82</v>
          </cell>
        </row>
        <row r="124">
          <cell r="A124" t="str">
            <v>90195318</v>
          </cell>
          <cell r="B124" t="str">
            <v>MMM/JBL:_SE ENDEREZO GUIA-TOPE</v>
          </cell>
          <cell r="C124" t="str">
            <v>CREF-RE2-MAQ-EAO-STM</v>
          </cell>
          <cell r="D124" t="str">
            <v>MC</v>
          </cell>
          <cell r="E124" t="str">
            <v>MA1CR211</v>
          </cell>
          <cell r="F124">
            <v>36052</v>
          </cell>
          <cell r="G124" t="str">
            <v>15:00:00</v>
          </cell>
          <cell r="H124" t="str">
            <v>17:00:00</v>
          </cell>
          <cell r="I124">
            <v>36052</v>
          </cell>
          <cell r="J124">
            <v>83.64</v>
          </cell>
        </row>
        <row r="125">
          <cell r="A125" t="str">
            <v>90195323</v>
          </cell>
          <cell r="B125" t="str">
            <v>MMM/JBL: SE CAMBIO PERNO GATO</v>
          </cell>
          <cell r="C125" t="str">
            <v>CREF-RE2-MAQ-EAO-VDM</v>
          </cell>
          <cell r="D125" t="str">
            <v>MC</v>
          </cell>
          <cell r="E125" t="str">
            <v>MA1CR211</v>
          </cell>
          <cell r="F125">
            <v>36052</v>
          </cell>
          <cell r="G125" t="str">
            <v>15:00:00</v>
          </cell>
          <cell r="H125" t="str">
            <v>19:00:00</v>
          </cell>
          <cell r="I125">
            <v>36052</v>
          </cell>
          <cell r="J125">
            <v>167.28</v>
          </cell>
        </row>
        <row r="126">
          <cell r="A126" t="str">
            <v>90197003</v>
          </cell>
          <cell r="B126" t="str">
            <v>MMM/NPB: ESPA201R.</v>
          </cell>
          <cell r="C126" t="str">
            <v>CREF-RE2-MAQ-EAO-CTM</v>
          </cell>
          <cell r="D126" t="str">
            <v>MC</v>
          </cell>
          <cell r="E126" t="str">
            <v>MA1CR211</v>
          </cell>
          <cell r="F126">
            <v>36053</v>
          </cell>
          <cell r="G126" t="str">
            <v>07:00:00</v>
          </cell>
          <cell r="H126" t="str">
            <v>11:00:00</v>
          </cell>
          <cell r="I126">
            <v>36053</v>
          </cell>
          <cell r="J126">
            <v>167.28</v>
          </cell>
        </row>
        <row r="127">
          <cell r="A127" t="str">
            <v>90197190</v>
          </cell>
          <cell r="B127" t="str">
            <v>MMM/NPB: ESPA201R.</v>
          </cell>
          <cell r="C127" t="str">
            <v>CREF-RE2-MAQ-EAO-MIM</v>
          </cell>
          <cell r="D127" t="str">
            <v>MC</v>
          </cell>
          <cell r="E127" t="str">
            <v>MA1CR211</v>
          </cell>
          <cell r="F127">
            <v>36054</v>
          </cell>
          <cell r="G127" t="str">
            <v>07:00:00</v>
          </cell>
          <cell r="H127" t="str">
            <v>14:00:00</v>
          </cell>
          <cell r="I127">
            <v>36054</v>
          </cell>
          <cell r="J127">
            <v>292.74</v>
          </cell>
        </row>
        <row r="128">
          <cell r="A128" t="str">
            <v>90198684</v>
          </cell>
          <cell r="B128" t="str">
            <v>MMM/JBL: SE CAMBIAN CHAVETAS</v>
          </cell>
          <cell r="C128" t="str">
            <v>CREF-RE2-MAQ-EAO-URM</v>
          </cell>
          <cell r="D128" t="str">
            <v>MC</v>
          </cell>
          <cell r="E128" t="str">
            <v>MA1CR211</v>
          </cell>
          <cell r="F128">
            <v>36055</v>
          </cell>
          <cell r="G128" t="str">
            <v>15:00:00</v>
          </cell>
          <cell r="H128" t="str">
            <v>16:00:00</v>
          </cell>
          <cell r="I128">
            <v>36055</v>
          </cell>
          <cell r="J128">
            <v>41.82</v>
          </cell>
        </row>
        <row r="129">
          <cell r="A129" t="str">
            <v>90198946</v>
          </cell>
          <cell r="B129" t="str">
            <v>MMM/JBL: SE REGULO VELOCIDAD</v>
          </cell>
          <cell r="C129" t="str">
            <v>CREF-RE2-MAQ-EAO-URM</v>
          </cell>
          <cell r="D129" t="str">
            <v>MC</v>
          </cell>
          <cell r="E129" t="str">
            <v>MA1CR211</v>
          </cell>
          <cell r="F129">
            <v>36056</v>
          </cell>
          <cell r="G129" t="str">
            <v>15:00:00</v>
          </cell>
          <cell r="H129" t="str">
            <v>16:00:00</v>
          </cell>
          <cell r="I129">
            <v>36056</v>
          </cell>
          <cell r="J129">
            <v>41.82</v>
          </cell>
        </row>
        <row r="130">
          <cell r="A130" t="str">
            <v>90199119</v>
          </cell>
          <cell r="B130" t="str">
            <v>MMM/NPB: ESPA201R.</v>
          </cell>
          <cell r="C130" t="str">
            <v>CREF-RE2-MAQ-EAO-URM</v>
          </cell>
          <cell r="D130" t="str">
            <v>MC</v>
          </cell>
          <cell r="E130" t="str">
            <v>MA1CR211</v>
          </cell>
          <cell r="F130">
            <v>36054</v>
          </cell>
          <cell r="G130" t="str">
            <v>07:00:00</v>
          </cell>
          <cell r="H130" t="str">
            <v>08:30:00</v>
          </cell>
          <cell r="I130">
            <v>36054</v>
          </cell>
          <cell r="J130">
            <v>62.73</v>
          </cell>
        </row>
        <row r="131">
          <cell r="A131" t="str">
            <v>90200354</v>
          </cell>
          <cell r="B131" t="str">
            <v>MMM/JBL: SE SOLDO RIEL</v>
          </cell>
          <cell r="C131" t="str">
            <v>CREF-RE2-MAQ-EAO-VAM</v>
          </cell>
          <cell r="D131" t="str">
            <v>MC</v>
          </cell>
          <cell r="E131" t="str">
            <v>MA1CR211</v>
          </cell>
          <cell r="F131">
            <v>36059</v>
          </cell>
          <cell r="G131" t="str">
            <v>07:00:00</v>
          </cell>
          <cell r="H131" t="str">
            <v>10:00:00</v>
          </cell>
          <cell r="I131">
            <v>36059</v>
          </cell>
          <cell r="J131">
            <v>125.46</v>
          </cell>
        </row>
        <row r="132">
          <cell r="A132" t="str">
            <v>90200941</v>
          </cell>
          <cell r="B132" t="str">
            <v>MMM/NPB: ESPA201R.</v>
          </cell>
          <cell r="C132" t="str">
            <v>CREF-RE2-MAQ-EAO-URM</v>
          </cell>
          <cell r="D132" t="str">
            <v>MC</v>
          </cell>
          <cell r="E132" t="str">
            <v>MA1CR211</v>
          </cell>
          <cell r="F132">
            <v>36058</v>
          </cell>
          <cell r="G132" t="str">
            <v>15:00:00</v>
          </cell>
          <cell r="H132" t="str">
            <v>17:00:00</v>
          </cell>
          <cell r="I132">
            <v>36058</v>
          </cell>
          <cell r="J132">
            <v>83.64</v>
          </cell>
        </row>
        <row r="133">
          <cell r="A133" t="str">
            <v>90201179</v>
          </cell>
          <cell r="B133" t="str">
            <v>MMM/JBL: SE CAMBIARON CHAVETAS</v>
          </cell>
          <cell r="C133" t="str">
            <v>CREF-RE2-MAQ-EAO-TPM</v>
          </cell>
          <cell r="D133" t="str">
            <v>MC</v>
          </cell>
          <cell r="E133" t="str">
            <v>MA1CR211</v>
          </cell>
          <cell r="F133">
            <v>36060</v>
          </cell>
          <cell r="G133" t="str">
            <v>07:00:00</v>
          </cell>
          <cell r="H133" t="str">
            <v>09:00:00</v>
          </cell>
          <cell r="I133">
            <v>36060</v>
          </cell>
          <cell r="J133">
            <v>83.64</v>
          </cell>
        </row>
        <row r="134">
          <cell r="A134" t="str">
            <v>90202833</v>
          </cell>
          <cell r="B134" t="str">
            <v>MMM/NPB: ESPA201R.</v>
          </cell>
          <cell r="C134" t="str">
            <v>CREF-RE2-MAQ-EAO-VDM</v>
          </cell>
          <cell r="D134" t="str">
            <v>MC</v>
          </cell>
          <cell r="E134" t="str">
            <v>MA1CR211</v>
          </cell>
          <cell r="F134">
            <v>36060</v>
          </cell>
          <cell r="G134" t="str">
            <v>15:00:00</v>
          </cell>
          <cell r="H134" t="str">
            <v>17:00:00</v>
          </cell>
          <cell r="I134">
            <v>36060</v>
          </cell>
          <cell r="J134">
            <v>83.64</v>
          </cell>
        </row>
        <row r="135">
          <cell r="A135" t="str">
            <v>90203305</v>
          </cell>
          <cell r="B135" t="str">
            <v>MMM/NPB: ESPA201R.</v>
          </cell>
          <cell r="C135" t="str">
            <v>CREF-RE2-MAQ-EAO-TEM</v>
          </cell>
          <cell r="D135" t="str">
            <v>MC</v>
          </cell>
          <cell r="E135" t="str">
            <v>MA1CR211</v>
          </cell>
          <cell r="F135">
            <v>36061</v>
          </cell>
          <cell r="G135" t="str">
            <v>15:00:00</v>
          </cell>
          <cell r="H135" t="str">
            <v>17:00:00</v>
          </cell>
          <cell r="I135">
            <v>36061</v>
          </cell>
          <cell r="J135">
            <v>83.64</v>
          </cell>
        </row>
        <row r="136">
          <cell r="A136" t="str">
            <v>90206720</v>
          </cell>
          <cell r="B136" t="str">
            <v>MMM/JBL: SE CAMBIAN CHAVETAS</v>
          </cell>
          <cell r="C136" t="str">
            <v>CREF-RE2-MAQ-EAO-URM</v>
          </cell>
          <cell r="D136" t="str">
            <v>MC</v>
          </cell>
          <cell r="E136" t="str">
            <v>MA1CR211</v>
          </cell>
          <cell r="F136">
            <v>36062</v>
          </cell>
          <cell r="G136" t="str">
            <v>07:00:00</v>
          </cell>
          <cell r="H136" t="str">
            <v>08:00:00</v>
          </cell>
          <cell r="I136">
            <v>36062</v>
          </cell>
          <cell r="J136">
            <v>41.82</v>
          </cell>
        </row>
        <row r="137">
          <cell r="A137" t="str">
            <v>90207501</v>
          </cell>
          <cell r="B137" t="str">
            <v>MMM/JBL: SE COLOCO GRATA</v>
          </cell>
          <cell r="C137" t="str">
            <v>CREF-RE2-MAQ-EAO-STM</v>
          </cell>
          <cell r="D137" t="str">
            <v>MC</v>
          </cell>
          <cell r="E137" t="str">
            <v>MA1CR211</v>
          </cell>
          <cell r="F137">
            <v>36063</v>
          </cell>
          <cell r="G137" t="str">
            <v>07:00:00</v>
          </cell>
          <cell r="H137" t="str">
            <v>08:00:00</v>
          </cell>
          <cell r="I137">
            <v>36063</v>
          </cell>
          <cell r="J137">
            <v>41.82</v>
          </cell>
        </row>
        <row r="138">
          <cell r="A138" t="str">
            <v>90208667</v>
          </cell>
          <cell r="B138" t="str">
            <v>MMM/NPB: ESPA201R.</v>
          </cell>
          <cell r="C138" t="str">
            <v>CREF-RE2-MAQ-EAO-URM</v>
          </cell>
          <cell r="D138" t="str">
            <v>MC</v>
          </cell>
          <cell r="E138" t="str">
            <v>MA1CR211</v>
          </cell>
          <cell r="F138">
            <v>36064</v>
          </cell>
          <cell r="G138" t="str">
            <v>15:00:00</v>
          </cell>
          <cell r="H138" t="str">
            <v>17:00:00</v>
          </cell>
          <cell r="I138">
            <v>36064</v>
          </cell>
          <cell r="J138">
            <v>125.46</v>
          </cell>
        </row>
        <row r="139">
          <cell r="A139" t="str">
            <v>90209096</v>
          </cell>
          <cell r="B139" t="str">
            <v>MMM/JBL: SE CAMBIAN CHAVETAS</v>
          </cell>
          <cell r="C139" t="str">
            <v>CREF-RE2-MAQ-EAO-VAM</v>
          </cell>
          <cell r="D139" t="str">
            <v>MC</v>
          </cell>
          <cell r="E139" t="str">
            <v>MA1CR211</v>
          </cell>
          <cell r="F139">
            <v>36065</v>
          </cell>
          <cell r="G139" t="str">
            <v>15:00:00</v>
          </cell>
          <cell r="H139" t="str">
            <v>16:00:00</v>
          </cell>
          <cell r="I139">
            <v>36065</v>
          </cell>
          <cell r="J139">
            <v>41.82</v>
          </cell>
        </row>
        <row r="140">
          <cell r="A140" t="str">
            <v>90210286</v>
          </cell>
          <cell r="B140" t="str">
            <v>MMM/JBL: SE SOLDO TOPE</v>
          </cell>
          <cell r="C140" t="str">
            <v>CREF-RE2-MAQ-EAO-TEM</v>
          </cell>
          <cell r="D140" t="str">
            <v>MC</v>
          </cell>
          <cell r="E140" t="str">
            <v>MA1CR211</v>
          </cell>
          <cell r="F140">
            <v>36066</v>
          </cell>
          <cell r="G140" t="str">
            <v>15:00:00</v>
          </cell>
          <cell r="H140" t="str">
            <v>17:00:00</v>
          </cell>
          <cell r="I140">
            <v>36066</v>
          </cell>
          <cell r="J140">
            <v>83.64</v>
          </cell>
        </row>
        <row r="141">
          <cell r="A141" t="str">
            <v>90210299</v>
          </cell>
          <cell r="B141" t="str">
            <v>MMM/JBL: SE REGULO CADENA</v>
          </cell>
          <cell r="C141" t="str">
            <v>CREF-RE2-MAQ-EAO-URM</v>
          </cell>
          <cell r="D141" t="str">
            <v>MC</v>
          </cell>
          <cell r="E141" t="str">
            <v>MA1CR211</v>
          </cell>
          <cell r="F141">
            <v>36066</v>
          </cell>
          <cell r="G141" t="str">
            <v>15:00:00</v>
          </cell>
          <cell r="H141" t="str">
            <v>17:00:00</v>
          </cell>
          <cell r="I141">
            <v>36066</v>
          </cell>
          <cell r="J141">
            <v>83.64</v>
          </cell>
        </row>
        <row r="142">
          <cell r="A142" t="str">
            <v>90210479</v>
          </cell>
          <cell r="B142" t="str">
            <v>MMM/NPB: ESPA201R.</v>
          </cell>
          <cell r="C142" t="str">
            <v>CREF-RE2-MAQ-EAO-VDM</v>
          </cell>
          <cell r="D142" t="str">
            <v>MC</v>
          </cell>
          <cell r="E142" t="str">
            <v>MA1CR211</v>
          </cell>
          <cell r="F142">
            <v>36065</v>
          </cell>
          <cell r="G142" t="str">
            <v>07:00:00</v>
          </cell>
          <cell r="H142" t="str">
            <v>14:00:00</v>
          </cell>
          <cell r="I142">
            <v>36065</v>
          </cell>
          <cell r="J142">
            <v>292.74</v>
          </cell>
        </row>
        <row r="143">
          <cell r="A143" t="str">
            <v>90212683</v>
          </cell>
          <cell r="B143" t="str">
            <v>M.M.M : MANTENCION MENSUAL EAO.</v>
          </cell>
          <cell r="C143" t="str">
            <v>CREF-RE2-MAQ-EAO-MIM</v>
          </cell>
          <cell r="D143" t="str">
            <v>MP</v>
          </cell>
          <cell r="E143" t="str">
            <v>MA1CR211</v>
          </cell>
          <cell r="F143">
            <v>36075</v>
          </cell>
          <cell r="G143" t="str">
            <v>07:00:00</v>
          </cell>
          <cell r="H143" t="str">
            <v>11:00:00</v>
          </cell>
          <cell r="I143">
            <v>36075</v>
          </cell>
          <cell r="J143">
            <v>167.28</v>
          </cell>
        </row>
        <row r="144">
          <cell r="A144" t="str">
            <v>90215126</v>
          </cell>
          <cell r="B144" t="str">
            <v>MMM/JBL: SE REAPRETARON PERNOS</v>
          </cell>
          <cell r="C144" t="str">
            <v>CREF-RE2-MAQ-EAO-URM</v>
          </cell>
          <cell r="D144" t="str">
            <v>MC</v>
          </cell>
          <cell r="E144" t="str">
            <v>MA1CR211</v>
          </cell>
          <cell r="F144">
            <v>36069</v>
          </cell>
          <cell r="G144" t="str">
            <v>15:00:00</v>
          </cell>
          <cell r="H144" t="str">
            <v>16:00:00</v>
          </cell>
          <cell r="I144">
            <v>36069</v>
          </cell>
          <cell r="J144">
            <v>41.82</v>
          </cell>
        </row>
        <row r="145">
          <cell r="A145" t="str">
            <v>90216228</v>
          </cell>
          <cell r="B145" t="str">
            <v>MMM/JBL: SE REGULO VELOCIDAD</v>
          </cell>
          <cell r="C145" t="str">
            <v>CREF-RE2-MAQ-EAO-URM</v>
          </cell>
          <cell r="D145" t="str">
            <v>MC</v>
          </cell>
          <cell r="E145" t="str">
            <v>MA1CR211</v>
          </cell>
          <cell r="F145">
            <v>36071</v>
          </cell>
          <cell r="G145" t="str">
            <v>15:00:00</v>
          </cell>
          <cell r="H145" t="str">
            <v>17:00:00</v>
          </cell>
          <cell r="I145">
            <v>36071</v>
          </cell>
          <cell r="J145">
            <v>83.64</v>
          </cell>
        </row>
        <row r="146">
          <cell r="A146" t="str">
            <v>90219772</v>
          </cell>
          <cell r="B146" t="str">
            <v>M.M.M : MANTENCION NO PLANIFICADA EAO.</v>
          </cell>
          <cell r="C146" t="str">
            <v>CREF-RE2-MAQ-EAO</v>
          </cell>
          <cell r="D146" t="str">
            <v>MP</v>
          </cell>
          <cell r="E146" t="str">
            <v>MA1CR211</v>
          </cell>
          <cell r="F146">
            <v>36077</v>
          </cell>
          <cell r="G146" t="str">
            <v>07:00:00</v>
          </cell>
          <cell r="H146" t="str">
            <v>15:00:00</v>
          </cell>
          <cell r="I146">
            <v>36077</v>
          </cell>
          <cell r="J146">
            <v>501.84</v>
          </cell>
        </row>
        <row r="147">
          <cell r="A147" t="str">
            <v>90223907</v>
          </cell>
          <cell r="B147" t="str">
            <v>MMM/JBL: SE REPARO CADENA</v>
          </cell>
          <cell r="C147" t="str">
            <v>CREF-RE2-MAQ-EAO-CTM</v>
          </cell>
          <cell r="D147" t="str">
            <v>MC</v>
          </cell>
          <cell r="E147" t="str">
            <v>MA1CR211</v>
          </cell>
          <cell r="F147">
            <v>36079</v>
          </cell>
          <cell r="G147" t="str">
            <v>15:00:00</v>
          </cell>
          <cell r="H147" t="str">
            <v>17:00:00</v>
          </cell>
          <cell r="I147">
            <v>36079</v>
          </cell>
          <cell r="J147">
            <v>83.64</v>
          </cell>
        </row>
        <row r="148">
          <cell r="A148" t="str">
            <v>90224002</v>
          </cell>
          <cell r="B148" t="str">
            <v>MMM/JBL: SE SACARON PERNOS</v>
          </cell>
          <cell r="C148" t="str">
            <v>CREF-RE2-MAQ-EAO-TEM</v>
          </cell>
          <cell r="D148" t="str">
            <v>MC</v>
          </cell>
          <cell r="E148" t="str">
            <v>MA1CR211</v>
          </cell>
          <cell r="F148">
            <v>36081</v>
          </cell>
          <cell r="G148" t="str">
            <v>15:00:00</v>
          </cell>
          <cell r="H148" t="str">
            <v>18:30:00</v>
          </cell>
          <cell r="I148">
            <v>36081</v>
          </cell>
          <cell r="J148">
            <v>146.37</v>
          </cell>
        </row>
        <row r="149">
          <cell r="A149" t="str">
            <v>90225278</v>
          </cell>
          <cell r="B149" t="str">
            <v>MMM/JBL: SE SACO DESCANSO</v>
          </cell>
          <cell r="C149" t="str">
            <v>CREF-RE2-MAQ-EAO-CTM</v>
          </cell>
          <cell r="D149" t="str">
            <v>MC</v>
          </cell>
          <cell r="E149" t="str">
            <v>MA1CR211</v>
          </cell>
          <cell r="F149">
            <v>36082</v>
          </cell>
          <cell r="G149" t="str">
            <v>15:00:00</v>
          </cell>
          <cell r="H149" t="str">
            <v>18:30:00</v>
          </cell>
          <cell r="I149">
            <v>36082</v>
          </cell>
          <cell r="J149">
            <v>219.56</v>
          </cell>
        </row>
        <row r="150">
          <cell r="A150" t="str">
            <v>90225999</v>
          </cell>
          <cell r="B150" t="str">
            <v>MMM/JBL: SE NIVELO VAGON</v>
          </cell>
          <cell r="C150" t="str">
            <v>CREF-RE2-MAQ-EAO-VDM</v>
          </cell>
          <cell r="D150" t="str">
            <v>MC</v>
          </cell>
          <cell r="E150" t="str">
            <v>MA1CR211</v>
          </cell>
          <cell r="F150">
            <v>36070</v>
          </cell>
          <cell r="G150" t="str">
            <v>15:00:00</v>
          </cell>
          <cell r="H150" t="str">
            <v>18:00:00</v>
          </cell>
          <cell r="I150">
            <v>36070</v>
          </cell>
          <cell r="J150">
            <v>188.19</v>
          </cell>
        </row>
        <row r="151">
          <cell r="A151" t="str">
            <v>90226002</v>
          </cell>
          <cell r="B151" t="str">
            <v>MMM7NPB: ESPA201R.</v>
          </cell>
          <cell r="C151" t="str">
            <v>CREF-RE2-MAQ-EAO-URM</v>
          </cell>
          <cell r="D151" t="str">
            <v>MC</v>
          </cell>
          <cell r="E151" t="str">
            <v>MA1CR211</v>
          </cell>
          <cell r="F151">
            <v>36075</v>
          </cell>
          <cell r="G151" t="str">
            <v>15:00:00</v>
          </cell>
          <cell r="H151" t="str">
            <v>17:00:00</v>
          </cell>
          <cell r="I151">
            <v>36075</v>
          </cell>
          <cell r="J151">
            <v>41.82</v>
          </cell>
        </row>
        <row r="152">
          <cell r="A152" t="str">
            <v>90227300</v>
          </cell>
          <cell r="B152" t="str">
            <v>MMM/NPB: ESPA201R.</v>
          </cell>
          <cell r="C152" t="str">
            <v>CREF-RE2-MAQ-EAO-CTM</v>
          </cell>
          <cell r="D152" t="str">
            <v>MC</v>
          </cell>
          <cell r="E152" t="str">
            <v>MA1CR211</v>
          </cell>
          <cell r="F152">
            <v>36076</v>
          </cell>
          <cell r="G152" t="str">
            <v>15:00:00</v>
          </cell>
          <cell r="H152" t="str">
            <v>17:00:00</v>
          </cell>
          <cell r="I152">
            <v>36076</v>
          </cell>
          <cell r="J152">
            <v>125.46</v>
          </cell>
        </row>
        <row r="153">
          <cell r="A153" t="str">
            <v>90227472</v>
          </cell>
          <cell r="B153" t="str">
            <v>MMM/NPB: ESPA201R.</v>
          </cell>
          <cell r="C153" t="str">
            <v>CREF-RE2-MAQ-EAO-UHM</v>
          </cell>
          <cell r="D153" t="str">
            <v>MC</v>
          </cell>
          <cell r="E153" t="str">
            <v>MA1CR211</v>
          </cell>
          <cell r="F153">
            <v>36076</v>
          </cell>
          <cell r="G153" t="str">
            <v>15:00:00</v>
          </cell>
          <cell r="H153" t="str">
            <v>16:00:00</v>
          </cell>
          <cell r="I153">
            <v>36076</v>
          </cell>
          <cell r="J153">
            <v>41.82</v>
          </cell>
        </row>
        <row r="154">
          <cell r="A154" t="str">
            <v>90227743</v>
          </cell>
          <cell r="B154" t="str">
            <v>MMM/NPB: ESPA201R.</v>
          </cell>
          <cell r="C154" t="str">
            <v>CREF-RE2-MAQ-EAO-CTM</v>
          </cell>
          <cell r="D154" t="str">
            <v>MC</v>
          </cell>
          <cell r="E154" t="str">
            <v>MA1CR211</v>
          </cell>
          <cell r="F154">
            <v>36077</v>
          </cell>
          <cell r="G154" t="str">
            <v>15:00:00</v>
          </cell>
          <cell r="H154" t="str">
            <v>20:00:00</v>
          </cell>
          <cell r="I154">
            <v>36077</v>
          </cell>
          <cell r="J154">
            <v>313.64999999999998</v>
          </cell>
        </row>
        <row r="155">
          <cell r="A155" t="str">
            <v>90233113</v>
          </cell>
          <cell r="B155" t="str">
            <v>MMM/NPB: ESPA201R.</v>
          </cell>
          <cell r="C155" t="str">
            <v>CREF-RE2-MAQ-EAO-URM</v>
          </cell>
          <cell r="D155" t="str">
            <v>MC</v>
          </cell>
          <cell r="E155" t="str">
            <v>MA1CR211</v>
          </cell>
          <cell r="F155">
            <v>36082</v>
          </cell>
          <cell r="G155" t="str">
            <v>07:00:00</v>
          </cell>
          <cell r="H155" t="str">
            <v>08:00:00</v>
          </cell>
          <cell r="I155">
            <v>36082</v>
          </cell>
          <cell r="J155">
            <v>41.82</v>
          </cell>
        </row>
        <row r="156">
          <cell r="A156" t="str">
            <v>90234482</v>
          </cell>
          <cell r="B156" t="str">
            <v>MMM/NPB: ESPA201R.</v>
          </cell>
          <cell r="C156" t="str">
            <v>CREF-RE2-MAQ-EAO-VDM</v>
          </cell>
          <cell r="D156" t="str">
            <v>MC</v>
          </cell>
          <cell r="E156" t="str">
            <v>MA1CR211</v>
          </cell>
          <cell r="F156">
            <v>36084</v>
          </cell>
          <cell r="G156" t="str">
            <v>07:00:00</v>
          </cell>
          <cell r="H156" t="str">
            <v>14:00:00</v>
          </cell>
          <cell r="I156">
            <v>36084</v>
          </cell>
          <cell r="J156">
            <v>439.11</v>
          </cell>
        </row>
        <row r="157">
          <cell r="A157" t="str">
            <v>90234749</v>
          </cell>
          <cell r="B157" t="str">
            <v>MMM/NPB: ESPA201R.</v>
          </cell>
          <cell r="C157" t="str">
            <v>CREF-RE2-MAQ-EAO-CTM</v>
          </cell>
          <cell r="D157" t="str">
            <v>MC</v>
          </cell>
          <cell r="E157" t="str">
            <v>MA1CR211</v>
          </cell>
          <cell r="F157">
            <v>36085</v>
          </cell>
          <cell r="G157" t="str">
            <v>07:00:00</v>
          </cell>
          <cell r="H157" t="str">
            <v>09:00:00</v>
          </cell>
          <cell r="I157">
            <v>36085</v>
          </cell>
          <cell r="J157">
            <v>83.64</v>
          </cell>
        </row>
        <row r="158">
          <cell r="A158" t="str">
            <v>90236370</v>
          </cell>
          <cell r="B158" t="str">
            <v>MMM/JBL: SE REGULO VELOCIDAD</v>
          </cell>
          <cell r="C158" t="str">
            <v>CREF-RE2-MAQ-EAO-TPM</v>
          </cell>
          <cell r="D158" t="str">
            <v>MC</v>
          </cell>
          <cell r="E158" t="str">
            <v>MA1CR211</v>
          </cell>
          <cell r="F158">
            <v>36093</v>
          </cell>
          <cell r="G158" t="str">
            <v>15:00:00</v>
          </cell>
          <cell r="H158" t="str">
            <v>17:30:00</v>
          </cell>
          <cell r="I158">
            <v>36093</v>
          </cell>
          <cell r="J158">
            <v>104.55</v>
          </cell>
        </row>
        <row r="159">
          <cell r="A159" t="str">
            <v>90237080</v>
          </cell>
          <cell r="B159" t="str">
            <v>MMM/NPB: ESPA201R.</v>
          </cell>
          <cell r="C159" t="str">
            <v>CREF-RE2-MAQ-EAO-UHM</v>
          </cell>
          <cell r="D159" t="str">
            <v>MC</v>
          </cell>
          <cell r="E159" t="str">
            <v>MA1CR211</v>
          </cell>
          <cell r="F159">
            <v>36086</v>
          </cell>
          <cell r="G159" t="str">
            <v>15:00:00</v>
          </cell>
          <cell r="H159" t="str">
            <v>18:00:00</v>
          </cell>
          <cell r="I159">
            <v>36086</v>
          </cell>
          <cell r="J159">
            <v>188.19</v>
          </cell>
        </row>
        <row r="160">
          <cell r="A160" t="str">
            <v>90237331</v>
          </cell>
          <cell r="B160" t="str">
            <v>MMM/JBL:SE DESARMO SINFIN</v>
          </cell>
          <cell r="C160" t="str">
            <v>CREF-RE2-MAQ-EAO-CTM</v>
          </cell>
          <cell r="D160" t="str">
            <v>MC</v>
          </cell>
          <cell r="E160" t="str">
            <v>MA1CR211</v>
          </cell>
          <cell r="F160">
            <v>36094</v>
          </cell>
          <cell r="G160" t="str">
            <v>15:00:00</v>
          </cell>
          <cell r="H160" t="str">
            <v>19:30:00</v>
          </cell>
          <cell r="I160">
            <v>36094</v>
          </cell>
          <cell r="J160">
            <v>188.19</v>
          </cell>
        </row>
        <row r="161">
          <cell r="A161" t="str">
            <v>90239472</v>
          </cell>
          <cell r="B161" t="str">
            <v>MMM/NPB: ESPA201R.</v>
          </cell>
          <cell r="C161" t="str">
            <v>CREF-RE2-MAQ-EAO-URM</v>
          </cell>
          <cell r="D161" t="str">
            <v>MC</v>
          </cell>
          <cell r="E161" t="str">
            <v>MA1CR211</v>
          </cell>
          <cell r="F161">
            <v>36087</v>
          </cell>
          <cell r="G161" t="str">
            <v>15:00:00</v>
          </cell>
          <cell r="H161" t="str">
            <v>17:00:00</v>
          </cell>
          <cell r="I161">
            <v>36087</v>
          </cell>
          <cell r="J161">
            <v>125.46</v>
          </cell>
        </row>
        <row r="162">
          <cell r="A162" t="str">
            <v>90240222</v>
          </cell>
          <cell r="B162" t="str">
            <v>M.M.M : MANTENCION MENSUAL EAO.</v>
          </cell>
          <cell r="C162" t="str">
            <v>CREF-RE2-MAQ-EAO-MIM</v>
          </cell>
          <cell r="D162" t="str">
            <v>MP</v>
          </cell>
          <cell r="E162" t="str">
            <v>MA1CR211</v>
          </cell>
          <cell r="F162">
            <v>36106</v>
          </cell>
          <cell r="G162" t="str">
            <v>15:00:00</v>
          </cell>
          <cell r="H162" t="str">
            <v>19:00:00</v>
          </cell>
          <cell r="I162">
            <v>36106</v>
          </cell>
          <cell r="J162">
            <v>167.28</v>
          </cell>
        </row>
        <row r="163">
          <cell r="A163" t="str">
            <v>90240789</v>
          </cell>
          <cell r="B163" t="str">
            <v>MMM/CVL/RO: COMPRA DE REP. VAGON</v>
          </cell>
          <cell r="C163" t="str">
            <v>CREF-RE2-MAQ-EAO-VDM</v>
          </cell>
          <cell r="D163" t="str">
            <v>MC</v>
          </cell>
          <cell r="E163" t="str">
            <v>MA1CR211</v>
          </cell>
          <cell r="F163">
            <v>36098</v>
          </cell>
          <cell r="G163" t="str">
            <v>00:00:00</v>
          </cell>
          <cell r="H163" t="str">
            <v>12:30:51</v>
          </cell>
          <cell r="I163">
            <v>36099</v>
          </cell>
          <cell r="J163">
            <v>2014.59</v>
          </cell>
        </row>
        <row r="164">
          <cell r="A164" t="str">
            <v>90240795</v>
          </cell>
          <cell r="B164" t="str">
            <v>MMM/CVL/RO:COMPRA DE REP. ESPA</v>
          </cell>
          <cell r="C164" t="str">
            <v>CREF-RE2-MAQ-EAO-CTM</v>
          </cell>
          <cell r="D164" t="str">
            <v>MC</v>
          </cell>
          <cell r="E164" t="str">
            <v>MA1CR211</v>
          </cell>
          <cell r="F164">
            <v>36098</v>
          </cell>
          <cell r="G164" t="str">
            <v>00:00:00</v>
          </cell>
          <cell r="H164" t="str">
            <v>12:33:18</v>
          </cell>
          <cell r="I164">
            <v>36099</v>
          </cell>
          <cell r="J164">
            <v>755.03</v>
          </cell>
        </row>
        <row r="165">
          <cell r="A165" t="str">
            <v>90240877</v>
          </cell>
          <cell r="B165" t="str">
            <v>MMM/JBL: SE REAPRETARON FITTING</v>
          </cell>
          <cell r="C165" t="str">
            <v>CREF-RE2-MAQ-EAO-UHM</v>
          </cell>
          <cell r="D165" t="str">
            <v>MC</v>
          </cell>
          <cell r="E165" t="str">
            <v>MA1CR211</v>
          </cell>
          <cell r="F165">
            <v>36096</v>
          </cell>
          <cell r="G165" t="str">
            <v>15:00:00</v>
          </cell>
          <cell r="H165" t="str">
            <v>16:00:00</v>
          </cell>
          <cell r="I165">
            <v>36096</v>
          </cell>
          <cell r="J165">
            <v>41.82</v>
          </cell>
        </row>
        <row r="166">
          <cell r="A166" t="str">
            <v>90243015</v>
          </cell>
          <cell r="B166" t="str">
            <v>MMM/JBL. REPARAR CILINDRO.</v>
          </cell>
          <cell r="C166" t="str">
            <v>CREF-RE2-MAQ-EAO-STM</v>
          </cell>
          <cell r="D166" t="str">
            <v>MC</v>
          </cell>
          <cell r="E166" t="str">
            <v>MA1CR211</v>
          </cell>
          <cell r="F166">
            <v>36078</v>
          </cell>
          <cell r="G166" t="str">
            <v>15:00:00</v>
          </cell>
          <cell r="H166" t="str">
            <v>19:00:00</v>
          </cell>
          <cell r="I166">
            <v>36078</v>
          </cell>
          <cell r="J166">
            <v>167.28</v>
          </cell>
        </row>
        <row r="167">
          <cell r="A167" t="str">
            <v>90243333</v>
          </cell>
          <cell r="B167" t="str">
            <v>MMM/JBL: SE REAPRETARON PERNOS</v>
          </cell>
          <cell r="C167" t="str">
            <v>CREF-RE2-MAQ-EAO-TEM</v>
          </cell>
          <cell r="D167" t="str">
            <v>MC</v>
          </cell>
          <cell r="E167" t="str">
            <v>MA1CR211</v>
          </cell>
          <cell r="F167">
            <v>36098</v>
          </cell>
          <cell r="G167" t="str">
            <v>15:00:00</v>
          </cell>
          <cell r="H167" t="str">
            <v>16:30:00</v>
          </cell>
          <cell r="I167">
            <v>36098</v>
          </cell>
          <cell r="J167">
            <v>62.73</v>
          </cell>
        </row>
        <row r="168">
          <cell r="A168" t="str">
            <v>90243335</v>
          </cell>
          <cell r="B168" t="str">
            <v>MMM/JBL: SE REGULO VELOCIDAD</v>
          </cell>
          <cell r="C168" t="str">
            <v>CREF-RE2-MAQ-EAO-URM</v>
          </cell>
          <cell r="D168" t="str">
            <v>MC</v>
          </cell>
          <cell r="E168" t="str">
            <v>MA1CR211</v>
          </cell>
          <cell r="F168">
            <v>36097</v>
          </cell>
          <cell r="G168" t="str">
            <v>15:00:00</v>
          </cell>
          <cell r="H168" t="str">
            <v>19:30:00</v>
          </cell>
          <cell r="I168">
            <v>36097</v>
          </cell>
          <cell r="J168">
            <v>188.19</v>
          </cell>
        </row>
        <row r="169">
          <cell r="A169" t="str">
            <v>90243649</v>
          </cell>
          <cell r="B169" t="str">
            <v>MMM/JBL: SE REGULO VELOCIDAD</v>
          </cell>
          <cell r="C169" t="str">
            <v>CREF-RE2-MAQ-EAO-URM</v>
          </cell>
          <cell r="D169" t="str">
            <v>MC</v>
          </cell>
          <cell r="E169" t="str">
            <v>MA1CR211</v>
          </cell>
          <cell r="F169">
            <v>36099</v>
          </cell>
          <cell r="G169" t="str">
            <v>15:00:00</v>
          </cell>
          <cell r="H169" t="str">
            <v>16:00:00</v>
          </cell>
          <cell r="I169">
            <v>36099</v>
          </cell>
          <cell r="J169">
            <v>41.82</v>
          </cell>
        </row>
        <row r="170">
          <cell r="A170" t="str">
            <v>90244726</v>
          </cell>
          <cell r="B170" t="str">
            <v>MMM/NPB: ESPA201R.</v>
          </cell>
          <cell r="C170" t="str">
            <v>CREF-RE2-MAQ-EAO-URM</v>
          </cell>
          <cell r="D170" t="str">
            <v>MC</v>
          </cell>
          <cell r="E170" t="str">
            <v>MA1CR211</v>
          </cell>
          <cell r="F170">
            <v>36090</v>
          </cell>
          <cell r="G170" t="str">
            <v>15:00:00</v>
          </cell>
          <cell r="H170" t="str">
            <v>17:00:00</v>
          </cell>
          <cell r="I170">
            <v>36090</v>
          </cell>
          <cell r="J170">
            <v>125.46</v>
          </cell>
        </row>
        <row r="171">
          <cell r="A171" t="str">
            <v>90244818</v>
          </cell>
          <cell r="B171" t="str">
            <v>MMM/NPB: ESPA201R.</v>
          </cell>
          <cell r="C171" t="str">
            <v>CREF-RE2-MAQ-EAO-URM</v>
          </cell>
          <cell r="D171" t="str">
            <v>MC</v>
          </cell>
          <cell r="E171" t="str">
            <v>MA1CR211</v>
          </cell>
          <cell r="F171">
            <v>36091</v>
          </cell>
          <cell r="G171" t="str">
            <v>15:00:00</v>
          </cell>
          <cell r="H171" t="str">
            <v>17:00:00</v>
          </cell>
          <cell r="I171">
            <v>36091</v>
          </cell>
          <cell r="J171">
            <v>83.64</v>
          </cell>
        </row>
        <row r="172">
          <cell r="A172" t="str">
            <v>90245000</v>
          </cell>
          <cell r="B172" t="str">
            <v>MMM/NPB: ESPA201R.</v>
          </cell>
          <cell r="C172" t="str">
            <v>CREF-RE2-MAQ-EAO-URM</v>
          </cell>
          <cell r="D172" t="str">
            <v>MC</v>
          </cell>
          <cell r="E172" t="str">
            <v>MA1CR211</v>
          </cell>
          <cell r="F172">
            <v>36092</v>
          </cell>
          <cell r="G172" t="str">
            <v>15:00:00</v>
          </cell>
          <cell r="H172" t="str">
            <v>18:00:00</v>
          </cell>
          <cell r="I172">
            <v>36092</v>
          </cell>
          <cell r="J172">
            <v>125.46</v>
          </cell>
        </row>
        <row r="173">
          <cell r="A173" t="str">
            <v>90245815</v>
          </cell>
          <cell r="B173" t="str">
            <v>MMM/NPB: ESPA201R.</v>
          </cell>
          <cell r="C173" t="str">
            <v>CREF-RE2-MAQ-EAO-VDM</v>
          </cell>
          <cell r="D173" t="str">
            <v>MC</v>
          </cell>
          <cell r="E173" t="str">
            <v>MA1CR211</v>
          </cell>
          <cell r="F173">
            <v>36093</v>
          </cell>
          <cell r="G173" t="str">
            <v>07:00:00</v>
          </cell>
          <cell r="H173" t="str">
            <v>14:00:00</v>
          </cell>
          <cell r="I173">
            <v>36093</v>
          </cell>
          <cell r="J173">
            <v>292.74</v>
          </cell>
        </row>
        <row r="174">
          <cell r="A174" t="str">
            <v>90247531</v>
          </cell>
          <cell r="B174" t="str">
            <v>MMM/JBL: SE CAMBIO BASE</v>
          </cell>
          <cell r="C174" t="str">
            <v>CREF-RE2-MAQ-EAO-CTM</v>
          </cell>
          <cell r="D174" t="str">
            <v>MC</v>
          </cell>
          <cell r="E174" t="str">
            <v>MA1CR211</v>
          </cell>
          <cell r="F174">
            <v>36101</v>
          </cell>
          <cell r="G174" t="str">
            <v>07:00:00</v>
          </cell>
          <cell r="H174" t="str">
            <v>08:30:00</v>
          </cell>
          <cell r="I174">
            <v>36101</v>
          </cell>
          <cell r="J174">
            <v>62.73</v>
          </cell>
        </row>
        <row r="175">
          <cell r="A175" t="str">
            <v>90249075</v>
          </cell>
          <cell r="B175" t="str">
            <v>MMM/NPB: ESPA201R.</v>
          </cell>
          <cell r="C175" t="str">
            <v>CREF-RE2-MAQ-EAO-URM</v>
          </cell>
          <cell r="D175" t="str">
            <v>MC</v>
          </cell>
          <cell r="E175" t="str">
            <v>MA1CR211</v>
          </cell>
          <cell r="F175">
            <v>36101</v>
          </cell>
          <cell r="G175" t="str">
            <v>15:00:00</v>
          </cell>
          <cell r="H175" t="str">
            <v>18:00:00</v>
          </cell>
          <cell r="I175">
            <v>36101</v>
          </cell>
          <cell r="J175">
            <v>125.46</v>
          </cell>
        </row>
        <row r="176">
          <cell r="A176" t="str">
            <v>90250978</v>
          </cell>
          <cell r="B176" t="str">
            <v>MMM/NPB: ESPA201R.</v>
          </cell>
          <cell r="C176" t="str">
            <v>CREF-RE2-MAQ-EAO-VDM</v>
          </cell>
          <cell r="D176" t="str">
            <v>MC</v>
          </cell>
          <cell r="E176" t="str">
            <v>MA1CR211</v>
          </cell>
          <cell r="F176">
            <v>36105</v>
          </cell>
          <cell r="G176" t="str">
            <v>15:00:00</v>
          </cell>
          <cell r="H176" t="str">
            <v>18:00:00</v>
          </cell>
          <cell r="I176">
            <v>36105</v>
          </cell>
          <cell r="J176">
            <v>125.46</v>
          </cell>
        </row>
        <row r="177">
          <cell r="A177" t="str">
            <v>90253604</v>
          </cell>
          <cell r="B177" t="str">
            <v>MMM/JBL: SE REAPRETARON PERNOS</v>
          </cell>
          <cell r="C177" t="str">
            <v>CREF-RE2-MAQ-EAO-VDM</v>
          </cell>
          <cell r="D177" t="str">
            <v>MC</v>
          </cell>
          <cell r="E177" t="str">
            <v>MA1CR211</v>
          </cell>
          <cell r="F177">
            <v>36107</v>
          </cell>
          <cell r="G177" t="str">
            <v>15:00:00</v>
          </cell>
          <cell r="H177" t="str">
            <v>16:00:00</v>
          </cell>
          <cell r="I177">
            <v>36107</v>
          </cell>
          <cell r="J177">
            <v>41.82</v>
          </cell>
        </row>
        <row r="178">
          <cell r="A178" t="str">
            <v>90253705</v>
          </cell>
          <cell r="B178" t="str">
            <v>MMM/JBL.SOLDAR ACTUADORES.</v>
          </cell>
          <cell r="C178" t="str">
            <v>CREF-RE2-MAQ-EAO-URM</v>
          </cell>
          <cell r="D178" t="str">
            <v>MC</v>
          </cell>
          <cell r="E178" t="str">
            <v>MA1CR211</v>
          </cell>
          <cell r="F178">
            <v>36108</v>
          </cell>
          <cell r="G178" t="str">
            <v>15:00:00</v>
          </cell>
          <cell r="H178" t="str">
            <v>17:30:00</v>
          </cell>
          <cell r="I178">
            <v>36108</v>
          </cell>
          <cell r="J178">
            <v>104.55</v>
          </cell>
        </row>
        <row r="179">
          <cell r="A179" t="str">
            <v>90259072</v>
          </cell>
          <cell r="B179" t="str">
            <v>MMM/JBL.REGULAR VELOCIDAD.</v>
          </cell>
          <cell r="C179" t="str">
            <v>CREF-RE2-MAQ-EAO-URM</v>
          </cell>
          <cell r="D179" t="str">
            <v>MC</v>
          </cell>
          <cell r="E179" t="str">
            <v>MA1CR211</v>
          </cell>
          <cell r="F179">
            <v>36112</v>
          </cell>
          <cell r="G179" t="str">
            <v>15:00:00</v>
          </cell>
          <cell r="H179" t="str">
            <v>16:00:00</v>
          </cell>
          <cell r="I179">
            <v>36112</v>
          </cell>
          <cell r="J179">
            <v>41.82</v>
          </cell>
        </row>
        <row r="180">
          <cell r="A180" t="str">
            <v>90259163</v>
          </cell>
          <cell r="B180" t="str">
            <v>MMM/JBL.ELIMINAR FILTRACIONES.</v>
          </cell>
          <cell r="C180" t="str">
            <v>CREF-RE2-MAQ-EAO-UHM</v>
          </cell>
          <cell r="D180" t="str">
            <v>MC</v>
          </cell>
          <cell r="E180" t="str">
            <v>MA1CR211</v>
          </cell>
          <cell r="F180">
            <v>36111</v>
          </cell>
          <cell r="G180" t="str">
            <v>15:00:00</v>
          </cell>
          <cell r="H180" t="str">
            <v>17:00:00</v>
          </cell>
          <cell r="I180">
            <v>36111</v>
          </cell>
          <cell r="J180">
            <v>125.46</v>
          </cell>
        </row>
        <row r="181">
          <cell r="A181" t="str">
            <v>90259250</v>
          </cell>
          <cell r="B181" t="str">
            <v>MMM/JBL.REPONER PERNOS A BASE.</v>
          </cell>
          <cell r="C181" t="str">
            <v>CREF-RE2-MAQ-EAO-TPM</v>
          </cell>
          <cell r="D181" t="str">
            <v>MC</v>
          </cell>
          <cell r="E181" t="str">
            <v>MA1CR211</v>
          </cell>
          <cell r="F181">
            <v>36111</v>
          </cell>
          <cell r="G181" t="str">
            <v>15:00:00</v>
          </cell>
          <cell r="H181" t="str">
            <v>16:30:00</v>
          </cell>
          <cell r="I181">
            <v>36111</v>
          </cell>
          <cell r="J181">
            <v>31.37</v>
          </cell>
        </row>
        <row r="182">
          <cell r="A182" t="str">
            <v>90259348</v>
          </cell>
          <cell r="B182" t="str">
            <v>MMM/SOLDAR ACTUADOR DE TOPES DE ANODOS.</v>
          </cell>
          <cell r="C182" t="str">
            <v>CREF-RE2-MAQ-EAO-URM</v>
          </cell>
          <cell r="D182" t="str">
            <v>MC</v>
          </cell>
          <cell r="E182" t="str">
            <v>MA1CR211</v>
          </cell>
          <cell r="F182">
            <v>36113</v>
          </cell>
          <cell r="G182" t="str">
            <v>15:00:00</v>
          </cell>
          <cell r="H182" t="str">
            <v>16:00:00</v>
          </cell>
          <cell r="I182">
            <v>36113</v>
          </cell>
          <cell r="J182">
            <v>41.82</v>
          </cell>
        </row>
        <row r="183">
          <cell r="A183" t="str">
            <v>90261269</v>
          </cell>
          <cell r="B183" t="str">
            <v>MMM/NPB.SOLDAR RIEL EN CON VEYOR ALMAC.</v>
          </cell>
          <cell r="C183" t="str">
            <v>CREF-RE2-MAQ-EAO-VAM</v>
          </cell>
          <cell r="D183" t="str">
            <v>MC</v>
          </cell>
          <cell r="E183" t="str">
            <v>MA1CR211</v>
          </cell>
          <cell r="F183">
            <v>36111</v>
          </cell>
          <cell r="G183" t="str">
            <v>07:00:00</v>
          </cell>
          <cell r="H183" t="str">
            <v>12:00:00</v>
          </cell>
          <cell r="I183">
            <v>36111</v>
          </cell>
          <cell r="J183">
            <v>209.1</v>
          </cell>
        </row>
        <row r="184">
          <cell r="A184" t="str">
            <v>90261349</v>
          </cell>
          <cell r="B184" t="str">
            <v>MMM/NPB.LIMPIAR UNIDAD HIDRAULICA.</v>
          </cell>
          <cell r="C184" t="str">
            <v>CREF-RE2-MAQ-EAO-UHM</v>
          </cell>
          <cell r="D184" t="str">
            <v>MC</v>
          </cell>
          <cell r="E184" t="str">
            <v>MA1CR211</v>
          </cell>
          <cell r="F184">
            <v>36112</v>
          </cell>
          <cell r="G184" t="str">
            <v>07:00:00</v>
          </cell>
          <cell r="H184" t="str">
            <v>08:00:00</v>
          </cell>
          <cell r="I184">
            <v>36112</v>
          </cell>
          <cell r="J184">
            <v>41.82</v>
          </cell>
        </row>
        <row r="185">
          <cell r="A185" t="str">
            <v>90261363</v>
          </cell>
          <cell r="B185" t="str">
            <v>MMM/NPB.REALIZAR MANTENCION PREVENTIVA.</v>
          </cell>
          <cell r="C185" t="str">
            <v>CREF-RE2-MAQ-EAO</v>
          </cell>
          <cell r="D185" t="str">
            <v>MC</v>
          </cell>
          <cell r="E185" t="str">
            <v>MA1CR211</v>
          </cell>
          <cell r="F185">
            <v>36113</v>
          </cell>
          <cell r="G185" t="str">
            <v>07:00:00</v>
          </cell>
          <cell r="H185" t="str">
            <v>09:00:00</v>
          </cell>
          <cell r="I185">
            <v>36113</v>
          </cell>
          <cell r="J185">
            <v>83.64</v>
          </cell>
        </row>
        <row r="186">
          <cell r="A186" t="str">
            <v>90267007</v>
          </cell>
          <cell r="B186" t="str">
            <v>MMM/JBL.TRABAJAR ESTRUCTURA DE APOYO.</v>
          </cell>
          <cell r="C186" t="str">
            <v>CREF-RE2-MAQ-EAO-URM</v>
          </cell>
          <cell r="D186" t="str">
            <v>MC</v>
          </cell>
          <cell r="E186" t="str">
            <v>MA1CR211</v>
          </cell>
          <cell r="F186">
            <v>36116</v>
          </cell>
          <cell r="G186" t="str">
            <v>07:00:00</v>
          </cell>
          <cell r="H186" t="str">
            <v>13:00:00</v>
          </cell>
          <cell r="I186">
            <v>36116</v>
          </cell>
          <cell r="J186">
            <v>250.92</v>
          </cell>
        </row>
        <row r="187">
          <cell r="A187" t="str">
            <v>90267236</v>
          </cell>
          <cell r="B187" t="str">
            <v>MMM/NPB.REPARAR CADENAS SALIDA Y ENTRADA</v>
          </cell>
          <cell r="C187" t="str">
            <v>CREF-RE2-MAQ-EAO-URM</v>
          </cell>
          <cell r="D187" t="str">
            <v>MC</v>
          </cell>
          <cell r="E187" t="str">
            <v>MA1CR211</v>
          </cell>
          <cell r="F187">
            <v>36117</v>
          </cell>
          <cell r="G187" t="str">
            <v>15:00:00</v>
          </cell>
          <cell r="H187" t="str">
            <v>17:00:00</v>
          </cell>
          <cell r="I187">
            <v>36117</v>
          </cell>
          <cell r="J187">
            <v>83.64</v>
          </cell>
        </row>
        <row r="188">
          <cell r="A188" t="str">
            <v>90268722</v>
          </cell>
          <cell r="B188" t="str">
            <v>MMM/NPB.REVISAR VALVULA.</v>
          </cell>
          <cell r="C188" t="str">
            <v>CREF-RE2-MAQ-EAO-STM</v>
          </cell>
          <cell r="D188" t="str">
            <v>MC</v>
          </cell>
          <cell r="E188" t="str">
            <v>MA1CR211</v>
          </cell>
          <cell r="F188">
            <v>36120</v>
          </cell>
          <cell r="G188" t="str">
            <v>15:00:00</v>
          </cell>
          <cell r="H188" t="str">
            <v>17:00:00</v>
          </cell>
          <cell r="I188">
            <v>36120</v>
          </cell>
          <cell r="J188">
            <v>125.46</v>
          </cell>
        </row>
        <row r="189">
          <cell r="A189" t="str">
            <v>90269796</v>
          </cell>
          <cell r="B189" t="str">
            <v>M.M.M : MANTENCION MENSUAL EAO.</v>
          </cell>
          <cell r="C189" t="str">
            <v>CREF-RE2-MAQ-EAO-MIM</v>
          </cell>
          <cell r="D189" t="str">
            <v>MP</v>
          </cell>
          <cell r="E189" t="str">
            <v>MA1CR211</v>
          </cell>
          <cell r="F189">
            <v>36131</v>
          </cell>
          <cell r="G189" t="str">
            <v>15:00:00</v>
          </cell>
          <cell r="H189" t="str">
            <v>19:00:00</v>
          </cell>
          <cell r="I189">
            <v>36131</v>
          </cell>
          <cell r="J189">
            <v>167.28</v>
          </cell>
        </row>
        <row r="190">
          <cell r="A190" t="str">
            <v>90270144</v>
          </cell>
          <cell r="B190" t="str">
            <v>MMM/JBL.REPONER PERNOS A BASE.</v>
          </cell>
          <cell r="C190" t="str">
            <v>CREF-RE2-MAQ-EAO-TPM</v>
          </cell>
          <cell r="D190" t="str">
            <v>MC</v>
          </cell>
          <cell r="E190" t="str">
            <v>MA1CR211</v>
          </cell>
          <cell r="F190">
            <v>36122</v>
          </cell>
          <cell r="G190" t="str">
            <v>07:00:00</v>
          </cell>
          <cell r="H190" t="str">
            <v>09:30:00</v>
          </cell>
          <cell r="I190">
            <v>36122</v>
          </cell>
          <cell r="J190">
            <v>156.82</v>
          </cell>
        </row>
        <row r="191">
          <cell r="A191" t="str">
            <v>90270852</v>
          </cell>
          <cell r="B191" t="str">
            <v>MMM/JBL.REGULAR VELOCIDAD.</v>
          </cell>
          <cell r="C191" t="str">
            <v>CREF-RE2-MAQ-EAO-TPM</v>
          </cell>
          <cell r="D191" t="str">
            <v>MC</v>
          </cell>
          <cell r="E191" t="str">
            <v>MA1CR211</v>
          </cell>
          <cell r="F191">
            <v>36124</v>
          </cell>
          <cell r="G191" t="str">
            <v>15:00:00</v>
          </cell>
          <cell r="H191" t="str">
            <v>18:00:00</v>
          </cell>
          <cell r="I191">
            <v>36124</v>
          </cell>
          <cell r="J191">
            <v>125.46</v>
          </cell>
        </row>
        <row r="192">
          <cell r="A192" t="str">
            <v>90273090</v>
          </cell>
          <cell r="B192" t="str">
            <v>M.M.M 2 : TRABAJOS VARIOS POR INSPECCION</v>
          </cell>
          <cell r="C192" t="str">
            <v>CREF-RE2-MAQ-EAO-MIM</v>
          </cell>
          <cell r="D192" t="str">
            <v>MC</v>
          </cell>
          <cell r="E192" t="str">
            <v>MA1CR211</v>
          </cell>
          <cell r="F192">
            <v>36131</v>
          </cell>
          <cell r="G192" t="str">
            <v>12:00:00</v>
          </cell>
          <cell r="H192" t="str">
            <v>14:00:00</v>
          </cell>
          <cell r="I192">
            <v>36131</v>
          </cell>
          <cell r="J192">
            <v>83.64</v>
          </cell>
        </row>
        <row r="193">
          <cell r="A193" t="str">
            <v>90273777</v>
          </cell>
          <cell r="B193" t="str">
            <v>MMM/CVL/RO:COMPRA DE CILIND. MACARENA</v>
          </cell>
          <cell r="C193" t="str">
            <v>CREF-RE2-MAQ-EAO-STM</v>
          </cell>
          <cell r="D193" t="str">
            <v>MC</v>
          </cell>
          <cell r="E193" t="str">
            <v>MA1CR211</v>
          </cell>
          <cell r="F193">
            <v>36127</v>
          </cell>
          <cell r="G193" t="str">
            <v>00:00:00</v>
          </cell>
          <cell r="H193" t="str">
            <v>10:49:46</v>
          </cell>
          <cell r="I193">
            <v>36130</v>
          </cell>
          <cell r="J193">
            <v>7694.86</v>
          </cell>
        </row>
        <row r="194">
          <cell r="A194" t="str">
            <v>90273781</v>
          </cell>
          <cell r="B194" t="str">
            <v>MMM/CVL/RO:COMPRA DE DESCANSO VAGON</v>
          </cell>
          <cell r="C194" t="str">
            <v>CREF-RE2-MAQ-EAO-VDM</v>
          </cell>
          <cell r="D194" t="str">
            <v>MC</v>
          </cell>
          <cell r="E194" t="str">
            <v>MA1CR211</v>
          </cell>
          <cell r="F194">
            <v>36127</v>
          </cell>
          <cell r="G194" t="str">
            <v>00:00:00</v>
          </cell>
          <cell r="H194" t="str">
            <v>10:52:00</v>
          </cell>
          <cell r="I194">
            <v>36130</v>
          </cell>
          <cell r="J194">
            <v>14.35</v>
          </cell>
        </row>
        <row r="195">
          <cell r="A195" t="str">
            <v>90274488</v>
          </cell>
          <cell r="B195" t="str">
            <v>MMM/NPB.TRABAJOS VARIOS ESPA201R.</v>
          </cell>
          <cell r="C195" t="str">
            <v>CREF-RE2-MAQ-EAO</v>
          </cell>
          <cell r="D195" t="str">
            <v>MC</v>
          </cell>
          <cell r="E195" t="str">
            <v>MA1CR211</v>
          </cell>
          <cell r="F195">
            <v>36124</v>
          </cell>
          <cell r="G195" t="str">
            <v>07:00:00</v>
          </cell>
          <cell r="H195" t="str">
            <v>10:00:00</v>
          </cell>
          <cell r="I195">
            <v>36124</v>
          </cell>
          <cell r="J195">
            <v>188.19</v>
          </cell>
        </row>
        <row r="196">
          <cell r="A196" t="str">
            <v>90285102</v>
          </cell>
          <cell r="B196" t="str">
            <v>MMM/JBL.CAMBIAR FLEXIBLE.</v>
          </cell>
          <cell r="C196" t="str">
            <v>CREF-RE2-MAQ-EAO-UHM</v>
          </cell>
          <cell r="D196" t="str">
            <v>MC</v>
          </cell>
          <cell r="E196" t="str">
            <v>MA1CR211</v>
          </cell>
          <cell r="F196">
            <v>36133</v>
          </cell>
          <cell r="G196" t="str">
            <v>07:00:00</v>
          </cell>
          <cell r="H196" t="str">
            <v>09:00:00</v>
          </cell>
          <cell r="I196">
            <v>36133</v>
          </cell>
          <cell r="J196">
            <v>83.64</v>
          </cell>
        </row>
        <row r="197">
          <cell r="A197" t="str">
            <v>90286886</v>
          </cell>
          <cell r="B197" t="str">
            <v>MMM/JBL.REGULAR VELOCIDAD.</v>
          </cell>
          <cell r="C197" t="str">
            <v>CREF-RE2-MAQ-EAO-TPM</v>
          </cell>
          <cell r="D197" t="str">
            <v>MC</v>
          </cell>
          <cell r="E197" t="str">
            <v>MA1CR211</v>
          </cell>
          <cell r="F197">
            <v>36136</v>
          </cell>
          <cell r="G197" t="str">
            <v>15:00:00</v>
          </cell>
          <cell r="H197" t="str">
            <v>16:00:00</v>
          </cell>
          <cell r="I197">
            <v>36136</v>
          </cell>
          <cell r="J197">
            <v>41.82</v>
          </cell>
        </row>
        <row r="198">
          <cell r="A198" t="str">
            <v>90287516</v>
          </cell>
          <cell r="B198" t="str">
            <v>M.M.M : MANTENCION TRIMESTRAL EAO.</v>
          </cell>
          <cell r="C198" t="str">
            <v>CREF-RE2-MAQ-EAO-MIM</v>
          </cell>
          <cell r="D198" t="str">
            <v>MP</v>
          </cell>
          <cell r="E198" t="str">
            <v>MA1CR211</v>
          </cell>
          <cell r="F198">
            <v>36146</v>
          </cell>
          <cell r="G198" t="str">
            <v>15:00:00</v>
          </cell>
          <cell r="H198" t="str">
            <v>19:00:00</v>
          </cell>
          <cell r="I198">
            <v>36146</v>
          </cell>
          <cell r="J198">
            <v>167.28</v>
          </cell>
        </row>
        <row r="199">
          <cell r="A199" t="str">
            <v>90291289</v>
          </cell>
          <cell r="B199" t="str">
            <v>MMM/JBL.REGULAR CADENAS RECEPCION.</v>
          </cell>
          <cell r="C199" t="str">
            <v>CREF-RE2-MAQ-EAO-TPM</v>
          </cell>
          <cell r="D199" t="str">
            <v>MC</v>
          </cell>
          <cell r="E199" t="str">
            <v>MA1CR211</v>
          </cell>
          <cell r="F199">
            <v>36137</v>
          </cell>
          <cell r="G199" t="str">
            <v>15:00:00</v>
          </cell>
          <cell r="H199" t="str">
            <v>18:30:47</v>
          </cell>
          <cell r="I199">
            <v>36137</v>
          </cell>
          <cell r="J199">
            <v>146.37</v>
          </cell>
        </row>
        <row r="200">
          <cell r="A200" t="str">
            <v>90291867</v>
          </cell>
          <cell r="B200" t="str">
            <v>MMM/JBL.REGULAR VELOCIDA A CADENAS.</v>
          </cell>
          <cell r="C200" t="str">
            <v>CREF-RE2-MAQ-EAO-TPM</v>
          </cell>
          <cell r="D200" t="str">
            <v>MC</v>
          </cell>
          <cell r="E200" t="str">
            <v>MA1CR211</v>
          </cell>
          <cell r="F200">
            <v>36138</v>
          </cell>
          <cell r="G200" t="str">
            <v>15:00:00</v>
          </cell>
          <cell r="H200" t="str">
            <v>17:00:00</v>
          </cell>
          <cell r="I200">
            <v>36138</v>
          </cell>
          <cell r="J200">
            <v>83.64</v>
          </cell>
        </row>
        <row r="201">
          <cell r="A201" t="str">
            <v>90292831</v>
          </cell>
          <cell r="B201" t="str">
            <v>MMM/JBL.LUBRICAR CADENAS.</v>
          </cell>
          <cell r="C201" t="str">
            <v>CREF-RE2-MAQ-EAO-TEM</v>
          </cell>
          <cell r="D201" t="str">
            <v>MC</v>
          </cell>
          <cell r="E201" t="str">
            <v>MA1CR211</v>
          </cell>
          <cell r="F201">
            <v>36141</v>
          </cell>
          <cell r="G201" t="str">
            <v>15:00:00</v>
          </cell>
          <cell r="H201" t="str">
            <v>15:30:00</v>
          </cell>
          <cell r="I201">
            <v>36141</v>
          </cell>
          <cell r="J201">
            <v>20.91</v>
          </cell>
        </row>
        <row r="202">
          <cell r="A202" t="str">
            <v>90292833</v>
          </cell>
          <cell r="B202" t="str">
            <v>MMM/JBL.FABRICAR UÑA DE FIJACION ANODOS.</v>
          </cell>
          <cell r="C202" t="str">
            <v>CREF-RE2-MAQ-EAO</v>
          </cell>
          <cell r="D202" t="str">
            <v>MC</v>
          </cell>
          <cell r="E202" t="str">
            <v>MA1CR211</v>
          </cell>
          <cell r="F202">
            <v>36142</v>
          </cell>
          <cell r="G202" t="str">
            <v>07:00:00</v>
          </cell>
          <cell r="H202" t="str">
            <v>12:00:00</v>
          </cell>
          <cell r="I202">
            <v>36142</v>
          </cell>
          <cell r="J202">
            <v>209.1</v>
          </cell>
        </row>
        <row r="203">
          <cell r="A203" t="str">
            <v>90303260</v>
          </cell>
          <cell r="B203" t="str">
            <v>MMM/NPB.SOLDAR ACTUADOR ELECTRICO.</v>
          </cell>
          <cell r="C203" t="str">
            <v>CREF-RE2-MAQ-EAO-STM</v>
          </cell>
          <cell r="D203" t="str">
            <v>MC</v>
          </cell>
          <cell r="E203" t="str">
            <v>MA1CR211</v>
          </cell>
          <cell r="F203">
            <v>36145</v>
          </cell>
          <cell r="G203" t="str">
            <v>15:00:00</v>
          </cell>
          <cell r="H203" t="str">
            <v>16:00:00</v>
          </cell>
          <cell r="I203">
            <v>36145</v>
          </cell>
          <cell r="J203">
            <v>41.82</v>
          </cell>
        </row>
        <row r="204">
          <cell r="A204" t="str">
            <v>90304161</v>
          </cell>
          <cell r="B204" t="str">
            <v>MMM/JBL.CAMBIAR PERNOS A RUEDA.</v>
          </cell>
          <cell r="C204" t="str">
            <v>CREF-RE2-MAQ-EAO-VDM</v>
          </cell>
          <cell r="D204" t="str">
            <v>MC</v>
          </cell>
          <cell r="E204" t="str">
            <v>MA1CR211</v>
          </cell>
          <cell r="F204">
            <v>36150</v>
          </cell>
          <cell r="G204" t="str">
            <v>15:00:00</v>
          </cell>
          <cell r="H204" t="str">
            <v>18:00:00</v>
          </cell>
          <cell r="I204">
            <v>36150</v>
          </cell>
          <cell r="J204">
            <v>125.46</v>
          </cell>
        </row>
        <row r="205">
          <cell r="A205" t="str">
            <v>90304163</v>
          </cell>
          <cell r="B205" t="str">
            <v>MMM/JBL.REGULAR VELOCIDAD.</v>
          </cell>
          <cell r="C205" t="str">
            <v>CREF-RE2-MAQ-EAO-TPM</v>
          </cell>
          <cell r="D205" t="str">
            <v>MC</v>
          </cell>
          <cell r="E205" t="str">
            <v>MA1CR211</v>
          </cell>
          <cell r="F205">
            <v>36150</v>
          </cell>
          <cell r="G205" t="str">
            <v>15:00:00</v>
          </cell>
          <cell r="H205" t="str">
            <v>16:00:00</v>
          </cell>
          <cell r="I205">
            <v>36150</v>
          </cell>
          <cell r="J205">
            <v>41.82</v>
          </cell>
        </row>
        <row r="206">
          <cell r="A206" t="str">
            <v>90305685</v>
          </cell>
          <cell r="B206" t="str">
            <v>MMM/JBL.REGULAR VELOCIDAD.</v>
          </cell>
          <cell r="C206" t="str">
            <v>CREF-RE2-MAQ-EAO-TPM</v>
          </cell>
          <cell r="D206" t="str">
            <v>MC</v>
          </cell>
          <cell r="E206" t="str">
            <v>MA1CR211</v>
          </cell>
          <cell r="F206">
            <v>36151</v>
          </cell>
          <cell r="G206" t="str">
            <v>15:00:00</v>
          </cell>
          <cell r="H206" t="str">
            <v>17:00:00</v>
          </cell>
          <cell r="I206">
            <v>36151</v>
          </cell>
          <cell r="J206">
            <v>83.64</v>
          </cell>
        </row>
        <row r="207">
          <cell r="A207" t="str">
            <v>90306815</v>
          </cell>
          <cell r="B207" t="str">
            <v>MMM/JBL.REPARAR SISTEMA CAMBIO DE CALLE</v>
          </cell>
          <cell r="C207" t="str">
            <v>CREF-RE2-MAQ-EAO-VDM</v>
          </cell>
          <cell r="D207" t="str">
            <v>MC</v>
          </cell>
          <cell r="E207" t="str">
            <v>MA1CR211</v>
          </cell>
          <cell r="F207">
            <v>36154</v>
          </cell>
          <cell r="G207" t="str">
            <v>15:00:00</v>
          </cell>
          <cell r="H207" t="str">
            <v>17:30:00</v>
          </cell>
          <cell r="I207">
            <v>36154</v>
          </cell>
          <cell r="J207">
            <v>156.82</v>
          </cell>
        </row>
        <row r="208">
          <cell r="A208" t="str">
            <v>90308268</v>
          </cell>
          <cell r="B208" t="str">
            <v>MMM/NPB.REPARAR CADENA DE SALIDA.</v>
          </cell>
          <cell r="C208" t="str">
            <v>CREF-RE2-MAQ-EAO-TEM</v>
          </cell>
          <cell r="D208" t="str">
            <v>MC</v>
          </cell>
          <cell r="E208" t="str">
            <v>MA1CR211</v>
          </cell>
          <cell r="F208">
            <v>36155</v>
          </cell>
          <cell r="G208" t="str">
            <v>07:00:00</v>
          </cell>
          <cell r="H208" t="str">
            <v>08:00:00</v>
          </cell>
          <cell r="I208">
            <v>36155</v>
          </cell>
          <cell r="J208">
            <v>62.73</v>
          </cell>
        </row>
        <row r="209">
          <cell r="A209" t="str">
            <v>90308271</v>
          </cell>
          <cell r="B209" t="str">
            <v>MMM/NPB.ADAPTAR BUJE.</v>
          </cell>
          <cell r="C209" t="str">
            <v>CREF-RE2-MAQ-EAO</v>
          </cell>
          <cell r="D209" t="str">
            <v>MC</v>
          </cell>
          <cell r="E209" t="str">
            <v>MA1CR211</v>
          </cell>
          <cell r="F209">
            <v>36155</v>
          </cell>
          <cell r="G209" t="str">
            <v>07:00:00</v>
          </cell>
          <cell r="H209" t="str">
            <v>09:00:00</v>
          </cell>
          <cell r="I209">
            <v>36155</v>
          </cell>
          <cell r="J209">
            <v>125.46</v>
          </cell>
        </row>
        <row r="210">
          <cell r="A210" t="str">
            <v>90312069</v>
          </cell>
          <cell r="B210" t="str">
            <v>MMM/NBP.REPARAR CADENA DE SALIDA.</v>
          </cell>
          <cell r="C210" t="str">
            <v>CREF-RE2-MAQ-EAO-TPM</v>
          </cell>
          <cell r="D210" t="str">
            <v>MC</v>
          </cell>
          <cell r="E210" t="str">
            <v>MA1CR211</v>
          </cell>
          <cell r="F210">
            <v>36158</v>
          </cell>
          <cell r="G210" t="str">
            <v>15:00:00</v>
          </cell>
          <cell r="H210" t="str">
            <v>16:00:00</v>
          </cell>
          <cell r="I210">
            <v>36158</v>
          </cell>
          <cell r="J210">
            <v>62.73</v>
          </cell>
        </row>
        <row r="211">
          <cell r="A211" t="str">
            <v>90314316</v>
          </cell>
          <cell r="B211" t="str">
            <v>MMM/NPB.CAMBIAR GANCHOS.</v>
          </cell>
          <cell r="C211" t="str">
            <v>CREF-RE2-MAQ-EAO-STM</v>
          </cell>
          <cell r="D211" t="str">
            <v>MC</v>
          </cell>
          <cell r="E211" t="str">
            <v>MA1CR211</v>
          </cell>
          <cell r="F211">
            <v>36159</v>
          </cell>
          <cell r="G211" t="str">
            <v>15:00:00</v>
          </cell>
          <cell r="H211" t="str">
            <v>16:00:00</v>
          </cell>
          <cell r="I211">
            <v>36159</v>
          </cell>
          <cell r="J211">
            <v>104.55</v>
          </cell>
        </row>
        <row r="212">
          <cell r="A212" t="str">
            <v>90314323</v>
          </cell>
          <cell r="B212" t="str">
            <v>MMM/NPB.REPARAR SISTEMA CAMBIO DE CALLE.</v>
          </cell>
          <cell r="C212" t="str">
            <v>CREF-RE2-MAQ-EAO-VDM</v>
          </cell>
          <cell r="D212" t="str">
            <v>MC</v>
          </cell>
          <cell r="E212" t="str">
            <v>MA1CR211</v>
          </cell>
          <cell r="F212">
            <v>36160</v>
          </cell>
          <cell r="G212" t="str">
            <v>15:00:00</v>
          </cell>
          <cell r="H212" t="str">
            <v>16:30:00</v>
          </cell>
          <cell r="I212">
            <v>36160</v>
          </cell>
          <cell r="J212">
            <v>125.46</v>
          </cell>
        </row>
        <row r="213">
          <cell r="A213" t="str">
            <v>90316505</v>
          </cell>
          <cell r="B213" t="str">
            <v>MMM/JBL.REPONER CHAVETAS.</v>
          </cell>
          <cell r="C213" t="str">
            <v>CREF-RE2-MAQ-EAO-TPM</v>
          </cell>
          <cell r="D213" t="str">
            <v>MC</v>
          </cell>
          <cell r="E213" t="str">
            <v>MA1CR211</v>
          </cell>
          <cell r="F213">
            <v>36162</v>
          </cell>
          <cell r="G213" t="str">
            <v>13:00:00</v>
          </cell>
          <cell r="H213" t="str">
            <v>13:30:00</v>
          </cell>
          <cell r="I213">
            <v>36162</v>
          </cell>
          <cell r="J213">
            <v>59.22</v>
          </cell>
        </row>
        <row r="214">
          <cell r="A214" t="str">
            <v>90319018</v>
          </cell>
          <cell r="B214" t="str">
            <v>MMM/JBL.REPARAR GUIA.</v>
          </cell>
          <cell r="C214" t="str">
            <v>CREF-RE2-MAQ-EAO-TPM</v>
          </cell>
          <cell r="D214" t="str">
            <v>MC</v>
          </cell>
          <cell r="E214" t="str">
            <v>MA1CR211</v>
          </cell>
          <cell r="F214">
            <v>36166</v>
          </cell>
          <cell r="G214" t="str">
            <v>20:00:00</v>
          </cell>
          <cell r="H214" t="str">
            <v>21:00:00</v>
          </cell>
          <cell r="I214">
            <v>36166</v>
          </cell>
          <cell r="J214">
            <v>59.22</v>
          </cell>
        </row>
        <row r="215">
          <cell r="A215" t="str">
            <v>90320322</v>
          </cell>
          <cell r="B215" t="str">
            <v>MMM/JBL.COLOCAR SOPRTE DE ANODOS INFERIO</v>
          </cell>
          <cell r="C215" t="str">
            <v>CREF-RE2-MAQ-EAO-STM</v>
          </cell>
          <cell r="D215" t="str">
            <v>MC</v>
          </cell>
          <cell r="E215" t="str">
            <v>MA1CR211</v>
          </cell>
          <cell r="F215">
            <v>36167</v>
          </cell>
          <cell r="G215" t="str">
            <v>15:00:00</v>
          </cell>
          <cell r="H215" t="str">
            <v>19:30:00</v>
          </cell>
          <cell r="I215">
            <v>36167</v>
          </cell>
          <cell r="J215">
            <v>266.49</v>
          </cell>
        </row>
        <row r="216">
          <cell r="A216" t="str">
            <v>90323108</v>
          </cell>
          <cell r="B216" t="str">
            <v>M.M.M : MANTENCION MENSUAL EAO.</v>
          </cell>
          <cell r="C216" t="str">
            <v>CREF-RE2-MAQ-EAO-MIM</v>
          </cell>
          <cell r="D216" t="str">
            <v>MP</v>
          </cell>
          <cell r="E216" t="str">
            <v>MA1CR211</v>
          </cell>
          <cell r="F216">
            <v>36175</v>
          </cell>
          <cell r="G216" t="str">
            <v>07:00:00</v>
          </cell>
          <cell r="H216" t="str">
            <v>11:00:00</v>
          </cell>
          <cell r="I216">
            <v>36175</v>
          </cell>
          <cell r="J216">
            <v>236.88</v>
          </cell>
        </row>
        <row r="217">
          <cell r="A217" t="str">
            <v>90323403</v>
          </cell>
          <cell r="B217" t="str">
            <v>MMM/JBL.REPONER CHAVETAS A CADENA.</v>
          </cell>
          <cell r="C217" t="str">
            <v>CREF-RE2-MAQ-EAO-TPM</v>
          </cell>
          <cell r="D217" t="str">
            <v>MC</v>
          </cell>
          <cell r="E217" t="str">
            <v>MA1CR211</v>
          </cell>
          <cell r="F217">
            <v>36169</v>
          </cell>
          <cell r="G217" t="str">
            <v>15:00:00</v>
          </cell>
          <cell r="H217" t="str">
            <v>17:00:00</v>
          </cell>
          <cell r="I217">
            <v>36169</v>
          </cell>
          <cell r="J217">
            <v>118.44</v>
          </cell>
        </row>
        <row r="218">
          <cell r="A218" t="str">
            <v>90325557</v>
          </cell>
          <cell r="B218" t="str">
            <v>MMM/NPB.CAMBIAR PERNO GATO.</v>
          </cell>
          <cell r="C218" t="str">
            <v>CREF-RE2-MAQ-EAO-VDM</v>
          </cell>
          <cell r="D218" t="str">
            <v>MC</v>
          </cell>
          <cell r="E218" t="str">
            <v>MA1CR211</v>
          </cell>
          <cell r="F218">
            <v>36170</v>
          </cell>
          <cell r="G218" t="str">
            <v>15:00:00</v>
          </cell>
          <cell r="H218" t="str">
            <v>17:00:00</v>
          </cell>
          <cell r="I218">
            <v>36170</v>
          </cell>
          <cell r="J218">
            <v>118.44</v>
          </cell>
        </row>
        <row r="219">
          <cell r="A219" t="str">
            <v>90325802</v>
          </cell>
          <cell r="B219" t="str">
            <v>MMM/NPB.SE SOLDARON GUIAS ESPA201R</v>
          </cell>
          <cell r="C219" t="str">
            <v>CREF-RE2-MAQ-EAO</v>
          </cell>
          <cell r="D219" t="str">
            <v>MC</v>
          </cell>
          <cell r="E219" t="str">
            <v>MA1CR211</v>
          </cell>
          <cell r="F219">
            <v>36171</v>
          </cell>
          <cell r="G219" t="str">
            <v>15:00:00</v>
          </cell>
          <cell r="H219" t="str">
            <v>17:00:00</v>
          </cell>
          <cell r="I219">
            <v>36171</v>
          </cell>
          <cell r="J219">
            <v>118.44</v>
          </cell>
        </row>
        <row r="220">
          <cell r="A220" t="str">
            <v>90334529</v>
          </cell>
          <cell r="B220" t="str">
            <v>MMM/JBL: TRABAJOS VARIOS EN ESPA201</v>
          </cell>
          <cell r="C220" t="str">
            <v>CREF-RE2-MAQ-EAO-VDM</v>
          </cell>
          <cell r="D220" t="str">
            <v>MC</v>
          </cell>
          <cell r="E220" t="str">
            <v>MA1CR211</v>
          </cell>
          <cell r="F220">
            <v>36178</v>
          </cell>
          <cell r="G220" t="str">
            <v>15:00:00</v>
          </cell>
          <cell r="H220" t="str">
            <v>16:30:00</v>
          </cell>
          <cell r="I220">
            <v>36178</v>
          </cell>
          <cell r="J220">
            <v>88.83</v>
          </cell>
        </row>
        <row r="221">
          <cell r="A221" t="str">
            <v>90344254</v>
          </cell>
          <cell r="B221" t="str">
            <v>MMM/JBL: REGULACION DE VELICIDAD CADENA</v>
          </cell>
          <cell r="C221" t="str">
            <v>CREF-RE2-MAQ-EAO-URM</v>
          </cell>
          <cell r="D221" t="str">
            <v>MC</v>
          </cell>
          <cell r="E221" t="str">
            <v>MA1CR211</v>
          </cell>
          <cell r="F221">
            <v>36181</v>
          </cell>
          <cell r="G221" t="str">
            <v>15:00:00</v>
          </cell>
          <cell r="H221" t="str">
            <v>16:30:00</v>
          </cell>
          <cell r="I221">
            <v>36181</v>
          </cell>
          <cell r="J221">
            <v>133.25</v>
          </cell>
        </row>
        <row r="222">
          <cell r="A222" t="str">
            <v>90344585</v>
          </cell>
          <cell r="B222" t="str">
            <v>MMM/NPB:LIMPIEZA DE UNIDAD HIDRAULICA</v>
          </cell>
          <cell r="C222" t="str">
            <v>CREF-RE2-MAQ-EAO-UHM</v>
          </cell>
          <cell r="D222" t="str">
            <v>MC</v>
          </cell>
          <cell r="E222" t="str">
            <v>MA1CR211</v>
          </cell>
          <cell r="F222">
            <v>36173</v>
          </cell>
          <cell r="G222" t="str">
            <v>20:00:00</v>
          </cell>
          <cell r="H222" t="str">
            <v>21:30:00</v>
          </cell>
          <cell r="I222">
            <v>36173</v>
          </cell>
          <cell r="J222">
            <v>88.83</v>
          </cell>
        </row>
        <row r="223">
          <cell r="A223" t="str">
            <v>90347029</v>
          </cell>
          <cell r="B223" t="str">
            <v>MMM/JBL: REPRIETE DE GANCHOS</v>
          </cell>
          <cell r="C223" t="str">
            <v>CREF-RE2-MAQ-EAO-STM</v>
          </cell>
          <cell r="D223" t="str">
            <v>MC</v>
          </cell>
          <cell r="E223" t="str">
            <v>MA1CR211</v>
          </cell>
          <cell r="F223">
            <v>36174</v>
          </cell>
          <cell r="G223" t="str">
            <v>00:00:00</v>
          </cell>
          <cell r="H223" t="str">
            <v>10:15:53</v>
          </cell>
          <cell r="I223">
            <v>36174</v>
          </cell>
          <cell r="J223">
            <v>59.22</v>
          </cell>
        </row>
        <row r="224">
          <cell r="A224" t="str">
            <v>90347169</v>
          </cell>
          <cell r="B224" t="str">
            <v>MMM/NPB: REPARACION DE GUIA</v>
          </cell>
          <cell r="C224" t="str">
            <v>CREF-RE2-MAQ-EAO-URM</v>
          </cell>
          <cell r="D224" t="str">
            <v>MC</v>
          </cell>
          <cell r="E224" t="str">
            <v>MA1CR211</v>
          </cell>
          <cell r="F224">
            <v>36174</v>
          </cell>
          <cell r="G224" t="str">
            <v>15:00:00</v>
          </cell>
          <cell r="H224" t="str">
            <v>16:00:00</v>
          </cell>
          <cell r="I224">
            <v>36174</v>
          </cell>
          <cell r="J224">
            <v>88.83</v>
          </cell>
        </row>
        <row r="225">
          <cell r="A225" t="str">
            <v>90347602</v>
          </cell>
          <cell r="B225" t="str">
            <v>MMM/NPB: TRABAJOS EN UNIDAD HIDRAULICA</v>
          </cell>
          <cell r="C225" t="str">
            <v>CREF-RE2-MAQ-EAO-UHM</v>
          </cell>
          <cell r="D225" t="str">
            <v>MC</v>
          </cell>
          <cell r="E225" t="str">
            <v>MA1CR211</v>
          </cell>
          <cell r="F225">
            <v>36176</v>
          </cell>
          <cell r="G225" t="str">
            <v>18:00:00</v>
          </cell>
          <cell r="H225" t="str">
            <v>20:00:00</v>
          </cell>
          <cell r="I225">
            <v>36176</v>
          </cell>
          <cell r="J225">
            <v>118.44</v>
          </cell>
        </row>
        <row r="226">
          <cell r="A226" t="str">
            <v>90347751</v>
          </cell>
          <cell r="B226" t="str">
            <v>MMM/JBL: INSPECCION A MAQUINA</v>
          </cell>
          <cell r="C226" t="str">
            <v>CREF-RE2-MAQ-EAO</v>
          </cell>
          <cell r="D226" t="str">
            <v>MC</v>
          </cell>
          <cell r="E226" t="str">
            <v>MA1CR211</v>
          </cell>
          <cell r="F226">
            <v>36177</v>
          </cell>
          <cell r="G226" t="str">
            <v>15:00:00</v>
          </cell>
          <cell r="H226" t="str">
            <v>15:30:00</v>
          </cell>
          <cell r="I226">
            <v>36177</v>
          </cell>
          <cell r="J226">
            <v>29.61</v>
          </cell>
        </row>
        <row r="227">
          <cell r="A227" t="str">
            <v>90348422</v>
          </cell>
          <cell r="B227" t="str">
            <v>MMM/JBL: CAMBIO DE DESCANSO</v>
          </cell>
          <cell r="C227" t="str">
            <v>CREF-RE2-MAQ-EAO-STM</v>
          </cell>
          <cell r="D227" t="str">
            <v>MC</v>
          </cell>
          <cell r="E227" t="str">
            <v>MA1CR211</v>
          </cell>
          <cell r="F227">
            <v>36179</v>
          </cell>
          <cell r="G227" t="str">
            <v>15:00:00</v>
          </cell>
          <cell r="H227" t="str">
            <v>16:30:00</v>
          </cell>
          <cell r="I227">
            <v>36179</v>
          </cell>
          <cell r="J227">
            <v>133.25</v>
          </cell>
        </row>
        <row r="228">
          <cell r="A228" t="str">
            <v>90348424</v>
          </cell>
          <cell r="B228" t="str">
            <v>MMM/JBL: INSPECCION A MAQUINA</v>
          </cell>
          <cell r="C228" t="str">
            <v>CREF-RE2-MAQ-EAO</v>
          </cell>
          <cell r="D228" t="str">
            <v>MC</v>
          </cell>
          <cell r="E228" t="str">
            <v>MA1CR211</v>
          </cell>
          <cell r="F228">
            <v>36179</v>
          </cell>
          <cell r="G228" t="str">
            <v>17:30:00</v>
          </cell>
          <cell r="H228" t="str">
            <v>18:00:00</v>
          </cell>
          <cell r="I228">
            <v>36179</v>
          </cell>
          <cell r="J228">
            <v>44.41</v>
          </cell>
        </row>
        <row r="229">
          <cell r="A229" t="str">
            <v>90358298</v>
          </cell>
          <cell r="B229" t="str">
            <v>MMM/JBL:SE REALISA INSPECCION A MAQUINA</v>
          </cell>
          <cell r="C229" t="str">
            <v>CREF-RE2-MAQ-EAO</v>
          </cell>
          <cell r="D229" t="str">
            <v>MC</v>
          </cell>
          <cell r="E229" t="str">
            <v>MA1CR211</v>
          </cell>
          <cell r="F229">
            <v>36182</v>
          </cell>
          <cell r="G229" t="str">
            <v>16:50:00</v>
          </cell>
          <cell r="H229" t="str">
            <v>17:20:00</v>
          </cell>
          <cell r="I229">
            <v>36182</v>
          </cell>
          <cell r="J229">
            <v>29.61</v>
          </cell>
        </row>
        <row r="230">
          <cell r="A230" t="str">
            <v>90358492</v>
          </cell>
          <cell r="B230" t="str">
            <v>MMM/JBL: REPARACIONES VARIAS</v>
          </cell>
          <cell r="C230" t="str">
            <v>CREF-RE2-MAQ-EAO</v>
          </cell>
          <cell r="D230" t="str">
            <v>MC</v>
          </cell>
          <cell r="E230" t="str">
            <v>MA1CR211</v>
          </cell>
          <cell r="F230">
            <v>36183</v>
          </cell>
          <cell r="G230" t="str">
            <v>16:00:00</v>
          </cell>
          <cell r="H230" t="str">
            <v>18:00:00</v>
          </cell>
          <cell r="I230">
            <v>36183</v>
          </cell>
          <cell r="J230">
            <v>118.44</v>
          </cell>
        </row>
        <row r="231">
          <cell r="A231" t="str">
            <v>90371627</v>
          </cell>
          <cell r="B231" t="str">
            <v>M.M.M : MANTENCION MENSUAL EAO</v>
          </cell>
          <cell r="C231" t="str">
            <v>CREF-RE2-MAQ-EAO-MIM</v>
          </cell>
          <cell r="D231" t="str">
            <v>MP</v>
          </cell>
          <cell r="E231" t="str">
            <v>MA1CR211</v>
          </cell>
          <cell r="F231">
            <v>36217</v>
          </cell>
          <cell r="G231" t="str">
            <v>07:00:00</v>
          </cell>
          <cell r="H231" t="str">
            <v>11:00:00</v>
          </cell>
          <cell r="I231">
            <v>36217</v>
          </cell>
          <cell r="J231">
            <v>236.88</v>
          </cell>
        </row>
        <row r="232">
          <cell r="A232" t="str">
            <v>90372553</v>
          </cell>
          <cell r="B232" t="str">
            <v>MMM/NPB:SOLDADURA DE RIEL.</v>
          </cell>
          <cell r="C232" t="str">
            <v>CREF-RE2-MAQ-EAO-VAM</v>
          </cell>
          <cell r="D232" t="str">
            <v>MC</v>
          </cell>
          <cell r="E232" t="str">
            <v>MA1CR211</v>
          </cell>
          <cell r="F232">
            <v>36188</v>
          </cell>
          <cell r="G232" t="str">
            <v>17:00:00</v>
          </cell>
          <cell r="H232" t="str">
            <v>00:00:00</v>
          </cell>
          <cell r="I232">
            <v>36188</v>
          </cell>
          <cell r="J232">
            <v>118.44</v>
          </cell>
        </row>
        <row r="233">
          <cell r="A233" t="str">
            <v>90372666</v>
          </cell>
          <cell r="B233" t="str">
            <v>MMM/JBL: REGULACION DE VELOCIDAD</v>
          </cell>
          <cell r="C233" t="str">
            <v>CREF-RE2-MAQ-EAO-URM</v>
          </cell>
          <cell r="D233" t="str">
            <v>MC</v>
          </cell>
          <cell r="E233" t="str">
            <v>MA1CR211</v>
          </cell>
          <cell r="F233">
            <v>36191</v>
          </cell>
          <cell r="G233" t="str">
            <v>15:00:00</v>
          </cell>
          <cell r="H233" t="str">
            <v>16:00:00</v>
          </cell>
          <cell r="I233">
            <v>36191</v>
          </cell>
          <cell r="J233">
            <v>59.22</v>
          </cell>
        </row>
        <row r="234">
          <cell r="A234" t="str">
            <v>90383697</v>
          </cell>
          <cell r="B234" t="str">
            <v>MMM/JBL:REGULACION DE VELOCIDAD...</v>
          </cell>
          <cell r="C234" t="str">
            <v>CREF-RE2-MAQ-EAO-URE</v>
          </cell>
          <cell r="D234" t="str">
            <v>MC</v>
          </cell>
          <cell r="E234" t="str">
            <v>MA1CR211</v>
          </cell>
          <cell r="F234">
            <v>36192</v>
          </cell>
          <cell r="G234" t="str">
            <v>15:00:00</v>
          </cell>
          <cell r="H234" t="str">
            <v>15:30:00</v>
          </cell>
          <cell r="I234">
            <v>36220</v>
          </cell>
          <cell r="J234">
            <v>29.61</v>
          </cell>
        </row>
        <row r="235">
          <cell r="A235" t="str">
            <v>90383706</v>
          </cell>
          <cell r="B235" t="str">
            <v>MMM/NPB: FABRICACION DE CAÑERIA.</v>
          </cell>
          <cell r="C235" t="str">
            <v>CREF-RE2-MAQ-EAO-UHM</v>
          </cell>
          <cell r="D235" t="str">
            <v>MC</v>
          </cell>
          <cell r="E235" t="str">
            <v>MA1CR211</v>
          </cell>
          <cell r="F235">
            <v>36193</v>
          </cell>
          <cell r="G235" t="str">
            <v>07:00:00</v>
          </cell>
          <cell r="H235" t="str">
            <v>10:00:00</v>
          </cell>
          <cell r="I235">
            <v>36193</v>
          </cell>
          <cell r="J235">
            <v>177.66</v>
          </cell>
        </row>
        <row r="236">
          <cell r="A236" t="str">
            <v>90383867</v>
          </cell>
          <cell r="B236" t="str">
            <v>MMM/JBL: REGULACION DE VELOCIDAD</v>
          </cell>
          <cell r="C236" t="str">
            <v>CREF-RE2-MAQ-EAO-URM</v>
          </cell>
          <cell r="D236" t="str">
            <v>MC</v>
          </cell>
          <cell r="E236" t="str">
            <v>MA1CR211</v>
          </cell>
          <cell r="F236">
            <v>36193</v>
          </cell>
          <cell r="G236" t="str">
            <v>15:00:00</v>
          </cell>
          <cell r="H236" t="str">
            <v>15:30:00</v>
          </cell>
          <cell r="I236">
            <v>36221</v>
          </cell>
          <cell r="J236">
            <v>29.61</v>
          </cell>
        </row>
        <row r="237">
          <cell r="A237" t="str">
            <v>90384565</v>
          </cell>
          <cell r="B237" t="str">
            <v>MMM/SAS.CAMBIAR PERNO GATO.</v>
          </cell>
          <cell r="C237" t="str">
            <v>CREF-RE2-MAQ-EAO-VDM</v>
          </cell>
          <cell r="D237" t="str">
            <v>MC</v>
          </cell>
          <cell r="E237" t="str">
            <v>MA1CR211</v>
          </cell>
          <cell r="F237">
            <v>36220</v>
          </cell>
          <cell r="G237" t="str">
            <v>07:00:00</v>
          </cell>
          <cell r="H237" t="str">
            <v>09:30:00</v>
          </cell>
          <cell r="I237">
            <v>36220</v>
          </cell>
          <cell r="J237">
            <v>222.07</v>
          </cell>
        </row>
        <row r="238">
          <cell r="A238" t="str">
            <v>90384732</v>
          </cell>
          <cell r="B238" t="str">
            <v>MMM/ABC.REGULAR VELOCIDAD A CADENAS.</v>
          </cell>
          <cell r="C238" t="str">
            <v>CREF-RE2-MAQ-EAO-TPM</v>
          </cell>
          <cell r="D238" t="str">
            <v>MC</v>
          </cell>
          <cell r="E238" t="str">
            <v>MA1CR211</v>
          </cell>
          <cell r="F238">
            <v>36220</v>
          </cell>
          <cell r="G238" t="str">
            <v>15:00:00</v>
          </cell>
          <cell r="H238" t="str">
            <v>16:00:00</v>
          </cell>
          <cell r="I238">
            <v>36220</v>
          </cell>
          <cell r="J238">
            <v>59.22</v>
          </cell>
        </row>
        <row r="239">
          <cell r="A239" t="str">
            <v>90384893</v>
          </cell>
          <cell r="B239" t="str">
            <v>MMM/ABC:INSPECCION A MAQUINA</v>
          </cell>
          <cell r="C239" t="str">
            <v>CREF-RE2-MAQ-EAO</v>
          </cell>
          <cell r="D239" t="str">
            <v>MC</v>
          </cell>
          <cell r="E239" t="str">
            <v>MA1CR211</v>
          </cell>
          <cell r="F239">
            <v>36221</v>
          </cell>
          <cell r="G239" t="str">
            <v>15:00:00</v>
          </cell>
          <cell r="H239" t="str">
            <v>15:30:00</v>
          </cell>
          <cell r="I239">
            <v>36221</v>
          </cell>
          <cell r="J239">
            <v>29.61</v>
          </cell>
        </row>
        <row r="240">
          <cell r="A240" t="str">
            <v>90385290</v>
          </cell>
          <cell r="B240" t="str">
            <v>MMM/JBL: REPARACIONES EN VAGON.</v>
          </cell>
          <cell r="C240" t="str">
            <v>CREF-RE2-MAQ-EAO-VDM</v>
          </cell>
          <cell r="D240" t="str">
            <v>MC</v>
          </cell>
          <cell r="E240" t="str">
            <v>MA1CR211</v>
          </cell>
          <cell r="F240">
            <v>36196</v>
          </cell>
          <cell r="G240" t="str">
            <v>07:00:00</v>
          </cell>
          <cell r="H240" t="str">
            <v>08:00:00</v>
          </cell>
          <cell r="I240">
            <v>36196</v>
          </cell>
          <cell r="J240">
            <v>29.61</v>
          </cell>
        </row>
        <row r="241">
          <cell r="A241" t="str">
            <v>90387441</v>
          </cell>
          <cell r="B241" t="str">
            <v>MMM/JBL: REGULACIONDE VELOCIDADES</v>
          </cell>
          <cell r="C241" t="str">
            <v>CREF-RE2-MAQ-EAO-URM</v>
          </cell>
          <cell r="D241" t="str">
            <v>MC</v>
          </cell>
          <cell r="E241" t="str">
            <v>MA1CR211</v>
          </cell>
          <cell r="F241">
            <v>36197</v>
          </cell>
          <cell r="G241" t="str">
            <v>15:00:00</v>
          </cell>
          <cell r="H241" t="str">
            <v>16:00:00</v>
          </cell>
          <cell r="I241">
            <v>36197</v>
          </cell>
          <cell r="J241">
            <v>59.22</v>
          </cell>
        </row>
        <row r="242">
          <cell r="A242" t="str">
            <v>90387713</v>
          </cell>
          <cell r="B242" t="str">
            <v>MMM/REPARACION DE VALLE</v>
          </cell>
          <cell r="C242" t="str">
            <v>CREF-RE2-MAQ-EAO-STM</v>
          </cell>
          <cell r="D242" t="str">
            <v>MC</v>
          </cell>
          <cell r="E242" t="str">
            <v>MA1CR211</v>
          </cell>
          <cell r="F242">
            <v>36222</v>
          </cell>
          <cell r="G242" t="str">
            <v>07:00:00</v>
          </cell>
          <cell r="H242" t="str">
            <v>08:00:00</v>
          </cell>
          <cell r="I242">
            <v>36222</v>
          </cell>
          <cell r="J242">
            <v>59.22</v>
          </cell>
        </row>
        <row r="243">
          <cell r="A243" t="str">
            <v>90387835</v>
          </cell>
          <cell r="B243" t="str">
            <v>MMM/NPB: REPARACIONES VARIAS ESPA 201</v>
          </cell>
          <cell r="C243" t="str">
            <v>CREF-RE2-MAQ-EAO</v>
          </cell>
          <cell r="D243" t="str">
            <v>MC</v>
          </cell>
          <cell r="E243" t="str">
            <v>MA1CR211</v>
          </cell>
          <cell r="F243">
            <v>36222</v>
          </cell>
          <cell r="G243" t="str">
            <v>07:00:00</v>
          </cell>
          <cell r="H243" t="str">
            <v>14:00:00</v>
          </cell>
          <cell r="I243">
            <v>36222</v>
          </cell>
          <cell r="J243">
            <v>414.54</v>
          </cell>
        </row>
        <row r="244">
          <cell r="A244" t="str">
            <v>90388075</v>
          </cell>
          <cell r="B244" t="str">
            <v>MMM/CVL/RO:COMPRA DE CADENA</v>
          </cell>
          <cell r="C244" t="str">
            <v>CREF-RE2-MAQ-EAO-URM</v>
          </cell>
          <cell r="D244" t="str">
            <v>MC</v>
          </cell>
          <cell r="E244" t="str">
            <v>MA1CR211</v>
          </cell>
          <cell r="F244">
            <v>36250</v>
          </cell>
          <cell r="G244" t="str">
            <v>00:00:00</v>
          </cell>
          <cell r="H244" t="str">
            <v>07:23:37</v>
          </cell>
          <cell r="I244">
            <v>36250</v>
          </cell>
          <cell r="J244">
            <v>5352.34</v>
          </cell>
        </row>
        <row r="245">
          <cell r="A245" t="str">
            <v>90388183</v>
          </cell>
          <cell r="B245" t="str">
            <v>MMM/NPB.CAMBIAR CHAVETAS.</v>
          </cell>
          <cell r="C245" t="str">
            <v>CREF-RE2-MAQ-EAO-VDM</v>
          </cell>
          <cell r="D245" t="str">
            <v>MC</v>
          </cell>
          <cell r="E245" t="str">
            <v>MA1CR211</v>
          </cell>
          <cell r="F245">
            <v>36199</v>
          </cell>
          <cell r="G245" t="str">
            <v>15:00:00</v>
          </cell>
          <cell r="H245" t="str">
            <v>16:00:00</v>
          </cell>
          <cell r="I245">
            <v>36199</v>
          </cell>
          <cell r="J245">
            <v>59.22</v>
          </cell>
        </row>
        <row r="246">
          <cell r="A246" t="str">
            <v>90389579</v>
          </cell>
          <cell r="B246" t="str">
            <v>MMM/NPB.TRABAJOS VARIOS ESPA201R</v>
          </cell>
          <cell r="C246" t="str">
            <v>CREF-RE2-MAQ-EAO</v>
          </cell>
          <cell r="D246" t="str">
            <v>MC</v>
          </cell>
          <cell r="E246" t="str">
            <v>MA1CR211</v>
          </cell>
          <cell r="F246">
            <v>36223</v>
          </cell>
          <cell r="G246" t="str">
            <v>07:00:00</v>
          </cell>
          <cell r="H246" t="str">
            <v>10:00:00</v>
          </cell>
          <cell r="I246">
            <v>36223</v>
          </cell>
          <cell r="J246">
            <v>177.66</v>
          </cell>
        </row>
        <row r="247">
          <cell r="A247" t="str">
            <v>90391860</v>
          </cell>
          <cell r="B247" t="str">
            <v>MMM/NPB.REPARAR CADENA.</v>
          </cell>
          <cell r="C247" t="str">
            <v>CREF-RE2-MAQ-EAO-TEM</v>
          </cell>
          <cell r="D247" t="str">
            <v>MC</v>
          </cell>
          <cell r="E247" t="str">
            <v>MA1CR211</v>
          </cell>
          <cell r="F247">
            <v>36224</v>
          </cell>
          <cell r="G247" t="str">
            <v>07:00:00</v>
          </cell>
          <cell r="H247" t="str">
            <v>08:30:00</v>
          </cell>
          <cell r="I247">
            <v>36224</v>
          </cell>
          <cell r="J247">
            <v>88.83</v>
          </cell>
        </row>
        <row r="248">
          <cell r="A248" t="str">
            <v>90391862</v>
          </cell>
          <cell r="B248" t="str">
            <v>MMM/ABC.COLOCAR EN POSICION ESCOBILLON.</v>
          </cell>
          <cell r="C248" t="str">
            <v>CREF-RE2-MAQ-EAO-STM</v>
          </cell>
          <cell r="D248" t="str">
            <v>MC</v>
          </cell>
          <cell r="E248" t="str">
            <v>MA1CR211</v>
          </cell>
          <cell r="F248">
            <v>36224</v>
          </cell>
          <cell r="G248" t="str">
            <v>15:00:00</v>
          </cell>
          <cell r="H248" t="str">
            <v>16:00:00</v>
          </cell>
          <cell r="I248">
            <v>36224</v>
          </cell>
          <cell r="J248">
            <v>88.83</v>
          </cell>
        </row>
        <row r="249">
          <cell r="A249" t="str">
            <v>90391979</v>
          </cell>
          <cell r="B249" t="str">
            <v>MMM/NBP.REPARAR CADENA CORTADA.</v>
          </cell>
          <cell r="C249" t="str">
            <v>CREF-RE2-MAQ-EAO-TPM</v>
          </cell>
          <cell r="D249" t="str">
            <v>MC</v>
          </cell>
          <cell r="E249" t="str">
            <v>MA1CR211</v>
          </cell>
          <cell r="F249">
            <v>36225</v>
          </cell>
          <cell r="G249" t="str">
            <v>07:00:00</v>
          </cell>
          <cell r="H249" t="str">
            <v>11:00:00</v>
          </cell>
          <cell r="I249">
            <v>36225</v>
          </cell>
          <cell r="J249">
            <v>236.88</v>
          </cell>
        </row>
        <row r="250">
          <cell r="A250" t="str">
            <v>90391983</v>
          </cell>
          <cell r="B250" t="str">
            <v>MMM/ABC.REPARAR CADENA CORTADA.</v>
          </cell>
          <cell r="C250" t="str">
            <v>CREF-RE2-MAQ-EAO-TPM</v>
          </cell>
          <cell r="D250" t="str">
            <v>MC</v>
          </cell>
          <cell r="E250" t="str">
            <v>MA1CR211</v>
          </cell>
          <cell r="F250">
            <v>36225</v>
          </cell>
          <cell r="G250" t="str">
            <v>15:00:00</v>
          </cell>
          <cell r="H250" t="str">
            <v>17:00:00</v>
          </cell>
          <cell r="I250">
            <v>36225</v>
          </cell>
          <cell r="J250">
            <v>118.44</v>
          </cell>
        </row>
        <row r="251">
          <cell r="A251" t="str">
            <v>90392072</v>
          </cell>
          <cell r="B251" t="str">
            <v>MMM/NPB.REPARAR GUIA.</v>
          </cell>
          <cell r="C251" t="str">
            <v>CREF-RE2-MAQ-EAO-URM</v>
          </cell>
          <cell r="D251" t="str">
            <v>MC</v>
          </cell>
          <cell r="E251" t="str">
            <v>MA1CR211</v>
          </cell>
          <cell r="F251">
            <v>36226</v>
          </cell>
          <cell r="G251" t="str">
            <v>15:00:00</v>
          </cell>
          <cell r="H251" t="str">
            <v>18:00:00</v>
          </cell>
          <cell r="I251">
            <v>36226</v>
          </cell>
          <cell r="J251">
            <v>177.66</v>
          </cell>
        </row>
        <row r="252">
          <cell r="A252" t="str">
            <v>90392079</v>
          </cell>
          <cell r="B252" t="str">
            <v>MMM/ABC.CAMBIAR LINEA DE DRENAJE.</v>
          </cell>
          <cell r="C252" t="str">
            <v>CREF-RE2-MAQ-EAO-TPM</v>
          </cell>
          <cell r="D252" t="str">
            <v>MC</v>
          </cell>
          <cell r="E252" t="str">
            <v>MA1CR211</v>
          </cell>
          <cell r="F252">
            <v>36226</v>
          </cell>
          <cell r="G252" t="str">
            <v>07:00:00</v>
          </cell>
          <cell r="H252" t="str">
            <v>09:00:00</v>
          </cell>
          <cell r="I252">
            <v>36226</v>
          </cell>
          <cell r="J252">
            <v>177.66</v>
          </cell>
        </row>
        <row r="253">
          <cell r="A253" t="str">
            <v>90392138</v>
          </cell>
          <cell r="B253" t="str">
            <v>MMM/NPB.REPONER CHAVETAS.</v>
          </cell>
          <cell r="C253" t="str">
            <v>CREF-RE2-MAQ-EAO-TPM</v>
          </cell>
          <cell r="D253" t="str">
            <v>MC</v>
          </cell>
          <cell r="E253" t="str">
            <v>MA1CR211</v>
          </cell>
          <cell r="F253">
            <v>36228</v>
          </cell>
          <cell r="G253" t="str">
            <v>15:00:00</v>
          </cell>
          <cell r="H253" t="str">
            <v>16:00:00</v>
          </cell>
          <cell r="I253">
            <v>36228</v>
          </cell>
          <cell r="J253">
            <v>59.22</v>
          </cell>
        </row>
        <row r="254">
          <cell r="A254" t="str">
            <v>90392689</v>
          </cell>
          <cell r="B254" t="str">
            <v>MMM/NPB.NIVELAR VAGON.</v>
          </cell>
          <cell r="C254" t="str">
            <v>CREF-RE2-MAQ-EAO-VDM</v>
          </cell>
          <cell r="D254" t="str">
            <v>MC</v>
          </cell>
          <cell r="E254" t="str">
            <v>MA1CR211</v>
          </cell>
          <cell r="F254">
            <v>36230</v>
          </cell>
          <cell r="G254" t="str">
            <v>15:00:00</v>
          </cell>
          <cell r="H254" t="str">
            <v>17:00:00</v>
          </cell>
          <cell r="I254">
            <v>36230</v>
          </cell>
          <cell r="J254">
            <v>118.44</v>
          </cell>
        </row>
        <row r="255">
          <cell r="A255" t="str">
            <v>90394031</v>
          </cell>
          <cell r="B255" t="str">
            <v>MMM/NPB.TRABAJOS VARIOS ESPA201R.</v>
          </cell>
          <cell r="C255" t="str">
            <v>CREF-RE2-MAQ-EAO</v>
          </cell>
          <cell r="D255" t="str">
            <v>MC</v>
          </cell>
          <cell r="E255" t="str">
            <v>MA1CR211</v>
          </cell>
          <cell r="F255">
            <v>36231</v>
          </cell>
          <cell r="G255" t="str">
            <v>15:00:00</v>
          </cell>
          <cell r="H255" t="str">
            <v>17:00:00</v>
          </cell>
          <cell r="I255">
            <v>36231</v>
          </cell>
          <cell r="J255">
            <v>118.44</v>
          </cell>
        </row>
        <row r="256">
          <cell r="A256" t="str">
            <v>90394150</v>
          </cell>
          <cell r="B256" t="str">
            <v>MMM/NPB.CAMBIAR LINEA HIDRAULICA.</v>
          </cell>
          <cell r="C256" t="str">
            <v>CREF-RE2-MAQ-EAO-TPM</v>
          </cell>
          <cell r="D256" t="str">
            <v>MC</v>
          </cell>
          <cell r="E256" t="str">
            <v>MA1CR211</v>
          </cell>
          <cell r="F256">
            <v>36232</v>
          </cell>
          <cell r="G256" t="str">
            <v>15:00:00</v>
          </cell>
          <cell r="H256" t="str">
            <v>17:00:00</v>
          </cell>
          <cell r="I256">
            <v>36232</v>
          </cell>
          <cell r="J256">
            <v>118.44</v>
          </cell>
        </row>
        <row r="257">
          <cell r="A257" t="str">
            <v>90394551</v>
          </cell>
          <cell r="B257" t="str">
            <v>MMM/NPB:TRABAJOS VARIOS ESPA201R</v>
          </cell>
          <cell r="C257" t="str">
            <v>CREF-RE2-MAQ-EAO</v>
          </cell>
          <cell r="D257" t="str">
            <v>MC</v>
          </cell>
          <cell r="E257" t="str">
            <v>MA1CR211</v>
          </cell>
          <cell r="F257">
            <v>36233</v>
          </cell>
          <cell r="G257" t="str">
            <v>07:00:00</v>
          </cell>
          <cell r="H257" t="str">
            <v>10:00:00</v>
          </cell>
          <cell r="I257">
            <v>36233</v>
          </cell>
          <cell r="J257">
            <v>266.49</v>
          </cell>
        </row>
        <row r="258">
          <cell r="A258" t="str">
            <v>90396977</v>
          </cell>
          <cell r="B258" t="str">
            <v>MMM/NPB.CAMBIAR O"RING.</v>
          </cell>
          <cell r="C258" t="str">
            <v>CREF-RE2-MAQ-EAO-UHM</v>
          </cell>
          <cell r="D258" t="str">
            <v>MC</v>
          </cell>
          <cell r="E258" t="str">
            <v>MA1CR211</v>
          </cell>
          <cell r="F258">
            <v>36201</v>
          </cell>
          <cell r="G258" t="str">
            <v>15:00:00</v>
          </cell>
          <cell r="H258" t="str">
            <v>16:00:00</v>
          </cell>
          <cell r="I258">
            <v>36201</v>
          </cell>
          <cell r="J258">
            <v>59.22</v>
          </cell>
        </row>
        <row r="259">
          <cell r="A259" t="str">
            <v>90398565</v>
          </cell>
          <cell r="B259" t="str">
            <v>MMM/:NPB.TRABAJOS VARIOS.</v>
          </cell>
          <cell r="C259" t="str">
            <v>CREF-RE2-MAQ-EAO</v>
          </cell>
          <cell r="D259" t="str">
            <v>MC</v>
          </cell>
          <cell r="E259" t="str">
            <v>MA1CR211</v>
          </cell>
          <cell r="F259">
            <v>36235</v>
          </cell>
          <cell r="G259" t="str">
            <v>09:00:00</v>
          </cell>
          <cell r="H259" t="str">
            <v>12:00:00</v>
          </cell>
          <cell r="I259">
            <v>36235</v>
          </cell>
          <cell r="J259">
            <v>177.66</v>
          </cell>
        </row>
        <row r="260">
          <cell r="A260" t="str">
            <v>90400815</v>
          </cell>
          <cell r="B260" t="str">
            <v>MMM/NPB.TRABAJOS VARIOS ESPA201R</v>
          </cell>
          <cell r="C260" t="str">
            <v>CREF-RE2-MAQ-EAO</v>
          </cell>
          <cell r="D260" t="str">
            <v>MC</v>
          </cell>
          <cell r="E260" t="str">
            <v>MA1CR211</v>
          </cell>
          <cell r="F260">
            <v>36205</v>
          </cell>
          <cell r="G260" t="str">
            <v>07:00:00</v>
          </cell>
          <cell r="H260" t="str">
            <v>08:00:00</v>
          </cell>
          <cell r="I260">
            <v>36205</v>
          </cell>
          <cell r="J260">
            <v>59.22</v>
          </cell>
        </row>
        <row r="261">
          <cell r="A261" t="str">
            <v>90400822</v>
          </cell>
          <cell r="B261" t="str">
            <v>MMM/NPB.CAMBIAR TAPA A MACHON.</v>
          </cell>
          <cell r="C261" t="str">
            <v>CREF-RE2-MAQ-EAO-VDM</v>
          </cell>
          <cell r="D261" t="str">
            <v>MC</v>
          </cell>
          <cell r="E261" t="str">
            <v>MA1CR211</v>
          </cell>
          <cell r="F261">
            <v>36206</v>
          </cell>
          <cell r="G261" t="str">
            <v>07:00:00</v>
          </cell>
          <cell r="H261" t="str">
            <v>08:00:00</v>
          </cell>
          <cell r="I261">
            <v>36206</v>
          </cell>
          <cell r="J261">
            <v>59.22</v>
          </cell>
        </row>
        <row r="262">
          <cell r="A262" t="str">
            <v>90401265</v>
          </cell>
          <cell r="B262" t="str">
            <v>MMM/ABC.REPARAR SIST MOTRIZ VAGON</v>
          </cell>
          <cell r="C262" t="str">
            <v>CREF-RE2-MAQ-EAO-VDM</v>
          </cell>
          <cell r="D262" t="str">
            <v>MC</v>
          </cell>
          <cell r="E262" t="str">
            <v>MA1CR211</v>
          </cell>
          <cell r="F262">
            <v>36208</v>
          </cell>
          <cell r="G262" t="str">
            <v>15:00:00</v>
          </cell>
          <cell r="H262" t="str">
            <v>16:00:00</v>
          </cell>
          <cell r="I262">
            <v>36208</v>
          </cell>
          <cell r="J262">
            <v>59.22</v>
          </cell>
        </row>
        <row r="263">
          <cell r="A263" t="str">
            <v>90403383</v>
          </cell>
          <cell r="B263" t="str">
            <v>MMM/ABC.CAMBIAR CHAVETAS A CADENA.</v>
          </cell>
          <cell r="C263" t="str">
            <v>CREF-RE2-MAQ-EAO-TPE</v>
          </cell>
          <cell r="D263" t="str">
            <v>MC</v>
          </cell>
          <cell r="E263" t="str">
            <v>MA1CR211</v>
          </cell>
          <cell r="F263">
            <v>36211</v>
          </cell>
          <cell r="G263" t="str">
            <v>15:00:00</v>
          </cell>
          <cell r="H263" t="str">
            <v>15:30:00</v>
          </cell>
          <cell r="I263">
            <v>36211</v>
          </cell>
          <cell r="J263">
            <v>44.41</v>
          </cell>
        </row>
        <row r="264">
          <cell r="A264" t="str">
            <v>90403494</v>
          </cell>
          <cell r="B264" t="str">
            <v>MMM/NBP.REOARAR CADENA DE ENTRADA.</v>
          </cell>
          <cell r="C264" t="str">
            <v>CREF-RE2-MAQ-EAO-TPM</v>
          </cell>
          <cell r="D264" t="str">
            <v>MC</v>
          </cell>
          <cell r="E264" t="str">
            <v>MA1CR211</v>
          </cell>
          <cell r="F264">
            <v>36238</v>
          </cell>
          <cell r="G264" t="str">
            <v>07:00:00</v>
          </cell>
          <cell r="H264" t="str">
            <v>08:00:00</v>
          </cell>
          <cell r="I264">
            <v>36238</v>
          </cell>
          <cell r="J264">
            <v>59.22</v>
          </cell>
        </row>
        <row r="265">
          <cell r="A265" t="str">
            <v>90403746</v>
          </cell>
          <cell r="B265" t="str">
            <v>MMM/NPB.CAMBIAR CHAVETAS A CADENA.</v>
          </cell>
          <cell r="C265" t="str">
            <v>CREF-RE2-MAQ-EAO-TPM</v>
          </cell>
          <cell r="D265" t="str">
            <v>MC</v>
          </cell>
          <cell r="E265" t="str">
            <v>MA1CR211</v>
          </cell>
          <cell r="F265">
            <v>36239</v>
          </cell>
          <cell r="G265" t="str">
            <v>07:00:00</v>
          </cell>
          <cell r="H265" t="str">
            <v>08:30:00</v>
          </cell>
          <cell r="I265">
            <v>36239</v>
          </cell>
          <cell r="J265">
            <v>133.25</v>
          </cell>
        </row>
        <row r="266">
          <cell r="A266" t="str">
            <v>90403832</v>
          </cell>
          <cell r="B266" t="str">
            <v>M.M.M : MANTENCION NO PLANIFICADA EAO</v>
          </cell>
          <cell r="C266" t="str">
            <v>CREF-RE2-MAQ-EAO</v>
          </cell>
          <cell r="D266" t="str">
            <v>MP</v>
          </cell>
          <cell r="E266" t="str">
            <v>MA1CR211</v>
          </cell>
          <cell r="F266">
            <v>36232</v>
          </cell>
          <cell r="G266" t="str">
            <v>07:00:00</v>
          </cell>
          <cell r="H266" t="str">
            <v>23:00:00</v>
          </cell>
          <cell r="I266">
            <v>36234</v>
          </cell>
          <cell r="J266">
            <v>2842.56</v>
          </cell>
        </row>
        <row r="267">
          <cell r="A267" t="str">
            <v>90404029</v>
          </cell>
          <cell r="B267" t="str">
            <v>MMM/ABC.RELLENAR NIVEL DE ACEITE.</v>
          </cell>
          <cell r="C267" t="str">
            <v>CREF-RE2-MAQ-EAO-UHM</v>
          </cell>
          <cell r="D267" t="str">
            <v>MC</v>
          </cell>
          <cell r="E267" t="str">
            <v>MA1CR211</v>
          </cell>
          <cell r="F267">
            <v>36239</v>
          </cell>
          <cell r="G267" t="str">
            <v>15:00:00</v>
          </cell>
          <cell r="H267" t="str">
            <v>16:00:00</v>
          </cell>
          <cell r="I267">
            <v>36239</v>
          </cell>
          <cell r="J267">
            <v>118.44</v>
          </cell>
        </row>
        <row r="268">
          <cell r="A268" t="str">
            <v>90406482</v>
          </cell>
          <cell r="B268" t="str">
            <v>MMM/NPB.CAMBIAR LINEA HIDRAULICA.</v>
          </cell>
          <cell r="C268" t="str">
            <v>CREF-RE2-MAQ-EAO-TPM</v>
          </cell>
          <cell r="D268" t="str">
            <v>MC</v>
          </cell>
          <cell r="E268" t="str">
            <v>MA1CR211</v>
          </cell>
          <cell r="F268">
            <v>36242</v>
          </cell>
          <cell r="G268" t="str">
            <v>15:00:00</v>
          </cell>
          <cell r="H268" t="str">
            <v>19:00:00</v>
          </cell>
          <cell r="I268">
            <v>36242</v>
          </cell>
          <cell r="J268">
            <v>355.32</v>
          </cell>
        </row>
        <row r="269">
          <cell r="A269" t="str">
            <v>90406543</v>
          </cell>
          <cell r="B269" t="str">
            <v>0MM/ABC.CAMBIAR CILINDRO CARRO ESPACIADO</v>
          </cell>
          <cell r="C269" t="str">
            <v>CREF-RE2-MAQ-EAO-TPM</v>
          </cell>
          <cell r="D269" t="str">
            <v>MC</v>
          </cell>
          <cell r="E269" t="str">
            <v>MA1CR211</v>
          </cell>
          <cell r="F269">
            <v>36242</v>
          </cell>
          <cell r="G269" t="str">
            <v>07:00:00</v>
          </cell>
          <cell r="H269" t="str">
            <v>09:00:00</v>
          </cell>
          <cell r="I269">
            <v>36242</v>
          </cell>
          <cell r="J269">
            <v>118.44</v>
          </cell>
        </row>
        <row r="270">
          <cell r="A270" t="str">
            <v>90406766</v>
          </cell>
          <cell r="B270" t="str">
            <v>MMM/ABC.REALIZAR NIVELES DE ACEITE CAJAS</v>
          </cell>
          <cell r="C270" t="str">
            <v>CREF-RE2-MAQ-EAO-VDM</v>
          </cell>
          <cell r="D270" t="str">
            <v>MC</v>
          </cell>
          <cell r="E270" t="str">
            <v>MA1CR211</v>
          </cell>
          <cell r="F270">
            <v>36214</v>
          </cell>
          <cell r="G270" t="str">
            <v>07:00:00</v>
          </cell>
          <cell r="H270" t="str">
            <v>07:30:00</v>
          </cell>
          <cell r="I270">
            <v>36214</v>
          </cell>
          <cell r="J270">
            <v>29.61</v>
          </cell>
        </row>
        <row r="271">
          <cell r="A271" t="str">
            <v>90406866</v>
          </cell>
          <cell r="B271" t="str">
            <v>MMM/NPB.REPONER PERNOS.</v>
          </cell>
          <cell r="C271" t="str">
            <v>CREF-RE2-MAQ-EAO-VDM</v>
          </cell>
          <cell r="D271" t="str">
            <v>MC</v>
          </cell>
          <cell r="E271" t="str">
            <v>MA1CR211</v>
          </cell>
          <cell r="F271">
            <v>36214</v>
          </cell>
          <cell r="G271" t="str">
            <v>15:00:00</v>
          </cell>
          <cell r="H271" t="str">
            <v>17:00:00</v>
          </cell>
          <cell r="I271">
            <v>36214</v>
          </cell>
          <cell r="J271">
            <v>118.44</v>
          </cell>
        </row>
        <row r="272">
          <cell r="A272" t="str">
            <v>90407136</v>
          </cell>
          <cell r="B272" t="str">
            <v>MMM/NPB.TRABAJOS VARIOS ESPA201R</v>
          </cell>
          <cell r="C272" t="str">
            <v>CREF-RE2-MAQ-EAO</v>
          </cell>
          <cell r="D272" t="str">
            <v>MC</v>
          </cell>
          <cell r="E272" t="str">
            <v>MA1CR211</v>
          </cell>
          <cell r="F272">
            <v>36215</v>
          </cell>
          <cell r="G272" t="str">
            <v>15:00:00</v>
          </cell>
          <cell r="H272" t="str">
            <v>17:00:00</v>
          </cell>
          <cell r="I272">
            <v>36215</v>
          </cell>
          <cell r="J272">
            <v>118.44</v>
          </cell>
        </row>
        <row r="273">
          <cell r="A273" t="str">
            <v>90407162</v>
          </cell>
          <cell r="B273" t="str">
            <v>MMM/ABC.TRABAJOS VARIOS.-ESPA202R</v>
          </cell>
          <cell r="C273" t="str">
            <v>CREF-RE2-MAQ-EAO</v>
          </cell>
          <cell r="D273" t="str">
            <v>MC</v>
          </cell>
          <cell r="E273" t="str">
            <v>MA1CR211</v>
          </cell>
          <cell r="F273">
            <v>36216</v>
          </cell>
          <cell r="G273" t="str">
            <v>07:00:00</v>
          </cell>
          <cell r="H273" t="str">
            <v>09:00:00</v>
          </cell>
          <cell r="I273">
            <v>36216</v>
          </cell>
          <cell r="J273">
            <v>118.44</v>
          </cell>
        </row>
        <row r="274">
          <cell r="A274" t="str">
            <v>90407420</v>
          </cell>
          <cell r="B274" t="str">
            <v>MMM/NPB.TRABAJOS VARIOS.ESPA201R</v>
          </cell>
          <cell r="C274" t="str">
            <v>CREF-RE2-MAQ-EAO</v>
          </cell>
          <cell r="D274" t="str">
            <v>MC</v>
          </cell>
          <cell r="E274" t="str">
            <v>MA1CR211</v>
          </cell>
          <cell r="F274">
            <v>36217</v>
          </cell>
          <cell r="G274" t="str">
            <v>15:00:00</v>
          </cell>
          <cell r="H274" t="str">
            <v>17:00:00</v>
          </cell>
          <cell r="I274">
            <v>36217</v>
          </cell>
          <cell r="J274">
            <v>118.44</v>
          </cell>
        </row>
        <row r="275">
          <cell r="A275" t="str">
            <v>90408021</v>
          </cell>
          <cell r="B275" t="str">
            <v>MMM/NPB.TRABAJOS VARIOS ESPA201R.</v>
          </cell>
          <cell r="C275" t="str">
            <v>CREF-RE2-MAQ-EAO</v>
          </cell>
          <cell r="D275" t="str">
            <v>MC</v>
          </cell>
          <cell r="E275" t="str">
            <v>MA1CR211</v>
          </cell>
          <cell r="F275">
            <v>36218</v>
          </cell>
          <cell r="G275" t="str">
            <v>15:00:00</v>
          </cell>
          <cell r="H275" t="str">
            <v>17:00:00</v>
          </cell>
          <cell r="I275">
            <v>36218</v>
          </cell>
          <cell r="J275">
            <v>118.44</v>
          </cell>
        </row>
        <row r="276">
          <cell r="A276" t="str">
            <v>90409899</v>
          </cell>
          <cell r="B276" t="str">
            <v>MMM/NPB.REPONER CHAVETAS A CADENA.</v>
          </cell>
          <cell r="C276" t="str">
            <v>CREF-RE2-MAQ-EAO-TPM</v>
          </cell>
          <cell r="D276" t="str">
            <v>MC</v>
          </cell>
          <cell r="E276" t="str">
            <v>MA1CR211</v>
          </cell>
          <cell r="F276">
            <v>36246</v>
          </cell>
          <cell r="G276" t="str">
            <v>15:00:00</v>
          </cell>
          <cell r="H276" t="str">
            <v>00:00:00</v>
          </cell>
          <cell r="I276">
            <v>36246</v>
          </cell>
          <cell r="J276">
            <v>88.83</v>
          </cell>
        </row>
        <row r="277">
          <cell r="A277" t="str">
            <v>90409928</v>
          </cell>
          <cell r="B277" t="str">
            <v>MMM/NPB.REPARAR SIST.SUJECCION DE ANODOS</v>
          </cell>
          <cell r="C277" t="str">
            <v>CREF-RE2-MAQ-EAO-STM</v>
          </cell>
          <cell r="D277" t="str">
            <v>MC</v>
          </cell>
          <cell r="E277" t="str">
            <v>MA1CR211</v>
          </cell>
          <cell r="F277">
            <v>36247</v>
          </cell>
          <cell r="G277" t="str">
            <v>07:00:00</v>
          </cell>
          <cell r="H277" t="str">
            <v>09:00:00</v>
          </cell>
          <cell r="I277">
            <v>36247</v>
          </cell>
          <cell r="J277">
            <v>118.44</v>
          </cell>
        </row>
        <row r="278">
          <cell r="A278" t="str">
            <v>90411300</v>
          </cell>
          <cell r="B278" t="str">
            <v>MMM/NPB.REPARAR VAGON DE CARGA.</v>
          </cell>
          <cell r="C278" t="str">
            <v>CREF-RE2-MAQ-EAO-VDM</v>
          </cell>
          <cell r="D278" t="str">
            <v>MC</v>
          </cell>
          <cell r="E278" t="str">
            <v>MA1CR211</v>
          </cell>
          <cell r="F278">
            <v>36248</v>
          </cell>
          <cell r="G278" t="str">
            <v>07:00:00</v>
          </cell>
          <cell r="H278" t="str">
            <v>09:00:00</v>
          </cell>
          <cell r="I278">
            <v>36248</v>
          </cell>
          <cell r="J278">
            <v>118.44</v>
          </cell>
        </row>
        <row r="279">
          <cell r="A279" t="str">
            <v>90412433</v>
          </cell>
          <cell r="B279" t="str">
            <v>MMM/NPB.REPARAR CADENA DE SALIDA.</v>
          </cell>
          <cell r="C279" t="str">
            <v>CREF-RE2-MAQ-EAO-TEM</v>
          </cell>
          <cell r="D279" t="str">
            <v>MC</v>
          </cell>
          <cell r="E279" t="str">
            <v>MA1CR211</v>
          </cell>
          <cell r="F279">
            <v>36249</v>
          </cell>
          <cell r="G279" t="str">
            <v>07:00:00</v>
          </cell>
          <cell r="H279" t="str">
            <v>09:00:00</v>
          </cell>
          <cell r="I279">
            <v>36249</v>
          </cell>
          <cell r="J279">
            <v>59.22</v>
          </cell>
        </row>
        <row r="280">
          <cell r="A280" t="str">
            <v>90413833</v>
          </cell>
          <cell r="B280" t="str">
            <v>MMM/NPB.TRABAJOS VARIOS LAEC201R.</v>
          </cell>
          <cell r="C280" t="str">
            <v>CREF-RE2-MAQ-EAO</v>
          </cell>
          <cell r="D280" t="str">
            <v>MC</v>
          </cell>
          <cell r="E280" t="str">
            <v>MA1CR211</v>
          </cell>
          <cell r="F280">
            <v>36250</v>
          </cell>
          <cell r="G280" t="str">
            <v>07:00:00</v>
          </cell>
          <cell r="H280" t="str">
            <v>09:00:00</v>
          </cell>
          <cell r="I280">
            <v>36250</v>
          </cell>
          <cell r="J280">
            <v>118.44</v>
          </cell>
        </row>
        <row r="281">
          <cell r="A281" t="str">
            <v>90415420</v>
          </cell>
          <cell r="B281" t="str">
            <v>MMM/ABC.REGULAR VELOCIDAD A CADENA.</v>
          </cell>
          <cell r="C281" t="str">
            <v>CREF-RE2-MAQ-EAO-TPM</v>
          </cell>
          <cell r="D281" t="str">
            <v>MC</v>
          </cell>
          <cell r="E281" t="str">
            <v>MA1CR211</v>
          </cell>
          <cell r="F281">
            <v>36252</v>
          </cell>
          <cell r="G281" t="str">
            <v>20:00:00</v>
          </cell>
          <cell r="H281" t="str">
            <v>21:30:00</v>
          </cell>
          <cell r="I281">
            <v>36252</v>
          </cell>
          <cell r="J281">
            <v>88.83</v>
          </cell>
        </row>
        <row r="282">
          <cell r="A282" t="str">
            <v>90417434</v>
          </cell>
          <cell r="B282" t="str">
            <v>MMM/ABC.REGULAR VELOCIDADES.</v>
          </cell>
          <cell r="C282" t="str">
            <v>CREF-RE2-MAQ-EAO-TPM</v>
          </cell>
          <cell r="D282" t="str">
            <v>MC</v>
          </cell>
          <cell r="E282" t="str">
            <v>MA1CR211</v>
          </cell>
          <cell r="F282">
            <v>36254</v>
          </cell>
          <cell r="G282" t="str">
            <v>07:00:00</v>
          </cell>
          <cell r="H282" t="str">
            <v>07:30:00</v>
          </cell>
          <cell r="I282">
            <v>36254</v>
          </cell>
          <cell r="J282">
            <v>29.61</v>
          </cell>
        </row>
        <row r="283">
          <cell r="A283" t="str">
            <v>90417448</v>
          </cell>
          <cell r="B283" t="str">
            <v>MMM/NPB.REPARAR CADENA DE SALIDA.</v>
          </cell>
          <cell r="C283" t="str">
            <v>CREF-RE2-MAQ-EAO-TEM</v>
          </cell>
          <cell r="D283" t="str">
            <v>MC</v>
          </cell>
          <cell r="E283" t="str">
            <v>MA1CR211</v>
          </cell>
          <cell r="F283">
            <v>36254</v>
          </cell>
          <cell r="G283" t="str">
            <v>15:00:00</v>
          </cell>
          <cell r="H283" t="str">
            <v>17:00:00</v>
          </cell>
          <cell r="I283">
            <v>36254</v>
          </cell>
          <cell r="J283">
            <v>177.66</v>
          </cell>
        </row>
        <row r="284">
          <cell r="A284" t="str">
            <v>90418967</v>
          </cell>
          <cell r="B284" t="str">
            <v>MMM/NPB.REPARAR CADENA CORTADA.</v>
          </cell>
          <cell r="C284" t="str">
            <v>CREF-RE2-MAQ-EAO-TPM</v>
          </cell>
          <cell r="D284" t="str">
            <v>MC</v>
          </cell>
          <cell r="E284" t="str">
            <v>MA1CR211</v>
          </cell>
          <cell r="F284">
            <v>36255</v>
          </cell>
          <cell r="G284" t="str">
            <v>15:00:00</v>
          </cell>
          <cell r="H284" t="str">
            <v>17:00:00</v>
          </cell>
          <cell r="I284">
            <v>36255</v>
          </cell>
          <cell r="J284">
            <v>118.44</v>
          </cell>
        </row>
        <row r="285">
          <cell r="A285" t="str">
            <v>90421093</v>
          </cell>
          <cell r="B285" t="str">
            <v>MMM/ABC.CAMBIAR VALVULA.</v>
          </cell>
          <cell r="C285" t="str">
            <v>CREF-RE2-MAQ-EAO-TPM</v>
          </cell>
          <cell r="D285" t="str">
            <v>MC</v>
          </cell>
          <cell r="E285" t="str">
            <v>MA1CR211</v>
          </cell>
          <cell r="F285">
            <v>36257</v>
          </cell>
          <cell r="G285" t="str">
            <v>07:00:00</v>
          </cell>
          <cell r="H285" t="str">
            <v>10:00:00</v>
          </cell>
          <cell r="I285">
            <v>36257</v>
          </cell>
          <cell r="J285">
            <v>177.66</v>
          </cell>
        </row>
        <row r="286">
          <cell r="A286" t="str">
            <v>90421102</v>
          </cell>
          <cell r="B286" t="str">
            <v>MMM/NPB.CAMBIAR VALVULA DIRECCIONAL.</v>
          </cell>
          <cell r="C286" t="str">
            <v>CREF-RE2-MAQ-EAO-TPM</v>
          </cell>
          <cell r="D286" t="str">
            <v>MC</v>
          </cell>
          <cell r="E286" t="str">
            <v>MA1CR211</v>
          </cell>
          <cell r="F286">
            <v>36257</v>
          </cell>
          <cell r="G286" t="str">
            <v>15:00:00</v>
          </cell>
          <cell r="H286" t="str">
            <v>17:00:00</v>
          </cell>
          <cell r="I286">
            <v>36257</v>
          </cell>
          <cell r="J286">
            <v>177.66</v>
          </cell>
        </row>
        <row r="287">
          <cell r="A287" t="str">
            <v>90422849</v>
          </cell>
          <cell r="B287" t="str">
            <v>MMM/ABC.REGULAR VELOCIDAD A CADENAS.</v>
          </cell>
          <cell r="C287" t="str">
            <v>CREF-RE2-MAQ-EAO-TPM</v>
          </cell>
          <cell r="D287" t="str">
            <v>MC</v>
          </cell>
          <cell r="E287" t="str">
            <v>MA1CR211</v>
          </cell>
          <cell r="F287">
            <v>36258</v>
          </cell>
          <cell r="G287" t="str">
            <v>07:00:00</v>
          </cell>
          <cell r="H287" t="str">
            <v>08:30:00</v>
          </cell>
          <cell r="I287">
            <v>36258</v>
          </cell>
          <cell r="J287">
            <v>88.83</v>
          </cell>
        </row>
        <row r="288">
          <cell r="A288" t="str">
            <v>90422858</v>
          </cell>
          <cell r="B288" t="str">
            <v>MMM/TRABAJOS VARIOS ESPA201R.</v>
          </cell>
          <cell r="C288" t="str">
            <v>CREF-RE2-MAQ-EAO</v>
          </cell>
          <cell r="D288" t="str">
            <v>MC</v>
          </cell>
          <cell r="E288" t="str">
            <v>MA1CR211</v>
          </cell>
          <cell r="F288">
            <v>36258</v>
          </cell>
          <cell r="G288" t="str">
            <v>15:00:00</v>
          </cell>
          <cell r="H288" t="str">
            <v>17:00:00</v>
          </cell>
          <cell r="I288">
            <v>36258</v>
          </cell>
          <cell r="J288">
            <v>118.44</v>
          </cell>
        </row>
        <row r="289">
          <cell r="A289" t="str">
            <v>90424501</v>
          </cell>
          <cell r="B289" t="str">
            <v>30M/NPB.RECUPERAR DESCANSOS.</v>
          </cell>
          <cell r="C289" t="str">
            <v>CREF-RE2-MAQ-EAO</v>
          </cell>
          <cell r="D289" t="str">
            <v>MC</v>
          </cell>
          <cell r="E289" t="str">
            <v>MA1CR211</v>
          </cell>
          <cell r="F289">
            <v>36260</v>
          </cell>
          <cell r="G289" t="str">
            <v>15:00:00</v>
          </cell>
          <cell r="H289" t="str">
            <v>16:30:00</v>
          </cell>
          <cell r="I289">
            <v>36260</v>
          </cell>
          <cell r="J289">
            <v>133.25</v>
          </cell>
        </row>
        <row r="290">
          <cell r="A290" t="str">
            <v>90424502</v>
          </cell>
          <cell r="B290" t="str">
            <v>MMM/NPB.TRABAJOS VARIOS ESPA201R.</v>
          </cell>
          <cell r="C290" t="str">
            <v>CREF-RE2-MAQ-EAO</v>
          </cell>
          <cell r="D290" t="str">
            <v>MC</v>
          </cell>
          <cell r="E290" t="str">
            <v>MA1CR211</v>
          </cell>
          <cell r="F290">
            <v>36260</v>
          </cell>
          <cell r="G290" t="str">
            <v>15:00:00</v>
          </cell>
          <cell r="H290" t="str">
            <v>17:00:00</v>
          </cell>
          <cell r="I290">
            <v>36260</v>
          </cell>
          <cell r="J290">
            <v>177.66</v>
          </cell>
        </row>
        <row r="291">
          <cell r="A291" t="str">
            <v>90424583</v>
          </cell>
          <cell r="B291" t="str">
            <v>MMM/ABC.REGULAR VAGON.</v>
          </cell>
          <cell r="C291" t="str">
            <v>CREF-RE2-MAQ-EAO-VDM</v>
          </cell>
          <cell r="D291" t="str">
            <v>MC</v>
          </cell>
          <cell r="E291" t="str">
            <v>MA1CR211</v>
          </cell>
          <cell r="F291">
            <v>36261</v>
          </cell>
          <cell r="G291" t="str">
            <v>15:00:00</v>
          </cell>
          <cell r="H291" t="str">
            <v>16:00:00</v>
          </cell>
          <cell r="I291">
            <v>36261</v>
          </cell>
          <cell r="J291">
            <v>59.22</v>
          </cell>
        </row>
        <row r="292">
          <cell r="A292" t="str">
            <v>90425568</v>
          </cell>
          <cell r="B292" t="str">
            <v>MMM/NPB.NIVELAR VAGON DE CARGA.ESPA201R.</v>
          </cell>
          <cell r="C292" t="str">
            <v>CREF-RE2-MAQ-EAO-VDM</v>
          </cell>
          <cell r="D292" t="str">
            <v>MC</v>
          </cell>
          <cell r="E292" t="str">
            <v>MA1CR211</v>
          </cell>
          <cell r="F292">
            <v>36262</v>
          </cell>
          <cell r="G292" t="str">
            <v>07:00:00</v>
          </cell>
          <cell r="H292" t="str">
            <v>09:00:00</v>
          </cell>
          <cell r="I292">
            <v>36262</v>
          </cell>
          <cell r="J292">
            <v>118.44</v>
          </cell>
        </row>
        <row r="293">
          <cell r="A293" t="str">
            <v>90425784</v>
          </cell>
          <cell r="B293" t="str">
            <v>MMM/ABC.TRABAJOS VARIOS ESPA201R.</v>
          </cell>
          <cell r="C293" t="str">
            <v>CREF-RE2-MAQ-EAO</v>
          </cell>
          <cell r="D293" t="str">
            <v>MC</v>
          </cell>
          <cell r="E293" t="str">
            <v>MA1CR211</v>
          </cell>
          <cell r="F293">
            <v>36262</v>
          </cell>
          <cell r="G293" t="str">
            <v>15:00:00</v>
          </cell>
          <cell r="H293" t="str">
            <v>18:00:00</v>
          </cell>
          <cell r="I293">
            <v>36262</v>
          </cell>
          <cell r="J293">
            <v>177.66</v>
          </cell>
        </row>
        <row r="294">
          <cell r="A294" t="str">
            <v>90429890</v>
          </cell>
          <cell r="B294" t="str">
            <v>MMM/ABC.CAMBIAR CHAVETAS A CADENA.</v>
          </cell>
          <cell r="C294" t="str">
            <v>CREF-RE2-MAQ-EAO-TPM</v>
          </cell>
          <cell r="D294" t="str">
            <v>MC</v>
          </cell>
          <cell r="E294" t="str">
            <v>MA1CR211</v>
          </cell>
          <cell r="F294">
            <v>36265</v>
          </cell>
          <cell r="G294" t="str">
            <v>15:00:00</v>
          </cell>
          <cell r="H294" t="str">
            <v>18:00:00</v>
          </cell>
          <cell r="I294">
            <v>36265</v>
          </cell>
          <cell r="J294">
            <v>177.66</v>
          </cell>
        </row>
        <row r="295">
          <cell r="A295" t="str">
            <v>90432851</v>
          </cell>
          <cell r="B295" t="str">
            <v>M.M.M : MANTENCION MENSUAL EAO</v>
          </cell>
          <cell r="C295" t="str">
            <v>CREF-RE2-MAQ-EAO-MIM</v>
          </cell>
          <cell r="D295" t="str">
            <v>MP</v>
          </cell>
          <cell r="E295" t="str">
            <v>MA1CR211</v>
          </cell>
          <cell r="F295">
            <v>36280</v>
          </cell>
          <cell r="G295" t="str">
            <v>00:00:00</v>
          </cell>
          <cell r="H295" t="str">
            <v>00:00:00</v>
          </cell>
          <cell r="I295">
            <v>36280</v>
          </cell>
          <cell r="J295">
            <v>14.81</v>
          </cell>
        </row>
        <row r="296">
          <cell r="A296" t="str">
            <v>90432852</v>
          </cell>
          <cell r="B296" t="str">
            <v>M.M.M : MANTENCION MENSUAL EAO</v>
          </cell>
          <cell r="C296" t="str">
            <v>CREF-RE2-MAQ-EAO-URM</v>
          </cell>
          <cell r="D296" t="str">
            <v>MP</v>
          </cell>
          <cell r="E296" t="str">
            <v>MA1CR211</v>
          </cell>
          <cell r="F296">
            <v>36280</v>
          </cell>
          <cell r="G296" t="str">
            <v>00:00:00</v>
          </cell>
          <cell r="H296" t="str">
            <v>00:00:00</v>
          </cell>
          <cell r="I296">
            <v>36280</v>
          </cell>
          <cell r="J296">
            <v>29.61</v>
          </cell>
        </row>
        <row r="297">
          <cell r="A297" t="str">
            <v>90432853</v>
          </cell>
          <cell r="B297" t="str">
            <v>M.M.M : MANTENCION MENSUAL EAO</v>
          </cell>
          <cell r="C297" t="str">
            <v>CREF-RE2-MAQ-EAO-URM</v>
          </cell>
          <cell r="D297" t="str">
            <v>MP</v>
          </cell>
          <cell r="E297" t="str">
            <v>MA1CR211</v>
          </cell>
          <cell r="F297">
            <v>36280</v>
          </cell>
          <cell r="G297" t="str">
            <v>00:00:00</v>
          </cell>
          <cell r="H297" t="str">
            <v>00:00:00</v>
          </cell>
          <cell r="I297">
            <v>36280</v>
          </cell>
          <cell r="J297">
            <v>14.81</v>
          </cell>
        </row>
        <row r="298">
          <cell r="A298" t="str">
            <v>90432854</v>
          </cell>
          <cell r="B298" t="str">
            <v>M.M.M : MANTENCION MENSUAL EAO</v>
          </cell>
          <cell r="C298" t="str">
            <v>CREF-RE2-MAQ-EAO-URM</v>
          </cell>
          <cell r="D298" t="str">
            <v>MP</v>
          </cell>
          <cell r="E298" t="str">
            <v>MA1CR211</v>
          </cell>
          <cell r="F298">
            <v>36280</v>
          </cell>
          <cell r="G298" t="str">
            <v>00:00:00</v>
          </cell>
          <cell r="H298" t="str">
            <v>00:00:00</v>
          </cell>
          <cell r="I298">
            <v>36280</v>
          </cell>
          <cell r="J298">
            <v>14.81</v>
          </cell>
        </row>
        <row r="299">
          <cell r="A299" t="str">
            <v>90432855</v>
          </cell>
          <cell r="B299" t="str">
            <v>M.M.M : MANTENCION MENSUAL EAO</v>
          </cell>
          <cell r="C299" t="str">
            <v>CREF-RE2-MAQ-EAO-CTM</v>
          </cell>
          <cell r="D299" t="str">
            <v>MP</v>
          </cell>
          <cell r="E299" t="str">
            <v>MA1CR211</v>
          </cell>
          <cell r="F299">
            <v>36280</v>
          </cell>
          <cell r="G299" t="str">
            <v>00:00:00</v>
          </cell>
          <cell r="H299" t="str">
            <v>00:00:00</v>
          </cell>
          <cell r="I299">
            <v>36280</v>
          </cell>
          <cell r="J299">
            <v>29.61</v>
          </cell>
        </row>
        <row r="300">
          <cell r="A300" t="str">
            <v>90432856</v>
          </cell>
          <cell r="B300" t="str">
            <v>M.M.M : MANTENCION MENSUAL EAO</v>
          </cell>
          <cell r="C300" t="str">
            <v>CREF-RE2-MAQ-EAO-STM</v>
          </cell>
          <cell r="D300" t="str">
            <v>MP</v>
          </cell>
          <cell r="E300" t="str">
            <v>MA1CR211</v>
          </cell>
          <cell r="F300">
            <v>36280</v>
          </cell>
          <cell r="G300" t="str">
            <v>00:00:00</v>
          </cell>
          <cell r="H300" t="str">
            <v>00:00:00</v>
          </cell>
          <cell r="I300">
            <v>36280</v>
          </cell>
          <cell r="J300">
            <v>29.61</v>
          </cell>
        </row>
        <row r="301">
          <cell r="A301" t="str">
            <v>90432857</v>
          </cell>
          <cell r="B301" t="str">
            <v>M.M.M : MANTENCION MENSUAL EAO</v>
          </cell>
          <cell r="C301" t="str">
            <v>CREF-RE2-MAQ-EAO-TEM</v>
          </cell>
          <cell r="D301" t="str">
            <v>MP</v>
          </cell>
          <cell r="E301" t="str">
            <v>MA1CR211</v>
          </cell>
          <cell r="F301">
            <v>36280</v>
          </cell>
          <cell r="G301" t="str">
            <v>00:00:00</v>
          </cell>
          <cell r="H301" t="str">
            <v>00:00:00</v>
          </cell>
          <cell r="I301">
            <v>36280</v>
          </cell>
          <cell r="J301">
            <v>29.61</v>
          </cell>
        </row>
        <row r="302">
          <cell r="A302" t="str">
            <v>90432858</v>
          </cell>
          <cell r="B302" t="str">
            <v>M.M.M : MANTENCION MENSUAL EAO</v>
          </cell>
          <cell r="C302" t="str">
            <v>CREF-RE2-MAQ-EAO-VDM</v>
          </cell>
          <cell r="D302" t="str">
            <v>MP</v>
          </cell>
          <cell r="E302" t="str">
            <v>MA1CR211</v>
          </cell>
          <cell r="F302">
            <v>36280</v>
          </cell>
          <cell r="G302" t="str">
            <v>00:00:00</v>
          </cell>
          <cell r="H302" t="str">
            <v>00:00:00</v>
          </cell>
          <cell r="I302">
            <v>36280</v>
          </cell>
          <cell r="J302">
            <v>59.22</v>
          </cell>
        </row>
        <row r="303">
          <cell r="A303" t="str">
            <v>90432859</v>
          </cell>
          <cell r="B303" t="str">
            <v>M.M.M : MANTENCION MENSUAL EAO</v>
          </cell>
          <cell r="C303" t="str">
            <v>CREF-RE2-MAQ-EAO-UHM</v>
          </cell>
          <cell r="D303" t="str">
            <v>MP</v>
          </cell>
          <cell r="E303" t="str">
            <v>MA1CR211</v>
          </cell>
          <cell r="F303">
            <v>36280</v>
          </cell>
          <cell r="G303" t="str">
            <v>00:00:00</v>
          </cell>
          <cell r="H303" t="str">
            <v>00:00:00</v>
          </cell>
          <cell r="I303">
            <v>36280</v>
          </cell>
          <cell r="J303">
            <v>29.61</v>
          </cell>
        </row>
        <row r="304">
          <cell r="A304" t="str">
            <v>90434393</v>
          </cell>
          <cell r="B304" t="str">
            <v>MMM/NPB.CAMBIAR MACHONES A CAJA REDUCTOR</v>
          </cell>
          <cell r="C304" t="str">
            <v>CREF-RE2-MAQ-EAO-VDM</v>
          </cell>
          <cell r="D304" t="str">
            <v>MC</v>
          </cell>
          <cell r="E304" t="str">
            <v>MA1CR211</v>
          </cell>
          <cell r="F304">
            <v>36266</v>
          </cell>
          <cell r="G304" t="str">
            <v>07:00:00</v>
          </cell>
          <cell r="H304" t="str">
            <v>09:00:00</v>
          </cell>
          <cell r="I304">
            <v>36266</v>
          </cell>
          <cell r="J304">
            <v>177.66</v>
          </cell>
        </row>
        <row r="305">
          <cell r="A305" t="str">
            <v>90434555</v>
          </cell>
          <cell r="B305" t="str">
            <v>MMM/ABC.REALIZAR INSPECCION A MAQUINA</v>
          </cell>
          <cell r="C305" t="str">
            <v>CREF-RE2-MAQ-EAO</v>
          </cell>
          <cell r="D305" t="str">
            <v>MC</v>
          </cell>
          <cell r="E305" t="str">
            <v>MA1CR211</v>
          </cell>
          <cell r="F305">
            <v>36266</v>
          </cell>
          <cell r="G305" t="str">
            <v>16:00:00</v>
          </cell>
          <cell r="H305" t="str">
            <v>16:30:00</v>
          </cell>
          <cell r="I305">
            <v>36266</v>
          </cell>
          <cell r="J305">
            <v>29.61</v>
          </cell>
        </row>
        <row r="306">
          <cell r="A306" t="str">
            <v>90435989</v>
          </cell>
          <cell r="B306" t="str">
            <v>MMM/NPB.CAMBIAR INTERCAMBIADOR</v>
          </cell>
          <cell r="C306" t="str">
            <v>CREF-RE2-MAQ-EAO-UHM</v>
          </cell>
          <cell r="D306" t="str">
            <v>MC</v>
          </cell>
          <cell r="E306" t="str">
            <v>MA1CR211</v>
          </cell>
          <cell r="F306">
            <v>36267</v>
          </cell>
          <cell r="G306" t="str">
            <v>07:00:00</v>
          </cell>
          <cell r="H306" t="str">
            <v>11:00:00</v>
          </cell>
          <cell r="I306">
            <v>36267</v>
          </cell>
          <cell r="J306">
            <v>236.88</v>
          </cell>
        </row>
        <row r="307">
          <cell r="A307" t="str">
            <v>90436080</v>
          </cell>
          <cell r="B307" t="str">
            <v>MMM/NPB.SOLDAR RIELES.</v>
          </cell>
          <cell r="C307" t="str">
            <v>CREF-RE2-MAQ-EAO-VAM</v>
          </cell>
          <cell r="D307" t="str">
            <v>MC</v>
          </cell>
          <cell r="E307" t="str">
            <v>MA1CR211</v>
          </cell>
          <cell r="F307">
            <v>36271</v>
          </cell>
          <cell r="G307" t="str">
            <v>15:00:00</v>
          </cell>
          <cell r="H307" t="str">
            <v>16:00:00</v>
          </cell>
          <cell r="I307">
            <v>36271</v>
          </cell>
          <cell r="J307">
            <v>88.83</v>
          </cell>
        </row>
        <row r="308">
          <cell r="A308" t="str">
            <v>90437345</v>
          </cell>
          <cell r="B308" t="str">
            <v>MMM/ABC.TRABAJOS VARIOS.ESPA201R.</v>
          </cell>
          <cell r="C308" t="str">
            <v>CREF-RE2-MAQ-EAO</v>
          </cell>
          <cell r="D308" t="str">
            <v>MC</v>
          </cell>
          <cell r="E308" t="str">
            <v>MA1CR211</v>
          </cell>
          <cell r="F308">
            <v>36272</v>
          </cell>
          <cell r="G308" t="str">
            <v>07:00:00</v>
          </cell>
          <cell r="H308" t="str">
            <v>09:30:00</v>
          </cell>
          <cell r="I308">
            <v>36272</v>
          </cell>
          <cell r="J308">
            <v>222.07</v>
          </cell>
        </row>
        <row r="309">
          <cell r="A309" t="str">
            <v>90440371</v>
          </cell>
          <cell r="B309" t="str">
            <v>MMM/ABC.SOLDAR ACTUADOR DE LIMITE.</v>
          </cell>
          <cell r="C309" t="str">
            <v>CREF-RE2-MAQ-EAO-URM</v>
          </cell>
          <cell r="D309" t="str">
            <v>MC</v>
          </cell>
          <cell r="E309" t="str">
            <v>MA1CR211</v>
          </cell>
          <cell r="F309">
            <v>36274</v>
          </cell>
          <cell r="G309" t="str">
            <v>07:00:00</v>
          </cell>
          <cell r="H309" t="str">
            <v>08:00:00</v>
          </cell>
          <cell r="I309">
            <v>36274</v>
          </cell>
          <cell r="J309">
            <v>59.22</v>
          </cell>
        </row>
        <row r="310">
          <cell r="A310" t="str">
            <v>90440382</v>
          </cell>
          <cell r="B310" t="str">
            <v>MM/NPB.REVISAR CAJAS REDUCTORAS DE VAGON</v>
          </cell>
          <cell r="C310" t="str">
            <v>CREF-RE2-MAQ-EAO-VDM</v>
          </cell>
          <cell r="D310" t="str">
            <v>MC</v>
          </cell>
          <cell r="E310" t="str">
            <v>MA1CR211</v>
          </cell>
          <cell r="F310">
            <v>36275</v>
          </cell>
          <cell r="G310" t="str">
            <v>07:00:00</v>
          </cell>
          <cell r="H310" t="str">
            <v>09:00:00</v>
          </cell>
          <cell r="I310">
            <v>36275</v>
          </cell>
          <cell r="J310">
            <v>59.22</v>
          </cell>
        </row>
        <row r="311">
          <cell r="A311" t="str">
            <v>90440390</v>
          </cell>
          <cell r="B311" t="str">
            <v>MMM/NPB.COLOCAR MANOMETRO ABOMBA.</v>
          </cell>
          <cell r="C311" t="str">
            <v>CREF-RE2-MAQ-EAO-UHM</v>
          </cell>
          <cell r="D311" t="str">
            <v>MC</v>
          </cell>
          <cell r="E311" t="str">
            <v>MA1CR211</v>
          </cell>
          <cell r="F311">
            <v>36275</v>
          </cell>
          <cell r="G311" t="str">
            <v>07:00:00</v>
          </cell>
          <cell r="H311" t="str">
            <v>09:00:00</v>
          </cell>
          <cell r="I311">
            <v>36275</v>
          </cell>
          <cell r="J311">
            <v>118.44</v>
          </cell>
        </row>
        <row r="312">
          <cell r="A312" t="str">
            <v>90440400</v>
          </cell>
          <cell r="B312" t="str">
            <v>MMM/ABC.REGULAR VELOCIDAD CADENA.</v>
          </cell>
          <cell r="C312" t="str">
            <v>CREF-RE2-MAQ-EAO-TEM</v>
          </cell>
          <cell r="D312" t="str">
            <v>MC</v>
          </cell>
          <cell r="E312" t="str">
            <v>MA1CR211</v>
          </cell>
          <cell r="F312">
            <v>36275</v>
          </cell>
          <cell r="G312" t="str">
            <v>15:00:00</v>
          </cell>
          <cell r="H312" t="str">
            <v>16:00:00</v>
          </cell>
          <cell r="I312">
            <v>36275</v>
          </cell>
          <cell r="J312">
            <v>59.22</v>
          </cell>
        </row>
        <row r="313">
          <cell r="A313" t="str">
            <v>90442125</v>
          </cell>
          <cell r="B313" t="str">
            <v>MMM/NPB.LIMPIAR UNIDAD HIDRAULICA.</v>
          </cell>
          <cell r="C313" t="str">
            <v>CREF-RE2-MAQ-EAO-UHM</v>
          </cell>
          <cell r="D313" t="str">
            <v>MC</v>
          </cell>
          <cell r="E313" t="str">
            <v>MA1CR211</v>
          </cell>
          <cell r="F313">
            <v>36277</v>
          </cell>
          <cell r="G313" t="str">
            <v>07:00:00</v>
          </cell>
          <cell r="H313" t="str">
            <v>09:00:00</v>
          </cell>
          <cell r="I313">
            <v>36277</v>
          </cell>
          <cell r="J313">
            <v>118.44</v>
          </cell>
        </row>
        <row r="314">
          <cell r="A314" t="str">
            <v>90443961</v>
          </cell>
          <cell r="B314" t="str">
            <v>MMM/ABC.CAMBIAR CHAVETAS A CADENA.</v>
          </cell>
          <cell r="C314" t="str">
            <v>CREF-RE2-MAQ-EAO-TEM</v>
          </cell>
          <cell r="D314" t="str">
            <v>MC</v>
          </cell>
          <cell r="E314" t="str">
            <v>MA1CR211</v>
          </cell>
          <cell r="F314">
            <v>36278</v>
          </cell>
          <cell r="G314" t="str">
            <v>20:00:00</v>
          </cell>
          <cell r="H314" t="str">
            <v>20:30:00</v>
          </cell>
          <cell r="I314">
            <v>36278</v>
          </cell>
          <cell r="J314">
            <v>29.61</v>
          </cell>
        </row>
        <row r="315">
          <cell r="A315" t="str">
            <v>90447845</v>
          </cell>
          <cell r="B315" t="str">
            <v>MMM/ABC.REPARAR CADENA CORTADA.</v>
          </cell>
          <cell r="C315" t="str">
            <v>CREF-RE2-MAQ-EAO-TEM</v>
          </cell>
          <cell r="D315" t="str">
            <v>MC</v>
          </cell>
          <cell r="E315" t="str">
            <v>MA1CR211</v>
          </cell>
          <cell r="F315">
            <v>36281</v>
          </cell>
          <cell r="G315" t="str">
            <v>15:00:00</v>
          </cell>
          <cell r="H315" t="str">
            <v>16:30:00</v>
          </cell>
          <cell r="I315">
            <v>36281</v>
          </cell>
          <cell r="J315">
            <v>88.83</v>
          </cell>
        </row>
        <row r="316">
          <cell r="A316" t="str">
            <v>90451731</v>
          </cell>
          <cell r="B316" t="str">
            <v>MMM/ABC.CAMBIAR CHAVETAS A CADENA.</v>
          </cell>
          <cell r="C316" t="str">
            <v>CREF-RE2-MAQ-EAO-TEM</v>
          </cell>
          <cell r="D316" t="str">
            <v>MC</v>
          </cell>
          <cell r="E316" t="str">
            <v>MA1CR211</v>
          </cell>
          <cell r="F316">
            <v>36285</v>
          </cell>
          <cell r="G316" t="str">
            <v>07:00:00</v>
          </cell>
          <cell r="H316" t="str">
            <v>07:30:00</v>
          </cell>
          <cell r="I316">
            <v>36286</v>
          </cell>
          <cell r="J316">
            <v>29.61</v>
          </cell>
        </row>
        <row r="317">
          <cell r="A317" t="str">
            <v>90453897</v>
          </cell>
          <cell r="B317" t="str">
            <v>MMM/ABC.REPONER CHAVETAS,REGULAR VELOCID</v>
          </cell>
          <cell r="C317" t="str">
            <v>CREF-RE2-MAQ-EAO-TEM</v>
          </cell>
          <cell r="D317" t="str">
            <v>MC</v>
          </cell>
          <cell r="E317" t="str">
            <v>MA1CR211</v>
          </cell>
          <cell r="F317">
            <v>36286</v>
          </cell>
          <cell r="G317" t="str">
            <v>12:00:00</v>
          </cell>
          <cell r="H317" t="str">
            <v>14:00:00</v>
          </cell>
          <cell r="I317">
            <v>36286</v>
          </cell>
          <cell r="J317">
            <v>118.44</v>
          </cell>
        </row>
        <row r="318">
          <cell r="A318" t="str">
            <v>90453968</v>
          </cell>
          <cell r="B318" t="str">
            <v>MMM/NPB.RELLENAR NIVEL A ESTANQUE.</v>
          </cell>
          <cell r="C318" t="str">
            <v>CREF-RE2-MAQ-EAO-UHM</v>
          </cell>
          <cell r="D318" t="str">
            <v>MC</v>
          </cell>
          <cell r="E318" t="str">
            <v>MA1CR211</v>
          </cell>
          <cell r="F318">
            <v>36286</v>
          </cell>
          <cell r="G318" t="str">
            <v>13:00:00</v>
          </cell>
          <cell r="H318" t="str">
            <v>14:00:00</v>
          </cell>
          <cell r="I318">
            <v>36286</v>
          </cell>
          <cell r="J318">
            <v>59.22</v>
          </cell>
        </row>
        <row r="319">
          <cell r="A319" t="str">
            <v>90456469</v>
          </cell>
          <cell r="B319" t="str">
            <v>M.M.M : MANTENCION ANUAL EAO REF.2</v>
          </cell>
          <cell r="C319" t="str">
            <v>CREF-RE2-MAQ-EAO-MIM</v>
          </cell>
          <cell r="D319" t="str">
            <v>MP</v>
          </cell>
          <cell r="E319" t="str">
            <v>MA1CR211</v>
          </cell>
          <cell r="F319">
            <v>36290</v>
          </cell>
          <cell r="G319" t="str">
            <v>00:00:00</v>
          </cell>
          <cell r="H319" t="str">
            <v>09:41:20</v>
          </cell>
          <cell r="I319">
            <v>36308</v>
          </cell>
          <cell r="J319">
            <v>0</v>
          </cell>
        </row>
        <row r="320">
          <cell r="A320" t="str">
            <v>90456470</v>
          </cell>
          <cell r="B320" t="str">
            <v>M.M.M : MANTENCION ANUAL EAO REF.2</v>
          </cell>
          <cell r="C320" t="str">
            <v>CREF-RE2-MAQ-EAO-URM</v>
          </cell>
          <cell r="D320" t="str">
            <v>MP</v>
          </cell>
          <cell r="E320" t="str">
            <v>MA1CR211</v>
          </cell>
          <cell r="F320">
            <v>36290</v>
          </cell>
          <cell r="G320" t="str">
            <v>00:00:00</v>
          </cell>
          <cell r="H320" t="str">
            <v>09:42:51</v>
          </cell>
          <cell r="I320">
            <v>36308</v>
          </cell>
          <cell r="J320">
            <v>0</v>
          </cell>
        </row>
        <row r="321">
          <cell r="A321" t="str">
            <v>90456471</v>
          </cell>
          <cell r="B321" t="str">
            <v>M.M.M : MANTENCION ANUAL EAO REF.2</v>
          </cell>
          <cell r="C321" t="str">
            <v>CREF-RE2-MAQ-EAO-CTM</v>
          </cell>
          <cell r="D321" t="str">
            <v>MP</v>
          </cell>
          <cell r="E321" t="str">
            <v>MA1CR211</v>
          </cell>
          <cell r="F321">
            <v>36290</v>
          </cell>
          <cell r="G321" t="str">
            <v>00:00:00</v>
          </cell>
          <cell r="H321" t="str">
            <v>09:44:27</v>
          </cell>
          <cell r="I321">
            <v>36308</v>
          </cell>
          <cell r="J321">
            <v>0</v>
          </cell>
        </row>
        <row r="322">
          <cell r="A322" t="str">
            <v>90456472</v>
          </cell>
          <cell r="B322" t="str">
            <v>M.M.M : MANTENCION ANUAL EAO REF.2</v>
          </cell>
          <cell r="C322" t="str">
            <v>CREF-RE2-MAQ-EAO-STM</v>
          </cell>
          <cell r="D322" t="str">
            <v>MP</v>
          </cell>
          <cell r="E322" t="str">
            <v>MA1CR211</v>
          </cell>
          <cell r="F322">
            <v>36290</v>
          </cell>
          <cell r="G322" t="str">
            <v>00:00:00</v>
          </cell>
          <cell r="H322" t="str">
            <v>09:45:58</v>
          </cell>
          <cell r="I322">
            <v>36308</v>
          </cell>
          <cell r="J322">
            <v>0</v>
          </cell>
        </row>
        <row r="323">
          <cell r="A323" t="str">
            <v>90456473</v>
          </cell>
          <cell r="B323" t="str">
            <v>M.M.M : MANTENCION ANUAL EAO REF.2</v>
          </cell>
          <cell r="C323" t="str">
            <v>CREF-RE2-MAQ-EAO-TEM</v>
          </cell>
          <cell r="D323" t="str">
            <v>MP</v>
          </cell>
          <cell r="E323" t="str">
            <v>MA1CR211</v>
          </cell>
          <cell r="F323">
            <v>36290</v>
          </cell>
          <cell r="G323" t="str">
            <v>00:00:00</v>
          </cell>
          <cell r="H323" t="str">
            <v>09:47:34</v>
          </cell>
          <cell r="I323">
            <v>36308</v>
          </cell>
          <cell r="J323">
            <v>0</v>
          </cell>
        </row>
        <row r="324">
          <cell r="A324" t="str">
            <v>90456474</v>
          </cell>
          <cell r="B324" t="str">
            <v>M.M.M : MANTENCION ANUAL EAO REF.2</v>
          </cell>
          <cell r="C324" t="str">
            <v>CREF-RE2-MAQ-EAO-VDM</v>
          </cell>
          <cell r="D324" t="str">
            <v>MP</v>
          </cell>
          <cell r="E324" t="str">
            <v>MA1CR211</v>
          </cell>
          <cell r="F324">
            <v>36290</v>
          </cell>
          <cell r="G324" t="str">
            <v>00:00:00</v>
          </cell>
          <cell r="H324" t="str">
            <v>09:49:11</v>
          </cell>
          <cell r="I324">
            <v>36308</v>
          </cell>
          <cell r="J324">
            <v>0</v>
          </cell>
        </row>
        <row r="325">
          <cell r="A325" t="str">
            <v>90456475</v>
          </cell>
          <cell r="B325" t="str">
            <v>M.M.M : MANTENCION ANUAL EAO REF.2</v>
          </cell>
          <cell r="C325" t="str">
            <v>CREF-RE2-MAQ-EAO-UHM</v>
          </cell>
          <cell r="D325" t="str">
            <v>MP</v>
          </cell>
          <cell r="E325" t="str">
            <v>MA1CR211</v>
          </cell>
          <cell r="F325">
            <v>36290</v>
          </cell>
          <cell r="G325" t="str">
            <v>00:00:00</v>
          </cell>
          <cell r="H325" t="str">
            <v>09:50:34</v>
          </cell>
          <cell r="I325">
            <v>36308</v>
          </cell>
          <cell r="J325">
            <v>0</v>
          </cell>
        </row>
        <row r="326">
          <cell r="A326" t="str">
            <v>90456476</v>
          </cell>
          <cell r="B326" t="str">
            <v>M.M.M : MANTENCION ANUAL EAO REF.2</v>
          </cell>
          <cell r="C326" t="str">
            <v>CREF-RE2-MAQ-EAO-URM</v>
          </cell>
          <cell r="D326" t="str">
            <v>MP</v>
          </cell>
          <cell r="E326" t="str">
            <v>MA1CR211</v>
          </cell>
          <cell r="F326">
            <v>36290</v>
          </cell>
          <cell r="G326" t="str">
            <v>00:00:00</v>
          </cell>
          <cell r="H326" t="str">
            <v>09:52:12</v>
          </cell>
          <cell r="I326">
            <v>36308</v>
          </cell>
          <cell r="J326">
            <v>0</v>
          </cell>
        </row>
        <row r="327">
          <cell r="A327" t="str">
            <v>90456477</v>
          </cell>
          <cell r="B327" t="str">
            <v>M.M.M : MANTENCION ANUAL EAO REF.2</v>
          </cell>
          <cell r="C327" t="str">
            <v>CREF-RE2-MAQ-EAO-URM</v>
          </cell>
          <cell r="D327" t="str">
            <v>MP</v>
          </cell>
          <cell r="E327" t="str">
            <v>MA1CR211</v>
          </cell>
          <cell r="F327">
            <v>36290</v>
          </cell>
          <cell r="G327" t="str">
            <v>00:00:00</v>
          </cell>
          <cell r="H327" t="str">
            <v>09:55:26</v>
          </cell>
          <cell r="I327">
            <v>36308</v>
          </cell>
          <cell r="J327">
            <v>0</v>
          </cell>
        </row>
        <row r="328">
          <cell r="A328" t="str">
            <v>90456478</v>
          </cell>
          <cell r="B328" t="str">
            <v>M.M.M : MANTENCION ANUAL EAO REF.2</v>
          </cell>
          <cell r="C328" t="str">
            <v>CREF-RE2-MAQ-EAO-URM</v>
          </cell>
          <cell r="D328" t="str">
            <v>MP</v>
          </cell>
          <cell r="E328" t="str">
            <v>MA1CR211</v>
          </cell>
          <cell r="F328">
            <v>36290</v>
          </cell>
          <cell r="G328" t="str">
            <v>00:00:00</v>
          </cell>
          <cell r="H328" t="str">
            <v>09:57:54</v>
          </cell>
          <cell r="I328">
            <v>36308</v>
          </cell>
          <cell r="J328">
            <v>0</v>
          </cell>
        </row>
        <row r="329">
          <cell r="A329" t="str">
            <v>90456578</v>
          </cell>
          <cell r="B329" t="str">
            <v>M.M.M : MANTENCION SEMESTRAL EAO REF.2</v>
          </cell>
          <cell r="C329" t="str">
            <v>CREF-RE2-MAQ-EAO-MIM</v>
          </cell>
          <cell r="D329" t="str">
            <v>MP</v>
          </cell>
          <cell r="E329" t="str">
            <v>MA1CR211</v>
          </cell>
          <cell r="F329">
            <v>36318</v>
          </cell>
          <cell r="G329" t="str">
            <v>00:00:00</v>
          </cell>
          <cell r="H329" t="str">
            <v>00:00:00</v>
          </cell>
          <cell r="I329">
            <v>36318</v>
          </cell>
          <cell r="J329">
            <v>17.77</v>
          </cell>
        </row>
        <row r="330">
          <cell r="A330" t="str">
            <v>90456579</v>
          </cell>
          <cell r="B330" t="str">
            <v>M.M.M : SEMESTRAL UNIDAD RECEPT. ANODOS</v>
          </cell>
          <cell r="C330" t="str">
            <v>CREF-RE2-MAQ-EAO-URM</v>
          </cell>
          <cell r="D330" t="str">
            <v>MP</v>
          </cell>
          <cell r="E330" t="str">
            <v>MA1CR211</v>
          </cell>
          <cell r="F330">
            <v>36318</v>
          </cell>
          <cell r="G330" t="str">
            <v>00:00:00</v>
          </cell>
          <cell r="H330" t="str">
            <v>00:00:00</v>
          </cell>
          <cell r="I330">
            <v>36318</v>
          </cell>
          <cell r="J330">
            <v>59.22</v>
          </cell>
        </row>
        <row r="331">
          <cell r="A331" t="str">
            <v>90456580</v>
          </cell>
          <cell r="B331" t="str">
            <v>M.M.M : SEMESTRAL CENTRADOR DE ANODOS</v>
          </cell>
          <cell r="C331" t="str">
            <v>CREF-RE2-MAQ-EAO-URM</v>
          </cell>
          <cell r="D331" t="str">
            <v>MP</v>
          </cell>
          <cell r="E331" t="str">
            <v>MA1CR211</v>
          </cell>
          <cell r="F331">
            <v>36318</v>
          </cell>
          <cell r="G331" t="str">
            <v>00:00:00</v>
          </cell>
          <cell r="H331" t="str">
            <v>00:00:00</v>
          </cell>
          <cell r="I331">
            <v>36318</v>
          </cell>
          <cell r="J331">
            <v>29.61</v>
          </cell>
        </row>
        <row r="332">
          <cell r="A332" t="str">
            <v>90456581</v>
          </cell>
          <cell r="B332" t="str">
            <v>M.M.M : SEMESTRAL CARRO TRANSFERENCIA</v>
          </cell>
          <cell r="C332" t="str">
            <v>CREF-RE2-MAQ-EAO-STM</v>
          </cell>
          <cell r="D332" t="str">
            <v>MP</v>
          </cell>
          <cell r="E332" t="str">
            <v>MA1CR211</v>
          </cell>
          <cell r="F332">
            <v>36318</v>
          </cell>
          <cell r="G332" t="str">
            <v>00:00:00</v>
          </cell>
          <cell r="H332" t="str">
            <v>00:00:00</v>
          </cell>
          <cell r="I332">
            <v>36318</v>
          </cell>
          <cell r="J332">
            <v>44.41</v>
          </cell>
        </row>
        <row r="333">
          <cell r="A333" t="str">
            <v>90456582</v>
          </cell>
          <cell r="B333" t="str">
            <v>M.M.M : SEMESTRAL VAGON DE CARGA</v>
          </cell>
          <cell r="C333" t="str">
            <v>CREF-RE2-MAQ-EAO-VDM</v>
          </cell>
          <cell r="D333" t="str">
            <v>MP</v>
          </cell>
          <cell r="E333" t="str">
            <v>MA1CR211</v>
          </cell>
          <cell r="F333">
            <v>36318</v>
          </cell>
          <cell r="G333" t="str">
            <v>00:00:00</v>
          </cell>
          <cell r="H333" t="str">
            <v>00:00:00</v>
          </cell>
          <cell r="I333">
            <v>36318</v>
          </cell>
          <cell r="J333">
            <v>133.25</v>
          </cell>
        </row>
        <row r="334">
          <cell r="A334" t="str">
            <v>90456583</v>
          </cell>
          <cell r="B334" t="str">
            <v>M.M.M : SEMESTRAL UNIDAD OLEOHIDRAULICA</v>
          </cell>
          <cell r="C334" t="str">
            <v>CREF-RE2-MAQ-EAO-UHM</v>
          </cell>
          <cell r="D334" t="str">
            <v>MP</v>
          </cell>
          <cell r="E334" t="str">
            <v>MA1CR211</v>
          </cell>
          <cell r="F334">
            <v>36318</v>
          </cell>
          <cell r="G334" t="str">
            <v>00:00:00</v>
          </cell>
          <cell r="H334" t="str">
            <v>00:00:00</v>
          </cell>
          <cell r="I334">
            <v>36318</v>
          </cell>
          <cell r="J334">
            <v>88.83</v>
          </cell>
        </row>
        <row r="335">
          <cell r="A335" t="str">
            <v>90456584</v>
          </cell>
          <cell r="B335" t="str">
            <v>M.M.M : SEMESTRAL CARRO PREESPACIADOR</v>
          </cell>
          <cell r="C335" t="str">
            <v>CREF-RE2-MAQ-EAO-CTM</v>
          </cell>
          <cell r="D335" t="str">
            <v>MP</v>
          </cell>
          <cell r="E335" t="str">
            <v>MA1CR211</v>
          </cell>
          <cell r="F335">
            <v>36318</v>
          </cell>
          <cell r="G335" t="str">
            <v>00:00:00</v>
          </cell>
          <cell r="H335" t="str">
            <v>00:00:00</v>
          </cell>
          <cell r="I335">
            <v>36318</v>
          </cell>
          <cell r="J335">
            <v>44.41</v>
          </cell>
        </row>
        <row r="336">
          <cell r="A336" t="str">
            <v>90456585</v>
          </cell>
          <cell r="B336" t="str">
            <v>M.M.M : SEMESTRAL TRANSPORTADOR SALIDA</v>
          </cell>
          <cell r="C336" t="str">
            <v>CREF-RE2-MAQ-EAO-TEM</v>
          </cell>
          <cell r="D336" t="str">
            <v>MP</v>
          </cell>
          <cell r="E336" t="str">
            <v>MA1CR211</v>
          </cell>
          <cell r="F336">
            <v>36318</v>
          </cell>
          <cell r="G336" t="str">
            <v>00:00:00</v>
          </cell>
          <cell r="H336" t="str">
            <v>00:00:00</v>
          </cell>
          <cell r="I336">
            <v>36318</v>
          </cell>
          <cell r="J336">
            <v>44.41</v>
          </cell>
        </row>
        <row r="337">
          <cell r="A337" t="str">
            <v>90462209</v>
          </cell>
          <cell r="B337" t="str">
            <v>MMM/ABC.MONTAR CADENA DE SALIDA.</v>
          </cell>
          <cell r="C337" t="str">
            <v>CREF-RE2-MAQ-EAO-TEM</v>
          </cell>
          <cell r="D337" t="str">
            <v>MC</v>
          </cell>
          <cell r="E337" t="str">
            <v>MA1CR211</v>
          </cell>
          <cell r="F337">
            <v>36289</v>
          </cell>
          <cell r="G337" t="str">
            <v>15:00:00</v>
          </cell>
          <cell r="H337" t="str">
            <v>18:00:00</v>
          </cell>
          <cell r="I337">
            <v>36289</v>
          </cell>
          <cell r="J337">
            <v>177.66</v>
          </cell>
        </row>
        <row r="338">
          <cell r="A338" t="str">
            <v>90463824</v>
          </cell>
          <cell r="B338" t="str">
            <v>MMM/NPB.CAMBIAR FILTRO.</v>
          </cell>
          <cell r="C338" t="str">
            <v>CREF-RE2-MAQ-EAO-UHM</v>
          </cell>
          <cell r="D338" t="str">
            <v>MC</v>
          </cell>
          <cell r="E338" t="str">
            <v>MA1CR211</v>
          </cell>
          <cell r="F338">
            <v>36291</v>
          </cell>
          <cell r="G338" t="str">
            <v>07:00:00</v>
          </cell>
          <cell r="H338" t="str">
            <v>08:00:00</v>
          </cell>
          <cell r="I338">
            <v>36291</v>
          </cell>
          <cell r="J338">
            <v>59.22</v>
          </cell>
        </row>
        <row r="339">
          <cell r="A339" t="str">
            <v>90464141</v>
          </cell>
          <cell r="B339" t="str">
            <v>MMM/ABC.TRABAJOS VARIOS ESPA201R.</v>
          </cell>
          <cell r="C339" t="str">
            <v>CREF-RE2-MAQ-EAO</v>
          </cell>
          <cell r="D339" t="str">
            <v>MC</v>
          </cell>
          <cell r="E339" t="str">
            <v>MA1CR211</v>
          </cell>
          <cell r="F339">
            <v>36291</v>
          </cell>
          <cell r="G339" t="str">
            <v>17:30:00</v>
          </cell>
          <cell r="H339" t="str">
            <v>00:00:00</v>
          </cell>
          <cell r="I339">
            <v>36291</v>
          </cell>
          <cell r="J339">
            <v>44.41</v>
          </cell>
        </row>
        <row r="340">
          <cell r="A340" t="str">
            <v>90464842</v>
          </cell>
          <cell r="B340" t="str">
            <v>MMM/NPB.REPARAR CADENA DE ENTRADA.</v>
          </cell>
          <cell r="C340" t="str">
            <v>CREF-RE2-MAQ-EAO-TEM</v>
          </cell>
          <cell r="D340" t="str">
            <v>MC</v>
          </cell>
          <cell r="E340" t="str">
            <v>MA1CR211</v>
          </cell>
          <cell r="F340">
            <v>36292</v>
          </cell>
          <cell r="G340" t="str">
            <v>11:00:00</v>
          </cell>
          <cell r="H340" t="str">
            <v>14:00:00</v>
          </cell>
          <cell r="I340">
            <v>36292</v>
          </cell>
          <cell r="J340">
            <v>88.83</v>
          </cell>
        </row>
        <row r="341">
          <cell r="A341" t="str">
            <v>90466219</v>
          </cell>
          <cell r="B341" t="str">
            <v>MMM/NPB.TRABAJOS VARIOS ESPA201R.</v>
          </cell>
          <cell r="C341" t="str">
            <v>CREF-RE2-MAQ-EAO</v>
          </cell>
          <cell r="D341" t="str">
            <v>MC</v>
          </cell>
          <cell r="E341" t="str">
            <v>MA1CR211</v>
          </cell>
          <cell r="F341">
            <v>36294</v>
          </cell>
          <cell r="G341" t="str">
            <v>07:00:00</v>
          </cell>
          <cell r="H341" t="str">
            <v>10:00:00</v>
          </cell>
          <cell r="I341">
            <v>36294</v>
          </cell>
          <cell r="J341">
            <v>177.66</v>
          </cell>
        </row>
        <row r="342">
          <cell r="A342" t="str">
            <v>90466357</v>
          </cell>
          <cell r="B342" t="str">
            <v>MMM/ABC.REPARAR CADENAS.</v>
          </cell>
          <cell r="C342" t="str">
            <v>CREF-RE2-MAQ-EAO-TEM</v>
          </cell>
          <cell r="D342" t="str">
            <v>MC</v>
          </cell>
          <cell r="E342" t="str">
            <v>MA1CR211</v>
          </cell>
          <cell r="F342">
            <v>36294</v>
          </cell>
          <cell r="G342" t="str">
            <v>17:30:00</v>
          </cell>
          <cell r="H342" t="str">
            <v>20:00:00</v>
          </cell>
          <cell r="I342">
            <v>36294</v>
          </cell>
          <cell r="J342">
            <v>148.05000000000001</v>
          </cell>
        </row>
        <row r="343">
          <cell r="A343" t="str">
            <v>90467610</v>
          </cell>
          <cell r="B343" t="str">
            <v>MMM/JLM:COMPRA DE BLOCK PILLOW</v>
          </cell>
          <cell r="C343" t="str">
            <v>CREF-RE2-MAQ-EAO</v>
          </cell>
          <cell r="D343" t="str">
            <v>MC</v>
          </cell>
          <cell r="E343" t="str">
            <v>MA1CR211</v>
          </cell>
          <cell r="F343">
            <v>36311</v>
          </cell>
          <cell r="G343" t="str">
            <v>00:00:00</v>
          </cell>
          <cell r="H343" t="str">
            <v>08:18:35</v>
          </cell>
          <cell r="I343">
            <v>36311</v>
          </cell>
          <cell r="J343">
            <v>370.8</v>
          </cell>
        </row>
        <row r="344">
          <cell r="A344" t="str">
            <v>90467911</v>
          </cell>
          <cell r="B344" t="str">
            <v>MMM/NPB.TRABAJOS VARIOS ESPA201R.</v>
          </cell>
          <cell r="C344" t="str">
            <v>CREF-RE2-MAQ-EAO</v>
          </cell>
          <cell r="D344" t="str">
            <v>MC</v>
          </cell>
          <cell r="E344" t="str">
            <v>MA1CR211</v>
          </cell>
          <cell r="F344">
            <v>36296</v>
          </cell>
          <cell r="G344" t="str">
            <v>09:00:00</v>
          </cell>
          <cell r="H344" t="str">
            <v>11:00:00</v>
          </cell>
          <cell r="I344">
            <v>36296</v>
          </cell>
          <cell r="J344">
            <v>118.44</v>
          </cell>
        </row>
        <row r="345">
          <cell r="A345" t="str">
            <v>90468046</v>
          </cell>
          <cell r="B345" t="str">
            <v>MMM/ABC.TRABAJOS VARIOS ESPA201R</v>
          </cell>
          <cell r="C345" t="str">
            <v>CREF-RE2-MAQ-EAO</v>
          </cell>
          <cell r="D345" t="str">
            <v>MC</v>
          </cell>
          <cell r="E345" t="str">
            <v>MA1CR211</v>
          </cell>
          <cell r="F345">
            <v>36296</v>
          </cell>
          <cell r="G345" t="str">
            <v>12:30:00</v>
          </cell>
          <cell r="H345" t="str">
            <v>14:30:00</v>
          </cell>
          <cell r="I345">
            <v>36296</v>
          </cell>
          <cell r="J345">
            <v>118.44</v>
          </cell>
        </row>
        <row r="346">
          <cell r="A346" t="str">
            <v>90468114</v>
          </cell>
          <cell r="B346" t="str">
            <v>MMM/NPB.CAMBIAR CHAVETAS A CADENA.</v>
          </cell>
          <cell r="C346" t="str">
            <v>CREF-RE2-MAQ-EAO-TPM</v>
          </cell>
          <cell r="D346" t="str">
            <v>MC</v>
          </cell>
          <cell r="E346" t="str">
            <v>MA1CR211</v>
          </cell>
          <cell r="F346">
            <v>36296</v>
          </cell>
          <cell r="G346" t="str">
            <v>18:00:00</v>
          </cell>
          <cell r="H346" t="str">
            <v>19:00:00</v>
          </cell>
          <cell r="I346">
            <v>36296</v>
          </cell>
          <cell r="J346">
            <v>118.44</v>
          </cell>
        </row>
        <row r="347">
          <cell r="A347" t="str">
            <v>90471500</v>
          </cell>
          <cell r="B347" t="str">
            <v>MMM/ABC.TRABAJOS VARIOS ESPA201R</v>
          </cell>
          <cell r="C347" t="str">
            <v>CREF-RE2-MAQ-EAO</v>
          </cell>
          <cell r="D347" t="str">
            <v>MC</v>
          </cell>
          <cell r="E347" t="str">
            <v>MA1CR211</v>
          </cell>
          <cell r="F347">
            <v>36299</v>
          </cell>
          <cell r="G347" t="str">
            <v>08:00:00</v>
          </cell>
          <cell r="H347" t="str">
            <v>11:30:00</v>
          </cell>
          <cell r="I347">
            <v>36299</v>
          </cell>
          <cell r="J347">
            <v>103.63</v>
          </cell>
        </row>
        <row r="348">
          <cell r="A348" t="str">
            <v>90471588</v>
          </cell>
          <cell r="B348" t="str">
            <v>MMM/NPB.TRABAJOS VARIOS ESPA201R.</v>
          </cell>
          <cell r="C348" t="str">
            <v>CREF-RE2-MAQ-EAO</v>
          </cell>
          <cell r="D348" t="str">
            <v>MC</v>
          </cell>
          <cell r="E348" t="str">
            <v>MA1CR211</v>
          </cell>
          <cell r="F348">
            <v>36299</v>
          </cell>
          <cell r="G348" t="str">
            <v>15:00:00</v>
          </cell>
          <cell r="H348" t="str">
            <v>18:00:00</v>
          </cell>
          <cell r="I348">
            <v>36299</v>
          </cell>
          <cell r="J348">
            <v>177.66</v>
          </cell>
        </row>
        <row r="349">
          <cell r="A349" t="str">
            <v>90473617</v>
          </cell>
          <cell r="B349" t="str">
            <v>M.M.M : MANTENCION MENSUAL EAO</v>
          </cell>
          <cell r="C349" t="str">
            <v>CREF-RE2-MAQ-EAO-MIM</v>
          </cell>
          <cell r="D349" t="str">
            <v>MP</v>
          </cell>
          <cell r="E349" t="str">
            <v>MA1CR211</v>
          </cell>
          <cell r="F349">
            <v>36310</v>
          </cell>
          <cell r="G349" t="str">
            <v>00:00:00</v>
          </cell>
          <cell r="H349" t="str">
            <v>00:00:00</v>
          </cell>
          <cell r="I349">
            <v>36310</v>
          </cell>
          <cell r="J349">
            <v>11.84</v>
          </cell>
        </row>
        <row r="350">
          <cell r="A350" t="str">
            <v>90473618</v>
          </cell>
          <cell r="B350" t="str">
            <v>M.M.M : MANTENCION MENSUAL EAO</v>
          </cell>
          <cell r="C350" t="str">
            <v>CREF-RE2-MAQ-EAO-URM</v>
          </cell>
          <cell r="D350" t="str">
            <v>MP</v>
          </cell>
          <cell r="E350" t="str">
            <v>MA1CR211</v>
          </cell>
          <cell r="F350">
            <v>36310</v>
          </cell>
          <cell r="G350" t="str">
            <v>00:00:00</v>
          </cell>
          <cell r="H350" t="str">
            <v>00:00:00</v>
          </cell>
          <cell r="I350">
            <v>36310</v>
          </cell>
          <cell r="J350">
            <v>59.22</v>
          </cell>
        </row>
        <row r="351">
          <cell r="A351" t="str">
            <v>90473619</v>
          </cell>
          <cell r="B351" t="str">
            <v>M.M.M : MANTENCION MENSUAL EAO</v>
          </cell>
          <cell r="C351" t="str">
            <v>CREF-RE2-MAQ-EAO-URM</v>
          </cell>
          <cell r="D351" t="str">
            <v>MP</v>
          </cell>
          <cell r="E351" t="str">
            <v>MA1CR211</v>
          </cell>
          <cell r="F351">
            <v>36310</v>
          </cell>
          <cell r="G351" t="str">
            <v>00:00:00</v>
          </cell>
          <cell r="H351" t="str">
            <v>00:00:00</v>
          </cell>
          <cell r="I351">
            <v>36310</v>
          </cell>
          <cell r="J351">
            <v>17.77</v>
          </cell>
        </row>
        <row r="352">
          <cell r="A352" t="str">
            <v>90473620</v>
          </cell>
          <cell r="B352" t="str">
            <v>M.M.M : MANTENCION MENSUAL EAO</v>
          </cell>
          <cell r="C352" t="str">
            <v>CREF-RE2-MAQ-EAO-URM</v>
          </cell>
          <cell r="D352" t="str">
            <v>MP</v>
          </cell>
          <cell r="E352" t="str">
            <v>MA1CR211</v>
          </cell>
          <cell r="F352">
            <v>36310</v>
          </cell>
          <cell r="G352" t="str">
            <v>00:00:00</v>
          </cell>
          <cell r="H352" t="str">
            <v>00:00:00</v>
          </cell>
          <cell r="I352">
            <v>36310</v>
          </cell>
          <cell r="J352">
            <v>11.84</v>
          </cell>
        </row>
        <row r="353">
          <cell r="A353" t="str">
            <v>90473621</v>
          </cell>
          <cell r="B353" t="str">
            <v>M.M.M : MANTENCION MENSUAL EAO</v>
          </cell>
          <cell r="C353" t="str">
            <v>CREF-RE2-MAQ-EAO-CTM</v>
          </cell>
          <cell r="D353" t="str">
            <v>MP</v>
          </cell>
          <cell r="E353" t="str">
            <v>MA1CR211</v>
          </cell>
          <cell r="F353">
            <v>36310</v>
          </cell>
          <cell r="G353" t="str">
            <v>00:00:00</v>
          </cell>
          <cell r="H353" t="str">
            <v>00:00:00</v>
          </cell>
          <cell r="I353">
            <v>36310</v>
          </cell>
          <cell r="J353">
            <v>17.77</v>
          </cell>
        </row>
        <row r="354">
          <cell r="A354" t="str">
            <v>90473622</v>
          </cell>
          <cell r="B354" t="str">
            <v>M.M.M : MANTENCION MENSUAL EAO</v>
          </cell>
          <cell r="C354" t="str">
            <v>CREF-RE2-MAQ-EAO-STM</v>
          </cell>
          <cell r="D354" t="str">
            <v>MP</v>
          </cell>
          <cell r="E354" t="str">
            <v>MA1CR211</v>
          </cell>
          <cell r="F354">
            <v>36310</v>
          </cell>
          <cell r="G354" t="str">
            <v>00:00:00</v>
          </cell>
          <cell r="H354" t="str">
            <v>00:00:00</v>
          </cell>
          <cell r="I354">
            <v>36310</v>
          </cell>
          <cell r="J354">
            <v>17.77</v>
          </cell>
        </row>
        <row r="355">
          <cell r="A355" t="str">
            <v>90473623</v>
          </cell>
          <cell r="B355" t="str">
            <v>M.M.M : MANTENCION MENSUAL EAO</v>
          </cell>
          <cell r="C355" t="str">
            <v>CREF-RE2-MAQ-EAO-TEM</v>
          </cell>
          <cell r="D355" t="str">
            <v>MP</v>
          </cell>
          <cell r="E355" t="str">
            <v>MA1CR211</v>
          </cell>
          <cell r="F355">
            <v>36310</v>
          </cell>
          <cell r="G355" t="str">
            <v>00:00:00</v>
          </cell>
          <cell r="H355" t="str">
            <v>00:00:00</v>
          </cell>
          <cell r="I355">
            <v>36310</v>
          </cell>
          <cell r="J355">
            <v>17.77</v>
          </cell>
        </row>
        <row r="356">
          <cell r="A356" t="str">
            <v>90473624</v>
          </cell>
          <cell r="B356" t="str">
            <v>M.M.M : MANTENCION MENSUAL EAO</v>
          </cell>
          <cell r="C356" t="str">
            <v>CREF-RE2-MAQ-EAO-VDM</v>
          </cell>
          <cell r="D356" t="str">
            <v>MP</v>
          </cell>
          <cell r="E356" t="str">
            <v>MA1CR211</v>
          </cell>
          <cell r="F356">
            <v>36310</v>
          </cell>
          <cell r="G356" t="str">
            <v>00:00:00</v>
          </cell>
          <cell r="H356" t="str">
            <v>00:00:00</v>
          </cell>
          <cell r="I356">
            <v>36310</v>
          </cell>
          <cell r="J356">
            <v>59.22</v>
          </cell>
        </row>
        <row r="357">
          <cell r="A357" t="str">
            <v>90473625</v>
          </cell>
          <cell r="B357" t="str">
            <v>M.M.M : MANTENCION MENSUAL EAO</v>
          </cell>
          <cell r="C357" t="str">
            <v>CREF-RE2-MAQ-EAO-UHM</v>
          </cell>
          <cell r="D357" t="str">
            <v>MP</v>
          </cell>
          <cell r="E357" t="str">
            <v>MA1CR211</v>
          </cell>
          <cell r="F357">
            <v>36310</v>
          </cell>
          <cell r="G357" t="str">
            <v>00:00:00</v>
          </cell>
          <cell r="H357" t="str">
            <v>00:00:00</v>
          </cell>
          <cell r="I357">
            <v>36310</v>
          </cell>
          <cell r="J357">
            <v>17.77</v>
          </cell>
        </row>
        <row r="358">
          <cell r="A358" t="str">
            <v>90475082</v>
          </cell>
          <cell r="B358" t="str">
            <v>MMM/NPB.TRABAJOS VARIOS ESPA201R</v>
          </cell>
          <cell r="C358" t="str">
            <v>CREF-RE2-MAQ-EAO</v>
          </cell>
          <cell r="D358" t="str">
            <v>MC</v>
          </cell>
          <cell r="E358" t="str">
            <v>MA1CR211</v>
          </cell>
          <cell r="F358">
            <v>36300</v>
          </cell>
          <cell r="G358" t="str">
            <v>15:00:00</v>
          </cell>
          <cell r="H358" t="str">
            <v>18:00:00</v>
          </cell>
          <cell r="I358">
            <v>36300</v>
          </cell>
          <cell r="J358">
            <v>177.66</v>
          </cell>
        </row>
        <row r="359">
          <cell r="A359" t="str">
            <v>90475365</v>
          </cell>
          <cell r="B359" t="str">
            <v>MMM/NPB.TRABAJOS VARIOS ESPA201R</v>
          </cell>
          <cell r="C359" t="str">
            <v>CREF-RE2-MAQ-EAO</v>
          </cell>
          <cell r="D359" t="str">
            <v>MC</v>
          </cell>
          <cell r="E359" t="str">
            <v>MA1CR211</v>
          </cell>
          <cell r="F359">
            <v>36302</v>
          </cell>
          <cell r="G359" t="str">
            <v>15:00:00</v>
          </cell>
          <cell r="H359" t="str">
            <v>17:30:00</v>
          </cell>
          <cell r="I359">
            <v>36302</v>
          </cell>
          <cell r="J359">
            <v>148.05000000000001</v>
          </cell>
        </row>
        <row r="360">
          <cell r="A360" t="str">
            <v>90475754</v>
          </cell>
          <cell r="B360" t="str">
            <v>MMM/NPB.CAMBIAR NIVEL DE ACEITE.</v>
          </cell>
          <cell r="C360" t="str">
            <v>CREF-RE2-MAQ-EAO-UHM</v>
          </cell>
          <cell r="D360" t="str">
            <v>MC</v>
          </cell>
          <cell r="E360" t="str">
            <v>MA1CR211</v>
          </cell>
          <cell r="F360">
            <v>36303</v>
          </cell>
          <cell r="G360" t="str">
            <v>07:00:00</v>
          </cell>
          <cell r="H360" t="str">
            <v>11:00:00</v>
          </cell>
          <cell r="I360">
            <v>36303</v>
          </cell>
          <cell r="J360">
            <v>236.88</v>
          </cell>
        </row>
        <row r="361">
          <cell r="A361" t="str">
            <v>90476951</v>
          </cell>
          <cell r="B361" t="str">
            <v>MMM/ABC.REGULAR VELOCIDADES A CADENAS.</v>
          </cell>
          <cell r="C361" t="str">
            <v>CREF-RE2-MAQ-EAO-TEM</v>
          </cell>
          <cell r="D361" t="str">
            <v>MC</v>
          </cell>
          <cell r="E361" t="str">
            <v>MA1CR211</v>
          </cell>
          <cell r="F361">
            <v>36304</v>
          </cell>
          <cell r="G361" t="str">
            <v>00:00:00</v>
          </cell>
          <cell r="H361" t="str">
            <v>00:00:00</v>
          </cell>
          <cell r="I361">
            <v>36304</v>
          </cell>
          <cell r="J361">
            <v>88.83</v>
          </cell>
        </row>
        <row r="362">
          <cell r="A362" t="str">
            <v>90478611</v>
          </cell>
          <cell r="B362" t="str">
            <v>MMM/ABC.REPARAR CADENA CORTADA.</v>
          </cell>
          <cell r="C362" t="str">
            <v>CREF-RE2-MAQ-EAO-TEM</v>
          </cell>
          <cell r="D362" t="str">
            <v>MC</v>
          </cell>
          <cell r="E362" t="str">
            <v>MA1CR211</v>
          </cell>
          <cell r="F362">
            <v>36305</v>
          </cell>
          <cell r="G362" t="str">
            <v>00:00:00</v>
          </cell>
          <cell r="H362" t="str">
            <v>00:00:00</v>
          </cell>
          <cell r="I362">
            <v>36305</v>
          </cell>
          <cell r="J362">
            <v>266.49</v>
          </cell>
        </row>
        <row r="363">
          <cell r="A363" t="str">
            <v>90479668</v>
          </cell>
          <cell r="B363" t="str">
            <v>MMM/ABC.REPONER SOLDADURA A ESLABONES.</v>
          </cell>
          <cell r="C363" t="str">
            <v>CREF-RE2-MAQ-EAO-TEM</v>
          </cell>
          <cell r="D363" t="str">
            <v>MC</v>
          </cell>
          <cell r="E363" t="str">
            <v>MA1CR211</v>
          </cell>
          <cell r="F363">
            <v>36306</v>
          </cell>
          <cell r="G363" t="str">
            <v>00:00:00</v>
          </cell>
          <cell r="H363" t="str">
            <v>00:00:00</v>
          </cell>
          <cell r="I363">
            <v>36306</v>
          </cell>
          <cell r="J363">
            <v>118.44</v>
          </cell>
        </row>
        <row r="364">
          <cell r="A364" t="str">
            <v>90481051</v>
          </cell>
          <cell r="B364" t="str">
            <v>MMM/OCB.TRABAJOS VARIOS ESPA201R.</v>
          </cell>
          <cell r="C364" t="str">
            <v>CREF-RE2-MAQ-EAO</v>
          </cell>
          <cell r="D364" t="str">
            <v>MC</v>
          </cell>
          <cell r="E364" t="str">
            <v>MA1CR211</v>
          </cell>
          <cell r="F364">
            <v>36307</v>
          </cell>
          <cell r="G364" t="str">
            <v>00:00:00</v>
          </cell>
          <cell r="H364" t="str">
            <v>00:00:00</v>
          </cell>
          <cell r="I364">
            <v>36307</v>
          </cell>
          <cell r="J364">
            <v>88.83</v>
          </cell>
        </row>
        <row r="365">
          <cell r="A365" t="str">
            <v>90482805</v>
          </cell>
          <cell r="B365" t="str">
            <v>MMM/OCB.REALIZAR INSPECCION.</v>
          </cell>
          <cell r="C365" t="str">
            <v>CREF-RE2-MAQ-EAO</v>
          </cell>
          <cell r="D365" t="str">
            <v>MC</v>
          </cell>
          <cell r="E365" t="str">
            <v>MA1CR211</v>
          </cell>
          <cell r="F365">
            <v>36308</v>
          </cell>
          <cell r="G365" t="str">
            <v>00:00:00</v>
          </cell>
          <cell r="H365" t="str">
            <v>00:00:00</v>
          </cell>
          <cell r="I365">
            <v>36308</v>
          </cell>
          <cell r="J365">
            <v>29.61</v>
          </cell>
        </row>
        <row r="366">
          <cell r="A366" t="str">
            <v>90482900</v>
          </cell>
          <cell r="B366" t="str">
            <v>MMM/OCB.REALIZAR LIMPIEZA.</v>
          </cell>
          <cell r="C366" t="str">
            <v>CREF-RE2-MAQ-EAO-UHM</v>
          </cell>
          <cell r="D366" t="str">
            <v>MC</v>
          </cell>
          <cell r="E366" t="str">
            <v>MA1CR211</v>
          </cell>
          <cell r="F366">
            <v>36309</v>
          </cell>
          <cell r="G366" t="str">
            <v>00:00:00</v>
          </cell>
          <cell r="H366" t="str">
            <v>00:00:00</v>
          </cell>
          <cell r="I366">
            <v>36309</v>
          </cell>
          <cell r="J366">
            <v>59.22</v>
          </cell>
        </row>
        <row r="367">
          <cell r="A367" t="str">
            <v>90482930</v>
          </cell>
          <cell r="B367" t="str">
            <v>MMM/NPB.CAMBIAR CHAVETAS A CADENA.</v>
          </cell>
          <cell r="C367" t="str">
            <v>CREF-RE2-MAQ-EAO-TEM</v>
          </cell>
          <cell r="D367" t="str">
            <v>MC</v>
          </cell>
          <cell r="E367" t="str">
            <v>MA1CR211</v>
          </cell>
          <cell r="F367">
            <v>36309</v>
          </cell>
          <cell r="G367" t="str">
            <v>00:00:00</v>
          </cell>
          <cell r="H367" t="str">
            <v>00:00:00</v>
          </cell>
          <cell r="I367">
            <v>36309</v>
          </cell>
          <cell r="J367">
            <v>88.83</v>
          </cell>
        </row>
        <row r="368">
          <cell r="A368" t="str">
            <v>90488546</v>
          </cell>
          <cell r="B368" t="str">
            <v>MMM/NPB.REPARAR CADENA CORTADA.</v>
          </cell>
          <cell r="C368" t="str">
            <v>CREF-RE2-MAQ-EAO-TEM</v>
          </cell>
          <cell r="D368" t="str">
            <v>MC</v>
          </cell>
          <cell r="E368" t="str">
            <v>MA1CR211</v>
          </cell>
          <cell r="F368">
            <v>36315</v>
          </cell>
          <cell r="G368" t="str">
            <v>00:00:00</v>
          </cell>
          <cell r="H368" t="str">
            <v>00:00:00</v>
          </cell>
          <cell r="I368">
            <v>36315</v>
          </cell>
          <cell r="J368">
            <v>177.66</v>
          </cell>
        </row>
        <row r="369">
          <cell r="A369" t="str">
            <v>90489167</v>
          </cell>
          <cell r="B369" t="str">
            <v>MMM/NPB.REPARAR PERNOS GATOS ESPA</v>
          </cell>
          <cell r="C369" t="str">
            <v>CREF-RE2-MAQ-EAO</v>
          </cell>
          <cell r="D369" t="str">
            <v>MC</v>
          </cell>
          <cell r="E369" t="str">
            <v>MA1CR211</v>
          </cell>
          <cell r="F369">
            <v>36316</v>
          </cell>
          <cell r="G369" t="str">
            <v>00:00:00</v>
          </cell>
          <cell r="H369" t="str">
            <v>00:00:00</v>
          </cell>
          <cell r="I369">
            <v>36316</v>
          </cell>
          <cell r="J369">
            <v>177.66</v>
          </cell>
        </row>
        <row r="370">
          <cell r="A370" t="str">
            <v>90489192</v>
          </cell>
          <cell r="B370" t="str">
            <v>MMM/NPB.REPONER CHAVETAS Y REAPRETAR PER</v>
          </cell>
          <cell r="C370" t="str">
            <v>CREF-RE2-MAQ-EAO-TEM</v>
          </cell>
          <cell r="D370" t="str">
            <v>MC</v>
          </cell>
          <cell r="E370" t="str">
            <v>MA1CR211</v>
          </cell>
          <cell r="F370">
            <v>36316</v>
          </cell>
          <cell r="G370" t="str">
            <v>00:00:00</v>
          </cell>
          <cell r="H370" t="str">
            <v>00:00:00</v>
          </cell>
          <cell r="I370">
            <v>36316</v>
          </cell>
          <cell r="J370">
            <v>88.83</v>
          </cell>
        </row>
        <row r="371">
          <cell r="A371" t="str">
            <v>90504119</v>
          </cell>
          <cell r="B371" t="str">
            <v>MMM/OCB.TRABAJOS VARIOS ESPA201R</v>
          </cell>
          <cell r="C371" t="str">
            <v>CREF-RE2-MAQ-EAO</v>
          </cell>
          <cell r="D371" t="str">
            <v>MC</v>
          </cell>
          <cell r="E371" t="str">
            <v>MA1CR211</v>
          </cell>
          <cell r="F371">
            <v>36324</v>
          </cell>
          <cell r="G371" t="str">
            <v>00:00:00</v>
          </cell>
          <cell r="H371" t="str">
            <v>00:00:00</v>
          </cell>
          <cell r="I371">
            <v>36324</v>
          </cell>
          <cell r="J371">
            <v>118.44</v>
          </cell>
        </row>
        <row r="372">
          <cell r="A372" t="str">
            <v>90504286</v>
          </cell>
          <cell r="B372" t="str">
            <v>MMM/NPB.REGULAR VELOCIDAD A CADENAS.</v>
          </cell>
          <cell r="C372" t="str">
            <v>CREF-RE2-MAQ-EAO-TEM</v>
          </cell>
          <cell r="D372" t="str">
            <v>MC</v>
          </cell>
          <cell r="E372" t="str">
            <v>MA1CR211</v>
          </cell>
          <cell r="F372">
            <v>36325</v>
          </cell>
          <cell r="G372" t="str">
            <v>00:00:00</v>
          </cell>
          <cell r="H372" t="str">
            <v>00:00:00</v>
          </cell>
          <cell r="I372">
            <v>36325</v>
          </cell>
          <cell r="J372">
            <v>59.22</v>
          </cell>
        </row>
        <row r="373">
          <cell r="A373" t="str">
            <v>90504748</v>
          </cell>
          <cell r="B373" t="str">
            <v>MMM/NPB.LIMPIAR MAQUINA.ESPA201R</v>
          </cell>
          <cell r="C373" t="str">
            <v>CREF-RE2-MAQ-EAO-UHM</v>
          </cell>
          <cell r="D373" t="str">
            <v>MC</v>
          </cell>
          <cell r="E373" t="str">
            <v>MA1CR211</v>
          </cell>
          <cell r="F373">
            <v>36327</v>
          </cell>
          <cell r="G373" t="str">
            <v>00:00:00</v>
          </cell>
          <cell r="H373" t="str">
            <v>00:00:00</v>
          </cell>
          <cell r="I373">
            <v>36327</v>
          </cell>
          <cell r="J373">
            <v>59.22</v>
          </cell>
        </row>
        <row r="374">
          <cell r="A374" t="str">
            <v>90504830</v>
          </cell>
          <cell r="B374" t="str">
            <v>MMM/NPB.REPARAR VAGON Y CADENA.</v>
          </cell>
          <cell r="C374" t="str">
            <v>CREF-RE2-MAQ-EAO</v>
          </cell>
          <cell r="D374" t="str">
            <v>MC</v>
          </cell>
          <cell r="E374" t="str">
            <v>MA1CR211</v>
          </cell>
          <cell r="F374">
            <v>36328</v>
          </cell>
          <cell r="G374" t="str">
            <v>00:00:00</v>
          </cell>
          <cell r="H374" t="str">
            <v>00:00:00</v>
          </cell>
          <cell r="I374">
            <v>36328</v>
          </cell>
          <cell r="J374">
            <v>207.27</v>
          </cell>
        </row>
        <row r="375">
          <cell r="A375" t="str">
            <v>90505295</v>
          </cell>
          <cell r="B375" t="str">
            <v>MMM/OCB.COLOCAR CHAVETAS.</v>
          </cell>
          <cell r="C375" t="str">
            <v>CREF-RE2-MAQ-EAO-TEM</v>
          </cell>
          <cell r="D375" t="str">
            <v>MC</v>
          </cell>
          <cell r="E375" t="str">
            <v>MA1CR211</v>
          </cell>
          <cell r="F375">
            <v>36329</v>
          </cell>
          <cell r="G375" t="str">
            <v>00:00:00</v>
          </cell>
          <cell r="H375" t="str">
            <v>00:00:00</v>
          </cell>
          <cell r="I375">
            <v>36329</v>
          </cell>
          <cell r="J375">
            <v>88.83</v>
          </cell>
        </row>
        <row r="376">
          <cell r="A376" t="str">
            <v>90505591</v>
          </cell>
          <cell r="B376" t="str">
            <v>MMM/NPB.REPARAR CADENA DE ENTRADA.</v>
          </cell>
          <cell r="C376" t="str">
            <v>CREF-RE2-MAQ-EAO-TEM</v>
          </cell>
          <cell r="D376" t="str">
            <v>MC</v>
          </cell>
          <cell r="E376" t="str">
            <v>MA1CR211</v>
          </cell>
          <cell r="F376">
            <v>36328</v>
          </cell>
          <cell r="G376" t="str">
            <v>00:00:00</v>
          </cell>
          <cell r="H376" t="str">
            <v>00:00:00</v>
          </cell>
          <cell r="I376">
            <v>36328</v>
          </cell>
          <cell r="J376">
            <v>59.22</v>
          </cell>
        </row>
        <row r="377">
          <cell r="A377" t="str">
            <v>90506420</v>
          </cell>
          <cell r="B377" t="str">
            <v>MMM/NPB.REPONER CHAVETASA CADENAS.</v>
          </cell>
          <cell r="C377" t="str">
            <v>CREF-RE2-MAQ-EAO-TEM</v>
          </cell>
          <cell r="D377" t="str">
            <v>MC</v>
          </cell>
          <cell r="E377" t="str">
            <v>MA1CR211</v>
          </cell>
          <cell r="F377">
            <v>36330</v>
          </cell>
          <cell r="G377" t="str">
            <v>00:00:00</v>
          </cell>
          <cell r="H377" t="str">
            <v>00:00:00</v>
          </cell>
          <cell r="I377">
            <v>36330</v>
          </cell>
          <cell r="J377">
            <v>29.61</v>
          </cell>
        </row>
        <row r="378">
          <cell r="A378" t="str">
            <v>90506483</v>
          </cell>
          <cell r="B378" t="str">
            <v>MMM/NPB.REPARAR TENSOR DE CADENA.</v>
          </cell>
          <cell r="C378" t="str">
            <v>CREF-RE2-MAQ-EAO-TEM</v>
          </cell>
          <cell r="D378" t="str">
            <v>MC</v>
          </cell>
          <cell r="E378" t="str">
            <v>MA1CR211</v>
          </cell>
          <cell r="F378">
            <v>36331</v>
          </cell>
          <cell r="G378" t="str">
            <v>00:00:00</v>
          </cell>
          <cell r="H378" t="str">
            <v>00:00:00</v>
          </cell>
          <cell r="I378">
            <v>36331</v>
          </cell>
          <cell r="J378">
            <v>266.49</v>
          </cell>
        </row>
        <row r="379">
          <cell r="A379" t="str">
            <v>90506709</v>
          </cell>
          <cell r="B379" t="str">
            <v>MMM/OCB.HACER INSPECCION A MAQUINAS.</v>
          </cell>
          <cell r="C379" t="str">
            <v>CREF-RE2-MAQ-EAO</v>
          </cell>
          <cell r="D379" t="str">
            <v>MC</v>
          </cell>
          <cell r="E379" t="str">
            <v>MA1CR211</v>
          </cell>
          <cell r="F379">
            <v>36330</v>
          </cell>
          <cell r="G379" t="str">
            <v>00:00:00</v>
          </cell>
          <cell r="H379" t="str">
            <v>00:00:00</v>
          </cell>
          <cell r="I379">
            <v>36330</v>
          </cell>
          <cell r="J379">
            <v>133.25</v>
          </cell>
        </row>
        <row r="380">
          <cell r="A380" t="str">
            <v>90507420</v>
          </cell>
          <cell r="B380" t="str">
            <v>MMM/PCF.TRABAJOS VARIOS ESPA201R</v>
          </cell>
          <cell r="C380" t="str">
            <v>CREF-RE2-MAQ-EAO</v>
          </cell>
          <cell r="D380" t="str">
            <v>MC</v>
          </cell>
          <cell r="E380" t="str">
            <v>MA1CR211</v>
          </cell>
          <cell r="F380">
            <v>36332</v>
          </cell>
          <cell r="G380" t="str">
            <v>00:00:00</v>
          </cell>
          <cell r="H380" t="str">
            <v>00:00:00</v>
          </cell>
          <cell r="I380">
            <v>36332</v>
          </cell>
          <cell r="J380">
            <v>88.83</v>
          </cell>
        </row>
        <row r="381">
          <cell r="A381" t="str">
            <v>90507585</v>
          </cell>
          <cell r="B381" t="str">
            <v>M.M.M : MANTENCION MENSUAL EAO</v>
          </cell>
          <cell r="C381" t="str">
            <v>CREF-RE2-MAQ-EAO-MIM</v>
          </cell>
          <cell r="D381" t="str">
            <v>MP</v>
          </cell>
          <cell r="E381" t="str">
            <v>MA1CR211</v>
          </cell>
          <cell r="F381">
            <v>36339</v>
          </cell>
          <cell r="G381" t="str">
            <v>00:00:00</v>
          </cell>
          <cell r="H381" t="str">
            <v>00:00:00</v>
          </cell>
          <cell r="I381">
            <v>36339</v>
          </cell>
          <cell r="J381">
            <v>11.84</v>
          </cell>
        </row>
        <row r="382">
          <cell r="A382" t="str">
            <v>90507586</v>
          </cell>
          <cell r="B382" t="str">
            <v>M.M.M : MANTENCION MENSUAL EAO</v>
          </cell>
          <cell r="C382" t="str">
            <v>CREF-RE2-MAQ-EAO-URM</v>
          </cell>
          <cell r="D382" t="str">
            <v>MP</v>
          </cell>
          <cell r="E382" t="str">
            <v>MA1CR211</v>
          </cell>
          <cell r="F382">
            <v>36339</v>
          </cell>
          <cell r="G382" t="str">
            <v>00:00:00</v>
          </cell>
          <cell r="H382" t="str">
            <v>00:00:00</v>
          </cell>
          <cell r="I382">
            <v>36339</v>
          </cell>
          <cell r="J382">
            <v>29.61</v>
          </cell>
        </row>
        <row r="383">
          <cell r="A383" t="str">
            <v>90507587</v>
          </cell>
          <cell r="B383" t="str">
            <v>M.M.M : MANTENCION MENSUAL EAO</v>
          </cell>
          <cell r="C383" t="str">
            <v>CREF-RE2-MAQ-EAO-URM</v>
          </cell>
          <cell r="D383" t="str">
            <v>MP</v>
          </cell>
          <cell r="E383" t="str">
            <v>MA1CR211</v>
          </cell>
          <cell r="F383">
            <v>36339</v>
          </cell>
          <cell r="G383" t="str">
            <v>00:00:00</v>
          </cell>
          <cell r="H383" t="str">
            <v>00:00:00</v>
          </cell>
          <cell r="I383">
            <v>36339</v>
          </cell>
          <cell r="J383">
            <v>29.61</v>
          </cell>
        </row>
        <row r="384">
          <cell r="A384" t="str">
            <v>90507588</v>
          </cell>
          <cell r="B384" t="str">
            <v>M.M.M : MANTENCION MENSUAL EAO</v>
          </cell>
          <cell r="C384" t="str">
            <v>CREF-RE2-MAQ-EAO-URM</v>
          </cell>
          <cell r="D384" t="str">
            <v>MP</v>
          </cell>
          <cell r="E384" t="str">
            <v>MA1CR211</v>
          </cell>
          <cell r="F384">
            <v>36339</v>
          </cell>
          <cell r="G384" t="str">
            <v>00:00:00</v>
          </cell>
          <cell r="H384" t="str">
            <v>00:00:00</v>
          </cell>
          <cell r="I384">
            <v>36339</v>
          </cell>
          <cell r="J384">
            <v>11.84</v>
          </cell>
        </row>
        <row r="385">
          <cell r="A385" t="str">
            <v>90507589</v>
          </cell>
          <cell r="B385" t="str">
            <v>M.M.M : MANTENCION MENSUAL EAO</v>
          </cell>
          <cell r="C385" t="str">
            <v>CREF-RE2-MAQ-EAO-CTM</v>
          </cell>
          <cell r="D385" t="str">
            <v>MP</v>
          </cell>
          <cell r="E385" t="str">
            <v>MA1CR211</v>
          </cell>
          <cell r="F385">
            <v>36339</v>
          </cell>
          <cell r="G385" t="str">
            <v>00:00:00</v>
          </cell>
          <cell r="H385" t="str">
            <v>00:00:00</v>
          </cell>
          <cell r="I385">
            <v>36339</v>
          </cell>
          <cell r="J385">
            <v>17.77</v>
          </cell>
        </row>
        <row r="386">
          <cell r="A386" t="str">
            <v>90507590</v>
          </cell>
          <cell r="B386" t="str">
            <v>M.M.M : MANTENCION MENSUAL EAO</v>
          </cell>
          <cell r="C386" t="str">
            <v>CREF-RE2-MAQ-EAO-STM</v>
          </cell>
          <cell r="D386" t="str">
            <v>MP</v>
          </cell>
          <cell r="E386" t="str">
            <v>MA1CR211</v>
          </cell>
          <cell r="F386">
            <v>36339</v>
          </cell>
          <cell r="G386" t="str">
            <v>00:00:00</v>
          </cell>
          <cell r="H386" t="str">
            <v>00:00:00</v>
          </cell>
          <cell r="I386">
            <v>36339</v>
          </cell>
          <cell r="J386">
            <v>29.61</v>
          </cell>
        </row>
        <row r="387">
          <cell r="A387" t="str">
            <v>90507591</v>
          </cell>
          <cell r="B387" t="str">
            <v>M.M.M : MANTENCION MENSUAL EAO</v>
          </cell>
          <cell r="C387" t="str">
            <v>CREF-RE2-MAQ-EAO-TEM</v>
          </cell>
          <cell r="D387" t="str">
            <v>MP</v>
          </cell>
          <cell r="E387" t="str">
            <v>MA1CR211</v>
          </cell>
          <cell r="F387">
            <v>36339</v>
          </cell>
          <cell r="G387" t="str">
            <v>00:00:00</v>
          </cell>
          <cell r="H387" t="str">
            <v>00:00:00</v>
          </cell>
          <cell r="I387">
            <v>36339</v>
          </cell>
          <cell r="J387">
            <v>17.77</v>
          </cell>
        </row>
        <row r="388">
          <cell r="A388" t="str">
            <v>90507592</v>
          </cell>
          <cell r="B388" t="str">
            <v>M.M.M : MANTENCION MENSUAL EAO</v>
          </cell>
          <cell r="C388" t="str">
            <v>CREF-RE2-MAQ-EAO-VDM</v>
          </cell>
          <cell r="D388" t="str">
            <v>MP</v>
          </cell>
          <cell r="E388" t="str">
            <v>MA1CR211</v>
          </cell>
          <cell r="F388">
            <v>36339</v>
          </cell>
          <cell r="G388" t="str">
            <v>00:00:00</v>
          </cell>
          <cell r="H388" t="str">
            <v>00:00:00</v>
          </cell>
          <cell r="I388">
            <v>36339</v>
          </cell>
          <cell r="J388">
            <v>59.22</v>
          </cell>
        </row>
        <row r="389">
          <cell r="A389" t="str">
            <v>90507593</v>
          </cell>
          <cell r="B389" t="str">
            <v>M.M.M : MANTENCION MENSUAL EAO</v>
          </cell>
          <cell r="C389" t="str">
            <v>CREF-RE2-MAQ-EAO-UHM</v>
          </cell>
          <cell r="D389" t="str">
            <v>MP</v>
          </cell>
          <cell r="E389" t="str">
            <v>MA1CR211</v>
          </cell>
          <cell r="F389">
            <v>36339</v>
          </cell>
          <cell r="G389" t="str">
            <v>00:00:00</v>
          </cell>
          <cell r="H389" t="str">
            <v>00:00:00</v>
          </cell>
          <cell r="I389">
            <v>36339</v>
          </cell>
          <cell r="J389">
            <v>59.22</v>
          </cell>
        </row>
        <row r="390">
          <cell r="A390" t="str">
            <v>90508386</v>
          </cell>
          <cell r="B390" t="str">
            <v>MMM/NPB.TRABAJOS VARIOS ESPA201R</v>
          </cell>
          <cell r="C390" t="str">
            <v>CREF-RE2-MAQ-EAO</v>
          </cell>
          <cell r="D390" t="str">
            <v>MC</v>
          </cell>
          <cell r="E390" t="str">
            <v>MA1CR211</v>
          </cell>
          <cell r="F390">
            <v>36334</v>
          </cell>
          <cell r="G390" t="str">
            <v>00:00:00</v>
          </cell>
          <cell r="H390" t="str">
            <v>00:00:00</v>
          </cell>
          <cell r="I390">
            <v>36334</v>
          </cell>
          <cell r="J390">
            <v>236.88</v>
          </cell>
        </row>
        <row r="391">
          <cell r="A391" t="str">
            <v>90512193</v>
          </cell>
          <cell r="B391" t="str">
            <v>MMM/NPB.CAMBIAR VALVULA ANTIRETORNO.</v>
          </cell>
          <cell r="C391" t="str">
            <v>CREF-RE2-MAQ-EAO-UHM</v>
          </cell>
          <cell r="D391" t="str">
            <v>MC</v>
          </cell>
          <cell r="E391" t="str">
            <v>MA1CR211</v>
          </cell>
          <cell r="F391">
            <v>36336</v>
          </cell>
          <cell r="G391" t="str">
            <v>00:00:00</v>
          </cell>
          <cell r="H391" t="str">
            <v>00:00:00</v>
          </cell>
          <cell r="I391">
            <v>36336</v>
          </cell>
          <cell r="J391">
            <v>148.05000000000001</v>
          </cell>
        </row>
        <row r="392">
          <cell r="A392" t="str">
            <v>90513947</v>
          </cell>
          <cell r="B392" t="str">
            <v>MMM/PCF.REGULAR CADENA DE ENTRADA</v>
          </cell>
          <cell r="C392" t="str">
            <v>CREF-RE2-MAQ-EAO-TPM</v>
          </cell>
          <cell r="D392" t="str">
            <v>MC</v>
          </cell>
          <cell r="E392" t="str">
            <v>MA1CR211</v>
          </cell>
          <cell r="F392">
            <v>36338</v>
          </cell>
          <cell r="G392" t="str">
            <v>00:00:00</v>
          </cell>
          <cell r="H392" t="str">
            <v>00:00:00</v>
          </cell>
          <cell r="I392">
            <v>36338</v>
          </cell>
          <cell r="J392">
            <v>88.83</v>
          </cell>
        </row>
        <row r="393">
          <cell r="A393" t="str">
            <v>90514579</v>
          </cell>
          <cell r="B393" t="str">
            <v>MMM/PCF.REPONER CHAVETAS.</v>
          </cell>
          <cell r="C393" t="str">
            <v>CREF-RE2-MAQ-EAO-TPM</v>
          </cell>
          <cell r="D393" t="str">
            <v>MC</v>
          </cell>
          <cell r="E393" t="str">
            <v>MA1CR211</v>
          </cell>
          <cell r="F393">
            <v>36339</v>
          </cell>
          <cell r="G393" t="str">
            <v>00:00:00</v>
          </cell>
          <cell r="H393" t="str">
            <v>00:00:00</v>
          </cell>
          <cell r="I393">
            <v>36339</v>
          </cell>
          <cell r="J393">
            <v>88.83</v>
          </cell>
        </row>
        <row r="394">
          <cell r="A394" t="str">
            <v>90515325</v>
          </cell>
          <cell r="B394" t="str">
            <v>MMM/PCF.TRABAJOS VARIOS.ESPA201R</v>
          </cell>
          <cell r="C394" t="str">
            <v>CREF-RE2-MAQ-EAO</v>
          </cell>
          <cell r="D394" t="str">
            <v>MC</v>
          </cell>
          <cell r="E394" t="str">
            <v>MA1CR211</v>
          </cell>
          <cell r="F394">
            <v>36340</v>
          </cell>
          <cell r="G394" t="str">
            <v>00:00:00</v>
          </cell>
          <cell r="H394" t="str">
            <v>00:00:00</v>
          </cell>
          <cell r="I394">
            <v>36340</v>
          </cell>
          <cell r="J394">
            <v>88.83</v>
          </cell>
        </row>
        <row r="395">
          <cell r="A395" t="str">
            <v>90515596</v>
          </cell>
          <cell r="B395" t="str">
            <v>MMM/NPB.COLOCAR PROTECCIONES A VAGON.</v>
          </cell>
          <cell r="C395" t="str">
            <v>CREF-RE2-MAQ-EAO-VDM</v>
          </cell>
          <cell r="D395" t="str">
            <v>MC</v>
          </cell>
          <cell r="E395" t="str">
            <v>MA1CR211</v>
          </cell>
          <cell r="F395">
            <v>36340</v>
          </cell>
          <cell r="G395" t="str">
            <v>00:00:00</v>
          </cell>
          <cell r="H395" t="str">
            <v>00:00:00</v>
          </cell>
          <cell r="I395">
            <v>36340</v>
          </cell>
          <cell r="J395">
            <v>296.10000000000002</v>
          </cell>
        </row>
        <row r="396">
          <cell r="A396" t="str">
            <v>90516132</v>
          </cell>
          <cell r="B396" t="str">
            <v>MMM/PCF.SOLDAR RIEL.</v>
          </cell>
          <cell r="C396" t="str">
            <v>CREF-RE2-MAQ-EAO-VAM</v>
          </cell>
          <cell r="D396" t="str">
            <v>MC</v>
          </cell>
          <cell r="E396" t="str">
            <v>MA1CR211</v>
          </cell>
          <cell r="F396">
            <v>36341</v>
          </cell>
          <cell r="G396" t="str">
            <v>00:00:00</v>
          </cell>
          <cell r="H396" t="str">
            <v>00:00:00</v>
          </cell>
          <cell r="I396">
            <v>36341</v>
          </cell>
          <cell r="J396">
            <v>444.15</v>
          </cell>
        </row>
        <row r="397">
          <cell r="A397" t="str">
            <v>90520051</v>
          </cell>
          <cell r="B397" t="str">
            <v>MMM/PCF.TRABAJOS VARIOS ESPA201R</v>
          </cell>
          <cell r="C397" t="str">
            <v>CREF-RE2-MAQ-EAO</v>
          </cell>
          <cell r="D397" t="str">
            <v>MC</v>
          </cell>
          <cell r="E397" t="str">
            <v>MA1CR211</v>
          </cell>
          <cell r="F397">
            <v>36343</v>
          </cell>
          <cell r="G397" t="str">
            <v>00:00:00</v>
          </cell>
          <cell r="H397" t="str">
            <v>00:00:00</v>
          </cell>
          <cell r="I397">
            <v>36343</v>
          </cell>
          <cell r="J397">
            <v>29.61</v>
          </cell>
        </row>
        <row r="398">
          <cell r="A398" t="str">
            <v>90522840</v>
          </cell>
          <cell r="B398" t="str">
            <v>MMM/NPB.REPARAR PERNOS GATOS ESPA.</v>
          </cell>
          <cell r="C398" t="str">
            <v>CREF-RE2-MAQ-EAO-VDM</v>
          </cell>
          <cell r="D398" t="str">
            <v>MC</v>
          </cell>
          <cell r="E398" t="str">
            <v>MA1CR211</v>
          </cell>
          <cell r="F398">
            <v>36345</v>
          </cell>
          <cell r="G398" t="str">
            <v>00:00:00</v>
          </cell>
          <cell r="H398" t="str">
            <v>00:00:00</v>
          </cell>
          <cell r="I398">
            <v>36345</v>
          </cell>
          <cell r="J398">
            <v>162.85</v>
          </cell>
        </row>
        <row r="399">
          <cell r="A399" t="str">
            <v>90523101</v>
          </cell>
          <cell r="B399" t="str">
            <v>MMM/PCF.REPONER CHAVETAS.</v>
          </cell>
          <cell r="C399" t="str">
            <v>CREF-RE2-MAQ-EAO-TPM</v>
          </cell>
          <cell r="D399" t="str">
            <v>MC</v>
          </cell>
          <cell r="E399" t="str">
            <v>MA1CR211</v>
          </cell>
          <cell r="F399">
            <v>36345</v>
          </cell>
          <cell r="G399" t="str">
            <v>00:00:00</v>
          </cell>
          <cell r="H399" t="str">
            <v>00:00:00</v>
          </cell>
          <cell r="I399">
            <v>36345</v>
          </cell>
          <cell r="J399">
            <v>59.22</v>
          </cell>
        </row>
        <row r="400">
          <cell r="A400" t="str">
            <v>90523876</v>
          </cell>
          <cell r="B400" t="str">
            <v>MMM/NPB.REPARAR CADENA DE ENTRADA.</v>
          </cell>
          <cell r="C400" t="str">
            <v>CREF-RE2-MAQ-EAO-TPM</v>
          </cell>
          <cell r="D400" t="str">
            <v>MC</v>
          </cell>
          <cell r="E400" t="str">
            <v>MA1CR211</v>
          </cell>
          <cell r="F400">
            <v>36346</v>
          </cell>
          <cell r="G400" t="str">
            <v>00:00:00</v>
          </cell>
          <cell r="H400" t="str">
            <v>00:00:00</v>
          </cell>
          <cell r="I400">
            <v>36346</v>
          </cell>
          <cell r="J400">
            <v>118.44</v>
          </cell>
        </row>
        <row r="401">
          <cell r="A401" t="str">
            <v>90523886</v>
          </cell>
          <cell r="B401" t="str">
            <v>MMM/PCF.TRABAJOS VARIOS ESPA201R.</v>
          </cell>
          <cell r="C401" t="str">
            <v>CREF-RE2-MAQ-EAO</v>
          </cell>
          <cell r="D401" t="str">
            <v>MC</v>
          </cell>
          <cell r="E401" t="str">
            <v>MA1CR211</v>
          </cell>
          <cell r="F401">
            <v>36346</v>
          </cell>
          <cell r="G401" t="str">
            <v>00:00:00</v>
          </cell>
          <cell r="H401" t="str">
            <v>00:00:00</v>
          </cell>
          <cell r="I401">
            <v>36346</v>
          </cell>
          <cell r="J401">
            <v>118.44</v>
          </cell>
        </row>
        <row r="402">
          <cell r="A402" t="str">
            <v>90524067</v>
          </cell>
          <cell r="B402" t="str">
            <v>MMM/NPB.REPARAR CADENA DE ENTRADA.</v>
          </cell>
          <cell r="C402" t="str">
            <v>CREF-RE2-MAQ-EAO-TPM</v>
          </cell>
          <cell r="D402" t="str">
            <v>MC</v>
          </cell>
          <cell r="E402" t="str">
            <v>MA1CR211</v>
          </cell>
          <cell r="F402">
            <v>36347</v>
          </cell>
          <cell r="G402" t="str">
            <v>00:00:00</v>
          </cell>
          <cell r="H402" t="str">
            <v>00:00:00</v>
          </cell>
          <cell r="I402">
            <v>36347</v>
          </cell>
          <cell r="J402">
            <v>177.66</v>
          </cell>
        </row>
        <row r="403">
          <cell r="A403" t="str">
            <v>90524823</v>
          </cell>
          <cell r="B403" t="str">
            <v>MMM/PCF.REPARAR CADENA DE SALIDA.</v>
          </cell>
          <cell r="C403" t="str">
            <v>CREF-RE2-MAQ-EAO-TEM</v>
          </cell>
          <cell r="D403" t="str">
            <v>MC</v>
          </cell>
          <cell r="E403" t="str">
            <v>MA1CR211</v>
          </cell>
          <cell r="F403">
            <v>36347</v>
          </cell>
          <cell r="G403" t="str">
            <v>00:00:00</v>
          </cell>
          <cell r="H403" t="str">
            <v>00:00:00</v>
          </cell>
          <cell r="I403">
            <v>36347</v>
          </cell>
          <cell r="J403">
            <v>177.66</v>
          </cell>
        </row>
        <row r="404">
          <cell r="A404" t="str">
            <v>90526706</v>
          </cell>
          <cell r="B404" t="str">
            <v>MMM/NPB.TRABAJOS VARIOS ESPA202R</v>
          </cell>
          <cell r="C404" t="str">
            <v>CREF-RE2-MAQ-EAO</v>
          </cell>
          <cell r="D404" t="str">
            <v>MC</v>
          </cell>
          <cell r="E404" t="str">
            <v>MA1CR211</v>
          </cell>
          <cell r="F404">
            <v>36348</v>
          </cell>
          <cell r="G404" t="str">
            <v>00:00:00</v>
          </cell>
          <cell r="H404" t="str">
            <v>00:00:00</v>
          </cell>
          <cell r="I404">
            <v>36348</v>
          </cell>
          <cell r="J404">
            <v>266.49</v>
          </cell>
        </row>
        <row r="405">
          <cell r="A405" t="str">
            <v>90529145</v>
          </cell>
          <cell r="B405" t="str">
            <v>MMM/NPB.REPARAR PERNOS GATOS ESPA.</v>
          </cell>
          <cell r="C405" t="str">
            <v>CREF-RE2-MAQ-EAO-VDM</v>
          </cell>
          <cell r="D405" t="str">
            <v>MC</v>
          </cell>
          <cell r="E405" t="str">
            <v>MA1CR211</v>
          </cell>
          <cell r="F405">
            <v>36349</v>
          </cell>
          <cell r="G405" t="str">
            <v>00:00:00</v>
          </cell>
          <cell r="H405" t="str">
            <v>00:00:00</v>
          </cell>
          <cell r="I405">
            <v>36349</v>
          </cell>
          <cell r="J405">
            <v>207.27</v>
          </cell>
        </row>
        <row r="406">
          <cell r="A406" t="str">
            <v>90529149</v>
          </cell>
          <cell r="B406" t="str">
            <v>MMM/NPB.CAMBIAR FILTRO Y MANOMETRO.</v>
          </cell>
          <cell r="C406" t="str">
            <v>CREF-RE2-MAQ-EAO-UHM</v>
          </cell>
          <cell r="D406" t="str">
            <v>MC</v>
          </cell>
          <cell r="E406" t="str">
            <v>MA1CR211</v>
          </cell>
          <cell r="F406">
            <v>36349</v>
          </cell>
          <cell r="G406" t="str">
            <v>00:00:00</v>
          </cell>
          <cell r="H406" t="str">
            <v>00:00:00</v>
          </cell>
          <cell r="I406">
            <v>36349</v>
          </cell>
          <cell r="J406">
            <v>118.44</v>
          </cell>
        </row>
        <row r="407">
          <cell r="A407" t="str">
            <v>90529376</v>
          </cell>
          <cell r="B407" t="str">
            <v>MMM/PCF.TRABAJOS VARIOS ESPA201R</v>
          </cell>
          <cell r="C407" t="str">
            <v>CREF-RE2-MAQ-EAO</v>
          </cell>
          <cell r="D407" t="str">
            <v>MC</v>
          </cell>
          <cell r="E407" t="str">
            <v>MA1CR211</v>
          </cell>
          <cell r="F407">
            <v>36349</v>
          </cell>
          <cell r="G407" t="str">
            <v>00:00:00</v>
          </cell>
          <cell r="H407" t="str">
            <v>00:00:00</v>
          </cell>
          <cell r="I407">
            <v>36349</v>
          </cell>
          <cell r="J407">
            <v>88.83</v>
          </cell>
        </row>
        <row r="408">
          <cell r="A408" t="str">
            <v>90529452</v>
          </cell>
          <cell r="B408" t="str">
            <v>MMM/NPB.CAMBIAR CILINDRO.</v>
          </cell>
          <cell r="C408" t="str">
            <v>CREF-RE2-MAQ-EAO-CTM</v>
          </cell>
          <cell r="D408" t="str">
            <v>MC</v>
          </cell>
          <cell r="E408" t="str">
            <v>MA1CR211</v>
          </cell>
          <cell r="F408">
            <v>36350</v>
          </cell>
          <cell r="G408" t="str">
            <v>00:00:00</v>
          </cell>
          <cell r="H408" t="str">
            <v>00:00:00</v>
          </cell>
          <cell r="I408">
            <v>36350</v>
          </cell>
          <cell r="J408">
            <v>444.15</v>
          </cell>
        </row>
        <row r="409">
          <cell r="A409" t="str">
            <v>90529908</v>
          </cell>
          <cell r="B409" t="str">
            <v>MMM/PCF.CAMBIAR CHAVETAS A CADENA.</v>
          </cell>
          <cell r="C409" t="str">
            <v>CREF-RE2-MAQ-EAO-TPM</v>
          </cell>
          <cell r="D409" t="str">
            <v>MC</v>
          </cell>
          <cell r="E409" t="str">
            <v>MA1CR211</v>
          </cell>
          <cell r="F409">
            <v>36350</v>
          </cell>
          <cell r="G409" t="str">
            <v>00:00:00</v>
          </cell>
          <cell r="H409" t="str">
            <v>00:00:00</v>
          </cell>
          <cell r="I409">
            <v>36350</v>
          </cell>
          <cell r="J409">
            <v>88.83</v>
          </cell>
        </row>
        <row r="410">
          <cell r="A410" t="str">
            <v>90530190</v>
          </cell>
          <cell r="B410" t="str">
            <v>MMM/PCF.REPARAR CADENA CORTADA.</v>
          </cell>
          <cell r="C410" t="str">
            <v>CREF-RE2-MAQ-EAO-TEM</v>
          </cell>
          <cell r="D410" t="str">
            <v>MC</v>
          </cell>
          <cell r="E410" t="str">
            <v>MA1CR211</v>
          </cell>
          <cell r="F410">
            <v>36351</v>
          </cell>
          <cell r="G410" t="str">
            <v>00:00:00</v>
          </cell>
          <cell r="H410" t="str">
            <v>00:00:00</v>
          </cell>
          <cell r="I410">
            <v>36351</v>
          </cell>
          <cell r="J410">
            <v>59.22</v>
          </cell>
        </row>
        <row r="411">
          <cell r="A411" t="str">
            <v>90533849</v>
          </cell>
          <cell r="B411" t="str">
            <v>MMM/PCF.CAMBIAR PERNOS CORTADOS.</v>
          </cell>
          <cell r="C411" t="str">
            <v>CREF-RE2-MAQ-EAO-TEM</v>
          </cell>
          <cell r="D411" t="str">
            <v>MC</v>
          </cell>
          <cell r="E411" t="str">
            <v>MA1CR211</v>
          </cell>
          <cell r="F411">
            <v>36355</v>
          </cell>
          <cell r="G411" t="str">
            <v>00:00:00</v>
          </cell>
          <cell r="H411" t="str">
            <v>00:00:00</v>
          </cell>
          <cell r="I411">
            <v>36355</v>
          </cell>
          <cell r="J411">
            <v>236.88</v>
          </cell>
        </row>
        <row r="412">
          <cell r="A412" t="str">
            <v>90533924</v>
          </cell>
          <cell r="B412" t="str">
            <v>MMM/NPB.REPONER CHAVETAS A CADENAS.</v>
          </cell>
          <cell r="C412" t="str">
            <v>CREF-RE2-MAQ-EAO-TPM</v>
          </cell>
          <cell r="D412" t="str">
            <v>MC</v>
          </cell>
          <cell r="E412" t="str">
            <v>MA1CR211</v>
          </cell>
          <cell r="F412">
            <v>36355</v>
          </cell>
          <cell r="G412" t="str">
            <v>00:00:00</v>
          </cell>
          <cell r="H412" t="str">
            <v>00:00:00</v>
          </cell>
          <cell r="I412">
            <v>36355</v>
          </cell>
          <cell r="J412">
            <v>118.44</v>
          </cell>
        </row>
        <row r="413">
          <cell r="A413" t="str">
            <v>90534953</v>
          </cell>
          <cell r="B413" t="str">
            <v>MMM/NPB.REPARAR CADENAS DE SALIDA.</v>
          </cell>
          <cell r="C413" t="str">
            <v>CREF-RE2-MAQ-EAO-TEM</v>
          </cell>
          <cell r="D413" t="str">
            <v>MC</v>
          </cell>
          <cell r="E413" t="str">
            <v>MA1CR211</v>
          </cell>
          <cell r="F413">
            <v>36356</v>
          </cell>
          <cell r="G413" t="str">
            <v>00:00:00</v>
          </cell>
          <cell r="H413" t="str">
            <v>00:00:00</v>
          </cell>
          <cell r="I413">
            <v>36356</v>
          </cell>
          <cell r="J413">
            <v>177.66</v>
          </cell>
        </row>
        <row r="414">
          <cell r="A414" t="str">
            <v>90536696</v>
          </cell>
          <cell r="B414" t="str">
            <v>MMM/NPB.REPARAR CADENA CORTADA.</v>
          </cell>
          <cell r="C414" t="str">
            <v>CREF-RE2-MAQ-EAO-TEM</v>
          </cell>
          <cell r="D414" t="str">
            <v>MC</v>
          </cell>
          <cell r="E414" t="str">
            <v>MA1CR211</v>
          </cell>
          <cell r="F414">
            <v>36357</v>
          </cell>
          <cell r="G414" t="str">
            <v>00:00:00</v>
          </cell>
          <cell r="H414" t="str">
            <v>00:00:00</v>
          </cell>
          <cell r="I414">
            <v>36357</v>
          </cell>
          <cell r="J414">
            <v>177.66</v>
          </cell>
        </row>
        <row r="415">
          <cell r="A415" t="str">
            <v>90536776</v>
          </cell>
          <cell r="B415" t="str">
            <v>MMM/NPB.CAMBIAR CHAVETAS A CADENAS.</v>
          </cell>
          <cell r="C415" t="str">
            <v>CREF-RE2-MAQ-EAO-TPM</v>
          </cell>
          <cell r="D415" t="str">
            <v>MC</v>
          </cell>
          <cell r="E415" t="str">
            <v>MA1CR211</v>
          </cell>
          <cell r="F415">
            <v>36358</v>
          </cell>
          <cell r="G415" t="str">
            <v>00:00:00</v>
          </cell>
          <cell r="H415" t="str">
            <v>00:00:00</v>
          </cell>
          <cell r="I415">
            <v>36358</v>
          </cell>
          <cell r="J415">
            <v>133.25</v>
          </cell>
        </row>
        <row r="416">
          <cell r="A416" t="str">
            <v>90537746</v>
          </cell>
          <cell r="B416" t="str">
            <v>MMM/NPB.SOLDAR PORTA LIMITE,REGULAR PRES</v>
          </cell>
          <cell r="C416" t="str">
            <v>CREF-RE2-MAQ-EAO-URM</v>
          </cell>
          <cell r="D416" t="str">
            <v>MC</v>
          </cell>
          <cell r="E416" t="str">
            <v>MA1CR211</v>
          </cell>
          <cell r="F416">
            <v>36360</v>
          </cell>
          <cell r="G416" t="str">
            <v>00:00:00</v>
          </cell>
          <cell r="H416" t="str">
            <v>00:00:00</v>
          </cell>
          <cell r="I416">
            <v>36360</v>
          </cell>
          <cell r="J416">
            <v>133.25</v>
          </cell>
        </row>
        <row r="417">
          <cell r="A417" t="str">
            <v>90538856</v>
          </cell>
          <cell r="B417" t="str">
            <v>MMM/PCF.REPARAR CADENA CORTADA.</v>
          </cell>
          <cell r="C417" t="str">
            <v>CREF-RE2-MAQ-EAO-TEM</v>
          </cell>
          <cell r="D417" t="str">
            <v>MC</v>
          </cell>
          <cell r="E417" t="str">
            <v>MA1CR211</v>
          </cell>
          <cell r="F417">
            <v>36361</v>
          </cell>
          <cell r="G417" t="str">
            <v>00:00:00</v>
          </cell>
          <cell r="H417" t="str">
            <v>00:00:00</v>
          </cell>
          <cell r="I417">
            <v>36361</v>
          </cell>
          <cell r="J417">
            <v>88.83</v>
          </cell>
        </row>
        <row r="418">
          <cell r="A418" t="str">
            <v>90539573</v>
          </cell>
          <cell r="B418" t="str">
            <v>M.M.M : MANTENCION MENSUAL EAO</v>
          </cell>
          <cell r="C418" t="str">
            <v>CREF-RE2-MAQ-EAO-MIM</v>
          </cell>
          <cell r="D418" t="str">
            <v>MP</v>
          </cell>
          <cell r="E418" t="str">
            <v>MA1CR211</v>
          </cell>
          <cell r="F418">
            <v>36367</v>
          </cell>
          <cell r="G418" t="str">
            <v>00:00:00</v>
          </cell>
          <cell r="H418" t="str">
            <v>00:00:00</v>
          </cell>
          <cell r="I418">
            <v>36367</v>
          </cell>
          <cell r="J418">
            <v>11.84</v>
          </cell>
        </row>
        <row r="419">
          <cell r="A419" t="str">
            <v>90539574</v>
          </cell>
          <cell r="B419" t="str">
            <v>M.M.M : MANTENCION MENSUAL EAO</v>
          </cell>
          <cell r="C419" t="str">
            <v>CREF-RE2-MAQ-EAO-URM</v>
          </cell>
          <cell r="D419" t="str">
            <v>MP</v>
          </cell>
          <cell r="E419" t="str">
            <v>MA1CR211</v>
          </cell>
          <cell r="F419">
            <v>36367</v>
          </cell>
          <cell r="G419" t="str">
            <v>00:00:00</v>
          </cell>
          <cell r="H419" t="str">
            <v>00:00:00</v>
          </cell>
          <cell r="I419">
            <v>36367</v>
          </cell>
          <cell r="J419">
            <v>29.61</v>
          </cell>
        </row>
        <row r="420">
          <cell r="A420" t="str">
            <v>90539575</v>
          </cell>
          <cell r="B420" t="str">
            <v>M.M.M : MANTENCION MENSUAL EAO</v>
          </cell>
          <cell r="C420" t="str">
            <v>CREF-RE2-MAQ-EAO-URM</v>
          </cell>
          <cell r="D420" t="str">
            <v>MP</v>
          </cell>
          <cell r="E420" t="str">
            <v>MA1CR211</v>
          </cell>
          <cell r="F420">
            <v>36367</v>
          </cell>
          <cell r="G420" t="str">
            <v>00:00:00</v>
          </cell>
          <cell r="H420" t="str">
            <v>00:00:00</v>
          </cell>
          <cell r="I420">
            <v>36367</v>
          </cell>
          <cell r="J420">
            <v>29.61</v>
          </cell>
        </row>
        <row r="421">
          <cell r="A421" t="str">
            <v>90539576</v>
          </cell>
          <cell r="B421" t="str">
            <v>M.M.M : MANTENCION MENSUAL EAO</v>
          </cell>
          <cell r="C421" t="str">
            <v>CREF-RE2-MAQ-EAO-URM</v>
          </cell>
          <cell r="D421" t="str">
            <v>MP</v>
          </cell>
          <cell r="E421" t="str">
            <v>MA1CR211</v>
          </cell>
          <cell r="F421">
            <v>36367</v>
          </cell>
          <cell r="G421" t="str">
            <v>00:00:00</v>
          </cell>
          <cell r="H421" t="str">
            <v>00:00:00</v>
          </cell>
          <cell r="I421">
            <v>36367</v>
          </cell>
          <cell r="J421">
            <v>11.84</v>
          </cell>
        </row>
        <row r="422">
          <cell r="A422" t="str">
            <v>90539577</v>
          </cell>
          <cell r="B422" t="str">
            <v>M.M.M : MANTENCION MENSUAL EAO</v>
          </cell>
          <cell r="C422" t="str">
            <v>CREF-RE2-MAQ-EAO-CTM</v>
          </cell>
          <cell r="D422" t="str">
            <v>MP</v>
          </cell>
          <cell r="E422" t="str">
            <v>MA1CR211</v>
          </cell>
          <cell r="F422">
            <v>36367</v>
          </cell>
          <cell r="G422" t="str">
            <v>00:00:00</v>
          </cell>
          <cell r="H422" t="str">
            <v>00:00:00</v>
          </cell>
          <cell r="I422">
            <v>36367</v>
          </cell>
          <cell r="J422">
            <v>17.77</v>
          </cell>
        </row>
        <row r="423">
          <cell r="A423" t="str">
            <v>90539578</v>
          </cell>
          <cell r="B423" t="str">
            <v>M.M.M : MANTENCION MENSUAL EAO</v>
          </cell>
          <cell r="C423" t="str">
            <v>CREF-RE2-MAQ-EAO-STM</v>
          </cell>
          <cell r="D423" t="str">
            <v>MP</v>
          </cell>
          <cell r="E423" t="str">
            <v>MA1CR211</v>
          </cell>
          <cell r="F423">
            <v>36367</v>
          </cell>
          <cell r="G423" t="str">
            <v>00:00:00</v>
          </cell>
          <cell r="H423" t="str">
            <v>00:00:00</v>
          </cell>
          <cell r="I423">
            <v>36367</v>
          </cell>
          <cell r="J423">
            <v>29.61</v>
          </cell>
        </row>
        <row r="424">
          <cell r="A424" t="str">
            <v>90539579</v>
          </cell>
          <cell r="B424" t="str">
            <v>M.M.M : MANTENCION MENSUAL EAO</v>
          </cell>
          <cell r="C424" t="str">
            <v>CREF-RE2-MAQ-EAO-TEM</v>
          </cell>
          <cell r="D424" t="str">
            <v>MP</v>
          </cell>
          <cell r="E424" t="str">
            <v>MA1CR211</v>
          </cell>
          <cell r="F424">
            <v>36367</v>
          </cell>
          <cell r="G424" t="str">
            <v>00:00:00</v>
          </cell>
          <cell r="H424" t="str">
            <v>00:00:00</v>
          </cell>
          <cell r="I424">
            <v>36367</v>
          </cell>
          <cell r="J424">
            <v>17.77</v>
          </cell>
        </row>
        <row r="425">
          <cell r="A425" t="str">
            <v>90539580</v>
          </cell>
          <cell r="B425" t="str">
            <v>M.M.M : MANTENCION MENSUAL EAO</v>
          </cell>
          <cell r="C425" t="str">
            <v>CREF-RE2-MAQ-EAO-VDM</v>
          </cell>
          <cell r="D425" t="str">
            <v>MP</v>
          </cell>
          <cell r="E425" t="str">
            <v>MA1CR211</v>
          </cell>
          <cell r="F425">
            <v>36367</v>
          </cell>
          <cell r="G425" t="str">
            <v>00:00:00</v>
          </cell>
          <cell r="H425" t="str">
            <v>00:00:00</v>
          </cell>
          <cell r="I425">
            <v>36367</v>
          </cell>
          <cell r="J425">
            <v>59.22</v>
          </cell>
        </row>
        <row r="426">
          <cell r="A426" t="str">
            <v>90539581</v>
          </cell>
          <cell r="B426" t="str">
            <v>M.M.M : MANTENCION MENSUAL EAO</v>
          </cell>
          <cell r="C426" t="str">
            <v>CREF-RE2-MAQ-EAO-UHM</v>
          </cell>
          <cell r="D426" t="str">
            <v>MP</v>
          </cell>
          <cell r="E426" t="str">
            <v>MA1CR211</v>
          </cell>
          <cell r="F426">
            <v>36367</v>
          </cell>
          <cell r="G426" t="str">
            <v>00:00:00</v>
          </cell>
          <cell r="H426" t="str">
            <v>00:00:00</v>
          </cell>
          <cell r="I426">
            <v>36367</v>
          </cell>
          <cell r="J426">
            <v>59.22</v>
          </cell>
        </row>
        <row r="427">
          <cell r="A427" t="str">
            <v>90539806</v>
          </cell>
          <cell r="B427" t="str">
            <v>MMM/PCF.REPARAR CADENA CORTADA.</v>
          </cell>
          <cell r="C427" t="str">
            <v>CREF-RE2-MAQ-EAO-TEM</v>
          </cell>
          <cell r="D427" t="str">
            <v>MC</v>
          </cell>
          <cell r="E427" t="str">
            <v>MA1CR211</v>
          </cell>
          <cell r="F427">
            <v>36362</v>
          </cell>
          <cell r="G427" t="str">
            <v>00:00:00</v>
          </cell>
          <cell r="H427" t="str">
            <v>00:00:00</v>
          </cell>
          <cell r="I427">
            <v>36362</v>
          </cell>
          <cell r="J427">
            <v>177.66</v>
          </cell>
        </row>
        <row r="428">
          <cell r="A428" t="str">
            <v>90544161</v>
          </cell>
          <cell r="B428" t="str">
            <v>MMM/PCF.REALIZAR INSPECCION .</v>
          </cell>
          <cell r="C428" t="str">
            <v>CREF-RE2-MAQ-EAO</v>
          </cell>
          <cell r="D428" t="str">
            <v>MC</v>
          </cell>
          <cell r="E428" t="str">
            <v>MA1CR211</v>
          </cell>
          <cell r="F428">
            <v>36365</v>
          </cell>
          <cell r="G428" t="str">
            <v>00:00:00</v>
          </cell>
          <cell r="H428" t="str">
            <v>00:00:00</v>
          </cell>
          <cell r="I428">
            <v>36365</v>
          </cell>
          <cell r="J428">
            <v>29.61</v>
          </cell>
        </row>
        <row r="429">
          <cell r="A429" t="str">
            <v>90551726</v>
          </cell>
          <cell r="B429" t="str">
            <v>MMM/NPB.REPARAR CADENA CORTADA.</v>
          </cell>
          <cell r="C429" t="str">
            <v>CREF-RE2-MAQ-EAO-TEM</v>
          </cell>
          <cell r="D429" t="str">
            <v>MC</v>
          </cell>
          <cell r="E429" t="str">
            <v>MA1CR211</v>
          </cell>
          <cell r="F429">
            <v>36369</v>
          </cell>
          <cell r="G429" t="str">
            <v>00:00:00</v>
          </cell>
          <cell r="H429" t="str">
            <v>00:00:00</v>
          </cell>
          <cell r="I429">
            <v>36369</v>
          </cell>
          <cell r="J429">
            <v>222.07</v>
          </cell>
        </row>
        <row r="430">
          <cell r="A430" t="str">
            <v>90552358</v>
          </cell>
          <cell r="B430" t="str">
            <v>MMM/NPB.REGULAR PRESION Y VELOCIDAD.</v>
          </cell>
          <cell r="C430" t="str">
            <v>CREF-RE2-MAQ-EAO</v>
          </cell>
          <cell r="D430" t="str">
            <v>MC</v>
          </cell>
          <cell r="E430" t="str">
            <v>MA1CR211</v>
          </cell>
          <cell r="F430">
            <v>36371</v>
          </cell>
          <cell r="G430" t="str">
            <v>00:00:00</v>
          </cell>
          <cell r="H430" t="str">
            <v>00:00:00</v>
          </cell>
          <cell r="I430">
            <v>36371</v>
          </cell>
          <cell r="J430">
            <v>59.22</v>
          </cell>
        </row>
        <row r="431">
          <cell r="A431" t="str">
            <v>90552434</v>
          </cell>
          <cell r="B431" t="str">
            <v>MMM/NPB.REGULAR VELOCIDAD A CADENA.</v>
          </cell>
          <cell r="C431" t="str">
            <v>CREF-RE2-MAQ-EAO-TPM</v>
          </cell>
          <cell r="D431" t="str">
            <v>MC</v>
          </cell>
          <cell r="E431" t="str">
            <v>MA1CR211</v>
          </cell>
          <cell r="F431">
            <v>36372</v>
          </cell>
          <cell r="G431" t="str">
            <v>00:00:00</v>
          </cell>
          <cell r="H431" t="str">
            <v>00:00:00</v>
          </cell>
          <cell r="I431">
            <v>36372</v>
          </cell>
          <cell r="J431">
            <v>59.22</v>
          </cell>
        </row>
        <row r="432">
          <cell r="A432" t="str">
            <v>90554641</v>
          </cell>
          <cell r="B432" t="str">
            <v>MMM/NPB.REPONER CHAVETAS A CADENAS.</v>
          </cell>
          <cell r="C432" t="str">
            <v>CREF-RE2-MAQ-EAO-TPM</v>
          </cell>
          <cell r="D432" t="str">
            <v>MC</v>
          </cell>
          <cell r="E432" t="str">
            <v>MA1CR211</v>
          </cell>
          <cell r="F432">
            <v>36373</v>
          </cell>
          <cell r="G432" t="str">
            <v>00:00:00</v>
          </cell>
          <cell r="H432" t="str">
            <v>00:00:00</v>
          </cell>
          <cell r="I432">
            <v>36373</v>
          </cell>
          <cell r="J432">
            <v>59.22</v>
          </cell>
        </row>
        <row r="433">
          <cell r="A433" t="str">
            <v>90556753</v>
          </cell>
          <cell r="B433" t="str">
            <v>MMM/NPB.SOLDAR RIEL Y REPONER CHAVETAS.</v>
          </cell>
          <cell r="C433" t="str">
            <v>CREF-RE2-MAQ-EAO-VAM</v>
          </cell>
          <cell r="D433" t="str">
            <v>MC</v>
          </cell>
          <cell r="E433" t="str">
            <v>MA1CR211</v>
          </cell>
          <cell r="F433">
            <v>36376</v>
          </cell>
          <cell r="G433" t="str">
            <v>00:00:00</v>
          </cell>
          <cell r="H433" t="str">
            <v>00:00:00</v>
          </cell>
          <cell r="I433">
            <v>36376</v>
          </cell>
          <cell r="J433">
            <v>88.83</v>
          </cell>
        </row>
        <row r="434">
          <cell r="A434" t="str">
            <v>90557845</v>
          </cell>
          <cell r="B434" t="str">
            <v>MMM/NPB.REPARAR CADENA DE ENTRADA.</v>
          </cell>
          <cell r="C434" t="str">
            <v>CREF-RE2-MAQ-EAO-TPM</v>
          </cell>
          <cell r="D434" t="str">
            <v>MC</v>
          </cell>
          <cell r="E434" t="str">
            <v>MA1CR211</v>
          </cell>
          <cell r="F434">
            <v>36377</v>
          </cell>
          <cell r="G434" t="str">
            <v>00:00:00</v>
          </cell>
          <cell r="H434" t="str">
            <v>00:00:00</v>
          </cell>
          <cell r="I434">
            <v>36377</v>
          </cell>
          <cell r="J434">
            <v>118.44</v>
          </cell>
        </row>
        <row r="435">
          <cell r="A435" t="str">
            <v>90557973</v>
          </cell>
          <cell r="B435" t="str">
            <v>MMM/ABC.CENTRAR CADENA.</v>
          </cell>
          <cell r="C435" t="str">
            <v>CREF-RE2-MAQ-EAO-TEM</v>
          </cell>
          <cell r="D435" t="str">
            <v>MC</v>
          </cell>
          <cell r="E435" t="str">
            <v>MA1CR211</v>
          </cell>
          <cell r="F435">
            <v>36377</v>
          </cell>
          <cell r="G435" t="str">
            <v>00:00:00</v>
          </cell>
          <cell r="H435" t="str">
            <v>00:00:00</v>
          </cell>
          <cell r="I435">
            <v>36377</v>
          </cell>
          <cell r="J435">
            <v>29.61</v>
          </cell>
        </row>
        <row r="436">
          <cell r="A436" t="str">
            <v>90560217</v>
          </cell>
          <cell r="B436" t="str">
            <v>MMM/NPB.TRABAJOS VARIOS ESPA201R</v>
          </cell>
          <cell r="C436" t="str">
            <v>CREF-RE2-MAQ-EAO</v>
          </cell>
          <cell r="D436" t="str">
            <v>MC</v>
          </cell>
          <cell r="E436" t="str">
            <v>MA1CR211</v>
          </cell>
          <cell r="F436">
            <v>36378</v>
          </cell>
          <cell r="G436" t="str">
            <v>00:00:00</v>
          </cell>
          <cell r="H436" t="str">
            <v>00:00:00</v>
          </cell>
          <cell r="I436">
            <v>36378</v>
          </cell>
          <cell r="J436">
            <v>177.66</v>
          </cell>
        </row>
        <row r="437">
          <cell r="A437" t="str">
            <v>90560282</v>
          </cell>
          <cell r="B437" t="str">
            <v>MMM/NPB.TRABAJOS VARIOS ESPA201R</v>
          </cell>
          <cell r="C437" t="str">
            <v>CREF-RE2-MAQ-EAO</v>
          </cell>
          <cell r="D437" t="str">
            <v>MC</v>
          </cell>
          <cell r="E437" t="str">
            <v>MA1CR211</v>
          </cell>
          <cell r="F437">
            <v>36379</v>
          </cell>
          <cell r="G437" t="str">
            <v>00:00:00</v>
          </cell>
          <cell r="H437" t="str">
            <v>00:00:00</v>
          </cell>
          <cell r="I437">
            <v>36379</v>
          </cell>
          <cell r="J437">
            <v>59.22</v>
          </cell>
        </row>
        <row r="438">
          <cell r="A438" t="str">
            <v>90561242</v>
          </cell>
          <cell r="B438" t="str">
            <v>MMM/ABC.TRABAJOS VARIOS ESPA201R</v>
          </cell>
          <cell r="C438" t="str">
            <v>CREF-RE2-MAQ-EAO</v>
          </cell>
          <cell r="D438" t="str">
            <v>MC</v>
          </cell>
          <cell r="E438" t="str">
            <v>MA1CR211</v>
          </cell>
          <cell r="F438">
            <v>36381</v>
          </cell>
          <cell r="G438" t="str">
            <v>00:00:00</v>
          </cell>
          <cell r="H438" t="str">
            <v>00:00:00</v>
          </cell>
          <cell r="I438">
            <v>36381</v>
          </cell>
          <cell r="J438">
            <v>88.83</v>
          </cell>
        </row>
        <row r="439">
          <cell r="A439" t="str">
            <v>90561343</v>
          </cell>
          <cell r="B439" t="str">
            <v>MMM/NPB.TRABAJOS VARIOS ESPA201R</v>
          </cell>
          <cell r="C439" t="str">
            <v>CREF-RE2-MAQ-EAO</v>
          </cell>
          <cell r="D439" t="str">
            <v>MC</v>
          </cell>
          <cell r="E439" t="str">
            <v>MA1CR211</v>
          </cell>
          <cell r="F439">
            <v>36381</v>
          </cell>
          <cell r="G439" t="str">
            <v>00:00:00</v>
          </cell>
          <cell r="H439" t="str">
            <v>00:00:00</v>
          </cell>
          <cell r="I439">
            <v>36381</v>
          </cell>
          <cell r="J439">
            <v>88.83</v>
          </cell>
        </row>
        <row r="440">
          <cell r="A440" t="str">
            <v>90563515</v>
          </cell>
          <cell r="B440" t="str">
            <v>MMM/NPB.REAPRETAR PERNOS,REPONER CHAVETA</v>
          </cell>
          <cell r="C440" t="str">
            <v>CREF-RE2-MAQ-EAO-URM</v>
          </cell>
          <cell r="D440" t="str">
            <v>MC</v>
          </cell>
          <cell r="E440" t="str">
            <v>MA1CR211</v>
          </cell>
          <cell r="F440">
            <v>36383</v>
          </cell>
          <cell r="G440" t="str">
            <v>00:00:00</v>
          </cell>
          <cell r="H440" t="str">
            <v>00:00:00</v>
          </cell>
          <cell r="I440">
            <v>36383</v>
          </cell>
          <cell r="J440">
            <v>88.83</v>
          </cell>
        </row>
        <row r="441">
          <cell r="A441" t="str">
            <v>90564703</v>
          </cell>
          <cell r="B441" t="str">
            <v>MMM/NPB.REPARAR CADENA DE SALIDA CORTADA</v>
          </cell>
          <cell r="C441" t="str">
            <v>CREF-RE2-MAQ-EAO-TPM</v>
          </cell>
          <cell r="D441" t="str">
            <v>MC</v>
          </cell>
          <cell r="E441" t="str">
            <v>MA1CR211</v>
          </cell>
          <cell r="F441">
            <v>36384</v>
          </cell>
          <cell r="G441" t="str">
            <v>00:00:00</v>
          </cell>
          <cell r="H441" t="str">
            <v>00:00:00</v>
          </cell>
          <cell r="I441">
            <v>36384</v>
          </cell>
          <cell r="J441">
            <v>177.66</v>
          </cell>
        </row>
        <row r="442">
          <cell r="A442" t="str">
            <v>90565440</v>
          </cell>
          <cell r="B442" t="str">
            <v>MMM/NPB.CAMBIAR CAHVETAS A CADENA.</v>
          </cell>
          <cell r="C442" t="str">
            <v>CREF-RE2-MAQ-EAO-TPM</v>
          </cell>
          <cell r="D442" t="str">
            <v>MC</v>
          </cell>
          <cell r="E442" t="str">
            <v>MA1CR211</v>
          </cell>
          <cell r="F442">
            <v>36385</v>
          </cell>
          <cell r="G442" t="str">
            <v>00:00:00</v>
          </cell>
          <cell r="H442" t="str">
            <v>00:00:00</v>
          </cell>
          <cell r="I442">
            <v>36385</v>
          </cell>
          <cell r="J442">
            <v>59.22</v>
          </cell>
        </row>
        <row r="443">
          <cell r="A443" t="str">
            <v>90567668</v>
          </cell>
          <cell r="B443" t="str">
            <v>MMM/JLM/RO: COMPRA DE PISTON</v>
          </cell>
          <cell r="C443" t="str">
            <v>CREF-RE2-MAQ-EAO</v>
          </cell>
          <cell r="D443" t="str">
            <v>MC</v>
          </cell>
          <cell r="E443" t="str">
            <v>MA1CR211</v>
          </cell>
          <cell r="F443">
            <v>36394</v>
          </cell>
          <cell r="G443" t="str">
            <v>00:00:00</v>
          </cell>
          <cell r="H443" t="str">
            <v>08:34:13</v>
          </cell>
          <cell r="I443">
            <v>36394</v>
          </cell>
          <cell r="J443">
            <v>3424.62</v>
          </cell>
        </row>
        <row r="444">
          <cell r="A444" t="str">
            <v>90567694</v>
          </cell>
          <cell r="B444" t="str">
            <v>MMM/ABC.REPONER CHAVETAS Y PERNOS.</v>
          </cell>
          <cell r="C444" t="str">
            <v>CREF-RE2-MAQ-EAO-TPM</v>
          </cell>
          <cell r="D444" t="str">
            <v>MC</v>
          </cell>
          <cell r="E444" t="str">
            <v>MA1CR211</v>
          </cell>
          <cell r="F444">
            <v>36387</v>
          </cell>
          <cell r="G444" t="str">
            <v>00:00:00</v>
          </cell>
          <cell r="H444" t="str">
            <v>00:00:00</v>
          </cell>
          <cell r="I444">
            <v>36387</v>
          </cell>
          <cell r="J444">
            <v>133.25</v>
          </cell>
        </row>
        <row r="445">
          <cell r="A445" t="str">
            <v>90568158</v>
          </cell>
          <cell r="B445" t="str">
            <v>MMM/ABC.TRABAJOS VARIOS ESPA201R.</v>
          </cell>
          <cell r="C445" t="str">
            <v>CREF-RE2-MAQ-EAO</v>
          </cell>
          <cell r="D445" t="str">
            <v>MC</v>
          </cell>
          <cell r="E445" t="str">
            <v>MA1CR211</v>
          </cell>
          <cell r="F445">
            <v>36388</v>
          </cell>
          <cell r="G445" t="str">
            <v>00:00:00</v>
          </cell>
          <cell r="H445" t="str">
            <v>00:00:00</v>
          </cell>
          <cell r="I445">
            <v>36388</v>
          </cell>
          <cell r="J445">
            <v>177.66</v>
          </cell>
        </row>
        <row r="446">
          <cell r="A446" t="str">
            <v>90569566</v>
          </cell>
          <cell r="B446" t="str">
            <v>M.M.M : MANTENCION MENSUAL EAO</v>
          </cell>
          <cell r="C446" t="str">
            <v>CREF-RE2-MAQ-EAO-MIM</v>
          </cell>
          <cell r="D446" t="str">
            <v>MP</v>
          </cell>
          <cell r="E446" t="str">
            <v>MA1CR211</v>
          </cell>
          <cell r="F446">
            <v>36399</v>
          </cell>
          <cell r="G446" t="str">
            <v>00:00:00</v>
          </cell>
          <cell r="H446" t="str">
            <v>00:00:00</v>
          </cell>
          <cell r="I446">
            <v>36399</v>
          </cell>
          <cell r="J446">
            <v>11.84</v>
          </cell>
        </row>
        <row r="447">
          <cell r="A447" t="str">
            <v>90569567</v>
          </cell>
          <cell r="B447" t="str">
            <v>M.M.M : MANTENCION MENSUAL EAO</v>
          </cell>
          <cell r="C447" t="str">
            <v>CREF-RE2-MAQ-EAO-URM</v>
          </cell>
          <cell r="D447" t="str">
            <v>MP</v>
          </cell>
          <cell r="E447" t="str">
            <v>MA1CR211</v>
          </cell>
          <cell r="F447">
            <v>36399</v>
          </cell>
          <cell r="G447" t="str">
            <v>00:00:00</v>
          </cell>
          <cell r="H447" t="str">
            <v>00:00:00</v>
          </cell>
          <cell r="I447">
            <v>36399</v>
          </cell>
          <cell r="J447">
            <v>29.61</v>
          </cell>
        </row>
        <row r="448">
          <cell r="A448" t="str">
            <v>90569568</v>
          </cell>
          <cell r="B448" t="str">
            <v>M.M.M : MANTENCION MENSUAL EAO</v>
          </cell>
          <cell r="C448" t="str">
            <v>CREF-RE2-MAQ-EAO-URM</v>
          </cell>
          <cell r="D448" t="str">
            <v>MP</v>
          </cell>
          <cell r="E448" t="str">
            <v>MA1CR211</v>
          </cell>
          <cell r="F448">
            <v>36399</v>
          </cell>
          <cell r="G448" t="str">
            <v>00:00:00</v>
          </cell>
          <cell r="H448" t="str">
            <v>00:00:00</v>
          </cell>
          <cell r="I448">
            <v>36399</v>
          </cell>
          <cell r="J448">
            <v>29.61</v>
          </cell>
        </row>
        <row r="449">
          <cell r="A449" t="str">
            <v>90569569</v>
          </cell>
          <cell r="B449" t="str">
            <v>M.M.M : MANTENCION MENSUAL EAO</v>
          </cell>
          <cell r="C449" t="str">
            <v>CREF-RE2-MAQ-EAO-URM</v>
          </cell>
          <cell r="D449" t="str">
            <v>MP</v>
          </cell>
          <cell r="E449" t="str">
            <v>MA1CR211</v>
          </cell>
          <cell r="F449">
            <v>36399</v>
          </cell>
          <cell r="G449" t="str">
            <v>00:00:00</v>
          </cell>
          <cell r="H449" t="str">
            <v>00:00:00</v>
          </cell>
          <cell r="I449">
            <v>36399</v>
          </cell>
          <cell r="J449">
            <v>11.84</v>
          </cell>
        </row>
        <row r="450">
          <cell r="A450" t="str">
            <v>90569570</v>
          </cell>
          <cell r="B450" t="str">
            <v>M.M.M : MANTENCION MENSUAL EAO</v>
          </cell>
          <cell r="C450" t="str">
            <v>CREF-RE2-MAQ-EAO-CTM</v>
          </cell>
          <cell r="D450" t="str">
            <v>MP</v>
          </cell>
          <cell r="E450" t="str">
            <v>MA1CR211</v>
          </cell>
          <cell r="F450">
            <v>36399</v>
          </cell>
          <cell r="G450" t="str">
            <v>00:00:00</v>
          </cell>
          <cell r="H450" t="str">
            <v>00:00:00</v>
          </cell>
          <cell r="I450">
            <v>36399</v>
          </cell>
          <cell r="J450">
            <v>17.77</v>
          </cell>
        </row>
        <row r="451">
          <cell r="A451" t="str">
            <v>90569571</v>
          </cell>
          <cell r="B451" t="str">
            <v>M.M.M : MANTENCION MENSUAL EAO</v>
          </cell>
          <cell r="C451" t="str">
            <v>CREF-RE2-MAQ-EAO-STM</v>
          </cell>
          <cell r="D451" t="str">
            <v>MP</v>
          </cell>
          <cell r="E451" t="str">
            <v>MA1CR211</v>
          </cell>
          <cell r="F451">
            <v>36399</v>
          </cell>
          <cell r="G451" t="str">
            <v>00:00:00</v>
          </cell>
          <cell r="H451" t="str">
            <v>00:00:00</v>
          </cell>
          <cell r="I451">
            <v>36399</v>
          </cell>
          <cell r="J451">
            <v>29.61</v>
          </cell>
        </row>
        <row r="452">
          <cell r="A452" t="str">
            <v>90569572</v>
          </cell>
          <cell r="B452" t="str">
            <v>M.M.M : MANTENCION MENSUAL EAO</v>
          </cell>
          <cell r="C452" t="str">
            <v>CREF-RE2-MAQ-EAO-TEM</v>
          </cell>
          <cell r="D452" t="str">
            <v>MP</v>
          </cell>
          <cell r="E452" t="str">
            <v>MA1CR211</v>
          </cell>
          <cell r="F452">
            <v>36399</v>
          </cell>
          <cell r="G452" t="str">
            <v>00:00:00</v>
          </cell>
          <cell r="H452" t="str">
            <v>00:00:00</v>
          </cell>
          <cell r="I452">
            <v>36399</v>
          </cell>
          <cell r="J452">
            <v>17.77</v>
          </cell>
        </row>
        <row r="453">
          <cell r="A453" t="str">
            <v>90569573</v>
          </cell>
          <cell r="B453" t="str">
            <v>M.M.M : MANTENCION MENSUAL EAO</v>
          </cell>
          <cell r="C453" t="str">
            <v>CREF-RE2-MAQ-EAO-VDM</v>
          </cell>
          <cell r="D453" t="str">
            <v>MP</v>
          </cell>
          <cell r="E453" t="str">
            <v>MA1CR211</v>
          </cell>
          <cell r="F453">
            <v>36399</v>
          </cell>
          <cell r="G453" t="str">
            <v>00:00:00</v>
          </cell>
          <cell r="H453" t="str">
            <v>00:00:00</v>
          </cell>
          <cell r="I453">
            <v>36399</v>
          </cell>
          <cell r="J453">
            <v>59.22</v>
          </cell>
        </row>
        <row r="454">
          <cell r="A454" t="str">
            <v>90569574</v>
          </cell>
          <cell r="B454" t="str">
            <v>M.M.M : MANTENCION MENSUAL EAO</v>
          </cell>
          <cell r="C454" t="str">
            <v>CREF-RE2-MAQ-EAO-UHM</v>
          </cell>
          <cell r="D454" t="str">
            <v>MP</v>
          </cell>
          <cell r="E454" t="str">
            <v>MA1CR211</v>
          </cell>
          <cell r="F454">
            <v>36399</v>
          </cell>
          <cell r="G454" t="str">
            <v>00:00:00</v>
          </cell>
          <cell r="H454" t="str">
            <v>00:00:00</v>
          </cell>
          <cell r="I454">
            <v>36399</v>
          </cell>
          <cell r="J454">
            <v>59.22</v>
          </cell>
        </row>
        <row r="455">
          <cell r="A455" t="str">
            <v>90570133</v>
          </cell>
          <cell r="B455" t="str">
            <v>MMM/ABC.TRABAJOS VARIOS ESPA201R</v>
          </cell>
          <cell r="C455" t="str">
            <v>CREF-RE2-MAQ-EAO</v>
          </cell>
          <cell r="D455" t="str">
            <v>MC</v>
          </cell>
          <cell r="E455" t="str">
            <v>MA1CR211</v>
          </cell>
          <cell r="F455">
            <v>36390</v>
          </cell>
          <cell r="G455" t="str">
            <v>00:00:00</v>
          </cell>
          <cell r="H455" t="str">
            <v>00:00:00</v>
          </cell>
          <cell r="I455">
            <v>36390</v>
          </cell>
          <cell r="J455">
            <v>88.83</v>
          </cell>
        </row>
        <row r="456">
          <cell r="A456" t="str">
            <v>90571161</v>
          </cell>
          <cell r="B456" t="str">
            <v>MMM/ABC.REAPRETAR PERNOS GATOS EN VAGON</v>
          </cell>
          <cell r="C456" t="str">
            <v>CREF-RE2-MAQ-EAO-VDM</v>
          </cell>
          <cell r="D456" t="str">
            <v>MC</v>
          </cell>
          <cell r="E456" t="str">
            <v>MA1CR211</v>
          </cell>
          <cell r="F456">
            <v>36391</v>
          </cell>
          <cell r="G456" t="str">
            <v>00:00:00</v>
          </cell>
          <cell r="H456" t="str">
            <v>00:00:00</v>
          </cell>
          <cell r="I456">
            <v>36391</v>
          </cell>
          <cell r="J456">
            <v>59.22</v>
          </cell>
        </row>
        <row r="457">
          <cell r="A457" t="str">
            <v>90574841</v>
          </cell>
          <cell r="B457" t="str">
            <v>MMM/ABC.REPARAR CADENA CORTADA.</v>
          </cell>
          <cell r="C457" t="str">
            <v>CREF-RE2-MAQ-EAO-TEM</v>
          </cell>
          <cell r="D457" t="str">
            <v>MC</v>
          </cell>
          <cell r="E457" t="str">
            <v>MA1CR211</v>
          </cell>
          <cell r="F457">
            <v>36392</v>
          </cell>
          <cell r="G457" t="str">
            <v>00:00:00</v>
          </cell>
          <cell r="H457" t="str">
            <v>00:00:00</v>
          </cell>
          <cell r="I457">
            <v>36392</v>
          </cell>
          <cell r="J457">
            <v>118.44</v>
          </cell>
        </row>
        <row r="458">
          <cell r="A458" t="str">
            <v>90575009</v>
          </cell>
          <cell r="B458" t="str">
            <v>MMM/NPB.TRABAJOS VARIOS ESPA201R.</v>
          </cell>
          <cell r="C458" t="str">
            <v>CREF-RE2-MAQ-EAO</v>
          </cell>
          <cell r="D458" t="str">
            <v>MC</v>
          </cell>
          <cell r="E458" t="str">
            <v>MA1CR211</v>
          </cell>
          <cell r="F458">
            <v>36393</v>
          </cell>
          <cell r="G458" t="str">
            <v>00:00:00</v>
          </cell>
          <cell r="H458" t="str">
            <v>00:00:00</v>
          </cell>
          <cell r="I458">
            <v>36393</v>
          </cell>
          <cell r="J458">
            <v>118.44</v>
          </cell>
        </row>
        <row r="459">
          <cell r="A459" t="str">
            <v>90575731</v>
          </cell>
          <cell r="B459" t="str">
            <v>MMM/NPB.TRABAJOS VARIOS ESPA201R.</v>
          </cell>
          <cell r="C459" t="str">
            <v>CREF-RE2-MAQ-EAO</v>
          </cell>
          <cell r="D459" t="str">
            <v>MC</v>
          </cell>
          <cell r="E459" t="str">
            <v>MA1CR211</v>
          </cell>
          <cell r="F459">
            <v>36394</v>
          </cell>
          <cell r="G459" t="str">
            <v>00:00:00</v>
          </cell>
          <cell r="H459" t="str">
            <v>00:00:00</v>
          </cell>
          <cell r="I459">
            <v>36394</v>
          </cell>
          <cell r="J459">
            <v>118.44</v>
          </cell>
        </row>
        <row r="460">
          <cell r="A460" t="str">
            <v>90576053</v>
          </cell>
          <cell r="B460" t="str">
            <v>MMM/NPB.REPARAR CADENA CORTADA.</v>
          </cell>
          <cell r="C460" t="str">
            <v>CREF-RE2-MAQ-EAO-TEM</v>
          </cell>
          <cell r="D460" t="str">
            <v>MC</v>
          </cell>
          <cell r="E460" t="str">
            <v>MA1CR211</v>
          </cell>
          <cell r="F460">
            <v>36395</v>
          </cell>
          <cell r="G460" t="str">
            <v>00:00:00</v>
          </cell>
          <cell r="H460" t="str">
            <v>00:00:00</v>
          </cell>
          <cell r="I460">
            <v>36395</v>
          </cell>
          <cell r="J460">
            <v>148.05000000000001</v>
          </cell>
        </row>
        <row r="461">
          <cell r="A461" t="str">
            <v>90577700</v>
          </cell>
          <cell r="B461" t="str">
            <v>MMM/NPB.REGULAR CILINDRO VERTICAL.</v>
          </cell>
          <cell r="C461" t="str">
            <v>CREF-RE2-MAQ-EAO-CTM</v>
          </cell>
          <cell r="D461" t="str">
            <v>MC</v>
          </cell>
          <cell r="E461" t="str">
            <v>MA1CR211</v>
          </cell>
          <cell r="F461">
            <v>36397</v>
          </cell>
          <cell r="G461" t="str">
            <v>00:00:00</v>
          </cell>
          <cell r="H461" t="str">
            <v>00:00:00</v>
          </cell>
          <cell r="I461">
            <v>36397</v>
          </cell>
          <cell r="J461">
            <v>29.61</v>
          </cell>
        </row>
        <row r="462">
          <cell r="A462" t="str">
            <v>90577709</v>
          </cell>
          <cell r="B462" t="str">
            <v>MMM/NPB.TRABAJOS VARIOS ESPA201R.</v>
          </cell>
          <cell r="C462" t="str">
            <v>CREF-RE2-MAQ-EAO</v>
          </cell>
          <cell r="D462" t="str">
            <v>MC</v>
          </cell>
          <cell r="E462" t="str">
            <v>MA1CR211</v>
          </cell>
          <cell r="F462">
            <v>36397</v>
          </cell>
          <cell r="G462" t="str">
            <v>00:00:00</v>
          </cell>
          <cell r="H462" t="str">
            <v>00:00:00</v>
          </cell>
          <cell r="I462">
            <v>36397</v>
          </cell>
          <cell r="J462">
            <v>118.44</v>
          </cell>
        </row>
        <row r="463">
          <cell r="A463" t="str">
            <v>90581328</v>
          </cell>
          <cell r="B463" t="str">
            <v>MMM/JLM:MS: COMPRA DE DESENGRASANTE.</v>
          </cell>
          <cell r="C463" t="str">
            <v>CREF-RE2-MAQ-EAO</v>
          </cell>
          <cell r="D463" t="str">
            <v>MC</v>
          </cell>
          <cell r="E463" t="str">
            <v>MA1CR211</v>
          </cell>
          <cell r="F463">
            <v>36430</v>
          </cell>
          <cell r="G463" t="str">
            <v>00:00:00</v>
          </cell>
          <cell r="H463" t="str">
            <v>07:40:37</v>
          </cell>
          <cell r="I463">
            <v>36430</v>
          </cell>
          <cell r="J463">
            <v>580.27</v>
          </cell>
        </row>
        <row r="464">
          <cell r="A464" t="str">
            <v>90581923</v>
          </cell>
          <cell r="B464" t="str">
            <v>MMM/NPB.CAMBIAR CILINDRO HIDRAULICO.</v>
          </cell>
          <cell r="C464" t="str">
            <v>CREF-RE2-MAQ-EAO-CTM</v>
          </cell>
          <cell r="D464" t="str">
            <v>MC</v>
          </cell>
          <cell r="E464" t="str">
            <v>MA1CR211</v>
          </cell>
          <cell r="F464">
            <v>36399</v>
          </cell>
          <cell r="G464" t="str">
            <v>00:00:00</v>
          </cell>
          <cell r="H464" t="str">
            <v>00:00:00</v>
          </cell>
          <cell r="I464">
            <v>36399</v>
          </cell>
          <cell r="J464">
            <v>236.88</v>
          </cell>
        </row>
        <row r="465">
          <cell r="A465" t="str">
            <v>90583355</v>
          </cell>
          <cell r="B465" t="str">
            <v>MMM/NPB.REPARAR CADENA DE SALIDA</v>
          </cell>
          <cell r="C465" t="str">
            <v>CREF-RE2-MAQ-EAO-TEM</v>
          </cell>
          <cell r="D465" t="str">
            <v>MC</v>
          </cell>
          <cell r="E465" t="str">
            <v>MA1CR211</v>
          </cell>
          <cell r="F465">
            <v>36400</v>
          </cell>
          <cell r="G465" t="str">
            <v>00:00:00</v>
          </cell>
          <cell r="H465" t="str">
            <v>00:00:00</v>
          </cell>
          <cell r="I465">
            <v>36400</v>
          </cell>
          <cell r="J465">
            <v>118.44</v>
          </cell>
        </row>
        <row r="466">
          <cell r="A466" t="str">
            <v>90584322</v>
          </cell>
          <cell r="B466" t="str">
            <v>MMM/ABC.REAPRETAR PERNOS.</v>
          </cell>
          <cell r="C466" t="str">
            <v>CREF-RE2-MAQ-EAO-VDM</v>
          </cell>
          <cell r="D466" t="str">
            <v>MC</v>
          </cell>
          <cell r="E466" t="str">
            <v>MA1CR211</v>
          </cell>
          <cell r="F466">
            <v>36402</v>
          </cell>
          <cell r="G466" t="str">
            <v>00:00:00</v>
          </cell>
          <cell r="H466" t="str">
            <v>00:00:00</v>
          </cell>
          <cell r="I466">
            <v>36402</v>
          </cell>
          <cell r="J466">
            <v>296.10000000000002</v>
          </cell>
        </row>
        <row r="467">
          <cell r="A467" t="str">
            <v>90584800</v>
          </cell>
          <cell r="B467" t="str">
            <v>MMM/NPB.REPARAR PERNOS GATOS.</v>
          </cell>
          <cell r="C467" t="str">
            <v>CREF-RE2-MAQ-EAO-VDM</v>
          </cell>
          <cell r="D467" t="str">
            <v>MC</v>
          </cell>
          <cell r="E467" t="str">
            <v>MA1CR211</v>
          </cell>
          <cell r="F467">
            <v>36403</v>
          </cell>
          <cell r="G467" t="str">
            <v>00:00:00</v>
          </cell>
          <cell r="H467" t="str">
            <v>00:00:00</v>
          </cell>
          <cell r="I467">
            <v>36403</v>
          </cell>
          <cell r="J467">
            <v>88.83</v>
          </cell>
        </row>
        <row r="468">
          <cell r="A468" t="str">
            <v>90588047</v>
          </cell>
          <cell r="B468" t="str">
            <v>MMM/NPB.REPARAR CADENA CORTADA.</v>
          </cell>
          <cell r="C468" t="str">
            <v>CREF-RE2-MAQ-EAO-TPM</v>
          </cell>
          <cell r="D468" t="str">
            <v>MC</v>
          </cell>
          <cell r="E468" t="str">
            <v>MA1CR211</v>
          </cell>
          <cell r="F468">
            <v>36405</v>
          </cell>
          <cell r="G468" t="str">
            <v>00:00:00</v>
          </cell>
          <cell r="H468" t="str">
            <v>00:00:00</v>
          </cell>
          <cell r="I468">
            <v>36405</v>
          </cell>
          <cell r="J468">
            <v>118.44</v>
          </cell>
        </row>
        <row r="469">
          <cell r="A469" t="str">
            <v>90588154</v>
          </cell>
          <cell r="B469" t="str">
            <v>MMM/OCB.LIMPIAR UNIDADES HIDRAULICAS.</v>
          </cell>
          <cell r="C469" t="str">
            <v>CREF-RE2-MAQ-EAO-UHM</v>
          </cell>
          <cell r="D469" t="str">
            <v>MC</v>
          </cell>
          <cell r="E469" t="str">
            <v>MA1CR211</v>
          </cell>
          <cell r="F469">
            <v>36405</v>
          </cell>
          <cell r="G469" t="str">
            <v>00:00:00</v>
          </cell>
          <cell r="H469" t="str">
            <v>00:00:00</v>
          </cell>
          <cell r="I469">
            <v>36405</v>
          </cell>
          <cell r="J469">
            <v>88.83</v>
          </cell>
        </row>
        <row r="470">
          <cell r="A470" t="str">
            <v>90588961</v>
          </cell>
          <cell r="B470" t="str">
            <v>MMM/NPB.TRABAJOS VARIOS ESPA201R.</v>
          </cell>
          <cell r="C470" t="str">
            <v>CREF-RE2-MAQ-EAO</v>
          </cell>
          <cell r="D470" t="str">
            <v>MC</v>
          </cell>
          <cell r="E470" t="str">
            <v>MA1CR211</v>
          </cell>
          <cell r="F470">
            <v>36406</v>
          </cell>
          <cell r="G470" t="str">
            <v>00:00:00</v>
          </cell>
          <cell r="H470" t="str">
            <v>00:00:00</v>
          </cell>
          <cell r="I470">
            <v>36406</v>
          </cell>
          <cell r="J470">
            <v>88.83</v>
          </cell>
        </row>
        <row r="471">
          <cell r="A471" t="str">
            <v>90592711</v>
          </cell>
          <cell r="B471" t="str">
            <v>MMM/NPB.REPARAR CADENA CORTADA.</v>
          </cell>
          <cell r="C471" t="str">
            <v>CREF-RE2-MAQ-EAO-TEM</v>
          </cell>
          <cell r="D471" t="str">
            <v>MC</v>
          </cell>
          <cell r="E471" t="str">
            <v>MA1CR211</v>
          </cell>
          <cell r="F471">
            <v>36408</v>
          </cell>
          <cell r="G471" t="str">
            <v>00:00:00</v>
          </cell>
          <cell r="H471" t="str">
            <v>00:00:00</v>
          </cell>
          <cell r="I471">
            <v>36408</v>
          </cell>
          <cell r="J471">
            <v>177.66</v>
          </cell>
        </row>
        <row r="472">
          <cell r="A472" t="str">
            <v>90597177</v>
          </cell>
          <cell r="B472" t="str">
            <v>MMM/NPB.TRABAJOS VARIOS ESPA201R.</v>
          </cell>
          <cell r="C472" t="str">
            <v>CREF-RE2-MAQ-EAO</v>
          </cell>
          <cell r="D472" t="str">
            <v>MC</v>
          </cell>
          <cell r="E472" t="str">
            <v>MA1CR211</v>
          </cell>
          <cell r="F472">
            <v>36414</v>
          </cell>
          <cell r="G472" t="str">
            <v>00:00:00</v>
          </cell>
          <cell r="H472" t="str">
            <v>00:00:00</v>
          </cell>
          <cell r="I472">
            <v>36414</v>
          </cell>
          <cell r="J472">
            <v>118.44</v>
          </cell>
        </row>
        <row r="473">
          <cell r="A473" t="str">
            <v>90598097</v>
          </cell>
          <cell r="B473" t="str">
            <v>MMM/NPB.REPONER CHAVETAS Y PERNOS.</v>
          </cell>
          <cell r="C473" t="str">
            <v>CREF-RE2-MAQ-EAO-TPM</v>
          </cell>
          <cell r="D473" t="str">
            <v>MC</v>
          </cell>
          <cell r="E473" t="str">
            <v>MA1CR211</v>
          </cell>
          <cell r="F473">
            <v>36416</v>
          </cell>
          <cell r="G473" t="str">
            <v>00:00:00</v>
          </cell>
          <cell r="H473" t="str">
            <v>00:00:00</v>
          </cell>
          <cell r="I473">
            <v>36416</v>
          </cell>
          <cell r="J473">
            <v>88.83</v>
          </cell>
        </row>
        <row r="474">
          <cell r="A474" t="str">
            <v>90598925</v>
          </cell>
          <cell r="B474" t="str">
            <v>MMM/NPB.CAMBIAR PERNOS A MACHON.</v>
          </cell>
          <cell r="C474" t="str">
            <v>CREF-RE2-MAQ-EAO-VDM</v>
          </cell>
          <cell r="D474" t="str">
            <v>MC</v>
          </cell>
          <cell r="E474" t="str">
            <v>MA1CR211</v>
          </cell>
          <cell r="F474">
            <v>36417</v>
          </cell>
          <cell r="G474" t="str">
            <v>00:00:00</v>
          </cell>
          <cell r="H474" t="str">
            <v>00:00:00</v>
          </cell>
          <cell r="I474">
            <v>36417</v>
          </cell>
          <cell r="J474">
            <v>177.66</v>
          </cell>
        </row>
        <row r="475">
          <cell r="A475" t="str">
            <v>90599775</v>
          </cell>
          <cell r="B475" t="str">
            <v>MMM/NPB.REPONER CHAVETAS A CADENAS.</v>
          </cell>
          <cell r="C475" t="str">
            <v>CREF-RE2-MAQ-EAO-TPM</v>
          </cell>
          <cell r="D475" t="str">
            <v>MC</v>
          </cell>
          <cell r="E475" t="str">
            <v>MA1CR211</v>
          </cell>
          <cell r="F475">
            <v>36418</v>
          </cell>
          <cell r="G475" t="str">
            <v>00:00:00</v>
          </cell>
          <cell r="H475" t="str">
            <v>00:00:00</v>
          </cell>
          <cell r="I475">
            <v>36418</v>
          </cell>
          <cell r="J475">
            <v>118.44</v>
          </cell>
        </row>
        <row r="476">
          <cell r="A476" t="str">
            <v>90601848</v>
          </cell>
          <cell r="B476" t="str">
            <v>MMM/NPB.TRABAJOS VARIOS ESPA201R.</v>
          </cell>
          <cell r="C476" t="str">
            <v>CREF-RE2-MAQ-EAO</v>
          </cell>
          <cell r="D476" t="str">
            <v>MC</v>
          </cell>
          <cell r="E476" t="str">
            <v>MA1CR211</v>
          </cell>
          <cell r="F476">
            <v>36419</v>
          </cell>
          <cell r="G476" t="str">
            <v>00:00:00</v>
          </cell>
          <cell r="H476" t="str">
            <v>00:00:00</v>
          </cell>
          <cell r="I476">
            <v>36419</v>
          </cell>
          <cell r="J476">
            <v>236.88</v>
          </cell>
        </row>
        <row r="477">
          <cell r="A477" t="str">
            <v>90602754</v>
          </cell>
          <cell r="B477" t="str">
            <v>M.M.M : MANTENCION MENSUAL EAO</v>
          </cell>
          <cell r="C477" t="str">
            <v>CREF-RE2-MAQ-EAO-MIM</v>
          </cell>
          <cell r="D477" t="str">
            <v>MP</v>
          </cell>
          <cell r="E477" t="str">
            <v>MA1CR211</v>
          </cell>
          <cell r="F477">
            <v>36429</v>
          </cell>
          <cell r="G477" t="str">
            <v>00:00:00</v>
          </cell>
          <cell r="H477" t="str">
            <v>00:00:00</v>
          </cell>
          <cell r="I477">
            <v>36429</v>
          </cell>
          <cell r="J477">
            <v>11.84</v>
          </cell>
        </row>
        <row r="478">
          <cell r="A478" t="str">
            <v>90602755</v>
          </cell>
          <cell r="B478" t="str">
            <v>M.M.M : MANTENCION MENSUAL EAO</v>
          </cell>
          <cell r="C478" t="str">
            <v>CREF-RE2-MAQ-EAO-URM</v>
          </cell>
          <cell r="D478" t="str">
            <v>MP</v>
          </cell>
          <cell r="E478" t="str">
            <v>MA1CR211</v>
          </cell>
          <cell r="F478">
            <v>36429</v>
          </cell>
          <cell r="G478" t="str">
            <v>00:00:00</v>
          </cell>
          <cell r="H478" t="str">
            <v>00:00:00</v>
          </cell>
          <cell r="I478">
            <v>36429</v>
          </cell>
          <cell r="J478">
            <v>29.61</v>
          </cell>
        </row>
        <row r="479">
          <cell r="A479" t="str">
            <v>90602756</v>
          </cell>
          <cell r="B479" t="str">
            <v>M.M.M : MANTENCION MENSUAL EAO</v>
          </cell>
          <cell r="C479" t="str">
            <v>CREF-RE2-MAQ-EAO-URM</v>
          </cell>
          <cell r="D479" t="str">
            <v>MP</v>
          </cell>
          <cell r="E479" t="str">
            <v>MA1CR211</v>
          </cell>
          <cell r="F479">
            <v>36429</v>
          </cell>
          <cell r="G479" t="str">
            <v>00:00:00</v>
          </cell>
          <cell r="H479" t="str">
            <v>00:00:00</v>
          </cell>
          <cell r="I479">
            <v>36429</v>
          </cell>
          <cell r="J479">
            <v>29.61</v>
          </cell>
        </row>
        <row r="480">
          <cell r="A480" t="str">
            <v>90602757</v>
          </cell>
          <cell r="B480" t="str">
            <v>M.M.M : MANTENCION MENSUAL EAO</v>
          </cell>
          <cell r="C480" t="str">
            <v>CREF-RE2-MAQ-EAO-URM</v>
          </cell>
          <cell r="D480" t="str">
            <v>MP</v>
          </cell>
          <cell r="E480" t="str">
            <v>MA1CR211</v>
          </cell>
          <cell r="F480">
            <v>36429</v>
          </cell>
          <cell r="G480" t="str">
            <v>00:00:00</v>
          </cell>
          <cell r="H480" t="str">
            <v>00:00:00</v>
          </cell>
          <cell r="I480">
            <v>36429</v>
          </cell>
          <cell r="J480">
            <v>11.84</v>
          </cell>
        </row>
        <row r="481">
          <cell r="A481" t="str">
            <v>90602758</v>
          </cell>
          <cell r="B481" t="str">
            <v>M.M.M : MANTENCION MENSUAL EAO</v>
          </cell>
          <cell r="C481" t="str">
            <v>CREF-RE2-MAQ-EAO-CTM</v>
          </cell>
          <cell r="D481" t="str">
            <v>MP</v>
          </cell>
          <cell r="E481" t="str">
            <v>MA1CR211</v>
          </cell>
          <cell r="F481">
            <v>36431</v>
          </cell>
          <cell r="G481" t="str">
            <v>00:00:00</v>
          </cell>
          <cell r="H481" t="str">
            <v>00:00:00</v>
          </cell>
          <cell r="I481">
            <v>36431</v>
          </cell>
          <cell r="J481">
            <v>17.77</v>
          </cell>
        </row>
        <row r="482">
          <cell r="A482" t="str">
            <v>90602759</v>
          </cell>
          <cell r="B482" t="str">
            <v>M.M.M : MANTENCION MENSUAL EAO</v>
          </cell>
          <cell r="C482" t="str">
            <v>CREF-RE2-MAQ-EAO-STM</v>
          </cell>
          <cell r="D482" t="str">
            <v>MP</v>
          </cell>
          <cell r="E482" t="str">
            <v>MA1CR211</v>
          </cell>
          <cell r="F482">
            <v>36431</v>
          </cell>
          <cell r="G482" t="str">
            <v>00:00:00</v>
          </cell>
          <cell r="H482" t="str">
            <v>00:00:00</v>
          </cell>
          <cell r="I482">
            <v>36431</v>
          </cell>
          <cell r="J482">
            <v>29.61</v>
          </cell>
        </row>
        <row r="483">
          <cell r="A483" t="str">
            <v>90602760</v>
          </cell>
          <cell r="B483" t="str">
            <v>M.M.M : MANTENCION MENSUAL EAO</v>
          </cell>
          <cell r="C483" t="str">
            <v>CREF-RE2-MAQ-EAO-TEM</v>
          </cell>
          <cell r="D483" t="str">
            <v>MP</v>
          </cell>
          <cell r="E483" t="str">
            <v>MA1CR211</v>
          </cell>
          <cell r="F483">
            <v>36429</v>
          </cell>
          <cell r="G483" t="str">
            <v>00:00:00</v>
          </cell>
          <cell r="H483" t="str">
            <v>00:00:00</v>
          </cell>
          <cell r="I483">
            <v>36429</v>
          </cell>
          <cell r="J483">
            <v>17.77</v>
          </cell>
        </row>
        <row r="484">
          <cell r="A484" t="str">
            <v>90602761</v>
          </cell>
          <cell r="B484" t="str">
            <v>M.M.M : MANTENCION MENSUAL EAO</v>
          </cell>
          <cell r="C484" t="str">
            <v>CREF-RE2-MAQ-EAO-VDM</v>
          </cell>
          <cell r="D484" t="str">
            <v>MP</v>
          </cell>
          <cell r="E484" t="str">
            <v>MA1CR211</v>
          </cell>
          <cell r="F484">
            <v>36429</v>
          </cell>
          <cell r="G484" t="str">
            <v>00:00:00</v>
          </cell>
          <cell r="H484" t="str">
            <v>00:00:00</v>
          </cell>
          <cell r="I484">
            <v>36429</v>
          </cell>
          <cell r="J484">
            <v>59.22</v>
          </cell>
        </row>
        <row r="485">
          <cell r="A485" t="str">
            <v>90602762</v>
          </cell>
          <cell r="B485" t="str">
            <v>M.M.M : MANTENCION MENSUAL EAO</v>
          </cell>
          <cell r="C485" t="str">
            <v>CREF-RE2-MAQ-EAO-UHM</v>
          </cell>
          <cell r="D485" t="str">
            <v>MP</v>
          </cell>
          <cell r="E485" t="str">
            <v>MA1CR211</v>
          </cell>
          <cell r="F485">
            <v>36429</v>
          </cell>
          <cell r="G485" t="str">
            <v>00:00:00</v>
          </cell>
          <cell r="H485" t="str">
            <v>00:00:00</v>
          </cell>
          <cell r="I485">
            <v>36429</v>
          </cell>
          <cell r="J485">
            <v>59.22</v>
          </cell>
        </row>
        <row r="486">
          <cell r="A486" t="str">
            <v>90604011</v>
          </cell>
          <cell r="B486" t="str">
            <v>MMM/NPB.REPONER CHAVETAS.</v>
          </cell>
          <cell r="C486" t="str">
            <v>CREF-RE2-MAQ-EAO-TPM</v>
          </cell>
          <cell r="D486" t="str">
            <v>MC</v>
          </cell>
          <cell r="E486" t="str">
            <v>MA1CR211</v>
          </cell>
          <cell r="F486">
            <v>36420</v>
          </cell>
          <cell r="G486" t="str">
            <v>00:00:00</v>
          </cell>
          <cell r="H486" t="str">
            <v>00:00:00</v>
          </cell>
          <cell r="I486">
            <v>36420</v>
          </cell>
          <cell r="J486">
            <v>88.83</v>
          </cell>
        </row>
        <row r="487">
          <cell r="A487" t="str">
            <v>90604042</v>
          </cell>
          <cell r="B487" t="str">
            <v>MMM/NPB.REPONER CHAVETAS.</v>
          </cell>
          <cell r="C487" t="str">
            <v>CREF-RE2-MAQ-EAO-TPM</v>
          </cell>
          <cell r="D487" t="str">
            <v>MC</v>
          </cell>
          <cell r="E487" t="str">
            <v>MA1CR211</v>
          </cell>
          <cell r="F487">
            <v>36422</v>
          </cell>
          <cell r="G487" t="str">
            <v>00:00:00</v>
          </cell>
          <cell r="H487" t="str">
            <v>00:00:00</v>
          </cell>
          <cell r="I487">
            <v>36422</v>
          </cell>
          <cell r="J487">
            <v>88.83</v>
          </cell>
        </row>
        <row r="488">
          <cell r="A488" t="str">
            <v>90604899</v>
          </cell>
          <cell r="B488" t="str">
            <v>MMM/NPB-TRABAJOS VARIOS ESPA201R.</v>
          </cell>
          <cell r="C488" t="str">
            <v>CREF-RE2-MAQ-EAO</v>
          </cell>
          <cell r="D488" t="str">
            <v>MC</v>
          </cell>
          <cell r="E488" t="str">
            <v>MA1CR211</v>
          </cell>
          <cell r="F488">
            <v>36423</v>
          </cell>
          <cell r="G488" t="str">
            <v>00:00:00</v>
          </cell>
          <cell r="H488" t="str">
            <v>00:00:00</v>
          </cell>
          <cell r="I488">
            <v>36423</v>
          </cell>
          <cell r="J488">
            <v>59.22</v>
          </cell>
        </row>
        <row r="489">
          <cell r="A489" t="str">
            <v>90605652</v>
          </cell>
          <cell r="B489" t="str">
            <v>MMM/ABC.TRABAJOS EN VAGON.</v>
          </cell>
          <cell r="C489" t="str">
            <v>CREF-RE2-MAQ-EAO-VDM</v>
          </cell>
          <cell r="D489" t="str">
            <v>MC</v>
          </cell>
          <cell r="E489" t="str">
            <v>MA1CR211</v>
          </cell>
          <cell r="F489">
            <v>36424</v>
          </cell>
          <cell r="G489" t="str">
            <v>00:00:00</v>
          </cell>
          <cell r="H489" t="str">
            <v>00:00:00</v>
          </cell>
          <cell r="I489">
            <v>36424</v>
          </cell>
          <cell r="J489">
            <v>118.44</v>
          </cell>
        </row>
        <row r="490">
          <cell r="A490" t="str">
            <v>90605884</v>
          </cell>
          <cell r="B490" t="str">
            <v>MMM/JHB.TRABAJOS VARIOS ESPA201R</v>
          </cell>
          <cell r="C490" t="str">
            <v>CREF-RE2-MAQ-EAO</v>
          </cell>
          <cell r="D490" t="str">
            <v>MC</v>
          </cell>
          <cell r="E490" t="str">
            <v>MA1CR211</v>
          </cell>
          <cell r="F490">
            <v>36424</v>
          </cell>
          <cell r="G490" t="str">
            <v>00:00:00</v>
          </cell>
          <cell r="H490" t="str">
            <v>00:00:00</v>
          </cell>
          <cell r="I490">
            <v>36424</v>
          </cell>
          <cell r="J490">
            <v>118.44</v>
          </cell>
        </row>
        <row r="491">
          <cell r="A491" t="str">
            <v>90607829</v>
          </cell>
          <cell r="B491" t="str">
            <v>MMM/NPB.TRABAJOS VARIOS ESPA201R.</v>
          </cell>
          <cell r="C491" t="str">
            <v>CREF-RE2-MAQ-EAO</v>
          </cell>
          <cell r="D491" t="str">
            <v>MC</v>
          </cell>
          <cell r="E491" t="str">
            <v>MA1CR211</v>
          </cell>
          <cell r="F491">
            <v>36425</v>
          </cell>
          <cell r="G491" t="str">
            <v>00:00:00</v>
          </cell>
          <cell r="H491" t="str">
            <v>00:00:00</v>
          </cell>
          <cell r="I491">
            <v>36425</v>
          </cell>
          <cell r="J491">
            <v>118.44</v>
          </cell>
        </row>
        <row r="492">
          <cell r="A492" t="str">
            <v>90609078</v>
          </cell>
          <cell r="B492" t="str">
            <v>M.M.M : MANTENCION CORRECTIVA EAP REF.2</v>
          </cell>
          <cell r="C492" t="str">
            <v>CREF-RE2-MAQ-EAO</v>
          </cell>
          <cell r="D492" t="str">
            <v>MC</v>
          </cell>
          <cell r="E492" t="str">
            <v>MA1CR211</v>
          </cell>
          <cell r="F492">
            <v>36641</v>
          </cell>
          <cell r="G492" t="str">
            <v>07:00:00</v>
          </cell>
          <cell r="H492" t="str">
            <v>00:00:00</v>
          </cell>
          <cell r="I492">
            <v>36641</v>
          </cell>
          <cell r="J492">
            <v>414.54</v>
          </cell>
        </row>
        <row r="493">
          <cell r="A493" t="str">
            <v>90610805</v>
          </cell>
          <cell r="B493" t="str">
            <v>MMM/NPB.REPONER CHAVETAS A CADENAS.</v>
          </cell>
          <cell r="C493" t="str">
            <v>CREF-RE2-MAQ-EAO-TPM</v>
          </cell>
          <cell r="D493" t="str">
            <v>MC</v>
          </cell>
          <cell r="E493" t="str">
            <v>MA1CR211</v>
          </cell>
          <cell r="F493">
            <v>36427</v>
          </cell>
          <cell r="G493" t="str">
            <v>00:00:00</v>
          </cell>
          <cell r="H493" t="str">
            <v>00:00:00</v>
          </cell>
          <cell r="I493">
            <v>36427</v>
          </cell>
          <cell r="J493">
            <v>59.22</v>
          </cell>
        </row>
        <row r="494">
          <cell r="A494" t="str">
            <v>90611785</v>
          </cell>
          <cell r="B494" t="str">
            <v>MMM/ABC.REPARAR CADENA CORTADA.</v>
          </cell>
          <cell r="C494" t="str">
            <v>CREF-RE2-MAQ-EAO-TEM</v>
          </cell>
          <cell r="D494" t="str">
            <v>MC</v>
          </cell>
          <cell r="E494" t="str">
            <v>MA1CR211</v>
          </cell>
          <cell r="F494">
            <v>36429</v>
          </cell>
          <cell r="G494" t="str">
            <v>00:00:00</v>
          </cell>
          <cell r="H494" t="str">
            <v>00:00:00</v>
          </cell>
          <cell r="I494">
            <v>36429</v>
          </cell>
          <cell r="J494">
            <v>177.66</v>
          </cell>
        </row>
        <row r="495">
          <cell r="A495" t="str">
            <v>90612552</v>
          </cell>
          <cell r="B495" t="str">
            <v>MMM/NPB.REPONER CHAVETA A CADENAS.</v>
          </cell>
          <cell r="C495" t="str">
            <v>CREF-RE2-MAQ-EAO-TPM</v>
          </cell>
          <cell r="D495" t="str">
            <v>MC</v>
          </cell>
          <cell r="E495" t="str">
            <v>MA1CR211</v>
          </cell>
          <cell r="F495">
            <v>36430</v>
          </cell>
          <cell r="G495" t="str">
            <v>00:00:00</v>
          </cell>
          <cell r="H495" t="str">
            <v>00:00:00</v>
          </cell>
          <cell r="I495">
            <v>36430</v>
          </cell>
          <cell r="J495">
            <v>118.44</v>
          </cell>
        </row>
        <row r="496">
          <cell r="A496" t="str">
            <v>90613699</v>
          </cell>
          <cell r="B496" t="str">
            <v>M.M.M : MANTENCION PREV.PREDICTIVA EAO</v>
          </cell>
          <cell r="C496" t="str">
            <v>CREF-RE2-MAQ-EAO</v>
          </cell>
          <cell r="D496" t="str">
            <v>MP</v>
          </cell>
          <cell r="E496" t="str">
            <v>MA1CR211</v>
          </cell>
          <cell r="F496">
            <v>36428</v>
          </cell>
          <cell r="G496" t="str">
            <v>00:00:00</v>
          </cell>
          <cell r="H496" t="str">
            <v>00:00:00</v>
          </cell>
          <cell r="I496">
            <v>36428</v>
          </cell>
          <cell r="J496">
            <v>118.44</v>
          </cell>
        </row>
        <row r="497">
          <cell r="A497" t="str">
            <v>90616706</v>
          </cell>
          <cell r="B497" t="str">
            <v>MMM/ABC.CAMBIAR BOMBA PVB 29.</v>
          </cell>
          <cell r="C497" t="str">
            <v>CREF-RE2-MAQ-EAO-UHM</v>
          </cell>
          <cell r="D497" t="str">
            <v>MC</v>
          </cell>
          <cell r="E497" t="str">
            <v>MA1CR211</v>
          </cell>
          <cell r="F497">
            <v>36433</v>
          </cell>
          <cell r="G497" t="str">
            <v>00:00:00</v>
          </cell>
          <cell r="H497" t="str">
            <v>00:00:00</v>
          </cell>
          <cell r="I497">
            <v>36433</v>
          </cell>
          <cell r="J497">
            <v>236.88</v>
          </cell>
        </row>
        <row r="498">
          <cell r="A498" t="str">
            <v>90620780</v>
          </cell>
          <cell r="B498" t="str">
            <v>MMM/ABC.CAMBIAR BLOCK A VALVULAS.</v>
          </cell>
          <cell r="C498" t="str">
            <v>CREF-RE2-MAQ-EAO-UHM</v>
          </cell>
          <cell r="D498" t="str">
            <v>MC</v>
          </cell>
          <cell r="E498" t="str">
            <v>MA1CR211</v>
          </cell>
          <cell r="F498">
            <v>36434</v>
          </cell>
          <cell r="G498" t="str">
            <v>00:00:00</v>
          </cell>
          <cell r="H498" t="str">
            <v>08:56:42</v>
          </cell>
          <cell r="I498">
            <v>36434</v>
          </cell>
          <cell r="J498">
            <v>59.22</v>
          </cell>
        </row>
        <row r="499">
          <cell r="A499" t="str">
            <v>90620914</v>
          </cell>
          <cell r="B499" t="str">
            <v>MMM/NPB.CAMBIAR O"RING A VALVULAS.</v>
          </cell>
          <cell r="C499" t="str">
            <v>CREF-RE2-MAQ-EAO-UHM</v>
          </cell>
          <cell r="D499" t="str">
            <v>MC</v>
          </cell>
          <cell r="E499" t="str">
            <v>MA1CR211</v>
          </cell>
          <cell r="F499">
            <v>36434</v>
          </cell>
          <cell r="G499" t="str">
            <v>00:00:00</v>
          </cell>
          <cell r="H499" t="str">
            <v>00:00:00</v>
          </cell>
          <cell r="I499">
            <v>36434</v>
          </cell>
          <cell r="J499">
            <v>236.88</v>
          </cell>
        </row>
        <row r="500">
          <cell r="A500" t="str">
            <v>90622825</v>
          </cell>
          <cell r="B500" t="str">
            <v>MMM/ABC.CAMBIAR BLOCK EN MANIFOL.</v>
          </cell>
          <cell r="C500" t="str">
            <v>CREF-RE2-MAQ-EAO-UHM</v>
          </cell>
          <cell r="D500" t="str">
            <v>MC</v>
          </cell>
          <cell r="E500" t="str">
            <v>MA1CR211</v>
          </cell>
          <cell r="F500">
            <v>36435</v>
          </cell>
          <cell r="G500" t="str">
            <v>00:00:00</v>
          </cell>
          <cell r="H500" t="str">
            <v>00:00:00</v>
          </cell>
          <cell r="I500">
            <v>36435</v>
          </cell>
          <cell r="J500">
            <v>236.88</v>
          </cell>
        </row>
        <row r="501">
          <cell r="A501" t="str">
            <v>90624199</v>
          </cell>
          <cell r="B501" t="str">
            <v>MM0/NPB.REPARAR CADENA CORTADA.</v>
          </cell>
          <cell r="C501" t="str">
            <v>CREF-RE2-MAQ-EAO-TPM</v>
          </cell>
          <cell r="D501" t="str">
            <v>MC</v>
          </cell>
          <cell r="E501" t="str">
            <v>MA1CR211</v>
          </cell>
          <cell r="F501">
            <v>36439</v>
          </cell>
          <cell r="G501" t="str">
            <v>00:00:00</v>
          </cell>
          <cell r="H501" t="str">
            <v>00:00:00</v>
          </cell>
          <cell r="I501">
            <v>36439</v>
          </cell>
          <cell r="J501">
            <v>88.83</v>
          </cell>
        </row>
        <row r="502">
          <cell r="A502" t="str">
            <v>90629378</v>
          </cell>
          <cell r="B502" t="str">
            <v>MMM/ABC.LUBRICAR GUIAS.</v>
          </cell>
          <cell r="C502" t="str">
            <v>CREF-RE2-MAQ-EAO-URM</v>
          </cell>
          <cell r="D502" t="str">
            <v>MC</v>
          </cell>
          <cell r="E502" t="str">
            <v>MA1CR211</v>
          </cell>
          <cell r="F502">
            <v>36445</v>
          </cell>
          <cell r="G502" t="str">
            <v>00:00:00</v>
          </cell>
          <cell r="H502" t="str">
            <v>00:00:00</v>
          </cell>
          <cell r="I502">
            <v>36445</v>
          </cell>
          <cell r="J502">
            <v>29.61</v>
          </cell>
        </row>
        <row r="503">
          <cell r="A503" t="str">
            <v>90634757</v>
          </cell>
          <cell r="B503" t="str">
            <v>MMM/NPB.REPONER CHAVETAS.</v>
          </cell>
          <cell r="C503" t="str">
            <v>CREF-RE2-MAQ-EAO-TPM</v>
          </cell>
          <cell r="D503" t="str">
            <v>MC</v>
          </cell>
          <cell r="E503" t="str">
            <v>MA1CR211</v>
          </cell>
          <cell r="F503">
            <v>36447</v>
          </cell>
          <cell r="G503" t="str">
            <v>00:00:00</v>
          </cell>
          <cell r="H503" t="str">
            <v>00:00:00</v>
          </cell>
          <cell r="I503">
            <v>36447</v>
          </cell>
          <cell r="J503">
            <v>118.44</v>
          </cell>
        </row>
        <row r="504">
          <cell r="A504" t="str">
            <v>90635748</v>
          </cell>
          <cell r="B504" t="str">
            <v>MMM/ABC.TRABAJOS AVRIOS ESPA201R</v>
          </cell>
          <cell r="C504" t="str">
            <v>CREF-RE2-MAQ-EAO</v>
          </cell>
          <cell r="D504" t="str">
            <v>MC</v>
          </cell>
          <cell r="E504" t="str">
            <v>MA1CR211</v>
          </cell>
          <cell r="F504">
            <v>36449</v>
          </cell>
          <cell r="G504" t="str">
            <v>00:00:00</v>
          </cell>
          <cell r="H504" t="str">
            <v>00:00:00</v>
          </cell>
          <cell r="I504">
            <v>36449</v>
          </cell>
          <cell r="J504">
            <v>133.25</v>
          </cell>
        </row>
        <row r="505">
          <cell r="A505" t="str">
            <v>90636032</v>
          </cell>
          <cell r="B505" t="str">
            <v>M.M.M : MANTENCION MENSUAL EAO</v>
          </cell>
          <cell r="C505" t="str">
            <v>CREF-RE2-MAQ-EAO-MIM</v>
          </cell>
          <cell r="D505" t="str">
            <v>MP</v>
          </cell>
          <cell r="E505" t="str">
            <v>MA1CR211</v>
          </cell>
          <cell r="F505">
            <v>36462</v>
          </cell>
          <cell r="G505" t="str">
            <v>00:00:00</v>
          </cell>
          <cell r="H505" t="str">
            <v>00:00:00</v>
          </cell>
          <cell r="I505">
            <v>36462</v>
          </cell>
          <cell r="J505">
            <v>11.84</v>
          </cell>
        </row>
        <row r="506">
          <cell r="A506" t="str">
            <v>90636033</v>
          </cell>
          <cell r="B506" t="str">
            <v>M.M.M : MANTENCION MENSUAL EAO</v>
          </cell>
          <cell r="C506" t="str">
            <v>CREF-RE2-MAQ-EAO-URM</v>
          </cell>
          <cell r="D506" t="str">
            <v>MP</v>
          </cell>
          <cell r="E506" t="str">
            <v>MA1CR211</v>
          </cell>
          <cell r="F506">
            <v>36462</v>
          </cell>
          <cell r="G506" t="str">
            <v>00:00:00</v>
          </cell>
          <cell r="H506" t="str">
            <v>00:00:00</v>
          </cell>
          <cell r="I506">
            <v>36462</v>
          </cell>
          <cell r="J506">
            <v>29.61</v>
          </cell>
        </row>
        <row r="507">
          <cell r="A507" t="str">
            <v>90636034</v>
          </cell>
          <cell r="B507" t="str">
            <v>M.M.M : MANTENCION MENSUAL EAO</v>
          </cell>
          <cell r="C507" t="str">
            <v>CREF-RE2-MAQ-EAO-URM</v>
          </cell>
          <cell r="D507" t="str">
            <v>MP</v>
          </cell>
          <cell r="E507" t="str">
            <v>MA1CR211</v>
          </cell>
          <cell r="F507">
            <v>36462</v>
          </cell>
          <cell r="G507" t="str">
            <v>00:00:00</v>
          </cell>
          <cell r="H507" t="str">
            <v>00:00:00</v>
          </cell>
          <cell r="I507">
            <v>36462</v>
          </cell>
          <cell r="J507">
            <v>29.61</v>
          </cell>
        </row>
        <row r="508">
          <cell r="A508" t="str">
            <v>90636035</v>
          </cell>
          <cell r="B508" t="str">
            <v>M.M.M : MANTENCION MENSUAL EAO</v>
          </cell>
          <cell r="C508" t="str">
            <v>CREF-RE2-MAQ-EAO-URM</v>
          </cell>
          <cell r="D508" t="str">
            <v>MP</v>
          </cell>
          <cell r="E508" t="str">
            <v>MA1CR211</v>
          </cell>
          <cell r="F508">
            <v>36462</v>
          </cell>
          <cell r="G508" t="str">
            <v>00:00:00</v>
          </cell>
          <cell r="H508" t="str">
            <v>00:00:00</v>
          </cell>
          <cell r="I508">
            <v>36462</v>
          </cell>
          <cell r="J508">
            <v>11.84</v>
          </cell>
        </row>
        <row r="509">
          <cell r="A509" t="str">
            <v>90636036</v>
          </cell>
          <cell r="B509" t="str">
            <v>M.M.M : MANTENCION MENSUAL EAO</v>
          </cell>
          <cell r="C509" t="str">
            <v>CREF-RE2-MAQ-EAO-CTM</v>
          </cell>
          <cell r="D509" t="str">
            <v>MP</v>
          </cell>
          <cell r="E509" t="str">
            <v>MA1CR211</v>
          </cell>
          <cell r="F509">
            <v>36462</v>
          </cell>
          <cell r="G509" t="str">
            <v>00:00:00</v>
          </cell>
          <cell r="H509" t="str">
            <v>00:00:00</v>
          </cell>
          <cell r="I509">
            <v>36462</v>
          </cell>
          <cell r="J509">
            <v>17.77</v>
          </cell>
        </row>
        <row r="510">
          <cell r="A510" t="str">
            <v>90636037</v>
          </cell>
          <cell r="B510" t="str">
            <v>M.M.M : MANTENCION MENSUAL EAO</v>
          </cell>
          <cell r="C510" t="str">
            <v>CREF-RE2-MAQ-EAO-STM</v>
          </cell>
          <cell r="D510" t="str">
            <v>MP</v>
          </cell>
          <cell r="E510" t="str">
            <v>MA1CR211</v>
          </cell>
          <cell r="F510">
            <v>36462</v>
          </cell>
          <cell r="G510" t="str">
            <v>00:00:00</v>
          </cell>
          <cell r="H510" t="str">
            <v>00:00:00</v>
          </cell>
          <cell r="I510">
            <v>36462</v>
          </cell>
          <cell r="J510">
            <v>29.61</v>
          </cell>
        </row>
        <row r="511">
          <cell r="A511" t="str">
            <v>90636038</v>
          </cell>
          <cell r="B511" t="str">
            <v>M.M.M : MANTENCION MENSUAL EAO</v>
          </cell>
          <cell r="C511" t="str">
            <v>CREF-RE2-MAQ-EAO-TEM</v>
          </cell>
          <cell r="D511" t="str">
            <v>MP</v>
          </cell>
          <cell r="E511" t="str">
            <v>MA1CR211</v>
          </cell>
          <cell r="F511">
            <v>36462</v>
          </cell>
          <cell r="G511" t="str">
            <v>00:00:00</v>
          </cell>
          <cell r="H511" t="str">
            <v>00:00:00</v>
          </cell>
          <cell r="I511">
            <v>36462</v>
          </cell>
          <cell r="J511">
            <v>17.77</v>
          </cell>
        </row>
        <row r="512">
          <cell r="A512" t="str">
            <v>90636039</v>
          </cell>
          <cell r="B512" t="str">
            <v>M.M.M : MANTENCION MENSUAL EAO</v>
          </cell>
          <cell r="C512" t="str">
            <v>CREF-RE2-MAQ-EAO-VDM</v>
          </cell>
          <cell r="D512" t="str">
            <v>MP</v>
          </cell>
          <cell r="E512" t="str">
            <v>MA1CR211</v>
          </cell>
          <cell r="F512">
            <v>36462</v>
          </cell>
          <cell r="G512" t="str">
            <v>00:00:00</v>
          </cell>
          <cell r="H512" t="str">
            <v>00:00:00</v>
          </cell>
          <cell r="I512">
            <v>36462</v>
          </cell>
          <cell r="J512">
            <v>59.22</v>
          </cell>
        </row>
        <row r="513">
          <cell r="A513" t="str">
            <v>90636040</v>
          </cell>
          <cell r="B513" t="str">
            <v>M.M.M : MANTENCION MENSUAL EAO</v>
          </cell>
          <cell r="C513" t="str">
            <v>CREF-RE2-MAQ-EAO-UHM</v>
          </cell>
          <cell r="D513" t="str">
            <v>MP</v>
          </cell>
          <cell r="E513" t="str">
            <v>MA1CR211</v>
          </cell>
          <cell r="F513">
            <v>36462</v>
          </cell>
          <cell r="G513" t="str">
            <v>00:00:00</v>
          </cell>
          <cell r="H513" t="str">
            <v>00:00:00</v>
          </cell>
          <cell r="I513">
            <v>36462</v>
          </cell>
          <cell r="J513">
            <v>59.22</v>
          </cell>
        </row>
        <row r="514">
          <cell r="A514" t="str">
            <v>90640237</v>
          </cell>
          <cell r="B514" t="str">
            <v>MMM/NPB.REPARAR CADENA CORTADA.</v>
          </cell>
          <cell r="C514" t="str">
            <v>CREF-RE2-MAQ-EAO-TEM</v>
          </cell>
          <cell r="D514" t="str">
            <v>MC</v>
          </cell>
          <cell r="E514" t="str">
            <v>MA1CR211</v>
          </cell>
          <cell r="F514">
            <v>36455</v>
          </cell>
          <cell r="G514" t="str">
            <v>00:00:00</v>
          </cell>
          <cell r="H514" t="str">
            <v>00:00:00</v>
          </cell>
          <cell r="I514">
            <v>36455</v>
          </cell>
          <cell r="J514">
            <v>88.83</v>
          </cell>
        </row>
        <row r="515">
          <cell r="A515" t="str">
            <v>90647226</v>
          </cell>
          <cell r="B515" t="str">
            <v>MMM/NPB.REPARAR CADENA CORTADA.</v>
          </cell>
          <cell r="C515" t="str">
            <v>CREF-RE2-MAQ-EAO-TEM</v>
          </cell>
          <cell r="D515" t="str">
            <v>MC</v>
          </cell>
          <cell r="E515" t="str">
            <v>MA1CR211</v>
          </cell>
          <cell r="F515">
            <v>36459</v>
          </cell>
          <cell r="G515" t="str">
            <v>00:00:00</v>
          </cell>
          <cell r="H515" t="str">
            <v>00:00:00</v>
          </cell>
          <cell r="I515">
            <v>36459</v>
          </cell>
          <cell r="J515">
            <v>177.66</v>
          </cell>
        </row>
        <row r="516">
          <cell r="A516" t="str">
            <v>90647873</v>
          </cell>
          <cell r="B516" t="str">
            <v>MMM/ABC.CAMBIAR GOMA EN TRANSFERENCIA.</v>
          </cell>
          <cell r="C516" t="str">
            <v>CREF-RE2-MAQ-EAO-CTM</v>
          </cell>
          <cell r="D516" t="str">
            <v>MC</v>
          </cell>
          <cell r="E516" t="str">
            <v>MA1CR211</v>
          </cell>
          <cell r="F516">
            <v>36460</v>
          </cell>
          <cell r="G516" t="str">
            <v>00:00:00</v>
          </cell>
          <cell r="H516" t="str">
            <v>00:00:00</v>
          </cell>
          <cell r="I516">
            <v>36460</v>
          </cell>
          <cell r="J516">
            <v>236.88</v>
          </cell>
        </row>
        <row r="517">
          <cell r="A517" t="str">
            <v>90652404</v>
          </cell>
          <cell r="B517" t="str">
            <v>MMM/NML.REAPRETAR PERNOS A GUIA.</v>
          </cell>
          <cell r="C517" t="str">
            <v>CREF-RE2-MAQ-EAO-TEM</v>
          </cell>
          <cell r="D517" t="str">
            <v>MC</v>
          </cell>
          <cell r="E517" t="str">
            <v>MA1CR211</v>
          </cell>
          <cell r="F517">
            <v>36463</v>
          </cell>
          <cell r="G517" t="str">
            <v>00:00:00</v>
          </cell>
          <cell r="H517" t="str">
            <v>00:00:00</v>
          </cell>
          <cell r="I517">
            <v>36463</v>
          </cell>
          <cell r="J517">
            <v>88.83</v>
          </cell>
        </row>
        <row r="518">
          <cell r="A518" t="str">
            <v>90654611</v>
          </cell>
          <cell r="B518" t="str">
            <v>MMM/NPB.TRABAJOS VARIOS ESPA201R.</v>
          </cell>
          <cell r="C518" t="str">
            <v>CREF-RE2-MAQ-EAO</v>
          </cell>
          <cell r="D518" t="str">
            <v>MC</v>
          </cell>
          <cell r="E518" t="str">
            <v>MA1CR211</v>
          </cell>
          <cell r="F518">
            <v>36461</v>
          </cell>
          <cell r="G518" t="str">
            <v>00:00:00</v>
          </cell>
          <cell r="H518" t="str">
            <v>00:00:00</v>
          </cell>
          <cell r="I518">
            <v>36461</v>
          </cell>
          <cell r="J518">
            <v>59.22</v>
          </cell>
        </row>
        <row r="519">
          <cell r="A519" t="str">
            <v>90654831</v>
          </cell>
          <cell r="B519" t="str">
            <v>MMM/NPB.TRABAJOS VARIOS ESPA201R.</v>
          </cell>
          <cell r="C519" t="str">
            <v>CREF-RE2-MAQ-EAO</v>
          </cell>
          <cell r="D519" t="str">
            <v>MC</v>
          </cell>
          <cell r="E519" t="str">
            <v>MA1CR211</v>
          </cell>
          <cell r="F519">
            <v>36464</v>
          </cell>
          <cell r="G519" t="str">
            <v>00:00:00</v>
          </cell>
          <cell r="H519" t="str">
            <v>00:00:00</v>
          </cell>
          <cell r="I519">
            <v>36464</v>
          </cell>
          <cell r="J519">
            <v>59.22</v>
          </cell>
        </row>
        <row r="520">
          <cell r="A520" t="str">
            <v>90658154</v>
          </cell>
          <cell r="B520" t="str">
            <v>MMM/ABC.REPONER CHAVETAS.</v>
          </cell>
          <cell r="C520" t="str">
            <v>CREF-RE2-MAQ-EAO-TPM</v>
          </cell>
          <cell r="D520" t="str">
            <v>MC</v>
          </cell>
          <cell r="E520" t="str">
            <v>MA1CR211</v>
          </cell>
          <cell r="F520">
            <v>36469</v>
          </cell>
          <cell r="G520" t="str">
            <v>00:00:00</v>
          </cell>
          <cell r="H520" t="str">
            <v>00:00:00</v>
          </cell>
          <cell r="I520">
            <v>36469</v>
          </cell>
          <cell r="J520">
            <v>59.22</v>
          </cell>
        </row>
        <row r="521">
          <cell r="A521" t="str">
            <v>90661050</v>
          </cell>
          <cell r="B521" t="str">
            <v>MMM/NPB.REPONER CHAVETAS,REAPRETAR FITTI</v>
          </cell>
          <cell r="C521" t="str">
            <v>CREF-RE2-MAQ-EAO</v>
          </cell>
          <cell r="D521" t="str">
            <v>MC</v>
          </cell>
          <cell r="E521" t="str">
            <v>MA1CR211</v>
          </cell>
          <cell r="F521">
            <v>36471</v>
          </cell>
          <cell r="G521" t="str">
            <v>00:00:00</v>
          </cell>
          <cell r="H521" t="str">
            <v>00:00:00</v>
          </cell>
          <cell r="I521">
            <v>36471</v>
          </cell>
          <cell r="J521">
            <v>118.44</v>
          </cell>
        </row>
        <row r="522">
          <cell r="A522" t="str">
            <v>90661207</v>
          </cell>
          <cell r="B522" t="str">
            <v>MMM/NPB.REPARAR CADENA CORTADA.ESPA201R</v>
          </cell>
          <cell r="C522" t="str">
            <v>CREF-RE2-MAQ-EAO-TPM</v>
          </cell>
          <cell r="D522" t="str">
            <v>MC</v>
          </cell>
          <cell r="E522" t="str">
            <v>MA1CR211</v>
          </cell>
          <cell r="F522">
            <v>36471</v>
          </cell>
          <cell r="G522" t="str">
            <v>00:00:00</v>
          </cell>
          <cell r="H522" t="str">
            <v>00:00:00</v>
          </cell>
          <cell r="I522">
            <v>36471</v>
          </cell>
          <cell r="J522">
            <v>118.44</v>
          </cell>
        </row>
        <row r="523">
          <cell r="A523" t="str">
            <v>90661567</v>
          </cell>
          <cell r="B523" t="str">
            <v>MMM/NPB.TRABAJOS VARIOS ESPA201R</v>
          </cell>
          <cell r="C523" t="str">
            <v>CREF-RE2-MAQ-EAO</v>
          </cell>
          <cell r="D523" t="str">
            <v>MC</v>
          </cell>
          <cell r="E523" t="str">
            <v>MA1CR211</v>
          </cell>
          <cell r="F523">
            <v>36472</v>
          </cell>
          <cell r="G523" t="str">
            <v>00:00:00</v>
          </cell>
          <cell r="H523" t="str">
            <v>00:00:00</v>
          </cell>
          <cell r="I523">
            <v>36472</v>
          </cell>
          <cell r="J523">
            <v>59.22</v>
          </cell>
        </row>
        <row r="524">
          <cell r="A524" t="str">
            <v>90662298</v>
          </cell>
          <cell r="B524" t="str">
            <v>MMM/NPB.REVISAR CADENAS DE ENTRADA.</v>
          </cell>
          <cell r="C524" t="str">
            <v>CREF-RE2-MAQ-EAO-TPM</v>
          </cell>
          <cell r="D524" t="str">
            <v>MC</v>
          </cell>
          <cell r="E524" t="str">
            <v>MA1CR211</v>
          </cell>
          <cell r="F524">
            <v>36473</v>
          </cell>
          <cell r="G524" t="str">
            <v>00:00:00</v>
          </cell>
          <cell r="H524" t="str">
            <v>00:00:00</v>
          </cell>
          <cell r="I524">
            <v>36473</v>
          </cell>
          <cell r="J524">
            <v>59.22</v>
          </cell>
        </row>
        <row r="525">
          <cell r="A525" t="str">
            <v>90663690</v>
          </cell>
          <cell r="B525" t="str">
            <v>MMM/OCB.CAMBIAR GOMA DE AMORTIGUACION.</v>
          </cell>
          <cell r="C525" t="str">
            <v>CREF-RE2-MAQ-EAO-CTM</v>
          </cell>
          <cell r="D525" t="str">
            <v>MC</v>
          </cell>
          <cell r="E525" t="str">
            <v>MA1CR211</v>
          </cell>
          <cell r="F525">
            <v>36475</v>
          </cell>
          <cell r="G525" t="str">
            <v>00:00:00</v>
          </cell>
          <cell r="H525" t="str">
            <v>00:00:00</v>
          </cell>
          <cell r="I525">
            <v>36475</v>
          </cell>
          <cell r="J525">
            <v>88.83</v>
          </cell>
        </row>
        <row r="526">
          <cell r="A526" t="str">
            <v>90667751</v>
          </cell>
          <cell r="B526" t="str">
            <v>MMM/NPB.TRABAJOS VARIOS ESPA201R.</v>
          </cell>
          <cell r="C526" t="str">
            <v>CREF-RE2-MAQ-EAO</v>
          </cell>
          <cell r="D526" t="str">
            <v>MC</v>
          </cell>
          <cell r="E526" t="str">
            <v>MA1CR211</v>
          </cell>
          <cell r="F526">
            <v>36476</v>
          </cell>
          <cell r="G526" t="str">
            <v>00:00:00</v>
          </cell>
          <cell r="H526" t="str">
            <v>00:00:00</v>
          </cell>
          <cell r="I526">
            <v>36476</v>
          </cell>
          <cell r="J526">
            <v>177.66</v>
          </cell>
        </row>
        <row r="527">
          <cell r="A527" t="str">
            <v>90668267</v>
          </cell>
          <cell r="B527" t="str">
            <v>MMM/ABC.TRABAJOS VARIOS ESPA201R.</v>
          </cell>
          <cell r="C527" t="str">
            <v>CREF-RE2-MAQ-EAO</v>
          </cell>
          <cell r="D527" t="str">
            <v>MC</v>
          </cell>
          <cell r="E527" t="str">
            <v>MA1CR211</v>
          </cell>
          <cell r="F527">
            <v>36477</v>
          </cell>
          <cell r="G527" t="str">
            <v>00:00:00</v>
          </cell>
          <cell r="H527" t="str">
            <v>00:00:00</v>
          </cell>
          <cell r="I527">
            <v>36477</v>
          </cell>
          <cell r="J527">
            <v>118.44</v>
          </cell>
        </row>
        <row r="528">
          <cell r="A528" t="str">
            <v>90669038</v>
          </cell>
          <cell r="B528" t="str">
            <v>MMM/NPB.REPARAR CADENA CORTADA.</v>
          </cell>
          <cell r="C528" t="str">
            <v>CREF-RE2-MAQ-EAO-TEM</v>
          </cell>
          <cell r="D528" t="str">
            <v>MC</v>
          </cell>
          <cell r="E528" t="str">
            <v>MA1CR211</v>
          </cell>
          <cell r="F528">
            <v>36478</v>
          </cell>
          <cell r="G528" t="str">
            <v>00:00:00</v>
          </cell>
          <cell r="H528" t="str">
            <v>00:00:00</v>
          </cell>
          <cell r="I528">
            <v>36478</v>
          </cell>
          <cell r="J528">
            <v>118.44</v>
          </cell>
        </row>
        <row r="529">
          <cell r="A529" t="str">
            <v>90670330</v>
          </cell>
          <cell r="B529" t="str">
            <v>MMM/NPB.REPONER CHAVETAS.</v>
          </cell>
          <cell r="C529" t="str">
            <v>CREF-RE2-MAQ-EAO-TPM</v>
          </cell>
          <cell r="D529" t="str">
            <v>MC</v>
          </cell>
          <cell r="E529" t="str">
            <v>MA1CR211</v>
          </cell>
          <cell r="F529">
            <v>36480</v>
          </cell>
          <cell r="G529" t="str">
            <v>00:00:00</v>
          </cell>
          <cell r="H529" t="str">
            <v>00:00:00</v>
          </cell>
          <cell r="I529">
            <v>36480</v>
          </cell>
          <cell r="J529">
            <v>29.61</v>
          </cell>
        </row>
        <row r="530">
          <cell r="A530" t="str">
            <v>90672098</v>
          </cell>
          <cell r="B530" t="str">
            <v>M.M.M : MANTENCION MENSUAL EAO</v>
          </cell>
          <cell r="C530" t="str">
            <v>CREF-RE2-MAQ-EAO-MIM</v>
          </cell>
          <cell r="D530" t="str">
            <v>MP</v>
          </cell>
          <cell r="E530" t="str">
            <v>MA1CR211</v>
          </cell>
          <cell r="F530">
            <v>36492</v>
          </cell>
          <cell r="G530" t="str">
            <v>00:00:00</v>
          </cell>
          <cell r="H530" t="str">
            <v>00:00:00</v>
          </cell>
          <cell r="I530">
            <v>36492</v>
          </cell>
          <cell r="J530">
            <v>11.84</v>
          </cell>
        </row>
        <row r="531">
          <cell r="A531" t="str">
            <v>90672099</v>
          </cell>
          <cell r="B531" t="str">
            <v>M.M.M : MANTENCION MENSUAL EAO</v>
          </cell>
          <cell r="C531" t="str">
            <v>CREF-RE2-MAQ-EAO-URM</v>
          </cell>
          <cell r="D531" t="str">
            <v>MP</v>
          </cell>
          <cell r="E531" t="str">
            <v>MA1CR211</v>
          </cell>
          <cell r="F531">
            <v>36492</v>
          </cell>
          <cell r="G531" t="str">
            <v>00:00:00</v>
          </cell>
          <cell r="H531" t="str">
            <v>00:00:00</v>
          </cell>
          <cell r="I531">
            <v>36492</v>
          </cell>
          <cell r="J531">
            <v>29.61</v>
          </cell>
        </row>
        <row r="532">
          <cell r="A532" t="str">
            <v>90672100</v>
          </cell>
          <cell r="B532" t="str">
            <v>M.M.M : MANTENCION MENSUAL EAO</v>
          </cell>
          <cell r="C532" t="str">
            <v>CREF-RE2-MAQ-EAO-URM</v>
          </cell>
          <cell r="D532" t="str">
            <v>MP</v>
          </cell>
          <cell r="E532" t="str">
            <v>MA1CR211</v>
          </cell>
          <cell r="F532">
            <v>36492</v>
          </cell>
          <cell r="G532" t="str">
            <v>00:00:00</v>
          </cell>
          <cell r="H532" t="str">
            <v>00:00:00</v>
          </cell>
          <cell r="I532">
            <v>36492</v>
          </cell>
          <cell r="J532">
            <v>29.61</v>
          </cell>
        </row>
        <row r="533">
          <cell r="A533" t="str">
            <v>90672101</v>
          </cell>
          <cell r="B533" t="str">
            <v>M.M.M : MANTENCION MENSUAL EAO</v>
          </cell>
          <cell r="C533" t="str">
            <v>CREF-RE2-MAQ-EAO-URM</v>
          </cell>
          <cell r="D533" t="str">
            <v>MP</v>
          </cell>
          <cell r="E533" t="str">
            <v>MA1CR211</v>
          </cell>
          <cell r="F533">
            <v>36492</v>
          </cell>
          <cell r="G533" t="str">
            <v>00:00:00</v>
          </cell>
          <cell r="H533" t="str">
            <v>00:00:00</v>
          </cell>
          <cell r="I533">
            <v>36492</v>
          </cell>
          <cell r="J533">
            <v>11.84</v>
          </cell>
        </row>
        <row r="534">
          <cell r="A534" t="str">
            <v>90672102</v>
          </cell>
          <cell r="B534" t="str">
            <v>M.M.M : MANTENCION MENSUAL EAO</v>
          </cell>
          <cell r="C534" t="str">
            <v>CREF-RE2-MAQ-EAO-CTM</v>
          </cell>
          <cell r="D534" t="str">
            <v>MP</v>
          </cell>
          <cell r="E534" t="str">
            <v>MA1CR211</v>
          </cell>
          <cell r="F534">
            <v>36492</v>
          </cell>
          <cell r="G534" t="str">
            <v>00:00:00</v>
          </cell>
          <cell r="H534" t="str">
            <v>00:00:00</v>
          </cell>
          <cell r="I534">
            <v>36492</v>
          </cell>
          <cell r="J534">
            <v>17.77</v>
          </cell>
        </row>
        <row r="535">
          <cell r="A535" t="str">
            <v>90672103</v>
          </cell>
          <cell r="B535" t="str">
            <v>M.M.M : MANTENCION MENSUAL EAO</v>
          </cell>
          <cell r="C535" t="str">
            <v>CREF-RE2-MAQ-EAO-STM</v>
          </cell>
          <cell r="D535" t="str">
            <v>MP</v>
          </cell>
          <cell r="E535" t="str">
            <v>MA1CR211</v>
          </cell>
          <cell r="F535">
            <v>36492</v>
          </cell>
          <cell r="G535" t="str">
            <v>00:00:00</v>
          </cell>
          <cell r="H535" t="str">
            <v>00:00:00</v>
          </cell>
          <cell r="I535">
            <v>36492</v>
          </cell>
          <cell r="J535">
            <v>88.83</v>
          </cell>
        </row>
        <row r="536">
          <cell r="A536" t="str">
            <v>90672104</v>
          </cell>
          <cell r="B536" t="str">
            <v>M.M.M : MANTENCION MENSUAL EAO</v>
          </cell>
          <cell r="C536" t="str">
            <v>CREF-RE2-MAQ-EAO-TEM</v>
          </cell>
          <cell r="D536" t="str">
            <v>MP</v>
          </cell>
          <cell r="E536" t="str">
            <v>MA1CR211</v>
          </cell>
          <cell r="F536">
            <v>36492</v>
          </cell>
          <cell r="G536" t="str">
            <v>00:00:00</v>
          </cell>
          <cell r="H536" t="str">
            <v>00:00:00</v>
          </cell>
          <cell r="I536">
            <v>36492</v>
          </cell>
          <cell r="J536">
            <v>118.44</v>
          </cell>
        </row>
        <row r="537">
          <cell r="A537" t="str">
            <v>90672105</v>
          </cell>
          <cell r="B537" t="str">
            <v>M.M.M : MANTENCION MENSUAL EAO</v>
          </cell>
          <cell r="C537" t="str">
            <v>CREF-RE2-MAQ-EAO-VDM</v>
          </cell>
          <cell r="D537" t="str">
            <v>MP</v>
          </cell>
          <cell r="E537" t="str">
            <v>MA1CR211</v>
          </cell>
          <cell r="F537">
            <v>36492</v>
          </cell>
          <cell r="G537" t="str">
            <v>00:00:00</v>
          </cell>
          <cell r="H537" t="str">
            <v>00:00:00</v>
          </cell>
          <cell r="I537">
            <v>36492</v>
          </cell>
          <cell r="J537">
            <v>59.22</v>
          </cell>
        </row>
        <row r="538">
          <cell r="A538" t="str">
            <v>90672106</v>
          </cell>
          <cell r="B538" t="str">
            <v>M.M.M : MANTENCION MENSUAL EAO</v>
          </cell>
          <cell r="C538" t="str">
            <v>CREF-RE2-MAQ-EAO-UHM</v>
          </cell>
          <cell r="D538" t="str">
            <v>MP</v>
          </cell>
          <cell r="E538" t="str">
            <v>MA1CR211</v>
          </cell>
          <cell r="F538">
            <v>36492</v>
          </cell>
          <cell r="G538" t="str">
            <v>00:00:00</v>
          </cell>
          <cell r="H538" t="str">
            <v>00:00:00</v>
          </cell>
          <cell r="I538">
            <v>36492</v>
          </cell>
          <cell r="J538">
            <v>59.22</v>
          </cell>
        </row>
        <row r="539">
          <cell r="A539" t="str">
            <v>90676275</v>
          </cell>
          <cell r="B539" t="str">
            <v>MMM/ABC.TRABAJOS VARIOS ESPA201R.</v>
          </cell>
          <cell r="C539" t="str">
            <v>CREF-RE2-MAQ-EAO</v>
          </cell>
          <cell r="D539" t="str">
            <v>MC</v>
          </cell>
          <cell r="E539" t="str">
            <v>MA1CR211</v>
          </cell>
          <cell r="F539">
            <v>36483</v>
          </cell>
          <cell r="G539" t="str">
            <v>00:00:00</v>
          </cell>
          <cell r="H539" t="str">
            <v>00:00:00</v>
          </cell>
          <cell r="I539">
            <v>36483</v>
          </cell>
          <cell r="J539">
            <v>177.66</v>
          </cell>
        </row>
        <row r="540">
          <cell r="A540" t="str">
            <v>90676361</v>
          </cell>
          <cell r="B540" t="str">
            <v>M.M.M : MANTENCION PREV.PREDICTIVA EAO</v>
          </cell>
          <cell r="C540" t="str">
            <v>CREF-RE2-MAQ-EAO-VDM</v>
          </cell>
          <cell r="D540" t="str">
            <v>MP</v>
          </cell>
          <cell r="E540" t="str">
            <v>MA1CR211</v>
          </cell>
          <cell r="F540">
            <v>36622</v>
          </cell>
          <cell r="G540" t="str">
            <v>07:00:00</v>
          </cell>
          <cell r="H540" t="str">
            <v>00:00:00</v>
          </cell>
          <cell r="I540">
            <v>36622</v>
          </cell>
          <cell r="J540">
            <v>0</v>
          </cell>
        </row>
        <row r="541">
          <cell r="A541" t="str">
            <v>90676374</v>
          </cell>
          <cell r="B541" t="str">
            <v>030/NPB.SOLDAR VALLE ESPA201R.</v>
          </cell>
          <cell r="C541" t="str">
            <v>CREF-RE2-MAQ-EAO</v>
          </cell>
          <cell r="D541" t="str">
            <v>MC</v>
          </cell>
          <cell r="E541" t="str">
            <v>MA1CR211</v>
          </cell>
          <cell r="F541">
            <v>36483</v>
          </cell>
          <cell r="G541" t="str">
            <v>00:00:00</v>
          </cell>
          <cell r="H541" t="str">
            <v>00:00:00</v>
          </cell>
          <cell r="I541">
            <v>36483</v>
          </cell>
          <cell r="J541">
            <v>44.41</v>
          </cell>
        </row>
        <row r="542">
          <cell r="A542" t="str">
            <v>90679969</v>
          </cell>
          <cell r="B542" t="str">
            <v>MMM/ABC.REPARAR CADENA CORTADA ESPA201R</v>
          </cell>
          <cell r="C542" t="str">
            <v>CREF-RE2-MAQ-EAO-TEM</v>
          </cell>
          <cell r="D542" t="str">
            <v>MC</v>
          </cell>
          <cell r="E542" t="str">
            <v>MA1CR211</v>
          </cell>
          <cell r="F542">
            <v>36487</v>
          </cell>
          <cell r="G542" t="str">
            <v>00:00:00</v>
          </cell>
          <cell r="H542" t="str">
            <v>00:00:00</v>
          </cell>
          <cell r="I542">
            <v>36487</v>
          </cell>
          <cell r="J542">
            <v>88.83</v>
          </cell>
        </row>
        <row r="543">
          <cell r="A543" t="str">
            <v>90684714</v>
          </cell>
          <cell r="B543" t="str">
            <v>M.M.M : MANTENCION MENSUAL EAO</v>
          </cell>
          <cell r="C543" t="str">
            <v>CREF-RE2-MAQ-EAO-MIM</v>
          </cell>
          <cell r="D543" t="str">
            <v>MP</v>
          </cell>
          <cell r="E543" t="str">
            <v>MA1CR211</v>
          </cell>
          <cell r="F543">
            <v>36516</v>
          </cell>
          <cell r="G543" t="str">
            <v>00:00:00</v>
          </cell>
          <cell r="H543" t="str">
            <v>00:00:00</v>
          </cell>
          <cell r="I543">
            <v>36517</v>
          </cell>
          <cell r="J543">
            <v>11.84</v>
          </cell>
        </row>
        <row r="544">
          <cell r="A544" t="str">
            <v>90684715</v>
          </cell>
          <cell r="B544" t="str">
            <v>M.M.M : MANTENCION MENSUAL EAO</v>
          </cell>
          <cell r="C544" t="str">
            <v>CREF-RE2-MAQ-EAO-URM</v>
          </cell>
          <cell r="D544" t="str">
            <v>MP</v>
          </cell>
          <cell r="E544" t="str">
            <v>MA1CR211</v>
          </cell>
          <cell r="F544">
            <v>36516</v>
          </cell>
          <cell r="G544" t="str">
            <v>00:00:00</v>
          </cell>
          <cell r="H544" t="str">
            <v>00:00:00</v>
          </cell>
          <cell r="I544">
            <v>36517</v>
          </cell>
          <cell r="J544">
            <v>29.61</v>
          </cell>
        </row>
        <row r="545">
          <cell r="A545" t="str">
            <v>90684716</v>
          </cell>
          <cell r="B545" t="str">
            <v>M.M.M : MANTENCION MENSUAL EAO</v>
          </cell>
          <cell r="C545" t="str">
            <v>CREF-RE2-MAQ-EAO-URM</v>
          </cell>
          <cell r="D545" t="str">
            <v>MP</v>
          </cell>
          <cell r="E545" t="str">
            <v>MA1CR211</v>
          </cell>
          <cell r="F545">
            <v>36516</v>
          </cell>
          <cell r="G545" t="str">
            <v>00:00:00</v>
          </cell>
          <cell r="H545" t="str">
            <v>00:00:00</v>
          </cell>
          <cell r="I545">
            <v>36517</v>
          </cell>
          <cell r="J545">
            <v>29.61</v>
          </cell>
        </row>
        <row r="546">
          <cell r="A546" t="str">
            <v>90684717</v>
          </cell>
          <cell r="B546" t="str">
            <v>M.M.M : MANTENCION MENSUAL EAO</v>
          </cell>
          <cell r="C546" t="str">
            <v>CREF-RE2-MAQ-EAO-URM</v>
          </cell>
          <cell r="D546" t="str">
            <v>MP</v>
          </cell>
          <cell r="E546" t="str">
            <v>MA1CR211</v>
          </cell>
          <cell r="F546">
            <v>36516</v>
          </cell>
          <cell r="G546" t="str">
            <v>00:00:00</v>
          </cell>
          <cell r="H546" t="str">
            <v>00:00:00</v>
          </cell>
          <cell r="I546">
            <v>36517</v>
          </cell>
          <cell r="J546">
            <v>11.84</v>
          </cell>
        </row>
        <row r="547">
          <cell r="A547" t="str">
            <v>90684718</v>
          </cell>
          <cell r="B547" t="str">
            <v>M.M.M : MANTENCION MENSUAL EAO</v>
          </cell>
          <cell r="C547" t="str">
            <v>CREF-RE2-MAQ-EAO-CTM</v>
          </cell>
          <cell r="D547" t="str">
            <v>MP</v>
          </cell>
          <cell r="E547" t="str">
            <v>MA1CR211</v>
          </cell>
          <cell r="F547">
            <v>36516</v>
          </cell>
          <cell r="G547" t="str">
            <v>00:00:00</v>
          </cell>
          <cell r="H547" t="str">
            <v>00:00:00</v>
          </cell>
          <cell r="I547">
            <v>36517</v>
          </cell>
          <cell r="J547">
            <v>17.77</v>
          </cell>
        </row>
        <row r="548">
          <cell r="A548" t="str">
            <v>90684719</v>
          </cell>
          <cell r="B548" t="str">
            <v>M.M.M : MANTENCION MENSUAL EAO</v>
          </cell>
          <cell r="C548" t="str">
            <v>CREF-RE2-MAQ-EAO-STM</v>
          </cell>
          <cell r="D548" t="str">
            <v>MP</v>
          </cell>
          <cell r="E548" t="str">
            <v>MA1CR211</v>
          </cell>
          <cell r="F548">
            <v>36516</v>
          </cell>
          <cell r="G548" t="str">
            <v>00:00:00</v>
          </cell>
          <cell r="H548" t="str">
            <v>00:00:00</v>
          </cell>
          <cell r="I548">
            <v>36517</v>
          </cell>
          <cell r="J548">
            <v>29.61</v>
          </cell>
        </row>
        <row r="549">
          <cell r="A549" t="str">
            <v>90684720</v>
          </cell>
          <cell r="B549" t="str">
            <v>M.M.M : MANTENCION MENSUAL EAO</v>
          </cell>
          <cell r="C549" t="str">
            <v>CREF-RE2-MAQ-EAO-TEM</v>
          </cell>
          <cell r="D549" t="str">
            <v>MP</v>
          </cell>
          <cell r="E549" t="str">
            <v>MA1CR211</v>
          </cell>
          <cell r="F549">
            <v>36516</v>
          </cell>
          <cell r="G549" t="str">
            <v>00:00:00</v>
          </cell>
          <cell r="H549" t="str">
            <v>00:00:00</v>
          </cell>
          <cell r="I549">
            <v>36517</v>
          </cell>
          <cell r="J549">
            <v>17.77</v>
          </cell>
        </row>
        <row r="550">
          <cell r="A550" t="str">
            <v>90684721</v>
          </cell>
          <cell r="B550" t="str">
            <v>M.M.M : MANTENCION MENSUAL EAO</v>
          </cell>
          <cell r="C550" t="str">
            <v>CREF-RE2-MAQ-EAO-VDM</v>
          </cell>
          <cell r="D550" t="str">
            <v>MP</v>
          </cell>
          <cell r="E550" t="str">
            <v>MA1CR211</v>
          </cell>
          <cell r="F550">
            <v>36516</v>
          </cell>
          <cell r="G550" t="str">
            <v>00:00:00</v>
          </cell>
          <cell r="H550" t="str">
            <v>00:00:00</v>
          </cell>
          <cell r="I550">
            <v>36517</v>
          </cell>
          <cell r="J550">
            <v>59.22</v>
          </cell>
        </row>
        <row r="551">
          <cell r="A551" t="str">
            <v>90684722</v>
          </cell>
          <cell r="B551" t="str">
            <v>M.M.M : MANTENCION MENSUAL EAO</v>
          </cell>
          <cell r="C551" t="str">
            <v>CREF-RE2-MAQ-EAO-UHM</v>
          </cell>
          <cell r="D551" t="str">
            <v>MP</v>
          </cell>
          <cell r="E551" t="str">
            <v>MA1CR211</v>
          </cell>
          <cell r="F551">
            <v>36516</v>
          </cell>
          <cell r="G551" t="str">
            <v>00:00:00</v>
          </cell>
          <cell r="H551" t="str">
            <v>00:00:00</v>
          </cell>
          <cell r="I551">
            <v>36517</v>
          </cell>
          <cell r="J551">
            <v>59.22</v>
          </cell>
        </row>
        <row r="552">
          <cell r="A552" t="str">
            <v>90685272</v>
          </cell>
          <cell r="B552" t="str">
            <v>MMM/NPB.REPARAR CADENA CORTADA.ESPA201R</v>
          </cell>
          <cell r="C552" t="str">
            <v>CREF-RE2-MAQ-EAO-TPM</v>
          </cell>
          <cell r="D552" t="str">
            <v>MC</v>
          </cell>
          <cell r="E552" t="str">
            <v>MA1CR211</v>
          </cell>
          <cell r="F552">
            <v>36489</v>
          </cell>
          <cell r="G552" t="str">
            <v>00:00:00</v>
          </cell>
          <cell r="H552" t="str">
            <v>00:00:00</v>
          </cell>
          <cell r="I552">
            <v>36489</v>
          </cell>
          <cell r="J552">
            <v>88.83</v>
          </cell>
        </row>
        <row r="553">
          <cell r="A553" t="str">
            <v>90685809</v>
          </cell>
          <cell r="B553" t="str">
            <v>MMM/NML.TRABAJOS VARIOS ESPA201R.</v>
          </cell>
          <cell r="C553" t="str">
            <v>CREF-RE2-MAQ-EAO</v>
          </cell>
          <cell r="D553" t="str">
            <v>MC</v>
          </cell>
          <cell r="E553" t="str">
            <v>MA1CR211</v>
          </cell>
          <cell r="F553">
            <v>36489</v>
          </cell>
          <cell r="G553" t="str">
            <v>00:00:00</v>
          </cell>
          <cell r="H553" t="str">
            <v>00:00:00</v>
          </cell>
          <cell r="I553">
            <v>36489</v>
          </cell>
          <cell r="J553">
            <v>118.44</v>
          </cell>
        </row>
        <row r="554">
          <cell r="A554" t="str">
            <v>90686247</v>
          </cell>
          <cell r="B554" t="str">
            <v>MMM/NML.CAMBIAR FLEXIBLE ESPA201R.</v>
          </cell>
          <cell r="C554" t="str">
            <v>CREF-RE2-MAQ-EAO-STM</v>
          </cell>
          <cell r="D554" t="str">
            <v>MC</v>
          </cell>
          <cell r="E554" t="str">
            <v>MA1CR211</v>
          </cell>
          <cell r="F554">
            <v>36491</v>
          </cell>
          <cell r="G554" t="str">
            <v>00:00:00</v>
          </cell>
          <cell r="H554" t="str">
            <v>00:00:00</v>
          </cell>
          <cell r="I554">
            <v>36491</v>
          </cell>
          <cell r="J554">
            <v>177.66</v>
          </cell>
        </row>
        <row r="555">
          <cell r="A555" t="str">
            <v>90686605</v>
          </cell>
          <cell r="B555" t="str">
            <v>MMM/NPB.TRABAJOS VARIOS ESPA201R.</v>
          </cell>
          <cell r="C555" t="str">
            <v>CREF-RE2-MAQ-EAO</v>
          </cell>
          <cell r="D555" t="str">
            <v>MC</v>
          </cell>
          <cell r="E555" t="str">
            <v>MA1CR211</v>
          </cell>
          <cell r="F555">
            <v>36493</v>
          </cell>
          <cell r="G555" t="str">
            <v>00:00:00</v>
          </cell>
          <cell r="H555" t="str">
            <v>00:00:00</v>
          </cell>
          <cell r="I555">
            <v>36493</v>
          </cell>
          <cell r="J555">
            <v>88.83</v>
          </cell>
        </row>
        <row r="556">
          <cell r="A556" t="str">
            <v>90689465</v>
          </cell>
          <cell r="B556" t="str">
            <v>MMM/NPB.REPONER CHAVETAS.ESPA201R</v>
          </cell>
          <cell r="C556" t="str">
            <v>CREF-RE2-MAQ-EAO-TPM</v>
          </cell>
          <cell r="D556" t="str">
            <v>MC</v>
          </cell>
          <cell r="E556" t="str">
            <v>MA1CR211</v>
          </cell>
          <cell r="F556">
            <v>36495</v>
          </cell>
          <cell r="G556" t="str">
            <v>00:00:00</v>
          </cell>
          <cell r="H556" t="str">
            <v>00:00:00</v>
          </cell>
          <cell r="I556">
            <v>36495</v>
          </cell>
          <cell r="J556">
            <v>59.22</v>
          </cell>
        </row>
        <row r="557">
          <cell r="A557" t="str">
            <v>90692263</v>
          </cell>
          <cell r="B557" t="str">
            <v>MMM/JHB.REPARAR CILINDRO.</v>
          </cell>
          <cell r="C557" t="str">
            <v>CREF-RE2-MAQ-EAO-TEM</v>
          </cell>
          <cell r="D557" t="str">
            <v>MC</v>
          </cell>
          <cell r="E557" t="str">
            <v>MA1CR211</v>
          </cell>
          <cell r="F557">
            <v>36499</v>
          </cell>
          <cell r="G557" t="str">
            <v>00:00:00</v>
          </cell>
          <cell r="H557" t="str">
            <v>00:00:00</v>
          </cell>
          <cell r="I557">
            <v>36499</v>
          </cell>
          <cell r="J557">
            <v>88.83</v>
          </cell>
        </row>
        <row r="558">
          <cell r="A558" t="str">
            <v>90692997</v>
          </cell>
          <cell r="B558" t="str">
            <v>M.M.M : MANTENCION MENSUAL EAO</v>
          </cell>
          <cell r="C558" t="str">
            <v>CREF-RE2-MAQ-EAO-MIM</v>
          </cell>
          <cell r="D558" t="str">
            <v>MP</v>
          </cell>
          <cell r="E558" t="str">
            <v>MA1CR211</v>
          </cell>
          <cell r="F558">
            <v>36532</v>
          </cell>
          <cell r="G558" t="str">
            <v>00:00:00</v>
          </cell>
          <cell r="H558" t="str">
            <v>00:00:00</v>
          </cell>
          <cell r="I558">
            <v>36532</v>
          </cell>
          <cell r="J558">
            <v>11.84</v>
          </cell>
        </row>
        <row r="559">
          <cell r="A559" t="str">
            <v>90692998</v>
          </cell>
          <cell r="B559" t="str">
            <v>M.M.M : MANTENCION MENSUAL EAO</v>
          </cell>
          <cell r="C559" t="str">
            <v>CREF-RE2-MAQ-EAO-URM</v>
          </cell>
          <cell r="D559" t="str">
            <v>MP</v>
          </cell>
          <cell r="E559" t="str">
            <v>MA1CR211</v>
          </cell>
          <cell r="F559">
            <v>36532</v>
          </cell>
          <cell r="G559" t="str">
            <v>00:00:00</v>
          </cell>
          <cell r="H559" t="str">
            <v>00:00:00</v>
          </cell>
          <cell r="I559">
            <v>36532</v>
          </cell>
          <cell r="J559">
            <v>29.61</v>
          </cell>
        </row>
        <row r="560">
          <cell r="A560" t="str">
            <v>90692999</v>
          </cell>
          <cell r="B560" t="str">
            <v>M.M.M : MANTENCION MENSUAL EAO</v>
          </cell>
          <cell r="C560" t="str">
            <v>CREF-RE2-MAQ-EAO-URM</v>
          </cell>
          <cell r="D560" t="str">
            <v>MP</v>
          </cell>
          <cell r="E560" t="str">
            <v>MA1CR211</v>
          </cell>
          <cell r="F560">
            <v>36532</v>
          </cell>
          <cell r="G560" t="str">
            <v>00:00:00</v>
          </cell>
          <cell r="H560" t="str">
            <v>00:00:00</v>
          </cell>
          <cell r="I560">
            <v>36532</v>
          </cell>
          <cell r="J560">
            <v>29.61</v>
          </cell>
        </row>
        <row r="561">
          <cell r="A561" t="str">
            <v>90693000</v>
          </cell>
          <cell r="B561" t="str">
            <v>M.M.M : MANTENCION MENSUAL EAO</v>
          </cell>
          <cell r="C561" t="str">
            <v>CREF-RE2-MAQ-EAO-URM</v>
          </cell>
          <cell r="D561" t="str">
            <v>MP</v>
          </cell>
          <cell r="E561" t="str">
            <v>MA1CR211</v>
          </cell>
          <cell r="F561">
            <v>36532</v>
          </cell>
          <cell r="G561" t="str">
            <v>00:00:00</v>
          </cell>
          <cell r="H561" t="str">
            <v>00:00:00</v>
          </cell>
          <cell r="I561">
            <v>36532</v>
          </cell>
          <cell r="J561">
            <v>11.84</v>
          </cell>
        </row>
        <row r="562">
          <cell r="A562" t="str">
            <v>90693001</v>
          </cell>
          <cell r="B562" t="str">
            <v>M.M.M : MANTENCION MENSUAL EAO</v>
          </cell>
          <cell r="C562" t="str">
            <v>CREF-RE2-MAQ-EAO-CTM</v>
          </cell>
          <cell r="D562" t="str">
            <v>MP</v>
          </cell>
          <cell r="E562" t="str">
            <v>MA1CR211</v>
          </cell>
          <cell r="F562">
            <v>36532</v>
          </cell>
          <cell r="G562" t="str">
            <v>00:00:00</v>
          </cell>
          <cell r="H562" t="str">
            <v>00:00:00</v>
          </cell>
          <cell r="I562">
            <v>36532</v>
          </cell>
          <cell r="J562">
            <v>17.77</v>
          </cell>
        </row>
        <row r="563">
          <cell r="A563" t="str">
            <v>90693002</v>
          </cell>
          <cell r="B563" t="str">
            <v>M.M.M : MANTENCION MENSUAL EAO</v>
          </cell>
          <cell r="C563" t="str">
            <v>CREF-RE2-MAQ-EAO-STM</v>
          </cell>
          <cell r="D563" t="str">
            <v>MP</v>
          </cell>
          <cell r="E563" t="str">
            <v>MA1CR211</v>
          </cell>
          <cell r="F563">
            <v>36532</v>
          </cell>
          <cell r="G563" t="str">
            <v>00:00:00</v>
          </cell>
          <cell r="H563" t="str">
            <v>00:00:00</v>
          </cell>
          <cell r="I563">
            <v>36532</v>
          </cell>
          <cell r="J563">
            <v>29.61</v>
          </cell>
        </row>
        <row r="564">
          <cell r="A564" t="str">
            <v>90693003</v>
          </cell>
          <cell r="B564" t="str">
            <v>M.M.M : MANTENCION MENSUAL EAO</v>
          </cell>
          <cell r="C564" t="str">
            <v>CREF-RE2-MAQ-EAO-TEM</v>
          </cell>
          <cell r="D564" t="str">
            <v>MP</v>
          </cell>
          <cell r="E564" t="str">
            <v>MA1CR211</v>
          </cell>
          <cell r="F564">
            <v>36532</v>
          </cell>
          <cell r="G564" t="str">
            <v>00:00:00</v>
          </cell>
          <cell r="H564" t="str">
            <v>00:00:00</v>
          </cell>
          <cell r="I564">
            <v>36532</v>
          </cell>
          <cell r="J564">
            <v>17.77</v>
          </cell>
        </row>
        <row r="565">
          <cell r="A565" t="str">
            <v>90693004</v>
          </cell>
          <cell r="B565" t="str">
            <v>M.M.M : MANTENCION MENSUAL EAO</v>
          </cell>
          <cell r="C565" t="str">
            <v>CREF-RE2-MAQ-EAO-VDM</v>
          </cell>
          <cell r="D565" t="str">
            <v>MP</v>
          </cell>
          <cell r="E565" t="str">
            <v>MA1CR211</v>
          </cell>
          <cell r="F565">
            <v>36532</v>
          </cell>
          <cell r="G565" t="str">
            <v>00:00:00</v>
          </cell>
          <cell r="H565" t="str">
            <v>00:00:00</v>
          </cell>
          <cell r="I565">
            <v>36532</v>
          </cell>
          <cell r="J565">
            <v>59.22</v>
          </cell>
        </row>
        <row r="566">
          <cell r="A566" t="str">
            <v>90693005</v>
          </cell>
          <cell r="B566" t="str">
            <v>M.M.M : MANTENCION MENSUAL EAO</v>
          </cell>
          <cell r="C566" t="str">
            <v>CREF-RE2-MAQ-EAO-UHM</v>
          </cell>
          <cell r="D566" t="str">
            <v>MP</v>
          </cell>
          <cell r="E566" t="str">
            <v>MA1CR211</v>
          </cell>
          <cell r="F566">
            <v>36532</v>
          </cell>
          <cell r="G566" t="str">
            <v>00:00:00</v>
          </cell>
          <cell r="H566" t="str">
            <v>00:00:00</v>
          </cell>
          <cell r="I566">
            <v>36532</v>
          </cell>
          <cell r="J566">
            <v>59.22</v>
          </cell>
        </row>
        <row r="567">
          <cell r="A567" t="str">
            <v>90695496</v>
          </cell>
          <cell r="B567" t="str">
            <v>MMM/JHB.TRABAJOS VARIOS ESPA201R.</v>
          </cell>
          <cell r="C567" t="str">
            <v>CREF-RE2-MAQ-EAO</v>
          </cell>
          <cell r="D567" t="str">
            <v>MC</v>
          </cell>
          <cell r="E567" t="str">
            <v>MA1CR211</v>
          </cell>
          <cell r="F567">
            <v>36500</v>
          </cell>
          <cell r="G567" t="str">
            <v>00:00:00</v>
          </cell>
          <cell r="H567" t="str">
            <v>00:00:00</v>
          </cell>
          <cell r="I567">
            <v>36500</v>
          </cell>
          <cell r="J567">
            <v>118.44</v>
          </cell>
        </row>
        <row r="568">
          <cell r="A568" t="str">
            <v>90696470</v>
          </cell>
          <cell r="B568" t="str">
            <v>MMM/ABC.REPARAR BASE DE CILINDRO ESPA201</v>
          </cell>
          <cell r="C568" t="str">
            <v>CREF-RE2-MAQ-EAO-CTM</v>
          </cell>
          <cell r="D568" t="str">
            <v>MC</v>
          </cell>
          <cell r="E568" t="str">
            <v>MA1CR211</v>
          </cell>
          <cell r="F568">
            <v>36501</v>
          </cell>
          <cell r="G568" t="str">
            <v>00:00:00</v>
          </cell>
          <cell r="H568" t="str">
            <v>00:00:00</v>
          </cell>
          <cell r="I568">
            <v>36501</v>
          </cell>
          <cell r="J568">
            <v>177.66</v>
          </cell>
        </row>
        <row r="569">
          <cell r="A569" t="str">
            <v>90696554</v>
          </cell>
          <cell r="B569" t="str">
            <v>MMM/NPB.REPARAR CADENA CORTADA ESPA201R.</v>
          </cell>
          <cell r="C569" t="str">
            <v>CREF-RE2-MAQ-EAO-TPM</v>
          </cell>
          <cell r="D569" t="str">
            <v>MC</v>
          </cell>
          <cell r="E569" t="str">
            <v>MA1CR211</v>
          </cell>
          <cell r="F569">
            <v>36502</v>
          </cell>
          <cell r="G569" t="str">
            <v>00:00:00</v>
          </cell>
          <cell r="H569" t="str">
            <v>00:00:00</v>
          </cell>
          <cell r="I569">
            <v>36502</v>
          </cell>
          <cell r="J569">
            <v>118.44</v>
          </cell>
        </row>
        <row r="570">
          <cell r="A570" t="str">
            <v>90697650</v>
          </cell>
          <cell r="B570" t="str">
            <v>MMM/NML.TRABAJOS VARIOS ESPA201R.</v>
          </cell>
          <cell r="C570" t="str">
            <v>CREF-RE2-MAQ-EAO</v>
          </cell>
          <cell r="D570" t="str">
            <v>MC</v>
          </cell>
          <cell r="E570" t="str">
            <v>MA1CR211</v>
          </cell>
          <cell r="F570">
            <v>36505</v>
          </cell>
          <cell r="G570" t="str">
            <v>00:00:00</v>
          </cell>
          <cell r="H570" t="str">
            <v>00:00:00</v>
          </cell>
          <cell r="I570">
            <v>36505</v>
          </cell>
          <cell r="J570">
            <v>59.22</v>
          </cell>
        </row>
        <row r="571">
          <cell r="A571" t="str">
            <v>90697927</v>
          </cell>
          <cell r="B571" t="str">
            <v>MMM/NPB.REPARAR CILINDRO.</v>
          </cell>
          <cell r="C571" t="str">
            <v>CREF-RE2-MAQ-EAO-CTM</v>
          </cell>
          <cell r="D571" t="str">
            <v>MC</v>
          </cell>
          <cell r="E571" t="str">
            <v>MA1CR211</v>
          </cell>
          <cell r="F571">
            <v>36506</v>
          </cell>
          <cell r="G571" t="str">
            <v>00:00:00</v>
          </cell>
          <cell r="H571" t="str">
            <v>00:00:00</v>
          </cell>
          <cell r="I571">
            <v>36506</v>
          </cell>
          <cell r="J571">
            <v>296.10000000000002</v>
          </cell>
        </row>
        <row r="572">
          <cell r="A572" t="str">
            <v>90708047</v>
          </cell>
          <cell r="B572" t="str">
            <v>MMM/NPB.REPARAR CADENA CORTADA ESPA201R</v>
          </cell>
          <cell r="C572" t="str">
            <v>CREF-RE2-MAQ-EAO-TEM</v>
          </cell>
          <cell r="D572" t="str">
            <v>MC</v>
          </cell>
          <cell r="E572" t="str">
            <v>MA1CR211</v>
          </cell>
          <cell r="F572">
            <v>36511</v>
          </cell>
          <cell r="G572" t="str">
            <v>00:00:00</v>
          </cell>
          <cell r="H572" t="str">
            <v>00:00:00</v>
          </cell>
          <cell r="I572">
            <v>36511</v>
          </cell>
          <cell r="J572">
            <v>59.22</v>
          </cell>
        </row>
        <row r="573">
          <cell r="A573" t="str">
            <v>90708300</v>
          </cell>
          <cell r="B573" t="str">
            <v>MMM/TRABAJOS VARIOS ESPA201R</v>
          </cell>
          <cell r="C573" t="str">
            <v>CREF-RE2-MAQ-EAO</v>
          </cell>
          <cell r="D573" t="str">
            <v>MC</v>
          </cell>
          <cell r="E573" t="str">
            <v>MA1CR211</v>
          </cell>
          <cell r="F573">
            <v>36512</v>
          </cell>
          <cell r="G573" t="str">
            <v>00:00:00</v>
          </cell>
          <cell r="H573" t="str">
            <v>00:00:00</v>
          </cell>
          <cell r="I573">
            <v>36512</v>
          </cell>
          <cell r="J573">
            <v>59.22</v>
          </cell>
        </row>
        <row r="574">
          <cell r="A574" t="str">
            <v>90708432</v>
          </cell>
          <cell r="B574" t="str">
            <v>MMM/NPB.TRABAJOS VARIOS ESPA201R.</v>
          </cell>
          <cell r="C574" t="str">
            <v>CREF-RE2-MAQ-EAO</v>
          </cell>
          <cell r="D574" t="str">
            <v>MC</v>
          </cell>
          <cell r="E574" t="str">
            <v>MA1CR211</v>
          </cell>
          <cell r="F574">
            <v>36512</v>
          </cell>
          <cell r="G574" t="str">
            <v>00:00:00</v>
          </cell>
          <cell r="H574" t="str">
            <v>00:00:00</v>
          </cell>
          <cell r="I574">
            <v>36512</v>
          </cell>
          <cell r="J574">
            <v>177.66</v>
          </cell>
        </row>
        <row r="575">
          <cell r="A575" t="str">
            <v>90709381</v>
          </cell>
          <cell r="B575" t="str">
            <v>MMM/NPB.TRABAJOS VARIOS VAGON ESPA201R</v>
          </cell>
          <cell r="C575" t="str">
            <v>CREF-RE2-MAQ-EAO-VDM</v>
          </cell>
          <cell r="D575" t="str">
            <v>MC</v>
          </cell>
          <cell r="E575" t="str">
            <v>MA1CR211</v>
          </cell>
          <cell r="F575">
            <v>36513</v>
          </cell>
          <cell r="G575" t="str">
            <v>00:00:00</v>
          </cell>
          <cell r="H575" t="str">
            <v>00:00:00</v>
          </cell>
          <cell r="I575">
            <v>36513</v>
          </cell>
          <cell r="J575">
            <v>177.66</v>
          </cell>
        </row>
        <row r="576">
          <cell r="A576" t="str">
            <v>90713463</v>
          </cell>
          <cell r="B576" t="str">
            <v>MMM/ABC.TRABAJOS VARIOS ESPA201R</v>
          </cell>
          <cell r="C576" t="str">
            <v>CREF-RE2-MAQ-EAO</v>
          </cell>
          <cell r="D576" t="str">
            <v>MC</v>
          </cell>
          <cell r="E576" t="str">
            <v>MA1CR211</v>
          </cell>
          <cell r="F576">
            <v>36516</v>
          </cell>
          <cell r="G576" t="str">
            <v>00:00:00</v>
          </cell>
          <cell r="H576" t="str">
            <v>00:00:00</v>
          </cell>
          <cell r="I576">
            <v>36516</v>
          </cell>
          <cell r="J576">
            <v>118.44</v>
          </cell>
        </row>
        <row r="577">
          <cell r="A577" t="str">
            <v>90715206</v>
          </cell>
          <cell r="B577" t="str">
            <v>M.M.M : MANTENCION CORRECTIVA EAO R2</v>
          </cell>
          <cell r="C577" t="str">
            <v>CREF-RE2-MAQ-EAO-STM</v>
          </cell>
          <cell r="D577" t="str">
            <v>MC</v>
          </cell>
          <cell r="E577" t="str">
            <v>MA1CR211</v>
          </cell>
          <cell r="F577">
            <v>36523</v>
          </cell>
          <cell r="G577" t="str">
            <v>00:00:00</v>
          </cell>
          <cell r="H577" t="str">
            <v>00:00:00</v>
          </cell>
          <cell r="I577">
            <v>36523</v>
          </cell>
          <cell r="J577">
            <v>130.28</v>
          </cell>
        </row>
        <row r="578">
          <cell r="A578" t="str">
            <v>90717088</v>
          </cell>
          <cell r="B578" t="str">
            <v>MMM/NPB.TRABAJOS VARIOS ESPA201R.</v>
          </cell>
          <cell r="C578" t="str">
            <v>CREF-RE2-MAQ-EAO</v>
          </cell>
          <cell r="D578" t="str">
            <v>MC</v>
          </cell>
          <cell r="E578" t="str">
            <v>MA1CR211</v>
          </cell>
          <cell r="F578">
            <v>36518</v>
          </cell>
          <cell r="G578" t="str">
            <v>00:00:00</v>
          </cell>
          <cell r="H578" t="str">
            <v>00:00:00</v>
          </cell>
          <cell r="I578">
            <v>36518</v>
          </cell>
          <cell r="J578">
            <v>88.83</v>
          </cell>
        </row>
        <row r="579">
          <cell r="A579" t="str">
            <v>90717099</v>
          </cell>
          <cell r="B579" t="str">
            <v>MMM/NML.TRABAJOS VARIOS ESPA201R</v>
          </cell>
          <cell r="C579" t="str">
            <v>CREF-RE2-MAQ-EAO</v>
          </cell>
          <cell r="D579" t="str">
            <v>MC</v>
          </cell>
          <cell r="E579" t="str">
            <v>MA1CR211</v>
          </cell>
          <cell r="F579">
            <v>36518</v>
          </cell>
          <cell r="G579" t="str">
            <v>00:00:00</v>
          </cell>
          <cell r="H579" t="str">
            <v>00:00:00</v>
          </cell>
          <cell r="I579">
            <v>36518</v>
          </cell>
          <cell r="J579">
            <v>118.44</v>
          </cell>
        </row>
        <row r="580">
          <cell r="A580" t="str">
            <v>90718700</v>
          </cell>
          <cell r="B580" t="str">
            <v>MMM/NPB.TRABAJOS VARIOS ESPA201R</v>
          </cell>
          <cell r="C580" t="str">
            <v>CREF-RE2-MAQ-EAO</v>
          </cell>
          <cell r="D580" t="str">
            <v>MC</v>
          </cell>
          <cell r="E580" t="str">
            <v>MA1CR211</v>
          </cell>
          <cell r="F580">
            <v>36521</v>
          </cell>
          <cell r="G580" t="str">
            <v>00:00:00</v>
          </cell>
          <cell r="H580" t="str">
            <v>00:00:00</v>
          </cell>
          <cell r="I580">
            <v>36521</v>
          </cell>
          <cell r="J580">
            <v>88.83</v>
          </cell>
        </row>
        <row r="581">
          <cell r="A581" t="str">
            <v>90720901</v>
          </cell>
          <cell r="B581" t="str">
            <v>MMM/NPB.CAMBIAR CILINDRO,CABEZAL ESPA201</v>
          </cell>
          <cell r="C581" t="str">
            <v>CREF-RE2-MAQ-EAO-TPM</v>
          </cell>
          <cell r="D581" t="str">
            <v>MC</v>
          </cell>
          <cell r="E581" t="str">
            <v>MA1CR211</v>
          </cell>
          <cell r="F581">
            <v>36522</v>
          </cell>
          <cell r="G581" t="str">
            <v>00:00:00</v>
          </cell>
          <cell r="H581" t="str">
            <v>00:00:00</v>
          </cell>
          <cell r="I581">
            <v>36522</v>
          </cell>
          <cell r="J581">
            <v>177.66</v>
          </cell>
        </row>
        <row r="582">
          <cell r="A582" t="str">
            <v>90721524</v>
          </cell>
          <cell r="B582" t="str">
            <v>MMM/AAV.TRABAJOS VARIOS ESPA201R.</v>
          </cell>
          <cell r="C582" t="str">
            <v>CREF-RE2-MAQ-EAO</v>
          </cell>
          <cell r="D582" t="str">
            <v>MC</v>
          </cell>
          <cell r="E582" t="str">
            <v>MA1CR211</v>
          </cell>
          <cell r="F582">
            <v>36524</v>
          </cell>
          <cell r="G582" t="str">
            <v>00:00:00</v>
          </cell>
          <cell r="H582" t="str">
            <v>00:00:00</v>
          </cell>
          <cell r="I582">
            <v>36524</v>
          </cell>
          <cell r="J582">
            <v>59.22</v>
          </cell>
        </row>
        <row r="583">
          <cell r="A583" t="str">
            <v>90726466</v>
          </cell>
          <cell r="B583" t="str">
            <v>MMM/ABC.REVISAR CARRO PRE ESPACIADO ESPA</v>
          </cell>
          <cell r="C583" t="str">
            <v>CREF-RE2-MAQ-EAO-STM</v>
          </cell>
          <cell r="D583" t="str">
            <v>MC</v>
          </cell>
          <cell r="E583" t="str">
            <v>MA1CR211</v>
          </cell>
          <cell r="F583">
            <v>36528</v>
          </cell>
          <cell r="G583" t="str">
            <v>00:00:00</v>
          </cell>
          <cell r="H583" t="str">
            <v>00:00:00</v>
          </cell>
          <cell r="I583">
            <v>36528</v>
          </cell>
          <cell r="J583">
            <v>266.49</v>
          </cell>
        </row>
        <row r="584">
          <cell r="A584" t="str">
            <v>90734913</v>
          </cell>
          <cell r="B584" t="str">
            <v>MMM/NPB.REPARAR CARCAZA DE REDUCTOR.</v>
          </cell>
          <cell r="C584" t="str">
            <v>CREF-RE2-MAQ-EAO-VDM</v>
          </cell>
          <cell r="D584" t="str">
            <v>MC</v>
          </cell>
          <cell r="E584" t="str">
            <v>MA1CR211</v>
          </cell>
          <cell r="F584">
            <v>36531</v>
          </cell>
          <cell r="G584" t="str">
            <v>00:00:00</v>
          </cell>
          <cell r="H584" t="str">
            <v>00:00:00</v>
          </cell>
          <cell r="I584">
            <v>36531</v>
          </cell>
          <cell r="J584">
            <v>118.44</v>
          </cell>
        </row>
        <row r="585">
          <cell r="A585" t="str">
            <v>90737121</v>
          </cell>
          <cell r="B585" t="str">
            <v>MMM/ABC.TRABAJOS VARIOS ESPA201R</v>
          </cell>
          <cell r="C585" t="str">
            <v>CREF-RE2-MAQ-EAO</v>
          </cell>
          <cell r="D585" t="str">
            <v>MC</v>
          </cell>
          <cell r="E585" t="str">
            <v>MA1CR211</v>
          </cell>
          <cell r="F585">
            <v>36535</v>
          </cell>
          <cell r="G585" t="str">
            <v>00:00:00</v>
          </cell>
          <cell r="H585" t="str">
            <v>00:00:00</v>
          </cell>
          <cell r="I585">
            <v>36535</v>
          </cell>
          <cell r="J585">
            <v>177.66</v>
          </cell>
        </row>
        <row r="586">
          <cell r="A586" t="str">
            <v>90738295</v>
          </cell>
          <cell r="B586" t="str">
            <v>MMM/NPB.REPONER CHAVETAS A CADENA.</v>
          </cell>
          <cell r="C586" t="str">
            <v>CREF-RE2-MAQ-EAO</v>
          </cell>
          <cell r="D586" t="str">
            <v>MC</v>
          </cell>
          <cell r="E586" t="str">
            <v>MA1CR211</v>
          </cell>
          <cell r="F586">
            <v>36536</v>
          </cell>
          <cell r="G586" t="str">
            <v>00:00:00</v>
          </cell>
          <cell r="H586" t="str">
            <v>00:00:00</v>
          </cell>
          <cell r="I586">
            <v>36536</v>
          </cell>
          <cell r="J586">
            <v>59.22</v>
          </cell>
        </row>
        <row r="587">
          <cell r="A587" t="str">
            <v>90738434</v>
          </cell>
          <cell r="B587" t="str">
            <v>MMM/NPB.TRABAJOS VARIOS ESPA201R.</v>
          </cell>
          <cell r="C587" t="str">
            <v>CREF-RE2-MAQ-EAO</v>
          </cell>
          <cell r="D587" t="str">
            <v>MC</v>
          </cell>
          <cell r="E587" t="str">
            <v>MA1CR211</v>
          </cell>
          <cell r="F587">
            <v>36538</v>
          </cell>
          <cell r="G587" t="str">
            <v>00:00:00</v>
          </cell>
          <cell r="H587" t="str">
            <v>00:00:00</v>
          </cell>
          <cell r="I587">
            <v>36538</v>
          </cell>
          <cell r="J587">
            <v>118.44</v>
          </cell>
        </row>
        <row r="588">
          <cell r="A588" t="str">
            <v>90739535</v>
          </cell>
          <cell r="B588" t="str">
            <v>MMM/JLM.REPARAR CAJAS ELECTRICAS ESPA201</v>
          </cell>
          <cell r="C588" t="str">
            <v>CREF-RE2-MAQ-EAO-VDM</v>
          </cell>
          <cell r="D588" t="str">
            <v>MC</v>
          </cell>
          <cell r="E588" t="str">
            <v>MA1CR211</v>
          </cell>
          <cell r="F588">
            <v>36539</v>
          </cell>
          <cell r="G588" t="str">
            <v>00:00:00</v>
          </cell>
          <cell r="H588" t="str">
            <v>00:00:00</v>
          </cell>
          <cell r="I588">
            <v>36539</v>
          </cell>
          <cell r="J588">
            <v>236.88</v>
          </cell>
        </row>
        <row r="589">
          <cell r="A589" t="str">
            <v>90739949</v>
          </cell>
          <cell r="B589" t="str">
            <v>MMM/JHB.REPARAR CADENA CORTADA ESPA201R.</v>
          </cell>
          <cell r="C589" t="str">
            <v>CREF-RE2-MAQ-EAO-TPM</v>
          </cell>
          <cell r="D589" t="str">
            <v>MC</v>
          </cell>
          <cell r="E589" t="str">
            <v>MA1CR211</v>
          </cell>
          <cell r="F589">
            <v>36541</v>
          </cell>
          <cell r="G589" t="str">
            <v>00:00:00</v>
          </cell>
          <cell r="H589" t="str">
            <v>00:00:00</v>
          </cell>
          <cell r="I589">
            <v>36541</v>
          </cell>
          <cell r="J589">
            <v>118.44</v>
          </cell>
        </row>
        <row r="590">
          <cell r="A590" t="str">
            <v>90739997</v>
          </cell>
          <cell r="B590" t="str">
            <v>MMM/ABC.REPARAR CADENA CORTADA ESPA201R</v>
          </cell>
          <cell r="C590" t="str">
            <v>CREF-RE2-MAQ-EAO-TPM</v>
          </cell>
          <cell r="D590" t="str">
            <v>MC</v>
          </cell>
          <cell r="E590" t="str">
            <v>MA1CR211</v>
          </cell>
          <cell r="F590">
            <v>36541</v>
          </cell>
          <cell r="G590" t="str">
            <v>00:00:00</v>
          </cell>
          <cell r="H590" t="str">
            <v>00:00:00</v>
          </cell>
          <cell r="I590">
            <v>36541</v>
          </cell>
          <cell r="J590">
            <v>236.88</v>
          </cell>
        </row>
        <row r="591">
          <cell r="A591" t="str">
            <v>90741958</v>
          </cell>
          <cell r="B591" t="str">
            <v>MMM/NPB.TRABAJOS VARIOSESPA201R.</v>
          </cell>
          <cell r="C591" t="str">
            <v>CREF-RE2-MAQ-EAO</v>
          </cell>
          <cell r="D591" t="str">
            <v>MC</v>
          </cell>
          <cell r="E591" t="str">
            <v>MA1CR211</v>
          </cell>
          <cell r="F591">
            <v>36543</v>
          </cell>
          <cell r="G591" t="str">
            <v>00:00:00</v>
          </cell>
          <cell r="H591" t="str">
            <v>00:00:00</v>
          </cell>
          <cell r="I591">
            <v>36543</v>
          </cell>
          <cell r="J591">
            <v>59.22</v>
          </cell>
        </row>
        <row r="592">
          <cell r="A592" t="str">
            <v>90745072</v>
          </cell>
          <cell r="B592" t="str">
            <v>M.M.M : MANTENCION MENSUAL EAO</v>
          </cell>
          <cell r="C592" t="str">
            <v>CREF-RE2-MAQ-EAO-MIM</v>
          </cell>
          <cell r="D592" t="str">
            <v>MP</v>
          </cell>
          <cell r="E592" t="str">
            <v>MA1CR211</v>
          </cell>
          <cell r="F592">
            <v>36574</v>
          </cell>
          <cell r="G592" t="str">
            <v>00:00:00</v>
          </cell>
          <cell r="H592" t="str">
            <v>00:00:00</v>
          </cell>
          <cell r="I592">
            <v>36574</v>
          </cell>
          <cell r="J592">
            <v>11.84</v>
          </cell>
        </row>
        <row r="593">
          <cell r="A593" t="str">
            <v>90745073</v>
          </cell>
          <cell r="B593" t="str">
            <v>M.M.M : MANTENCION MENSUAL EAO</v>
          </cell>
          <cell r="C593" t="str">
            <v>CREF-RE2-MAQ-EAO-URM</v>
          </cell>
          <cell r="D593" t="str">
            <v>MP</v>
          </cell>
          <cell r="E593" t="str">
            <v>MA1CR211</v>
          </cell>
          <cell r="F593">
            <v>36574</v>
          </cell>
          <cell r="G593" t="str">
            <v>00:00:00</v>
          </cell>
          <cell r="H593" t="str">
            <v>00:00:00</v>
          </cell>
          <cell r="I593">
            <v>36574</v>
          </cell>
          <cell r="J593">
            <v>29.61</v>
          </cell>
        </row>
        <row r="594">
          <cell r="A594" t="str">
            <v>90745074</v>
          </cell>
          <cell r="B594" t="str">
            <v>M.M.M : MANTENCION MENSUAL EAO</v>
          </cell>
          <cell r="C594" t="str">
            <v>CREF-RE2-MAQ-EAO-URM</v>
          </cell>
          <cell r="D594" t="str">
            <v>MP</v>
          </cell>
          <cell r="E594" t="str">
            <v>MA1CR211</v>
          </cell>
          <cell r="F594">
            <v>36574</v>
          </cell>
          <cell r="G594" t="str">
            <v>00:00:00</v>
          </cell>
          <cell r="H594" t="str">
            <v>00:00:00</v>
          </cell>
          <cell r="I594">
            <v>36574</v>
          </cell>
          <cell r="J594">
            <v>29.61</v>
          </cell>
        </row>
        <row r="595">
          <cell r="A595" t="str">
            <v>90745075</v>
          </cell>
          <cell r="B595" t="str">
            <v>M.M.M : MANTENCION MENSUAL EAO</v>
          </cell>
          <cell r="C595" t="str">
            <v>CREF-RE2-MAQ-EAO-URM</v>
          </cell>
          <cell r="D595" t="str">
            <v>MP</v>
          </cell>
          <cell r="E595" t="str">
            <v>MA1CR211</v>
          </cell>
          <cell r="F595">
            <v>36574</v>
          </cell>
          <cell r="G595" t="str">
            <v>00:00:00</v>
          </cell>
          <cell r="H595" t="str">
            <v>00:00:00</v>
          </cell>
          <cell r="I595">
            <v>36574</v>
          </cell>
          <cell r="J595">
            <v>11.84</v>
          </cell>
        </row>
        <row r="596">
          <cell r="A596" t="str">
            <v>90745076</v>
          </cell>
          <cell r="B596" t="str">
            <v>M.M.M : MANTENCION MENSUAL EAO</v>
          </cell>
          <cell r="C596" t="str">
            <v>CREF-RE2-MAQ-EAO-CTM</v>
          </cell>
          <cell r="D596" t="str">
            <v>MP</v>
          </cell>
          <cell r="E596" t="str">
            <v>MA1CR211</v>
          </cell>
          <cell r="F596">
            <v>36574</v>
          </cell>
          <cell r="G596" t="str">
            <v>00:00:00</v>
          </cell>
          <cell r="H596" t="str">
            <v>00:00:00</v>
          </cell>
          <cell r="I596">
            <v>36574</v>
          </cell>
          <cell r="J596">
            <v>17.77</v>
          </cell>
        </row>
        <row r="597">
          <cell r="A597" t="str">
            <v>90745077</v>
          </cell>
          <cell r="B597" t="str">
            <v>M.M.M : MANTENCION MENSUAL EAO</v>
          </cell>
          <cell r="C597" t="str">
            <v>CREF-RE2-MAQ-EAO-STM</v>
          </cell>
          <cell r="D597" t="str">
            <v>MP</v>
          </cell>
          <cell r="E597" t="str">
            <v>MA1CR211</v>
          </cell>
          <cell r="F597">
            <v>36574</v>
          </cell>
          <cell r="G597" t="str">
            <v>00:00:00</v>
          </cell>
          <cell r="H597" t="str">
            <v>00:00:00</v>
          </cell>
          <cell r="I597">
            <v>36574</v>
          </cell>
          <cell r="J597">
            <v>29.61</v>
          </cell>
        </row>
        <row r="598">
          <cell r="A598" t="str">
            <v>90745078</v>
          </cell>
          <cell r="B598" t="str">
            <v>M.M.M : MANTENCION MENSUAL EAO</v>
          </cell>
          <cell r="C598" t="str">
            <v>CREF-RE2-MAQ-EAO-TEM</v>
          </cell>
          <cell r="D598" t="str">
            <v>MP</v>
          </cell>
          <cell r="E598" t="str">
            <v>MA1CR211</v>
          </cell>
          <cell r="F598">
            <v>36574</v>
          </cell>
          <cell r="G598" t="str">
            <v>00:00:00</v>
          </cell>
          <cell r="H598" t="str">
            <v>00:00:00</v>
          </cell>
          <cell r="I598">
            <v>36574</v>
          </cell>
          <cell r="J598">
            <v>17.77</v>
          </cell>
        </row>
        <row r="599">
          <cell r="A599" t="str">
            <v>90745079</v>
          </cell>
          <cell r="B599" t="str">
            <v>M.M.M : MANTENCION MENSUAL EAO</v>
          </cell>
          <cell r="C599" t="str">
            <v>CREF-RE2-MAQ-EAO-VDM</v>
          </cell>
          <cell r="D599" t="str">
            <v>MP</v>
          </cell>
          <cell r="E599" t="str">
            <v>MA1CR211</v>
          </cell>
          <cell r="F599">
            <v>36574</v>
          </cell>
          <cell r="G599" t="str">
            <v>00:00:00</v>
          </cell>
          <cell r="H599" t="str">
            <v>00:00:00</v>
          </cell>
          <cell r="I599">
            <v>36574</v>
          </cell>
          <cell r="J599">
            <v>59.22</v>
          </cell>
        </row>
        <row r="600">
          <cell r="A600" t="str">
            <v>90745080</v>
          </cell>
          <cell r="B600" t="str">
            <v>M.M.M : MANTENCION MENSUAL EAO</v>
          </cell>
          <cell r="C600" t="str">
            <v>CREF-RE2-MAQ-EAO-UHM</v>
          </cell>
          <cell r="D600" t="str">
            <v>MP</v>
          </cell>
          <cell r="E600" t="str">
            <v>MA1CR211</v>
          </cell>
          <cell r="F600">
            <v>36641</v>
          </cell>
          <cell r="G600" t="str">
            <v>07:00:00</v>
          </cell>
          <cell r="H600" t="str">
            <v>00:00:00</v>
          </cell>
          <cell r="I600">
            <v>36641</v>
          </cell>
          <cell r="J600">
            <v>59.22</v>
          </cell>
        </row>
        <row r="601">
          <cell r="A601" t="str">
            <v>90762765</v>
          </cell>
          <cell r="B601" t="str">
            <v>MMM/JLM:RELLENO NIVELES VAGON ESPA201</v>
          </cell>
          <cell r="C601" t="str">
            <v>CREF-RE2-MAQ-EAO-VDM</v>
          </cell>
          <cell r="D601" t="str">
            <v>MC</v>
          </cell>
          <cell r="E601" t="str">
            <v>MA1CR211</v>
          </cell>
          <cell r="F601">
            <v>36549</v>
          </cell>
          <cell r="G601" t="str">
            <v>00:00:00</v>
          </cell>
          <cell r="H601" t="str">
            <v>00:00:00</v>
          </cell>
          <cell r="I601">
            <v>36549</v>
          </cell>
          <cell r="J601">
            <v>88.83</v>
          </cell>
        </row>
        <row r="602">
          <cell r="A602" t="str">
            <v>90762768</v>
          </cell>
          <cell r="B602" t="str">
            <v>MMM/NPB: CANBIO DE CHAVETAS ESPA 202R</v>
          </cell>
          <cell r="C602" t="str">
            <v>CREF-RE2-MAQ-EAO-URM</v>
          </cell>
          <cell r="D602" t="str">
            <v>MC</v>
          </cell>
          <cell r="E602" t="str">
            <v>MA1CR211</v>
          </cell>
          <cell r="F602">
            <v>36549</v>
          </cell>
          <cell r="G602" t="str">
            <v>00:00:00</v>
          </cell>
          <cell r="H602" t="str">
            <v>00:00:00</v>
          </cell>
          <cell r="I602">
            <v>36549</v>
          </cell>
          <cell r="J602">
            <v>177.66</v>
          </cell>
        </row>
        <row r="603">
          <cell r="A603" t="str">
            <v>90765227</v>
          </cell>
          <cell r="B603" t="str">
            <v>MMM/NPB: REPARACION DE CADENA EAO</v>
          </cell>
          <cell r="C603" t="str">
            <v>CREF-RE2-MAQ-EAO-TEM</v>
          </cell>
          <cell r="D603" t="str">
            <v>MC</v>
          </cell>
          <cell r="E603" t="str">
            <v>MA1CR211</v>
          </cell>
          <cell r="F603">
            <v>36558</v>
          </cell>
          <cell r="G603" t="str">
            <v>00:00:00</v>
          </cell>
          <cell r="H603" t="str">
            <v>00:00:00</v>
          </cell>
          <cell r="I603">
            <v>36558</v>
          </cell>
          <cell r="J603">
            <v>88.83</v>
          </cell>
        </row>
        <row r="604">
          <cell r="A604" t="str">
            <v>90765406</v>
          </cell>
          <cell r="B604" t="str">
            <v>MMM/JLM:TRABAJOS VARIOS EAP</v>
          </cell>
          <cell r="C604" t="str">
            <v>CREF-RE2-MAQ-EAO</v>
          </cell>
          <cell r="D604" t="str">
            <v>MC</v>
          </cell>
          <cell r="E604" t="str">
            <v>MA1CR211</v>
          </cell>
          <cell r="F604">
            <v>36559</v>
          </cell>
          <cell r="G604" t="str">
            <v>00:00:00</v>
          </cell>
          <cell r="H604" t="str">
            <v>00:00:00</v>
          </cell>
          <cell r="I604">
            <v>36559</v>
          </cell>
          <cell r="J604">
            <v>88.83</v>
          </cell>
        </row>
        <row r="605">
          <cell r="A605" t="str">
            <v>90765423</v>
          </cell>
          <cell r="B605" t="str">
            <v>MMM/NPB: TRABAJOS VARIOS EAO</v>
          </cell>
          <cell r="C605" t="str">
            <v>CREF-RE2-MAQ-EAO</v>
          </cell>
          <cell r="D605" t="str">
            <v>MC</v>
          </cell>
          <cell r="E605" t="str">
            <v>MA1CR211</v>
          </cell>
          <cell r="F605">
            <v>36560</v>
          </cell>
          <cell r="G605" t="str">
            <v>00:00:00</v>
          </cell>
          <cell r="H605" t="str">
            <v>00:00:00</v>
          </cell>
          <cell r="I605">
            <v>36560</v>
          </cell>
          <cell r="J605">
            <v>148.05000000000001</v>
          </cell>
        </row>
        <row r="606">
          <cell r="A606" t="str">
            <v>90768820</v>
          </cell>
          <cell r="B606" t="str">
            <v>MMM/JLM.TRABAJOS VARIOS ESPA201R.</v>
          </cell>
          <cell r="C606" t="str">
            <v>CREF-RE2-MAQ-EAO</v>
          </cell>
          <cell r="D606" t="str">
            <v>MC</v>
          </cell>
          <cell r="E606" t="str">
            <v>MA1CR211</v>
          </cell>
          <cell r="F606">
            <v>36557</v>
          </cell>
          <cell r="G606" t="str">
            <v>00:00:00</v>
          </cell>
          <cell r="H606" t="str">
            <v>00:00:00</v>
          </cell>
          <cell r="I606">
            <v>36557</v>
          </cell>
          <cell r="J606">
            <v>88.83</v>
          </cell>
        </row>
        <row r="607">
          <cell r="A607" t="str">
            <v>90769100</v>
          </cell>
          <cell r="B607" t="str">
            <v>MMM/NPB.REPARAR PERNOS GATOS ESPA201R.</v>
          </cell>
          <cell r="C607" t="str">
            <v>CREF-RE2-MAQ-EAO-VDM</v>
          </cell>
          <cell r="D607" t="str">
            <v>MC</v>
          </cell>
          <cell r="E607" t="str">
            <v>MA1CR211</v>
          </cell>
          <cell r="F607">
            <v>36558</v>
          </cell>
          <cell r="G607" t="str">
            <v>00:00:00</v>
          </cell>
          <cell r="H607" t="str">
            <v>00:00:00</v>
          </cell>
          <cell r="I607">
            <v>36558</v>
          </cell>
          <cell r="J607">
            <v>88.83</v>
          </cell>
        </row>
        <row r="608">
          <cell r="A608" t="str">
            <v>90769104</v>
          </cell>
          <cell r="B608" t="str">
            <v>MMM/JLM.REPARAR ASPA DE REDUCTOR ESPA201</v>
          </cell>
          <cell r="C608" t="str">
            <v>CREF-RE2-MAQ-EAO-TPM</v>
          </cell>
          <cell r="D608" t="str">
            <v>MC</v>
          </cell>
          <cell r="E608" t="str">
            <v>MA1CR211</v>
          </cell>
          <cell r="F608">
            <v>36558</v>
          </cell>
          <cell r="G608" t="str">
            <v>00:00:00</v>
          </cell>
          <cell r="H608" t="str">
            <v>00:00:00</v>
          </cell>
          <cell r="I608">
            <v>36558</v>
          </cell>
          <cell r="J608">
            <v>266.49</v>
          </cell>
        </row>
        <row r="609">
          <cell r="A609" t="str">
            <v>90769591</v>
          </cell>
          <cell r="B609" t="str">
            <v>M.M.M : MANTENCION MENSUAL EAO</v>
          </cell>
          <cell r="C609" t="str">
            <v>CREF-RE2-MAQ-EAO-MIM</v>
          </cell>
          <cell r="D609" t="str">
            <v>MP</v>
          </cell>
          <cell r="E609" t="str">
            <v>MA1CR211</v>
          </cell>
          <cell r="F609">
            <v>36612</v>
          </cell>
          <cell r="G609" t="str">
            <v>00:00:00</v>
          </cell>
          <cell r="H609" t="str">
            <v>00:00:00</v>
          </cell>
          <cell r="I609">
            <v>36612</v>
          </cell>
          <cell r="J609">
            <v>11.84</v>
          </cell>
        </row>
        <row r="610">
          <cell r="A610" t="str">
            <v>90769592</v>
          </cell>
          <cell r="B610" t="str">
            <v>M.M.M : MANTENCION MENSUAL EAO</v>
          </cell>
          <cell r="C610" t="str">
            <v>CREF-RE2-MAQ-EAO-URM</v>
          </cell>
          <cell r="D610" t="str">
            <v>MP</v>
          </cell>
          <cell r="E610" t="str">
            <v>MA1CR211</v>
          </cell>
          <cell r="F610">
            <v>36612</v>
          </cell>
          <cell r="G610" t="str">
            <v>00:00:00</v>
          </cell>
          <cell r="H610" t="str">
            <v>00:00:00</v>
          </cell>
          <cell r="I610">
            <v>36612</v>
          </cell>
          <cell r="J610">
            <v>29.61</v>
          </cell>
        </row>
        <row r="611">
          <cell r="A611" t="str">
            <v>90769593</v>
          </cell>
          <cell r="B611" t="str">
            <v>M.M.M : MANTENCION MENSUAL EAO</v>
          </cell>
          <cell r="C611" t="str">
            <v>CREF-RE2-MAQ-EAO-URM</v>
          </cell>
          <cell r="D611" t="str">
            <v>MP</v>
          </cell>
          <cell r="E611" t="str">
            <v>MA1CR211</v>
          </cell>
          <cell r="F611">
            <v>36612</v>
          </cell>
          <cell r="G611" t="str">
            <v>00:00:00</v>
          </cell>
          <cell r="H611" t="str">
            <v>00:00:00</v>
          </cell>
          <cell r="I611">
            <v>36612</v>
          </cell>
          <cell r="J611">
            <v>29.61</v>
          </cell>
        </row>
        <row r="612">
          <cell r="A612" t="str">
            <v>90769594</v>
          </cell>
          <cell r="B612" t="str">
            <v>M.M.M : MANTENCION MENSUAL EAO</v>
          </cell>
          <cell r="C612" t="str">
            <v>CREF-RE2-MAQ-EAO-URM</v>
          </cell>
          <cell r="D612" t="str">
            <v>MP</v>
          </cell>
          <cell r="E612" t="str">
            <v>MA1CR211</v>
          </cell>
          <cell r="F612">
            <v>36612</v>
          </cell>
          <cell r="G612" t="str">
            <v>00:00:00</v>
          </cell>
          <cell r="H612" t="str">
            <v>00:00:00</v>
          </cell>
          <cell r="I612">
            <v>36612</v>
          </cell>
          <cell r="J612">
            <v>11.84</v>
          </cell>
        </row>
        <row r="613">
          <cell r="A613" t="str">
            <v>90769595</v>
          </cell>
          <cell r="B613" t="str">
            <v>M.M.M : MANTENCION MENSUAL EAO</v>
          </cell>
          <cell r="C613" t="str">
            <v>CREF-RE2-MAQ-EAO-CTM</v>
          </cell>
          <cell r="D613" t="str">
            <v>MP</v>
          </cell>
          <cell r="E613" t="str">
            <v>MA1CR211</v>
          </cell>
          <cell r="F613">
            <v>36612</v>
          </cell>
          <cell r="G613" t="str">
            <v>00:00:00</v>
          </cell>
          <cell r="H613" t="str">
            <v>00:00:00</v>
          </cell>
          <cell r="I613">
            <v>36612</v>
          </cell>
          <cell r="J613">
            <v>17.77</v>
          </cell>
        </row>
        <row r="614">
          <cell r="A614" t="str">
            <v>90769596</v>
          </cell>
          <cell r="B614" t="str">
            <v>M.M.M : MANTENCION MENSUAL EAO</v>
          </cell>
          <cell r="C614" t="str">
            <v>CREF-RE2-MAQ-EAO-STM</v>
          </cell>
          <cell r="D614" t="str">
            <v>MP</v>
          </cell>
          <cell r="E614" t="str">
            <v>MA1CR211</v>
          </cell>
          <cell r="F614">
            <v>36612</v>
          </cell>
          <cell r="G614" t="str">
            <v>00:00:00</v>
          </cell>
          <cell r="H614" t="str">
            <v>00:00:00</v>
          </cell>
          <cell r="I614">
            <v>36612</v>
          </cell>
          <cell r="J614">
            <v>29.61</v>
          </cell>
        </row>
        <row r="615">
          <cell r="A615" t="str">
            <v>90769597</v>
          </cell>
          <cell r="B615" t="str">
            <v>M.M.M : MANTENCION MENSUAL EAO</v>
          </cell>
          <cell r="C615" t="str">
            <v>CREF-RE2-MAQ-EAO-TEM</v>
          </cell>
          <cell r="D615" t="str">
            <v>MP</v>
          </cell>
          <cell r="E615" t="str">
            <v>MA1CR211</v>
          </cell>
          <cell r="F615">
            <v>36612</v>
          </cell>
          <cell r="G615" t="str">
            <v>00:00:00</v>
          </cell>
          <cell r="H615" t="str">
            <v>00:00:00</v>
          </cell>
          <cell r="I615">
            <v>36612</v>
          </cell>
          <cell r="J615">
            <v>17.77</v>
          </cell>
        </row>
        <row r="616">
          <cell r="A616" t="str">
            <v>90769598</v>
          </cell>
          <cell r="B616" t="str">
            <v>M.M.M : MANTENCION MENSUAL EAO</v>
          </cell>
          <cell r="C616" t="str">
            <v>CREF-RE2-MAQ-EAO-VDM</v>
          </cell>
          <cell r="D616" t="str">
            <v>MP</v>
          </cell>
          <cell r="E616" t="str">
            <v>MA1CR211</v>
          </cell>
          <cell r="F616">
            <v>36612</v>
          </cell>
          <cell r="G616" t="str">
            <v>00:00:00</v>
          </cell>
          <cell r="H616" t="str">
            <v>00:00:00</v>
          </cell>
          <cell r="I616">
            <v>36612</v>
          </cell>
          <cell r="J616">
            <v>59.22</v>
          </cell>
        </row>
        <row r="617">
          <cell r="A617" t="str">
            <v>90769599</v>
          </cell>
          <cell r="B617" t="str">
            <v>M.M.M : MANTENCION MENSUAL EAO</v>
          </cell>
          <cell r="C617" t="str">
            <v>CREF-RE2-MAQ-EAO-UHM</v>
          </cell>
          <cell r="D617" t="str">
            <v>MP</v>
          </cell>
          <cell r="E617" t="str">
            <v>MA1CR211</v>
          </cell>
          <cell r="F617">
            <v>36612</v>
          </cell>
          <cell r="G617" t="str">
            <v>00:00:00</v>
          </cell>
          <cell r="H617" t="str">
            <v>00:00:00</v>
          </cell>
          <cell r="I617">
            <v>36612</v>
          </cell>
          <cell r="J617">
            <v>59.22</v>
          </cell>
        </row>
        <row r="618">
          <cell r="A618" t="str">
            <v>90771986</v>
          </cell>
          <cell r="B618" t="str">
            <v>MMM/OCB.NIVELAR ESTRUCTURA ESPA201R</v>
          </cell>
          <cell r="C618" t="str">
            <v>CREF-RE2-MAQ-EAO-CTM</v>
          </cell>
          <cell r="D618" t="str">
            <v>MC</v>
          </cell>
          <cell r="E618" t="str">
            <v>MA1CR211</v>
          </cell>
          <cell r="F618">
            <v>36560</v>
          </cell>
          <cell r="G618" t="str">
            <v>00:00:00</v>
          </cell>
          <cell r="H618" t="str">
            <v>00:00:00</v>
          </cell>
          <cell r="I618">
            <v>36560</v>
          </cell>
          <cell r="J618">
            <v>236.88</v>
          </cell>
        </row>
        <row r="619">
          <cell r="A619" t="str">
            <v>90772160</v>
          </cell>
          <cell r="B619" t="str">
            <v>MMM/OCB.REPONJER CHAVETAS A CADENA ESPA</v>
          </cell>
          <cell r="C619" t="str">
            <v>CREF-RE2-MAQ-EAO-TPM</v>
          </cell>
          <cell r="D619" t="str">
            <v>MC</v>
          </cell>
          <cell r="E619" t="str">
            <v>MA1CR211</v>
          </cell>
          <cell r="F619">
            <v>36561</v>
          </cell>
          <cell r="G619" t="str">
            <v>00:00:00</v>
          </cell>
          <cell r="H619" t="str">
            <v>00:00:00</v>
          </cell>
          <cell r="I619">
            <v>36561</v>
          </cell>
          <cell r="J619">
            <v>88.83</v>
          </cell>
        </row>
        <row r="620">
          <cell r="A620" t="str">
            <v>90772358</v>
          </cell>
          <cell r="B620" t="str">
            <v>MMM/NPB.REPONER CHAVETAS CADENA ESPA201R</v>
          </cell>
          <cell r="C620" t="str">
            <v>CREF-RE2-MAQ-EAO-TPM</v>
          </cell>
          <cell r="D620" t="str">
            <v>MC</v>
          </cell>
          <cell r="E620" t="str">
            <v>MA1CR211</v>
          </cell>
          <cell r="F620">
            <v>36562</v>
          </cell>
          <cell r="G620" t="str">
            <v>00:00:00</v>
          </cell>
          <cell r="H620" t="str">
            <v>00:00:00</v>
          </cell>
          <cell r="I620">
            <v>36562</v>
          </cell>
          <cell r="J620">
            <v>88.83</v>
          </cell>
        </row>
        <row r="621">
          <cell r="A621" t="str">
            <v>90773032</v>
          </cell>
          <cell r="B621" t="str">
            <v>MMM/NPB.REPARAR VALLE.ESPA201R</v>
          </cell>
          <cell r="C621" t="str">
            <v>CREF-RE2-MAQ-EAO</v>
          </cell>
          <cell r="D621" t="str">
            <v>MC</v>
          </cell>
          <cell r="E621" t="str">
            <v>MA1CR211</v>
          </cell>
          <cell r="F621">
            <v>36563</v>
          </cell>
          <cell r="G621" t="str">
            <v>00:00:00</v>
          </cell>
          <cell r="H621" t="str">
            <v>00:00:00</v>
          </cell>
          <cell r="I621">
            <v>36563</v>
          </cell>
          <cell r="J621">
            <v>118.44</v>
          </cell>
        </row>
        <row r="622">
          <cell r="A622" t="str">
            <v>90774251</v>
          </cell>
          <cell r="B622" t="str">
            <v>MMM/NPB.REPARAR TOPE DE ANODOS.ESPA201R</v>
          </cell>
          <cell r="C622" t="str">
            <v>CREF-RE2-MAQ-EAO-URM</v>
          </cell>
          <cell r="D622" t="str">
            <v>MC</v>
          </cell>
          <cell r="E622" t="str">
            <v>MA1CR211</v>
          </cell>
          <cell r="F622">
            <v>36564</v>
          </cell>
          <cell r="G622" t="str">
            <v>00:00:00</v>
          </cell>
          <cell r="H622" t="str">
            <v>00:00:00</v>
          </cell>
          <cell r="I622">
            <v>36564</v>
          </cell>
          <cell r="J622">
            <v>59.22</v>
          </cell>
        </row>
        <row r="623">
          <cell r="A623" t="str">
            <v>90776640</v>
          </cell>
          <cell r="B623" t="str">
            <v>MMM/NPB REPARAR CADENA ESPA201R.</v>
          </cell>
          <cell r="C623" t="str">
            <v>CREF-RE2-MAQ-EAO-TPM</v>
          </cell>
          <cell r="D623" t="str">
            <v>MC</v>
          </cell>
          <cell r="E623" t="str">
            <v>MA1CR211</v>
          </cell>
          <cell r="F623">
            <v>36568</v>
          </cell>
          <cell r="G623" t="str">
            <v>00:00:00</v>
          </cell>
          <cell r="H623" t="str">
            <v>00:00:00</v>
          </cell>
          <cell r="I623">
            <v>36568</v>
          </cell>
          <cell r="J623">
            <v>177.66</v>
          </cell>
        </row>
        <row r="624">
          <cell r="A624" t="str">
            <v>90776694</v>
          </cell>
          <cell r="B624" t="str">
            <v>MMM/NPB.TRABAJOS VARIOA ESPA201R.</v>
          </cell>
          <cell r="C624" t="str">
            <v>CREF-RE2-MAQ-EAO</v>
          </cell>
          <cell r="D624" t="str">
            <v>MC</v>
          </cell>
          <cell r="E624" t="str">
            <v>MA1CR211</v>
          </cell>
          <cell r="F624">
            <v>36569</v>
          </cell>
          <cell r="G624" t="str">
            <v>00:00:00</v>
          </cell>
          <cell r="H624" t="str">
            <v>00:00:00</v>
          </cell>
          <cell r="I624">
            <v>36569</v>
          </cell>
          <cell r="J624">
            <v>236.88</v>
          </cell>
        </row>
        <row r="625">
          <cell r="A625" t="str">
            <v>90776795</v>
          </cell>
          <cell r="B625" t="str">
            <v>MMM/OCB.TRABAJOS VARIOS ESPA201R.</v>
          </cell>
          <cell r="C625" t="str">
            <v>CREF-RE2-MAQ-EAO</v>
          </cell>
          <cell r="D625" t="str">
            <v>MC</v>
          </cell>
          <cell r="E625" t="str">
            <v>MA1CR211</v>
          </cell>
          <cell r="F625">
            <v>36570</v>
          </cell>
          <cell r="G625" t="str">
            <v>00:00:00</v>
          </cell>
          <cell r="H625" t="str">
            <v>00:00:00</v>
          </cell>
          <cell r="I625">
            <v>36570</v>
          </cell>
          <cell r="J625">
            <v>266.49</v>
          </cell>
        </row>
        <row r="626">
          <cell r="A626" t="str">
            <v>90777054</v>
          </cell>
          <cell r="B626" t="str">
            <v>MMM/NPB.CAMBIAR FILTRO.ESPA201R</v>
          </cell>
          <cell r="C626" t="str">
            <v>CREF-RE2-MAQ-EAO-UHM</v>
          </cell>
          <cell r="D626" t="str">
            <v>MC</v>
          </cell>
          <cell r="E626" t="str">
            <v>MA1CR211</v>
          </cell>
          <cell r="F626">
            <v>36571</v>
          </cell>
          <cell r="G626" t="str">
            <v>00:00:00</v>
          </cell>
          <cell r="H626" t="str">
            <v>00:00:00</v>
          </cell>
          <cell r="I626">
            <v>36571</v>
          </cell>
          <cell r="J626">
            <v>59.22</v>
          </cell>
        </row>
        <row r="627">
          <cell r="A627" t="str">
            <v>90777306</v>
          </cell>
          <cell r="B627" t="str">
            <v>MMM/NPB.TRABAJOS VARIOS ESPA201R</v>
          </cell>
          <cell r="C627" t="str">
            <v>CREF-RE2-MAQ-EAO</v>
          </cell>
          <cell r="D627" t="str">
            <v>MC</v>
          </cell>
          <cell r="E627" t="str">
            <v>MA1CR211</v>
          </cell>
          <cell r="F627">
            <v>36572</v>
          </cell>
          <cell r="G627" t="str">
            <v>00:00:00</v>
          </cell>
          <cell r="H627" t="str">
            <v>00:00:00</v>
          </cell>
          <cell r="I627">
            <v>36572</v>
          </cell>
          <cell r="J627">
            <v>236.88</v>
          </cell>
        </row>
        <row r="628">
          <cell r="A628" t="str">
            <v>90779876</v>
          </cell>
          <cell r="B628" t="str">
            <v>MMM/OCB.REPARAR CADENA CORTADA ESPA201R</v>
          </cell>
          <cell r="C628" t="str">
            <v>CREF-RE2-MAQ-EAO-TEM</v>
          </cell>
          <cell r="D628" t="str">
            <v>MC</v>
          </cell>
          <cell r="E628" t="str">
            <v>MA1CR211</v>
          </cell>
          <cell r="F628">
            <v>36574</v>
          </cell>
          <cell r="G628" t="str">
            <v>00:00:00</v>
          </cell>
          <cell r="H628" t="str">
            <v>00:00:00</v>
          </cell>
          <cell r="I628">
            <v>36574</v>
          </cell>
          <cell r="J628">
            <v>88.83</v>
          </cell>
        </row>
        <row r="629">
          <cell r="A629" t="str">
            <v>90780055</v>
          </cell>
          <cell r="B629" t="str">
            <v>MMM/NPB.TRABAJOS VARIOS ESPA201R.</v>
          </cell>
          <cell r="C629" t="str">
            <v>CREF-RE2-MAQ-EAO</v>
          </cell>
          <cell r="D629" t="str">
            <v>MC</v>
          </cell>
          <cell r="E629" t="str">
            <v>MA1CR211</v>
          </cell>
          <cell r="F629">
            <v>36576</v>
          </cell>
          <cell r="G629" t="str">
            <v>00:00:00</v>
          </cell>
          <cell r="H629" t="str">
            <v>00:00:00</v>
          </cell>
          <cell r="I629">
            <v>36576</v>
          </cell>
          <cell r="J629">
            <v>177.66</v>
          </cell>
        </row>
        <row r="630">
          <cell r="A630" t="str">
            <v>90781403</v>
          </cell>
          <cell r="B630" t="str">
            <v>MMM/NPB.REPARAR SIN FIN VAGON ESPA201R</v>
          </cell>
          <cell r="C630" t="str">
            <v>CREF-RE2-MAQ-EAO-VDM</v>
          </cell>
          <cell r="D630" t="str">
            <v>MC</v>
          </cell>
          <cell r="E630" t="str">
            <v>MA1CR211</v>
          </cell>
          <cell r="F630">
            <v>36577</v>
          </cell>
          <cell r="G630" t="str">
            <v>00:00:00</v>
          </cell>
          <cell r="H630" t="str">
            <v>00:00:00</v>
          </cell>
          <cell r="I630">
            <v>36577</v>
          </cell>
          <cell r="J630">
            <v>177.66</v>
          </cell>
        </row>
        <row r="631">
          <cell r="A631" t="str">
            <v>90781579</v>
          </cell>
          <cell r="B631" t="str">
            <v>MMM/OCB.SOLDAR RIELES ESPA201R</v>
          </cell>
          <cell r="C631" t="str">
            <v>CREF-RE2-MAQ-EAO-VAM</v>
          </cell>
          <cell r="D631" t="str">
            <v>MC</v>
          </cell>
          <cell r="E631" t="str">
            <v>MA1CR211</v>
          </cell>
          <cell r="F631">
            <v>36578</v>
          </cell>
          <cell r="G631" t="str">
            <v>00:00:00</v>
          </cell>
          <cell r="H631" t="str">
            <v>00:00:00</v>
          </cell>
          <cell r="I631">
            <v>36578</v>
          </cell>
          <cell r="J631">
            <v>118.44</v>
          </cell>
        </row>
        <row r="632">
          <cell r="A632" t="str">
            <v>90783380</v>
          </cell>
          <cell r="B632" t="str">
            <v>MMM/NPB.REPARAR CADENA CORTADA ESPA201R.</v>
          </cell>
          <cell r="C632" t="str">
            <v>CREF-RE2-MAQ-EAO-TPM</v>
          </cell>
          <cell r="D632" t="str">
            <v>MC</v>
          </cell>
          <cell r="E632" t="str">
            <v>MA1CR211</v>
          </cell>
          <cell r="F632">
            <v>36579</v>
          </cell>
          <cell r="G632" t="str">
            <v>00:00:00</v>
          </cell>
          <cell r="H632" t="str">
            <v>00:00:00</v>
          </cell>
          <cell r="I632">
            <v>36579</v>
          </cell>
          <cell r="J632">
            <v>118.44</v>
          </cell>
        </row>
        <row r="633">
          <cell r="A633" t="str">
            <v>90786180</v>
          </cell>
          <cell r="B633" t="str">
            <v>MMM/NPB.TRABAJOS VARIOS ESPA201R.</v>
          </cell>
          <cell r="C633" t="str">
            <v>CREF-RE2-MAQ-EAO</v>
          </cell>
          <cell r="D633" t="str">
            <v>MC</v>
          </cell>
          <cell r="E633" t="str">
            <v>MA1CR211</v>
          </cell>
          <cell r="F633">
            <v>36580</v>
          </cell>
          <cell r="G633" t="str">
            <v>00:00:00</v>
          </cell>
          <cell r="H633" t="str">
            <v>00:00:00</v>
          </cell>
          <cell r="I633">
            <v>36580</v>
          </cell>
          <cell r="J633">
            <v>118.44</v>
          </cell>
        </row>
        <row r="634">
          <cell r="A634" t="str">
            <v>90786428</v>
          </cell>
          <cell r="B634" t="str">
            <v>MMM/NPB.TRABAJOS VARIOS ESPA202R</v>
          </cell>
          <cell r="C634" t="str">
            <v>CREF-RE2-MAQ-EAO</v>
          </cell>
          <cell r="D634" t="str">
            <v>MC</v>
          </cell>
          <cell r="E634" t="str">
            <v>MA1CR211</v>
          </cell>
          <cell r="F634">
            <v>36580</v>
          </cell>
          <cell r="G634" t="str">
            <v>00:00:00</v>
          </cell>
          <cell r="H634" t="str">
            <v>00:00:00</v>
          </cell>
          <cell r="I634">
            <v>36580</v>
          </cell>
          <cell r="J634">
            <v>59.22</v>
          </cell>
        </row>
        <row r="635">
          <cell r="A635" t="str">
            <v>90788369</v>
          </cell>
          <cell r="B635" t="str">
            <v>MMM/OCB.TRABAJOS VARIOS ESPA201R</v>
          </cell>
          <cell r="C635" t="str">
            <v>CREF-RE2-MAQ-EAO</v>
          </cell>
          <cell r="D635" t="str">
            <v>MC</v>
          </cell>
          <cell r="E635" t="str">
            <v>MA1CR211</v>
          </cell>
          <cell r="F635">
            <v>36582</v>
          </cell>
          <cell r="G635" t="str">
            <v>00:00:00</v>
          </cell>
          <cell r="H635" t="str">
            <v>00:00:00</v>
          </cell>
          <cell r="I635">
            <v>36582</v>
          </cell>
          <cell r="J635">
            <v>118.44</v>
          </cell>
        </row>
        <row r="636">
          <cell r="A636" t="str">
            <v>90788656</v>
          </cell>
          <cell r="B636" t="str">
            <v>MMM/JHB.TRABAJOS VARIOS ESPA201R</v>
          </cell>
          <cell r="C636" t="str">
            <v>CREF-RE2-MAQ-EAO</v>
          </cell>
          <cell r="D636" t="str">
            <v>MC</v>
          </cell>
          <cell r="E636" t="str">
            <v>MA1CR211</v>
          </cell>
          <cell r="F636">
            <v>36582</v>
          </cell>
          <cell r="G636" t="str">
            <v>00:00:00</v>
          </cell>
          <cell r="H636" t="str">
            <v>00:00:00</v>
          </cell>
          <cell r="I636">
            <v>36582</v>
          </cell>
          <cell r="J636">
            <v>118.44</v>
          </cell>
        </row>
        <row r="637">
          <cell r="A637" t="str">
            <v>90788699</v>
          </cell>
          <cell r="B637" t="str">
            <v>MMM/JHB.TRABAJOS VARIOS ESPA201R</v>
          </cell>
          <cell r="C637" t="str">
            <v>CREF-RE2-MAQ-EAO</v>
          </cell>
          <cell r="D637" t="str">
            <v>MC</v>
          </cell>
          <cell r="E637" t="str">
            <v>MA1CR211</v>
          </cell>
          <cell r="F637">
            <v>36583</v>
          </cell>
          <cell r="G637" t="str">
            <v>00:00:00</v>
          </cell>
          <cell r="H637" t="str">
            <v>00:00:00</v>
          </cell>
          <cell r="I637">
            <v>36583</v>
          </cell>
          <cell r="J637">
            <v>88.83</v>
          </cell>
        </row>
        <row r="638">
          <cell r="A638" t="str">
            <v>90789524</v>
          </cell>
          <cell r="B638" t="str">
            <v>MMM/OCB.TRABAJOS VARIOS ESPA201R</v>
          </cell>
          <cell r="C638" t="str">
            <v>CREF-RE2-MAQ-EAO</v>
          </cell>
          <cell r="D638" t="str">
            <v>MC</v>
          </cell>
          <cell r="E638" t="str">
            <v>MA1CR211</v>
          </cell>
          <cell r="F638">
            <v>36583</v>
          </cell>
          <cell r="G638" t="str">
            <v>00:00:00</v>
          </cell>
          <cell r="H638" t="str">
            <v>00:00:00</v>
          </cell>
          <cell r="I638">
            <v>36583</v>
          </cell>
          <cell r="J638">
            <v>118.44</v>
          </cell>
        </row>
        <row r="639">
          <cell r="A639" t="str">
            <v>90790055</v>
          </cell>
          <cell r="B639" t="str">
            <v>MMM/JHB.REPARAR CADENA CORTAD ESPA201R</v>
          </cell>
          <cell r="C639" t="str">
            <v>CREF-RE2-MAQ-EAO-TPM</v>
          </cell>
          <cell r="D639" t="str">
            <v>MC</v>
          </cell>
          <cell r="E639" t="str">
            <v>MA1CR211</v>
          </cell>
          <cell r="F639">
            <v>36585</v>
          </cell>
          <cell r="G639" t="str">
            <v>00:00:00</v>
          </cell>
          <cell r="H639" t="str">
            <v>00:00:00</v>
          </cell>
          <cell r="I639">
            <v>36585</v>
          </cell>
          <cell r="J639">
            <v>59.22</v>
          </cell>
        </row>
        <row r="640">
          <cell r="A640" t="str">
            <v>90791285</v>
          </cell>
          <cell r="B640" t="str">
            <v>MMM/JHB.TRABAJOS VARIOS ESPA201R.</v>
          </cell>
          <cell r="C640" t="str">
            <v>CREF-RE2-MAQ-EAO</v>
          </cell>
          <cell r="D640" t="str">
            <v>MC</v>
          </cell>
          <cell r="E640" t="str">
            <v>MA1CR211</v>
          </cell>
          <cell r="F640">
            <v>36586</v>
          </cell>
          <cell r="G640" t="str">
            <v>00:00:00</v>
          </cell>
          <cell r="H640" t="str">
            <v>00:00:00</v>
          </cell>
          <cell r="I640">
            <v>36586</v>
          </cell>
          <cell r="J640">
            <v>355.32</v>
          </cell>
        </row>
        <row r="641">
          <cell r="A641" t="str">
            <v>90791531</v>
          </cell>
          <cell r="B641" t="str">
            <v>MMM/ABC.TRABAJOS VARIOS.ESPA201R.</v>
          </cell>
          <cell r="C641" t="str">
            <v>CREF-RE2-MAQ-EAO</v>
          </cell>
          <cell r="D641" t="str">
            <v>MC</v>
          </cell>
          <cell r="E641" t="str">
            <v>MA1CR211</v>
          </cell>
          <cell r="F641">
            <v>36586</v>
          </cell>
          <cell r="G641" t="str">
            <v>00:00:00</v>
          </cell>
          <cell r="H641" t="str">
            <v>00:00:00</v>
          </cell>
          <cell r="I641">
            <v>36586</v>
          </cell>
          <cell r="J641">
            <v>118.44</v>
          </cell>
        </row>
        <row r="642">
          <cell r="A642" t="str">
            <v>90797197</v>
          </cell>
          <cell r="B642" t="str">
            <v>MMM/PCF.SOLDAR PORTA LIMITE ESPA201R</v>
          </cell>
          <cell r="C642" t="str">
            <v>CREF-RE2-MAQ-EAO</v>
          </cell>
          <cell r="D642" t="str">
            <v>MC</v>
          </cell>
          <cell r="E642" t="str">
            <v>MA1CR211</v>
          </cell>
          <cell r="F642">
            <v>36589</v>
          </cell>
          <cell r="G642" t="str">
            <v>00:00:00</v>
          </cell>
          <cell r="H642" t="str">
            <v>00:00:00</v>
          </cell>
          <cell r="I642">
            <v>36589</v>
          </cell>
          <cell r="J642">
            <v>133.25</v>
          </cell>
        </row>
        <row r="643">
          <cell r="A643" t="str">
            <v>90797605</v>
          </cell>
          <cell r="B643" t="str">
            <v>MMM/NML.FABRICAR GUIA ESPA201R.</v>
          </cell>
          <cell r="C643" t="str">
            <v>CREF-RE2-MAQ-EAO-CTM</v>
          </cell>
          <cell r="D643" t="str">
            <v>MC</v>
          </cell>
          <cell r="E643" t="str">
            <v>MA1CR211</v>
          </cell>
          <cell r="F643">
            <v>36590</v>
          </cell>
          <cell r="G643" t="str">
            <v>00:00:00</v>
          </cell>
          <cell r="H643" t="str">
            <v>00:00:00</v>
          </cell>
          <cell r="I643">
            <v>36590</v>
          </cell>
          <cell r="J643">
            <v>355.32</v>
          </cell>
        </row>
        <row r="644">
          <cell r="A644" t="str">
            <v>90798029</v>
          </cell>
          <cell r="B644" t="str">
            <v>MMM/CLU.TRABAJOS VARIOS ESPA201R.</v>
          </cell>
          <cell r="C644" t="str">
            <v>CREF-RE2-MAQ-EAO</v>
          </cell>
          <cell r="D644" t="str">
            <v>MC</v>
          </cell>
          <cell r="E644" t="str">
            <v>MA1CR211</v>
          </cell>
          <cell r="F644">
            <v>36590</v>
          </cell>
          <cell r="G644" t="str">
            <v>00:00:00</v>
          </cell>
          <cell r="H644" t="str">
            <v>00:00:00</v>
          </cell>
          <cell r="I644">
            <v>36590</v>
          </cell>
          <cell r="J644">
            <v>177.66</v>
          </cell>
        </row>
        <row r="645">
          <cell r="A645" t="str">
            <v>90798429</v>
          </cell>
          <cell r="B645" t="str">
            <v>MMM/NML.FABRICAR GUIA.ESPA201R.</v>
          </cell>
          <cell r="C645" t="str">
            <v>CREF-RE2-MAQ-EAO-STM</v>
          </cell>
          <cell r="D645" t="str">
            <v>MC</v>
          </cell>
          <cell r="E645" t="str">
            <v>MA1CR211</v>
          </cell>
          <cell r="F645">
            <v>36591</v>
          </cell>
          <cell r="G645" t="str">
            <v>00:00:00</v>
          </cell>
          <cell r="H645" t="str">
            <v>00:00:00</v>
          </cell>
          <cell r="I645">
            <v>36591</v>
          </cell>
          <cell r="J645">
            <v>236.88</v>
          </cell>
        </row>
        <row r="646">
          <cell r="A646" t="str">
            <v>90799888</v>
          </cell>
          <cell r="B646" t="str">
            <v>MMM/JHB.TRABAJOS VARIOS ESPA201R.</v>
          </cell>
          <cell r="C646" t="str">
            <v>CREF-RE2-MAQ-EAO</v>
          </cell>
          <cell r="D646" t="str">
            <v>MC</v>
          </cell>
          <cell r="E646" t="str">
            <v>MA1CR211</v>
          </cell>
          <cell r="F646">
            <v>36592</v>
          </cell>
          <cell r="G646" t="str">
            <v>00:00:00</v>
          </cell>
          <cell r="H646" t="str">
            <v>00:00:00</v>
          </cell>
          <cell r="I646">
            <v>36592</v>
          </cell>
          <cell r="J646">
            <v>118.44</v>
          </cell>
        </row>
        <row r="647">
          <cell r="A647" t="str">
            <v>90802232</v>
          </cell>
          <cell r="B647" t="str">
            <v>MMM/NPB.REGULAR TRANSFERENCIA ESPA201R</v>
          </cell>
          <cell r="C647" t="str">
            <v>CREF-RE2-MAQ-EAO-CTM</v>
          </cell>
          <cell r="D647" t="str">
            <v>MC</v>
          </cell>
          <cell r="E647" t="str">
            <v>MA1CR211</v>
          </cell>
          <cell r="F647">
            <v>36594</v>
          </cell>
          <cell r="G647" t="str">
            <v>00:00:00</v>
          </cell>
          <cell r="H647" t="str">
            <v>00:00:00</v>
          </cell>
          <cell r="I647">
            <v>36594</v>
          </cell>
          <cell r="J647">
            <v>88.83</v>
          </cell>
        </row>
        <row r="648">
          <cell r="A648" t="str">
            <v>90803725</v>
          </cell>
          <cell r="B648" t="str">
            <v>MMM/NPB.TRABAJOS VARIOS VAGON ESPA201R.</v>
          </cell>
          <cell r="C648" t="str">
            <v>CREF-RE2-MAQ-EAO-VDM</v>
          </cell>
          <cell r="D648" t="str">
            <v>MC</v>
          </cell>
          <cell r="E648" t="str">
            <v>MA1CR211</v>
          </cell>
          <cell r="F648">
            <v>36595</v>
          </cell>
          <cell r="G648" t="str">
            <v>00:00:00</v>
          </cell>
          <cell r="H648" t="str">
            <v>00:00:00</v>
          </cell>
          <cell r="I648">
            <v>36595</v>
          </cell>
          <cell r="J648">
            <v>88.83</v>
          </cell>
        </row>
        <row r="649">
          <cell r="A649" t="str">
            <v>90805241</v>
          </cell>
          <cell r="B649" t="str">
            <v>MMM/JHB.CAMBIAR PERNO GATO VAGON.ESPA201</v>
          </cell>
          <cell r="C649" t="str">
            <v>CREF-RE2-MAQ-EAO-VDM</v>
          </cell>
          <cell r="D649" t="str">
            <v>MC</v>
          </cell>
          <cell r="E649" t="str">
            <v>MA1CR211</v>
          </cell>
          <cell r="F649">
            <v>36596</v>
          </cell>
          <cell r="G649" t="str">
            <v>00:00:00</v>
          </cell>
          <cell r="H649" t="str">
            <v>00:00:00</v>
          </cell>
          <cell r="I649">
            <v>36596</v>
          </cell>
          <cell r="J649">
            <v>355.32</v>
          </cell>
        </row>
        <row r="650">
          <cell r="A650" t="str">
            <v>90805423</v>
          </cell>
          <cell r="B650" t="str">
            <v>MMM/JHB.REPARAR PERNO GATO ESPA01.</v>
          </cell>
          <cell r="C650" t="str">
            <v>CREF-RE2-MAQ-EAO-VDM</v>
          </cell>
          <cell r="D650" t="str">
            <v>MC</v>
          </cell>
          <cell r="E650" t="str">
            <v>MA1CR211</v>
          </cell>
          <cell r="F650">
            <v>36597</v>
          </cell>
          <cell r="G650" t="str">
            <v>00:00:00</v>
          </cell>
          <cell r="H650" t="str">
            <v>00:00:00</v>
          </cell>
          <cell r="I650">
            <v>36597</v>
          </cell>
          <cell r="J650">
            <v>103.63</v>
          </cell>
        </row>
        <row r="651">
          <cell r="A651" t="str">
            <v>90808616</v>
          </cell>
          <cell r="B651" t="str">
            <v>MMM/NPB.REPARAR CADENA CORTADA ESPA201R</v>
          </cell>
          <cell r="C651" t="str">
            <v>CREF-RE2-MAQ-EAO-TEM</v>
          </cell>
          <cell r="D651" t="str">
            <v>MC</v>
          </cell>
          <cell r="E651" t="str">
            <v>MA1CR211</v>
          </cell>
          <cell r="F651">
            <v>36599</v>
          </cell>
          <cell r="G651" t="str">
            <v>00:00:00</v>
          </cell>
          <cell r="H651" t="str">
            <v>00:00:00</v>
          </cell>
          <cell r="I651">
            <v>36599</v>
          </cell>
          <cell r="J651">
            <v>59.22</v>
          </cell>
        </row>
        <row r="652">
          <cell r="A652" t="str">
            <v>90810850</v>
          </cell>
          <cell r="B652" t="str">
            <v>MP/MEG : ESPA-ORIENTE/REF-2 (SEM-08)</v>
          </cell>
          <cell r="C652" t="str">
            <v>CREF-RE2-MAQ-EAO</v>
          </cell>
          <cell r="D652" t="str">
            <v>MC</v>
          </cell>
          <cell r="E652" t="str">
            <v>MA1CR211</v>
          </cell>
          <cell r="F652">
            <v>36593</v>
          </cell>
          <cell r="G652" t="str">
            <v>00:00:00</v>
          </cell>
          <cell r="H652" t="str">
            <v>00:00:00</v>
          </cell>
          <cell r="I652">
            <v>36593</v>
          </cell>
          <cell r="J652">
            <v>177.66</v>
          </cell>
        </row>
        <row r="653">
          <cell r="A653" t="str">
            <v>90819290</v>
          </cell>
          <cell r="B653" t="str">
            <v>MMM/JHB.TRABAJOS VARIOS ESPA201R.</v>
          </cell>
          <cell r="C653" t="str">
            <v>CREF-RE2-MAQ-EAO</v>
          </cell>
          <cell r="D653" t="str">
            <v>MC</v>
          </cell>
          <cell r="E653" t="str">
            <v>MA1CR211</v>
          </cell>
          <cell r="F653">
            <v>36603</v>
          </cell>
          <cell r="G653" t="str">
            <v>00:00:00</v>
          </cell>
          <cell r="H653" t="str">
            <v>00:00:00</v>
          </cell>
          <cell r="I653">
            <v>36603</v>
          </cell>
          <cell r="J653">
            <v>118.44</v>
          </cell>
        </row>
        <row r="654">
          <cell r="A654" t="str">
            <v>90819879</v>
          </cell>
          <cell r="B654" t="str">
            <v>MMM/ABC.FABRICAR GUIAS.ESPA201R.</v>
          </cell>
          <cell r="C654" t="str">
            <v>CREF-RE2-MAQ-EAO-CTM</v>
          </cell>
          <cell r="D654" t="str">
            <v>MC</v>
          </cell>
          <cell r="E654" t="str">
            <v>MA1CR211</v>
          </cell>
          <cell r="F654">
            <v>36604</v>
          </cell>
          <cell r="G654" t="str">
            <v>00:00:00</v>
          </cell>
          <cell r="H654" t="str">
            <v>00:00:00</v>
          </cell>
          <cell r="I654">
            <v>36604</v>
          </cell>
          <cell r="J654">
            <v>207.27</v>
          </cell>
        </row>
        <row r="655">
          <cell r="A655" t="str">
            <v>90820171</v>
          </cell>
          <cell r="B655" t="str">
            <v>MMM/NML.FABRICAR GUIAS.ESPA201R.</v>
          </cell>
          <cell r="C655" t="str">
            <v>CREF-RE2-MAQ-EAO-CTM</v>
          </cell>
          <cell r="D655" t="str">
            <v>MC</v>
          </cell>
          <cell r="E655" t="str">
            <v>MA1CR211</v>
          </cell>
          <cell r="F655">
            <v>36605</v>
          </cell>
          <cell r="G655" t="str">
            <v>00:00:00</v>
          </cell>
          <cell r="H655" t="str">
            <v>00:00:00</v>
          </cell>
          <cell r="I655">
            <v>36605</v>
          </cell>
          <cell r="J655">
            <v>266.49</v>
          </cell>
        </row>
        <row r="656">
          <cell r="A656" t="str">
            <v>90820182</v>
          </cell>
          <cell r="B656" t="str">
            <v>MMM/NPB.TRABAJOS VARIOS ESPA201R.</v>
          </cell>
          <cell r="C656" t="str">
            <v>CREF-RE2-MAQ-EAO</v>
          </cell>
          <cell r="D656" t="str">
            <v>MC</v>
          </cell>
          <cell r="E656" t="str">
            <v>MA1CR211</v>
          </cell>
          <cell r="F656">
            <v>36605</v>
          </cell>
          <cell r="G656" t="str">
            <v>00:00:00</v>
          </cell>
          <cell r="H656" t="str">
            <v>00:00:00</v>
          </cell>
          <cell r="I656">
            <v>36605</v>
          </cell>
          <cell r="J656">
            <v>133.25</v>
          </cell>
        </row>
        <row r="657">
          <cell r="A657" t="str">
            <v>90822806</v>
          </cell>
          <cell r="B657" t="str">
            <v>MMM/NPB.TRABAJOS VARIOS ESPA201R.</v>
          </cell>
          <cell r="C657" t="str">
            <v>CREF-RE2-MAQ-EAO</v>
          </cell>
          <cell r="D657" t="str">
            <v>MC</v>
          </cell>
          <cell r="E657" t="str">
            <v>MA1CR211</v>
          </cell>
          <cell r="F657">
            <v>36606</v>
          </cell>
          <cell r="G657" t="str">
            <v>00:00:00</v>
          </cell>
          <cell r="H657" t="str">
            <v>00:00:00</v>
          </cell>
          <cell r="I657">
            <v>36606</v>
          </cell>
          <cell r="J657">
            <v>88.83</v>
          </cell>
        </row>
        <row r="658">
          <cell r="A658" t="str">
            <v>90822850</v>
          </cell>
          <cell r="B658" t="str">
            <v>MMM/NML.FABRICAR GUIA.ESPA201R.</v>
          </cell>
          <cell r="C658" t="str">
            <v>CREF-RE2-MAQ-EAO-TPM</v>
          </cell>
          <cell r="D658" t="str">
            <v>MC</v>
          </cell>
          <cell r="E658" t="str">
            <v>MA1CR211</v>
          </cell>
          <cell r="F658">
            <v>36607</v>
          </cell>
          <cell r="G658" t="str">
            <v>00:00:00</v>
          </cell>
          <cell r="H658" t="str">
            <v>00:00:00</v>
          </cell>
          <cell r="I658">
            <v>36607</v>
          </cell>
          <cell r="J658">
            <v>296.10000000000002</v>
          </cell>
        </row>
        <row r="659">
          <cell r="A659" t="str">
            <v>90823064</v>
          </cell>
          <cell r="B659" t="str">
            <v>MMM/NPB.CAMBIAR CHAVETAS CADENA ESPA201R</v>
          </cell>
          <cell r="C659" t="str">
            <v>CREF-RE2-MAQ-EAO-TPM</v>
          </cell>
          <cell r="D659" t="str">
            <v>MC</v>
          </cell>
          <cell r="E659" t="str">
            <v>MA1CR211</v>
          </cell>
          <cell r="F659">
            <v>36607</v>
          </cell>
          <cell r="G659" t="str">
            <v>00:00:00</v>
          </cell>
          <cell r="H659" t="str">
            <v>00:00:00</v>
          </cell>
          <cell r="I659">
            <v>36607</v>
          </cell>
          <cell r="J659">
            <v>177.66</v>
          </cell>
        </row>
        <row r="660">
          <cell r="A660" t="str">
            <v>90827304</v>
          </cell>
          <cell r="B660" t="str">
            <v>MMM/NML.TRABAJOS VARIOS ESPA201R.</v>
          </cell>
          <cell r="C660" t="str">
            <v>CREF-RE2-MAQ-EAO</v>
          </cell>
          <cell r="D660" t="str">
            <v>MC</v>
          </cell>
          <cell r="E660" t="str">
            <v>MA1CR211</v>
          </cell>
          <cell r="F660">
            <v>36608</v>
          </cell>
          <cell r="G660" t="str">
            <v>00:00:00</v>
          </cell>
          <cell r="H660" t="str">
            <v>00:00:00</v>
          </cell>
          <cell r="I660">
            <v>36608</v>
          </cell>
          <cell r="J660">
            <v>118.44</v>
          </cell>
        </row>
        <row r="661">
          <cell r="A661" t="str">
            <v>90827819</v>
          </cell>
          <cell r="B661" t="str">
            <v>MMM/NPB.REPARAR CADENA SALIDA ESPA201R.</v>
          </cell>
          <cell r="C661" t="str">
            <v>CREF-RE2-MAQ-EAO-TEM</v>
          </cell>
          <cell r="D661" t="str">
            <v>MC</v>
          </cell>
          <cell r="E661" t="str">
            <v>MA1CR211</v>
          </cell>
          <cell r="F661">
            <v>36609</v>
          </cell>
          <cell r="G661" t="str">
            <v>00:00:00</v>
          </cell>
          <cell r="H661" t="str">
            <v>00:00:00</v>
          </cell>
          <cell r="I661">
            <v>36609</v>
          </cell>
          <cell r="J661">
            <v>118.44</v>
          </cell>
        </row>
        <row r="662">
          <cell r="A662" t="str">
            <v>90832597</v>
          </cell>
          <cell r="B662" t="str">
            <v>MMM/ABC.CAMBIAR PERNOS TRANSF.ESPA201R.</v>
          </cell>
          <cell r="C662" t="str">
            <v>CREF-RE2-MAQ-EAO-CTM</v>
          </cell>
          <cell r="D662" t="str">
            <v>MC</v>
          </cell>
          <cell r="E662" t="str">
            <v>MA1CR211</v>
          </cell>
          <cell r="F662">
            <v>36613</v>
          </cell>
          <cell r="G662" t="str">
            <v>00:00:00</v>
          </cell>
          <cell r="H662" t="str">
            <v>00:00:00</v>
          </cell>
          <cell r="I662">
            <v>36613</v>
          </cell>
          <cell r="J662">
            <v>59.22</v>
          </cell>
        </row>
        <row r="663">
          <cell r="A663" t="str">
            <v>90832965</v>
          </cell>
          <cell r="B663" t="str">
            <v>MMM/NPB.TRABAJOS VARIOS.ESPA201R.</v>
          </cell>
          <cell r="C663" t="str">
            <v>CREF-RE2-MAQ-EAO</v>
          </cell>
          <cell r="D663" t="str">
            <v>MC</v>
          </cell>
          <cell r="E663" t="str">
            <v>MA1CR211</v>
          </cell>
          <cell r="F663">
            <v>36614</v>
          </cell>
          <cell r="G663" t="str">
            <v>00:00:00</v>
          </cell>
          <cell r="H663" t="str">
            <v>00:00:00</v>
          </cell>
          <cell r="I663">
            <v>36614</v>
          </cell>
          <cell r="J663">
            <v>59.22</v>
          </cell>
        </row>
        <row r="664">
          <cell r="A664" t="str">
            <v>90840144</v>
          </cell>
          <cell r="B664" t="str">
            <v>MMM/NPB.REPARAR GUIA TOPE ESPA201R.</v>
          </cell>
          <cell r="C664" t="str">
            <v>CREF-RE2-MAQ-EAO-URM</v>
          </cell>
          <cell r="D664" t="str">
            <v>MC</v>
          </cell>
          <cell r="E664" t="str">
            <v>MA1CR211</v>
          </cell>
          <cell r="F664">
            <v>36619</v>
          </cell>
          <cell r="G664" t="str">
            <v>00:00:00</v>
          </cell>
          <cell r="H664" t="str">
            <v>00:00:00</v>
          </cell>
          <cell r="I664">
            <v>36619</v>
          </cell>
          <cell r="J664">
            <v>236.88</v>
          </cell>
        </row>
        <row r="665">
          <cell r="A665" t="str">
            <v>90841943</v>
          </cell>
          <cell r="B665" t="str">
            <v>MMM/ABC.GUIAS TRANSFERENCIA ESPA201R.</v>
          </cell>
          <cell r="C665" t="str">
            <v>CREF-RE2-MAQ-EAO-CTM</v>
          </cell>
          <cell r="D665" t="str">
            <v>MC</v>
          </cell>
          <cell r="E665" t="str">
            <v>MA1CR211</v>
          </cell>
          <cell r="F665">
            <v>36621</v>
          </cell>
          <cell r="G665" t="str">
            <v>00:00:00</v>
          </cell>
          <cell r="H665" t="str">
            <v>00:00:00</v>
          </cell>
          <cell r="I665">
            <v>36621</v>
          </cell>
          <cell r="J665">
            <v>148.05000000000001</v>
          </cell>
        </row>
        <row r="666">
          <cell r="A666" t="str">
            <v>90842271</v>
          </cell>
          <cell r="B666" t="str">
            <v>MMM/NPB.REPARAR CADENA CORTADA ESPA201R.</v>
          </cell>
          <cell r="C666" t="str">
            <v>CREF-RE2-MAQ-EAO-TEM</v>
          </cell>
          <cell r="D666" t="str">
            <v>MC</v>
          </cell>
          <cell r="E666" t="str">
            <v>MA1CR211</v>
          </cell>
          <cell r="F666">
            <v>36622</v>
          </cell>
          <cell r="G666" t="str">
            <v>00:00:00</v>
          </cell>
          <cell r="H666" t="str">
            <v>00:00:00</v>
          </cell>
          <cell r="I666">
            <v>36622</v>
          </cell>
          <cell r="J666">
            <v>118.44</v>
          </cell>
        </row>
        <row r="667">
          <cell r="A667" t="str">
            <v>90843846</v>
          </cell>
          <cell r="B667" t="str">
            <v>M.M.M : MANTENCION MENSUAL EAO</v>
          </cell>
          <cell r="C667" t="str">
            <v>CREF-RE2-MAQ-EAO-MIM</v>
          </cell>
          <cell r="D667" t="str">
            <v>MP</v>
          </cell>
          <cell r="E667" t="str">
            <v>MA1CR211</v>
          </cell>
          <cell r="F667">
            <v>36641</v>
          </cell>
          <cell r="G667" t="str">
            <v>00:00:00</v>
          </cell>
          <cell r="H667" t="str">
            <v>00:00:00</v>
          </cell>
          <cell r="I667">
            <v>36641</v>
          </cell>
          <cell r="J667">
            <v>11.84</v>
          </cell>
        </row>
        <row r="668">
          <cell r="A668" t="str">
            <v>90843847</v>
          </cell>
          <cell r="B668" t="str">
            <v>M.M.M : MANTENCION MENSUAL EAO</v>
          </cell>
          <cell r="C668" t="str">
            <v>CREF-RE2-MAQ-EAO-URM</v>
          </cell>
          <cell r="D668" t="str">
            <v>MP</v>
          </cell>
          <cell r="E668" t="str">
            <v>MA1CR211</v>
          </cell>
          <cell r="F668">
            <v>36641</v>
          </cell>
          <cell r="G668" t="str">
            <v>00:00:00</v>
          </cell>
          <cell r="H668" t="str">
            <v>00:00:00</v>
          </cell>
          <cell r="I668">
            <v>36641</v>
          </cell>
          <cell r="J668">
            <v>29.61</v>
          </cell>
        </row>
        <row r="669">
          <cell r="A669" t="str">
            <v>90843848</v>
          </cell>
          <cell r="B669" t="str">
            <v>M.M.M : MANTENCION MENSUAL EAO</v>
          </cell>
          <cell r="C669" t="str">
            <v>CREF-RE2-MAQ-EAO-URM</v>
          </cell>
          <cell r="D669" t="str">
            <v>MP</v>
          </cell>
          <cell r="E669" t="str">
            <v>MA1CR211</v>
          </cell>
          <cell r="F669">
            <v>36641</v>
          </cell>
          <cell r="G669" t="str">
            <v>00:00:00</v>
          </cell>
          <cell r="H669" t="str">
            <v>00:00:00</v>
          </cell>
          <cell r="I669">
            <v>36641</v>
          </cell>
          <cell r="J669">
            <v>29.61</v>
          </cell>
        </row>
        <row r="670">
          <cell r="A670" t="str">
            <v>90843849</v>
          </cell>
          <cell r="B670" t="str">
            <v>M.M.M : MANTENCION MENSUAL EAO</v>
          </cell>
          <cell r="C670" t="str">
            <v>CREF-RE2-MAQ-EAO-URM</v>
          </cell>
          <cell r="D670" t="str">
            <v>MP</v>
          </cell>
          <cell r="E670" t="str">
            <v>MA1CR211</v>
          </cell>
          <cell r="F670">
            <v>36641</v>
          </cell>
          <cell r="G670" t="str">
            <v>00:00:00</v>
          </cell>
          <cell r="H670" t="str">
            <v>00:00:00</v>
          </cell>
          <cell r="I670">
            <v>36641</v>
          </cell>
          <cell r="J670">
            <v>11.84</v>
          </cell>
        </row>
        <row r="671">
          <cell r="A671" t="str">
            <v>90843850</v>
          </cell>
          <cell r="B671" t="str">
            <v>M.M.M : MANTENCION MENSUAL EAO</v>
          </cell>
          <cell r="C671" t="str">
            <v>CREF-RE2-MAQ-EAO-CTM</v>
          </cell>
          <cell r="D671" t="str">
            <v>MP</v>
          </cell>
          <cell r="E671" t="str">
            <v>MA1CR211</v>
          </cell>
          <cell r="F671">
            <v>36641</v>
          </cell>
          <cell r="G671" t="str">
            <v>00:00:00</v>
          </cell>
          <cell r="H671" t="str">
            <v>00:00:00</v>
          </cell>
          <cell r="I671">
            <v>36641</v>
          </cell>
          <cell r="J671">
            <v>17.77</v>
          </cell>
        </row>
        <row r="672">
          <cell r="A672" t="str">
            <v>90843851</v>
          </cell>
          <cell r="B672" t="str">
            <v>M.M.M : MANTENCION MENSUAL EAO</v>
          </cell>
          <cell r="C672" t="str">
            <v>CREF-RE2-MAQ-EAO-STM</v>
          </cell>
          <cell r="D672" t="str">
            <v>MP</v>
          </cell>
          <cell r="E672" t="str">
            <v>MA1CR211</v>
          </cell>
          <cell r="F672">
            <v>36641</v>
          </cell>
          <cell r="G672" t="str">
            <v>00:00:00</v>
          </cell>
          <cell r="H672" t="str">
            <v>00:00:00</v>
          </cell>
          <cell r="I672">
            <v>36641</v>
          </cell>
          <cell r="J672">
            <v>29.61</v>
          </cell>
        </row>
        <row r="673">
          <cell r="A673" t="str">
            <v>90843852</v>
          </cell>
          <cell r="B673" t="str">
            <v>M.M.M : MANTENCION MENSUAL EAO</v>
          </cell>
          <cell r="C673" t="str">
            <v>CREF-RE2-MAQ-EAO-TEM</v>
          </cell>
          <cell r="D673" t="str">
            <v>MP</v>
          </cell>
          <cell r="E673" t="str">
            <v>MA1CR211</v>
          </cell>
          <cell r="F673">
            <v>36641</v>
          </cell>
          <cell r="G673" t="str">
            <v>00:00:00</v>
          </cell>
          <cell r="H673" t="str">
            <v>00:00:00</v>
          </cell>
          <cell r="I673">
            <v>36641</v>
          </cell>
          <cell r="J673">
            <v>17.77</v>
          </cell>
        </row>
        <row r="674">
          <cell r="A674" t="str">
            <v>90843853</v>
          </cell>
          <cell r="B674" t="str">
            <v>M.M.M : MANTENCION MENSUAL EAO</v>
          </cell>
          <cell r="C674" t="str">
            <v>CREF-RE2-MAQ-EAO-VDM</v>
          </cell>
          <cell r="D674" t="str">
            <v>MP</v>
          </cell>
          <cell r="E674" t="str">
            <v>MA1CR211</v>
          </cell>
          <cell r="F674">
            <v>36641</v>
          </cell>
          <cell r="G674" t="str">
            <v>00:00:00</v>
          </cell>
          <cell r="H674" t="str">
            <v>00:00:00</v>
          </cell>
          <cell r="I674">
            <v>36641</v>
          </cell>
          <cell r="J674">
            <v>59.22</v>
          </cell>
        </row>
        <row r="675">
          <cell r="A675" t="str">
            <v>90843854</v>
          </cell>
          <cell r="B675" t="str">
            <v>M.M.M : MANTENCION MENSUAL EAO</v>
          </cell>
          <cell r="C675" t="str">
            <v>CREF-RE2-MAQ-EAO-UHM</v>
          </cell>
          <cell r="D675" t="str">
            <v>MP</v>
          </cell>
          <cell r="E675" t="str">
            <v>MA1CR211</v>
          </cell>
          <cell r="F675">
            <v>36641</v>
          </cell>
          <cell r="G675" t="str">
            <v>00:00:00</v>
          </cell>
          <cell r="H675" t="str">
            <v>00:00:00</v>
          </cell>
          <cell r="I675">
            <v>36641</v>
          </cell>
          <cell r="J675">
            <v>59.22</v>
          </cell>
        </row>
        <row r="676">
          <cell r="A676" t="str">
            <v>90844453</v>
          </cell>
          <cell r="B676" t="str">
            <v>MMM/NML.PEROFRAR PLANCHAS.ESPA201R.</v>
          </cell>
          <cell r="C676" t="str">
            <v>CREF-RE2-MAQ-EAO-CTM</v>
          </cell>
          <cell r="D676" t="str">
            <v>MC</v>
          </cell>
          <cell r="E676" t="str">
            <v>MA1CR211</v>
          </cell>
          <cell r="F676">
            <v>36623</v>
          </cell>
          <cell r="G676" t="str">
            <v>00:00:00</v>
          </cell>
          <cell r="H676" t="str">
            <v>00:00:00</v>
          </cell>
          <cell r="I676">
            <v>36623</v>
          </cell>
          <cell r="J676">
            <v>59.22</v>
          </cell>
        </row>
        <row r="677">
          <cell r="A677" t="str">
            <v>90851644</v>
          </cell>
          <cell r="B677" t="str">
            <v>MMM/ABC.SOLDAR GUIA.ESPA201R.</v>
          </cell>
          <cell r="C677" t="str">
            <v>CREF-RE2-MAQ-EAO-TEM</v>
          </cell>
          <cell r="D677" t="str">
            <v>MC</v>
          </cell>
          <cell r="E677" t="str">
            <v>MA1CR211</v>
          </cell>
          <cell r="F677">
            <v>36626</v>
          </cell>
          <cell r="G677" t="str">
            <v>00:00:00</v>
          </cell>
          <cell r="H677" t="str">
            <v>00:00:00</v>
          </cell>
          <cell r="I677">
            <v>36626</v>
          </cell>
          <cell r="J677">
            <v>59.22</v>
          </cell>
        </row>
        <row r="678">
          <cell r="A678" t="str">
            <v>90853181</v>
          </cell>
          <cell r="B678" t="str">
            <v>MMM/ABC.TRABAJOS VARIOS ESPA201R.</v>
          </cell>
          <cell r="C678" t="str">
            <v>CREF-RE2-MAQ-EAO</v>
          </cell>
          <cell r="D678" t="str">
            <v>MC</v>
          </cell>
          <cell r="E678" t="str">
            <v>MA1CR211</v>
          </cell>
          <cell r="F678">
            <v>36627</v>
          </cell>
          <cell r="G678" t="str">
            <v>00:00:00</v>
          </cell>
          <cell r="H678" t="str">
            <v>00:00:00</v>
          </cell>
          <cell r="I678">
            <v>36627</v>
          </cell>
          <cell r="J678">
            <v>44.41</v>
          </cell>
        </row>
        <row r="679">
          <cell r="A679" t="str">
            <v>90853416</v>
          </cell>
          <cell r="B679" t="str">
            <v>MMM/ABC.REPARAR GUIA ANODOS.ESPA201R.</v>
          </cell>
          <cell r="C679" t="str">
            <v>CREF-RE2-MAQ-EAO</v>
          </cell>
          <cell r="D679" t="str">
            <v>MC</v>
          </cell>
          <cell r="E679" t="str">
            <v>MA1CR211</v>
          </cell>
          <cell r="F679">
            <v>36628</v>
          </cell>
          <cell r="G679" t="str">
            <v>00:00:00</v>
          </cell>
          <cell r="H679" t="str">
            <v>00:00:00</v>
          </cell>
          <cell r="I679">
            <v>36628</v>
          </cell>
          <cell r="J679">
            <v>236.88</v>
          </cell>
        </row>
        <row r="680">
          <cell r="A680" t="str">
            <v>90854803</v>
          </cell>
          <cell r="B680" t="str">
            <v>MMM/ABC.TRABAJOS VARIOS ESPA201R.</v>
          </cell>
          <cell r="C680" t="str">
            <v>CREF-RE2-MAQ-EAO</v>
          </cell>
          <cell r="D680" t="str">
            <v>MC</v>
          </cell>
          <cell r="E680" t="str">
            <v>MA1CR211</v>
          </cell>
          <cell r="F680">
            <v>36629</v>
          </cell>
          <cell r="G680" t="str">
            <v>00:00:00</v>
          </cell>
          <cell r="H680" t="str">
            <v>00:00:00</v>
          </cell>
          <cell r="I680">
            <v>36629</v>
          </cell>
          <cell r="J680">
            <v>88.83</v>
          </cell>
        </row>
        <row r="681">
          <cell r="A681" t="str">
            <v>90860068</v>
          </cell>
          <cell r="B681" t="str">
            <v>MMM/NML.TRABAJOS VARIOS VAGON.ESPA201R.</v>
          </cell>
          <cell r="C681" t="str">
            <v>CREF-RE2-MAQ-EAO-VDM</v>
          </cell>
          <cell r="D681" t="str">
            <v>MC</v>
          </cell>
          <cell r="E681" t="str">
            <v>MA1CR211</v>
          </cell>
          <cell r="F681">
            <v>36631</v>
          </cell>
          <cell r="G681" t="str">
            <v>00:00:00</v>
          </cell>
          <cell r="H681" t="str">
            <v>00:00:00</v>
          </cell>
          <cell r="I681">
            <v>36631</v>
          </cell>
          <cell r="J681">
            <v>118.44</v>
          </cell>
        </row>
        <row r="682">
          <cell r="A682" t="str">
            <v>90860751</v>
          </cell>
          <cell r="B682" t="str">
            <v>MMM/LFR.TRABAJOS VARIOS ESPA201R.</v>
          </cell>
          <cell r="C682" t="str">
            <v>CREF-RE2-MAQ-EAO</v>
          </cell>
          <cell r="D682" t="str">
            <v>MC</v>
          </cell>
          <cell r="E682" t="str">
            <v>MA1CR211</v>
          </cell>
          <cell r="F682">
            <v>36634</v>
          </cell>
          <cell r="G682" t="str">
            <v>00:00:00</v>
          </cell>
          <cell r="H682" t="str">
            <v>00:00:00</v>
          </cell>
          <cell r="I682">
            <v>36634</v>
          </cell>
          <cell r="J682">
            <v>236.88</v>
          </cell>
        </row>
        <row r="683">
          <cell r="A683" t="str">
            <v>90862789</v>
          </cell>
          <cell r="B683" t="str">
            <v>MMM/NPB.COLOCAR SOPRTACION VAGON ESPA201</v>
          </cell>
          <cell r="C683" t="str">
            <v>CREF-RE2-MAQ-EAO-VDM</v>
          </cell>
          <cell r="D683" t="str">
            <v>MC</v>
          </cell>
          <cell r="E683" t="str">
            <v>MA1CR211</v>
          </cell>
          <cell r="F683">
            <v>36636</v>
          </cell>
          <cell r="G683" t="str">
            <v>00:00:00</v>
          </cell>
          <cell r="H683" t="str">
            <v>00:00:00</v>
          </cell>
          <cell r="I683">
            <v>36636</v>
          </cell>
          <cell r="J683">
            <v>118.44</v>
          </cell>
        </row>
        <row r="684">
          <cell r="A684" t="str">
            <v>90868427</v>
          </cell>
          <cell r="B684" t="str">
            <v>MMM/NPB.REPARAR CADENA EN VAGON ESPA201R</v>
          </cell>
          <cell r="C684" t="str">
            <v>CREF-RE2-MAQ-EAO-VDM</v>
          </cell>
          <cell r="D684" t="str">
            <v>MC</v>
          </cell>
          <cell r="E684" t="str">
            <v>MA1CR211</v>
          </cell>
          <cell r="F684">
            <v>36637</v>
          </cell>
          <cell r="G684" t="str">
            <v>00:00:00</v>
          </cell>
          <cell r="H684" t="str">
            <v>00:00:00</v>
          </cell>
          <cell r="I684">
            <v>36637</v>
          </cell>
          <cell r="J684">
            <v>118.44</v>
          </cell>
        </row>
        <row r="685">
          <cell r="A685" t="str">
            <v>90868565</v>
          </cell>
          <cell r="B685" t="str">
            <v>MP/MEG : ESPA-ORIENTE/REF-2 (SEM-15)</v>
          </cell>
          <cell r="C685" t="str">
            <v>CREF-RE2-MAQ-EAO</v>
          </cell>
          <cell r="D685" t="str">
            <v>MC</v>
          </cell>
          <cell r="E685" t="str">
            <v>MA1CR211</v>
          </cell>
          <cell r="F685">
            <v>36636</v>
          </cell>
          <cell r="G685" t="str">
            <v>00:00:00</v>
          </cell>
          <cell r="H685" t="str">
            <v>00:00:00</v>
          </cell>
          <cell r="I685">
            <v>36636</v>
          </cell>
          <cell r="J685">
            <v>118.44</v>
          </cell>
        </row>
        <row r="686">
          <cell r="A686" t="str">
            <v>90871575</v>
          </cell>
          <cell r="B686" t="str">
            <v>MMM/NPB:CAMBIO DE CHAVETA ESPA 201R</v>
          </cell>
          <cell r="C686" t="str">
            <v>CREF-RE2-MAQ-EAO-URM</v>
          </cell>
          <cell r="D686" t="str">
            <v>MC</v>
          </cell>
          <cell r="E686" t="str">
            <v>MA1CR211</v>
          </cell>
          <cell r="F686">
            <v>36638</v>
          </cell>
          <cell r="G686" t="str">
            <v>00:00:00</v>
          </cell>
          <cell r="H686" t="str">
            <v>00:00:00</v>
          </cell>
          <cell r="I686">
            <v>36638</v>
          </cell>
          <cell r="J686">
            <v>118.44</v>
          </cell>
        </row>
        <row r="687">
          <cell r="A687" t="str">
            <v>90871577</v>
          </cell>
          <cell r="B687" t="str">
            <v>MMM/NPB:SE SACO REDUCTOR EN ESPA201R</v>
          </cell>
          <cell r="C687" t="str">
            <v>CREF-RE2-MAQ-EAO</v>
          </cell>
          <cell r="D687" t="str">
            <v>MC</v>
          </cell>
          <cell r="E687" t="str">
            <v>MA1CR211</v>
          </cell>
          <cell r="F687">
            <v>36639</v>
          </cell>
          <cell r="G687" t="str">
            <v>00:00:00</v>
          </cell>
          <cell r="H687" t="str">
            <v>00:00:00</v>
          </cell>
          <cell r="I687">
            <v>36639</v>
          </cell>
          <cell r="J687">
            <v>355.32</v>
          </cell>
        </row>
        <row r="688">
          <cell r="A688" t="str">
            <v>90873144</v>
          </cell>
          <cell r="B688" t="str">
            <v>MMM/NPB.ELIMINAR FILTRACION.ESPA201R.</v>
          </cell>
          <cell r="C688" t="str">
            <v>CREF-RE2-MAQ-EAO-TEM</v>
          </cell>
          <cell r="D688" t="str">
            <v>MC</v>
          </cell>
          <cell r="E688" t="str">
            <v>MA1CR211</v>
          </cell>
          <cell r="F688">
            <v>36640</v>
          </cell>
          <cell r="G688" t="str">
            <v>00:00:00</v>
          </cell>
          <cell r="H688" t="str">
            <v>00:00:00</v>
          </cell>
          <cell r="I688">
            <v>36640</v>
          </cell>
          <cell r="J688">
            <v>59.22</v>
          </cell>
        </row>
        <row r="689">
          <cell r="A689" t="str">
            <v>90873640</v>
          </cell>
          <cell r="B689" t="str">
            <v>030/NPB.TRABAJOS VARIOS ESPA201R.</v>
          </cell>
          <cell r="C689" t="str">
            <v>CREF-RE2-MAQ-EAO</v>
          </cell>
          <cell r="D689" t="str">
            <v>MC</v>
          </cell>
          <cell r="E689" t="str">
            <v>MA1CR211</v>
          </cell>
          <cell r="F689">
            <v>36641</v>
          </cell>
          <cell r="G689" t="str">
            <v>00:00:00</v>
          </cell>
          <cell r="H689" t="str">
            <v>00:00:00</v>
          </cell>
          <cell r="I689">
            <v>36641</v>
          </cell>
          <cell r="J689">
            <v>118.44</v>
          </cell>
        </row>
        <row r="690">
          <cell r="A690" t="str">
            <v>90874625</v>
          </cell>
          <cell r="B690" t="str">
            <v>MMM/JHB.SOLDAR ANILLOS.ESPA201R.</v>
          </cell>
          <cell r="C690" t="str">
            <v>CREF-RE2-MAQ-EAO-VDM</v>
          </cell>
          <cell r="D690" t="str">
            <v>MC</v>
          </cell>
          <cell r="E690" t="str">
            <v>MA1CR211</v>
          </cell>
          <cell r="F690">
            <v>36642</v>
          </cell>
          <cell r="G690" t="str">
            <v>00:00:00</v>
          </cell>
          <cell r="H690" t="str">
            <v>00:00:00</v>
          </cell>
          <cell r="I690">
            <v>36642</v>
          </cell>
          <cell r="J690">
            <v>177.66</v>
          </cell>
        </row>
        <row r="691">
          <cell r="A691" t="str">
            <v>90874628</v>
          </cell>
          <cell r="B691" t="str">
            <v>MMM/ABC.TRABAJOS VARIOS ESPA201R.</v>
          </cell>
          <cell r="C691" t="str">
            <v>CREF-RE2-MAQ-EAO</v>
          </cell>
          <cell r="D691" t="str">
            <v>MC</v>
          </cell>
          <cell r="E691" t="str">
            <v>MA1CR211</v>
          </cell>
          <cell r="F691">
            <v>36642</v>
          </cell>
          <cell r="G691" t="str">
            <v>00:00:00</v>
          </cell>
          <cell r="H691" t="str">
            <v>00:00:00</v>
          </cell>
          <cell r="I691">
            <v>36642</v>
          </cell>
          <cell r="J691">
            <v>769.86</v>
          </cell>
        </row>
        <row r="692">
          <cell r="A692" t="str">
            <v>90874727</v>
          </cell>
          <cell r="B692" t="str">
            <v>MMM/NPB.CAMBIAR ESCALERA VAGON ESPA201R.</v>
          </cell>
          <cell r="C692" t="str">
            <v>CREF-RE2-MAQ-EAO-VDM</v>
          </cell>
          <cell r="D692" t="str">
            <v>MC</v>
          </cell>
          <cell r="E692" t="str">
            <v>MA1CR211</v>
          </cell>
          <cell r="F692">
            <v>36644</v>
          </cell>
          <cell r="G692" t="str">
            <v>00:00:00</v>
          </cell>
          <cell r="H692" t="str">
            <v>00:00:00</v>
          </cell>
          <cell r="I692">
            <v>36644</v>
          </cell>
          <cell r="J692">
            <v>621.80999999999995</v>
          </cell>
        </row>
        <row r="693">
          <cell r="A693" t="str">
            <v>90874737</v>
          </cell>
          <cell r="B693" t="str">
            <v>MMM/NPB.TRABAJOS VARIOS ESPA201R.</v>
          </cell>
          <cell r="C693" t="str">
            <v>CREF-RE2-MAQ-EAO</v>
          </cell>
          <cell r="D693" t="str">
            <v>MC</v>
          </cell>
          <cell r="E693" t="str">
            <v>MA1CR211</v>
          </cell>
          <cell r="F693">
            <v>36644</v>
          </cell>
          <cell r="G693" t="str">
            <v>00:00:00</v>
          </cell>
          <cell r="H693" t="str">
            <v>00:00:00</v>
          </cell>
          <cell r="I693">
            <v>36644</v>
          </cell>
          <cell r="J693">
            <v>177.66</v>
          </cell>
        </row>
        <row r="694">
          <cell r="A694" t="str">
            <v>90875295</v>
          </cell>
          <cell r="B694" t="str">
            <v>MMM/NPB.TRABAJOS VARIOS ESPA201R.</v>
          </cell>
          <cell r="C694" t="str">
            <v>CREF-RE2-MAQ-EAO</v>
          </cell>
          <cell r="D694" t="str">
            <v>MC</v>
          </cell>
          <cell r="E694" t="str">
            <v>MA1CR211</v>
          </cell>
          <cell r="F694">
            <v>36645</v>
          </cell>
          <cell r="G694" t="str">
            <v>00:00:00</v>
          </cell>
          <cell r="H694" t="str">
            <v>00:00:00</v>
          </cell>
          <cell r="I694">
            <v>36645</v>
          </cell>
          <cell r="J694">
            <v>88.83</v>
          </cell>
        </row>
        <row r="695">
          <cell r="A695" t="str">
            <v>90878410</v>
          </cell>
          <cell r="B695" t="str">
            <v>MMM/NPB.SOLDAR GUIA.ESPA201R.</v>
          </cell>
          <cell r="C695" t="str">
            <v>CREF-RE2-MAQ-EAO-URM</v>
          </cell>
          <cell r="D695" t="str">
            <v>MC</v>
          </cell>
          <cell r="E695" t="str">
            <v>MA1CR211</v>
          </cell>
          <cell r="F695">
            <v>36648</v>
          </cell>
          <cell r="G695" t="str">
            <v>00:00:00</v>
          </cell>
          <cell r="H695" t="str">
            <v>00:00:00</v>
          </cell>
          <cell r="I695">
            <v>36648</v>
          </cell>
          <cell r="J695">
            <v>59.22</v>
          </cell>
        </row>
        <row r="696">
          <cell r="A696" t="str">
            <v>90878465</v>
          </cell>
          <cell r="B696" t="str">
            <v>MMM/NML.TRABAJOS VARIOS ESPA201R.</v>
          </cell>
          <cell r="C696" t="str">
            <v>CREF-RE2-MAQ-EAO</v>
          </cell>
          <cell r="D696" t="str">
            <v>MC</v>
          </cell>
          <cell r="E696" t="str">
            <v>MA1CR211</v>
          </cell>
          <cell r="F696">
            <v>36649</v>
          </cell>
          <cell r="G696" t="str">
            <v>00:00:00</v>
          </cell>
          <cell r="H696" t="str">
            <v>00:00:00</v>
          </cell>
          <cell r="I696">
            <v>36649</v>
          </cell>
          <cell r="J696">
            <v>59.22</v>
          </cell>
        </row>
        <row r="697">
          <cell r="A697" t="str">
            <v>90880474</v>
          </cell>
          <cell r="B697" t="str">
            <v>MMM/GCC.REPARAR CADENA CORTADA ESPA201R.</v>
          </cell>
          <cell r="C697" t="str">
            <v>CREF-RE2-MAQ-EAO-TPM</v>
          </cell>
          <cell r="D697" t="str">
            <v>MC</v>
          </cell>
          <cell r="E697" t="str">
            <v>MA1CR211</v>
          </cell>
          <cell r="F697">
            <v>36650</v>
          </cell>
          <cell r="G697" t="str">
            <v>00:00:00</v>
          </cell>
          <cell r="H697" t="str">
            <v>00:00:00</v>
          </cell>
          <cell r="I697">
            <v>36650</v>
          </cell>
          <cell r="J697">
            <v>266.49</v>
          </cell>
        </row>
        <row r="698">
          <cell r="A698" t="str">
            <v>90880692</v>
          </cell>
          <cell r="B698" t="str">
            <v>MMM/ABC.FABRICAR GUIA.ESPA201R.</v>
          </cell>
          <cell r="C698" t="str">
            <v>CREF-RE2-MAQ-EAO-TPM</v>
          </cell>
          <cell r="D698" t="str">
            <v>MC</v>
          </cell>
          <cell r="E698" t="str">
            <v>MA1CR211</v>
          </cell>
          <cell r="F698">
            <v>36651</v>
          </cell>
          <cell r="G698" t="str">
            <v>00:00:00</v>
          </cell>
          <cell r="H698" t="str">
            <v>00:00:00</v>
          </cell>
          <cell r="I698">
            <v>36651</v>
          </cell>
          <cell r="J698">
            <v>207.27</v>
          </cell>
        </row>
        <row r="699">
          <cell r="A699" t="str">
            <v>90882166</v>
          </cell>
          <cell r="B699" t="str">
            <v>MMM/NPB.REPARAR CADENA ESPA201R.</v>
          </cell>
          <cell r="C699" t="str">
            <v>CREF-RE2-MAQ-EAO-TEM</v>
          </cell>
          <cell r="D699" t="str">
            <v>MC</v>
          </cell>
          <cell r="E699" t="str">
            <v>MA1CR211</v>
          </cell>
          <cell r="F699">
            <v>36653</v>
          </cell>
          <cell r="G699" t="str">
            <v>00:00:00</v>
          </cell>
          <cell r="H699" t="str">
            <v>00:00:00</v>
          </cell>
          <cell r="I699">
            <v>36653</v>
          </cell>
          <cell r="J699">
            <v>236.88</v>
          </cell>
        </row>
        <row r="700">
          <cell r="A700" t="str">
            <v>90882783</v>
          </cell>
          <cell r="B700" t="str">
            <v>MMM/ABC.TRABAJOS VARIOS ESPA201R.</v>
          </cell>
          <cell r="C700" t="str">
            <v>CREF-RE2-MAQ-EAO</v>
          </cell>
          <cell r="D700" t="str">
            <v>MC</v>
          </cell>
          <cell r="E700" t="str">
            <v>MA1CR211</v>
          </cell>
          <cell r="F700">
            <v>36654</v>
          </cell>
          <cell r="G700" t="str">
            <v>00:00:00</v>
          </cell>
          <cell r="H700" t="str">
            <v>00:00:00</v>
          </cell>
          <cell r="I700">
            <v>36654</v>
          </cell>
          <cell r="J700">
            <v>118.44</v>
          </cell>
        </row>
        <row r="701">
          <cell r="A701" t="str">
            <v>90882867</v>
          </cell>
          <cell r="B701" t="str">
            <v>MMM/NPB.TRABAJOS VARIOS ESPA202R</v>
          </cell>
          <cell r="C701" t="str">
            <v>CREF-RE2-MAQ-EAO</v>
          </cell>
          <cell r="D701" t="str">
            <v>MC</v>
          </cell>
          <cell r="E701" t="str">
            <v>MA1CR211</v>
          </cell>
          <cell r="F701">
            <v>36655</v>
          </cell>
          <cell r="G701" t="str">
            <v>00:00:00</v>
          </cell>
          <cell r="H701" t="str">
            <v>00:00:00</v>
          </cell>
          <cell r="I701">
            <v>36655</v>
          </cell>
          <cell r="J701">
            <v>29.61</v>
          </cell>
        </row>
        <row r="702">
          <cell r="A702" t="str">
            <v>90884341</v>
          </cell>
          <cell r="B702" t="str">
            <v>MMM/NML.CAMBIAR CHAVETAS.ESPA201R.</v>
          </cell>
          <cell r="C702" t="str">
            <v>CREF-RE2-MAQ-EAO-TPM</v>
          </cell>
          <cell r="D702" t="str">
            <v>MC</v>
          </cell>
          <cell r="E702" t="str">
            <v>MA1CR211</v>
          </cell>
          <cell r="F702">
            <v>36657</v>
          </cell>
          <cell r="G702" t="str">
            <v>00:00:00</v>
          </cell>
          <cell r="H702" t="str">
            <v>00:00:00</v>
          </cell>
          <cell r="I702">
            <v>36657</v>
          </cell>
          <cell r="J702">
            <v>236.88</v>
          </cell>
        </row>
        <row r="703">
          <cell r="A703" t="str">
            <v>90885720</v>
          </cell>
          <cell r="B703" t="str">
            <v>MMM/NPB.REGULAR VELOCIDAD ESPA201R.</v>
          </cell>
          <cell r="C703" t="str">
            <v>CREF-RE2-MAQ-EAO-CTM</v>
          </cell>
          <cell r="D703" t="str">
            <v>MC</v>
          </cell>
          <cell r="E703" t="str">
            <v>MA1CR211</v>
          </cell>
          <cell r="F703">
            <v>36659</v>
          </cell>
          <cell r="G703" t="str">
            <v>00:00:00</v>
          </cell>
          <cell r="H703" t="str">
            <v>00:00:00</v>
          </cell>
          <cell r="I703">
            <v>36659</v>
          </cell>
          <cell r="J703">
            <v>59.22</v>
          </cell>
        </row>
        <row r="704">
          <cell r="A704" t="str">
            <v>90885782</v>
          </cell>
          <cell r="B704" t="str">
            <v>MMM/ABC.TRABAJOS VARIOS ESPA201R.</v>
          </cell>
          <cell r="C704" t="str">
            <v>CREF-RE2-MAQ-EAO</v>
          </cell>
          <cell r="D704" t="str">
            <v>MC</v>
          </cell>
          <cell r="E704" t="str">
            <v>MA1CR211</v>
          </cell>
          <cell r="F704">
            <v>36659</v>
          </cell>
          <cell r="G704" t="str">
            <v>00:00:00</v>
          </cell>
          <cell r="H704" t="str">
            <v>00:00:00</v>
          </cell>
          <cell r="I704">
            <v>36659</v>
          </cell>
          <cell r="J704">
            <v>177.66</v>
          </cell>
        </row>
        <row r="705">
          <cell r="A705" t="str">
            <v>90885976</v>
          </cell>
          <cell r="B705" t="str">
            <v>M.M.M : MANTENCION MENSUAL EAO</v>
          </cell>
          <cell r="C705" t="str">
            <v>CREF-RE2-MAQ-EAO-MIM</v>
          </cell>
          <cell r="D705" t="str">
            <v>MP</v>
          </cell>
          <cell r="E705" t="str">
            <v>MA1CR211</v>
          </cell>
          <cell r="F705">
            <v>36670</v>
          </cell>
          <cell r="G705" t="str">
            <v>00:00:00</v>
          </cell>
          <cell r="H705" t="str">
            <v>00:00:00</v>
          </cell>
          <cell r="I705">
            <v>36670</v>
          </cell>
          <cell r="J705">
            <v>11.84</v>
          </cell>
        </row>
        <row r="706">
          <cell r="A706" t="str">
            <v>90885977</v>
          </cell>
          <cell r="B706" t="str">
            <v>M.M.M : MANTENCION MENSUAL EAO</v>
          </cell>
          <cell r="C706" t="str">
            <v>CREF-RE2-MAQ-EAO-URM</v>
          </cell>
          <cell r="D706" t="str">
            <v>MP</v>
          </cell>
          <cell r="E706" t="str">
            <v>MA1CR211</v>
          </cell>
          <cell r="F706">
            <v>36670</v>
          </cell>
          <cell r="G706" t="str">
            <v>00:00:00</v>
          </cell>
          <cell r="H706" t="str">
            <v>00:00:00</v>
          </cell>
          <cell r="I706">
            <v>36670</v>
          </cell>
          <cell r="J706">
            <v>29.61</v>
          </cell>
        </row>
        <row r="707">
          <cell r="A707" t="str">
            <v>90885978</v>
          </cell>
          <cell r="B707" t="str">
            <v>M.M.M : MANTENCION MENSUAL EAO</v>
          </cell>
          <cell r="C707" t="str">
            <v>CREF-RE2-MAQ-EAO-URM</v>
          </cell>
          <cell r="D707" t="str">
            <v>MP</v>
          </cell>
          <cell r="E707" t="str">
            <v>MA1CR211</v>
          </cell>
          <cell r="F707">
            <v>36670</v>
          </cell>
          <cell r="G707" t="str">
            <v>00:00:00</v>
          </cell>
          <cell r="H707" t="str">
            <v>00:00:00</v>
          </cell>
          <cell r="I707">
            <v>36670</v>
          </cell>
          <cell r="J707">
            <v>29.61</v>
          </cell>
        </row>
        <row r="708">
          <cell r="A708" t="str">
            <v>90885979</v>
          </cell>
          <cell r="B708" t="str">
            <v>M.M.M : MANTENCION MENSUAL EAO</v>
          </cell>
          <cell r="C708" t="str">
            <v>CREF-RE2-MAQ-EAO-URM</v>
          </cell>
          <cell r="D708" t="str">
            <v>MP</v>
          </cell>
          <cell r="E708" t="str">
            <v>MA1CR211</v>
          </cell>
          <cell r="F708">
            <v>36670</v>
          </cell>
          <cell r="G708" t="str">
            <v>00:00:00</v>
          </cell>
          <cell r="H708" t="str">
            <v>00:00:00</v>
          </cell>
          <cell r="I708">
            <v>36670</v>
          </cell>
          <cell r="J708">
            <v>11.84</v>
          </cell>
        </row>
        <row r="709">
          <cell r="A709" t="str">
            <v>90885980</v>
          </cell>
          <cell r="B709" t="str">
            <v>M.M.M : MANTENCION MENSUAL EAO</v>
          </cell>
          <cell r="C709" t="str">
            <v>CREF-RE2-MAQ-EAO-CTM</v>
          </cell>
          <cell r="D709" t="str">
            <v>MP</v>
          </cell>
          <cell r="E709" t="str">
            <v>MA1CR211</v>
          </cell>
          <cell r="F709">
            <v>36670</v>
          </cell>
          <cell r="G709" t="str">
            <v>00:00:00</v>
          </cell>
          <cell r="H709" t="str">
            <v>00:00:00</v>
          </cell>
          <cell r="I709">
            <v>36670</v>
          </cell>
          <cell r="J709">
            <v>17.77</v>
          </cell>
        </row>
        <row r="710">
          <cell r="A710" t="str">
            <v>90885981</v>
          </cell>
          <cell r="B710" t="str">
            <v>M.M.M : MANTENCION MENSUAL EAO</v>
          </cell>
          <cell r="C710" t="str">
            <v>CREF-RE2-MAQ-EAO-STM</v>
          </cell>
          <cell r="D710" t="str">
            <v>MP</v>
          </cell>
          <cell r="E710" t="str">
            <v>MA1CR211</v>
          </cell>
          <cell r="F710">
            <v>36670</v>
          </cell>
          <cell r="G710" t="str">
            <v>00:00:00</v>
          </cell>
          <cell r="H710" t="str">
            <v>00:00:00</v>
          </cell>
          <cell r="I710">
            <v>36670</v>
          </cell>
          <cell r="J710">
            <v>29.61</v>
          </cell>
        </row>
        <row r="711">
          <cell r="A711" t="str">
            <v>90885982</v>
          </cell>
          <cell r="B711" t="str">
            <v>M.M.M : MANTENCION MENSUAL EAO</v>
          </cell>
          <cell r="C711" t="str">
            <v>CREF-RE2-MAQ-EAO-TEM</v>
          </cell>
          <cell r="D711" t="str">
            <v>MP</v>
          </cell>
          <cell r="E711" t="str">
            <v>MA1CR211</v>
          </cell>
          <cell r="F711">
            <v>36670</v>
          </cell>
          <cell r="G711" t="str">
            <v>00:00:00</v>
          </cell>
          <cell r="H711" t="str">
            <v>00:00:00</v>
          </cell>
          <cell r="I711">
            <v>36670</v>
          </cell>
          <cell r="J711">
            <v>17.77</v>
          </cell>
        </row>
        <row r="712">
          <cell r="A712" t="str">
            <v>90885983</v>
          </cell>
          <cell r="B712" t="str">
            <v>M.M.M : MANTENCION MENSUAL EAO</v>
          </cell>
          <cell r="C712" t="str">
            <v>CREF-RE2-MAQ-EAO-VDM</v>
          </cell>
          <cell r="D712" t="str">
            <v>MP</v>
          </cell>
          <cell r="E712" t="str">
            <v>MA1CR211</v>
          </cell>
          <cell r="F712">
            <v>36670</v>
          </cell>
          <cell r="G712" t="str">
            <v>00:00:00</v>
          </cell>
          <cell r="H712" t="str">
            <v>00:00:00</v>
          </cell>
          <cell r="I712">
            <v>36670</v>
          </cell>
          <cell r="J712">
            <v>59.22</v>
          </cell>
        </row>
        <row r="713">
          <cell r="A713" t="str">
            <v>90885984</v>
          </cell>
          <cell r="B713" t="str">
            <v>M.M.M : MANTENCION MENSUAL EAO</v>
          </cell>
          <cell r="C713" t="str">
            <v>CREF-RE2-MAQ-EAO-UHM</v>
          </cell>
          <cell r="D713" t="str">
            <v>MP</v>
          </cell>
          <cell r="E713" t="str">
            <v>MA1CR211</v>
          </cell>
          <cell r="F713">
            <v>36670</v>
          </cell>
          <cell r="G713" t="str">
            <v>00:00:00</v>
          </cell>
          <cell r="H713" t="str">
            <v>00:00:00</v>
          </cell>
          <cell r="I713">
            <v>36670</v>
          </cell>
          <cell r="J713">
            <v>59.22</v>
          </cell>
        </row>
        <row r="714">
          <cell r="A714" t="str">
            <v>90887072</v>
          </cell>
          <cell r="B714" t="str">
            <v>MMM/ABC.FABRICAR GUIAS TRANSF.ESPA201R</v>
          </cell>
          <cell r="C714" t="str">
            <v>CREF-RE2-MAQ-EAO-CTM</v>
          </cell>
          <cell r="D714" t="str">
            <v>MC</v>
          </cell>
          <cell r="E714" t="str">
            <v>MA1CR211</v>
          </cell>
          <cell r="F714">
            <v>36661</v>
          </cell>
          <cell r="G714" t="str">
            <v>00:00:00</v>
          </cell>
          <cell r="H714" t="str">
            <v>00:00:00</v>
          </cell>
          <cell r="I714">
            <v>36661</v>
          </cell>
          <cell r="J714">
            <v>118.44</v>
          </cell>
        </row>
        <row r="715">
          <cell r="A715" t="str">
            <v>90896442</v>
          </cell>
          <cell r="B715" t="str">
            <v>MMM/NPB.SOLDAR GUIA Y PORTA LIM.ESPA201R</v>
          </cell>
          <cell r="C715" t="str">
            <v>CREF-RE2-MAQ-EAO-URM</v>
          </cell>
          <cell r="D715" t="str">
            <v>MC</v>
          </cell>
          <cell r="E715" t="str">
            <v>MA1CR211</v>
          </cell>
          <cell r="F715">
            <v>36666</v>
          </cell>
          <cell r="G715" t="str">
            <v>00:00:00</v>
          </cell>
          <cell r="H715" t="str">
            <v>00:00:00</v>
          </cell>
          <cell r="I715">
            <v>36666</v>
          </cell>
          <cell r="J715">
            <v>177.66</v>
          </cell>
        </row>
        <row r="716">
          <cell r="A716" t="str">
            <v>90899098</v>
          </cell>
          <cell r="B716" t="str">
            <v>MMM/NPB.CAMBIAR CHAVETAS CADENA LACH201</v>
          </cell>
          <cell r="C716" t="str">
            <v>CREF-RE2-MAQ-EAO-TPM</v>
          </cell>
          <cell r="D716" t="str">
            <v>MC</v>
          </cell>
          <cell r="E716" t="str">
            <v>MA1CR211</v>
          </cell>
          <cell r="F716">
            <v>36667</v>
          </cell>
          <cell r="G716" t="str">
            <v>00:00:00</v>
          </cell>
          <cell r="H716" t="str">
            <v>00:00:00</v>
          </cell>
          <cell r="I716">
            <v>36667</v>
          </cell>
          <cell r="J716">
            <v>118.44</v>
          </cell>
        </row>
        <row r="717">
          <cell r="A717" t="str">
            <v>90899255</v>
          </cell>
          <cell r="B717" t="str">
            <v>MMM/ABC.REPONER CHAVETAS.ESPA201R.</v>
          </cell>
          <cell r="C717" t="str">
            <v>CREF-RE2-MAQ-EAO-TPM</v>
          </cell>
          <cell r="D717" t="str">
            <v>MC</v>
          </cell>
          <cell r="E717" t="str">
            <v>MA1CR211</v>
          </cell>
          <cell r="F717">
            <v>36667</v>
          </cell>
          <cell r="G717" t="str">
            <v>00:00:00</v>
          </cell>
          <cell r="H717" t="str">
            <v>00:00:00</v>
          </cell>
          <cell r="I717">
            <v>36667</v>
          </cell>
          <cell r="J717">
            <v>88.83</v>
          </cell>
        </row>
        <row r="718">
          <cell r="A718" t="str">
            <v>90903881</v>
          </cell>
          <cell r="B718" t="str">
            <v>MMM/NPB.CAMBIAR LINEA HID.ESPA201R.</v>
          </cell>
          <cell r="C718" t="str">
            <v>CREF-RE2-MAQ-EAO-TPM</v>
          </cell>
          <cell r="D718" t="str">
            <v>MC</v>
          </cell>
          <cell r="E718" t="str">
            <v>MA1CR211</v>
          </cell>
          <cell r="F718">
            <v>36672</v>
          </cell>
          <cell r="G718" t="str">
            <v>00:00:00</v>
          </cell>
          <cell r="H718" t="str">
            <v>00:00:00</v>
          </cell>
          <cell r="I718">
            <v>36672</v>
          </cell>
          <cell r="J718">
            <v>177.66</v>
          </cell>
        </row>
        <row r="719">
          <cell r="A719" t="str">
            <v>90905874</v>
          </cell>
          <cell r="B719" t="str">
            <v>MMM/NPB.CAMBIAR CHAVETAS.ESPA201R.</v>
          </cell>
          <cell r="C719" t="str">
            <v>CREF-RE2-MAQ-EAO-TPM</v>
          </cell>
          <cell r="D719" t="str">
            <v>MC</v>
          </cell>
          <cell r="E719" t="str">
            <v>MA1CR211</v>
          </cell>
          <cell r="F719">
            <v>36673</v>
          </cell>
          <cell r="G719" t="str">
            <v>00:00:00</v>
          </cell>
          <cell r="H719" t="str">
            <v>00:00:00</v>
          </cell>
          <cell r="I719">
            <v>36673</v>
          </cell>
          <cell r="J719">
            <v>118.44</v>
          </cell>
        </row>
        <row r="720">
          <cell r="A720" t="str">
            <v>90906851</v>
          </cell>
          <cell r="B720" t="str">
            <v>MMM/NML.REPARAR CADENA CORTADA.ESPA201R.</v>
          </cell>
          <cell r="C720" t="str">
            <v>CREF-RE2-MAQ-EAO-TEM</v>
          </cell>
          <cell r="D720" t="str">
            <v>MC</v>
          </cell>
          <cell r="E720" t="str">
            <v>MA1CR211</v>
          </cell>
          <cell r="F720">
            <v>36674</v>
          </cell>
          <cell r="G720" t="str">
            <v>00:00:00</v>
          </cell>
          <cell r="H720" t="str">
            <v>00:00:00</v>
          </cell>
          <cell r="I720">
            <v>36674</v>
          </cell>
          <cell r="J720">
            <v>296.10000000000002</v>
          </cell>
        </row>
        <row r="721">
          <cell r="A721" t="str">
            <v>90907872</v>
          </cell>
          <cell r="B721" t="str">
            <v>MMM/NPB.REPARAR VALLE.ESPA201R</v>
          </cell>
          <cell r="C721" t="str">
            <v>CREF-RE2-MAQ-EAO-TEM</v>
          </cell>
          <cell r="D721" t="str">
            <v>MC</v>
          </cell>
          <cell r="E721" t="str">
            <v>MA1CR211</v>
          </cell>
          <cell r="F721">
            <v>36675</v>
          </cell>
          <cell r="G721" t="str">
            <v>00:00:00</v>
          </cell>
          <cell r="H721" t="str">
            <v>00:00:00</v>
          </cell>
          <cell r="I721">
            <v>36675</v>
          </cell>
          <cell r="J721">
            <v>207.27</v>
          </cell>
        </row>
        <row r="722">
          <cell r="A722" t="str">
            <v>90910961</v>
          </cell>
          <cell r="B722" t="str">
            <v>MMM/NPB.CAMBIAR FLEXIBLE.ESPA201R</v>
          </cell>
          <cell r="C722" t="str">
            <v>CREF-RE2-MAQ-EAO-CTM</v>
          </cell>
          <cell r="D722" t="str">
            <v>MC</v>
          </cell>
          <cell r="E722" t="str">
            <v>MA1CR211</v>
          </cell>
          <cell r="F722">
            <v>36677</v>
          </cell>
          <cell r="G722" t="str">
            <v>00:00:00</v>
          </cell>
          <cell r="H722" t="str">
            <v>00:00:00</v>
          </cell>
          <cell r="I722">
            <v>36677</v>
          </cell>
          <cell r="J722">
            <v>59.22</v>
          </cell>
        </row>
        <row r="723">
          <cell r="A723" t="str">
            <v>90916120</v>
          </cell>
          <cell r="B723" t="str">
            <v>MMM/ABC.REAPRETAR PERNOS.ESPA201R.</v>
          </cell>
          <cell r="C723" t="str">
            <v>CREF-RE2-MAQ-EAO-URM</v>
          </cell>
          <cell r="D723" t="str">
            <v>MC</v>
          </cell>
          <cell r="E723" t="str">
            <v>MA1CR211</v>
          </cell>
          <cell r="F723">
            <v>36678</v>
          </cell>
          <cell r="G723" t="str">
            <v>00:00:00</v>
          </cell>
          <cell r="H723" t="str">
            <v>00:00:00</v>
          </cell>
          <cell r="I723">
            <v>36678</v>
          </cell>
          <cell r="J723">
            <v>148.05000000000001</v>
          </cell>
        </row>
        <row r="724">
          <cell r="A724" t="str">
            <v>90917792</v>
          </cell>
          <cell r="B724" t="str">
            <v>MMM/ABC.TENZAR CADENA.ESPA201R.</v>
          </cell>
          <cell r="C724" t="str">
            <v>CREF-RE2-MAQ-EAO-TPM</v>
          </cell>
          <cell r="D724" t="str">
            <v>MC</v>
          </cell>
          <cell r="E724" t="str">
            <v>MA1CR211</v>
          </cell>
          <cell r="F724">
            <v>36681</v>
          </cell>
          <cell r="G724" t="str">
            <v>00:00:00</v>
          </cell>
          <cell r="H724" t="str">
            <v>00:00:00</v>
          </cell>
          <cell r="I724">
            <v>36681</v>
          </cell>
          <cell r="J724">
            <v>118.44</v>
          </cell>
        </row>
        <row r="725">
          <cell r="A725" t="str">
            <v>90919175</v>
          </cell>
          <cell r="B725" t="str">
            <v>MMM/JHB.DESARMAR RUEDAS.VAGON ESPA.</v>
          </cell>
          <cell r="C725" t="str">
            <v>CREF-RE2-MAQ-EAO-VDM</v>
          </cell>
          <cell r="D725" t="str">
            <v>MC</v>
          </cell>
          <cell r="E725" t="str">
            <v>MA1CR211</v>
          </cell>
          <cell r="F725">
            <v>36684</v>
          </cell>
          <cell r="G725" t="str">
            <v>00:00:00</v>
          </cell>
          <cell r="H725" t="str">
            <v>00:00:00</v>
          </cell>
          <cell r="I725">
            <v>36684</v>
          </cell>
          <cell r="J725">
            <v>236.88</v>
          </cell>
        </row>
        <row r="726">
          <cell r="A726" t="str">
            <v>90923218</v>
          </cell>
          <cell r="B726" t="str">
            <v>M.M.M : MANTENCION MENSUAL EAO</v>
          </cell>
          <cell r="C726" t="str">
            <v>CREF-RE2-MAQ-EAO-MIM</v>
          </cell>
          <cell r="D726" t="str">
            <v>MP</v>
          </cell>
          <cell r="E726" t="str">
            <v>MA1CR211</v>
          </cell>
          <cell r="F726">
            <v>36704</v>
          </cell>
          <cell r="G726" t="str">
            <v>00:00:00</v>
          </cell>
          <cell r="H726" t="str">
            <v>00:00:00</v>
          </cell>
          <cell r="I726">
            <v>36704</v>
          </cell>
          <cell r="J726">
            <v>11.84</v>
          </cell>
        </row>
        <row r="727">
          <cell r="A727" t="str">
            <v>90923219</v>
          </cell>
          <cell r="B727" t="str">
            <v>M.M.M : MANTENCION MENSUAL EAO</v>
          </cell>
          <cell r="C727" t="str">
            <v>CREF-RE2-MAQ-EAO-URM</v>
          </cell>
          <cell r="D727" t="str">
            <v>MP</v>
          </cell>
          <cell r="E727" t="str">
            <v>MA1CR211</v>
          </cell>
          <cell r="F727">
            <v>36704</v>
          </cell>
          <cell r="G727" t="str">
            <v>00:00:00</v>
          </cell>
          <cell r="H727" t="str">
            <v>00:00:00</v>
          </cell>
          <cell r="I727">
            <v>36704</v>
          </cell>
          <cell r="J727">
            <v>29.61</v>
          </cell>
        </row>
        <row r="728">
          <cell r="A728" t="str">
            <v>90923220</v>
          </cell>
          <cell r="B728" t="str">
            <v>M.M.M : MANTENCION MENSUAL EAO</v>
          </cell>
          <cell r="C728" t="str">
            <v>CREF-RE2-MAQ-EAO-URM</v>
          </cell>
          <cell r="D728" t="str">
            <v>MP</v>
          </cell>
          <cell r="E728" t="str">
            <v>MA1CR211</v>
          </cell>
          <cell r="F728">
            <v>36704</v>
          </cell>
          <cell r="G728" t="str">
            <v>00:00:00</v>
          </cell>
          <cell r="H728" t="str">
            <v>00:00:00</v>
          </cell>
          <cell r="I728">
            <v>36704</v>
          </cell>
          <cell r="J728">
            <v>29.61</v>
          </cell>
        </row>
        <row r="729">
          <cell r="A729" t="str">
            <v>90923221</v>
          </cell>
          <cell r="B729" t="str">
            <v>M.M.M : MANTENCION MENSUAL EAO</v>
          </cell>
          <cell r="C729" t="str">
            <v>CREF-RE2-MAQ-EAO-URM</v>
          </cell>
          <cell r="D729" t="str">
            <v>MP</v>
          </cell>
          <cell r="E729" t="str">
            <v>MA1CR211</v>
          </cell>
          <cell r="F729">
            <v>36704</v>
          </cell>
          <cell r="G729" t="str">
            <v>00:00:00</v>
          </cell>
          <cell r="H729" t="str">
            <v>00:00:00</v>
          </cell>
          <cell r="I729">
            <v>36704</v>
          </cell>
          <cell r="J729">
            <v>11.84</v>
          </cell>
        </row>
        <row r="730">
          <cell r="A730" t="str">
            <v>90923222</v>
          </cell>
          <cell r="B730" t="str">
            <v>M.M.M : MANTENCION MENSUAL EAO</v>
          </cell>
          <cell r="C730" t="str">
            <v>CREF-RE2-MAQ-EAO-CTM</v>
          </cell>
          <cell r="D730" t="str">
            <v>MP</v>
          </cell>
          <cell r="E730" t="str">
            <v>MA1CR211</v>
          </cell>
          <cell r="F730">
            <v>36704</v>
          </cell>
          <cell r="G730" t="str">
            <v>00:00:00</v>
          </cell>
          <cell r="H730" t="str">
            <v>00:00:00</v>
          </cell>
          <cell r="I730">
            <v>36704</v>
          </cell>
          <cell r="J730">
            <v>17.77</v>
          </cell>
        </row>
        <row r="731">
          <cell r="A731" t="str">
            <v>90923223</v>
          </cell>
          <cell r="B731" t="str">
            <v>M.M.M : MANTENCION MENSUAL EAO</v>
          </cell>
          <cell r="C731" t="str">
            <v>CREF-RE2-MAQ-EAO-STM</v>
          </cell>
          <cell r="D731" t="str">
            <v>MP</v>
          </cell>
          <cell r="E731" t="str">
            <v>MA1CR211</v>
          </cell>
          <cell r="F731">
            <v>36704</v>
          </cell>
          <cell r="G731" t="str">
            <v>00:00:00</v>
          </cell>
          <cell r="H731" t="str">
            <v>00:00:00</v>
          </cell>
          <cell r="I731">
            <v>36704</v>
          </cell>
          <cell r="J731">
            <v>29.61</v>
          </cell>
        </row>
        <row r="732">
          <cell r="A732" t="str">
            <v>90923225</v>
          </cell>
          <cell r="B732" t="str">
            <v>M.M.M : MANTENCION MENSUAL EAO</v>
          </cell>
          <cell r="C732" t="str">
            <v>CREF-RE2-MAQ-EAO-VDM</v>
          </cell>
          <cell r="D732" t="str">
            <v>MP</v>
          </cell>
          <cell r="E732" t="str">
            <v>MA1CR211</v>
          </cell>
          <cell r="F732">
            <v>36704</v>
          </cell>
          <cell r="G732" t="str">
            <v>00:00:00</v>
          </cell>
          <cell r="H732" t="str">
            <v>00:00:00</v>
          </cell>
          <cell r="I732">
            <v>36704</v>
          </cell>
          <cell r="J732">
            <v>59.22</v>
          </cell>
        </row>
        <row r="733">
          <cell r="A733" t="str">
            <v>90923286</v>
          </cell>
          <cell r="B733" t="str">
            <v>M.M.M : MANTENCION MENSUAL EAO</v>
          </cell>
          <cell r="C733" t="str">
            <v>CREF-RE2-MAQ-EAO-UHM</v>
          </cell>
          <cell r="D733" t="str">
            <v>MP</v>
          </cell>
          <cell r="E733" t="str">
            <v>MA1CR211</v>
          </cell>
          <cell r="F733">
            <v>36704</v>
          </cell>
          <cell r="G733" t="str">
            <v>00:00:00</v>
          </cell>
          <cell r="H733" t="str">
            <v>00:00:00</v>
          </cell>
          <cell r="I733">
            <v>36704</v>
          </cell>
          <cell r="J733">
            <v>59.22</v>
          </cell>
        </row>
        <row r="734">
          <cell r="A734" t="str">
            <v>90924478</v>
          </cell>
          <cell r="B734" t="str">
            <v>MMM/ABC.REPARAR CADENA CORTADA.ESPA201R.</v>
          </cell>
          <cell r="C734" t="str">
            <v>CREF-RE2-MAQ-EAO-TEM</v>
          </cell>
          <cell r="D734" t="str">
            <v>MC</v>
          </cell>
          <cell r="E734" t="str">
            <v>MA1CR211</v>
          </cell>
          <cell r="F734">
            <v>36685</v>
          </cell>
          <cell r="G734" t="str">
            <v>00:00:00</v>
          </cell>
          <cell r="H734" t="str">
            <v>00:00:00</v>
          </cell>
          <cell r="I734">
            <v>36685</v>
          </cell>
          <cell r="J734">
            <v>296.10000000000002</v>
          </cell>
        </row>
        <row r="735">
          <cell r="A735" t="str">
            <v>90928180</v>
          </cell>
          <cell r="B735" t="str">
            <v>MMM/ABC.FABRICAR GUIAS TRANSF.ESPA</v>
          </cell>
          <cell r="C735" t="str">
            <v>CREF-RE2-MAQ-EAO</v>
          </cell>
          <cell r="D735" t="str">
            <v>MC</v>
          </cell>
          <cell r="E735" t="str">
            <v>MA1CR211</v>
          </cell>
          <cell r="F735">
            <v>36689</v>
          </cell>
          <cell r="G735" t="str">
            <v>00:00:00</v>
          </cell>
          <cell r="H735" t="str">
            <v>00:00:00</v>
          </cell>
          <cell r="I735">
            <v>36689</v>
          </cell>
          <cell r="J735">
            <v>296.10000000000002</v>
          </cell>
        </row>
        <row r="736">
          <cell r="A736" t="str">
            <v>90928308</v>
          </cell>
          <cell r="B736" t="str">
            <v>MMM/NPB.SOLDAR TOPE SUJECCION.ESPA201R.</v>
          </cell>
          <cell r="C736" t="str">
            <v>CREF-RE2-MAQ-EAO-URM</v>
          </cell>
          <cell r="D736" t="str">
            <v>MC</v>
          </cell>
          <cell r="E736" t="str">
            <v>MA1CR211</v>
          </cell>
          <cell r="F736">
            <v>36690</v>
          </cell>
          <cell r="G736" t="str">
            <v>00:00:00</v>
          </cell>
          <cell r="H736" t="str">
            <v>00:00:00</v>
          </cell>
          <cell r="I736">
            <v>36690</v>
          </cell>
          <cell r="J736">
            <v>118.44</v>
          </cell>
        </row>
        <row r="737">
          <cell r="A737" t="str">
            <v>90928351</v>
          </cell>
          <cell r="B737" t="str">
            <v>MMM/NML.FABRICAR GUIAS ESPA201R.</v>
          </cell>
          <cell r="C737" t="str">
            <v>CREF-RE2-MAQ-EAO-CTM</v>
          </cell>
          <cell r="D737" t="str">
            <v>MC</v>
          </cell>
          <cell r="E737" t="str">
            <v>MA1CR211</v>
          </cell>
          <cell r="F737">
            <v>36691</v>
          </cell>
          <cell r="G737" t="str">
            <v>00:00:00</v>
          </cell>
          <cell r="H737" t="str">
            <v>00:00:00</v>
          </cell>
          <cell r="I737">
            <v>36691</v>
          </cell>
          <cell r="J737">
            <v>118.44</v>
          </cell>
        </row>
        <row r="738">
          <cell r="A738" t="str">
            <v>90931654</v>
          </cell>
          <cell r="B738" t="str">
            <v>MMM/ABC.REPONER CHAVETAS.ESPA201R.</v>
          </cell>
          <cell r="C738" t="str">
            <v>CREF-RE2-MAQ-EAO-TPM</v>
          </cell>
          <cell r="D738" t="str">
            <v>MC</v>
          </cell>
          <cell r="E738" t="str">
            <v>MA1CR211</v>
          </cell>
          <cell r="F738">
            <v>36694</v>
          </cell>
          <cell r="G738" t="str">
            <v>00:00:00</v>
          </cell>
          <cell r="H738" t="str">
            <v>00:00:00</v>
          </cell>
          <cell r="I738">
            <v>36694</v>
          </cell>
          <cell r="J738">
            <v>118.44</v>
          </cell>
        </row>
        <row r="739">
          <cell r="A739" t="str">
            <v>90932008</v>
          </cell>
          <cell r="B739" t="str">
            <v>MMM/ABC.REPARAR CADENA CORTADA.ESPA201R.</v>
          </cell>
          <cell r="C739" t="str">
            <v>CREF-RE2-MAQ-EAO-TEM</v>
          </cell>
          <cell r="D739" t="str">
            <v>MC</v>
          </cell>
          <cell r="E739" t="str">
            <v>MA1CR211</v>
          </cell>
          <cell r="F739">
            <v>36695</v>
          </cell>
          <cell r="G739" t="str">
            <v>00:00:00</v>
          </cell>
          <cell r="H739" t="str">
            <v>00:00:00</v>
          </cell>
          <cell r="I739">
            <v>36695</v>
          </cell>
          <cell r="J739">
            <v>148.05000000000001</v>
          </cell>
        </row>
        <row r="740">
          <cell r="A740" t="str">
            <v>90935015</v>
          </cell>
          <cell r="B740" t="str">
            <v>MMM/NPB.REPARAR CADENAS CORTADAS.ESP201R</v>
          </cell>
          <cell r="C740" t="str">
            <v>CREF-RE2-MAQ-EAO-TEM</v>
          </cell>
          <cell r="D740" t="str">
            <v>MC</v>
          </cell>
          <cell r="E740" t="str">
            <v>MA1CR211</v>
          </cell>
          <cell r="F740">
            <v>36696</v>
          </cell>
          <cell r="G740" t="str">
            <v>00:00:00</v>
          </cell>
          <cell r="H740" t="str">
            <v>00:00:00</v>
          </cell>
          <cell r="I740">
            <v>36696</v>
          </cell>
          <cell r="J740">
            <v>118.44</v>
          </cell>
        </row>
        <row r="741">
          <cell r="A741" t="str">
            <v>90935436</v>
          </cell>
          <cell r="B741" t="str">
            <v>MMM/NPB.REPONER CHAVETAS.ESPA201R.</v>
          </cell>
          <cell r="C741" t="str">
            <v>CREF-RE2-MAQ-EAO-TPM</v>
          </cell>
          <cell r="D741" t="str">
            <v>MC</v>
          </cell>
          <cell r="E741" t="str">
            <v>MA1CR211</v>
          </cell>
          <cell r="F741">
            <v>36697</v>
          </cell>
          <cell r="G741" t="str">
            <v>00:00:00</v>
          </cell>
          <cell r="H741" t="str">
            <v>00:00:00</v>
          </cell>
          <cell r="I741">
            <v>36697</v>
          </cell>
          <cell r="J741">
            <v>118.44</v>
          </cell>
        </row>
        <row r="742">
          <cell r="A742" t="str">
            <v>90936662</v>
          </cell>
          <cell r="B742" t="str">
            <v>MMM/ABC.REPONER CHAVETAS ESPA201R.</v>
          </cell>
          <cell r="C742" t="str">
            <v>CREF-RE2-MAQ-EAO-TPM</v>
          </cell>
          <cell r="D742" t="str">
            <v>MC</v>
          </cell>
          <cell r="E742" t="str">
            <v>MA1CR211</v>
          </cell>
          <cell r="F742">
            <v>36698</v>
          </cell>
          <cell r="G742" t="str">
            <v>00:00:00</v>
          </cell>
          <cell r="H742" t="str">
            <v>00:00:00</v>
          </cell>
          <cell r="I742">
            <v>36698</v>
          </cell>
          <cell r="J742">
            <v>118.44</v>
          </cell>
        </row>
        <row r="743">
          <cell r="A743" t="str">
            <v>90937855</v>
          </cell>
          <cell r="B743" t="str">
            <v>MMM/NPB.REVISAR CADENAS GENERAL.ESPA201R</v>
          </cell>
          <cell r="C743" t="str">
            <v>CREF-RE2-MAQ-EAO</v>
          </cell>
          <cell r="D743" t="str">
            <v>MC</v>
          </cell>
          <cell r="E743" t="str">
            <v>MA1CR211</v>
          </cell>
          <cell r="F743">
            <v>36699</v>
          </cell>
          <cell r="G743" t="str">
            <v>00:00:00</v>
          </cell>
          <cell r="H743" t="str">
            <v>00:00:00</v>
          </cell>
          <cell r="I743">
            <v>36699</v>
          </cell>
          <cell r="J743">
            <v>177.66</v>
          </cell>
        </row>
        <row r="744">
          <cell r="A744" t="str">
            <v>90939141</v>
          </cell>
          <cell r="B744" t="str">
            <v>MMM/NML.SOLDAR SOPORTACION.ESPA201R</v>
          </cell>
          <cell r="C744" t="str">
            <v>CREF-RE2-MAQ-EAO-TPM</v>
          </cell>
          <cell r="D744" t="str">
            <v>MC</v>
          </cell>
          <cell r="E744" t="str">
            <v>MA1CR211</v>
          </cell>
          <cell r="F744">
            <v>36701</v>
          </cell>
          <cell r="G744" t="str">
            <v>00:00:00</v>
          </cell>
          <cell r="H744" t="str">
            <v>00:00:00</v>
          </cell>
          <cell r="I744">
            <v>36701</v>
          </cell>
          <cell r="J744">
            <v>59.22</v>
          </cell>
        </row>
        <row r="745">
          <cell r="A745" t="str">
            <v>90943348</v>
          </cell>
          <cell r="B745" t="str">
            <v>MMM/NPB.REAPRETAR FITTING Y PERNOS ESPA.</v>
          </cell>
          <cell r="C745" t="str">
            <v>CREF-RE2-MAQ-EAO-CTM</v>
          </cell>
          <cell r="D745" t="str">
            <v>MC</v>
          </cell>
          <cell r="E745" t="str">
            <v>MA1CR211</v>
          </cell>
          <cell r="F745">
            <v>36702</v>
          </cell>
          <cell r="G745" t="str">
            <v>00:00:00</v>
          </cell>
          <cell r="H745" t="str">
            <v>00:00:00</v>
          </cell>
          <cell r="I745">
            <v>36702</v>
          </cell>
          <cell r="J745">
            <v>59.22</v>
          </cell>
        </row>
        <row r="746">
          <cell r="A746" t="str">
            <v>90946202</v>
          </cell>
          <cell r="B746" t="str">
            <v>MMM/NML.REVISAR MAQUINA ESPA201R.</v>
          </cell>
          <cell r="C746" t="str">
            <v>CREF-RE2-MAQ-EAO</v>
          </cell>
          <cell r="D746" t="str">
            <v>MC</v>
          </cell>
          <cell r="E746" t="str">
            <v>MA1CR211</v>
          </cell>
          <cell r="F746">
            <v>36707</v>
          </cell>
          <cell r="G746" t="str">
            <v>00:00:00</v>
          </cell>
          <cell r="H746" t="str">
            <v>00:00:00</v>
          </cell>
          <cell r="I746">
            <v>36707</v>
          </cell>
          <cell r="J746">
            <v>118.44</v>
          </cell>
        </row>
        <row r="747">
          <cell r="A747" t="str">
            <v>90949808</v>
          </cell>
          <cell r="B747" t="str">
            <v>MMM/JHB.REPONER CHAVETAS.ESPA201R.</v>
          </cell>
          <cell r="C747" t="str">
            <v>CREF-RE2-MAQ-EAO-TPM</v>
          </cell>
          <cell r="D747" t="str">
            <v>MC</v>
          </cell>
          <cell r="E747" t="str">
            <v>MA1CR211</v>
          </cell>
          <cell r="F747">
            <v>36708</v>
          </cell>
          <cell r="G747" t="str">
            <v>00:00:00</v>
          </cell>
          <cell r="H747" t="str">
            <v>00:00:00</v>
          </cell>
          <cell r="I747">
            <v>36708</v>
          </cell>
          <cell r="J747">
            <v>207.27</v>
          </cell>
        </row>
        <row r="748">
          <cell r="A748" t="str">
            <v>90950066</v>
          </cell>
          <cell r="B748" t="str">
            <v>MMM/JHB.REPONER CHAVETAS.ESPA201R.</v>
          </cell>
          <cell r="C748" t="str">
            <v>CREF-RE2-MAQ-EAO-TPM</v>
          </cell>
          <cell r="D748" t="str">
            <v>MC</v>
          </cell>
          <cell r="E748" t="str">
            <v>MA1CR211</v>
          </cell>
          <cell r="F748">
            <v>36709</v>
          </cell>
          <cell r="G748" t="str">
            <v>00:00:00</v>
          </cell>
          <cell r="H748" t="str">
            <v>00:00:00</v>
          </cell>
          <cell r="I748">
            <v>36709</v>
          </cell>
          <cell r="J748">
            <v>59.22</v>
          </cell>
        </row>
        <row r="749">
          <cell r="A749" t="str">
            <v>90950208</v>
          </cell>
          <cell r="B749" t="str">
            <v>MMM/ABC.SOLDAR GUIA Y ESLABON ESPA201R.</v>
          </cell>
          <cell r="C749" t="str">
            <v>CREF-RE2-MAQ-EAO-URM</v>
          </cell>
          <cell r="D749" t="str">
            <v>MC</v>
          </cell>
          <cell r="E749" t="str">
            <v>MA1CR211</v>
          </cell>
          <cell r="F749">
            <v>36709</v>
          </cell>
          <cell r="G749" t="str">
            <v>00:00:00</v>
          </cell>
          <cell r="H749" t="str">
            <v>00:00:00</v>
          </cell>
          <cell r="I749">
            <v>36709</v>
          </cell>
          <cell r="J749">
            <v>118.44</v>
          </cell>
        </row>
        <row r="750">
          <cell r="A750" t="str">
            <v>90950465</v>
          </cell>
          <cell r="B750" t="str">
            <v>MMM/JHB.MODIFICAR UNIDAD HID.ESPA201R.</v>
          </cell>
          <cell r="C750" t="str">
            <v>CREF-RE2-MAQ-EAO-UHM</v>
          </cell>
          <cell r="D750" t="str">
            <v>MC</v>
          </cell>
          <cell r="E750" t="str">
            <v>MA1CR211</v>
          </cell>
          <cell r="F750">
            <v>36710</v>
          </cell>
          <cell r="G750" t="str">
            <v>00:00:00</v>
          </cell>
          <cell r="H750" t="str">
            <v>00:00:00</v>
          </cell>
          <cell r="I750">
            <v>36710</v>
          </cell>
          <cell r="J750">
            <v>444.15</v>
          </cell>
        </row>
        <row r="751">
          <cell r="A751" t="str">
            <v>90951529</v>
          </cell>
          <cell r="B751" t="str">
            <v>MMM/NPB.MODIFICAR UNIDAD HID.ESPA201R</v>
          </cell>
          <cell r="C751" t="str">
            <v>CREF-RE2-MAQ-EAO</v>
          </cell>
          <cell r="D751" t="str">
            <v>MC</v>
          </cell>
          <cell r="E751" t="str">
            <v>MA1CR211</v>
          </cell>
          <cell r="F751">
            <v>36711</v>
          </cell>
          <cell r="G751" t="str">
            <v>00:00:00</v>
          </cell>
          <cell r="H751" t="str">
            <v>00:00:00</v>
          </cell>
          <cell r="I751">
            <v>36711</v>
          </cell>
          <cell r="J751">
            <v>414.54</v>
          </cell>
        </row>
        <row r="752">
          <cell r="A752" t="str">
            <v>90952282</v>
          </cell>
          <cell r="B752" t="str">
            <v>MMM/NPB.MODIFICAR UNIDAD HID.ESPA201R.</v>
          </cell>
          <cell r="C752" t="str">
            <v>CREF-RE2-MAQ-EAO-UHM</v>
          </cell>
          <cell r="D752" t="str">
            <v>MC</v>
          </cell>
          <cell r="E752" t="str">
            <v>MA1CR211</v>
          </cell>
          <cell r="F752">
            <v>36712</v>
          </cell>
          <cell r="G752" t="str">
            <v>00:00:00</v>
          </cell>
          <cell r="H752" t="str">
            <v>00:00:00</v>
          </cell>
          <cell r="I752">
            <v>36712</v>
          </cell>
          <cell r="J752">
            <v>296.10000000000002</v>
          </cell>
        </row>
        <row r="753">
          <cell r="A753" t="str">
            <v>90955578</v>
          </cell>
          <cell r="B753" t="str">
            <v>MMM/NPB.REPONER CHAVETAS.ESPA201R</v>
          </cell>
          <cell r="C753" t="str">
            <v>CREF-RE2-MAQ-EAO-TEM</v>
          </cell>
          <cell r="D753" t="str">
            <v>MC</v>
          </cell>
          <cell r="E753" t="str">
            <v>MA1CR211</v>
          </cell>
          <cell r="F753">
            <v>36713</v>
          </cell>
          <cell r="G753" t="str">
            <v>00:00:00</v>
          </cell>
          <cell r="H753" t="str">
            <v>00:00:00</v>
          </cell>
          <cell r="I753">
            <v>36713</v>
          </cell>
          <cell r="J753">
            <v>177.66</v>
          </cell>
        </row>
        <row r="754">
          <cell r="A754" t="str">
            <v>90955648</v>
          </cell>
          <cell r="B754" t="str">
            <v>MMM/NML.SOLDAR TOPE.LAEC201R</v>
          </cell>
          <cell r="C754" t="str">
            <v>CREF-RE2-MAQ-EAO-TPM</v>
          </cell>
          <cell r="D754" t="str">
            <v>MC</v>
          </cell>
          <cell r="E754" t="str">
            <v>MA1CR211</v>
          </cell>
          <cell r="F754">
            <v>36713</v>
          </cell>
          <cell r="G754" t="str">
            <v>00:00:00</v>
          </cell>
          <cell r="H754" t="str">
            <v>00:00:00</v>
          </cell>
          <cell r="I754">
            <v>36713</v>
          </cell>
          <cell r="J754">
            <v>88.83</v>
          </cell>
        </row>
        <row r="755">
          <cell r="A755" t="str">
            <v>90955732</v>
          </cell>
          <cell r="B755" t="str">
            <v>MMM/NML.REAPRETE GENERAL.ESPA201R.</v>
          </cell>
          <cell r="C755" t="str">
            <v>CREF-RE2-MAQ-EAO</v>
          </cell>
          <cell r="D755" t="str">
            <v>MC</v>
          </cell>
          <cell r="E755" t="str">
            <v>MA1CR211</v>
          </cell>
          <cell r="F755">
            <v>36714</v>
          </cell>
          <cell r="G755" t="str">
            <v>00:00:00</v>
          </cell>
          <cell r="H755" t="str">
            <v>00:00:00</v>
          </cell>
          <cell r="I755">
            <v>36714</v>
          </cell>
          <cell r="J755">
            <v>118.44</v>
          </cell>
        </row>
        <row r="756">
          <cell r="A756" t="str">
            <v>90957019</v>
          </cell>
          <cell r="B756" t="str">
            <v>MMM/NML.REPARAR TOPE ANODOS.ESPA201R.</v>
          </cell>
          <cell r="C756" t="str">
            <v>CREF-RE2-MAQ-EAO-URM</v>
          </cell>
          <cell r="D756" t="str">
            <v>MC</v>
          </cell>
          <cell r="E756" t="str">
            <v>MA1CR211</v>
          </cell>
          <cell r="F756">
            <v>36715</v>
          </cell>
          <cell r="G756" t="str">
            <v>00:00:00</v>
          </cell>
          <cell r="H756" t="str">
            <v>00:00:00</v>
          </cell>
          <cell r="I756">
            <v>36715</v>
          </cell>
          <cell r="J756">
            <v>177.66</v>
          </cell>
        </row>
        <row r="757">
          <cell r="A757" t="str">
            <v>90961178</v>
          </cell>
          <cell r="B757" t="str">
            <v>M.M.M : MANTENCION MENSUAL EAO</v>
          </cell>
          <cell r="C757" t="str">
            <v>CREF-RE2-MAQ-EAO-MIM</v>
          </cell>
          <cell r="D757" t="str">
            <v>MP</v>
          </cell>
          <cell r="E757" t="str">
            <v>MA1CR211</v>
          </cell>
          <cell r="F757">
            <v>36723</v>
          </cell>
          <cell r="G757" t="str">
            <v>00:00:00</v>
          </cell>
          <cell r="H757" t="str">
            <v>00:00:00</v>
          </cell>
          <cell r="I757">
            <v>36723</v>
          </cell>
          <cell r="J757">
            <v>11.84</v>
          </cell>
        </row>
        <row r="758">
          <cell r="A758" t="str">
            <v>90961179</v>
          </cell>
          <cell r="B758" t="str">
            <v>M.M.M : MANTENCION MENSUAL EAO</v>
          </cell>
          <cell r="C758" t="str">
            <v>CREF-RE2-MAQ-EAO-URM</v>
          </cell>
          <cell r="D758" t="str">
            <v>MP</v>
          </cell>
          <cell r="E758" t="str">
            <v>MA1CR211</v>
          </cell>
          <cell r="F758">
            <v>36723</v>
          </cell>
          <cell r="G758" t="str">
            <v>00:00:00</v>
          </cell>
          <cell r="H758" t="str">
            <v>00:00:00</v>
          </cell>
          <cell r="I758">
            <v>36723</v>
          </cell>
          <cell r="J758">
            <v>29.61</v>
          </cell>
        </row>
        <row r="759">
          <cell r="A759" t="str">
            <v>90961180</v>
          </cell>
          <cell r="B759" t="str">
            <v>M.M.M : MANTENCION MENSUAL EAO</v>
          </cell>
          <cell r="C759" t="str">
            <v>CREF-RE2-MAQ-EAO-URM</v>
          </cell>
          <cell r="D759" t="str">
            <v>MP</v>
          </cell>
          <cell r="E759" t="str">
            <v>MA1CR211</v>
          </cell>
          <cell r="F759">
            <v>36723</v>
          </cell>
          <cell r="G759" t="str">
            <v>00:00:00</v>
          </cell>
          <cell r="H759" t="str">
            <v>00:00:00</v>
          </cell>
          <cell r="I759">
            <v>36723</v>
          </cell>
          <cell r="J759">
            <v>29.61</v>
          </cell>
        </row>
        <row r="760">
          <cell r="A760" t="str">
            <v>90961181</v>
          </cell>
          <cell r="B760" t="str">
            <v>M.M.M : MANTENCION MENSUAL EAO</v>
          </cell>
          <cell r="C760" t="str">
            <v>CREF-RE2-MAQ-EAO-URM</v>
          </cell>
          <cell r="D760" t="str">
            <v>MP</v>
          </cell>
          <cell r="E760" t="str">
            <v>MA1CR211</v>
          </cell>
          <cell r="F760">
            <v>36723</v>
          </cell>
          <cell r="G760" t="str">
            <v>00:00:00</v>
          </cell>
          <cell r="H760" t="str">
            <v>00:00:00</v>
          </cell>
          <cell r="I760">
            <v>36723</v>
          </cell>
          <cell r="J760">
            <v>11.84</v>
          </cell>
        </row>
        <row r="761">
          <cell r="A761" t="str">
            <v>90961182</v>
          </cell>
          <cell r="B761" t="str">
            <v>M.M.M : MANTENCION MENSUAL EAO</v>
          </cell>
          <cell r="C761" t="str">
            <v>CREF-RE2-MAQ-EAO-CTM</v>
          </cell>
          <cell r="D761" t="str">
            <v>MP</v>
          </cell>
          <cell r="E761" t="str">
            <v>MA1CR211</v>
          </cell>
          <cell r="F761">
            <v>36723</v>
          </cell>
          <cell r="G761" t="str">
            <v>00:00:00</v>
          </cell>
          <cell r="H761" t="str">
            <v>00:00:00</v>
          </cell>
          <cell r="I761">
            <v>36723</v>
          </cell>
          <cell r="J761">
            <v>17.77</v>
          </cell>
        </row>
        <row r="762">
          <cell r="A762" t="str">
            <v>90961183</v>
          </cell>
          <cell r="B762" t="str">
            <v>M.M.M : MANTENCION MENSUAL EAO</v>
          </cell>
          <cell r="C762" t="str">
            <v>CREF-RE2-MAQ-EAO-STM</v>
          </cell>
          <cell r="D762" t="str">
            <v>MP</v>
          </cell>
          <cell r="E762" t="str">
            <v>MA1CR211</v>
          </cell>
          <cell r="F762">
            <v>36723</v>
          </cell>
          <cell r="G762" t="str">
            <v>00:00:00</v>
          </cell>
          <cell r="H762" t="str">
            <v>00:00:00</v>
          </cell>
          <cell r="I762">
            <v>36723</v>
          </cell>
          <cell r="J762">
            <v>29.61</v>
          </cell>
        </row>
        <row r="763">
          <cell r="A763" t="str">
            <v>90961184</v>
          </cell>
          <cell r="B763" t="str">
            <v>M.M.M : MANTENCION MENSUAL EAO</v>
          </cell>
          <cell r="C763" t="str">
            <v>CREF-RE2-MAQ-EAO-TEM</v>
          </cell>
          <cell r="D763" t="str">
            <v>MP</v>
          </cell>
          <cell r="E763" t="str">
            <v>MA1CR211</v>
          </cell>
          <cell r="F763">
            <v>36723</v>
          </cell>
          <cell r="G763" t="str">
            <v>00:00:00</v>
          </cell>
          <cell r="H763" t="str">
            <v>00:00:00</v>
          </cell>
          <cell r="I763">
            <v>36723</v>
          </cell>
          <cell r="J763">
            <v>17.77</v>
          </cell>
        </row>
        <row r="764">
          <cell r="A764" t="str">
            <v>90961185</v>
          </cell>
          <cell r="B764" t="str">
            <v>M.M.M : MANTENCION MENSUAL EAO</v>
          </cell>
          <cell r="C764" t="str">
            <v>CREF-RE2-MAQ-EAO-VDM</v>
          </cell>
          <cell r="D764" t="str">
            <v>MP</v>
          </cell>
          <cell r="E764" t="str">
            <v>MA1CR211</v>
          </cell>
          <cell r="F764">
            <v>36723</v>
          </cell>
          <cell r="G764" t="str">
            <v>00:00:00</v>
          </cell>
          <cell r="H764" t="str">
            <v>00:00:00</v>
          </cell>
          <cell r="I764">
            <v>36723</v>
          </cell>
          <cell r="J764">
            <v>59.22</v>
          </cell>
        </row>
        <row r="765">
          <cell r="A765" t="str">
            <v>90961226</v>
          </cell>
          <cell r="B765" t="str">
            <v>M.M.M : MANTENCION MENSUAL EAO</v>
          </cell>
          <cell r="C765" t="str">
            <v>CREF-RE2-MAQ-EAO-UHM</v>
          </cell>
          <cell r="D765" t="str">
            <v>MP</v>
          </cell>
          <cell r="E765" t="str">
            <v>MA1CR211</v>
          </cell>
          <cell r="F765">
            <v>36723</v>
          </cell>
          <cell r="G765" t="str">
            <v>00:00:00</v>
          </cell>
          <cell r="H765" t="str">
            <v>00:00:00</v>
          </cell>
          <cell r="I765">
            <v>36723</v>
          </cell>
          <cell r="J765">
            <v>59.22</v>
          </cell>
        </row>
        <row r="766">
          <cell r="A766" t="str">
            <v>90961416</v>
          </cell>
          <cell r="B766" t="str">
            <v>MMM/JHB.REPARAR TOPE SUJECCION.ESPA201R</v>
          </cell>
          <cell r="C766" t="str">
            <v>CREF-RE2-MAQ-EAO-URM</v>
          </cell>
          <cell r="D766" t="str">
            <v>MC</v>
          </cell>
          <cell r="E766" t="str">
            <v>MA1CR211</v>
          </cell>
          <cell r="F766">
            <v>36718</v>
          </cell>
          <cell r="G766" t="str">
            <v>00:00:00</v>
          </cell>
          <cell r="H766" t="str">
            <v>00:00:00</v>
          </cell>
          <cell r="I766">
            <v>36718</v>
          </cell>
          <cell r="J766">
            <v>118.44</v>
          </cell>
        </row>
        <row r="767">
          <cell r="A767" t="str">
            <v>90969658</v>
          </cell>
          <cell r="B767" t="str">
            <v>MMM/ABC.SOLDAR SOPORTE.ESPA201R.</v>
          </cell>
          <cell r="C767" t="str">
            <v>CREF-RE2-MAQ-EAO-CTM</v>
          </cell>
          <cell r="D767" t="str">
            <v>MC</v>
          </cell>
          <cell r="E767" t="str">
            <v>MA1CR211</v>
          </cell>
          <cell r="F767">
            <v>36720</v>
          </cell>
          <cell r="G767" t="str">
            <v>00:00:00</v>
          </cell>
          <cell r="H767" t="str">
            <v>00:00:00</v>
          </cell>
          <cell r="I767">
            <v>36720</v>
          </cell>
          <cell r="J767">
            <v>177.66</v>
          </cell>
        </row>
        <row r="768">
          <cell r="A768" t="str">
            <v>90969734</v>
          </cell>
          <cell r="B768" t="str">
            <v>MMM/JHB.REPARAR CADENA CORTADA.ESPA201R</v>
          </cell>
          <cell r="C768" t="str">
            <v>CREF-RE2-MAQ-EAO-TPM</v>
          </cell>
          <cell r="D768" t="str">
            <v>MC</v>
          </cell>
          <cell r="E768" t="str">
            <v>MA1CR211</v>
          </cell>
          <cell r="F768">
            <v>36720</v>
          </cell>
          <cell r="G768" t="str">
            <v>00:00:00</v>
          </cell>
          <cell r="H768" t="str">
            <v>00:00:00</v>
          </cell>
          <cell r="I768">
            <v>36720</v>
          </cell>
          <cell r="J768">
            <v>177.66</v>
          </cell>
        </row>
        <row r="769">
          <cell r="A769" t="str">
            <v>90969812</v>
          </cell>
          <cell r="B769" t="str">
            <v>MMM/ABC.SOLDAR BASE CILINDRO.ESPA201R.</v>
          </cell>
          <cell r="C769" t="str">
            <v>CREF-RE2-MAQ-EAO-TPM</v>
          </cell>
          <cell r="D769" t="str">
            <v>MC</v>
          </cell>
          <cell r="E769" t="str">
            <v>MA1CR211</v>
          </cell>
          <cell r="F769">
            <v>36722</v>
          </cell>
          <cell r="G769" t="str">
            <v>00:00:00</v>
          </cell>
          <cell r="H769" t="str">
            <v>00:00:00</v>
          </cell>
          <cell r="I769">
            <v>36722</v>
          </cell>
          <cell r="J769">
            <v>207.27</v>
          </cell>
        </row>
        <row r="770">
          <cell r="A770" t="str">
            <v>90971488</v>
          </cell>
          <cell r="B770" t="str">
            <v>MMM/JHB.REPONER CHAVETAS.ESPA201R</v>
          </cell>
          <cell r="C770" t="str">
            <v>CREF-RE2-MAQ-EAO-TPM</v>
          </cell>
          <cell r="D770" t="str">
            <v>MC</v>
          </cell>
          <cell r="E770" t="str">
            <v>MA1CR211</v>
          </cell>
          <cell r="F770">
            <v>36723</v>
          </cell>
          <cell r="G770" t="str">
            <v>00:00:00</v>
          </cell>
          <cell r="H770" t="str">
            <v>00:00:00</v>
          </cell>
          <cell r="I770">
            <v>36723</v>
          </cell>
          <cell r="J770">
            <v>59.22</v>
          </cell>
        </row>
        <row r="771">
          <cell r="A771" t="str">
            <v>90972652</v>
          </cell>
          <cell r="B771" t="str">
            <v>MMM/ABC.LIMPIAR MAQUINA.ESPA201R.</v>
          </cell>
          <cell r="C771" t="str">
            <v>CREF-RE2-MAQ-EAO-UHM</v>
          </cell>
          <cell r="D771" t="str">
            <v>MC</v>
          </cell>
          <cell r="E771" t="str">
            <v>MA1CR211</v>
          </cell>
          <cell r="F771">
            <v>36726</v>
          </cell>
          <cell r="G771" t="str">
            <v>00:00:00</v>
          </cell>
          <cell r="H771" t="str">
            <v>00:00:00</v>
          </cell>
          <cell r="I771">
            <v>36726</v>
          </cell>
          <cell r="J771">
            <v>118.44</v>
          </cell>
        </row>
        <row r="772">
          <cell r="A772" t="str">
            <v>90974802</v>
          </cell>
          <cell r="B772" t="str">
            <v>MMM/ABC.REPARAR CADENA CORTADA.ESPA201R.</v>
          </cell>
          <cell r="C772" t="str">
            <v>CREF-RE2-MAQ-EAO-TPM</v>
          </cell>
          <cell r="D772" t="str">
            <v>MC</v>
          </cell>
          <cell r="E772" t="str">
            <v>MA1CR211</v>
          </cell>
          <cell r="F772">
            <v>36728</v>
          </cell>
          <cell r="G772" t="str">
            <v>00:00:00</v>
          </cell>
          <cell r="H772" t="str">
            <v>00:00:00</v>
          </cell>
          <cell r="I772">
            <v>36728</v>
          </cell>
          <cell r="J772">
            <v>177.66</v>
          </cell>
        </row>
        <row r="773">
          <cell r="A773" t="str">
            <v>90975166</v>
          </cell>
          <cell r="B773" t="str">
            <v>MMM/NPB.REPARAR SIN FIN VAGON.ESPA201R.</v>
          </cell>
          <cell r="C773" t="str">
            <v>CREF-RE2-MAQ-EAO-VDM</v>
          </cell>
          <cell r="D773" t="str">
            <v>MC</v>
          </cell>
          <cell r="E773" t="str">
            <v>MA1CR211</v>
          </cell>
          <cell r="F773">
            <v>36728</v>
          </cell>
          <cell r="G773" t="str">
            <v>00:00:00</v>
          </cell>
          <cell r="H773" t="str">
            <v>00:00:00</v>
          </cell>
          <cell r="I773">
            <v>36728</v>
          </cell>
          <cell r="J773">
            <v>177.66</v>
          </cell>
        </row>
        <row r="774">
          <cell r="A774" t="str">
            <v>90976181</v>
          </cell>
          <cell r="B774" t="str">
            <v>MMM/NPB.REPARAR PLACA CENTRADORA.ESPA201</v>
          </cell>
          <cell r="C774" t="str">
            <v>CREF-RE2-MAQ-EAO-URM</v>
          </cell>
          <cell r="D774" t="str">
            <v>MC</v>
          </cell>
          <cell r="E774" t="str">
            <v>MA1CR211</v>
          </cell>
          <cell r="F774">
            <v>36730</v>
          </cell>
          <cell r="G774" t="str">
            <v>00:00:00</v>
          </cell>
          <cell r="H774" t="str">
            <v>00:00:00</v>
          </cell>
          <cell r="I774">
            <v>36730</v>
          </cell>
          <cell r="J774">
            <v>59.22</v>
          </cell>
        </row>
        <row r="775">
          <cell r="A775" t="str">
            <v>90982729</v>
          </cell>
          <cell r="B775" t="str">
            <v>MMM/ABC.LIMPIAR MAQUINA ESPA201R.</v>
          </cell>
          <cell r="C775" t="str">
            <v>CREF-RE2-MAQ-EAO</v>
          </cell>
          <cell r="D775" t="str">
            <v>MC</v>
          </cell>
          <cell r="E775" t="str">
            <v>MA1CR211</v>
          </cell>
          <cell r="F775">
            <v>36733</v>
          </cell>
          <cell r="G775" t="str">
            <v>00:00:00</v>
          </cell>
          <cell r="H775" t="str">
            <v>00:00:00</v>
          </cell>
          <cell r="I775">
            <v>36733</v>
          </cell>
          <cell r="J775">
            <v>88.83</v>
          </cell>
        </row>
        <row r="776">
          <cell r="A776" t="str">
            <v>90985501</v>
          </cell>
          <cell r="B776" t="str">
            <v>MMM/NPB.REAPRETAR PERNOS.ESPA201R.</v>
          </cell>
          <cell r="C776" t="str">
            <v>CREF-RE2-MAQ-EAO-URM</v>
          </cell>
          <cell r="D776" t="str">
            <v>MC</v>
          </cell>
          <cell r="E776" t="str">
            <v>MA1CR211</v>
          </cell>
          <cell r="F776">
            <v>36737</v>
          </cell>
          <cell r="G776" t="str">
            <v>00:00:00</v>
          </cell>
          <cell r="H776" t="str">
            <v>00:00:00</v>
          </cell>
          <cell r="I776">
            <v>36737</v>
          </cell>
          <cell r="J776">
            <v>148.05000000000001</v>
          </cell>
        </row>
        <row r="777">
          <cell r="A777" t="str">
            <v>90985622</v>
          </cell>
          <cell r="B777" t="str">
            <v>MMM/ABC.LUBRICAR TOPES.ESPA201R.</v>
          </cell>
          <cell r="C777" t="str">
            <v>CREF-RE2-MAQ-EAO-URM</v>
          </cell>
          <cell r="D777" t="str">
            <v>MC</v>
          </cell>
          <cell r="E777" t="str">
            <v>MA1CR211</v>
          </cell>
          <cell r="F777">
            <v>36737</v>
          </cell>
          <cell r="G777" t="str">
            <v>00:00:00</v>
          </cell>
          <cell r="H777" t="str">
            <v>00:00:00</v>
          </cell>
          <cell r="I777">
            <v>36737</v>
          </cell>
          <cell r="J777">
            <v>118.44</v>
          </cell>
        </row>
        <row r="778">
          <cell r="A778" t="str">
            <v>90988379</v>
          </cell>
          <cell r="B778" t="str">
            <v>MMM/ABC.REVISAR CAJAS REDUCT.ESPA201R</v>
          </cell>
          <cell r="C778" t="str">
            <v>CREF-RE2-MAQ-EAO-TPM</v>
          </cell>
          <cell r="D778" t="str">
            <v>MC</v>
          </cell>
          <cell r="E778" t="str">
            <v>MA1CR211</v>
          </cell>
          <cell r="F778">
            <v>36738</v>
          </cell>
          <cell r="G778" t="str">
            <v>00:00:00</v>
          </cell>
          <cell r="H778" t="str">
            <v>00:00:00</v>
          </cell>
          <cell r="I778">
            <v>36738</v>
          </cell>
          <cell r="J778">
            <v>88.83</v>
          </cell>
        </row>
        <row r="779">
          <cell r="A779" t="str">
            <v>90992673</v>
          </cell>
          <cell r="B779" t="str">
            <v>MMM/NPB.REVISAR CADENAS.ESPA201R.</v>
          </cell>
          <cell r="C779" t="str">
            <v>CREF-RE2-MAQ-EAO-TPM</v>
          </cell>
          <cell r="D779" t="str">
            <v>MC</v>
          </cell>
          <cell r="E779" t="str">
            <v>MA1CR211</v>
          </cell>
          <cell r="F779">
            <v>36740</v>
          </cell>
          <cell r="G779" t="str">
            <v>00:00:00</v>
          </cell>
          <cell r="H779" t="str">
            <v>00:00:00</v>
          </cell>
          <cell r="I779">
            <v>36740</v>
          </cell>
          <cell r="J779">
            <v>77.64</v>
          </cell>
        </row>
        <row r="780">
          <cell r="A780" t="str">
            <v>90992774</v>
          </cell>
          <cell r="B780" t="str">
            <v>MMM/ABC.CAMBIAR CHAVETAS.ESPA201R.</v>
          </cell>
          <cell r="C780" t="str">
            <v>CREF-RE2-MAQ-EAO-TPM</v>
          </cell>
          <cell r="D780" t="str">
            <v>MC</v>
          </cell>
          <cell r="E780" t="str">
            <v>MA1CR211</v>
          </cell>
          <cell r="F780">
            <v>36741</v>
          </cell>
          <cell r="G780" t="str">
            <v>00:00:00</v>
          </cell>
          <cell r="H780" t="str">
            <v>00:00:00</v>
          </cell>
          <cell r="I780">
            <v>36741</v>
          </cell>
          <cell r="J780">
            <v>77.64</v>
          </cell>
        </row>
        <row r="781">
          <cell r="A781" t="str">
            <v>90995650</v>
          </cell>
          <cell r="B781" t="str">
            <v>MMM/NPB.REPONER CHAVETAS.ESPA201R.</v>
          </cell>
          <cell r="C781" t="str">
            <v>CREF-RE2-MAQ-EAO-TPM</v>
          </cell>
          <cell r="D781" t="str">
            <v>MC</v>
          </cell>
          <cell r="E781" t="str">
            <v>MA1CR211</v>
          </cell>
          <cell r="F781">
            <v>36742</v>
          </cell>
          <cell r="G781" t="str">
            <v>00:00:00</v>
          </cell>
          <cell r="H781" t="str">
            <v>00:00:00</v>
          </cell>
          <cell r="I781">
            <v>36742</v>
          </cell>
          <cell r="J781">
            <v>155.28</v>
          </cell>
        </row>
        <row r="782">
          <cell r="A782" t="str">
            <v>90995729</v>
          </cell>
          <cell r="B782" t="str">
            <v>MMM/ABC.REGULAR PRESIONES U.HID.ESPA201R</v>
          </cell>
          <cell r="C782" t="str">
            <v>CREF-RE2-MAQ-EAO-UHM</v>
          </cell>
          <cell r="D782" t="str">
            <v>MC</v>
          </cell>
          <cell r="E782" t="str">
            <v>MA1CR211</v>
          </cell>
          <cell r="F782">
            <v>36742</v>
          </cell>
          <cell r="G782" t="str">
            <v>00:00:00</v>
          </cell>
          <cell r="H782" t="str">
            <v>00:00:00</v>
          </cell>
          <cell r="I782">
            <v>36742</v>
          </cell>
          <cell r="J782">
            <v>155.28</v>
          </cell>
        </row>
        <row r="783">
          <cell r="A783" t="str">
            <v>90996797</v>
          </cell>
          <cell r="B783" t="str">
            <v>M.M.M : MANTENCION MENSUAL EAO</v>
          </cell>
          <cell r="C783" t="str">
            <v>CREF-RE2-MAQ-EAO-MIM</v>
          </cell>
          <cell r="D783" t="str">
            <v>MP</v>
          </cell>
          <cell r="E783" t="str">
            <v>MA1CR211</v>
          </cell>
          <cell r="F783">
            <v>36768</v>
          </cell>
          <cell r="G783" t="str">
            <v>00:00:00</v>
          </cell>
          <cell r="H783" t="str">
            <v>00:00:00</v>
          </cell>
          <cell r="I783">
            <v>36768</v>
          </cell>
          <cell r="J783">
            <v>15.53</v>
          </cell>
        </row>
        <row r="784">
          <cell r="A784" t="str">
            <v>90996798</v>
          </cell>
          <cell r="B784" t="str">
            <v>M.M.M : MANTENCION MENSUAL EAO</v>
          </cell>
          <cell r="C784" t="str">
            <v>CREF-RE2-MAQ-EAO-URM</v>
          </cell>
          <cell r="D784" t="str">
            <v>MP</v>
          </cell>
          <cell r="E784" t="str">
            <v>MA1CR211</v>
          </cell>
          <cell r="F784">
            <v>36768</v>
          </cell>
          <cell r="G784" t="str">
            <v>00:00:00</v>
          </cell>
          <cell r="H784" t="str">
            <v>00:00:00</v>
          </cell>
          <cell r="I784">
            <v>36768</v>
          </cell>
          <cell r="J784">
            <v>38.82</v>
          </cell>
        </row>
        <row r="785">
          <cell r="A785" t="str">
            <v>90996799</v>
          </cell>
          <cell r="B785" t="str">
            <v>M.M.M : MANTENCION MENSUAL EAO</v>
          </cell>
          <cell r="C785" t="str">
            <v>CREF-RE2-MAQ-EAO-URM</v>
          </cell>
          <cell r="D785" t="str">
            <v>MP</v>
          </cell>
          <cell r="E785" t="str">
            <v>MA1CR211</v>
          </cell>
          <cell r="F785">
            <v>36768</v>
          </cell>
          <cell r="G785" t="str">
            <v>00:00:00</v>
          </cell>
          <cell r="H785" t="str">
            <v>00:00:00</v>
          </cell>
          <cell r="I785">
            <v>36768</v>
          </cell>
          <cell r="J785">
            <v>38.82</v>
          </cell>
        </row>
        <row r="786">
          <cell r="A786" t="str">
            <v>90996800</v>
          </cell>
          <cell r="B786" t="str">
            <v>M.M.M : MANTENCION MENSUAL EAO</v>
          </cell>
          <cell r="C786" t="str">
            <v>CREF-RE2-MAQ-EAO-URM</v>
          </cell>
          <cell r="D786" t="str">
            <v>MP</v>
          </cell>
          <cell r="E786" t="str">
            <v>MA1CR211</v>
          </cell>
          <cell r="F786">
            <v>36768</v>
          </cell>
          <cell r="G786" t="str">
            <v>00:00:00</v>
          </cell>
          <cell r="H786" t="str">
            <v>00:00:00</v>
          </cell>
          <cell r="I786">
            <v>36768</v>
          </cell>
          <cell r="J786">
            <v>15.53</v>
          </cell>
        </row>
        <row r="787">
          <cell r="A787" t="str">
            <v>90996801</v>
          </cell>
          <cell r="B787" t="str">
            <v>M.M.M : MANTENCION MENSUAL EAO</v>
          </cell>
          <cell r="C787" t="str">
            <v>CREF-RE2-MAQ-EAO-CTM</v>
          </cell>
          <cell r="D787" t="str">
            <v>MP</v>
          </cell>
          <cell r="E787" t="str">
            <v>MA1CR211</v>
          </cell>
          <cell r="F787">
            <v>36768</v>
          </cell>
          <cell r="G787" t="str">
            <v>00:00:00</v>
          </cell>
          <cell r="H787" t="str">
            <v>00:00:00</v>
          </cell>
          <cell r="I787">
            <v>36768</v>
          </cell>
          <cell r="J787">
            <v>23.29</v>
          </cell>
        </row>
        <row r="788">
          <cell r="A788" t="str">
            <v>90996802</v>
          </cell>
          <cell r="B788" t="str">
            <v>M.M.M : MANTENCION MENSUAL EAO</v>
          </cell>
          <cell r="C788" t="str">
            <v>CREF-RE2-MAQ-EAO-STM</v>
          </cell>
          <cell r="D788" t="str">
            <v>MP</v>
          </cell>
          <cell r="E788" t="str">
            <v>MA1CR211</v>
          </cell>
          <cell r="F788">
            <v>36768</v>
          </cell>
          <cell r="G788" t="str">
            <v>00:00:00</v>
          </cell>
          <cell r="H788" t="str">
            <v>00:00:00</v>
          </cell>
          <cell r="I788">
            <v>36768</v>
          </cell>
          <cell r="J788">
            <v>38.82</v>
          </cell>
        </row>
        <row r="789">
          <cell r="A789" t="str">
            <v>90996803</v>
          </cell>
          <cell r="B789" t="str">
            <v>M.M.M : MANTENCION MENSUAL EAO</v>
          </cell>
          <cell r="C789" t="str">
            <v>CREF-RE2-MAQ-EAO-TEM</v>
          </cell>
          <cell r="D789" t="str">
            <v>MP</v>
          </cell>
          <cell r="E789" t="str">
            <v>MA1CR211</v>
          </cell>
          <cell r="F789">
            <v>36768</v>
          </cell>
          <cell r="G789" t="str">
            <v>00:00:00</v>
          </cell>
          <cell r="H789" t="str">
            <v>00:00:00</v>
          </cell>
          <cell r="I789">
            <v>36768</v>
          </cell>
          <cell r="J789">
            <v>23.29</v>
          </cell>
        </row>
        <row r="790">
          <cell r="A790" t="str">
            <v>90996804</v>
          </cell>
          <cell r="B790" t="str">
            <v>M.M.M : MANTENCION MENSUAL EAO</v>
          </cell>
          <cell r="C790" t="str">
            <v>CREF-RE2-MAQ-EAO-VDM</v>
          </cell>
          <cell r="D790" t="str">
            <v>MP</v>
          </cell>
          <cell r="E790" t="str">
            <v>MA1CR211</v>
          </cell>
          <cell r="F790">
            <v>36768</v>
          </cell>
          <cell r="G790" t="str">
            <v>00:00:00</v>
          </cell>
          <cell r="H790" t="str">
            <v>08:59:04</v>
          </cell>
          <cell r="I790">
            <v>36768</v>
          </cell>
          <cell r="J790">
            <v>77.64</v>
          </cell>
        </row>
        <row r="791">
          <cell r="A791" t="str">
            <v>90996805</v>
          </cell>
          <cell r="B791" t="str">
            <v>M.M.M : MANTENCION MENSUAL EAO</v>
          </cell>
          <cell r="C791" t="str">
            <v>CREF-RE2-MAQ-EAO-UHM</v>
          </cell>
          <cell r="D791" t="str">
            <v>MP</v>
          </cell>
          <cell r="E791" t="str">
            <v>MA1CR211</v>
          </cell>
          <cell r="F791">
            <v>36768</v>
          </cell>
          <cell r="G791" t="str">
            <v>00:00:00</v>
          </cell>
          <cell r="H791" t="str">
            <v>00:00:00</v>
          </cell>
          <cell r="I791">
            <v>36768</v>
          </cell>
          <cell r="J791">
            <v>77.64</v>
          </cell>
        </row>
        <row r="792">
          <cell r="A792" t="str">
            <v>90997085</v>
          </cell>
          <cell r="B792" t="str">
            <v>MMM/ABC.LIMPIAR MAQUINA.ESPA201R.</v>
          </cell>
          <cell r="C792" t="str">
            <v>CREF-RE2-MAQ-EAO-UHM</v>
          </cell>
          <cell r="D792" t="str">
            <v>MC</v>
          </cell>
          <cell r="E792" t="str">
            <v>MA1CR211</v>
          </cell>
          <cell r="F792">
            <v>36744</v>
          </cell>
          <cell r="G792" t="str">
            <v>00:00:00</v>
          </cell>
          <cell r="H792" t="str">
            <v>00:00:00</v>
          </cell>
          <cell r="I792">
            <v>36744</v>
          </cell>
          <cell r="J792">
            <v>155.28</v>
          </cell>
        </row>
        <row r="793">
          <cell r="A793" t="str">
            <v>90997114</v>
          </cell>
          <cell r="B793" t="str">
            <v>MMM/NPB.CAMBIAR CHAVETAS.ESPA201R.</v>
          </cell>
          <cell r="C793" t="str">
            <v>CREF-RE2-MAQ-EAO-TPM</v>
          </cell>
          <cell r="D793" t="str">
            <v>MC</v>
          </cell>
          <cell r="E793" t="str">
            <v>MA1CR211</v>
          </cell>
          <cell r="F793">
            <v>36744</v>
          </cell>
          <cell r="G793" t="str">
            <v>00:00:00</v>
          </cell>
          <cell r="H793" t="str">
            <v>00:00:00</v>
          </cell>
          <cell r="I793">
            <v>36744</v>
          </cell>
          <cell r="J793">
            <v>232.92</v>
          </cell>
        </row>
        <row r="794">
          <cell r="A794" t="str">
            <v>90997678</v>
          </cell>
          <cell r="B794" t="str">
            <v>MMM/ABC.LUBRICAR GUIAS.ESPA201R</v>
          </cell>
          <cell r="C794" t="str">
            <v>CREF-RE2-MAQ-EAO-URM</v>
          </cell>
          <cell r="D794" t="str">
            <v>MC</v>
          </cell>
          <cell r="E794" t="str">
            <v>MA1CR211</v>
          </cell>
          <cell r="F794">
            <v>36745</v>
          </cell>
          <cell r="G794" t="str">
            <v>00:00:00</v>
          </cell>
          <cell r="H794" t="str">
            <v>00:00:00</v>
          </cell>
          <cell r="I794">
            <v>36745</v>
          </cell>
          <cell r="J794">
            <v>38.82</v>
          </cell>
        </row>
        <row r="795">
          <cell r="A795" t="str">
            <v>90999707</v>
          </cell>
          <cell r="B795" t="str">
            <v>MMM/NPB.COLOCAR CHAVETAS.ESPA201R.</v>
          </cell>
          <cell r="C795" t="str">
            <v>CREF-RE2-MAQ-EAO-TPM</v>
          </cell>
          <cell r="D795" t="str">
            <v>MC</v>
          </cell>
          <cell r="E795" t="str">
            <v>MA1CR211</v>
          </cell>
          <cell r="F795">
            <v>36747</v>
          </cell>
          <cell r="G795" t="str">
            <v>00:00:00</v>
          </cell>
          <cell r="H795" t="str">
            <v>00:00:00</v>
          </cell>
          <cell r="I795">
            <v>36747</v>
          </cell>
          <cell r="J795">
            <v>77.64</v>
          </cell>
        </row>
        <row r="796">
          <cell r="A796" t="str">
            <v>91003092</v>
          </cell>
          <cell r="B796" t="str">
            <v>MMM/NML.LUBRICAR GUIAS.ESPA201R.</v>
          </cell>
          <cell r="C796" t="str">
            <v>CREF-RE2-MAQ-EAO-URM</v>
          </cell>
          <cell r="D796" t="str">
            <v>MC</v>
          </cell>
          <cell r="E796" t="str">
            <v>MA1CR211</v>
          </cell>
          <cell r="F796">
            <v>36751</v>
          </cell>
          <cell r="G796" t="str">
            <v>00:00:00</v>
          </cell>
          <cell r="H796" t="str">
            <v>00:00:00</v>
          </cell>
          <cell r="I796">
            <v>36751</v>
          </cell>
          <cell r="J796">
            <v>77.64</v>
          </cell>
        </row>
        <row r="797">
          <cell r="A797" t="str">
            <v>91004320</v>
          </cell>
          <cell r="B797" t="str">
            <v>MMM/NML.SOLDAR GUIA.ESPA201R.</v>
          </cell>
          <cell r="C797" t="str">
            <v>CREF-RE2-MAQ-EAO-TEM</v>
          </cell>
          <cell r="D797" t="str">
            <v>MC</v>
          </cell>
          <cell r="E797" t="str">
            <v>MA1CR211</v>
          </cell>
          <cell r="F797">
            <v>36752</v>
          </cell>
          <cell r="G797" t="str">
            <v>00:00:00</v>
          </cell>
          <cell r="H797" t="str">
            <v>00:00:00</v>
          </cell>
          <cell r="I797">
            <v>36752</v>
          </cell>
          <cell r="J797">
            <v>116.46</v>
          </cell>
        </row>
        <row r="798">
          <cell r="A798" t="str">
            <v>91007329</v>
          </cell>
          <cell r="B798" t="str">
            <v>MMM/LIMPIAR UNIDAD HID.ESPA201R.</v>
          </cell>
          <cell r="C798" t="str">
            <v>CREF-RE2-MAQ-EAO-UHM</v>
          </cell>
          <cell r="D798" t="str">
            <v>MC</v>
          </cell>
          <cell r="E798" t="str">
            <v>MA1CR211</v>
          </cell>
          <cell r="F798">
            <v>36754</v>
          </cell>
          <cell r="G798" t="str">
            <v>00:00:00</v>
          </cell>
          <cell r="H798" t="str">
            <v>00:00:00</v>
          </cell>
          <cell r="I798">
            <v>36754</v>
          </cell>
          <cell r="J798">
            <v>232.92</v>
          </cell>
        </row>
        <row r="799">
          <cell r="A799" t="str">
            <v>91008423</v>
          </cell>
          <cell r="B799" t="str">
            <v>MMM/NPB.REPARAR VALLE.ESPA201R</v>
          </cell>
          <cell r="C799" t="str">
            <v>CREF-RE2-MAQ-EAO-CTM</v>
          </cell>
          <cell r="D799" t="str">
            <v>MC</v>
          </cell>
          <cell r="E799" t="str">
            <v>MA1CR211</v>
          </cell>
          <cell r="F799">
            <v>36755</v>
          </cell>
          <cell r="G799" t="str">
            <v>00:00:00</v>
          </cell>
          <cell r="H799" t="str">
            <v>00:00:00</v>
          </cell>
          <cell r="I799">
            <v>36755</v>
          </cell>
          <cell r="J799">
            <v>155.28</v>
          </cell>
        </row>
        <row r="800">
          <cell r="A800" t="str">
            <v>91013007</v>
          </cell>
          <cell r="B800" t="str">
            <v>MMM/NPB.CAMBIAR CHAVETAS CADENAS.ESPA202</v>
          </cell>
          <cell r="C800" t="str">
            <v>CREF-RE2-MAQ-EAO-TPM</v>
          </cell>
          <cell r="D800" t="str">
            <v>MC</v>
          </cell>
          <cell r="E800" t="str">
            <v>MA1CR211</v>
          </cell>
          <cell r="F800">
            <v>36758</v>
          </cell>
          <cell r="G800" t="str">
            <v>00:00:00</v>
          </cell>
          <cell r="H800" t="str">
            <v>00:00:00</v>
          </cell>
          <cell r="I800">
            <v>36758</v>
          </cell>
          <cell r="J800">
            <v>310.56</v>
          </cell>
        </row>
        <row r="801">
          <cell r="A801" t="str">
            <v>91013138</v>
          </cell>
          <cell r="B801" t="str">
            <v>MMM/NPB.REVISAR CADENAS.ESPA201R.</v>
          </cell>
          <cell r="C801" t="str">
            <v>CREF-RE2-MAQ-EAO-TPM</v>
          </cell>
          <cell r="D801" t="str">
            <v>MC</v>
          </cell>
          <cell r="E801" t="str">
            <v>MA1CR211</v>
          </cell>
          <cell r="F801">
            <v>36759</v>
          </cell>
          <cell r="G801" t="str">
            <v>00:00:00</v>
          </cell>
          <cell r="H801" t="str">
            <v>00:00:00</v>
          </cell>
          <cell r="I801">
            <v>36759</v>
          </cell>
          <cell r="J801">
            <v>77.64</v>
          </cell>
        </row>
        <row r="802">
          <cell r="A802" t="str">
            <v>91015224</v>
          </cell>
          <cell r="B802" t="str">
            <v>MMM/JHB.REPARA ACTUADOR.ESPA201R.</v>
          </cell>
          <cell r="C802" t="str">
            <v>CREF-RE2-MAQ-EAO-URM</v>
          </cell>
          <cell r="D802" t="str">
            <v>MC</v>
          </cell>
          <cell r="E802" t="str">
            <v>MA1CR211</v>
          </cell>
          <cell r="F802">
            <v>36760</v>
          </cell>
          <cell r="G802" t="str">
            <v>00:00:00</v>
          </cell>
          <cell r="H802" t="str">
            <v>00:00:00</v>
          </cell>
          <cell r="I802">
            <v>36760</v>
          </cell>
          <cell r="J802">
            <v>77.64</v>
          </cell>
        </row>
        <row r="803">
          <cell r="A803" t="str">
            <v>91020650</v>
          </cell>
          <cell r="B803" t="str">
            <v>MMM/NPB.REAPRETAR PERNOS A DESCANSO ESPA</v>
          </cell>
          <cell r="C803" t="str">
            <v>CREF-RE2-MAQ-EAO-VDM</v>
          </cell>
          <cell r="D803" t="str">
            <v>MC</v>
          </cell>
          <cell r="E803" t="str">
            <v>MA1CR211</v>
          </cell>
          <cell r="F803">
            <v>36761</v>
          </cell>
          <cell r="G803" t="str">
            <v>00:00:00</v>
          </cell>
          <cell r="H803" t="str">
            <v>00:00:00</v>
          </cell>
          <cell r="I803">
            <v>36761</v>
          </cell>
          <cell r="J803">
            <v>155.28</v>
          </cell>
        </row>
        <row r="804">
          <cell r="A804" t="str">
            <v>91023652</v>
          </cell>
          <cell r="B804" t="str">
            <v>MMM/NPB.REPARAR GUIA A PLACA.ESPA201R.</v>
          </cell>
          <cell r="C804" t="str">
            <v>CREF-RE2-MAQ-EAO-URM</v>
          </cell>
          <cell r="D804" t="str">
            <v>MC</v>
          </cell>
          <cell r="E804" t="str">
            <v>MA1CR211</v>
          </cell>
          <cell r="F804">
            <v>36763</v>
          </cell>
          <cell r="G804" t="str">
            <v>00:00:00</v>
          </cell>
          <cell r="H804" t="str">
            <v>00:00:00</v>
          </cell>
          <cell r="I804">
            <v>36763</v>
          </cell>
          <cell r="J804">
            <v>427.02</v>
          </cell>
        </row>
        <row r="805">
          <cell r="A805" t="str">
            <v>91023666</v>
          </cell>
          <cell r="B805" t="str">
            <v>MMM/NPB.REPARAR CADENA CORTADA.ESPA201R.</v>
          </cell>
          <cell r="C805" t="str">
            <v>CREF-RE2-MAQ-EAO-TPM</v>
          </cell>
          <cell r="D805" t="str">
            <v>MC</v>
          </cell>
          <cell r="E805" t="str">
            <v>MA1CR211</v>
          </cell>
          <cell r="F805">
            <v>36763</v>
          </cell>
          <cell r="G805" t="str">
            <v>00:00:00</v>
          </cell>
          <cell r="H805" t="str">
            <v>00:00:00</v>
          </cell>
          <cell r="I805">
            <v>36763</v>
          </cell>
          <cell r="J805">
            <v>155.28</v>
          </cell>
        </row>
        <row r="806">
          <cell r="A806" t="str">
            <v>91023839</v>
          </cell>
          <cell r="B806" t="str">
            <v>MMM/NPB.REAPRETAR PERNOS.ESPA201R.</v>
          </cell>
          <cell r="C806" t="str">
            <v>CREF-RE2-MAQ-EAO-TEM</v>
          </cell>
          <cell r="D806" t="str">
            <v>MC</v>
          </cell>
          <cell r="E806" t="str">
            <v>MA1CR211</v>
          </cell>
          <cell r="F806">
            <v>36764</v>
          </cell>
          <cell r="G806" t="str">
            <v>00:00:00</v>
          </cell>
          <cell r="H806" t="str">
            <v>00:00:00</v>
          </cell>
          <cell r="I806">
            <v>36764</v>
          </cell>
          <cell r="J806">
            <v>155.28</v>
          </cell>
        </row>
        <row r="807">
          <cell r="A807" t="str">
            <v>91026035</v>
          </cell>
          <cell r="B807" t="str">
            <v>MMM/CL.REPONER CHAVETAS.ESPA201R.</v>
          </cell>
          <cell r="C807" t="str">
            <v>CREF-RE2-MAQ-EAO-TPM</v>
          </cell>
          <cell r="D807" t="str">
            <v>MC</v>
          </cell>
          <cell r="E807" t="str">
            <v>MA1CR211</v>
          </cell>
          <cell r="F807">
            <v>36767</v>
          </cell>
          <cell r="G807" t="str">
            <v>00:00:00</v>
          </cell>
          <cell r="H807" t="str">
            <v>00:00:00</v>
          </cell>
          <cell r="I807">
            <v>36767</v>
          </cell>
          <cell r="J807">
            <v>155.28</v>
          </cell>
        </row>
        <row r="808">
          <cell r="A808" t="str">
            <v>91027639</v>
          </cell>
          <cell r="B808" t="str">
            <v>MMM/NML.CAMBIAR CHAVETAS.ESPA201R.</v>
          </cell>
          <cell r="C808" t="str">
            <v>CREF-RE2-MAQ-EAO-TEM</v>
          </cell>
          <cell r="D808" t="str">
            <v>MC</v>
          </cell>
          <cell r="E808" t="str">
            <v>MA1CR211</v>
          </cell>
          <cell r="F808">
            <v>36767</v>
          </cell>
          <cell r="G808" t="str">
            <v>00:00:00</v>
          </cell>
          <cell r="H808" t="str">
            <v>00:00:00</v>
          </cell>
          <cell r="I808">
            <v>36767</v>
          </cell>
          <cell r="J808">
            <v>116.46</v>
          </cell>
        </row>
        <row r="809">
          <cell r="A809" t="str">
            <v>91027757</v>
          </cell>
          <cell r="B809" t="str">
            <v>MMM/ABC.REAPRETAR TOPES.ESPA201R</v>
          </cell>
          <cell r="C809" t="str">
            <v>CREF-RE2-MAQ-EAO-URM</v>
          </cell>
          <cell r="D809" t="str">
            <v>MC</v>
          </cell>
          <cell r="E809" t="str">
            <v>MA1CR211</v>
          </cell>
          <cell r="F809">
            <v>36768</v>
          </cell>
          <cell r="G809" t="str">
            <v>00:00:00</v>
          </cell>
          <cell r="H809" t="str">
            <v>00:00:00</v>
          </cell>
          <cell r="I809">
            <v>36768</v>
          </cell>
          <cell r="J809">
            <v>465.84</v>
          </cell>
        </row>
        <row r="810">
          <cell r="A810" t="str">
            <v>91027841</v>
          </cell>
          <cell r="B810" t="str">
            <v>MMM/NPB.REGULAR PRESION.ESPA201R.</v>
          </cell>
          <cell r="C810" t="str">
            <v>CREF-RE2-MAQ-EAO-TEM</v>
          </cell>
          <cell r="D810" t="str">
            <v>MC</v>
          </cell>
          <cell r="E810" t="str">
            <v>MA1CR211</v>
          </cell>
          <cell r="F810">
            <v>36769</v>
          </cell>
          <cell r="G810" t="str">
            <v>00:00:00</v>
          </cell>
          <cell r="H810" t="str">
            <v>00:00:00</v>
          </cell>
          <cell r="I810">
            <v>36769</v>
          </cell>
          <cell r="J810">
            <v>349.38</v>
          </cell>
        </row>
        <row r="811">
          <cell r="A811" t="str">
            <v>91038053</v>
          </cell>
          <cell r="B811" t="str">
            <v>MMM/NPB.REPARAR CADENA SALIDA-ESPA201R</v>
          </cell>
          <cell r="C811" t="str">
            <v>CREF-RE2-MAQ-EAO-TEM</v>
          </cell>
          <cell r="D811" t="str">
            <v>MC</v>
          </cell>
          <cell r="E811" t="str">
            <v>MA1CR211</v>
          </cell>
          <cell r="F811">
            <v>36770</v>
          </cell>
          <cell r="G811" t="str">
            <v>00:00:00</v>
          </cell>
          <cell r="H811" t="str">
            <v>00:00:00</v>
          </cell>
          <cell r="I811">
            <v>36770</v>
          </cell>
          <cell r="J811">
            <v>77.64</v>
          </cell>
        </row>
        <row r="812">
          <cell r="A812" t="str">
            <v>91038058</v>
          </cell>
          <cell r="B812" t="str">
            <v>MMM/ABC.REGULAR PRESIONES.ESPA201R</v>
          </cell>
          <cell r="C812" t="str">
            <v>CREF-RE2-MAQ-EAO-UHM</v>
          </cell>
          <cell r="D812" t="str">
            <v>MC</v>
          </cell>
          <cell r="E812" t="str">
            <v>MA1CR211</v>
          </cell>
          <cell r="F812">
            <v>36770</v>
          </cell>
          <cell r="G812" t="str">
            <v>00:00:00</v>
          </cell>
          <cell r="H812" t="str">
            <v>00:00:00</v>
          </cell>
          <cell r="I812">
            <v>36770</v>
          </cell>
          <cell r="J812">
            <v>155.28</v>
          </cell>
        </row>
        <row r="813">
          <cell r="A813" t="str">
            <v>91038287</v>
          </cell>
          <cell r="B813" t="str">
            <v>MMM/NPB.REVISAR VAGON DE CARGA.ESPA201R.</v>
          </cell>
          <cell r="C813" t="str">
            <v>CREF-RE2-MAQ-EAO-VDM</v>
          </cell>
          <cell r="D813" t="str">
            <v>MC</v>
          </cell>
          <cell r="E813" t="str">
            <v>MA1CR211</v>
          </cell>
          <cell r="F813">
            <v>36772</v>
          </cell>
          <cell r="G813" t="str">
            <v>00:00:00</v>
          </cell>
          <cell r="H813" t="str">
            <v>00:00:00</v>
          </cell>
          <cell r="I813">
            <v>36772</v>
          </cell>
          <cell r="J813">
            <v>232.92</v>
          </cell>
        </row>
        <row r="814">
          <cell r="A814" t="str">
            <v>91038648</v>
          </cell>
          <cell r="B814" t="str">
            <v>M.M.M : MANTENCION MENSUAL EAO</v>
          </cell>
          <cell r="C814" t="str">
            <v>CREF-RE2-MAQ-EAO-MIM</v>
          </cell>
          <cell r="D814" t="str">
            <v>MP</v>
          </cell>
          <cell r="E814" t="str">
            <v>MA1CR211</v>
          </cell>
          <cell r="F814">
            <v>36785</v>
          </cell>
          <cell r="G814" t="str">
            <v>00:00:00</v>
          </cell>
          <cell r="H814" t="str">
            <v>00:00:00</v>
          </cell>
          <cell r="I814">
            <v>36785</v>
          </cell>
          <cell r="J814">
            <v>15.53</v>
          </cell>
        </row>
        <row r="815">
          <cell r="A815" t="str">
            <v>91038689</v>
          </cell>
          <cell r="B815" t="str">
            <v>M.M.M : MANTENCION MENSUAL EAO</v>
          </cell>
          <cell r="C815" t="str">
            <v>CREF-RE2-MAQ-EAO-URM</v>
          </cell>
          <cell r="D815" t="str">
            <v>MP</v>
          </cell>
          <cell r="E815" t="str">
            <v>MA1CR211</v>
          </cell>
          <cell r="F815">
            <v>36785</v>
          </cell>
          <cell r="G815" t="str">
            <v>00:00:00</v>
          </cell>
          <cell r="H815" t="str">
            <v>00:00:00</v>
          </cell>
          <cell r="I815">
            <v>36785</v>
          </cell>
          <cell r="J815">
            <v>38.82</v>
          </cell>
        </row>
        <row r="816">
          <cell r="A816" t="str">
            <v>91038690</v>
          </cell>
          <cell r="B816" t="str">
            <v>M.M.M : MANTENCION MENSUAL EAO</v>
          </cell>
          <cell r="C816" t="str">
            <v>CREF-RE2-MAQ-EAO-URM</v>
          </cell>
          <cell r="D816" t="str">
            <v>MP</v>
          </cell>
          <cell r="E816" t="str">
            <v>MA1CR211</v>
          </cell>
          <cell r="F816">
            <v>36785</v>
          </cell>
          <cell r="G816" t="str">
            <v>00:00:00</v>
          </cell>
          <cell r="H816" t="str">
            <v>00:00:00</v>
          </cell>
          <cell r="I816">
            <v>36785</v>
          </cell>
          <cell r="J816">
            <v>38.82</v>
          </cell>
        </row>
        <row r="817">
          <cell r="A817" t="str">
            <v>91038691</v>
          </cell>
          <cell r="B817" t="str">
            <v>M.M.M : MANTENCION MENSUAL EAO</v>
          </cell>
          <cell r="C817" t="str">
            <v>CREF-RE2-MAQ-EAO-URM</v>
          </cell>
          <cell r="D817" t="str">
            <v>MP</v>
          </cell>
          <cell r="E817" t="str">
            <v>MA1CR211</v>
          </cell>
          <cell r="F817">
            <v>36785</v>
          </cell>
          <cell r="G817" t="str">
            <v>00:00:00</v>
          </cell>
          <cell r="H817" t="str">
            <v>00:00:00</v>
          </cell>
          <cell r="I817">
            <v>36785</v>
          </cell>
          <cell r="J817">
            <v>15.53</v>
          </cell>
        </row>
        <row r="818">
          <cell r="A818" t="str">
            <v>91038692</v>
          </cell>
          <cell r="B818" t="str">
            <v>M.M.M : MANTENCION MENSUAL EAO</v>
          </cell>
          <cell r="C818" t="str">
            <v>CREF-RE2-MAQ-EAO-CTM</v>
          </cell>
          <cell r="D818" t="str">
            <v>MP</v>
          </cell>
          <cell r="E818" t="str">
            <v>MA1CR211</v>
          </cell>
          <cell r="F818">
            <v>36785</v>
          </cell>
          <cell r="G818" t="str">
            <v>00:00:00</v>
          </cell>
          <cell r="H818" t="str">
            <v>00:00:00</v>
          </cell>
          <cell r="I818">
            <v>36785</v>
          </cell>
          <cell r="J818">
            <v>23.29</v>
          </cell>
        </row>
        <row r="819">
          <cell r="A819" t="str">
            <v>91038693</v>
          </cell>
          <cell r="B819" t="str">
            <v>M.M.M : MANTENCION MENSUAL EAO</v>
          </cell>
          <cell r="C819" t="str">
            <v>CREF-RE2-MAQ-EAO-STM</v>
          </cell>
          <cell r="D819" t="str">
            <v>MP</v>
          </cell>
          <cell r="E819" t="str">
            <v>MA1CR211</v>
          </cell>
          <cell r="F819">
            <v>36785</v>
          </cell>
          <cell r="G819" t="str">
            <v>00:00:00</v>
          </cell>
          <cell r="H819" t="str">
            <v>00:00:00</v>
          </cell>
          <cell r="I819">
            <v>36785</v>
          </cell>
          <cell r="J819">
            <v>38.82</v>
          </cell>
        </row>
        <row r="820">
          <cell r="A820" t="str">
            <v>91038694</v>
          </cell>
          <cell r="B820" t="str">
            <v>M.M.M : MANTENCION MENSUAL EAO</v>
          </cell>
          <cell r="C820" t="str">
            <v>CREF-RE2-MAQ-EAO-TEM</v>
          </cell>
          <cell r="D820" t="str">
            <v>MP</v>
          </cell>
          <cell r="E820" t="str">
            <v>MA1CR211</v>
          </cell>
          <cell r="F820">
            <v>36785</v>
          </cell>
          <cell r="G820" t="str">
            <v>00:00:00</v>
          </cell>
          <cell r="H820" t="str">
            <v>00:00:00</v>
          </cell>
          <cell r="I820">
            <v>36785</v>
          </cell>
          <cell r="J820">
            <v>23.29</v>
          </cell>
        </row>
        <row r="821">
          <cell r="A821" t="str">
            <v>91038695</v>
          </cell>
          <cell r="B821" t="str">
            <v>M.M.M : MANTENCION MENSUAL EAO</v>
          </cell>
          <cell r="C821" t="str">
            <v>CREF-RE2-MAQ-EAO-VDM</v>
          </cell>
          <cell r="D821" t="str">
            <v>MP</v>
          </cell>
          <cell r="E821" t="str">
            <v>MA1CR211</v>
          </cell>
          <cell r="F821">
            <v>36785</v>
          </cell>
          <cell r="G821" t="str">
            <v>00:00:00</v>
          </cell>
          <cell r="H821" t="str">
            <v>00:00:00</v>
          </cell>
          <cell r="I821">
            <v>36785</v>
          </cell>
          <cell r="J821">
            <v>77.64</v>
          </cell>
        </row>
        <row r="822">
          <cell r="A822" t="str">
            <v>91038696</v>
          </cell>
          <cell r="B822" t="str">
            <v>M.M.M : MANTENCION MENSUAL EAO</v>
          </cell>
          <cell r="C822" t="str">
            <v>CREF-RE2-MAQ-EAO-UHM</v>
          </cell>
          <cell r="D822" t="str">
            <v>MP</v>
          </cell>
          <cell r="E822" t="str">
            <v>MA1CR211</v>
          </cell>
          <cell r="F822">
            <v>36785</v>
          </cell>
          <cell r="G822" t="str">
            <v>00:00:00</v>
          </cell>
          <cell r="H822" t="str">
            <v>00:00:00</v>
          </cell>
          <cell r="I822">
            <v>36785</v>
          </cell>
          <cell r="J822">
            <v>77.64</v>
          </cell>
        </row>
        <row r="823">
          <cell r="A823" t="str">
            <v>91041184</v>
          </cell>
          <cell r="B823" t="str">
            <v>MMM/NPB.REPARAR CADENA CORTADA.ESPA201R</v>
          </cell>
          <cell r="C823" t="str">
            <v>CREF-RE2-MAQ-EAO-TEM</v>
          </cell>
          <cell r="D823" t="str">
            <v>MC</v>
          </cell>
          <cell r="E823" t="str">
            <v>MA1CR211</v>
          </cell>
          <cell r="F823">
            <v>36774</v>
          </cell>
          <cell r="G823" t="str">
            <v>00:00:00</v>
          </cell>
          <cell r="H823" t="str">
            <v>00:00:00</v>
          </cell>
          <cell r="I823">
            <v>36774</v>
          </cell>
          <cell r="J823">
            <v>271.74</v>
          </cell>
        </row>
        <row r="824">
          <cell r="A824" t="str">
            <v>91041188</v>
          </cell>
          <cell r="B824" t="str">
            <v>MMM/NPB.REAPRETAR PERNOS.ESPA201R</v>
          </cell>
          <cell r="C824" t="str">
            <v>CREF-RE2-MAQ-EAO-URM</v>
          </cell>
          <cell r="D824" t="str">
            <v>MC</v>
          </cell>
          <cell r="E824" t="str">
            <v>MA1CR211</v>
          </cell>
          <cell r="F824">
            <v>36774</v>
          </cell>
          <cell r="G824" t="str">
            <v>00:00:00</v>
          </cell>
          <cell r="H824" t="str">
            <v>00:00:00</v>
          </cell>
          <cell r="I824">
            <v>36774</v>
          </cell>
          <cell r="J824">
            <v>155.28</v>
          </cell>
        </row>
        <row r="825">
          <cell r="A825" t="str">
            <v>91041335</v>
          </cell>
          <cell r="B825" t="str">
            <v>MMM/NML.LIMPÌAR MAQUINA ESPA201R.</v>
          </cell>
          <cell r="C825" t="str">
            <v>CREF-RE2-MAQ-EAO-UHM</v>
          </cell>
          <cell r="D825" t="str">
            <v>MC</v>
          </cell>
          <cell r="E825" t="str">
            <v>MA1CR211</v>
          </cell>
          <cell r="F825">
            <v>36775</v>
          </cell>
          <cell r="G825" t="str">
            <v>00:00:00</v>
          </cell>
          <cell r="H825" t="str">
            <v>00:00:00</v>
          </cell>
          <cell r="I825">
            <v>36775</v>
          </cell>
          <cell r="J825">
            <v>310.56</v>
          </cell>
        </row>
        <row r="826">
          <cell r="A826" t="str">
            <v>91043494</v>
          </cell>
          <cell r="B826" t="str">
            <v>MMM/NPB.SOLDAR VALLE.ESPA201R.</v>
          </cell>
          <cell r="C826" t="str">
            <v>CREF-RE2-MAQ-EAO-STM</v>
          </cell>
          <cell r="D826" t="str">
            <v>MC</v>
          </cell>
          <cell r="E826" t="str">
            <v>MA1CR211</v>
          </cell>
          <cell r="F826">
            <v>36777</v>
          </cell>
          <cell r="G826" t="str">
            <v>00:00:00</v>
          </cell>
          <cell r="H826" t="str">
            <v>00:00:00</v>
          </cell>
          <cell r="I826">
            <v>36777</v>
          </cell>
          <cell r="J826">
            <v>232.92</v>
          </cell>
        </row>
        <row r="827">
          <cell r="A827" t="str">
            <v>91043517</v>
          </cell>
          <cell r="B827" t="str">
            <v>MMM/JLM.REPONER CHAVETAS.ESPA201R.</v>
          </cell>
          <cell r="C827" t="str">
            <v>CREF-RE2-MAQ-EAO-TPM</v>
          </cell>
          <cell r="D827" t="str">
            <v>MC</v>
          </cell>
          <cell r="E827" t="str">
            <v>MA1CR211</v>
          </cell>
          <cell r="F827">
            <v>36778</v>
          </cell>
          <cell r="G827" t="str">
            <v>00:00:00</v>
          </cell>
          <cell r="H827" t="str">
            <v>00:00:00</v>
          </cell>
          <cell r="I827">
            <v>36778</v>
          </cell>
          <cell r="J827">
            <v>194.1</v>
          </cell>
        </row>
        <row r="828">
          <cell r="A828" t="str">
            <v>91043746</v>
          </cell>
          <cell r="B828" t="str">
            <v>MMM/NPB.REVISAR CADENAS.ESPA201R.</v>
          </cell>
          <cell r="C828" t="str">
            <v>CREF-RE2-MAQ-EAO-TEM</v>
          </cell>
          <cell r="D828" t="str">
            <v>MC</v>
          </cell>
          <cell r="E828" t="str">
            <v>MA1CR211</v>
          </cell>
          <cell r="F828">
            <v>36778</v>
          </cell>
          <cell r="G828" t="str">
            <v>00:00:00</v>
          </cell>
          <cell r="H828" t="str">
            <v>00:00:00</v>
          </cell>
          <cell r="I828">
            <v>36778</v>
          </cell>
          <cell r="J828">
            <v>232.92</v>
          </cell>
        </row>
        <row r="829">
          <cell r="A829" t="str">
            <v>91047162</v>
          </cell>
          <cell r="B829" t="str">
            <v>MMM/ABC.LIMPIAR MAQUINA.ESPA201R.</v>
          </cell>
          <cell r="C829" t="str">
            <v>CREF-RE2-MAQ-EAO-UHM</v>
          </cell>
          <cell r="D829" t="str">
            <v>MC</v>
          </cell>
          <cell r="E829" t="str">
            <v>MA1CR211</v>
          </cell>
          <cell r="F829">
            <v>36779</v>
          </cell>
          <cell r="G829" t="str">
            <v>00:00:00</v>
          </cell>
          <cell r="H829" t="str">
            <v>00:00:00</v>
          </cell>
          <cell r="I829">
            <v>36779</v>
          </cell>
          <cell r="J829">
            <v>77.64</v>
          </cell>
        </row>
        <row r="830">
          <cell r="A830" t="str">
            <v>91050053</v>
          </cell>
          <cell r="B830" t="str">
            <v>MMM/ABC.REAPRETAR PERNOS TOPES.ESPA201R.</v>
          </cell>
          <cell r="C830" t="str">
            <v>CREF-RE2-MAQ-EAO-URM</v>
          </cell>
          <cell r="D830" t="str">
            <v>MC</v>
          </cell>
          <cell r="E830" t="str">
            <v>MA1CR211</v>
          </cell>
          <cell r="F830">
            <v>36782</v>
          </cell>
          <cell r="G830" t="str">
            <v>00:00:00</v>
          </cell>
          <cell r="H830" t="str">
            <v>00:00:00</v>
          </cell>
          <cell r="I830">
            <v>36782</v>
          </cell>
          <cell r="J830">
            <v>77.64</v>
          </cell>
        </row>
        <row r="831">
          <cell r="A831" t="str">
            <v>91050619</v>
          </cell>
          <cell r="B831" t="str">
            <v>MMM/NML.REVISAR MAQUINA ESPA201R.</v>
          </cell>
          <cell r="C831" t="str">
            <v>CREF-RE2-MAQ-EAO</v>
          </cell>
          <cell r="D831" t="str">
            <v>MC</v>
          </cell>
          <cell r="E831" t="str">
            <v>MA1CR211</v>
          </cell>
          <cell r="F831">
            <v>36783</v>
          </cell>
          <cell r="G831" t="str">
            <v>00:00:00</v>
          </cell>
          <cell r="H831" t="str">
            <v>00:00:00</v>
          </cell>
          <cell r="I831">
            <v>36783</v>
          </cell>
          <cell r="J831">
            <v>38.82</v>
          </cell>
        </row>
        <row r="832">
          <cell r="A832" t="str">
            <v>91055716</v>
          </cell>
          <cell r="B832" t="str">
            <v>MMM/NPB.REVISAR CADENAS EN GENERAL ESPA</v>
          </cell>
          <cell r="C832" t="str">
            <v>CREF-RE2-MAQ-EAO-TEM</v>
          </cell>
          <cell r="D832" t="str">
            <v>MC</v>
          </cell>
          <cell r="E832" t="str">
            <v>MA1CR211</v>
          </cell>
          <cell r="F832">
            <v>36786</v>
          </cell>
          <cell r="G832" t="str">
            <v>00:00:00</v>
          </cell>
          <cell r="H832" t="str">
            <v>00:00:00</v>
          </cell>
          <cell r="I832">
            <v>36786</v>
          </cell>
          <cell r="J832">
            <v>116.46</v>
          </cell>
        </row>
        <row r="833">
          <cell r="A833" t="str">
            <v>91057020</v>
          </cell>
          <cell r="B833" t="str">
            <v>MMM/NPB.REVISAR CADENAS ESPA201R.</v>
          </cell>
          <cell r="C833" t="str">
            <v>CREF-RE2-MAQ-EAO-TPM</v>
          </cell>
          <cell r="D833" t="str">
            <v>MC</v>
          </cell>
          <cell r="E833" t="str">
            <v>MA1CR211</v>
          </cell>
          <cell r="F833">
            <v>36787</v>
          </cell>
          <cell r="G833" t="str">
            <v>00:00:00</v>
          </cell>
          <cell r="H833" t="str">
            <v>00:00:00</v>
          </cell>
          <cell r="I833">
            <v>36787</v>
          </cell>
          <cell r="J833">
            <v>174.69</v>
          </cell>
        </row>
        <row r="834">
          <cell r="A834" t="str">
            <v>91057144</v>
          </cell>
          <cell r="B834" t="str">
            <v>MMM/NPB.SOLDAR VALLE.ESPA201R.</v>
          </cell>
          <cell r="C834" t="str">
            <v>CREF-RE2-MAQ-EAO-STM</v>
          </cell>
          <cell r="D834" t="str">
            <v>MC</v>
          </cell>
          <cell r="E834" t="str">
            <v>MA1CR211</v>
          </cell>
          <cell r="F834">
            <v>36788</v>
          </cell>
          <cell r="G834" t="str">
            <v>00:00:00</v>
          </cell>
          <cell r="H834" t="str">
            <v>00:00:00</v>
          </cell>
          <cell r="I834">
            <v>36788</v>
          </cell>
          <cell r="J834">
            <v>232.92</v>
          </cell>
        </row>
        <row r="835">
          <cell r="A835" t="str">
            <v>91060292</v>
          </cell>
          <cell r="B835" t="str">
            <v>MMM/NPB.SOLDAR VALLE.ESPA201R.</v>
          </cell>
          <cell r="C835" t="str">
            <v>CREF-RE2-MAQ-EAO-CTM</v>
          </cell>
          <cell r="D835" t="str">
            <v>MC</v>
          </cell>
          <cell r="E835" t="str">
            <v>MA1CR211</v>
          </cell>
          <cell r="F835">
            <v>36791</v>
          </cell>
          <cell r="G835" t="str">
            <v>00:00:00</v>
          </cell>
          <cell r="H835" t="str">
            <v>00:00:00</v>
          </cell>
          <cell r="I835">
            <v>36791</v>
          </cell>
          <cell r="J835">
            <v>77.64</v>
          </cell>
        </row>
        <row r="836">
          <cell r="A836" t="str">
            <v>91063955</v>
          </cell>
          <cell r="B836" t="str">
            <v>MMM/AAV.REVISAR CADENAS.ESPA201R.</v>
          </cell>
          <cell r="C836" t="str">
            <v>CREF-RE2-MAQ-EAO-TPM</v>
          </cell>
          <cell r="D836" t="str">
            <v>MC</v>
          </cell>
          <cell r="E836" t="str">
            <v>MA1CR211</v>
          </cell>
          <cell r="F836">
            <v>36795</v>
          </cell>
          <cell r="G836" t="str">
            <v>00:00:00</v>
          </cell>
          <cell r="H836" t="str">
            <v>07:58:51</v>
          </cell>
          <cell r="I836">
            <v>36795</v>
          </cell>
          <cell r="J836">
            <v>155.28</v>
          </cell>
        </row>
        <row r="837">
          <cell r="A837" t="str">
            <v>91065904</v>
          </cell>
          <cell r="B837" t="str">
            <v>MMM/NPB.REVISAR CADENAS.ESPA201R.</v>
          </cell>
          <cell r="C837" t="str">
            <v>CREF-RE2-MAQ-EAO-TPM</v>
          </cell>
          <cell r="D837" t="str">
            <v>MC</v>
          </cell>
          <cell r="E837" t="str">
            <v>MA1CR211</v>
          </cell>
          <cell r="F837">
            <v>36796</v>
          </cell>
          <cell r="G837" t="str">
            <v>00:00:00</v>
          </cell>
          <cell r="H837" t="str">
            <v>08:33:01</v>
          </cell>
          <cell r="I837">
            <v>36796</v>
          </cell>
          <cell r="J837">
            <v>77.64</v>
          </cell>
        </row>
        <row r="838">
          <cell r="A838" t="str">
            <v>91066077</v>
          </cell>
          <cell r="B838" t="str">
            <v>MMM/NPB.REPONER CHAVETAS.ESPA201R.</v>
          </cell>
          <cell r="C838" t="str">
            <v>CREF-RE2-MAQ-EAO-TPM</v>
          </cell>
          <cell r="D838" t="str">
            <v>MC</v>
          </cell>
          <cell r="E838" t="str">
            <v>MA1CR211</v>
          </cell>
          <cell r="F838">
            <v>36797</v>
          </cell>
          <cell r="G838" t="str">
            <v>00:00:00</v>
          </cell>
          <cell r="H838" t="str">
            <v>09:11:55</v>
          </cell>
          <cell r="I838">
            <v>36797</v>
          </cell>
          <cell r="J838">
            <v>77.64</v>
          </cell>
        </row>
        <row r="839">
          <cell r="A839" t="str">
            <v>91066267</v>
          </cell>
          <cell r="B839" t="str">
            <v>MMM/AAV.LIMPIAR MAQUINA.ESPA201R.</v>
          </cell>
          <cell r="C839" t="str">
            <v>CREF-RE2-MAQ-EAO-UHM</v>
          </cell>
          <cell r="D839" t="str">
            <v>MC</v>
          </cell>
          <cell r="E839" t="str">
            <v>MA1CR211</v>
          </cell>
          <cell r="F839">
            <v>36798</v>
          </cell>
          <cell r="G839" t="str">
            <v>00:00:00</v>
          </cell>
          <cell r="H839" t="str">
            <v>11:29:51</v>
          </cell>
          <cell r="I839">
            <v>36798</v>
          </cell>
          <cell r="J839">
            <v>155.28</v>
          </cell>
        </row>
        <row r="840">
          <cell r="A840" t="str">
            <v>91066789</v>
          </cell>
          <cell r="B840" t="str">
            <v>MMM/NML.REPARAR CADENA CORTADA.ESPA201R.</v>
          </cell>
          <cell r="C840" t="str">
            <v>CREF-RE2-MAQ-EAO-TPM</v>
          </cell>
          <cell r="D840" t="str">
            <v>MC</v>
          </cell>
          <cell r="E840" t="str">
            <v>MA1CR211</v>
          </cell>
          <cell r="F840">
            <v>36798</v>
          </cell>
          <cell r="G840" t="str">
            <v>00:00:00</v>
          </cell>
          <cell r="H840" t="str">
            <v>14:00:45</v>
          </cell>
          <cell r="I840">
            <v>36798</v>
          </cell>
          <cell r="J840">
            <v>77.64</v>
          </cell>
        </row>
        <row r="841">
          <cell r="A841" t="str">
            <v>91066952</v>
          </cell>
          <cell r="B841" t="str">
            <v>MMM/ABC.REPARAR CADENAS CORTADAS.ESPA201</v>
          </cell>
          <cell r="C841" t="str">
            <v>CREF-RE2-MAQ-EAO-TPM</v>
          </cell>
          <cell r="D841" t="str">
            <v>MC</v>
          </cell>
          <cell r="E841" t="str">
            <v>MA1CR211</v>
          </cell>
          <cell r="F841">
            <v>36799</v>
          </cell>
          <cell r="G841" t="str">
            <v>00:00:00</v>
          </cell>
          <cell r="H841" t="str">
            <v>14:41:04</v>
          </cell>
          <cell r="I841">
            <v>36799</v>
          </cell>
          <cell r="J841">
            <v>407.61</v>
          </cell>
        </row>
        <row r="842">
          <cell r="A842" t="str">
            <v>91071009</v>
          </cell>
          <cell r="B842" t="str">
            <v>MMM/NPB.REPONER CHAVETAS.ESPA201R.</v>
          </cell>
          <cell r="C842" t="str">
            <v>CREF-RE2-MAQ-EAO-TPM</v>
          </cell>
          <cell r="D842" t="str">
            <v>MC</v>
          </cell>
          <cell r="E842" t="str">
            <v>MA1CR211</v>
          </cell>
          <cell r="F842">
            <v>36800</v>
          </cell>
          <cell r="G842" t="str">
            <v>00:00:00</v>
          </cell>
          <cell r="H842" t="str">
            <v>11:00:31</v>
          </cell>
          <cell r="I842">
            <v>36800</v>
          </cell>
          <cell r="J842">
            <v>78.14</v>
          </cell>
        </row>
        <row r="843">
          <cell r="A843" t="str">
            <v>91071924</v>
          </cell>
          <cell r="B843" t="str">
            <v>MMM/ABC.REPONER CHAVETAS.ESPA201R.</v>
          </cell>
          <cell r="C843" t="str">
            <v>CREF-RE2-MAQ-EAO-TPM</v>
          </cell>
          <cell r="D843" t="str">
            <v>MC</v>
          </cell>
          <cell r="E843" t="str">
            <v>MA1CR211</v>
          </cell>
          <cell r="F843">
            <v>36802</v>
          </cell>
          <cell r="G843" t="str">
            <v>00:00:00</v>
          </cell>
          <cell r="H843" t="str">
            <v>07:57:33</v>
          </cell>
          <cell r="I843">
            <v>36802</v>
          </cell>
          <cell r="J843">
            <v>117.21</v>
          </cell>
        </row>
        <row r="844">
          <cell r="A844" t="str">
            <v>91071931</v>
          </cell>
          <cell r="B844" t="str">
            <v>MMM/AAV.REPRAR VALLE.ESPA201R.</v>
          </cell>
          <cell r="C844" t="str">
            <v>CREF-RE2-MAQ-EAO-STM</v>
          </cell>
          <cell r="D844" t="str">
            <v>MC</v>
          </cell>
          <cell r="E844" t="str">
            <v>MA1CR211</v>
          </cell>
          <cell r="F844">
            <v>36802</v>
          </cell>
          <cell r="G844" t="str">
            <v>00:00:00</v>
          </cell>
          <cell r="H844" t="str">
            <v>08:12:48</v>
          </cell>
          <cell r="I844">
            <v>36802</v>
          </cell>
          <cell r="J844">
            <v>156.28</v>
          </cell>
        </row>
        <row r="845">
          <cell r="A845" t="str">
            <v>91072094</v>
          </cell>
          <cell r="B845" t="str">
            <v>MMM/ABC.REPONER CHAVETAS.ESPA201R.</v>
          </cell>
          <cell r="C845" t="str">
            <v>CREF-RE2-MAQ-EAO-TPM</v>
          </cell>
          <cell r="D845" t="str">
            <v>MC</v>
          </cell>
          <cell r="E845" t="str">
            <v>MA1CR211</v>
          </cell>
          <cell r="F845">
            <v>36803</v>
          </cell>
          <cell r="G845" t="str">
            <v>00:00:00</v>
          </cell>
          <cell r="H845" t="str">
            <v>00:00:00</v>
          </cell>
          <cell r="I845">
            <v>36803</v>
          </cell>
          <cell r="J845">
            <v>156.28</v>
          </cell>
        </row>
        <row r="846">
          <cell r="A846" t="str">
            <v>91073829</v>
          </cell>
          <cell r="B846" t="str">
            <v>MMM/NPB.CAMBIAR CHAVETAS.ESPA201R.</v>
          </cell>
          <cell r="C846" t="str">
            <v>CREF-RE2-MAQ-EAO-TPM</v>
          </cell>
          <cell r="D846" t="str">
            <v>MC</v>
          </cell>
          <cell r="E846" t="str">
            <v>MA1CR211</v>
          </cell>
          <cell r="F846">
            <v>36804</v>
          </cell>
          <cell r="G846" t="str">
            <v>00:00:00</v>
          </cell>
          <cell r="H846" t="str">
            <v>00:00:00</v>
          </cell>
          <cell r="I846">
            <v>36804</v>
          </cell>
          <cell r="J846">
            <v>312.56</v>
          </cell>
        </row>
        <row r="847">
          <cell r="A847" t="str">
            <v>91073926</v>
          </cell>
          <cell r="B847" t="str">
            <v>MMM/NPB.REPARAR CADENA CORTADA-ESPA201R.</v>
          </cell>
          <cell r="C847" t="str">
            <v>CREF-RE2-MAQ-EAO-TEM</v>
          </cell>
          <cell r="D847" t="str">
            <v>MC</v>
          </cell>
          <cell r="E847" t="str">
            <v>MA1CR211</v>
          </cell>
          <cell r="F847">
            <v>36806</v>
          </cell>
          <cell r="G847" t="str">
            <v>00:00:00</v>
          </cell>
          <cell r="H847" t="str">
            <v>11:56:46</v>
          </cell>
          <cell r="I847">
            <v>36806</v>
          </cell>
          <cell r="J847">
            <v>234.42</v>
          </cell>
        </row>
        <row r="848">
          <cell r="A848" t="str">
            <v>91073960</v>
          </cell>
          <cell r="B848" t="str">
            <v>MMM/AAV.SACAR EXCESO ACEITE.ESPA201R.</v>
          </cell>
          <cell r="C848" t="str">
            <v>CREF-RE2-MAQ-EAO-TPM</v>
          </cell>
          <cell r="D848" t="str">
            <v>MC</v>
          </cell>
          <cell r="E848" t="str">
            <v>MA1CR211</v>
          </cell>
          <cell r="F848">
            <v>36807</v>
          </cell>
          <cell r="G848" t="str">
            <v>00:00:00</v>
          </cell>
          <cell r="H848" t="str">
            <v>12:56:37</v>
          </cell>
          <cell r="I848">
            <v>36807</v>
          </cell>
          <cell r="J848">
            <v>117.21</v>
          </cell>
        </row>
        <row r="849">
          <cell r="A849" t="str">
            <v>91073965</v>
          </cell>
          <cell r="B849" t="str">
            <v>MMM/NPB.CAMBIAR PERNO GATO VAGON.ESPA201</v>
          </cell>
          <cell r="C849" t="str">
            <v>CREF-RE2-MAQ-EAO-VDM</v>
          </cell>
          <cell r="D849" t="str">
            <v>MC</v>
          </cell>
          <cell r="E849" t="str">
            <v>MA1CR211</v>
          </cell>
          <cell r="F849">
            <v>36807</v>
          </cell>
          <cell r="G849" t="str">
            <v>00:00:00</v>
          </cell>
          <cell r="H849" t="str">
            <v>13:11:11</v>
          </cell>
          <cell r="I849">
            <v>36807</v>
          </cell>
          <cell r="J849">
            <v>468.84</v>
          </cell>
        </row>
        <row r="850">
          <cell r="A850" t="str">
            <v>91074236</v>
          </cell>
          <cell r="B850" t="str">
            <v>M.M.M : MANTENCION MENSUAL EAO</v>
          </cell>
          <cell r="C850" t="str">
            <v>CREF-RE2-MAQ-EAO-MIM</v>
          </cell>
          <cell r="D850" t="str">
            <v>MP</v>
          </cell>
          <cell r="E850" t="str">
            <v>MA1CR211</v>
          </cell>
          <cell r="F850">
            <v>36823</v>
          </cell>
          <cell r="G850" t="str">
            <v>00:00:00</v>
          </cell>
          <cell r="H850" t="str">
            <v>09:12:39</v>
          </cell>
          <cell r="I850">
            <v>36823</v>
          </cell>
          <cell r="J850">
            <v>15.63</v>
          </cell>
        </row>
        <row r="851">
          <cell r="A851" t="str">
            <v>91074237</v>
          </cell>
          <cell r="B851" t="str">
            <v>M.M.M : MANTENCION MENSUAL EAO</v>
          </cell>
          <cell r="C851" t="str">
            <v>CREF-RE2-MAQ-EAO-URM</v>
          </cell>
          <cell r="D851" t="str">
            <v>MP</v>
          </cell>
          <cell r="E851" t="str">
            <v>MA1CR211</v>
          </cell>
          <cell r="F851">
            <v>36823</v>
          </cell>
          <cell r="G851" t="str">
            <v>00:00:00</v>
          </cell>
          <cell r="H851" t="str">
            <v>09:14:47</v>
          </cell>
          <cell r="I851">
            <v>36823</v>
          </cell>
          <cell r="J851">
            <v>39.07</v>
          </cell>
        </row>
        <row r="852">
          <cell r="A852" t="str">
            <v>91074238</v>
          </cell>
          <cell r="B852" t="str">
            <v>M.M.M : MANTENCION MENSUAL EAO</v>
          </cell>
          <cell r="C852" t="str">
            <v>CREF-RE2-MAQ-EAO-URM</v>
          </cell>
          <cell r="D852" t="str">
            <v>MP</v>
          </cell>
          <cell r="E852" t="str">
            <v>MA1CR211</v>
          </cell>
          <cell r="F852">
            <v>36823</v>
          </cell>
          <cell r="G852" t="str">
            <v>00:00:00</v>
          </cell>
          <cell r="H852" t="str">
            <v>09:16:20</v>
          </cell>
          <cell r="I852">
            <v>36823</v>
          </cell>
          <cell r="J852">
            <v>39.07</v>
          </cell>
        </row>
        <row r="853">
          <cell r="A853" t="str">
            <v>91074239</v>
          </cell>
          <cell r="B853" t="str">
            <v>M.M.M : MANTENCION MENSUAL EAO</v>
          </cell>
          <cell r="C853" t="str">
            <v>CREF-RE2-MAQ-EAO-URM</v>
          </cell>
          <cell r="D853" t="str">
            <v>MP</v>
          </cell>
          <cell r="E853" t="str">
            <v>MA1CR211</v>
          </cell>
          <cell r="F853">
            <v>36823</v>
          </cell>
          <cell r="G853" t="str">
            <v>00:00:00</v>
          </cell>
          <cell r="H853" t="str">
            <v>09:18:25</v>
          </cell>
          <cell r="I853">
            <v>36823</v>
          </cell>
          <cell r="J853">
            <v>15.63</v>
          </cell>
        </row>
        <row r="854">
          <cell r="A854" t="str">
            <v>91074240</v>
          </cell>
          <cell r="B854" t="str">
            <v>M.M.M : MANTENCION MENSUAL EAO</v>
          </cell>
          <cell r="C854" t="str">
            <v>CREF-RE2-MAQ-EAO-CTM</v>
          </cell>
          <cell r="D854" t="str">
            <v>MP</v>
          </cell>
          <cell r="E854" t="str">
            <v>MA1CR211</v>
          </cell>
          <cell r="F854">
            <v>36823</v>
          </cell>
          <cell r="G854" t="str">
            <v>00:00:00</v>
          </cell>
          <cell r="H854" t="str">
            <v>09:19:54</v>
          </cell>
          <cell r="I854">
            <v>36823</v>
          </cell>
          <cell r="J854">
            <v>23.44</v>
          </cell>
        </row>
        <row r="855">
          <cell r="A855" t="str">
            <v>91074241</v>
          </cell>
          <cell r="B855" t="str">
            <v>M.M.M : MANTENCION MENSUAL EAO</v>
          </cell>
          <cell r="C855" t="str">
            <v>CREF-RE2-MAQ-EAO-STM</v>
          </cell>
          <cell r="D855" t="str">
            <v>MP</v>
          </cell>
          <cell r="E855" t="str">
            <v>MA1CR211</v>
          </cell>
          <cell r="F855">
            <v>36823</v>
          </cell>
          <cell r="G855" t="str">
            <v>00:00:00</v>
          </cell>
          <cell r="H855" t="str">
            <v>09:22:21</v>
          </cell>
          <cell r="I855">
            <v>36823</v>
          </cell>
          <cell r="J855">
            <v>39.07</v>
          </cell>
        </row>
        <row r="856">
          <cell r="A856" t="str">
            <v>91074242</v>
          </cell>
          <cell r="B856" t="str">
            <v>M.M.M : MANTENCION MENSUAL EAO</v>
          </cell>
          <cell r="C856" t="str">
            <v>CREF-RE2-MAQ-EAO-TEM</v>
          </cell>
          <cell r="D856" t="str">
            <v>MP</v>
          </cell>
          <cell r="E856" t="str">
            <v>MA1CR211</v>
          </cell>
          <cell r="F856">
            <v>36823</v>
          </cell>
          <cell r="G856" t="str">
            <v>00:00:00</v>
          </cell>
          <cell r="H856" t="str">
            <v>09:23:46</v>
          </cell>
          <cell r="I856">
            <v>36823</v>
          </cell>
          <cell r="J856">
            <v>23.44</v>
          </cell>
        </row>
        <row r="857">
          <cell r="A857" t="str">
            <v>91074244</v>
          </cell>
          <cell r="B857" t="str">
            <v>M.M.M : MANTENCION MENSUAL EAO</v>
          </cell>
          <cell r="C857" t="str">
            <v>CREF-RE2-MAQ-EAO-UHM</v>
          </cell>
          <cell r="D857" t="str">
            <v>MP</v>
          </cell>
          <cell r="E857" t="str">
            <v>MA1CR211</v>
          </cell>
          <cell r="F857">
            <v>36823</v>
          </cell>
          <cell r="G857" t="str">
            <v>00:00:00</v>
          </cell>
          <cell r="H857" t="str">
            <v>09:26:29</v>
          </cell>
          <cell r="I857">
            <v>36823</v>
          </cell>
          <cell r="J857">
            <v>78.14</v>
          </cell>
        </row>
        <row r="858">
          <cell r="A858" t="str">
            <v>91074735</v>
          </cell>
          <cell r="B858" t="str">
            <v>MMM/NPB.REPARAR CADENA ENTRADA.ESPA201R.</v>
          </cell>
          <cell r="C858" t="str">
            <v>CREF-RE2-MAQ-EAO-TPM</v>
          </cell>
          <cell r="D858" t="str">
            <v>MC</v>
          </cell>
          <cell r="E858" t="str">
            <v>MA1CR211</v>
          </cell>
          <cell r="F858">
            <v>36807</v>
          </cell>
          <cell r="G858" t="str">
            <v>00:00:00</v>
          </cell>
          <cell r="H858" t="str">
            <v>00:29:29</v>
          </cell>
          <cell r="I858">
            <v>36807</v>
          </cell>
          <cell r="J858">
            <v>234.42</v>
          </cell>
        </row>
        <row r="859">
          <cell r="A859" t="str">
            <v>91075411</v>
          </cell>
          <cell r="B859" t="str">
            <v>MMM/ABC.REPARAR CARRO TRANSF.ESPA201R</v>
          </cell>
          <cell r="C859" t="str">
            <v>CREF-RE2-MAQ-EAO-CTM</v>
          </cell>
          <cell r="D859" t="str">
            <v>MC</v>
          </cell>
          <cell r="E859" t="str">
            <v>MA1CR211</v>
          </cell>
          <cell r="F859">
            <v>36808</v>
          </cell>
          <cell r="G859" t="str">
            <v>00:00:00</v>
          </cell>
          <cell r="H859" t="str">
            <v>13:58:14</v>
          </cell>
          <cell r="I859">
            <v>36808</v>
          </cell>
          <cell r="J859">
            <v>156.28</v>
          </cell>
        </row>
        <row r="860">
          <cell r="A860" t="str">
            <v>91076287</v>
          </cell>
          <cell r="B860" t="str">
            <v>MMM/LFR.REPARAR TRANSFERENCIA.ESPA201R.</v>
          </cell>
          <cell r="C860" t="str">
            <v>CREF-RE2-MAQ-EAO-CTM</v>
          </cell>
          <cell r="D860" t="str">
            <v>MC</v>
          </cell>
          <cell r="E860" t="str">
            <v>MA1CR211</v>
          </cell>
          <cell r="F860">
            <v>36809</v>
          </cell>
          <cell r="G860" t="str">
            <v>00:00:00</v>
          </cell>
          <cell r="H860" t="str">
            <v>10:29:43</v>
          </cell>
          <cell r="I860">
            <v>36809</v>
          </cell>
          <cell r="J860">
            <v>351.63</v>
          </cell>
        </row>
        <row r="861">
          <cell r="A861" t="str">
            <v>91076338</v>
          </cell>
          <cell r="B861" t="str">
            <v>MMM/NML.REPARAR MACARENA.ESPA201R.</v>
          </cell>
          <cell r="C861" t="str">
            <v>CREF-RE2-MAQ-EAO-CTM</v>
          </cell>
          <cell r="D861" t="str">
            <v>MC</v>
          </cell>
          <cell r="E861" t="str">
            <v>MA1CR211</v>
          </cell>
          <cell r="F861">
            <v>36809</v>
          </cell>
          <cell r="G861" t="str">
            <v>00:00:00</v>
          </cell>
          <cell r="H861" t="str">
            <v>10:55:18</v>
          </cell>
          <cell r="I861">
            <v>36809</v>
          </cell>
          <cell r="J861">
            <v>273.49</v>
          </cell>
        </row>
        <row r="862">
          <cell r="A862" t="str">
            <v>91076968</v>
          </cell>
          <cell r="B862" t="str">
            <v>M.M.M : COMPRA DE CADENA 1"</v>
          </cell>
          <cell r="C862" t="str">
            <v>CREF-RE2-MAQ-EAO</v>
          </cell>
          <cell r="D862" t="str">
            <v>MC</v>
          </cell>
          <cell r="E862" t="str">
            <v>MA1CR211</v>
          </cell>
          <cell r="F862">
            <v>36809</v>
          </cell>
          <cell r="G862" t="str">
            <v>00:00:00</v>
          </cell>
          <cell r="H862" t="str">
            <v>00:00:00</v>
          </cell>
          <cell r="I862">
            <v>36809</v>
          </cell>
          <cell r="J862">
            <v>266.14999999999998</v>
          </cell>
        </row>
        <row r="863">
          <cell r="A863" t="str">
            <v>91077540</v>
          </cell>
          <cell r="B863" t="str">
            <v>MMM/AAV.CAMBIAR CHAVETAS.ESPA201R.</v>
          </cell>
          <cell r="C863" t="str">
            <v>CREF-RE2-MAQ-EAO-TPM</v>
          </cell>
          <cell r="D863" t="str">
            <v>MC</v>
          </cell>
          <cell r="E863" t="str">
            <v>MA1CR211</v>
          </cell>
          <cell r="F863">
            <v>36810</v>
          </cell>
          <cell r="G863" t="str">
            <v>00:00:00</v>
          </cell>
          <cell r="H863" t="str">
            <v>09:45:01</v>
          </cell>
          <cell r="I863">
            <v>36810</v>
          </cell>
          <cell r="J863">
            <v>117.21</v>
          </cell>
        </row>
        <row r="864">
          <cell r="A864" t="str">
            <v>91079554</v>
          </cell>
          <cell r="B864" t="str">
            <v>MMM/ABC.LUBRICAR CADENAS.ESPA201R.</v>
          </cell>
          <cell r="C864" t="str">
            <v>CREF-RE2-MAQ-EAO-TEM</v>
          </cell>
          <cell r="D864" t="str">
            <v>MC</v>
          </cell>
          <cell r="E864" t="str">
            <v>MA1CR211</v>
          </cell>
          <cell r="F864">
            <v>36811</v>
          </cell>
          <cell r="G864" t="str">
            <v>00:00:00</v>
          </cell>
          <cell r="H864" t="str">
            <v>15:19:26</v>
          </cell>
          <cell r="I864">
            <v>36811</v>
          </cell>
          <cell r="J864">
            <v>156.28</v>
          </cell>
        </row>
        <row r="865">
          <cell r="A865" t="str">
            <v>91083217</v>
          </cell>
          <cell r="B865" t="str">
            <v>MMM/AAV.REPARAR VALLES-ESPA201R.</v>
          </cell>
          <cell r="C865" t="str">
            <v>CREF-RE2-MAQ-EAO-STM</v>
          </cell>
          <cell r="D865" t="str">
            <v>MC</v>
          </cell>
          <cell r="E865" t="str">
            <v>MA1CR211</v>
          </cell>
          <cell r="F865">
            <v>36812</v>
          </cell>
          <cell r="G865" t="str">
            <v>00:00:00</v>
          </cell>
          <cell r="H865" t="str">
            <v>07:50:09</v>
          </cell>
          <cell r="I865">
            <v>36812</v>
          </cell>
          <cell r="J865">
            <v>156.28</v>
          </cell>
        </row>
        <row r="866">
          <cell r="A866" t="str">
            <v>91083223</v>
          </cell>
          <cell r="B866" t="str">
            <v>MMM/ABC.REVISAR CADENAS.ESPA201R.</v>
          </cell>
          <cell r="C866" t="str">
            <v>CREF-RE2-MAQ-EAO-TEM</v>
          </cell>
          <cell r="D866" t="str">
            <v>MC</v>
          </cell>
          <cell r="E866" t="str">
            <v>MA1CR211</v>
          </cell>
          <cell r="F866">
            <v>36812</v>
          </cell>
          <cell r="G866" t="str">
            <v>00:00:00</v>
          </cell>
          <cell r="H866" t="str">
            <v>07:57:53</v>
          </cell>
          <cell r="I866">
            <v>36812</v>
          </cell>
          <cell r="J866">
            <v>78.14</v>
          </cell>
        </row>
        <row r="867">
          <cell r="A867" t="str">
            <v>91084889</v>
          </cell>
          <cell r="B867" t="str">
            <v>MMM/ABC.REPONER CHAVETAS.ESPA201R.</v>
          </cell>
          <cell r="C867" t="str">
            <v>CREF-RE2-MAQ-EAO-TPM</v>
          </cell>
          <cell r="D867" t="str">
            <v>MC</v>
          </cell>
          <cell r="E867" t="str">
            <v>MA1CR211</v>
          </cell>
          <cell r="F867">
            <v>36815</v>
          </cell>
          <cell r="G867" t="str">
            <v>00:00:00</v>
          </cell>
          <cell r="H867" t="str">
            <v>09:18:56</v>
          </cell>
          <cell r="I867">
            <v>36815</v>
          </cell>
          <cell r="J867">
            <v>234.42</v>
          </cell>
        </row>
        <row r="868">
          <cell r="A868" t="str">
            <v>91084906</v>
          </cell>
          <cell r="B868" t="str">
            <v>MMM/AAV.REPARAR VALLE.ESPA201R.</v>
          </cell>
          <cell r="C868" t="str">
            <v>CREF-RE2-MAQ-EAO-STM</v>
          </cell>
          <cell r="D868" t="str">
            <v>MC</v>
          </cell>
          <cell r="E868" t="str">
            <v>MA1CR211</v>
          </cell>
          <cell r="F868">
            <v>36815</v>
          </cell>
          <cell r="G868" t="str">
            <v>00:00:00</v>
          </cell>
          <cell r="H868" t="str">
            <v>09:36:58</v>
          </cell>
          <cell r="I868">
            <v>36815</v>
          </cell>
          <cell r="J868">
            <v>117.21</v>
          </cell>
        </row>
        <row r="869">
          <cell r="A869" t="str">
            <v>91086780</v>
          </cell>
          <cell r="B869" t="str">
            <v>MMM/AAV.REPARAR VALLE.ESPA201R.</v>
          </cell>
          <cell r="C869" t="str">
            <v>CREF-RE2-MAQ-EAO-CTM</v>
          </cell>
          <cell r="D869" t="str">
            <v>MC</v>
          </cell>
          <cell r="E869" t="str">
            <v>MA1CR211</v>
          </cell>
          <cell r="F869">
            <v>36816</v>
          </cell>
          <cell r="G869" t="str">
            <v>00:00:00</v>
          </cell>
          <cell r="H869" t="str">
            <v>14:49:55</v>
          </cell>
          <cell r="I869">
            <v>36816</v>
          </cell>
          <cell r="J869">
            <v>78.14</v>
          </cell>
        </row>
        <row r="870">
          <cell r="A870" t="str">
            <v>91088730</v>
          </cell>
          <cell r="B870" t="str">
            <v>MMM/CL.REPARAR VALLE.ESPA201R.</v>
          </cell>
          <cell r="C870" t="str">
            <v>CREF-RE2-MAQ-EAO-CTM</v>
          </cell>
          <cell r="D870" t="str">
            <v>MC</v>
          </cell>
          <cell r="E870" t="str">
            <v>MA1CR211</v>
          </cell>
          <cell r="F870">
            <v>36817</v>
          </cell>
          <cell r="G870" t="str">
            <v>00:00:00</v>
          </cell>
          <cell r="H870" t="str">
            <v>08:24:26</v>
          </cell>
          <cell r="I870">
            <v>36817</v>
          </cell>
          <cell r="J870">
            <v>117.21</v>
          </cell>
        </row>
        <row r="871">
          <cell r="A871" t="str">
            <v>91096063</v>
          </cell>
          <cell r="B871" t="str">
            <v>MMM/NPB.REPARAR VALLE.ESPA201R.</v>
          </cell>
          <cell r="C871" t="str">
            <v>CREF-RE2-MAQ-EAO-TPM</v>
          </cell>
          <cell r="D871" t="str">
            <v>MC</v>
          </cell>
          <cell r="E871" t="str">
            <v>MA1CR211</v>
          </cell>
          <cell r="F871">
            <v>36824</v>
          </cell>
          <cell r="G871" t="str">
            <v>00:00:00</v>
          </cell>
          <cell r="H871" t="str">
            <v>13:43:34</v>
          </cell>
          <cell r="I871">
            <v>36824</v>
          </cell>
          <cell r="J871">
            <v>39.07</v>
          </cell>
        </row>
        <row r="872">
          <cell r="A872" t="str">
            <v>91105853</v>
          </cell>
          <cell r="B872" t="str">
            <v>MMM/ABC.REVISAR MAQUINA LACH201R.ESPA201</v>
          </cell>
          <cell r="C872" t="str">
            <v>CREF-RE2-MAQ-EAO</v>
          </cell>
          <cell r="D872" t="str">
            <v>MC</v>
          </cell>
          <cell r="E872" t="str">
            <v>MA1CR211</v>
          </cell>
          <cell r="F872">
            <v>36829</v>
          </cell>
          <cell r="G872" t="str">
            <v>00:00:00</v>
          </cell>
          <cell r="H872" t="str">
            <v>11:13:14</v>
          </cell>
          <cell r="I872">
            <v>36829</v>
          </cell>
          <cell r="J872">
            <v>234.42</v>
          </cell>
        </row>
        <row r="873">
          <cell r="A873" t="str">
            <v>91106082</v>
          </cell>
          <cell r="B873" t="str">
            <v>MMM/NPB.REPARAR RESBALIN.ESPA201R.</v>
          </cell>
          <cell r="C873" t="str">
            <v>CREF-RE2-MAQ-EAO-CTM</v>
          </cell>
          <cell r="D873" t="str">
            <v>MC</v>
          </cell>
          <cell r="E873" t="str">
            <v>MA1CR211</v>
          </cell>
          <cell r="F873">
            <v>36830</v>
          </cell>
          <cell r="G873" t="str">
            <v>00:00:00</v>
          </cell>
          <cell r="H873" t="str">
            <v>13:41:02</v>
          </cell>
          <cell r="I873">
            <v>36830</v>
          </cell>
          <cell r="J873">
            <v>156.28</v>
          </cell>
        </row>
        <row r="874">
          <cell r="A874" t="str">
            <v>91108516</v>
          </cell>
          <cell r="B874" t="str">
            <v>MMM/NPB.REPARAR PERNOS GATOS ESPA01</v>
          </cell>
          <cell r="C874" t="str">
            <v>CREF-RE2-MAQ-EAO-VDM</v>
          </cell>
          <cell r="D874" t="str">
            <v>MC</v>
          </cell>
          <cell r="E874" t="str">
            <v>MA1CR211</v>
          </cell>
          <cell r="F874">
            <v>36831</v>
          </cell>
          <cell r="G874" t="str">
            <v>00:00:00</v>
          </cell>
          <cell r="H874" t="str">
            <v>12:08:38</v>
          </cell>
          <cell r="I874">
            <v>36831</v>
          </cell>
          <cell r="J874">
            <v>234.42</v>
          </cell>
        </row>
        <row r="875">
          <cell r="A875" t="str">
            <v>91108517</v>
          </cell>
          <cell r="B875" t="str">
            <v>MMM/NPB.REPARAR VALVULA DIREC.ESPA201R.</v>
          </cell>
          <cell r="C875" t="str">
            <v>CREF-RE2-MAQ-EAO-URM</v>
          </cell>
          <cell r="D875" t="str">
            <v>MC</v>
          </cell>
          <cell r="E875" t="str">
            <v>MA1CR211</v>
          </cell>
          <cell r="F875">
            <v>36831</v>
          </cell>
          <cell r="G875" t="str">
            <v>00:00:00</v>
          </cell>
          <cell r="H875" t="str">
            <v>12:11:14</v>
          </cell>
          <cell r="I875">
            <v>36831</v>
          </cell>
          <cell r="J875">
            <v>156.28</v>
          </cell>
        </row>
        <row r="876">
          <cell r="A876" t="str">
            <v>91108759</v>
          </cell>
          <cell r="B876" t="str">
            <v>MMM/NPB.REPONER CHAVETAS.ESPA201R.</v>
          </cell>
          <cell r="C876" t="str">
            <v>CREF-RE2-MAQ-EAO-TPM</v>
          </cell>
          <cell r="D876" t="str">
            <v>MC</v>
          </cell>
          <cell r="E876" t="str">
            <v>MA1CR211</v>
          </cell>
          <cell r="F876">
            <v>36832</v>
          </cell>
          <cell r="G876" t="str">
            <v>00:00:00</v>
          </cell>
          <cell r="H876" t="str">
            <v>13:23:50</v>
          </cell>
          <cell r="I876">
            <v>36832</v>
          </cell>
          <cell r="J876">
            <v>156.28</v>
          </cell>
        </row>
        <row r="877">
          <cell r="A877" t="str">
            <v>91109667</v>
          </cell>
          <cell r="B877" t="str">
            <v>MMM/NPB.REPONER CHAVETAS.ESPA201R</v>
          </cell>
          <cell r="C877" t="str">
            <v>CREF-RE2-MAQ-EAO-TPM</v>
          </cell>
          <cell r="D877" t="str">
            <v>MC</v>
          </cell>
          <cell r="E877" t="str">
            <v>MA1CR211</v>
          </cell>
          <cell r="F877">
            <v>36833</v>
          </cell>
          <cell r="G877" t="str">
            <v>00:00:00</v>
          </cell>
          <cell r="H877" t="str">
            <v>09:26:10</v>
          </cell>
          <cell r="I877">
            <v>36833</v>
          </cell>
          <cell r="J877">
            <v>156.28</v>
          </cell>
        </row>
        <row r="878">
          <cell r="A878" t="str">
            <v>91111916</v>
          </cell>
          <cell r="B878" t="str">
            <v>MMM/JHB.REGULAR VELOCIDAD.ESPA201R.</v>
          </cell>
          <cell r="C878" t="str">
            <v>CREF-RE2-MAQ-EAO-URM</v>
          </cell>
          <cell r="D878" t="str">
            <v>MC</v>
          </cell>
          <cell r="E878" t="str">
            <v>MA1CR211</v>
          </cell>
          <cell r="F878">
            <v>36834</v>
          </cell>
          <cell r="G878" t="str">
            <v>00:00:00</v>
          </cell>
          <cell r="H878" t="str">
            <v>07:50:33</v>
          </cell>
          <cell r="I878">
            <v>36834</v>
          </cell>
          <cell r="J878">
            <v>234.42</v>
          </cell>
        </row>
        <row r="879">
          <cell r="A879" t="str">
            <v>91112967</v>
          </cell>
          <cell r="B879" t="str">
            <v>MMM/JHB.REPARAR VALLE.ESPA201R.</v>
          </cell>
          <cell r="C879" t="str">
            <v>CREF-RE2-MAQ-EAO-STM</v>
          </cell>
          <cell r="D879" t="str">
            <v>MC</v>
          </cell>
          <cell r="E879" t="str">
            <v>MA1CR211</v>
          </cell>
          <cell r="F879">
            <v>36835</v>
          </cell>
          <cell r="G879" t="str">
            <v>00:00:00</v>
          </cell>
          <cell r="H879" t="str">
            <v>07:33:06</v>
          </cell>
          <cell r="I879">
            <v>36835</v>
          </cell>
          <cell r="J879">
            <v>273.49</v>
          </cell>
        </row>
        <row r="880">
          <cell r="A880" t="str">
            <v>91113197</v>
          </cell>
          <cell r="B880" t="str">
            <v>MMM/ABC.REGULAR VELOCIDAD.ESPA201R.</v>
          </cell>
          <cell r="C880" t="str">
            <v>CREF-RE2-MAQ-EAO-TPM</v>
          </cell>
          <cell r="D880" t="str">
            <v>MC</v>
          </cell>
          <cell r="E880" t="str">
            <v>MA1CR211</v>
          </cell>
          <cell r="F880">
            <v>36835</v>
          </cell>
          <cell r="G880" t="str">
            <v>00:00:00</v>
          </cell>
          <cell r="H880" t="str">
            <v>08:13:53</v>
          </cell>
          <cell r="I880">
            <v>36835</v>
          </cell>
          <cell r="J880">
            <v>195.35</v>
          </cell>
        </row>
        <row r="881">
          <cell r="A881" t="str">
            <v>91113274</v>
          </cell>
          <cell r="B881" t="str">
            <v>MMM/ABC.REPARAR CADENA CORTADA.ESPA201R.</v>
          </cell>
          <cell r="C881" t="str">
            <v>CREF-RE2-MAQ-EAO-TPM</v>
          </cell>
          <cell r="D881" t="str">
            <v>MC</v>
          </cell>
          <cell r="E881" t="str">
            <v>MA1CR211</v>
          </cell>
          <cell r="F881">
            <v>36835</v>
          </cell>
          <cell r="G881" t="str">
            <v>00:00:00</v>
          </cell>
          <cell r="H881" t="str">
            <v>08:20:10</v>
          </cell>
          <cell r="I881">
            <v>36835</v>
          </cell>
          <cell r="J881">
            <v>156.28</v>
          </cell>
        </row>
        <row r="882">
          <cell r="A882" t="str">
            <v>91113900</v>
          </cell>
          <cell r="B882" t="str">
            <v>MMM/ABC.REPARAR CADENA CORTADA.ESPA201R.</v>
          </cell>
          <cell r="C882" t="str">
            <v>CREF-RE2-MAQ-EAO-TPM</v>
          </cell>
          <cell r="D882" t="str">
            <v>MC</v>
          </cell>
          <cell r="E882" t="str">
            <v>MA1CR211</v>
          </cell>
          <cell r="F882">
            <v>36836</v>
          </cell>
          <cell r="G882" t="str">
            <v>00:00:00</v>
          </cell>
          <cell r="H882" t="str">
            <v>14:31:19</v>
          </cell>
          <cell r="I882">
            <v>36836</v>
          </cell>
          <cell r="J882">
            <v>234.42</v>
          </cell>
        </row>
        <row r="883">
          <cell r="A883" t="str">
            <v>91117077</v>
          </cell>
          <cell r="B883" t="str">
            <v>MMM/ABC.LUBRICAR GUIAS.ESPA201R.</v>
          </cell>
          <cell r="C883" t="str">
            <v>CREF-RE2-MAQ-EAO-URM</v>
          </cell>
          <cell r="D883" t="str">
            <v>MC</v>
          </cell>
          <cell r="E883" t="str">
            <v>MA1CR211</v>
          </cell>
          <cell r="F883">
            <v>36837</v>
          </cell>
          <cell r="G883" t="str">
            <v>00:00:00</v>
          </cell>
          <cell r="H883" t="str">
            <v>08:19:01</v>
          </cell>
          <cell r="I883">
            <v>36837</v>
          </cell>
          <cell r="J883">
            <v>234.42</v>
          </cell>
        </row>
        <row r="884">
          <cell r="A884" t="str">
            <v>91117099</v>
          </cell>
          <cell r="B884" t="str">
            <v>MMM/ABC.REPARAR CADENA CORTADA.ESPA201R.</v>
          </cell>
          <cell r="C884" t="str">
            <v>CREF-RE2-MAQ-EAO-TEM</v>
          </cell>
          <cell r="D884" t="str">
            <v>MC</v>
          </cell>
          <cell r="E884" t="str">
            <v>MA1CR211</v>
          </cell>
          <cell r="F884">
            <v>36839</v>
          </cell>
          <cell r="G884" t="str">
            <v>00:00:00</v>
          </cell>
          <cell r="H884" t="str">
            <v>08:57:06</v>
          </cell>
          <cell r="I884">
            <v>36839</v>
          </cell>
          <cell r="J884">
            <v>234.42</v>
          </cell>
        </row>
        <row r="885">
          <cell r="A885" t="str">
            <v>91117104</v>
          </cell>
          <cell r="B885" t="str">
            <v>MMM/ABC.REPARAR CADENA CORTADA.ESPA201R.</v>
          </cell>
          <cell r="C885" t="str">
            <v>CREF-RE2-MAQ-EAO-TPM</v>
          </cell>
          <cell r="D885" t="str">
            <v>MC</v>
          </cell>
          <cell r="E885" t="str">
            <v>MA1CR211</v>
          </cell>
          <cell r="F885">
            <v>36839</v>
          </cell>
          <cell r="G885" t="str">
            <v>00:00:00</v>
          </cell>
          <cell r="H885" t="str">
            <v>09:05:00</v>
          </cell>
          <cell r="I885">
            <v>36839</v>
          </cell>
          <cell r="J885">
            <v>117.21</v>
          </cell>
        </row>
        <row r="886">
          <cell r="A886" t="str">
            <v>91119781</v>
          </cell>
          <cell r="B886" t="str">
            <v>MMM/NML.REPARAR CADENA CORTADA.ESPA201R.</v>
          </cell>
          <cell r="C886" t="str">
            <v>CREF-RE2-MAQ-EAO-TPM</v>
          </cell>
          <cell r="D886" t="str">
            <v>MC</v>
          </cell>
          <cell r="E886" t="str">
            <v>MA1CR211</v>
          </cell>
          <cell r="F886">
            <v>36841</v>
          </cell>
          <cell r="G886" t="str">
            <v>00:00:00</v>
          </cell>
          <cell r="H886" t="str">
            <v>08:02:10</v>
          </cell>
          <cell r="I886">
            <v>36841</v>
          </cell>
          <cell r="J886">
            <v>156.28</v>
          </cell>
        </row>
        <row r="887">
          <cell r="A887" t="str">
            <v>91119871</v>
          </cell>
          <cell r="B887" t="str">
            <v>M.M.M : MANTENCION MENSUAL EAO</v>
          </cell>
          <cell r="C887" t="str">
            <v>CREF-RE2-MAQ-EAO-MIM</v>
          </cell>
          <cell r="D887" t="str">
            <v>MP</v>
          </cell>
          <cell r="E887" t="str">
            <v>MA1CR211</v>
          </cell>
          <cell r="F887">
            <v>36852</v>
          </cell>
          <cell r="G887" t="str">
            <v>00:00:00</v>
          </cell>
          <cell r="H887" t="str">
            <v>08:53:54</v>
          </cell>
          <cell r="I887">
            <v>36852</v>
          </cell>
          <cell r="J887">
            <v>15.63</v>
          </cell>
        </row>
        <row r="888">
          <cell r="A888" t="str">
            <v>91119872</v>
          </cell>
          <cell r="B888" t="str">
            <v>M.M.M : MANTENCION MENSUAL EAO</v>
          </cell>
          <cell r="C888" t="str">
            <v>CREF-RE2-MAQ-EAO-URM</v>
          </cell>
          <cell r="D888" t="str">
            <v>MP</v>
          </cell>
          <cell r="E888" t="str">
            <v>MA1CR211</v>
          </cell>
          <cell r="F888">
            <v>36852</v>
          </cell>
          <cell r="G888" t="str">
            <v>00:00:00</v>
          </cell>
          <cell r="H888" t="str">
            <v>08:55:55</v>
          </cell>
          <cell r="I888">
            <v>36852</v>
          </cell>
          <cell r="J888">
            <v>39.07</v>
          </cell>
        </row>
        <row r="889">
          <cell r="A889" t="str">
            <v>91119873</v>
          </cell>
          <cell r="B889" t="str">
            <v>M.M.M : MANTENCION MENSUAL EAO</v>
          </cell>
          <cell r="C889" t="str">
            <v>CREF-RE2-MAQ-EAO-URM</v>
          </cell>
          <cell r="D889" t="str">
            <v>MP</v>
          </cell>
          <cell r="E889" t="str">
            <v>MA1CR211</v>
          </cell>
          <cell r="F889">
            <v>36852</v>
          </cell>
          <cell r="G889" t="str">
            <v>00:00:00</v>
          </cell>
          <cell r="H889" t="str">
            <v>08:59:44</v>
          </cell>
          <cell r="I889">
            <v>36852</v>
          </cell>
          <cell r="J889">
            <v>39.07</v>
          </cell>
        </row>
        <row r="890">
          <cell r="A890" t="str">
            <v>91119874</v>
          </cell>
          <cell r="B890" t="str">
            <v>M.M.M : MANTENCION MENSUAL EAO</v>
          </cell>
          <cell r="C890" t="str">
            <v>CREF-RE2-MAQ-EAO-URM</v>
          </cell>
          <cell r="D890" t="str">
            <v>MP</v>
          </cell>
          <cell r="E890" t="str">
            <v>MA1CR211</v>
          </cell>
          <cell r="F890">
            <v>36852</v>
          </cell>
          <cell r="G890" t="str">
            <v>00:00:00</v>
          </cell>
          <cell r="H890" t="str">
            <v>09:01:25</v>
          </cell>
          <cell r="I890">
            <v>36852</v>
          </cell>
          <cell r="J890">
            <v>15.63</v>
          </cell>
        </row>
        <row r="891">
          <cell r="A891" t="str">
            <v>91119875</v>
          </cell>
          <cell r="B891" t="str">
            <v>M.M.M : MANTENCION MENSUAL EAO</v>
          </cell>
          <cell r="C891" t="str">
            <v>CREF-RE2-MAQ-EAO-CTM</v>
          </cell>
          <cell r="D891" t="str">
            <v>MP</v>
          </cell>
          <cell r="E891" t="str">
            <v>MA1CR211</v>
          </cell>
          <cell r="F891">
            <v>36852</v>
          </cell>
          <cell r="G891" t="str">
            <v>00:00:00</v>
          </cell>
          <cell r="H891" t="str">
            <v>09:03:01</v>
          </cell>
          <cell r="I891">
            <v>36852</v>
          </cell>
          <cell r="J891">
            <v>23.44</v>
          </cell>
        </row>
        <row r="892">
          <cell r="A892" t="str">
            <v>91119876</v>
          </cell>
          <cell r="B892" t="str">
            <v>M.M.M : MANTENCION MENSUAL EAO</v>
          </cell>
          <cell r="C892" t="str">
            <v>CREF-RE2-MAQ-EAO-STM</v>
          </cell>
          <cell r="D892" t="str">
            <v>MP</v>
          </cell>
          <cell r="E892" t="str">
            <v>MA1CR211</v>
          </cell>
          <cell r="F892">
            <v>36852</v>
          </cell>
          <cell r="G892" t="str">
            <v>00:00:00</v>
          </cell>
          <cell r="H892" t="str">
            <v>09:04:33</v>
          </cell>
          <cell r="I892">
            <v>36852</v>
          </cell>
          <cell r="J892">
            <v>39.07</v>
          </cell>
        </row>
        <row r="893">
          <cell r="A893" t="str">
            <v>91119877</v>
          </cell>
          <cell r="B893" t="str">
            <v>M.M.M : MANTENCION MENSUAL EAO</v>
          </cell>
          <cell r="C893" t="str">
            <v>CREF-RE2-MAQ-EAO-TEM</v>
          </cell>
          <cell r="D893" t="str">
            <v>MP</v>
          </cell>
          <cell r="E893" t="str">
            <v>MA1CR211</v>
          </cell>
          <cell r="F893">
            <v>36852</v>
          </cell>
          <cell r="G893" t="str">
            <v>00:00:00</v>
          </cell>
          <cell r="H893" t="str">
            <v>09:20:41</v>
          </cell>
          <cell r="I893">
            <v>36852</v>
          </cell>
          <cell r="J893">
            <v>23.44</v>
          </cell>
        </row>
        <row r="894">
          <cell r="A894" t="str">
            <v>91119878</v>
          </cell>
          <cell r="B894" t="str">
            <v>M.M.M : MANTENCION MENSUAL EAO</v>
          </cell>
          <cell r="C894" t="str">
            <v>CREF-RE2-MAQ-EAO-VDM</v>
          </cell>
          <cell r="D894" t="str">
            <v>MP</v>
          </cell>
          <cell r="E894" t="str">
            <v>MA1CR211</v>
          </cell>
          <cell r="F894">
            <v>36852</v>
          </cell>
          <cell r="G894" t="str">
            <v>00:00:00</v>
          </cell>
          <cell r="H894" t="str">
            <v>09:23:45</v>
          </cell>
          <cell r="I894">
            <v>36852</v>
          </cell>
          <cell r="J894">
            <v>78.14</v>
          </cell>
        </row>
        <row r="895">
          <cell r="A895" t="str">
            <v>91119879</v>
          </cell>
          <cell r="B895" t="str">
            <v>M.M.M : MANTENCION MENSUAL EAO</v>
          </cell>
          <cell r="C895" t="str">
            <v>CREF-RE2-MAQ-EAO-UHM</v>
          </cell>
          <cell r="D895" t="str">
            <v>MP</v>
          </cell>
          <cell r="E895" t="str">
            <v>MA1CR211</v>
          </cell>
          <cell r="F895">
            <v>36852</v>
          </cell>
          <cell r="G895" t="str">
            <v>00:00:00</v>
          </cell>
          <cell r="H895" t="str">
            <v>09:25:50</v>
          </cell>
          <cell r="I895">
            <v>36852</v>
          </cell>
          <cell r="J895">
            <v>78.14</v>
          </cell>
        </row>
        <row r="896">
          <cell r="A896" t="str">
            <v>91121592</v>
          </cell>
          <cell r="B896" t="str">
            <v>MMM/ABC.REPARAR CADENA CORTADA.ESPA201R.</v>
          </cell>
          <cell r="C896" t="str">
            <v>CREF-RE2-MAQ-EAO-TPM</v>
          </cell>
          <cell r="D896" t="str">
            <v>MC</v>
          </cell>
          <cell r="E896" t="str">
            <v>MA1CR211</v>
          </cell>
          <cell r="F896">
            <v>36838</v>
          </cell>
          <cell r="G896" t="str">
            <v>00:00:00</v>
          </cell>
          <cell r="H896" t="str">
            <v>09:39:34</v>
          </cell>
          <cell r="I896">
            <v>36838</v>
          </cell>
          <cell r="J896">
            <v>156.28</v>
          </cell>
        </row>
        <row r="897">
          <cell r="A897" t="str">
            <v>91123108</v>
          </cell>
          <cell r="B897" t="str">
            <v>MMM/CLU.REPARAR PLACA CENTRADORA.ESPA201</v>
          </cell>
          <cell r="C897" t="str">
            <v>CREF-RE2-MAQ-EAO-URM</v>
          </cell>
          <cell r="D897" t="str">
            <v>MC</v>
          </cell>
          <cell r="E897" t="str">
            <v>MA1CR211</v>
          </cell>
          <cell r="F897">
            <v>36843</v>
          </cell>
          <cell r="G897" t="str">
            <v>00:00:00</v>
          </cell>
          <cell r="H897" t="str">
            <v>11:21:32</v>
          </cell>
          <cell r="I897">
            <v>36843</v>
          </cell>
          <cell r="J897">
            <v>156.28</v>
          </cell>
        </row>
        <row r="898">
          <cell r="A898" t="str">
            <v>91126975</v>
          </cell>
          <cell r="B898" t="str">
            <v>MMM/REPONER CHAVETAS.ESPA201R.</v>
          </cell>
          <cell r="C898" t="str">
            <v>CREF-RE2-MAQ-EAO-TPM</v>
          </cell>
          <cell r="D898" t="str">
            <v>MC</v>
          </cell>
          <cell r="E898" t="str">
            <v>MA1CR211</v>
          </cell>
          <cell r="F898">
            <v>36844</v>
          </cell>
          <cell r="G898" t="str">
            <v>00:00:00</v>
          </cell>
          <cell r="H898" t="str">
            <v>07:53:42</v>
          </cell>
          <cell r="I898">
            <v>36844</v>
          </cell>
          <cell r="J898">
            <v>156.28</v>
          </cell>
        </row>
        <row r="899">
          <cell r="A899" t="str">
            <v>91127100</v>
          </cell>
          <cell r="B899" t="str">
            <v>MMM/JHB.REPARAR CADENA CORTADA.ESPA201R.</v>
          </cell>
          <cell r="C899" t="str">
            <v>CREF-RE2-MAQ-EAO-TEM</v>
          </cell>
          <cell r="D899" t="str">
            <v>MC</v>
          </cell>
          <cell r="E899" t="str">
            <v>MA1CR211</v>
          </cell>
          <cell r="F899">
            <v>36844</v>
          </cell>
          <cell r="G899" t="str">
            <v>00:00:00</v>
          </cell>
          <cell r="H899" t="str">
            <v>08:24:31</v>
          </cell>
          <cell r="I899">
            <v>36844</v>
          </cell>
          <cell r="J899">
            <v>156.28</v>
          </cell>
        </row>
        <row r="900">
          <cell r="A900" t="str">
            <v>91127255</v>
          </cell>
          <cell r="B900" t="str">
            <v>MMM/NPB REPARAR CADENA CORTADA.ESPA201R</v>
          </cell>
          <cell r="C900" t="str">
            <v>CREF-RE2-MAQ-EAO-TEM</v>
          </cell>
          <cell r="D900" t="str">
            <v>MC</v>
          </cell>
          <cell r="E900" t="str">
            <v>MA1CR211</v>
          </cell>
          <cell r="F900">
            <v>36846</v>
          </cell>
          <cell r="G900" t="str">
            <v>00:00:00</v>
          </cell>
          <cell r="H900" t="str">
            <v>09:26:10</v>
          </cell>
          <cell r="I900">
            <v>36846</v>
          </cell>
          <cell r="J900">
            <v>468.84</v>
          </cell>
        </row>
        <row r="901">
          <cell r="A901" t="str">
            <v>91129344</v>
          </cell>
          <cell r="B901" t="str">
            <v>MMM/NPB.REPARAR CADENA CORTADA.ESPA201R.</v>
          </cell>
          <cell r="C901" t="str">
            <v>CREF-RE2-MAQ-EAO-TPM</v>
          </cell>
          <cell r="D901" t="str">
            <v>MC</v>
          </cell>
          <cell r="E901" t="str">
            <v>MA1CR211</v>
          </cell>
          <cell r="F901">
            <v>36848</v>
          </cell>
          <cell r="G901" t="str">
            <v>00:00:00</v>
          </cell>
          <cell r="H901" t="str">
            <v>13:20:06</v>
          </cell>
          <cell r="I901">
            <v>36848</v>
          </cell>
          <cell r="J901">
            <v>234.42</v>
          </cell>
        </row>
        <row r="902">
          <cell r="A902" t="str">
            <v>91136831</v>
          </cell>
          <cell r="B902" t="str">
            <v>MMM/ABC.REPONER CHAVETAS,PERNOS.ESPA201R</v>
          </cell>
          <cell r="C902" t="str">
            <v>CREF-RE2-MAQ-EAO-TPM</v>
          </cell>
          <cell r="D902" t="str">
            <v>MC</v>
          </cell>
          <cell r="E902" t="str">
            <v>MA1CR211</v>
          </cell>
          <cell r="F902">
            <v>36855</v>
          </cell>
          <cell r="G902" t="str">
            <v>00:00:00</v>
          </cell>
          <cell r="H902" t="str">
            <v>13:13:11</v>
          </cell>
          <cell r="I902">
            <v>36855</v>
          </cell>
          <cell r="J902">
            <v>390.7</v>
          </cell>
        </row>
        <row r="903">
          <cell r="A903" t="str">
            <v>91143343</v>
          </cell>
          <cell r="B903" t="str">
            <v>MMM/NPB.CAMBIAR FLEXIBLE.ESPA201R.</v>
          </cell>
          <cell r="C903" t="str">
            <v>CREF-RE2-MAQ-EAO-TEM</v>
          </cell>
          <cell r="D903" t="str">
            <v>MC</v>
          </cell>
          <cell r="E903" t="str">
            <v>MA1CR211</v>
          </cell>
          <cell r="F903">
            <v>36856</v>
          </cell>
          <cell r="G903" t="str">
            <v>00:00:00</v>
          </cell>
          <cell r="H903" t="str">
            <v>14:26:52</v>
          </cell>
          <cell r="I903">
            <v>36856</v>
          </cell>
          <cell r="J903">
            <v>234.42</v>
          </cell>
        </row>
        <row r="904">
          <cell r="A904" t="str">
            <v>91146004</v>
          </cell>
          <cell r="B904" t="str">
            <v>MMM/NPB.SACAR VIDRIO QUEBRADO.ESPA201R.</v>
          </cell>
          <cell r="C904" t="str">
            <v>CREF-RE2-MAQ-EAO</v>
          </cell>
          <cell r="D904" t="str">
            <v>MC</v>
          </cell>
          <cell r="E904" t="str">
            <v>MA1CR211</v>
          </cell>
          <cell r="F904">
            <v>36857</v>
          </cell>
          <cell r="G904" t="str">
            <v>00:00:00</v>
          </cell>
          <cell r="H904" t="str">
            <v>09:26:12</v>
          </cell>
          <cell r="I904">
            <v>36857</v>
          </cell>
          <cell r="J904">
            <v>78.14</v>
          </cell>
        </row>
        <row r="905">
          <cell r="A905" t="str">
            <v>91146037</v>
          </cell>
          <cell r="B905" t="str">
            <v>MMM/NPB.REPARAR FILTRACION.ESPA201R.</v>
          </cell>
          <cell r="C905" t="str">
            <v>CREF-RE2-MAQ-EAO-TEM</v>
          </cell>
          <cell r="D905" t="str">
            <v>MC</v>
          </cell>
          <cell r="E905" t="str">
            <v>MA1CR211</v>
          </cell>
          <cell r="F905">
            <v>36857</v>
          </cell>
          <cell r="G905" t="str">
            <v>00:00:00</v>
          </cell>
          <cell r="H905" t="str">
            <v>09:43:08</v>
          </cell>
          <cell r="I905">
            <v>36857</v>
          </cell>
          <cell r="J905">
            <v>156.28</v>
          </cell>
        </row>
        <row r="906">
          <cell r="A906" t="str">
            <v>91146084</v>
          </cell>
          <cell r="B906" t="str">
            <v>MMM/NPB.HABILITAR PROTECCIONESPA201R</v>
          </cell>
          <cell r="C906" t="str">
            <v>CREF-RE2-MAQ-EAO-TEM</v>
          </cell>
          <cell r="D906" t="str">
            <v>MC</v>
          </cell>
          <cell r="E906" t="str">
            <v>MA1CR211</v>
          </cell>
          <cell r="F906">
            <v>36858</v>
          </cell>
          <cell r="G906" t="str">
            <v>00:00:00</v>
          </cell>
          <cell r="H906" t="str">
            <v>10:25:07</v>
          </cell>
          <cell r="I906">
            <v>36858</v>
          </cell>
          <cell r="J906">
            <v>156.28</v>
          </cell>
        </row>
        <row r="907">
          <cell r="A907" t="str">
            <v>91146157</v>
          </cell>
          <cell r="B907" t="str">
            <v>MMM/NPB.CAMBIAR CHAVETAS.ESPA201R.</v>
          </cell>
          <cell r="C907" t="str">
            <v>CREF-RE2-MAQ-EAO-TPM</v>
          </cell>
          <cell r="D907" t="str">
            <v>MC</v>
          </cell>
          <cell r="E907" t="str">
            <v>MA1CR211</v>
          </cell>
          <cell r="F907">
            <v>36859</v>
          </cell>
          <cell r="G907" t="str">
            <v>00:00:00</v>
          </cell>
          <cell r="H907" t="str">
            <v>10:59:50</v>
          </cell>
          <cell r="I907">
            <v>36859</v>
          </cell>
          <cell r="J907">
            <v>156.28</v>
          </cell>
        </row>
        <row r="908">
          <cell r="A908" t="str">
            <v>91147941</v>
          </cell>
          <cell r="B908" t="str">
            <v>MMM/NPB.REPARAR RESBALIN.ESPA201R.</v>
          </cell>
          <cell r="C908" t="str">
            <v>CREF-RE2-MAQ-EAO-TPM</v>
          </cell>
          <cell r="D908" t="str">
            <v>MC</v>
          </cell>
          <cell r="E908" t="str">
            <v>MA1CR211</v>
          </cell>
          <cell r="F908">
            <v>36845</v>
          </cell>
          <cell r="G908" t="str">
            <v>00:00:00</v>
          </cell>
          <cell r="H908" t="str">
            <v>00:00:00</v>
          </cell>
          <cell r="I908">
            <v>36845</v>
          </cell>
          <cell r="J908">
            <v>234.42</v>
          </cell>
        </row>
        <row r="909">
          <cell r="A909" t="str">
            <v>91153516</v>
          </cell>
          <cell r="B909" t="str">
            <v>MMM/NPB.TENZAR CADENAS.ESPA201R.</v>
          </cell>
          <cell r="C909" t="str">
            <v>CREF-RE2-MAQ-EAO-TPM</v>
          </cell>
          <cell r="D909" t="str">
            <v>MC</v>
          </cell>
          <cell r="E909" t="str">
            <v>MA1CR211</v>
          </cell>
          <cell r="F909">
            <v>36863</v>
          </cell>
          <cell r="G909" t="str">
            <v>00:00:00</v>
          </cell>
          <cell r="H909" t="str">
            <v>09:47:52</v>
          </cell>
          <cell r="I909">
            <v>36863</v>
          </cell>
          <cell r="J909">
            <v>312.56</v>
          </cell>
        </row>
        <row r="910">
          <cell r="A910" t="str">
            <v>91155087</v>
          </cell>
          <cell r="B910" t="str">
            <v>MMM/JLM.REPARA CARRO TRANSF.ESPA201R</v>
          </cell>
          <cell r="C910" t="str">
            <v>CREF-RE2-MAQ-EAO-CTM</v>
          </cell>
          <cell r="D910" t="str">
            <v>MC</v>
          </cell>
          <cell r="E910" t="str">
            <v>MA1CR211</v>
          </cell>
          <cell r="F910">
            <v>36866</v>
          </cell>
          <cell r="G910" t="str">
            <v>00:00:00</v>
          </cell>
          <cell r="H910" t="str">
            <v>12:33:02</v>
          </cell>
          <cell r="I910">
            <v>36866</v>
          </cell>
          <cell r="J910">
            <v>351.63</v>
          </cell>
        </row>
        <row r="911">
          <cell r="A911" t="str">
            <v>91155623</v>
          </cell>
          <cell r="B911" t="str">
            <v>M.M.M : MANTENCION MENSUAL EAO</v>
          </cell>
          <cell r="C911" t="str">
            <v>CREF-RE2-MAQ-EAO-MIM</v>
          </cell>
          <cell r="D911" t="str">
            <v>MP</v>
          </cell>
          <cell r="E911" t="str">
            <v>MA1CR211</v>
          </cell>
          <cell r="F911">
            <v>36880</v>
          </cell>
          <cell r="G911" t="str">
            <v>00:00:00</v>
          </cell>
          <cell r="H911" t="str">
            <v>13:37:07</v>
          </cell>
          <cell r="I911">
            <v>36880</v>
          </cell>
          <cell r="J911">
            <v>15.63</v>
          </cell>
        </row>
        <row r="912">
          <cell r="A912" t="str">
            <v>91155624</v>
          </cell>
          <cell r="B912" t="str">
            <v>M.M.M : MANTENCION MENSUAL EAO</v>
          </cell>
          <cell r="C912" t="str">
            <v>CREF-RE2-MAQ-EAO-URM</v>
          </cell>
          <cell r="D912" t="str">
            <v>MP</v>
          </cell>
          <cell r="E912" t="str">
            <v>MA1CR211</v>
          </cell>
          <cell r="F912">
            <v>36880</v>
          </cell>
          <cell r="G912" t="str">
            <v>00:00:00</v>
          </cell>
          <cell r="H912" t="str">
            <v>13:38:44</v>
          </cell>
          <cell r="I912">
            <v>36880</v>
          </cell>
          <cell r="J912">
            <v>39.07</v>
          </cell>
        </row>
        <row r="913">
          <cell r="A913" t="str">
            <v>91155625</v>
          </cell>
          <cell r="B913" t="str">
            <v>M.M.M : MANTENCION MENSUAL EAO</v>
          </cell>
          <cell r="C913" t="str">
            <v>CREF-RE2-MAQ-EAO-URM</v>
          </cell>
          <cell r="D913" t="str">
            <v>MP</v>
          </cell>
          <cell r="E913" t="str">
            <v>MA1CR211</v>
          </cell>
          <cell r="F913">
            <v>36880</v>
          </cell>
          <cell r="G913" t="str">
            <v>00:00:00</v>
          </cell>
          <cell r="H913" t="str">
            <v>13:40:11</v>
          </cell>
          <cell r="I913">
            <v>36880</v>
          </cell>
          <cell r="J913">
            <v>39.07</v>
          </cell>
        </row>
        <row r="914">
          <cell r="A914" t="str">
            <v>91155626</v>
          </cell>
          <cell r="B914" t="str">
            <v>M.M.M : MANTENCION MENSUAL EAO</v>
          </cell>
          <cell r="C914" t="str">
            <v>CREF-RE2-MAQ-EAO-URM</v>
          </cell>
          <cell r="D914" t="str">
            <v>MP</v>
          </cell>
          <cell r="E914" t="str">
            <v>MA1CR211</v>
          </cell>
          <cell r="F914">
            <v>36880</v>
          </cell>
          <cell r="G914" t="str">
            <v>00:00:00</v>
          </cell>
          <cell r="H914" t="str">
            <v>13:41:31</v>
          </cell>
          <cell r="I914">
            <v>36880</v>
          </cell>
          <cell r="J914">
            <v>15.63</v>
          </cell>
        </row>
        <row r="915">
          <cell r="A915" t="str">
            <v>91155627</v>
          </cell>
          <cell r="B915" t="str">
            <v>M.M.M : MANTENCION MENSUAL EAO</v>
          </cell>
          <cell r="C915" t="str">
            <v>CREF-RE2-MAQ-EAO-CTM</v>
          </cell>
          <cell r="D915" t="str">
            <v>MP</v>
          </cell>
          <cell r="E915" t="str">
            <v>MA1CR211</v>
          </cell>
          <cell r="F915">
            <v>36880</v>
          </cell>
          <cell r="G915" t="str">
            <v>00:00:00</v>
          </cell>
          <cell r="H915" t="str">
            <v>13:43:25</v>
          </cell>
          <cell r="I915">
            <v>36880</v>
          </cell>
          <cell r="J915">
            <v>23.44</v>
          </cell>
        </row>
        <row r="916">
          <cell r="A916" t="str">
            <v>91155628</v>
          </cell>
          <cell r="B916" t="str">
            <v>M.M.M : MANTENCION MENSUAL EAO</v>
          </cell>
          <cell r="C916" t="str">
            <v>CREF-RE2-MAQ-EAO-STM</v>
          </cell>
          <cell r="D916" t="str">
            <v>MP</v>
          </cell>
          <cell r="E916" t="str">
            <v>MA1CR211</v>
          </cell>
          <cell r="F916">
            <v>36880</v>
          </cell>
          <cell r="G916" t="str">
            <v>00:00:00</v>
          </cell>
          <cell r="H916" t="str">
            <v>13:47:32</v>
          </cell>
          <cell r="I916">
            <v>36880</v>
          </cell>
          <cell r="J916">
            <v>39.07</v>
          </cell>
        </row>
        <row r="917">
          <cell r="A917" t="str">
            <v>91155629</v>
          </cell>
          <cell r="B917" t="str">
            <v>M.M.M : MANTENCION MENSUAL EAO</v>
          </cell>
          <cell r="C917" t="str">
            <v>CREF-RE2-MAQ-EAO-TEM</v>
          </cell>
          <cell r="D917" t="str">
            <v>MP</v>
          </cell>
          <cell r="E917" t="str">
            <v>MA1CR211</v>
          </cell>
          <cell r="F917">
            <v>36880</v>
          </cell>
          <cell r="G917" t="str">
            <v>00:00:00</v>
          </cell>
          <cell r="H917" t="str">
            <v>13:50:26</v>
          </cell>
          <cell r="I917">
            <v>36880</v>
          </cell>
          <cell r="J917">
            <v>23.44</v>
          </cell>
        </row>
        <row r="918">
          <cell r="A918" t="str">
            <v>91155630</v>
          </cell>
          <cell r="B918" t="str">
            <v>M.M.M : MANTENCION MENSUAL EAO</v>
          </cell>
          <cell r="C918" t="str">
            <v>CREF-RE2-MAQ-EAO-VDM</v>
          </cell>
          <cell r="D918" t="str">
            <v>MP</v>
          </cell>
          <cell r="E918" t="str">
            <v>MA1CR211</v>
          </cell>
          <cell r="F918">
            <v>36880</v>
          </cell>
          <cell r="G918" t="str">
            <v>00:00:00</v>
          </cell>
          <cell r="H918" t="str">
            <v>13:53:23</v>
          </cell>
          <cell r="I918">
            <v>36880</v>
          </cell>
          <cell r="J918">
            <v>78.14</v>
          </cell>
        </row>
        <row r="919">
          <cell r="A919" t="str">
            <v>91155631</v>
          </cell>
          <cell r="B919" t="str">
            <v>M.M.M : MANTENCION MENSUAL EAO</v>
          </cell>
          <cell r="C919" t="str">
            <v>CREF-RE2-MAQ-EAO-UHM</v>
          </cell>
          <cell r="D919" t="str">
            <v>MP</v>
          </cell>
          <cell r="E919" t="str">
            <v>MA1CR211</v>
          </cell>
          <cell r="F919">
            <v>36880</v>
          </cell>
          <cell r="G919" t="str">
            <v>00:00:00</v>
          </cell>
          <cell r="H919" t="str">
            <v>13:55:02</v>
          </cell>
          <cell r="I919">
            <v>36880</v>
          </cell>
          <cell r="J919">
            <v>78.14</v>
          </cell>
        </row>
        <row r="920">
          <cell r="A920" t="str">
            <v>91155807</v>
          </cell>
          <cell r="B920" t="str">
            <v>MMM/NML.REGULAR PRESIONES.ESPA201R.</v>
          </cell>
          <cell r="C920" t="str">
            <v>CREF-RE2-MAQ-EAO-UHM</v>
          </cell>
          <cell r="D920" t="str">
            <v>MC</v>
          </cell>
          <cell r="E920" t="str">
            <v>MA1CR211</v>
          </cell>
          <cell r="F920">
            <v>36867</v>
          </cell>
          <cell r="G920" t="str">
            <v>00:00:00</v>
          </cell>
          <cell r="H920" t="str">
            <v>10:40:18</v>
          </cell>
          <cell r="I920">
            <v>36867</v>
          </cell>
          <cell r="J920">
            <v>156.28</v>
          </cell>
        </row>
        <row r="921">
          <cell r="A921" t="str">
            <v>91155953</v>
          </cell>
          <cell r="B921" t="str">
            <v>MMM/NPB.FABRICAR ESCALERA.ESPA201R.</v>
          </cell>
          <cell r="C921" t="str">
            <v>CREF-RE2-MAQ-EAO-VAM</v>
          </cell>
          <cell r="D921" t="str">
            <v>MC</v>
          </cell>
          <cell r="E921" t="str">
            <v>MA1CR211</v>
          </cell>
          <cell r="F921">
            <v>36867</v>
          </cell>
          <cell r="G921" t="str">
            <v>00:00:00</v>
          </cell>
          <cell r="H921" t="str">
            <v>10:49:04</v>
          </cell>
          <cell r="I921">
            <v>36867</v>
          </cell>
          <cell r="J921">
            <v>468.84</v>
          </cell>
        </row>
        <row r="922">
          <cell r="A922" t="str">
            <v>91155957</v>
          </cell>
          <cell r="B922" t="str">
            <v>MMM/GCC.REPONER CHAVETAS.ESPA201R.</v>
          </cell>
          <cell r="C922" t="str">
            <v>CREF-RE2-MAQ-EAO-TPM</v>
          </cell>
          <cell r="D922" t="str">
            <v>MC</v>
          </cell>
          <cell r="E922" t="str">
            <v>MA1CR211</v>
          </cell>
          <cell r="F922">
            <v>36867</v>
          </cell>
          <cell r="G922" t="str">
            <v>00:00:00</v>
          </cell>
          <cell r="H922" t="str">
            <v>11:01:27</v>
          </cell>
          <cell r="I922">
            <v>36867</v>
          </cell>
          <cell r="J922">
            <v>156.28</v>
          </cell>
        </row>
        <row r="923">
          <cell r="A923" t="str">
            <v>91162470</v>
          </cell>
          <cell r="B923" t="str">
            <v>MMM/NML.REGULAR PRESION.ESPA201R.</v>
          </cell>
          <cell r="C923" t="str">
            <v>CREF-RE2-MAQ-EAO-UHM</v>
          </cell>
          <cell r="D923" t="str">
            <v>MC</v>
          </cell>
          <cell r="E923" t="str">
            <v>MA1CR211</v>
          </cell>
          <cell r="F923">
            <v>36868</v>
          </cell>
          <cell r="G923" t="str">
            <v>00:00:00</v>
          </cell>
          <cell r="H923" t="str">
            <v>09:21:33</v>
          </cell>
          <cell r="I923">
            <v>36868</v>
          </cell>
          <cell r="J923">
            <v>312.56</v>
          </cell>
        </row>
        <row r="924">
          <cell r="A924" t="str">
            <v>91162596</v>
          </cell>
          <cell r="B924" t="str">
            <v>MMM/JHB.CAMBIAR NIPLE.ESPA201R.</v>
          </cell>
          <cell r="C924" t="str">
            <v>CREF-RE2-MAQ-EAO-TEM</v>
          </cell>
          <cell r="D924" t="str">
            <v>MC</v>
          </cell>
          <cell r="E924" t="str">
            <v>MA1CR211</v>
          </cell>
          <cell r="F924">
            <v>36871</v>
          </cell>
          <cell r="G924" t="str">
            <v>00:00:00</v>
          </cell>
          <cell r="H924" t="str">
            <v>11:39:07</v>
          </cell>
          <cell r="I924">
            <v>36871</v>
          </cell>
          <cell r="J924">
            <v>234.42</v>
          </cell>
        </row>
        <row r="925">
          <cell r="A925" t="str">
            <v>91162601</v>
          </cell>
          <cell r="B925" t="str">
            <v>MMM/JHB.REPARAR CADENA CORTADA.ESPA201R.</v>
          </cell>
          <cell r="C925" t="str">
            <v>CREF-RE2-MAQ-EAO-TEM</v>
          </cell>
          <cell r="D925" t="str">
            <v>MC</v>
          </cell>
          <cell r="E925" t="str">
            <v>MA1CR211</v>
          </cell>
          <cell r="F925">
            <v>36872</v>
          </cell>
          <cell r="G925" t="str">
            <v>00:00:00</v>
          </cell>
          <cell r="H925" t="str">
            <v>11:51:45</v>
          </cell>
          <cell r="I925">
            <v>36872</v>
          </cell>
          <cell r="J925">
            <v>1367.45</v>
          </cell>
        </row>
        <row r="926">
          <cell r="A926" t="str">
            <v>91165292</v>
          </cell>
          <cell r="B926" t="str">
            <v>M.M.M : MANTENCION MENSUAL EAO</v>
          </cell>
          <cell r="C926" t="str">
            <v>CREF-RE2-MAQ-EAO-MIM</v>
          </cell>
          <cell r="D926" t="str">
            <v>MP</v>
          </cell>
          <cell r="E926" t="str">
            <v>MA1CR211</v>
          </cell>
          <cell r="F926">
            <v>36910</v>
          </cell>
          <cell r="G926" t="str">
            <v>00:00:00</v>
          </cell>
          <cell r="H926" t="str">
            <v>11:08:20</v>
          </cell>
          <cell r="I926">
            <v>36910</v>
          </cell>
          <cell r="J926">
            <v>17.82</v>
          </cell>
        </row>
        <row r="927">
          <cell r="A927" t="str">
            <v>91165293</v>
          </cell>
          <cell r="B927" t="str">
            <v>M.M.M : MANTENCION MENSUAL EAO</v>
          </cell>
          <cell r="C927" t="str">
            <v>CREF-RE2-MAQ-EAO-URM</v>
          </cell>
          <cell r="D927" t="str">
            <v>MP</v>
          </cell>
          <cell r="E927" t="str">
            <v>MA1CR211</v>
          </cell>
          <cell r="F927">
            <v>36910</v>
          </cell>
          <cell r="G927" t="str">
            <v>00:00:00</v>
          </cell>
          <cell r="H927" t="str">
            <v>11:10:07</v>
          </cell>
          <cell r="I927">
            <v>36910</v>
          </cell>
          <cell r="J927">
            <v>44.55</v>
          </cell>
        </row>
        <row r="928">
          <cell r="A928" t="str">
            <v>91165294</v>
          </cell>
          <cell r="B928" t="str">
            <v>M.M.M : MANTENCION MENSUAL EAO</v>
          </cell>
          <cell r="C928" t="str">
            <v>CREF-RE2-MAQ-EAO-URM</v>
          </cell>
          <cell r="D928" t="str">
            <v>MP</v>
          </cell>
          <cell r="E928" t="str">
            <v>MA1CR211</v>
          </cell>
          <cell r="F928">
            <v>36910</v>
          </cell>
          <cell r="G928" t="str">
            <v>00:00:00</v>
          </cell>
          <cell r="H928" t="str">
            <v>11:12:04</v>
          </cell>
          <cell r="I928">
            <v>36910</v>
          </cell>
          <cell r="J928">
            <v>44.55</v>
          </cell>
        </row>
        <row r="929">
          <cell r="A929" t="str">
            <v>91165295</v>
          </cell>
          <cell r="B929" t="str">
            <v>M.M.M : MANTENCION MENSUAL EAO</v>
          </cell>
          <cell r="C929" t="str">
            <v>CREF-RE2-MAQ-EAO-URM</v>
          </cell>
          <cell r="D929" t="str">
            <v>MP</v>
          </cell>
          <cell r="E929" t="str">
            <v>MA1CR211</v>
          </cell>
          <cell r="F929">
            <v>36910</v>
          </cell>
          <cell r="G929" t="str">
            <v>00:00:00</v>
          </cell>
          <cell r="H929" t="str">
            <v>11:13:30</v>
          </cell>
          <cell r="I929">
            <v>36910</v>
          </cell>
          <cell r="J929">
            <v>17.82</v>
          </cell>
        </row>
        <row r="930">
          <cell r="A930" t="str">
            <v>91165296</v>
          </cell>
          <cell r="B930" t="str">
            <v>M.M.M : MANTENCION MENSUAL EAO</v>
          </cell>
          <cell r="C930" t="str">
            <v>CREF-RE2-MAQ-EAO-CTM</v>
          </cell>
          <cell r="D930" t="str">
            <v>MP</v>
          </cell>
          <cell r="E930" t="str">
            <v>MA1CR211</v>
          </cell>
          <cell r="F930">
            <v>36910</v>
          </cell>
          <cell r="G930" t="str">
            <v>00:00:00</v>
          </cell>
          <cell r="H930" t="str">
            <v>11:19:16</v>
          </cell>
          <cell r="I930">
            <v>36910</v>
          </cell>
          <cell r="J930">
            <v>26.73</v>
          </cell>
        </row>
        <row r="931">
          <cell r="A931" t="str">
            <v>91165297</v>
          </cell>
          <cell r="B931" t="str">
            <v>M.M.M : MANTENCION MENSUAL EAO</v>
          </cell>
          <cell r="C931" t="str">
            <v>CREF-RE2-MAQ-EAO-STM</v>
          </cell>
          <cell r="D931" t="str">
            <v>MP</v>
          </cell>
          <cell r="E931" t="str">
            <v>MA1CR211</v>
          </cell>
          <cell r="F931">
            <v>36910</v>
          </cell>
          <cell r="G931" t="str">
            <v>00:00:00</v>
          </cell>
          <cell r="H931" t="str">
            <v>11:21:27</v>
          </cell>
          <cell r="I931">
            <v>36910</v>
          </cell>
          <cell r="J931">
            <v>44.55</v>
          </cell>
        </row>
        <row r="932">
          <cell r="A932" t="str">
            <v>91165298</v>
          </cell>
          <cell r="B932" t="str">
            <v>M.M.M : MANTENCION MENSUAL EAO</v>
          </cell>
          <cell r="C932" t="str">
            <v>CREF-RE2-MAQ-EAO-TEM</v>
          </cell>
          <cell r="D932" t="str">
            <v>MP</v>
          </cell>
          <cell r="E932" t="str">
            <v>MA1CR211</v>
          </cell>
          <cell r="F932">
            <v>36910</v>
          </cell>
          <cell r="G932" t="str">
            <v>00:00:00</v>
          </cell>
          <cell r="H932" t="str">
            <v>11:23:44</v>
          </cell>
          <cell r="I932">
            <v>36910</v>
          </cell>
          <cell r="J932">
            <v>26.73</v>
          </cell>
        </row>
        <row r="933">
          <cell r="A933" t="str">
            <v>91165299</v>
          </cell>
          <cell r="B933" t="str">
            <v>M.M.M : MANTENCION MENSUAL EAO</v>
          </cell>
          <cell r="C933" t="str">
            <v>CREF-RE2-MAQ-EAO-VDM</v>
          </cell>
          <cell r="D933" t="str">
            <v>MP</v>
          </cell>
          <cell r="E933" t="str">
            <v>MA1CR211</v>
          </cell>
          <cell r="F933">
            <v>36910</v>
          </cell>
          <cell r="G933" t="str">
            <v>00:00:00</v>
          </cell>
          <cell r="H933" t="str">
            <v>11:26:06</v>
          </cell>
          <cell r="I933">
            <v>36910</v>
          </cell>
          <cell r="J933">
            <v>89.1</v>
          </cell>
        </row>
        <row r="934">
          <cell r="A934" t="str">
            <v>91165300</v>
          </cell>
          <cell r="B934" t="str">
            <v>M.M.M : MANTENCION MENSUAL EAO</v>
          </cell>
          <cell r="C934" t="str">
            <v>CREF-RE2-MAQ-EAO-UHM</v>
          </cell>
          <cell r="D934" t="str">
            <v>MP</v>
          </cell>
          <cell r="E934" t="str">
            <v>MA1CR211</v>
          </cell>
          <cell r="F934">
            <v>36910</v>
          </cell>
          <cell r="G934" t="str">
            <v>00:00:00</v>
          </cell>
          <cell r="H934" t="str">
            <v>11:28:38</v>
          </cell>
          <cell r="I934">
            <v>36910</v>
          </cell>
          <cell r="J934">
            <v>89.1</v>
          </cell>
        </row>
        <row r="935">
          <cell r="A935" t="str">
            <v>91167709</v>
          </cell>
          <cell r="B935" t="str">
            <v>MMM/NML.REPARAR GUIA.ESPA201R.</v>
          </cell>
          <cell r="C935" t="str">
            <v>CREF-RE2-MAQ-EAO-CTM</v>
          </cell>
          <cell r="D935" t="str">
            <v>MC</v>
          </cell>
          <cell r="E935" t="str">
            <v>MA1CR211</v>
          </cell>
          <cell r="F935">
            <v>36869</v>
          </cell>
          <cell r="G935" t="str">
            <v>00:00:00</v>
          </cell>
          <cell r="H935" t="str">
            <v>14:27:22</v>
          </cell>
          <cell r="I935">
            <v>36869</v>
          </cell>
          <cell r="J935">
            <v>156.28</v>
          </cell>
        </row>
        <row r="936">
          <cell r="A936" t="str">
            <v>91169639</v>
          </cell>
          <cell r="B936" t="str">
            <v>MMM/OCB.REPONER CHAVETAS.ESPA201R.</v>
          </cell>
          <cell r="C936" t="str">
            <v>CREF-RE2-MAQ-EAO-TPM</v>
          </cell>
          <cell r="D936" t="str">
            <v>MC</v>
          </cell>
          <cell r="E936" t="str">
            <v>MA1CR211</v>
          </cell>
          <cell r="F936">
            <v>36870</v>
          </cell>
          <cell r="G936" t="str">
            <v>00:00:00</v>
          </cell>
          <cell r="H936" t="str">
            <v>07:49:18</v>
          </cell>
          <cell r="I936">
            <v>36870</v>
          </cell>
          <cell r="J936">
            <v>156.28</v>
          </cell>
        </row>
        <row r="937">
          <cell r="A937" t="str">
            <v>91170135</v>
          </cell>
          <cell r="B937" t="str">
            <v>MMM/JLM.REPONER CHAVETAS.ESPA201R.</v>
          </cell>
          <cell r="C937" t="str">
            <v>CREF-RE2-MAQ-EAO-TPM</v>
          </cell>
          <cell r="D937" t="str">
            <v>MC</v>
          </cell>
          <cell r="E937" t="str">
            <v>MA1CR211</v>
          </cell>
          <cell r="F937">
            <v>36872</v>
          </cell>
          <cell r="G937" t="str">
            <v>00:00:00</v>
          </cell>
          <cell r="H937" t="str">
            <v>11:30:24</v>
          </cell>
          <cell r="I937">
            <v>36872</v>
          </cell>
          <cell r="J937">
            <v>156.28</v>
          </cell>
        </row>
        <row r="938">
          <cell r="A938" t="str">
            <v>91171282</v>
          </cell>
          <cell r="B938" t="str">
            <v>MMM/GCC.REPONER PERNOS.ESPA201R.</v>
          </cell>
          <cell r="C938" t="str">
            <v>CREF-RE2-MAQ-EAO-VDM</v>
          </cell>
          <cell r="D938" t="str">
            <v>MC</v>
          </cell>
          <cell r="E938" t="str">
            <v>MA1CR211</v>
          </cell>
          <cell r="F938">
            <v>36873</v>
          </cell>
          <cell r="G938" t="str">
            <v>00:00:00</v>
          </cell>
          <cell r="H938" t="str">
            <v>12:14:50</v>
          </cell>
          <cell r="I938">
            <v>36873</v>
          </cell>
          <cell r="J938">
            <v>156.28</v>
          </cell>
        </row>
        <row r="939">
          <cell r="A939" t="str">
            <v>91171918</v>
          </cell>
          <cell r="B939" t="str">
            <v>MMM/GCC.REPONER CHAVETAS.ESPA201R.</v>
          </cell>
          <cell r="C939" t="str">
            <v>CREF-RE2-MAQ-EAO-TPM</v>
          </cell>
          <cell r="D939" t="str">
            <v>MC</v>
          </cell>
          <cell r="E939" t="str">
            <v>MA1CR211</v>
          </cell>
          <cell r="F939">
            <v>36875</v>
          </cell>
          <cell r="G939" t="str">
            <v>00:00:00</v>
          </cell>
          <cell r="H939" t="str">
            <v>08:53:49</v>
          </cell>
          <cell r="I939">
            <v>36875</v>
          </cell>
          <cell r="J939">
            <v>156.28</v>
          </cell>
        </row>
        <row r="940">
          <cell r="A940" t="str">
            <v>91172506</v>
          </cell>
          <cell r="B940" t="str">
            <v>MMM/CL.CAMBIAR CHAVETAS.ESPA201R.</v>
          </cell>
          <cell r="C940" t="str">
            <v>CREF-RE2-MAQ-EAO-TPM</v>
          </cell>
          <cell r="D940" t="str">
            <v>MC</v>
          </cell>
          <cell r="E940" t="str">
            <v>MA1CR211</v>
          </cell>
          <cell r="F940">
            <v>36878</v>
          </cell>
          <cell r="G940" t="str">
            <v>00:00:00</v>
          </cell>
          <cell r="H940" t="str">
            <v>10:10:28</v>
          </cell>
          <cell r="I940">
            <v>36878</v>
          </cell>
          <cell r="J940">
            <v>156.28</v>
          </cell>
        </row>
        <row r="941">
          <cell r="A941" t="str">
            <v>91172532</v>
          </cell>
          <cell r="B941" t="str">
            <v>MMM/NML.REPARAR ESPACIADO.ESPA201R</v>
          </cell>
          <cell r="C941" t="str">
            <v>CREF-RE2-MAQ-EAO</v>
          </cell>
          <cell r="D941" t="str">
            <v>MC</v>
          </cell>
          <cell r="E941" t="str">
            <v>MA1CR211</v>
          </cell>
          <cell r="F941">
            <v>36878</v>
          </cell>
          <cell r="G941" t="str">
            <v>00:00:00</v>
          </cell>
          <cell r="H941" t="str">
            <v>10:27:33</v>
          </cell>
          <cell r="I941">
            <v>36878</v>
          </cell>
          <cell r="J941">
            <v>234.42</v>
          </cell>
        </row>
        <row r="942">
          <cell r="A942" t="str">
            <v>91173618</v>
          </cell>
          <cell r="B942" t="str">
            <v>MMM/CL.REPARAR BRAZO MACARENA.ESPA201R.</v>
          </cell>
          <cell r="C942" t="str">
            <v>CREF-RE2-MAQ-EAO-CTM</v>
          </cell>
          <cell r="D942" t="str">
            <v>MC</v>
          </cell>
          <cell r="E942" t="str">
            <v>MA1CR211</v>
          </cell>
          <cell r="F942">
            <v>36879</v>
          </cell>
          <cell r="G942" t="str">
            <v>00:00:00</v>
          </cell>
          <cell r="H942" t="str">
            <v>11:06:20</v>
          </cell>
          <cell r="I942">
            <v>36879</v>
          </cell>
          <cell r="J942">
            <v>351.63</v>
          </cell>
        </row>
        <row r="943">
          <cell r="A943" t="str">
            <v>91175323</v>
          </cell>
          <cell r="B943" t="str">
            <v>MMM/OCB.REPARAR CADENA CORTADA.ESPA201R</v>
          </cell>
          <cell r="C943" t="str">
            <v>CREF-RE2-MAQ-EAO-TPM</v>
          </cell>
          <cell r="D943" t="str">
            <v>MC</v>
          </cell>
          <cell r="E943" t="str">
            <v>MA1CR211</v>
          </cell>
          <cell r="F943">
            <v>36880</v>
          </cell>
          <cell r="G943" t="str">
            <v>00:00:00</v>
          </cell>
          <cell r="H943" t="str">
            <v>08:37:16</v>
          </cell>
          <cell r="I943">
            <v>36880</v>
          </cell>
          <cell r="J943">
            <v>273.49</v>
          </cell>
        </row>
        <row r="944">
          <cell r="A944" t="str">
            <v>91176394</v>
          </cell>
          <cell r="B944" t="str">
            <v>MMM/GCC.CAMBIAR CHAVETAS.ESPA201R.</v>
          </cell>
          <cell r="C944" t="str">
            <v>CREF-RE2-MAQ-EAO-TPM</v>
          </cell>
          <cell r="D944" t="str">
            <v>MC</v>
          </cell>
          <cell r="E944" t="str">
            <v>MA1CR211</v>
          </cell>
          <cell r="F944">
            <v>36881</v>
          </cell>
          <cell r="G944" t="str">
            <v>00:00:00</v>
          </cell>
          <cell r="H944" t="str">
            <v>14:17:27</v>
          </cell>
          <cell r="I944">
            <v>36881</v>
          </cell>
          <cell r="J944">
            <v>78.14</v>
          </cell>
        </row>
        <row r="945">
          <cell r="A945" t="str">
            <v>91176535</v>
          </cell>
          <cell r="B945" t="str">
            <v>MMM/NML.SOLDAR GUIA.ESPA201R.</v>
          </cell>
          <cell r="C945" t="str">
            <v>CREF-RE2-MAQ-EAO-CTM</v>
          </cell>
          <cell r="D945" t="str">
            <v>MC</v>
          </cell>
          <cell r="E945" t="str">
            <v>MA1CR211</v>
          </cell>
          <cell r="F945">
            <v>36881</v>
          </cell>
          <cell r="G945" t="str">
            <v>00:00:00</v>
          </cell>
          <cell r="H945" t="str">
            <v>14:50:31</v>
          </cell>
          <cell r="I945">
            <v>36881</v>
          </cell>
          <cell r="J945">
            <v>390.7</v>
          </cell>
        </row>
        <row r="946">
          <cell r="A946" t="str">
            <v>91184627</v>
          </cell>
          <cell r="B946" t="str">
            <v>MMM/CL.SOLDAR PROTECCION Y ACTUADOS.ESPA</v>
          </cell>
          <cell r="C946" t="str">
            <v>CREF-RE2-MAQ-EAO-VDM</v>
          </cell>
          <cell r="D946" t="str">
            <v>MC</v>
          </cell>
          <cell r="E946" t="str">
            <v>MA1CR211</v>
          </cell>
          <cell r="F946">
            <v>36882</v>
          </cell>
          <cell r="G946" t="str">
            <v>00:00:00</v>
          </cell>
          <cell r="H946" t="str">
            <v>08:22:33</v>
          </cell>
          <cell r="I946">
            <v>36882</v>
          </cell>
          <cell r="J946">
            <v>156.28</v>
          </cell>
        </row>
        <row r="947">
          <cell r="A947" t="str">
            <v>91184698</v>
          </cell>
          <cell r="B947" t="str">
            <v>MMM/CL: REPARAR BRAZO TRANSFERENCIA</v>
          </cell>
          <cell r="C947" t="str">
            <v>CREF-RE2-MAQ-EAO-CTM</v>
          </cell>
          <cell r="D947" t="str">
            <v>MC</v>
          </cell>
          <cell r="E947" t="str">
            <v>MA1CR211</v>
          </cell>
          <cell r="F947">
            <v>36883</v>
          </cell>
          <cell r="G947" t="str">
            <v>00:00:00</v>
          </cell>
          <cell r="H947" t="str">
            <v>08:48:58</v>
          </cell>
          <cell r="I947">
            <v>36883</v>
          </cell>
          <cell r="J947">
            <v>312.56</v>
          </cell>
        </row>
        <row r="948">
          <cell r="A948" t="str">
            <v>91184739</v>
          </cell>
          <cell r="B948" t="str">
            <v>MMM/CL: TRABAJOS VARIOS</v>
          </cell>
          <cell r="C948" t="str">
            <v>CREF-RE2-MAQ-EAO-CTM</v>
          </cell>
          <cell r="D948" t="str">
            <v>MC</v>
          </cell>
          <cell r="E948" t="str">
            <v>MA1CR211</v>
          </cell>
          <cell r="F948">
            <v>36883</v>
          </cell>
          <cell r="G948" t="str">
            <v>00:00:00</v>
          </cell>
          <cell r="H948" t="str">
            <v>09:22:51</v>
          </cell>
          <cell r="I948">
            <v>36883</v>
          </cell>
          <cell r="J948">
            <v>117.21</v>
          </cell>
        </row>
        <row r="949">
          <cell r="A949" t="str">
            <v>91184915</v>
          </cell>
          <cell r="B949" t="str">
            <v>MMM/NM:ELIMINAR FILTRACIONES.</v>
          </cell>
          <cell r="C949" t="str">
            <v>CREF-RE2-MAQ-EAO</v>
          </cell>
          <cell r="D949" t="str">
            <v>MC</v>
          </cell>
          <cell r="E949" t="str">
            <v>MA1CR211</v>
          </cell>
          <cell r="F949">
            <v>36884</v>
          </cell>
          <cell r="G949" t="str">
            <v>00:00:00</v>
          </cell>
          <cell r="H949" t="str">
            <v>10:38:23</v>
          </cell>
          <cell r="I949">
            <v>36884</v>
          </cell>
          <cell r="J949">
            <v>312.56</v>
          </cell>
        </row>
        <row r="950">
          <cell r="A950" t="str">
            <v>91192811</v>
          </cell>
          <cell r="B950" t="str">
            <v>MMM/GCC.REPONER CHAVETAS.ESPA201R.</v>
          </cell>
          <cell r="C950" t="str">
            <v>CREF-RE2-MAQ-EAO-TPM</v>
          </cell>
          <cell r="D950" t="str">
            <v>MC</v>
          </cell>
          <cell r="E950" t="str">
            <v>MA1CR211</v>
          </cell>
          <cell r="F950">
            <v>36893</v>
          </cell>
          <cell r="G950" t="str">
            <v>00:00:00</v>
          </cell>
          <cell r="H950" t="str">
            <v>08:52:06</v>
          </cell>
          <cell r="I950">
            <v>36893</v>
          </cell>
          <cell r="J950">
            <v>178.2</v>
          </cell>
        </row>
        <row r="951">
          <cell r="A951" t="str">
            <v>91193052</v>
          </cell>
          <cell r="B951" t="str">
            <v>MMM/GCC.REPARAR CADENA SALIDA.ESPA201R.</v>
          </cell>
          <cell r="C951" t="str">
            <v>CREF-RE2-MAQ-EAO-TEM</v>
          </cell>
          <cell r="D951" t="str">
            <v>MC</v>
          </cell>
          <cell r="E951" t="str">
            <v>MA1CR211</v>
          </cell>
          <cell r="F951">
            <v>36894</v>
          </cell>
          <cell r="G951" t="str">
            <v>00:00:00</v>
          </cell>
          <cell r="H951" t="str">
            <v>11:09:01</v>
          </cell>
          <cell r="I951">
            <v>36894</v>
          </cell>
          <cell r="J951">
            <v>178.2</v>
          </cell>
        </row>
        <row r="952">
          <cell r="A952" t="str">
            <v>91193889</v>
          </cell>
          <cell r="B952" t="str">
            <v>MMM/NML.ELIMINAR FILTRACION.ESPA201R.</v>
          </cell>
          <cell r="C952" t="str">
            <v>CREF-RE2-MAQ-EAO-UHM</v>
          </cell>
          <cell r="D952" t="str">
            <v>MC</v>
          </cell>
          <cell r="E952" t="str">
            <v>MA1CR211</v>
          </cell>
          <cell r="F952">
            <v>36895</v>
          </cell>
          <cell r="G952" t="str">
            <v>00:00:00</v>
          </cell>
          <cell r="H952" t="str">
            <v>07:48:11</v>
          </cell>
          <cell r="I952">
            <v>36895</v>
          </cell>
          <cell r="J952">
            <v>445.5</v>
          </cell>
        </row>
        <row r="953">
          <cell r="A953" t="str">
            <v>91195213</v>
          </cell>
          <cell r="B953" t="str">
            <v>MMM/GGC.REPARAR VALLE.ESPA201R.</v>
          </cell>
          <cell r="C953" t="str">
            <v>CREF-RE2-MAQ-EAO-STM</v>
          </cell>
          <cell r="D953" t="str">
            <v>MC</v>
          </cell>
          <cell r="E953" t="str">
            <v>MA1CR211</v>
          </cell>
          <cell r="F953">
            <v>36896</v>
          </cell>
          <cell r="G953" t="str">
            <v>00:00:00</v>
          </cell>
          <cell r="H953" t="str">
            <v>08:34:26</v>
          </cell>
          <cell r="I953">
            <v>36896</v>
          </cell>
          <cell r="J953">
            <v>356.4</v>
          </cell>
        </row>
        <row r="954">
          <cell r="A954" t="str">
            <v>91195223</v>
          </cell>
          <cell r="B954" t="str">
            <v>MMM/OCBV.REPONER CHAVETAS.ESPA201R.</v>
          </cell>
          <cell r="C954" t="str">
            <v>CREF-RE2-MAQ-EAO-TPM</v>
          </cell>
          <cell r="D954" t="str">
            <v>MC</v>
          </cell>
          <cell r="E954" t="str">
            <v>MA1CR211</v>
          </cell>
          <cell r="F954">
            <v>36896</v>
          </cell>
          <cell r="G954" t="str">
            <v>00:00:00</v>
          </cell>
          <cell r="H954" t="str">
            <v>08:44:18</v>
          </cell>
          <cell r="I954">
            <v>36896</v>
          </cell>
          <cell r="J954">
            <v>178.2</v>
          </cell>
        </row>
        <row r="955">
          <cell r="A955" t="str">
            <v>91195341</v>
          </cell>
          <cell r="B955" t="str">
            <v>MMM/NML.CAMBIAR FLEXIBLE.ESPA201R.</v>
          </cell>
          <cell r="C955" t="str">
            <v>CREF-RE2-MAQ-EAO-CTM</v>
          </cell>
          <cell r="D955" t="str">
            <v>MC</v>
          </cell>
          <cell r="E955" t="str">
            <v>MA1CR211</v>
          </cell>
          <cell r="F955">
            <v>36897</v>
          </cell>
          <cell r="G955" t="str">
            <v>00:00:00</v>
          </cell>
          <cell r="H955" t="str">
            <v>09:37:10</v>
          </cell>
          <cell r="I955">
            <v>36897</v>
          </cell>
          <cell r="J955">
            <v>178.2</v>
          </cell>
        </row>
        <row r="956">
          <cell r="A956" t="str">
            <v>91195505</v>
          </cell>
          <cell r="B956" t="str">
            <v>MMM/NML.NIVELAR VAGON.ESPA201R.</v>
          </cell>
          <cell r="C956" t="str">
            <v>CREF-RE2-MAQ-EAO-VDM</v>
          </cell>
          <cell r="D956" t="str">
            <v>MC</v>
          </cell>
          <cell r="E956" t="str">
            <v>MA1CR211</v>
          </cell>
          <cell r="F956">
            <v>36899</v>
          </cell>
          <cell r="G956" t="str">
            <v>00:00:00</v>
          </cell>
          <cell r="H956" t="str">
            <v>10:45:03</v>
          </cell>
          <cell r="I956">
            <v>36899</v>
          </cell>
          <cell r="J956">
            <v>356.4</v>
          </cell>
        </row>
        <row r="957">
          <cell r="A957" t="str">
            <v>91195746</v>
          </cell>
          <cell r="B957" t="str">
            <v>MMM/NML.REPARAR FLEXIBLE.ESPA201R.</v>
          </cell>
          <cell r="C957" t="str">
            <v>CREF-RE2-MAQ-EAO</v>
          </cell>
          <cell r="D957" t="str">
            <v>MC</v>
          </cell>
          <cell r="E957" t="str">
            <v>MA1CR211</v>
          </cell>
          <cell r="F957">
            <v>36900</v>
          </cell>
          <cell r="G957" t="str">
            <v>00:00:00</v>
          </cell>
          <cell r="H957" t="str">
            <v>14:16:16</v>
          </cell>
          <cell r="I957">
            <v>36900</v>
          </cell>
          <cell r="J957">
            <v>89.1</v>
          </cell>
        </row>
        <row r="958">
          <cell r="A958" t="str">
            <v>91197123</v>
          </cell>
          <cell r="B958" t="str">
            <v>MMM/GCC.REPARAR FLEXIBLE.ESPA201R.</v>
          </cell>
          <cell r="C958" t="str">
            <v>CREF-RE2-MAQ-EAO-UHM</v>
          </cell>
          <cell r="D958" t="str">
            <v>MC</v>
          </cell>
          <cell r="E958" t="str">
            <v>MA1CR211</v>
          </cell>
          <cell r="F958">
            <v>36900</v>
          </cell>
          <cell r="G958" t="str">
            <v>00:00:00</v>
          </cell>
          <cell r="H958" t="str">
            <v>08:15:09</v>
          </cell>
          <cell r="I958">
            <v>36900</v>
          </cell>
          <cell r="J958">
            <v>267.3</v>
          </cell>
        </row>
        <row r="959">
          <cell r="A959" t="str">
            <v>91197211</v>
          </cell>
          <cell r="B959" t="str">
            <v>MMM/NML.PREPARAR GUIAS.ESPA201R.</v>
          </cell>
          <cell r="C959" t="str">
            <v>CREF-RE2-MAQ-EAO</v>
          </cell>
          <cell r="D959" t="str">
            <v>MC</v>
          </cell>
          <cell r="E959" t="str">
            <v>MA1CR211</v>
          </cell>
          <cell r="F959">
            <v>36902</v>
          </cell>
          <cell r="G959" t="str">
            <v>00:00:00</v>
          </cell>
          <cell r="H959" t="str">
            <v>09:39:04</v>
          </cell>
          <cell r="I959">
            <v>36902</v>
          </cell>
          <cell r="J959">
            <v>267.3</v>
          </cell>
        </row>
        <row r="960">
          <cell r="A960" t="str">
            <v>91197216</v>
          </cell>
          <cell r="B960" t="str">
            <v>MMM/GCC.REPARAR VALLE.ESPA201R.</v>
          </cell>
          <cell r="C960" t="str">
            <v>CREF-RE2-MAQ-EAO-TPM</v>
          </cell>
          <cell r="D960" t="str">
            <v>MC</v>
          </cell>
          <cell r="E960" t="str">
            <v>MA1CR211</v>
          </cell>
          <cell r="F960">
            <v>36902</v>
          </cell>
          <cell r="G960" t="str">
            <v>00:00:00</v>
          </cell>
          <cell r="H960" t="str">
            <v>09:50:36</v>
          </cell>
          <cell r="I960">
            <v>36902</v>
          </cell>
          <cell r="J960">
            <v>178.2</v>
          </cell>
        </row>
        <row r="961">
          <cell r="A961" t="str">
            <v>91197228</v>
          </cell>
          <cell r="B961" t="str">
            <v>MMM/GCC.REAPRETAR PERNOS.ESPA201R.</v>
          </cell>
          <cell r="C961" t="str">
            <v>CREF-RE2-MAQ-EAO-URM</v>
          </cell>
          <cell r="D961" t="str">
            <v>MC</v>
          </cell>
          <cell r="E961" t="str">
            <v>MA1CR211</v>
          </cell>
          <cell r="F961">
            <v>36903</v>
          </cell>
          <cell r="G961" t="str">
            <v>00:00:00</v>
          </cell>
          <cell r="H961" t="str">
            <v>10:24:14</v>
          </cell>
          <cell r="I961">
            <v>36903</v>
          </cell>
          <cell r="J961">
            <v>267.3</v>
          </cell>
        </row>
        <row r="962">
          <cell r="A962" t="str">
            <v>91198053</v>
          </cell>
          <cell r="B962" t="str">
            <v>MMM/JLM.REAPRETAR PERNOS.ESPA201R.</v>
          </cell>
          <cell r="C962" t="str">
            <v>CREF-RE2-MAQ-EAO-URM</v>
          </cell>
          <cell r="D962" t="str">
            <v>MC</v>
          </cell>
          <cell r="E962" t="str">
            <v>MA1CR211</v>
          </cell>
          <cell r="F962">
            <v>36904</v>
          </cell>
          <cell r="G962" t="str">
            <v>00:00:00</v>
          </cell>
          <cell r="H962" t="str">
            <v>11:01:36</v>
          </cell>
          <cell r="I962">
            <v>36904</v>
          </cell>
          <cell r="J962">
            <v>89.1</v>
          </cell>
        </row>
        <row r="963">
          <cell r="A963" t="str">
            <v>91198058</v>
          </cell>
          <cell r="B963" t="str">
            <v>MMM/JLM.REPONER CHAVETAS-ESPA201R.</v>
          </cell>
          <cell r="C963" t="str">
            <v>CREF-RE2-MAQ-EAO-TPM</v>
          </cell>
          <cell r="D963" t="str">
            <v>MC</v>
          </cell>
          <cell r="E963" t="str">
            <v>MA1CR211</v>
          </cell>
          <cell r="F963">
            <v>36904</v>
          </cell>
          <cell r="G963" t="str">
            <v>00:00:00</v>
          </cell>
          <cell r="H963" t="str">
            <v>11:09:20</v>
          </cell>
          <cell r="I963">
            <v>36904</v>
          </cell>
          <cell r="J963">
            <v>267.3</v>
          </cell>
        </row>
        <row r="964">
          <cell r="A964" t="str">
            <v>91198116</v>
          </cell>
          <cell r="B964" t="str">
            <v>MMM/GCC.REPARAR CADENA CORTADA.ESPA201R.</v>
          </cell>
          <cell r="C964" t="str">
            <v>CREF-RE2-MAQ-EAO-TPM</v>
          </cell>
          <cell r="D964" t="str">
            <v>MC</v>
          </cell>
          <cell r="E964" t="str">
            <v>MA1CR211</v>
          </cell>
          <cell r="F964">
            <v>36904</v>
          </cell>
          <cell r="G964" t="str">
            <v>00:00:00</v>
          </cell>
          <cell r="H964" t="str">
            <v>11:31:05</v>
          </cell>
          <cell r="I964">
            <v>36904</v>
          </cell>
          <cell r="J964">
            <v>400.95</v>
          </cell>
        </row>
        <row r="965">
          <cell r="A965" t="str">
            <v>91202337</v>
          </cell>
          <cell r="B965" t="str">
            <v>MMM/JLM.REPARAR CADENA CORTADA.ESPA201R.</v>
          </cell>
          <cell r="C965" t="str">
            <v>CREF-RE2-MAQ-EAO-TEM</v>
          </cell>
          <cell r="D965" t="str">
            <v>MC</v>
          </cell>
          <cell r="E965" t="str">
            <v>MA1CR211</v>
          </cell>
          <cell r="F965">
            <v>36905</v>
          </cell>
          <cell r="G965" t="str">
            <v>00:00:00</v>
          </cell>
          <cell r="H965" t="str">
            <v>13:31:57</v>
          </cell>
          <cell r="I965">
            <v>36905</v>
          </cell>
          <cell r="J965">
            <v>400.95</v>
          </cell>
        </row>
        <row r="966">
          <cell r="A966" t="str">
            <v>91203188</v>
          </cell>
          <cell r="B966" t="str">
            <v>MMM/GCC.REPARAR CADENA CORTADA.ESPA201R.</v>
          </cell>
          <cell r="C966" t="str">
            <v>CREF-RE2-MAQ-EAO-TPM</v>
          </cell>
          <cell r="D966" t="str">
            <v>MC</v>
          </cell>
          <cell r="E966" t="str">
            <v>MA1CR211</v>
          </cell>
          <cell r="F966">
            <v>36906</v>
          </cell>
          <cell r="G966" t="str">
            <v>00:00:00</v>
          </cell>
          <cell r="H966" t="str">
            <v>07:59:42</v>
          </cell>
          <cell r="I966">
            <v>36906</v>
          </cell>
          <cell r="J966">
            <v>89.1</v>
          </cell>
        </row>
        <row r="967">
          <cell r="A967" t="str">
            <v>91203257</v>
          </cell>
          <cell r="B967" t="str">
            <v>MMM/GCC.SOLDAR GUIA.ESPA201R.</v>
          </cell>
          <cell r="C967" t="str">
            <v>CREF-RE2-MAQ-EAO-TEM</v>
          </cell>
          <cell r="D967" t="str">
            <v>MC</v>
          </cell>
          <cell r="E967" t="str">
            <v>MA1CR211</v>
          </cell>
          <cell r="F967">
            <v>36907</v>
          </cell>
          <cell r="G967" t="str">
            <v>00:00:00</v>
          </cell>
          <cell r="H967" t="str">
            <v>08:37:45</v>
          </cell>
          <cell r="I967">
            <v>36907</v>
          </cell>
          <cell r="J967">
            <v>334.13</v>
          </cell>
        </row>
        <row r="968">
          <cell r="A968" t="str">
            <v>91203801</v>
          </cell>
          <cell r="B968" t="str">
            <v>MMM/NML.REPARAR CADENA CORTADA.ESPA201R</v>
          </cell>
          <cell r="C968" t="str">
            <v>CREF-RE2-MAQ-EAO-TPM</v>
          </cell>
          <cell r="D968" t="str">
            <v>MC</v>
          </cell>
          <cell r="E968" t="str">
            <v>MA1CR211</v>
          </cell>
          <cell r="F968">
            <v>36908</v>
          </cell>
          <cell r="G968" t="str">
            <v>00:00:00</v>
          </cell>
          <cell r="H968" t="str">
            <v>13:46:33</v>
          </cell>
          <cell r="I968">
            <v>36908</v>
          </cell>
          <cell r="J968">
            <v>178.2</v>
          </cell>
        </row>
        <row r="969">
          <cell r="A969" t="str">
            <v>91206936</v>
          </cell>
          <cell r="B969" t="str">
            <v>MMM/CL.CAMBIAR CHAVETAS.ESPA201R.</v>
          </cell>
          <cell r="C969" t="str">
            <v>CREF-RE2-MAQ-EAO-TPM</v>
          </cell>
          <cell r="D969" t="str">
            <v>MC</v>
          </cell>
          <cell r="E969" t="str">
            <v>MA1CR211</v>
          </cell>
          <cell r="F969">
            <v>36911</v>
          </cell>
          <cell r="G969" t="str">
            <v>00:00:00</v>
          </cell>
          <cell r="H969" t="str">
            <v>09:01:16</v>
          </cell>
          <cell r="I969">
            <v>36911</v>
          </cell>
          <cell r="J969">
            <v>89.1</v>
          </cell>
        </row>
        <row r="970">
          <cell r="A970" t="str">
            <v>91207048</v>
          </cell>
          <cell r="B970" t="str">
            <v>MMM/NML.CAMBIAR CHAVETAS.ESPA201R.</v>
          </cell>
          <cell r="C970" t="str">
            <v>CREF-RE2-MAQ-EAO-TPM</v>
          </cell>
          <cell r="D970" t="str">
            <v>MC</v>
          </cell>
          <cell r="E970" t="str">
            <v>MA1CR211</v>
          </cell>
          <cell r="F970">
            <v>36912</v>
          </cell>
          <cell r="G970" t="str">
            <v>00:00:00</v>
          </cell>
          <cell r="H970" t="str">
            <v>09:48:42</v>
          </cell>
          <cell r="I970">
            <v>36912</v>
          </cell>
          <cell r="J970">
            <v>89.1</v>
          </cell>
        </row>
        <row r="971">
          <cell r="A971" t="str">
            <v>91207090</v>
          </cell>
          <cell r="B971" t="str">
            <v>MMM/CL.REPARAR VALLE.ESPA201R</v>
          </cell>
          <cell r="C971" t="str">
            <v>CREF-RE2-MAQ-EAO-CTM</v>
          </cell>
          <cell r="D971" t="str">
            <v>MC</v>
          </cell>
          <cell r="E971" t="str">
            <v>MA1CR211</v>
          </cell>
          <cell r="F971">
            <v>36912</v>
          </cell>
          <cell r="G971" t="str">
            <v>00:00:00</v>
          </cell>
          <cell r="H971" t="str">
            <v>09:57:38</v>
          </cell>
          <cell r="I971">
            <v>36912</v>
          </cell>
          <cell r="J971">
            <v>356.4</v>
          </cell>
        </row>
        <row r="972">
          <cell r="A972" t="str">
            <v>91207355</v>
          </cell>
          <cell r="B972" t="str">
            <v>MMM/CL.REPARAR CADENA CORTADA.ESPA201R</v>
          </cell>
          <cell r="C972" t="str">
            <v>CREF-RE2-MAQ-EAO-TPM</v>
          </cell>
          <cell r="D972" t="str">
            <v>MC</v>
          </cell>
          <cell r="E972" t="str">
            <v>MA1CR211</v>
          </cell>
          <cell r="F972">
            <v>36913</v>
          </cell>
          <cell r="G972" t="str">
            <v>00:00:00</v>
          </cell>
          <cell r="H972" t="str">
            <v>13:31:42</v>
          </cell>
          <cell r="I972">
            <v>36913</v>
          </cell>
          <cell r="J972">
            <v>400.95</v>
          </cell>
        </row>
        <row r="973">
          <cell r="A973" t="str">
            <v>91209610</v>
          </cell>
          <cell r="B973" t="str">
            <v>MMM/CL.REPARAR CADENA CORTADA ESPA201R.</v>
          </cell>
          <cell r="C973" t="str">
            <v>CREF-RE2-MAQ-EAO-TEM</v>
          </cell>
          <cell r="D973" t="str">
            <v>MC</v>
          </cell>
          <cell r="E973" t="str">
            <v>MA1CR211</v>
          </cell>
          <cell r="F973">
            <v>36914</v>
          </cell>
          <cell r="G973" t="str">
            <v>00:00:00</v>
          </cell>
          <cell r="H973" t="str">
            <v>09:50:05</v>
          </cell>
          <cell r="I973">
            <v>36914</v>
          </cell>
          <cell r="J973">
            <v>445.5</v>
          </cell>
        </row>
        <row r="974">
          <cell r="A974" t="str">
            <v>91209986</v>
          </cell>
          <cell r="B974" t="str">
            <v>MMM/GCC.REGULAR VELOCIDADES.ESPA201R.</v>
          </cell>
          <cell r="C974" t="str">
            <v>CREF-RE2-MAQ-EAO-TPM</v>
          </cell>
          <cell r="D974" t="str">
            <v>MC</v>
          </cell>
          <cell r="E974" t="str">
            <v>MA1CR211</v>
          </cell>
          <cell r="F974">
            <v>36915</v>
          </cell>
          <cell r="G974" t="str">
            <v>00:00:00</v>
          </cell>
          <cell r="H974" t="str">
            <v>13:18:39</v>
          </cell>
          <cell r="I974">
            <v>36915</v>
          </cell>
          <cell r="J974">
            <v>178.2</v>
          </cell>
        </row>
        <row r="975">
          <cell r="A975" t="str">
            <v>91210983</v>
          </cell>
          <cell r="B975" t="str">
            <v>MMM/NML.CAMBIAR CHAVETAS.ESPA201R.</v>
          </cell>
          <cell r="C975" t="str">
            <v>CREF-RE2-MAQ-EAO-TPM</v>
          </cell>
          <cell r="D975" t="str">
            <v>MC</v>
          </cell>
          <cell r="E975" t="str">
            <v>MA1CR211</v>
          </cell>
          <cell r="F975">
            <v>36916</v>
          </cell>
          <cell r="G975" t="str">
            <v>00:00:00</v>
          </cell>
          <cell r="H975" t="str">
            <v>09:40:13</v>
          </cell>
          <cell r="I975">
            <v>36916</v>
          </cell>
          <cell r="J975">
            <v>44.55</v>
          </cell>
        </row>
        <row r="976">
          <cell r="A976" t="str">
            <v>91213051</v>
          </cell>
          <cell r="B976" t="str">
            <v>MMM/CL-REGULAR VELOCIDAD.ESPA201R.</v>
          </cell>
          <cell r="C976" t="str">
            <v>CREF-RE2-MAQ-EAO-TPM</v>
          </cell>
          <cell r="D976" t="str">
            <v>MC</v>
          </cell>
          <cell r="E976" t="str">
            <v>MA1CR211</v>
          </cell>
          <cell r="F976">
            <v>36917</v>
          </cell>
          <cell r="G976" t="str">
            <v>00:00:00</v>
          </cell>
          <cell r="H976" t="str">
            <v>10:38:48</v>
          </cell>
          <cell r="I976">
            <v>36917</v>
          </cell>
          <cell r="J976">
            <v>178.2</v>
          </cell>
        </row>
        <row r="977">
          <cell r="A977" t="str">
            <v>91213095</v>
          </cell>
          <cell r="B977" t="str">
            <v>MMM/CL.DESARMAR PARTE DE MAQUINA.ESPA201</v>
          </cell>
          <cell r="C977" t="str">
            <v>CREF-RE2-MAQ-EAO-CTM</v>
          </cell>
          <cell r="D977" t="str">
            <v>MC</v>
          </cell>
          <cell r="E977" t="str">
            <v>MA1CR211</v>
          </cell>
          <cell r="F977">
            <v>36918</v>
          </cell>
          <cell r="G977" t="str">
            <v>00:00:00</v>
          </cell>
          <cell r="H977" t="str">
            <v>11:57:43</v>
          </cell>
          <cell r="I977">
            <v>36918</v>
          </cell>
          <cell r="J977">
            <v>712.8</v>
          </cell>
        </row>
        <row r="978">
          <cell r="A978" t="str">
            <v>91214559</v>
          </cell>
          <cell r="B978" t="str">
            <v>MMM/NML.REPARAR LINEA HID.ESPA201R.</v>
          </cell>
          <cell r="C978" t="str">
            <v>CREF-RE2-MAQ-EAO-UHM</v>
          </cell>
          <cell r="D978" t="str">
            <v>MC</v>
          </cell>
          <cell r="E978" t="str">
            <v>MA1CR211</v>
          </cell>
          <cell r="F978">
            <v>36919</v>
          </cell>
          <cell r="G978" t="str">
            <v>00:00:00</v>
          </cell>
          <cell r="H978" t="str">
            <v>13:54:08</v>
          </cell>
          <cell r="I978">
            <v>36919</v>
          </cell>
          <cell r="J978">
            <v>267.3</v>
          </cell>
        </row>
        <row r="979">
          <cell r="A979" t="str">
            <v>91215329</v>
          </cell>
          <cell r="B979" t="str">
            <v>MMM/CL.CAMBIAR CADENAS ESPA201R.</v>
          </cell>
          <cell r="C979" t="str">
            <v>CREF-RE2-MAQ-EAO-TPM</v>
          </cell>
          <cell r="D979" t="str">
            <v>MC</v>
          </cell>
          <cell r="E979" t="str">
            <v>MA1CR211</v>
          </cell>
          <cell r="F979">
            <v>36919</v>
          </cell>
          <cell r="G979" t="str">
            <v>00:00:00</v>
          </cell>
          <cell r="H979" t="str">
            <v>08:25:03</v>
          </cell>
          <cell r="I979">
            <v>36919</v>
          </cell>
          <cell r="J979">
            <v>1782</v>
          </cell>
        </row>
        <row r="980">
          <cell r="A980" t="str">
            <v>91215454</v>
          </cell>
          <cell r="B980" t="str">
            <v>MMM/GCC.CAMBIAR CHAVETAS.ESPA201R.</v>
          </cell>
          <cell r="C980" t="str">
            <v>CREF-RE2-MAQ-EAO-TPM</v>
          </cell>
          <cell r="D980" t="str">
            <v>MC</v>
          </cell>
          <cell r="E980" t="str">
            <v>MA1CR211</v>
          </cell>
          <cell r="F980">
            <v>36920</v>
          </cell>
          <cell r="G980" t="str">
            <v>00:00:00</v>
          </cell>
          <cell r="H980" t="str">
            <v>09:14:51</v>
          </cell>
          <cell r="I980">
            <v>36920</v>
          </cell>
          <cell r="J980">
            <v>178.2</v>
          </cell>
        </row>
        <row r="981">
          <cell r="A981" t="str">
            <v>91216129</v>
          </cell>
          <cell r="B981" t="str">
            <v>MMM/NML.CAMBIAR CHAVETAS.ESPA201R.</v>
          </cell>
          <cell r="C981" t="str">
            <v>CREF-RE2-MAQ-EAO-TPM</v>
          </cell>
          <cell r="D981" t="str">
            <v>MC</v>
          </cell>
          <cell r="E981" t="str">
            <v>MA1CR211</v>
          </cell>
          <cell r="F981">
            <v>36920</v>
          </cell>
          <cell r="G981" t="str">
            <v>00:00:00</v>
          </cell>
          <cell r="H981" t="str">
            <v>14:05:54</v>
          </cell>
          <cell r="I981">
            <v>36920</v>
          </cell>
          <cell r="J981">
            <v>178.2</v>
          </cell>
        </row>
        <row r="982">
          <cell r="A982" t="str">
            <v>91220708</v>
          </cell>
          <cell r="B982" t="str">
            <v>.MM/NML.REPARAR FILTRACION.ESPA201R.</v>
          </cell>
          <cell r="C982" t="str">
            <v>CREF-RE2-MAQ-EAO-CTM</v>
          </cell>
          <cell r="D982" t="str">
            <v>MC</v>
          </cell>
          <cell r="E982" t="str">
            <v>MA1CR211</v>
          </cell>
          <cell r="F982">
            <v>36921</v>
          </cell>
          <cell r="G982" t="str">
            <v>00:00:00</v>
          </cell>
          <cell r="H982" t="str">
            <v>14:33:27</v>
          </cell>
          <cell r="I982">
            <v>36921</v>
          </cell>
          <cell r="J982">
            <v>89.1</v>
          </cell>
        </row>
        <row r="983">
          <cell r="A983" t="str">
            <v>91221779</v>
          </cell>
          <cell r="B983" t="str">
            <v>MMM/NPB.REVISAR MAQUINA.ESPA201R.</v>
          </cell>
          <cell r="C983" t="str">
            <v>CREF-RE2-MAQ-EAO</v>
          </cell>
          <cell r="D983" t="str">
            <v>MC</v>
          </cell>
          <cell r="E983" t="str">
            <v>MA1CR211</v>
          </cell>
          <cell r="F983">
            <v>36922</v>
          </cell>
          <cell r="G983" t="str">
            <v>00:00:00</v>
          </cell>
          <cell r="H983" t="str">
            <v>09:40:03</v>
          </cell>
          <cell r="I983">
            <v>36922</v>
          </cell>
          <cell r="J983">
            <v>623.70000000000005</v>
          </cell>
        </row>
        <row r="984">
          <cell r="A984" t="str">
            <v>91221902</v>
          </cell>
          <cell r="B984" t="str">
            <v>MMM/JLM.REPARAR CADENA CORTADA.ESPA201R.</v>
          </cell>
          <cell r="C984" t="str">
            <v>CREF-RE2-MAQ-EAO-VDM</v>
          </cell>
          <cell r="D984" t="str">
            <v>MC</v>
          </cell>
          <cell r="E984" t="str">
            <v>MA1CR211</v>
          </cell>
          <cell r="F984">
            <v>36922</v>
          </cell>
          <cell r="G984" t="str">
            <v>00:00:00</v>
          </cell>
          <cell r="H984" t="str">
            <v>10:28:09</v>
          </cell>
          <cell r="I984">
            <v>36922</v>
          </cell>
          <cell r="J984">
            <v>133.65</v>
          </cell>
        </row>
        <row r="985">
          <cell r="A985" t="str">
            <v>91224933</v>
          </cell>
          <cell r="B985" t="str">
            <v>MMM/NPB.CAMBIAR PERNO GATO,ESPA201R.</v>
          </cell>
          <cell r="C985" t="str">
            <v>CREF-RE2-MAQ-EAO-VDM</v>
          </cell>
          <cell r="D985" t="str">
            <v>MC</v>
          </cell>
          <cell r="E985" t="str">
            <v>MA1CR211</v>
          </cell>
          <cell r="F985">
            <v>36926</v>
          </cell>
          <cell r="G985" t="str">
            <v>00:00:00</v>
          </cell>
          <cell r="H985" t="str">
            <v>10:03:19</v>
          </cell>
          <cell r="I985">
            <v>36926</v>
          </cell>
          <cell r="J985">
            <v>356.4</v>
          </cell>
        </row>
        <row r="986">
          <cell r="A986" t="str">
            <v>91227610</v>
          </cell>
          <cell r="B986" t="str">
            <v>MMM/ABC.REPONER CHAVETAS.ESPA201R.</v>
          </cell>
          <cell r="C986" t="str">
            <v>CREF-RE2-MAQ-EAO-TPM</v>
          </cell>
          <cell r="D986" t="str">
            <v>MC</v>
          </cell>
          <cell r="E986" t="str">
            <v>MA1CR211</v>
          </cell>
          <cell r="F986">
            <v>36929</v>
          </cell>
          <cell r="G986" t="str">
            <v>00:00:00</v>
          </cell>
          <cell r="H986" t="str">
            <v>09:54:53</v>
          </cell>
          <cell r="I986">
            <v>36929</v>
          </cell>
          <cell r="J986">
            <v>178.2</v>
          </cell>
        </row>
        <row r="987">
          <cell r="A987" t="str">
            <v>91229293</v>
          </cell>
          <cell r="B987" t="str">
            <v>MMM/NPB.REPARAR FILTRACION.ESPA201R.</v>
          </cell>
          <cell r="C987" t="str">
            <v>CREF-RE2-MAQ-EAO-UHM</v>
          </cell>
          <cell r="D987" t="str">
            <v>MC</v>
          </cell>
          <cell r="E987" t="str">
            <v>MA1CR211</v>
          </cell>
          <cell r="F987">
            <v>36930</v>
          </cell>
          <cell r="G987" t="str">
            <v>00:00:00</v>
          </cell>
          <cell r="H987" t="str">
            <v>13:47:25</v>
          </cell>
          <cell r="I987">
            <v>36930</v>
          </cell>
          <cell r="J987">
            <v>178.2</v>
          </cell>
        </row>
        <row r="988">
          <cell r="A988" t="str">
            <v>91229931</v>
          </cell>
          <cell r="B988" t="str">
            <v>MMM/NML.REPARAR FILTRACION.ESPA201R.</v>
          </cell>
          <cell r="C988" t="str">
            <v>CREF-RE2-MAQ-EAO-UHM</v>
          </cell>
          <cell r="D988" t="str">
            <v>MC</v>
          </cell>
          <cell r="E988" t="str">
            <v>MA1CR211</v>
          </cell>
          <cell r="F988">
            <v>36931</v>
          </cell>
          <cell r="G988" t="str">
            <v>00:00:00</v>
          </cell>
          <cell r="H988" t="str">
            <v>09:43:17</v>
          </cell>
          <cell r="I988">
            <v>36931</v>
          </cell>
          <cell r="J988">
            <v>178.2</v>
          </cell>
        </row>
        <row r="989">
          <cell r="A989" t="str">
            <v>91234708</v>
          </cell>
          <cell r="B989" t="str">
            <v>M.M.M : MANTENCION MENSUAL EAO</v>
          </cell>
          <cell r="C989" t="str">
            <v>CREF-RE2-MAQ-EAO-MIM</v>
          </cell>
          <cell r="D989" t="str">
            <v>MP</v>
          </cell>
          <cell r="E989" t="str">
            <v>MA1CR211</v>
          </cell>
          <cell r="F989">
            <v>36945</v>
          </cell>
          <cell r="G989" t="str">
            <v>00:00:00</v>
          </cell>
          <cell r="H989" t="str">
            <v>12:10:55</v>
          </cell>
          <cell r="I989">
            <v>36945</v>
          </cell>
          <cell r="J989">
            <v>17.82</v>
          </cell>
        </row>
        <row r="990">
          <cell r="A990" t="str">
            <v>91234769</v>
          </cell>
          <cell r="B990" t="str">
            <v>M.M.M : MANTENCION MENSUAL EAO</v>
          </cell>
          <cell r="C990" t="str">
            <v>CREF-RE2-MAQ-EAO-URM</v>
          </cell>
          <cell r="D990" t="str">
            <v>MP</v>
          </cell>
          <cell r="E990" t="str">
            <v>MA1CR211</v>
          </cell>
          <cell r="F990">
            <v>36945</v>
          </cell>
          <cell r="G990" t="str">
            <v>00:00:00</v>
          </cell>
          <cell r="H990" t="str">
            <v>12:19:31</v>
          </cell>
          <cell r="I990">
            <v>36945</v>
          </cell>
          <cell r="J990">
            <v>44.55</v>
          </cell>
        </row>
        <row r="991">
          <cell r="A991" t="str">
            <v>91234770</v>
          </cell>
          <cell r="B991" t="str">
            <v>M.M.M : MANTENCION MENSUAL EAO</v>
          </cell>
          <cell r="C991" t="str">
            <v>CREF-RE2-MAQ-EAO-URM</v>
          </cell>
          <cell r="D991" t="str">
            <v>MP</v>
          </cell>
          <cell r="E991" t="str">
            <v>MA1CR211</v>
          </cell>
          <cell r="F991">
            <v>36945</v>
          </cell>
          <cell r="G991" t="str">
            <v>00:00:00</v>
          </cell>
          <cell r="H991" t="str">
            <v>12:21:07</v>
          </cell>
          <cell r="I991">
            <v>36945</v>
          </cell>
          <cell r="J991">
            <v>44.55</v>
          </cell>
        </row>
        <row r="992">
          <cell r="A992" t="str">
            <v>91234771</v>
          </cell>
          <cell r="B992" t="str">
            <v>M.M.M : MANTENCION MENSUAL EAO</v>
          </cell>
          <cell r="C992" t="str">
            <v>CREF-RE2-MAQ-EAO-URM</v>
          </cell>
          <cell r="D992" t="str">
            <v>MP</v>
          </cell>
          <cell r="E992" t="str">
            <v>MA1CR211</v>
          </cell>
          <cell r="F992">
            <v>36945</v>
          </cell>
          <cell r="G992" t="str">
            <v>00:00:00</v>
          </cell>
          <cell r="H992" t="str">
            <v>12:22:34</v>
          </cell>
          <cell r="I992">
            <v>36945</v>
          </cell>
          <cell r="J992">
            <v>17.82</v>
          </cell>
        </row>
        <row r="993">
          <cell r="A993" t="str">
            <v>91234772</v>
          </cell>
          <cell r="B993" t="str">
            <v>M.M.M : MANTENCION MENSUAL EAO</v>
          </cell>
          <cell r="C993" t="str">
            <v>CREF-RE2-MAQ-EAO-CTM</v>
          </cell>
          <cell r="D993" t="str">
            <v>MP</v>
          </cell>
          <cell r="E993" t="str">
            <v>MA1CR211</v>
          </cell>
          <cell r="F993">
            <v>36945</v>
          </cell>
          <cell r="G993" t="str">
            <v>00:00:00</v>
          </cell>
          <cell r="H993" t="str">
            <v>12:24:03</v>
          </cell>
          <cell r="I993">
            <v>36945</v>
          </cell>
          <cell r="J993">
            <v>26.73</v>
          </cell>
        </row>
        <row r="994">
          <cell r="A994" t="str">
            <v>91234773</v>
          </cell>
          <cell r="B994" t="str">
            <v>M.M.M : MANTENCION MENSUAL EAO</v>
          </cell>
          <cell r="C994" t="str">
            <v>CREF-RE2-MAQ-EAO-STM</v>
          </cell>
          <cell r="D994" t="str">
            <v>MP</v>
          </cell>
          <cell r="E994" t="str">
            <v>MA1CR211</v>
          </cell>
          <cell r="F994">
            <v>36945</v>
          </cell>
          <cell r="G994" t="str">
            <v>00:00:00</v>
          </cell>
          <cell r="H994" t="str">
            <v>12:25:41</v>
          </cell>
          <cell r="I994">
            <v>36945</v>
          </cell>
          <cell r="J994">
            <v>44.55</v>
          </cell>
        </row>
        <row r="995">
          <cell r="A995" t="str">
            <v>91234774</v>
          </cell>
          <cell r="B995" t="str">
            <v>M.M.M : MANTENCION MENSUAL EAO</v>
          </cell>
          <cell r="C995" t="str">
            <v>CREF-RE2-MAQ-EAO-TEM</v>
          </cell>
          <cell r="D995" t="str">
            <v>MP</v>
          </cell>
          <cell r="E995" t="str">
            <v>MA1CR211</v>
          </cell>
          <cell r="F995">
            <v>36945</v>
          </cell>
          <cell r="G995" t="str">
            <v>00:00:00</v>
          </cell>
          <cell r="H995" t="str">
            <v>12:27:11</v>
          </cell>
          <cell r="I995">
            <v>36945</v>
          </cell>
          <cell r="J995">
            <v>26.73</v>
          </cell>
        </row>
        <row r="996">
          <cell r="A996" t="str">
            <v>91234775</v>
          </cell>
          <cell r="B996" t="str">
            <v>M.M.M : MANTENCION MENSUAL EAO</v>
          </cell>
          <cell r="C996" t="str">
            <v>CREF-RE2-MAQ-EAO-VDM</v>
          </cell>
          <cell r="D996" t="str">
            <v>MP</v>
          </cell>
          <cell r="E996" t="str">
            <v>MA1CR211</v>
          </cell>
          <cell r="F996">
            <v>36945</v>
          </cell>
          <cell r="G996" t="str">
            <v>00:00:00</v>
          </cell>
          <cell r="H996" t="str">
            <v>12:28:39</v>
          </cell>
          <cell r="I996">
            <v>36945</v>
          </cell>
          <cell r="J996">
            <v>89.1</v>
          </cell>
        </row>
        <row r="997">
          <cell r="A997" t="str">
            <v>91234776</v>
          </cell>
          <cell r="B997" t="str">
            <v>M.M.M : MANTENCION MENSUAL EAO</v>
          </cell>
          <cell r="C997" t="str">
            <v>CREF-RE2-MAQ-EAO-UHM</v>
          </cell>
          <cell r="D997" t="str">
            <v>MP</v>
          </cell>
          <cell r="E997" t="str">
            <v>MA1CR211</v>
          </cell>
          <cell r="F997">
            <v>36945</v>
          </cell>
          <cell r="G997" t="str">
            <v>00:00:00</v>
          </cell>
          <cell r="H997" t="str">
            <v>12:32:31</v>
          </cell>
          <cell r="I997">
            <v>36945</v>
          </cell>
          <cell r="J997">
            <v>89.1</v>
          </cell>
        </row>
        <row r="998">
          <cell r="A998" t="str">
            <v>91238567</v>
          </cell>
          <cell r="B998" t="str">
            <v>MMM/NML.REPARAR CADENA CORTADA.ESPA201R.</v>
          </cell>
          <cell r="C998" t="str">
            <v>CREF-RE2-MAQ-EAO-TEM</v>
          </cell>
          <cell r="D998" t="str">
            <v>MC</v>
          </cell>
          <cell r="E998" t="str">
            <v>MA1CR211</v>
          </cell>
          <cell r="F998">
            <v>36933</v>
          </cell>
          <cell r="G998" t="str">
            <v>00:00:00</v>
          </cell>
          <cell r="H998" t="str">
            <v>11:11:11</v>
          </cell>
          <cell r="I998">
            <v>36933</v>
          </cell>
          <cell r="J998">
            <v>356.4</v>
          </cell>
        </row>
        <row r="999">
          <cell r="A999" t="str">
            <v>91242680</v>
          </cell>
          <cell r="B999" t="str">
            <v>MMM/NPB.MANTENCION PREVENTIVA ESPA201R.</v>
          </cell>
          <cell r="C999" t="str">
            <v>CREF-RE2-MAQ-EAO</v>
          </cell>
          <cell r="D999" t="str">
            <v>MC</v>
          </cell>
          <cell r="E999" t="str">
            <v>MA1CR211</v>
          </cell>
          <cell r="F999">
            <v>36934</v>
          </cell>
          <cell r="G999" t="str">
            <v>00:00:00</v>
          </cell>
          <cell r="H999" t="str">
            <v>07:47:45</v>
          </cell>
          <cell r="I999">
            <v>36934</v>
          </cell>
          <cell r="J999">
            <v>623.70000000000005</v>
          </cell>
        </row>
        <row r="1000">
          <cell r="A1000" t="str">
            <v>91243492</v>
          </cell>
          <cell r="B1000" t="str">
            <v>MMM/ABC.CAMBIAR FLEXIBLE.ESPA201R.</v>
          </cell>
          <cell r="C1000" t="str">
            <v>CREF-RE2-MAQ-EAO-UHM</v>
          </cell>
          <cell r="D1000" t="str">
            <v>MC</v>
          </cell>
          <cell r="E1000" t="str">
            <v>MA1CR211</v>
          </cell>
          <cell r="F1000">
            <v>36936</v>
          </cell>
          <cell r="G1000" t="str">
            <v>00:00:00</v>
          </cell>
          <cell r="H1000" t="str">
            <v>13:32:30</v>
          </cell>
          <cell r="I1000">
            <v>36936</v>
          </cell>
          <cell r="J1000">
            <v>267.3</v>
          </cell>
        </row>
        <row r="1001">
          <cell r="A1001" t="str">
            <v>91245779</v>
          </cell>
          <cell r="B1001" t="str">
            <v>MMM/NPB.LIMPIAR MAQUINA.ESPA201R.</v>
          </cell>
          <cell r="C1001" t="str">
            <v>CREF-RE2-MAQ-EAO-UHM</v>
          </cell>
          <cell r="D1001" t="str">
            <v>MC</v>
          </cell>
          <cell r="E1001" t="str">
            <v>MA1CR211</v>
          </cell>
          <cell r="F1001">
            <v>36939</v>
          </cell>
          <cell r="G1001" t="str">
            <v>00:00:00</v>
          </cell>
          <cell r="H1001" t="str">
            <v>08:53:28</v>
          </cell>
          <cell r="I1001">
            <v>36939</v>
          </cell>
          <cell r="J1001">
            <v>178.2</v>
          </cell>
        </row>
        <row r="1002">
          <cell r="A1002" t="str">
            <v>91248145</v>
          </cell>
          <cell r="B1002" t="str">
            <v>MMM/NML.REPONER CHAVETAS.ESPA201R.</v>
          </cell>
          <cell r="C1002" t="str">
            <v>CREF-RE2-MAQ-EAO-TPM</v>
          </cell>
          <cell r="D1002" t="str">
            <v>MC</v>
          </cell>
          <cell r="E1002" t="str">
            <v>MA1CR211</v>
          </cell>
          <cell r="F1002">
            <v>36943</v>
          </cell>
          <cell r="G1002" t="str">
            <v>00:00:00</v>
          </cell>
          <cell r="H1002" t="str">
            <v>13:18:59</v>
          </cell>
          <cell r="I1002">
            <v>36943</v>
          </cell>
          <cell r="J1002">
            <v>89.1</v>
          </cell>
        </row>
        <row r="1003">
          <cell r="A1003" t="str">
            <v>91253205</v>
          </cell>
          <cell r="B1003" t="str">
            <v>MMM/GCC.REPARAR CADENA CORTADA.ESPA201R</v>
          </cell>
          <cell r="C1003" t="str">
            <v>CREF-RE2-MAQ-EAO-TPM</v>
          </cell>
          <cell r="D1003" t="str">
            <v>MC</v>
          </cell>
          <cell r="E1003" t="str">
            <v>MA1CR211</v>
          </cell>
          <cell r="F1003">
            <v>36944</v>
          </cell>
          <cell r="G1003" t="str">
            <v>00:00:00</v>
          </cell>
          <cell r="H1003" t="str">
            <v>09:09:05</v>
          </cell>
          <cell r="I1003">
            <v>36944</v>
          </cell>
          <cell r="J1003">
            <v>400.95</v>
          </cell>
        </row>
        <row r="1004">
          <cell r="A1004" t="str">
            <v>91256638</v>
          </cell>
          <cell r="B1004" t="str">
            <v>MMM/GCC.REAPRETAR TOPES.ESPA201R.</v>
          </cell>
          <cell r="C1004" t="str">
            <v>CREF-RE2-MAQ-EAO-URM</v>
          </cell>
          <cell r="D1004" t="str">
            <v>MC</v>
          </cell>
          <cell r="E1004" t="str">
            <v>MA1CR211</v>
          </cell>
          <cell r="F1004">
            <v>36948</v>
          </cell>
          <cell r="G1004" t="str">
            <v>00:00:00</v>
          </cell>
          <cell r="H1004" t="str">
            <v>09:00:07</v>
          </cell>
          <cell r="I1004">
            <v>36948</v>
          </cell>
          <cell r="J1004">
            <v>222.75</v>
          </cell>
        </row>
        <row r="1005">
          <cell r="A1005" t="str">
            <v>91256724</v>
          </cell>
          <cell r="B1005" t="str">
            <v>MMM/ABC.REPARAR CADENA CORTADA.ESPA201R.</v>
          </cell>
          <cell r="C1005" t="str">
            <v>CREF-RE2-MAQ-EAO-TEM</v>
          </cell>
          <cell r="D1005" t="str">
            <v>MC</v>
          </cell>
          <cell r="E1005" t="str">
            <v>MA1CR211</v>
          </cell>
          <cell r="F1005">
            <v>36949</v>
          </cell>
          <cell r="G1005" t="str">
            <v>00:00:00</v>
          </cell>
          <cell r="H1005" t="str">
            <v>09:57:58</v>
          </cell>
          <cell r="I1005">
            <v>36949</v>
          </cell>
          <cell r="J1005">
            <v>356.4</v>
          </cell>
        </row>
        <row r="1006">
          <cell r="A1006" t="str">
            <v>91256907</v>
          </cell>
          <cell r="B1006" t="str">
            <v>M.M.M : MANTENCION MENSUAL EAO</v>
          </cell>
          <cell r="C1006" t="str">
            <v>CREF-RE2-MAQ-EAO-MIM</v>
          </cell>
          <cell r="D1006" t="str">
            <v>MP</v>
          </cell>
          <cell r="E1006" t="str">
            <v>MA1CR211</v>
          </cell>
          <cell r="F1006">
            <v>36971</v>
          </cell>
          <cell r="G1006" t="str">
            <v>07:00:00</v>
          </cell>
          <cell r="H1006" t="str">
            <v>15:41:57</v>
          </cell>
          <cell r="I1006">
            <v>36978</v>
          </cell>
          <cell r="J1006">
            <v>17.82</v>
          </cell>
        </row>
        <row r="1007">
          <cell r="A1007" t="str">
            <v>91256908</v>
          </cell>
          <cell r="B1007" t="str">
            <v>M.M.M : MANTENCION MENSUAL EAO</v>
          </cell>
          <cell r="C1007" t="str">
            <v>CREF-RE2-MAQ-EAO-URM</v>
          </cell>
          <cell r="D1007" t="str">
            <v>MP</v>
          </cell>
          <cell r="E1007" t="str">
            <v>MA1CR211</v>
          </cell>
          <cell r="F1007">
            <v>36971</v>
          </cell>
          <cell r="G1007" t="str">
            <v>07:00:00</v>
          </cell>
          <cell r="H1007" t="str">
            <v>08:23:03</v>
          </cell>
          <cell r="I1007">
            <v>36971</v>
          </cell>
          <cell r="J1007">
            <v>44.55</v>
          </cell>
        </row>
        <row r="1008">
          <cell r="A1008" t="str">
            <v>91256949</v>
          </cell>
          <cell r="B1008" t="str">
            <v>M.M.M : MANTENCION MENSUAL EAO</v>
          </cell>
          <cell r="C1008" t="str">
            <v>CREF-RE2-MAQ-EAO-URM</v>
          </cell>
          <cell r="D1008" t="str">
            <v>MP</v>
          </cell>
          <cell r="E1008" t="str">
            <v>MA1CR211</v>
          </cell>
          <cell r="F1008">
            <v>36971</v>
          </cell>
          <cell r="G1008" t="str">
            <v>07:00:00</v>
          </cell>
          <cell r="H1008" t="str">
            <v>08:20:31</v>
          </cell>
          <cell r="I1008">
            <v>36971</v>
          </cell>
          <cell r="J1008">
            <v>44.55</v>
          </cell>
        </row>
        <row r="1009">
          <cell r="A1009" t="str">
            <v>91256950</v>
          </cell>
          <cell r="B1009" t="str">
            <v>M.M.M : MANTENCION MENSUAL EAO</v>
          </cell>
          <cell r="C1009" t="str">
            <v>CREF-RE2-MAQ-EAO-URM</v>
          </cell>
          <cell r="D1009" t="str">
            <v>MP</v>
          </cell>
          <cell r="E1009" t="str">
            <v>MA1CR211</v>
          </cell>
          <cell r="F1009">
            <v>36971</v>
          </cell>
          <cell r="G1009" t="str">
            <v>07:00:00</v>
          </cell>
          <cell r="H1009" t="str">
            <v>10:18:08</v>
          </cell>
          <cell r="I1009">
            <v>36971</v>
          </cell>
          <cell r="J1009">
            <v>17.82</v>
          </cell>
        </row>
        <row r="1010">
          <cell r="A1010" t="str">
            <v>91256951</v>
          </cell>
          <cell r="B1010" t="str">
            <v>M.M.M : MANTENCION MENSUAL EAO</v>
          </cell>
          <cell r="C1010" t="str">
            <v>CREF-RE2-MAQ-EAO-CTM</v>
          </cell>
          <cell r="D1010" t="str">
            <v>MP</v>
          </cell>
          <cell r="E1010" t="str">
            <v>MA1CR211</v>
          </cell>
          <cell r="F1010">
            <v>36990</v>
          </cell>
          <cell r="G1010" t="str">
            <v>07:00:00</v>
          </cell>
          <cell r="H1010" t="str">
            <v>13:39:54</v>
          </cell>
          <cell r="I1010">
            <v>36990</v>
          </cell>
          <cell r="J1010">
            <v>26.73</v>
          </cell>
        </row>
        <row r="1011">
          <cell r="A1011" t="str">
            <v>91256952</v>
          </cell>
          <cell r="B1011" t="str">
            <v>M.M.M : MANTENCION MENSUAL EAO</v>
          </cell>
          <cell r="C1011" t="str">
            <v>CREF-RE2-MAQ-EAO-STM</v>
          </cell>
          <cell r="D1011" t="str">
            <v>MP</v>
          </cell>
          <cell r="E1011" t="str">
            <v>MA1CR211</v>
          </cell>
          <cell r="F1011">
            <v>36971</v>
          </cell>
          <cell r="G1011" t="str">
            <v>07:00:00</v>
          </cell>
          <cell r="H1011" t="str">
            <v>10:15:25</v>
          </cell>
          <cell r="I1011">
            <v>36971</v>
          </cell>
          <cell r="J1011">
            <v>44.55</v>
          </cell>
        </row>
        <row r="1012">
          <cell r="A1012" t="str">
            <v>91256953</v>
          </cell>
          <cell r="B1012" t="str">
            <v>M.M.M : MANTENCION MENSUAL EAO</v>
          </cell>
          <cell r="C1012" t="str">
            <v>CREF-RE2-MAQ-EAO-TEM</v>
          </cell>
          <cell r="D1012" t="str">
            <v>MP</v>
          </cell>
          <cell r="E1012" t="str">
            <v>MA1CR211</v>
          </cell>
          <cell r="F1012">
            <v>36990</v>
          </cell>
          <cell r="G1012" t="str">
            <v>07:00:00</v>
          </cell>
          <cell r="H1012" t="str">
            <v>14:09:54</v>
          </cell>
          <cell r="I1012">
            <v>36990</v>
          </cell>
          <cell r="J1012">
            <v>26.73</v>
          </cell>
        </row>
        <row r="1013">
          <cell r="A1013" t="str">
            <v>91256954</v>
          </cell>
          <cell r="B1013" t="str">
            <v>M.M.M : MANTENCION MENSUAL EAO</v>
          </cell>
          <cell r="C1013" t="str">
            <v>CREF-RE2-MAQ-EAO-VDM</v>
          </cell>
          <cell r="D1013" t="str">
            <v>MP</v>
          </cell>
          <cell r="E1013" t="str">
            <v>MA1CR211</v>
          </cell>
          <cell r="F1013">
            <v>36971</v>
          </cell>
          <cell r="G1013" t="str">
            <v>07:00:00</v>
          </cell>
          <cell r="H1013" t="str">
            <v>10:12:19</v>
          </cell>
          <cell r="I1013">
            <v>36971</v>
          </cell>
          <cell r="J1013">
            <v>89.1</v>
          </cell>
        </row>
        <row r="1014">
          <cell r="A1014" t="str">
            <v>91256955</v>
          </cell>
          <cell r="B1014" t="str">
            <v>M.M.M : MANTENCION MENSUAL EAO</v>
          </cell>
          <cell r="C1014" t="str">
            <v>CREF-RE2-MAQ-EAO-UHM</v>
          </cell>
          <cell r="D1014" t="str">
            <v>MP</v>
          </cell>
          <cell r="E1014" t="str">
            <v>MA1CR211</v>
          </cell>
          <cell r="F1014">
            <v>36971</v>
          </cell>
          <cell r="G1014" t="str">
            <v>07:00:00</v>
          </cell>
          <cell r="H1014" t="str">
            <v>10:24:54</v>
          </cell>
          <cell r="I1014">
            <v>36971</v>
          </cell>
          <cell r="J1014">
            <v>89.1</v>
          </cell>
        </row>
        <row r="1015">
          <cell r="A1015" t="str">
            <v>91265933</v>
          </cell>
          <cell r="B1015" t="str">
            <v>MMM/ABC.CAMBIAR CHAVETAS-ESPA201R.</v>
          </cell>
          <cell r="C1015" t="str">
            <v>CREF-RE2-MAQ-EAO-TPM</v>
          </cell>
          <cell r="D1015" t="str">
            <v>MC</v>
          </cell>
          <cell r="E1015" t="str">
            <v>MA1CR211</v>
          </cell>
          <cell r="F1015">
            <v>36952</v>
          </cell>
          <cell r="G1015" t="str">
            <v>00:00:00</v>
          </cell>
          <cell r="H1015" t="str">
            <v>13:34:31</v>
          </cell>
          <cell r="I1015">
            <v>36952</v>
          </cell>
          <cell r="J1015">
            <v>66.819999999999993</v>
          </cell>
        </row>
        <row r="1016">
          <cell r="A1016" t="str">
            <v>91266047</v>
          </cell>
          <cell r="B1016" t="str">
            <v>MMM/ABC.REPARAR TOPE SUJECCION.ESPA201R.</v>
          </cell>
          <cell r="C1016" t="str">
            <v>CREF-RE2-MAQ-EAO-URM</v>
          </cell>
          <cell r="D1016" t="str">
            <v>MC</v>
          </cell>
          <cell r="E1016" t="str">
            <v>MA1CR211</v>
          </cell>
          <cell r="F1016">
            <v>36953</v>
          </cell>
          <cell r="G1016" t="str">
            <v>00:00:00</v>
          </cell>
          <cell r="H1016" t="str">
            <v>14:19:46</v>
          </cell>
          <cell r="I1016">
            <v>36953</v>
          </cell>
          <cell r="J1016">
            <v>534.6</v>
          </cell>
        </row>
        <row r="1017">
          <cell r="A1017" t="str">
            <v>91271991</v>
          </cell>
          <cell r="B1017" t="str">
            <v>MMM/AAV.REPARAR GUIA.ESPA201R.</v>
          </cell>
          <cell r="C1017" t="str">
            <v>CREF-RE2-MAQ-EAO-TEM</v>
          </cell>
          <cell r="D1017" t="str">
            <v>MC</v>
          </cell>
          <cell r="E1017" t="str">
            <v>MA1CR211</v>
          </cell>
          <cell r="F1017">
            <v>36954</v>
          </cell>
          <cell r="G1017" t="str">
            <v>00:00:00</v>
          </cell>
          <cell r="H1017" t="str">
            <v>09:51:40</v>
          </cell>
          <cell r="I1017">
            <v>36954</v>
          </cell>
          <cell r="J1017">
            <v>267.3</v>
          </cell>
        </row>
        <row r="1018">
          <cell r="A1018" t="str">
            <v>91275095</v>
          </cell>
          <cell r="B1018" t="str">
            <v>M.M.M : MANTENCION CORRECTIVA EAP R2</v>
          </cell>
          <cell r="C1018" t="str">
            <v>CREF-RE2-MAQ-EAO-CTM</v>
          </cell>
          <cell r="D1018" t="str">
            <v>MC</v>
          </cell>
          <cell r="E1018" t="str">
            <v>MA1CR211</v>
          </cell>
          <cell r="F1018">
            <v>37077</v>
          </cell>
          <cell r="G1018" t="str">
            <v>07:00:00</v>
          </cell>
          <cell r="H1018" t="str">
            <v>14:52:32</v>
          </cell>
          <cell r="I1018">
            <v>37077</v>
          </cell>
          <cell r="J1018">
            <v>0</v>
          </cell>
        </row>
        <row r="1019">
          <cell r="A1019" t="str">
            <v>91289697</v>
          </cell>
          <cell r="B1019" t="str">
            <v>MMM/ESPA 201 R</v>
          </cell>
          <cell r="C1019" t="str">
            <v>CREF-RE2-MAQ-EAO</v>
          </cell>
          <cell r="D1019" t="str">
            <v>MC</v>
          </cell>
          <cell r="E1019" t="str">
            <v>MA1CR211</v>
          </cell>
          <cell r="F1019">
            <v>36961</v>
          </cell>
          <cell r="G1019" t="str">
            <v>07:00:00</v>
          </cell>
          <cell r="H1019" t="str">
            <v>17:06:05</v>
          </cell>
          <cell r="I1019">
            <v>36978</v>
          </cell>
          <cell r="J1019">
            <v>2093.85</v>
          </cell>
        </row>
        <row r="1020">
          <cell r="A1020" t="str">
            <v>91290332</v>
          </cell>
          <cell r="B1020" t="str">
            <v>MMM/NML.COLOCAR GUIA.ESPA201R.</v>
          </cell>
          <cell r="C1020" t="str">
            <v>CREF-RE2-MAQ-EAO-TEM</v>
          </cell>
          <cell r="D1020" t="str">
            <v>MC</v>
          </cell>
          <cell r="E1020" t="str">
            <v>MA1CR211</v>
          </cell>
          <cell r="F1020">
            <v>36966</v>
          </cell>
          <cell r="G1020" t="str">
            <v>07:00:00</v>
          </cell>
          <cell r="H1020" t="str">
            <v>11:22:36</v>
          </cell>
          <cell r="I1020">
            <v>36967</v>
          </cell>
          <cell r="J1020">
            <v>400.95</v>
          </cell>
        </row>
        <row r="1021">
          <cell r="A1021" t="str">
            <v>91290706</v>
          </cell>
          <cell r="B1021" t="str">
            <v>MMM/NPB.REPARAR CADENA CORTADA.ESPA201R.</v>
          </cell>
          <cell r="C1021" t="str">
            <v>CREF-RE2-MAQ-EAO-TEM</v>
          </cell>
          <cell r="D1021" t="str">
            <v>MC</v>
          </cell>
          <cell r="E1021" t="str">
            <v>MA1CR211</v>
          </cell>
          <cell r="F1021">
            <v>36966</v>
          </cell>
          <cell r="G1021" t="str">
            <v>07:00:00</v>
          </cell>
          <cell r="H1021" t="str">
            <v>13:58:14</v>
          </cell>
          <cell r="I1021">
            <v>36967</v>
          </cell>
          <cell r="J1021">
            <v>267.3</v>
          </cell>
        </row>
        <row r="1022">
          <cell r="A1022" t="str">
            <v>91291396</v>
          </cell>
          <cell r="B1022" t="str">
            <v>MMMMNL TRABAJO EN CADENA DE ENTRADA</v>
          </cell>
          <cell r="C1022" t="str">
            <v>CREF-RE2-MAQ-EAO-URM</v>
          </cell>
          <cell r="D1022" t="str">
            <v>MC</v>
          </cell>
          <cell r="E1022" t="str">
            <v>MA1CR211</v>
          </cell>
          <cell r="F1022">
            <v>36980</v>
          </cell>
          <cell r="G1022" t="str">
            <v>07:00:00</v>
          </cell>
          <cell r="H1022" t="str">
            <v>13:07:16</v>
          </cell>
          <cell r="I1022">
            <v>36980</v>
          </cell>
          <cell r="J1022">
            <v>267.3</v>
          </cell>
        </row>
        <row r="1023">
          <cell r="A1023" t="str">
            <v>91293243</v>
          </cell>
          <cell r="B1023" t="str">
            <v>MMMNML TRABAJOS EN CADENA Y TOPE</v>
          </cell>
          <cell r="C1023" t="str">
            <v>CREF-RE2-MAQ-EAO-URM</v>
          </cell>
          <cell r="D1023" t="str">
            <v>MC</v>
          </cell>
          <cell r="E1023" t="str">
            <v>MA1CR211</v>
          </cell>
          <cell r="F1023">
            <v>36981</v>
          </cell>
          <cell r="G1023" t="str">
            <v>07:00:00</v>
          </cell>
          <cell r="H1023" t="str">
            <v>07:36:33</v>
          </cell>
          <cell r="I1023">
            <v>36981</v>
          </cell>
          <cell r="J1023">
            <v>133.65</v>
          </cell>
        </row>
        <row r="1024">
          <cell r="A1024" t="str">
            <v>91293945</v>
          </cell>
          <cell r="B1024" t="str">
            <v>MMMNML TRABAJO EN CADENA Y CILINDRO</v>
          </cell>
          <cell r="C1024" t="str">
            <v>CREF-RE2-MAQ-EAO-TPM</v>
          </cell>
          <cell r="D1024" t="str">
            <v>MC</v>
          </cell>
          <cell r="E1024" t="str">
            <v>MA1CR211</v>
          </cell>
          <cell r="F1024">
            <v>36982</v>
          </cell>
          <cell r="G1024" t="str">
            <v>07:00:00</v>
          </cell>
          <cell r="H1024" t="str">
            <v>12:58:30</v>
          </cell>
          <cell r="I1024">
            <v>36982</v>
          </cell>
          <cell r="J1024">
            <v>222.75</v>
          </cell>
        </row>
        <row r="1025">
          <cell r="A1025" t="str">
            <v>91295140</v>
          </cell>
          <cell r="B1025" t="str">
            <v>MMMNML TRABAJO EN CADENA DE ENTRADA</v>
          </cell>
          <cell r="C1025" t="str">
            <v>CREF-RE2-MAQ-EAO-URM</v>
          </cell>
          <cell r="D1025" t="str">
            <v>MC</v>
          </cell>
          <cell r="E1025" t="str">
            <v>MA1CR211</v>
          </cell>
          <cell r="F1025">
            <v>36983</v>
          </cell>
          <cell r="G1025" t="str">
            <v>07:00:00</v>
          </cell>
          <cell r="H1025" t="str">
            <v>12:30:13</v>
          </cell>
          <cell r="I1025">
            <v>36983</v>
          </cell>
          <cell r="J1025">
            <v>178.2</v>
          </cell>
        </row>
        <row r="1026">
          <cell r="A1026" t="str">
            <v>91300221</v>
          </cell>
          <cell r="B1026" t="str">
            <v>MMMNML TRABAJOS EN VAGÓN</v>
          </cell>
          <cell r="C1026" t="str">
            <v>CREF-RE2-MAQ-EAO-VDM</v>
          </cell>
          <cell r="D1026" t="str">
            <v>MC</v>
          </cell>
          <cell r="E1026" t="str">
            <v>MA1CR211</v>
          </cell>
          <cell r="F1026">
            <v>36985</v>
          </cell>
          <cell r="G1026" t="str">
            <v>07:00:00</v>
          </cell>
          <cell r="H1026" t="str">
            <v>08:05:37</v>
          </cell>
          <cell r="I1026">
            <v>36985</v>
          </cell>
          <cell r="J1026">
            <v>89.1</v>
          </cell>
        </row>
        <row r="1027">
          <cell r="A1027" t="str">
            <v>91300223</v>
          </cell>
          <cell r="B1027" t="str">
            <v>MMMNML TRABAJO EN CADENA</v>
          </cell>
          <cell r="C1027" t="str">
            <v>CREF-RE2-MAQ-EAO-URM</v>
          </cell>
          <cell r="D1027" t="str">
            <v>MC</v>
          </cell>
          <cell r="E1027" t="str">
            <v>MA1CR211</v>
          </cell>
          <cell r="F1027">
            <v>36985</v>
          </cell>
          <cell r="G1027" t="str">
            <v>07:00:00</v>
          </cell>
          <cell r="H1027" t="str">
            <v>08:12:14</v>
          </cell>
          <cell r="I1027">
            <v>36985</v>
          </cell>
          <cell r="J1027">
            <v>178.2</v>
          </cell>
        </row>
        <row r="1028">
          <cell r="A1028" t="str">
            <v>91302283</v>
          </cell>
          <cell r="B1028" t="str">
            <v>MMMNML TRABAJOS EN CADENA</v>
          </cell>
          <cell r="C1028" t="str">
            <v>CREF-RE2-MAQ-EAO-TEM</v>
          </cell>
          <cell r="D1028" t="str">
            <v>MC</v>
          </cell>
          <cell r="E1028" t="str">
            <v>MA1CR211</v>
          </cell>
          <cell r="F1028">
            <v>36987</v>
          </cell>
          <cell r="G1028" t="str">
            <v>07:00:00</v>
          </cell>
          <cell r="H1028" t="str">
            <v>08:23:15</v>
          </cell>
          <cell r="I1028">
            <v>36987</v>
          </cell>
          <cell r="J1028">
            <v>178.2</v>
          </cell>
        </row>
        <row r="1029">
          <cell r="A1029" t="str">
            <v>91304717</v>
          </cell>
          <cell r="B1029" t="str">
            <v>MMMAAV TRABAJOS EN CADENA</v>
          </cell>
          <cell r="C1029" t="str">
            <v>CREF-RE2-MAQ-EAO-TPM</v>
          </cell>
          <cell r="D1029" t="str">
            <v>MC</v>
          </cell>
          <cell r="E1029" t="str">
            <v>MA1CR211</v>
          </cell>
          <cell r="F1029">
            <v>36990</v>
          </cell>
          <cell r="G1029" t="str">
            <v>07:00:00</v>
          </cell>
          <cell r="H1029" t="str">
            <v>13:51:13</v>
          </cell>
          <cell r="I1029">
            <v>36990</v>
          </cell>
          <cell r="J1029">
            <v>267.3</v>
          </cell>
        </row>
        <row r="1030">
          <cell r="A1030" t="str">
            <v>91304747</v>
          </cell>
          <cell r="B1030" t="str">
            <v>M.M.M : MANTENCION MENSUAL EAO</v>
          </cell>
          <cell r="C1030" t="str">
            <v>CREF-RE2-MAQ-EAO-MIM</v>
          </cell>
          <cell r="D1030" t="str">
            <v>MP</v>
          </cell>
          <cell r="E1030" t="str">
            <v>MA1CR211</v>
          </cell>
          <cell r="F1030">
            <v>37004</v>
          </cell>
          <cell r="G1030" t="str">
            <v>07:00:00</v>
          </cell>
          <cell r="H1030" t="str">
            <v>13:41:54</v>
          </cell>
          <cell r="I1030">
            <v>37004</v>
          </cell>
          <cell r="J1030">
            <v>17.82</v>
          </cell>
        </row>
        <row r="1031">
          <cell r="A1031" t="str">
            <v>91304748</v>
          </cell>
          <cell r="B1031" t="str">
            <v>M.M.M : MANTENCION MENSUAL EAO</v>
          </cell>
          <cell r="C1031" t="str">
            <v>CREF-RE2-MAQ-EAO-URM</v>
          </cell>
          <cell r="D1031" t="str">
            <v>MP</v>
          </cell>
          <cell r="E1031" t="str">
            <v>MA1CR211</v>
          </cell>
          <cell r="F1031">
            <v>37004</v>
          </cell>
          <cell r="G1031" t="str">
            <v>07:00:00</v>
          </cell>
          <cell r="H1031" t="str">
            <v>13:42:51</v>
          </cell>
          <cell r="I1031">
            <v>37004</v>
          </cell>
          <cell r="J1031">
            <v>44.55</v>
          </cell>
        </row>
        <row r="1032">
          <cell r="A1032" t="str">
            <v>91304789</v>
          </cell>
          <cell r="B1032" t="str">
            <v>M.M.M : MANTENCION MENSUAL EAO</v>
          </cell>
          <cell r="C1032" t="str">
            <v>CREF-RE2-MAQ-EAO-URM</v>
          </cell>
          <cell r="D1032" t="str">
            <v>MP</v>
          </cell>
          <cell r="E1032" t="str">
            <v>MA1CR211</v>
          </cell>
          <cell r="F1032">
            <v>37004</v>
          </cell>
          <cell r="G1032" t="str">
            <v>07:00:00</v>
          </cell>
          <cell r="H1032" t="str">
            <v>13:44:07</v>
          </cell>
          <cell r="I1032">
            <v>37004</v>
          </cell>
          <cell r="J1032">
            <v>44.55</v>
          </cell>
        </row>
        <row r="1033">
          <cell r="A1033" t="str">
            <v>91304790</v>
          </cell>
          <cell r="B1033" t="str">
            <v>M.M.M : MANTENCION MENSUAL EAO</v>
          </cell>
          <cell r="C1033" t="str">
            <v>CREF-RE2-MAQ-EAO-URM</v>
          </cell>
          <cell r="D1033" t="str">
            <v>MP</v>
          </cell>
          <cell r="E1033" t="str">
            <v>MA1CR211</v>
          </cell>
          <cell r="F1033">
            <v>37004</v>
          </cell>
          <cell r="G1033" t="str">
            <v>07:00:00</v>
          </cell>
          <cell r="H1033" t="str">
            <v>13:45:25</v>
          </cell>
          <cell r="I1033">
            <v>37004</v>
          </cell>
          <cell r="J1033">
            <v>17.82</v>
          </cell>
        </row>
        <row r="1034">
          <cell r="A1034" t="str">
            <v>91304791</v>
          </cell>
          <cell r="B1034" t="str">
            <v>M.M.M : MANTENCION MENSUAL EAO</v>
          </cell>
          <cell r="C1034" t="str">
            <v>CREF-RE2-MAQ-EAO-CTM</v>
          </cell>
          <cell r="D1034" t="str">
            <v>MP</v>
          </cell>
          <cell r="E1034" t="str">
            <v>MA1CR211</v>
          </cell>
          <cell r="F1034">
            <v>37004</v>
          </cell>
          <cell r="G1034" t="str">
            <v>07:00:00</v>
          </cell>
          <cell r="H1034" t="str">
            <v>13:47:41</v>
          </cell>
          <cell r="I1034">
            <v>37004</v>
          </cell>
          <cell r="J1034">
            <v>26.73</v>
          </cell>
        </row>
        <row r="1035">
          <cell r="A1035" t="str">
            <v>91304792</v>
          </cell>
          <cell r="B1035" t="str">
            <v>M.M.M : MANTENCION MENSUAL EAO</v>
          </cell>
          <cell r="C1035" t="str">
            <v>CREF-RE2-MAQ-EAO-STM</v>
          </cell>
          <cell r="D1035" t="str">
            <v>MP</v>
          </cell>
          <cell r="E1035" t="str">
            <v>MA1CR211</v>
          </cell>
          <cell r="F1035">
            <v>37004</v>
          </cell>
          <cell r="G1035" t="str">
            <v>07:00:00</v>
          </cell>
          <cell r="H1035" t="str">
            <v>13:48:37</v>
          </cell>
          <cell r="I1035">
            <v>37004</v>
          </cell>
          <cell r="J1035">
            <v>44.55</v>
          </cell>
        </row>
        <row r="1036">
          <cell r="A1036" t="str">
            <v>91304793</v>
          </cell>
          <cell r="B1036" t="str">
            <v>M.M.M : MANTENCION MENSUAL EAO</v>
          </cell>
          <cell r="C1036" t="str">
            <v>CREF-RE2-MAQ-EAO-TEM</v>
          </cell>
          <cell r="D1036" t="str">
            <v>MP</v>
          </cell>
          <cell r="E1036" t="str">
            <v>MA1CR211</v>
          </cell>
          <cell r="F1036">
            <v>37004</v>
          </cell>
          <cell r="G1036" t="str">
            <v>07:00:00</v>
          </cell>
          <cell r="H1036" t="str">
            <v>13:49:26</v>
          </cell>
          <cell r="I1036">
            <v>37004</v>
          </cell>
          <cell r="J1036">
            <v>26.73</v>
          </cell>
        </row>
        <row r="1037">
          <cell r="A1037" t="str">
            <v>91304794</v>
          </cell>
          <cell r="B1037" t="str">
            <v>M.M.M : MANTENCION MENSUAL EAO</v>
          </cell>
          <cell r="C1037" t="str">
            <v>CREF-RE2-MAQ-EAO-VDM</v>
          </cell>
          <cell r="D1037" t="str">
            <v>MP</v>
          </cell>
          <cell r="E1037" t="str">
            <v>MA1CR211</v>
          </cell>
          <cell r="F1037">
            <v>37004</v>
          </cell>
          <cell r="G1037" t="str">
            <v>07:00:00</v>
          </cell>
          <cell r="H1037" t="str">
            <v>13:50:20</v>
          </cell>
          <cell r="I1037">
            <v>37004</v>
          </cell>
          <cell r="J1037">
            <v>89.1</v>
          </cell>
        </row>
        <row r="1038">
          <cell r="A1038" t="str">
            <v>91304795</v>
          </cell>
          <cell r="B1038" t="str">
            <v>M.M.M : MANTENCION MENSUAL EAO</v>
          </cell>
          <cell r="C1038" t="str">
            <v>CREF-RE2-MAQ-EAO-UHM</v>
          </cell>
          <cell r="D1038" t="str">
            <v>MP</v>
          </cell>
          <cell r="E1038" t="str">
            <v>MA1CR211</v>
          </cell>
          <cell r="F1038">
            <v>37004</v>
          </cell>
          <cell r="G1038" t="str">
            <v>07:00:00</v>
          </cell>
          <cell r="H1038" t="str">
            <v>13:51:19</v>
          </cell>
          <cell r="I1038">
            <v>37004</v>
          </cell>
          <cell r="J1038">
            <v>89.1</v>
          </cell>
        </row>
        <row r="1039">
          <cell r="A1039" t="str">
            <v>91306942</v>
          </cell>
          <cell r="B1039" t="str">
            <v>MMM/NML.REVISAR CADENAS</v>
          </cell>
          <cell r="C1039" t="str">
            <v>CREF-RE2-MAQ-EAO-URM</v>
          </cell>
          <cell r="D1039" t="str">
            <v>MC</v>
          </cell>
          <cell r="E1039" t="str">
            <v>MA1CR211</v>
          </cell>
          <cell r="F1039">
            <v>36991</v>
          </cell>
          <cell r="G1039" t="str">
            <v>07:00:00</v>
          </cell>
          <cell r="H1039" t="str">
            <v>10:44:58</v>
          </cell>
          <cell r="I1039">
            <v>36991</v>
          </cell>
          <cell r="J1039">
            <v>89.1</v>
          </cell>
        </row>
        <row r="1040">
          <cell r="A1040" t="str">
            <v>91307389</v>
          </cell>
          <cell r="B1040" t="str">
            <v>MMM/NML.REAPRETAR PERNOS</v>
          </cell>
          <cell r="C1040" t="str">
            <v>CREF-RE2-MAQ-EAO-UHM</v>
          </cell>
          <cell r="D1040" t="str">
            <v>MC</v>
          </cell>
          <cell r="E1040" t="str">
            <v>MA1CR211</v>
          </cell>
          <cell r="F1040">
            <v>36992</v>
          </cell>
          <cell r="G1040" t="str">
            <v>07:00:00</v>
          </cell>
          <cell r="H1040" t="str">
            <v>14:42:47</v>
          </cell>
          <cell r="I1040">
            <v>36992</v>
          </cell>
          <cell r="J1040">
            <v>267.3</v>
          </cell>
        </row>
        <row r="1041">
          <cell r="A1041" t="str">
            <v>91310999</v>
          </cell>
          <cell r="B1041" t="str">
            <v>MMM/NPB.SACAR PASADOR DE ROTULA.</v>
          </cell>
          <cell r="C1041" t="str">
            <v>CREF-RE2-MAQ-EAO-URM</v>
          </cell>
          <cell r="D1041" t="str">
            <v>MC</v>
          </cell>
          <cell r="E1041" t="str">
            <v>MA1CR211</v>
          </cell>
          <cell r="F1041">
            <v>36997</v>
          </cell>
          <cell r="G1041" t="str">
            <v>07:00:00</v>
          </cell>
          <cell r="H1041" t="str">
            <v>11:38:39</v>
          </cell>
          <cell r="I1041">
            <v>36997</v>
          </cell>
          <cell r="J1041">
            <v>178.2</v>
          </cell>
        </row>
        <row r="1042">
          <cell r="A1042" t="str">
            <v>91311351</v>
          </cell>
          <cell r="B1042" t="str">
            <v>MMM/NML.REPONER CHAVETAS.</v>
          </cell>
          <cell r="C1042" t="str">
            <v>CREF-RE2-MAQ-EAO-TPM</v>
          </cell>
          <cell r="D1042" t="str">
            <v>MC</v>
          </cell>
          <cell r="E1042" t="str">
            <v>MA1CR211</v>
          </cell>
          <cell r="F1042">
            <v>36997</v>
          </cell>
          <cell r="G1042" t="str">
            <v>07:00:00</v>
          </cell>
          <cell r="H1042" t="str">
            <v>14:22:16</v>
          </cell>
          <cell r="I1042">
            <v>36997</v>
          </cell>
          <cell r="J1042">
            <v>89.1</v>
          </cell>
        </row>
        <row r="1043">
          <cell r="A1043" t="str">
            <v>91320593</v>
          </cell>
          <cell r="B1043" t="str">
            <v>MMM/NML.NIVELAR VAGON.</v>
          </cell>
          <cell r="C1043" t="str">
            <v>CREF-RE2-MAQ-EAO-VDM</v>
          </cell>
          <cell r="D1043" t="str">
            <v>MC</v>
          </cell>
          <cell r="E1043" t="str">
            <v>MA1CR211</v>
          </cell>
          <cell r="F1043">
            <v>37004</v>
          </cell>
          <cell r="G1043" t="str">
            <v>07:00:00</v>
          </cell>
          <cell r="H1043" t="str">
            <v>08:13:20</v>
          </cell>
          <cell r="I1043">
            <v>37004</v>
          </cell>
          <cell r="J1043">
            <v>133.65</v>
          </cell>
        </row>
        <row r="1044">
          <cell r="A1044" t="str">
            <v>91324408</v>
          </cell>
          <cell r="B1044" t="str">
            <v>MMM/AAV.REVISAR CADENAS.</v>
          </cell>
          <cell r="C1044" t="str">
            <v>CREF-RE2-MAQ-EAO-TEM</v>
          </cell>
          <cell r="D1044" t="str">
            <v>MC</v>
          </cell>
          <cell r="E1044" t="str">
            <v>MA1CR211</v>
          </cell>
          <cell r="F1044">
            <v>37006</v>
          </cell>
          <cell r="G1044" t="str">
            <v>07:00:00</v>
          </cell>
          <cell r="H1044" t="str">
            <v>09:10:57</v>
          </cell>
          <cell r="I1044">
            <v>37006</v>
          </cell>
          <cell r="J1044">
            <v>311.85000000000002</v>
          </cell>
        </row>
        <row r="1045">
          <cell r="A1045" t="str">
            <v>91331868</v>
          </cell>
          <cell r="B1045" t="str">
            <v>MMM/LFR.REPARAR CADENA CORTADA.</v>
          </cell>
          <cell r="C1045" t="str">
            <v>CREF-RE2-MAQ-EAO-TPM</v>
          </cell>
          <cell r="D1045" t="str">
            <v>MC</v>
          </cell>
          <cell r="E1045" t="str">
            <v>MA1CR211</v>
          </cell>
          <cell r="F1045">
            <v>37012</v>
          </cell>
          <cell r="G1045" t="str">
            <v>07:00:00</v>
          </cell>
          <cell r="H1045" t="str">
            <v>08:36:45</v>
          </cell>
          <cell r="I1045">
            <v>37012</v>
          </cell>
          <cell r="J1045">
            <v>601.42999999999995</v>
          </cell>
        </row>
        <row r="1046">
          <cell r="A1046" t="str">
            <v>91340596</v>
          </cell>
          <cell r="B1046" t="str">
            <v>MMM/WA.REPONER CHAVETAS .</v>
          </cell>
          <cell r="C1046" t="str">
            <v>CREF-RE2-MAQ-EAO-TPM</v>
          </cell>
          <cell r="D1046" t="str">
            <v>MC</v>
          </cell>
          <cell r="E1046" t="str">
            <v>MA1CR211</v>
          </cell>
          <cell r="F1046">
            <v>37019</v>
          </cell>
          <cell r="G1046" t="str">
            <v>07:00:00</v>
          </cell>
          <cell r="H1046" t="str">
            <v>14:37:35</v>
          </cell>
          <cell r="I1046">
            <v>37019</v>
          </cell>
          <cell r="J1046">
            <v>267.3</v>
          </cell>
        </row>
        <row r="1047">
          <cell r="A1047" t="str">
            <v>91341554</v>
          </cell>
          <cell r="B1047" t="str">
            <v>MMM/NML.REPARAR FILTRACIONES.</v>
          </cell>
          <cell r="C1047" t="str">
            <v>CREF-RE2-MAQ-EAO-UHM</v>
          </cell>
          <cell r="D1047" t="str">
            <v>MC</v>
          </cell>
          <cell r="E1047" t="str">
            <v>MA1CR211</v>
          </cell>
          <cell r="F1047">
            <v>37020</v>
          </cell>
          <cell r="G1047" t="str">
            <v>07:00:00</v>
          </cell>
          <cell r="H1047" t="str">
            <v>09:58:12</v>
          </cell>
          <cell r="I1047">
            <v>37020</v>
          </cell>
          <cell r="J1047">
            <v>178.2</v>
          </cell>
        </row>
        <row r="1048">
          <cell r="A1048" t="str">
            <v>91345811</v>
          </cell>
          <cell r="B1048" t="str">
            <v>M.M.M : MANTENCION MENSUAL EAO</v>
          </cell>
          <cell r="C1048" t="str">
            <v>CREF-RE2-MAQ-EAO-MIM</v>
          </cell>
          <cell r="D1048" t="str">
            <v>MP</v>
          </cell>
          <cell r="E1048" t="str">
            <v>MA1CR211</v>
          </cell>
          <cell r="F1048">
            <v>37030</v>
          </cell>
          <cell r="G1048" t="str">
            <v>00:00:00</v>
          </cell>
          <cell r="H1048" t="str">
            <v>13:15:22</v>
          </cell>
          <cell r="I1048">
            <v>37030</v>
          </cell>
          <cell r="J1048">
            <v>17.82</v>
          </cell>
        </row>
        <row r="1049">
          <cell r="A1049" t="str">
            <v>91345812</v>
          </cell>
          <cell r="B1049" t="str">
            <v>M.M.M : MANTENCION MENSUAL EAO</v>
          </cell>
          <cell r="C1049" t="str">
            <v>CREF-RE2-MAQ-EAO-URM</v>
          </cell>
          <cell r="D1049" t="str">
            <v>MP</v>
          </cell>
          <cell r="E1049" t="str">
            <v>MA1CR211</v>
          </cell>
          <cell r="F1049">
            <v>37030</v>
          </cell>
          <cell r="G1049" t="str">
            <v>00:00:00</v>
          </cell>
          <cell r="H1049" t="str">
            <v>13:16:24</v>
          </cell>
          <cell r="I1049">
            <v>37030</v>
          </cell>
          <cell r="J1049">
            <v>44.55</v>
          </cell>
        </row>
        <row r="1050">
          <cell r="A1050" t="str">
            <v>91345813</v>
          </cell>
          <cell r="B1050" t="str">
            <v>M.M.M : MANTENCION MENSUAL EAO</v>
          </cell>
          <cell r="C1050" t="str">
            <v>CREF-RE2-MAQ-EAO-URM</v>
          </cell>
          <cell r="D1050" t="str">
            <v>MP</v>
          </cell>
          <cell r="E1050" t="str">
            <v>MA1CR211</v>
          </cell>
          <cell r="F1050">
            <v>37030</v>
          </cell>
          <cell r="G1050" t="str">
            <v>00:00:00</v>
          </cell>
          <cell r="H1050" t="str">
            <v>13:17:17</v>
          </cell>
          <cell r="I1050">
            <v>37030</v>
          </cell>
          <cell r="J1050">
            <v>44.55</v>
          </cell>
        </row>
        <row r="1051">
          <cell r="A1051" t="str">
            <v>91345814</v>
          </cell>
          <cell r="B1051" t="str">
            <v>M.M.M : MANTENCION MENSUAL EAO</v>
          </cell>
          <cell r="C1051" t="str">
            <v>CREF-RE2-MAQ-EAO-URM</v>
          </cell>
          <cell r="D1051" t="str">
            <v>MP</v>
          </cell>
          <cell r="E1051" t="str">
            <v>MA1CR211</v>
          </cell>
          <cell r="F1051">
            <v>37030</v>
          </cell>
          <cell r="G1051" t="str">
            <v>00:00:00</v>
          </cell>
          <cell r="H1051" t="str">
            <v>13:18:06</v>
          </cell>
          <cell r="I1051">
            <v>37030</v>
          </cell>
          <cell r="J1051">
            <v>17.82</v>
          </cell>
        </row>
        <row r="1052">
          <cell r="A1052" t="str">
            <v>91345815</v>
          </cell>
          <cell r="B1052" t="str">
            <v>M.M.M : MANTENCION MENSUAL EAO</v>
          </cell>
          <cell r="C1052" t="str">
            <v>CREF-RE2-MAQ-EAO-CTM</v>
          </cell>
          <cell r="D1052" t="str">
            <v>MP</v>
          </cell>
          <cell r="E1052" t="str">
            <v>MA1CR211</v>
          </cell>
          <cell r="F1052">
            <v>37030</v>
          </cell>
          <cell r="G1052" t="str">
            <v>00:00:00</v>
          </cell>
          <cell r="H1052" t="str">
            <v>13:19:03</v>
          </cell>
          <cell r="I1052">
            <v>37030</v>
          </cell>
          <cell r="J1052">
            <v>26.73</v>
          </cell>
        </row>
        <row r="1053">
          <cell r="A1053" t="str">
            <v>91345816</v>
          </cell>
          <cell r="B1053" t="str">
            <v>M.M.M : MANTENCION MENSUAL EAO</v>
          </cell>
          <cell r="C1053" t="str">
            <v>CREF-RE2-MAQ-EAO-STM</v>
          </cell>
          <cell r="D1053" t="str">
            <v>MP</v>
          </cell>
          <cell r="E1053" t="str">
            <v>MA1CR211</v>
          </cell>
          <cell r="F1053">
            <v>37030</v>
          </cell>
          <cell r="G1053" t="str">
            <v>00:00:00</v>
          </cell>
          <cell r="H1053" t="str">
            <v>13:20:00</v>
          </cell>
          <cell r="I1053">
            <v>37030</v>
          </cell>
          <cell r="J1053">
            <v>44.55</v>
          </cell>
        </row>
        <row r="1054">
          <cell r="A1054" t="str">
            <v>91345817</v>
          </cell>
          <cell r="B1054" t="str">
            <v>M.M.M : MANTENCION MENSUAL EAO</v>
          </cell>
          <cell r="C1054" t="str">
            <v>CREF-RE2-MAQ-EAO-TEM</v>
          </cell>
          <cell r="D1054" t="str">
            <v>MP</v>
          </cell>
          <cell r="E1054" t="str">
            <v>MA1CR211</v>
          </cell>
          <cell r="F1054">
            <v>37030</v>
          </cell>
          <cell r="G1054" t="str">
            <v>00:00:00</v>
          </cell>
          <cell r="H1054" t="str">
            <v>13:20:58</v>
          </cell>
          <cell r="I1054">
            <v>37030</v>
          </cell>
          <cell r="J1054">
            <v>26.73</v>
          </cell>
        </row>
        <row r="1055">
          <cell r="A1055" t="str">
            <v>91345819</v>
          </cell>
          <cell r="B1055" t="str">
            <v>M.M.M : MANTENCION MENSUAL EAO</v>
          </cell>
          <cell r="C1055" t="str">
            <v>CREF-RE2-MAQ-EAO-UHM</v>
          </cell>
          <cell r="D1055" t="str">
            <v>MP</v>
          </cell>
          <cell r="E1055" t="str">
            <v>MA1CR211</v>
          </cell>
          <cell r="F1055">
            <v>37030</v>
          </cell>
          <cell r="G1055" t="str">
            <v>00:00:00</v>
          </cell>
          <cell r="H1055" t="str">
            <v>13:22:31</v>
          </cell>
          <cell r="I1055">
            <v>37030</v>
          </cell>
          <cell r="J1055">
            <v>89.1</v>
          </cell>
        </row>
        <row r="1056">
          <cell r="A1056" t="str">
            <v>91347282</v>
          </cell>
          <cell r="B1056" t="str">
            <v>MMM/SVC/RO:COMPRA DE KIT PERNOS GATOS</v>
          </cell>
          <cell r="C1056" t="str">
            <v>CREF-RE2-MAQ-EAO-VDM</v>
          </cell>
          <cell r="D1056" t="str">
            <v>MC</v>
          </cell>
          <cell r="E1056" t="str">
            <v>MA1CR211</v>
          </cell>
          <cell r="F1056">
            <v>37092</v>
          </cell>
          <cell r="G1056" t="str">
            <v>07:00:00</v>
          </cell>
          <cell r="H1056" t="str">
            <v>13:45:12</v>
          </cell>
          <cell r="I1056">
            <v>37092</v>
          </cell>
          <cell r="J1056">
            <v>1570.2</v>
          </cell>
        </row>
        <row r="1057">
          <cell r="A1057" t="str">
            <v>91351599</v>
          </cell>
          <cell r="B1057" t="str">
            <v>MMM/NML/REPONER CHAVETAS.</v>
          </cell>
          <cell r="C1057" t="str">
            <v>CREF-RE2-MAQ-EAO-TPM</v>
          </cell>
          <cell r="D1057" t="str">
            <v>MC</v>
          </cell>
          <cell r="E1057" t="str">
            <v>MA1CR211</v>
          </cell>
          <cell r="F1057">
            <v>37026</v>
          </cell>
          <cell r="G1057" t="str">
            <v>07:00:00</v>
          </cell>
          <cell r="H1057" t="str">
            <v>10:50:17</v>
          </cell>
          <cell r="I1057">
            <v>37026</v>
          </cell>
          <cell r="J1057">
            <v>222.75</v>
          </cell>
        </row>
        <row r="1058">
          <cell r="A1058" t="str">
            <v>91352195</v>
          </cell>
          <cell r="B1058" t="str">
            <v>MMM/JA. REPARAR CADENA CORTADA.</v>
          </cell>
          <cell r="C1058" t="str">
            <v>CREF-RE2-MAQ-EAO-TEM</v>
          </cell>
          <cell r="D1058" t="str">
            <v>MC</v>
          </cell>
          <cell r="E1058" t="str">
            <v>MA1CR211</v>
          </cell>
          <cell r="F1058">
            <v>37027</v>
          </cell>
          <cell r="G1058" t="str">
            <v>07:00:00</v>
          </cell>
          <cell r="H1058" t="str">
            <v>08:45:48</v>
          </cell>
          <cell r="I1058">
            <v>37027</v>
          </cell>
          <cell r="J1058">
            <v>267.3</v>
          </cell>
        </row>
        <row r="1059">
          <cell r="A1059" t="str">
            <v>91354062</v>
          </cell>
          <cell r="B1059" t="str">
            <v>MMM/JA.CAMBIAR CHAVETA CADENA.</v>
          </cell>
          <cell r="C1059" t="str">
            <v>CREF-RE2-MAQ-EAO-TPM</v>
          </cell>
          <cell r="D1059" t="str">
            <v>MC</v>
          </cell>
          <cell r="E1059" t="str">
            <v>MA1CR211</v>
          </cell>
          <cell r="F1059">
            <v>37031</v>
          </cell>
          <cell r="G1059" t="str">
            <v>07:00:00</v>
          </cell>
          <cell r="H1059" t="str">
            <v>09:21:40</v>
          </cell>
          <cell r="I1059">
            <v>37031</v>
          </cell>
          <cell r="J1059">
            <v>178.2</v>
          </cell>
        </row>
        <row r="1060">
          <cell r="A1060" t="str">
            <v>91365827</v>
          </cell>
          <cell r="B1060" t="str">
            <v>MMM/AAV.REPONER PERNOS A PLACAS.</v>
          </cell>
          <cell r="C1060" t="str">
            <v>CREF-RE2-MAQ-EAO-URM</v>
          </cell>
          <cell r="D1060" t="str">
            <v>MC</v>
          </cell>
          <cell r="E1060" t="str">
            <v>MA1CR211</v>
          </cell>
          <cell r="F1060">
            <v>37039</v>
          </cell>
          <cell r="G1060" t="str">
            <v>07:00:00</v>
          </cell>
          <cell r="H1060" t="str">
            <v>13:35:30</v>
          </cell>
          <cell r="I1060">
            <v>37039</v>
          </cell>
          <cell r="J1060">
            <v>222.75</v>
          </cell>
        </row>
        <row r="1061">
          <cell r="A1061" t="str">
            <v>91375934</v>
          </cell>
          <cell r="B1061" t="str">
            <v>MMM/AAV.REPARAR CADENA CORTADA.</v>
          </cell>
          <cell r="C1061" t="str">
            <v>CREF-RE2-MAQ-EAO-TEM</v>
          </cell>
          <cell r="D1061" t="str">
            <v>MC</v>
          </cell>
          <cell r="E1061" t="str">
            <v>MA1CR211</v>
          </cell>
          <cell r="F1061">
            <v>37044</v>
          </cell>
          <cell r="G1061" t="str">
            <v>07:00:00</v>
          </cell>
          <cell r="H1061" t="str">
            <v>07:35:02</v>
          </cell>
          <cell r="I1061">
            <v>37044</v>
          </cell>
          <cell r="J1061">
            <v>445.5</v>
          </cell>
        </row>
        <row r="1062">
          <cell r="A1062" t="str">
            <v>91377369</v>
          </cell>
          <cell r="B1062" t="str">
            <v>MMM/NML.REAPRETAR VASTAGO.</v>
          </cell>
          <cell r="C1062" t="str">
            <v>CREF-RE2-MAQ-EAO-CTM</v>
          </cell>
          <cell r="D1062" t="str">
            <v>MC</v>
          </cell>
          <cell r="E1062" t="str">
            <v>MA1CR211</v>
          </cell>
          <cell r="F1062">
            <v>37045</v>
          </cell>
          <cell r="G1062" t="str">
            <v>07:00:00</v>
          </cell>
          <cell r="H1062" t="str">
            <v>14:15:18</v>
          </cell>
          <cell r="I1062">
            <v>37045</v>
          </cell>
          <cell r="J1062">
            <v>178.2</v>
          </cell>
        </row>
        <row r="1063">
          <cell r="A1063" t="str">
            <v>91377815</v>
          </cell>
          <cell r="B1063" t="str">
            <v>MMM/AAV.CAMBIAR TUERCAS.</v>
          </cell>
          <cell r="C1063" t="str">
            <v>CREF-RE2-MAQ-EAO-CTM</v>
          </cell>
          <cell r="D1063" t="str">
            <v>MC</v>
          </cell>
          <cell r="E1063" t="str">
            <v>MA1CR211</v>
          </cell>
          <cell r="F1063">
            <v>37046</v>
          </cell>
          <cell r="G1063" t="str">
            <v>07:00:00</v>
          </cell>
          <cell r="H1063" t="str">
            <v>08:16:10</v>
          </cell>
          <cell r="I1063">
            <v>37046</v>
          </cell>
          <cell r="J1063">
            <v>178.2</v>
          </cell>
        </row>
        <row r="1064">
          <cell r="A1064" t="str">
            <v>91378287</v>
          </cell>
          <cell r="B1064" t="str">
            <v>MMM/NML.LIMPIAR UNIDAD HIDRAULICA.</v>
          </cell>
          <cell r="C1064" t="str">
            <v>CREF-RE2-MAQ-EAO-UHM</v>
          </cell>
          <cell r="D1064" t="str">
            <v>MC</v>
          </cell>
          <cell r="E1064" t="str">
            <v>MA1CR211</v>
          </cell>
          <cell r="F1064">
            <v>37046</v>
          </cell>
          <cell r="G1064" t="str">
            <v>07:00:00</v>
          </cell>
          <cell r="H1064" t="str">
            <v>09:28:14</v>
          </cell>
          <cell r="I1064">
            <v>37046</v>
          </cell>
          <cell r="J1064">
            <v>178.2</v>
          </cell>
        </row>
        <row r="1065">
          <cell r="A1065" t="str">
            <v>91378832</v>
          </cell>
          <cell r="B1065" t="str">
            <v>MMM/NML.REPONER CHAVETAS.</v>
          </cell>
          <cell r="C1065" t="str">
            <v>CREF-RE2-MAQ-EAO-TPM</v>
          </cell>
          <cell r="D1065" t="str">
            <v>MC</v>
          </cell>
          <cell r="E1065" t="str">
            <v>MA1CR211</v>
          </cell>
          <cell r="F1065">
            <v>37047</v>
          </cell>
          <cell r="G1065" t="str">
            <v>07:00:00</v>
          </cell>
          <cell r="H1065" t="str">
            <v>14:21:46</v>
          </cell>
          <cell r="I1065">
            <v>37047</v>
          </cell>
          <cell r="J1065">
            <v>133.65</v>
          </cell>
        </row>
        <row r="1066">
          <cell r="A1066" t="str">
            <v>91381284</v>
          </cell>
          <cell r="B1066" t="str">
            <v>MMM/AAV.REPARAR SOPORTES EN VAGON.</v>
          </cell>
          <cell r="C1066" t="str">
            <v>CREF-RE2-MAQ-EAO-VDM</v>
          </cell>
          <cell r="D1066" t="str">
            <v>MC</v>
          </cell>
          <cell r="E1066" t="str">
            <v>MA1CR211</v>
          </cell>
          <cell r="F1066">
            <v>37048</v>
          </cell>
          <cell r="G1066" t="str">
            <v>07:00:00</v>
          </cell>
          <cell r="H1066" t="str">
            <v>11:39:01</v>
          </cell>
          <cell r="I1066">
            <v>37048</v>
          </cell>
          <cell r="J1066">
            <v>534.6</v>
          </cell>
        </row>
        <row r="1067">
          <cell r="A1067" t="str">
            <v>91382278</v>
          </cell>
          <cell r="B1067" t="str">
            <v>M.M.M : MANTENCION MENSUAL EAO</v>
          </cell>
          <cell r="C1067" t="str">
            <v>CREF-RE2-MAQ-EAO-MIM</v>
          </cell>
          <cell r="D1067" t="str">
            <v>MP</v>
          </cell>
          <cell r="E1067" t="str">
            <v>MA1CR211</v>
          </cell>
          <cell r="F1067">
            <v>37057</v>
          </cell>
          <cell r="G1067" t="str">
            <v>00:00:00</v>
          </cell>
          <cell r="H1067" t="str">
            <v>13:30:09</v>
          </cell>
          <cell r="I1067">
            <v>37057</v>
          </cell>
          <cell r="J1067">
            <v>17.82</v>
          </cell>
        </row>
        <row r="1068">
          <cell r="A1068" t="str">
            <v>91382279</v>
          </cell>
          <cell r="B1068" t="str">
            <v>M.M.M : MANTENCION MENSUAL EAO</v>
          </cell>
          <cell r="C1068" t="str">
            <v>CREF-RE2-MAQ-EAO-URM</v>
          </cell>
          <cell r="D1068" t="str">
            <v>MP</v>
          </cell>
          <cell r="E1068" t="str">
            <v>MA1CR211</v>
          </cell>
          <cell r="F1068">
            <v>37057</v>
          </cell>
          <cell r="G1068" t="str">
            <v>00:00:00</v>
          </cell>
          <cell r="H1068" t="str">
            <v>13:31:10</v>
          </cell>
          <cell r="I1068">
            <v>37057</v>
          </cell>
          <cell r="J1068">
            <v>44.55</v>
          </cell>
        </row>
        <row r="1069">
          <cell r="A1069" t="str">
            <v>91382280</v>
          </cell>
          <cell r="B1069" t="str">
            <v>M.M.M : MANTENCION MENSUAL EAO</v>
          </cell>
          <cell r="C1069" t="str">
            <v>CREF-RE2-MAQ-EAO-URM</v>
          </cell>
          <cell r="D1069" t="str">
            <v>MP</v>
          </cell>
          <cell r="E1069" t="str">
            <v>MA1CR211</v>
          </cell>
          <cell r="F1069">
            <v>37057</v>
          </cell>
          <cell r="G1069" t="str">
            <v>00:00:00</v>
          </cell>
          <cell r="H1069" t="str">
            <v>13:32:06</v>
          </cell>
          <cell r="I1069">
            <v>37057</v>
          </cell>
          <cell r="J1069">
            <v>44.55</v>
          </cell>
        </row>
        <row r="1070">
          <cell r="A1070" t="str">
            <v>91382281</v>
          </cell>
          <cell r="B1070" t="str">
            <v>M.M.M : MANTENCION MENSUAL EAO</v>
          </cell>
          <cell r="C1070" t="str">
            <v>CREF-RE2-MAQ-EAO-URM</v>
          </cell>
          <cell r="D1070" t="str">
            <v>MP</v>
          </cell>
          <cell r="E1070" t="str">
            <v>MA1CR211</v>
          </cell>
          <cell r="F1070">
            <v>37057</v>
          </cell>
          <cell r="G1070" t="str">
            <v>00:00:00</v>
          </cell>
          <cell r="H1070" t="str">
            <v>13:32:57</v>
          </cell>
          <cell r="I1070">
            <v>37057</v>
          </cell>
          <cell r="J1070">
            <v>17.82</v>
          </cell>
        </row>
        <row r="1071">
          <cell r="A1071" t="str">
            <v>91382282</v>
          </cell>
          <cell r="B1071" t="str">
            <v>M.M.M : MANTENCION MENSUAL EAO</v>
          </cell>
          <cell r="C1071" t="str">
            <v>CREF-RE2-MAQ-EAO-CTM</v>
          </cell>
          <cell r="D1071" t="str">
            <v>MP</v>
          </cell>
          <cell r="E1071" t="str">
            <v>MA1CR211</v>
          </cell>
          <cell r="F1071">
            <v>37057</v>
          </cell>
          <cell r="G1071" t="str">
            <v>00:00:00</v>
          </cell>
          <cell r="H1071" t="str">
            <v>13:33:52</v>
          </cell>
          <cell r="I1071">
            <v>37057</v>
          </cell>
          <cell r="J1071">
            <v>26.73</v>
          </cell>
        </row>
        <row r="1072">
          <cell r="A1072" t="str">
            <v>91382283</v>
          </cell>
          <cell r="B1072" t="str">
            <v>M.M.M : MANTENCION MENSUAL EAO</v>
          </cell>
          <cell r="C1072" t="str">
            <v>CREF-RE2-MAQ-EAO-STM</v>
          </cell>
          <cell r="D1072" t="str">
            <v>MP</v>
          </cell>
          <cell r="E1072" t="str">
            <v>MA1CR211</v>
          </cell>
          <cell r="F1072">
            <v>37057</v>
          </cell>
          <cell r="G1072" t="str">
            <v>00:00:00</v>
          </cell>
          <cell r="H1072" t="str">
            <v>13:34:46</v>
          </cell>
          <cell r="I1072">
            <v>37057</v>
          </cell>
          <cell r="J1072">
            <v>44.55</v>
          </cell>
        </row>
        <row r="1073">
          <cell r="A1073" t="str">
            <v>91382284</v>
          </cell>
          <cell r="B1073" t="str">
            <v>M.M.M : MANTENCION MENSUAL EAO</v>
          </cell>
          <cell r="C1073" t="str">
            <v>CREF-RE2-MAQ-EAO-TEM</v>
          </cell>
          <cell r="D1073" t="str">
            <v>MP</v>
          </cell>
          <cell r="E1073" t="str">
            <v>MA1CR211</v>
          </cell>
          <cell r="F1073">
            <v>37057</v>
          </cell>
          <cell r="G1073" t="str">
            <v>00:00:00</v>
          </cell>
          <cell r="H1073" t="str">
            <v>13:35:41</v>
          </cell>
          <cell r="I1073">
            <v>37057</v>
          </cell>
          <cell r="J1073">
            <v>26.73</v>
          </cell>
        </row>
        <row r="1074">
          <cell r="A1074" t="str">
            <v>91382285</v>
          </cell>
          <cell r="B1074" t="str">
            <v>M.M.M : MANTENCION MENSUAL EAO</v>
          </cell>
          <cell r="C1074" t="str">
            <v>CREF-RE2-MAQ-EAO-VDM</v>
          </cell>
          <cell r="D1074" t="str">
            <v>MP</v>
          </cell>
          <cell r="E1074" t="str">
            <v>MA1CR211</v>
          </cell>
          <cell r="F1074">
            <v>37057</v>
          </cell>
          <cell r="G1074" t="str">
            <v>00:00:00</v>
          </cell>
          <cell r="H1074" t="str">
            <v>13:36:33</v>
          </cell>
          <cell r="I1074">
            <v>37057</v>
          </cell>
          <cell r="J1074">
            <v>89.1</v>
          </cell>
        </row>
        <row r="1075">
          <cell r="A1075" t="str">
            <v>91382286</v>
          </cell>
          <cell r="B1075" t="str">
            <v>M.M.M : MANTENCION MENSUAL EAO</v>
          </cell>
          <cell r="C1075" t="str">
            <v>CREF-RE2-MAQ-EAO-UHM</v>
          </cell>
          <cell r="D1075" t="str">
            <v>MP</v>
          </cell>
          <cell r="E1075" t="str">
            <v>MA1CR211</v>
          </cell>
          <cell r="F1075">
            <v>37057</v>
          </cell>
          <cell r="G1075" t="str">
            <v>00:00:00</v>
          </cell>
          <cell r="H1075" t="str">
            <v>13:38:50</v>
          </cell>
          <cell r="I1075">
            <v>37057</v>
          </cell>
          <cell r="J1075">
            <v>89.1</v>
          </cell>
        </row>
        <row r="1076">
          <cell r="A1076" t="str">
            <v>91382306</v>
          </cell>
          <cell r="B1076" t="str">
            <v>MMM/OCB.REPONER CHAVETAS.</v>
          </cell>
          <cell r="C1076" t="str">
            <v>CREF-RE2-MAQ-EAO-TPM</v>
          </cell>
          <cell r="D1076" t="str">
            <v>MC</v>
          </cell>
          <cell r="E1076" t="str">
            <v>MA1CR211</v>
          </cell>
          <cell r="F1076">
            <v>37048</v>
          </cell>
          <cell r="G1076" t="str">
            <v>07:00:00</v>
          </cell>
          <cell r="H1076" t="str">
            <v>08:31:21</v>
          </cell>
          <cell r="I1076">
            <v>37048</v>
          </cell>
          <cell r="J1076">
            <v>445.5</v>
          </cell>
        </row>
        <row r="1077">
          <cell r="A1077" t="str">
            <v>91382905</v>
          </cell>
          <cell r="B1077" t="str">
            <v>MMM/NML.REAPRETAR VASTAGO A CILINDRO.</v>
          </cell>
          <cell r="C1077" t="str">
            <v>CREF-RE2-MAQ-EAO-CTM</v>
          </cell>
          <cell r="D1077" t="str">
            <v>MC</v>
          </cell>
          <cell r="E1077" t="str">
            <v>MA1CR211</v>
          </cell>
          <cell r="F1077">
            <v>37050</v>
          </cell>
          <cell r="G1077" t="str">
            <v>07:00:00</v>
          </cell>
          <cell r="H1077" t="str">
            <v>08:45:36</v>
          </cell>
          <cell r="I1077">
            <v>37050</v>
          </cell>
          <cell r="J1077">
            <v>267.3</v>
          </cell>
        </row>
        <row r="1078">
          <cell r="A1078" t="str">
            <v>91385772</v>
          </cell>
          <cell r="B1078" t="str">
            <v>MMM/NML.SOLDAR RIEL. .</v>
          </cell>
          <cell r="C1078" t="str">
            <v>CREF-RE2-MAQ-EAO-VAM</v>
          </cell>
          <cell r="D1078" t="str">
            <v>MC</v>
          </cell>
          <cell r="E1078" t="str">
            <v>MA1CR211</v>
          </cell>
          <cell r="F1078">
            <v>37053</v>
          </cell>
          <cell r="G1078" t="str">
            <v>07:00:00</v>
          </cell>
          <cell r="H1078" t="str">
            <v>13:42:08</v>
          </cell>
          <cell r="I1078">
            <v>37053</v>
          </cell>
          <cell r="J1078">
            <v>445.5</v>
          </cell>
        </row>
        <row r="1079">
          <cell r="A1079" t="str">
            <v>91388680</v>
          </cell>
          <cell r="B1079" t="str">
            <v>MMM/AAV.CAMBIAR CILINDRO.</v>
          </cell>
          <cell r="C1079" t="str">
            <v>CREF-RE2-MAQ-EAO-CTM</v>
          </cell>
          <cell r="D1079" t="str">
            <v>MC</v>
          </cell>
          <cell r="E1079" t="str">
            <v>MA1CR211</v>
          </cell>
          <cell r="F1079">
            <v>37055</v>
          </cell>
          <cell r="G1079" t="str">
            <v>07:00:00</v>
          </cell>
          <cell r="H1079" t="str">
            <v>10:34:39</v>
          </cell>
          <cell r="I1079">
            <v>37055</v>
          </cell>
          <cell r="J1079">
            <v>267.3</v>
          </cell>
        </row>
        <row r="1080">
          <cell r="A1080" t="str">
            <v>91392742</v>
          </cell>
          <cell r="B1080" t="str">
            <v>MMM/AAV.REPARAR CADENA CORTADA.</v>
          </cell>
          <cell r="C1080" t="str">
            <v>CREF-RE2-MAQ-EAO-TEM</v>
          </cell>
          <cell r="D1080" t="str">
            <v>MC</v>
          </cell>
          <cell r="E1080" t="str">
            <v>MA1CR211</v>
          </cell>
          <cell r="F1080">
            <v>37057</v>
          </cell>
          <cell r="G1080" t="str">
            <v>07:00:00</v>
          </cell>
          <cell r="H1080" t="str">
            <v>08:56:44</v>
          </cell>
          <cell r="I1080">
            <v>37057</v>
          </cell>
          <cell r="J1080">
            <v>222.75</v>
          </cell>
        </row>
        <row r="1081">
          <cell r="A1081" t="str">
            <v>91393504</v>
          </cell>
          <cell r="B1081" t="str">
            <v>MMM/AAV.REPARAR GUIA DE CADENA.</v>
          </cell>
          <cell r="C1081" t="str">
            <v>CREF-RE2-MAQ-EAO-TEM</v>
          </cell>
          <cell r="D1081" t="str">
            <v>MC</v>
          </cell>
          <cell r="E1081" t="str">
            <v>MA1CR211</v>
          </cell>
          <cell r="F1081">
            <v>37059</v>
          </cell>
          <cell r="G1081" t="str">
            <v>07:00:00</v>
          </cell>
          <cell r="H1081" t="str">
            <v>14:22:24</v>
          </cell>
          <cell r="I1081">
            <v>37059</v>
          </cell>
          <cell r="J1081">
            <v>400.95</v>
          </cell>
        </row>
        <row r="1082">
          <cell r="A1082" t="str">
            <v>91394693</v>
          </cell>
          <cell r="B1082" t="str">
            <v>MMM/AAV.REPARAR VALLE.</v>
          </cell>
          <cell r="C1082" t="str">
            <v>CREF-RE2-MAQ-EAO-CTM</v>
          </cell>
          <cell r="D1082" t="str">
            <v>MC</v>
          </cell>
          <cell r="E1082" t="str">
            <v>MA1CR211</v>
          </cell>
          <cell r="F1082">
            <v>37060</v>
          </cell>
          <cell r="G1082" t="str">
            <v>07:00:00</v>
          </cell>
          <cell r="H1082" t="str">
            <v>11:00:21</v>
          </cell>
          <cell r="I1082">
            <v>37060</v>
          </cell>
          <cell r="J1082">
            <v>400.95</v>
          </cell>
        </row>
        <row r="1083">
          <cell r="A1083" t="str">
            <v>91394966</v>
          </cell>
          <cell r="B1083" t="str">
            <v>MMM/NML.REPARAR CADENA CORTADA.</v>
          </cell>
          <cell r="C1083" t="str">
            <v>CREF-RE2-MAQ-EAO-TEM</v>
          </cell>
          <cell r="D1083" t="str">
            <v>MC</v>
          </cell>
          <cell r="E1083" t="str">
            <v>MA1CR211</v>
          </cell>
          <cell r="F1083">
            <v>37060</v>
          </cell>
          <cell r="G1083" t="str">
            <v>07:00:00</v>
          </cell>
          <cell r="H1083" t="str">
            <v>14:29:45</v>
          </cell>
          <cell r="I1083">
            <v>37060</v>
          </cell>
          <cell r="J1083">
            <v>178.2</v>
          </cell>
        </row>
        <row r="1084">
          <cell r="A1084" t="str">
            <v>91397049</v>
          </cell>
          <cell r="B1084" t="str">
            <v>MMM/NML.REVISAR CADENAS.</v>
          </cell>
          <cell r="C1084" t="str">
            <v>CREF-RE2-MAQ-EAO-TPM</v>
          </cell>
          <cell r="D1084" t="str">
            <v>MC</v>
          </cell>
          <cell r="E1084" t="str">
            <v>MA1CR211</v>
          </cell>
          <cell r="F1084">
            <v>37061</v>
          </cell>
          <cell r="G1084" t="str">
            <v>06:48:17</v>
          </cell>
          <cell r="H1084" t="str">
            <v>06:48:17</v>
          </cell>
          <cell r="I1084">
            <v>37061</v>
          </cell>
          <cell r="J1084">
            <v>222.75</v>
          </cell>
        </row>
        <row r="1085">
          <cell r="A1085" t="str">
            <v>91406020</v>
          </cell>
          <cell r="B1085" t="str">
            <v>M.M.M : MANTENCION MENSUAL EAO</v>
          </cell>
          <cell r="C1085" t="str">
            <v>CREF-RE2-MAQ-EAO-MIM</v>
          </cell>
          <cell r="D1085" t="str">
            <v>MP</v>
          </cell>
          <cell r="E1085" t="str">
            <v>MA1CR211</v>
          </cell>
          <cell r="F1085">
            <v>37085</v>
          </cell>
          <cell r="G1085" t="str">
            <v>00:00:00</v>
          </cell>
          <cell r="H1085" t="str">
            <v>13:06:29</v>
          </cell>
          <cell r="I1085">
            <v>37085</v>
          </cell>
          <cell r="J1085">
            <v>17.82</v>
          </cell>
        </row>
        <row r="1086">
          <cell r="A1086" t="str">
            <v>91406021</v>
          </cell>
          <cell r="B1086" t="str">
            <v>M.M.M : MANTENCION MENSUAL EAO</v>
          </cell>
          <cell r="C1086" t="str">
            <v>CREF-RE2-MAQ-EAO-URM</v>
          </cell>
          <cell r="D1086" t="str">
            <v>MP</v>
          </cell>
          <cell r="E1086" t="str">
            <v>MA1CR211</v>
          </cell>
          <cell r="F1086">
            <v>37085</v>
          </cell>
          <cell r="G1086" t="str">
            <v>00:00:00</v>
          </cell>
          <cell r="H1086" t="str">
            <v>13:08:00</v>
          </cell>
          <cell r="I1086">
            <v>37085</v>
          </cell>
          <cell r="J1086">
            <v>44.55</v>
          </cell>
        </row>
        <row r="1087">
          <cell r="A1087" t="str">
            <v>91406022</v>
          </cell>
          <cell r="B1087" t="str">
            <v>M.M.M : MANTENCION MENSUAL EAO</v>
          </cell>
          <cell r="C1087" t="str">
            <v>CREF-RE2-MAQ-EAO-URM</v>
          </cell>
          <cell r="D1087" t="str">
            <v>MP</v>
          </cell>
          <cell r="E1087" t="str">
            <v>MA1CR211</v>
          </cell>
          <cell r="F1087">
            <v>37085</v>
          </cell>
          <cell r="G1087" t="str">
            <v>00:00:00</v>
          </cell>
          <cell r="H1087" t="str">
            <v>13:09:35</v>
          </cell>
          <cell r="I1087">
            <v>37085</v>
          </cell>
          <cell r="J1087">
            <v>44.55</v>
          </cell>
        </row>
        <row r="1088">
          <cell r="A1088" t="str">
            <v>91406023</v>
          </cell>
          <cell r="B1088" t="str">
            <v>M.M.M : MANTENCION MENSUAL EAO</v>
          </cell>
          <cell r="C1088" t="str">
            <v>CREF-RE2-MAQ-EAO-URM</v>
          </cell>
          <cell r="D1088" t="str">
            <v>MP</v>
          </cell>
          <cell r="E1088" t="str">
            <v>MA1CR211</v>
          </cell>
          <cell r="F1088">
            <v>37085</v>
          </cell>
          <cell r="G1088" t="str">
            <v>00:00:00</v>
          </cell>
          <cell r="H1088" t="str">
            <v>13:11:05</v>
          </cell>
          <cell r="I1088">
            <v>37085</v>
          </cell>
          <cell r="J1088">
            <v>17.82</v>
          </cell>
        </row>
        <row r="1089">
          <cell r="A1089" t="str">
            <v>91406024</v>
          </cell>
          <cell r="B1089" t="str">
            <v>M.M.M : MANTENCION MENSUAL EAO</v>
          </cell>
          <cell r="C1089" t="str">
            <v>CREF-RE2-MAQ-EAO-CTM</v>
          </cell>
          <cell r="D1089" t="str">
            <v>MP</v>
          </cell>
          <cell r="E1089" t="str">
            <v>MA1CR211</v>
          </cell>
          <cell r="F1089">
            <v>37085</v>
          </cell>
          <cell r="G1089" t="str">
            <v>00:00:00</v>
          </cell>
          <cell r="H1089" t="str">
            <v>13:12:34</v>
          </cell>
          <cell r="I1089">
            <v>37085</v>
          </cell>
          <cell r="J1089">
            <v>26.73</v>
          </cell>
        </row>
        <row r="1090">
          <cell r="A1090" t="str">
            <v>91406025</v>
          </cell>
          <cell r="B1090" t="str">
            <v>M.M.M : MANTENCION MENSUAL EAO</v>
          </cell>
          <cell r="C1090" t="str">
            <v>CREF-RE2-MAQ-EAO-STM</v>
          </cell>
          <cell r="D1090" t="str">
            <v>MP</v>
          </cell>
          <cell r="E1090" t="str">
            <v>MA1CR211</v>
          </cell>
          <cell r="F1090">
            <v>37085</v>
          </cell>
          <cell r="G1090" t="str">
            <v>00:00:00</v>
          </cell>
          <cell r="H1090" t="str">
            <v>13:14:00</v>
          </cell>
          <cell r="I1090">
            <v>37085</v>
          </cell>
          <cell r="J1090">
            <v>44.55</v>
          </cell>
        </row>
        <row r="1091">
          <cell r="A1091" t="str">
            <v>91406026</v>
          </cell>
          <cell r="B1091" t="str">
            <v>M.M.M : MANTENCION MENSUAL EAO</v>
          </cell>
          <cell r="C1091" t="str">
            <v>CREF-RE2-MAQ-EAO-TEM</v>
          </cell>
          <cell r="D1091" t="str">
            <v>MP</v>
          </cell>
          <cell r="E1091" t="str">
            <v>MA1CR211</v>
          </cell>
          <cell r="F1091">
            <v>37085</v>
          </cell>
          <cell r="G1091" t="str">
            <v>00:00:00</v>
          </cell>
          <cell r="H1091" t="str">
            <v>13:15:34</v>
          </cell>
          <cell r="I1091">
            <v>37085</v>
          </cell>
          <cell r="J1091">
            <v>26.73</v>
          </cell>
        </row>
        <row r="1092">
          <cell r="A1092" t="str">
            <v>91406027</v>
          </cell>
          <cell r="B1092" t="str">
            <v>M.M.M : MANTENCION MENSUAL EAO</v>
          </cell>
          <cell r="C1092" t="str">
            <v>CREF-RE2-MAQ-EAO-VDM</v>
          </cell>
          <cell r="D1092" t="str">
            <v>MP</v>
          </cell>
          <cell r="E1092" t="str">
            <v>MA1CR211</v>
          </cell>
          <cell r="F1092">
            <v>37085</v>
          </cell>
          <cell r="G1092" t="str">
            <v>00:00:00</v>
          </cell>
          <cell r="H1092" t="str">
            <v>13:16:50</v>
          </cell>
          <cell r="I1092">
            <v>37085</v>
          </cell>
          <cell r="J1092">
            <v>89.1</v>
          </cell>
        </row>
        <row r="1093">
          <cell r="A1093" t="str">
            <v>91406028</v>
          </cell>
          <cell r="B1093" t="str">
            <v>M.M.M : MANTENCION MENSUAL EAO</v>
          </cell>
          <cell r="C1093" t="str">
            <v>CREF-RE2-MAQ-EAO-UHM</v>
          </cell>
          <cell r="D1093" t="str">
            <v>MP</v>
          </cell>
          <cell r="E1093" t="str">
            <v>MA1CR211</v>
          </cell>
          <cell r="F1093">
            <v>37085</v>
          </cell>
          <cell r="G1093" t="str">
            <v>00:00:00</v>
          </cell>
          <cell r="H1093" t="str">
            <v>13:18:15</v>
          </cell>
          <cell r="I1093">
            <v>37085</v>
          </cell>
          <cell r="J1093">
            <v>89.1</v>
          </cell>
        </row>
        <row r="1094">
          <cell r="A1094" t="str">
            <v>91409072</v>
          </cell>
          <cell r="B1094" t="str">
            <v>OCB/TRABAJOS EN CONVEYOR</v>
          </cell>
          <cell r="C1094" t="str">
            <v>CREF-RE2-MAQ-EAO-VAM</v>
          </cell>
          <cell r="D1094" t="str">
            <v>MC</v>
          </cell>
          <cell r="E1094" t="str">
            <v>MA1CR211</v>
          </cell>
          <cell r="F1094">
            <v>37065</v>
          </cell>
          <cell r="G1094" t="str">
            <v>07:00:00</v>
          </cell>
          <cell r="H1094" t="str">
            <v>15:46:00</v>
          </cell>
          <cell r="I1094">
            <v>37065</v>
          </cell>
          <cell r="J1094">
            <v>133.65</v>
          </cell>
        </row>
        <row r="1095">
          <cell r="A1095" t="str">
            <v>91416551</v>
          </cell>
          <cell r="B1095" t="str">
            <v>NPB/TRAB. EN TOPES</v>
          </cell>
          <cell r="C1095" t="str">
            <v>CREF-RE2-MAQ-EAO-URM</v>
          </cell>
          <cell r="D1095" t="str">
            <v>MC</v>
          </cell>
          <cell r="E1095" t="str">
            <v>MA1CR211</v>
          </cell>
          <cell r="F1095">
            <v>37074</v>
          </cell>
          <cell r="G1095" t="str">
            <v>07:00:00</v>
          </cell>
          <cell r="H1095" t="str">
            <v>14:37:37</v>
          </cell>
          <cell r="I1095">
            <v>37074</v>
          </cell>
          <cell r="J1095">
            <v>222.75</v>
          </cell>
        </row>
        <row r="1096">
          <cell r="A1096" t="str">
            <v>91422060</v>
          </cell>
          <cell r="B1096" t="str">
            <v>M.M.M : TRABAJOS VARIOS,POR INSPEC. JOR</v>
          </cell>
          <cell r="C1096" t="str">
            <v>CREF-RE2-MAQ-EAO</v>
          </cell>
          <cell r="D1096" t="str">
            <v>MC</v>
          </cell>
          <cell r="E1096" t="str">
            <v>MA1CR211</v>
          </cell>
          <cell r="F1096">
            <v>37116</v>
          </cell>
          <cell r="G1096" t="str">
            <v>07:00:00</v>
          </cell>
          <cell r="H1096" t="str">
            <v>07:54:38</v>
          </cell>
          <cell r="I1096">
            <v>37116</v>
          </cell>
          <cell r="J1096">
            <v>8.91</v>
          </cell>
        </row>
        <row r="1097">
          <cell r="A1097" t="str">
            <v>91422071</v>
          </cell>
          <cell r="B1097" t="str">
            <v>NPB/SE LIMPIA UNIDAD</v>
          </cell>
          <cell r="C1097" t="str">
            <v>CREF-RE2-MAQ-EAO-UHM</v>
          </cell>
          <cell r="D1097" t="str">
            <v>MC</v>
          </cell>
          <cell r="E1097" t="str">
            <v>MA1CR211</v>
          </cell>
          <cell r="F1097">
            <v>37076</v>
          </cell>
          <cell r="G1097" t="str">
            <v>07:00:00</v>
          </cell>
          <cell r="H1097" t="str">
            <v>12:02:43</v>
          </cell>
          <cell r="I1097">
            <v>37076</v>
          </cell>
          <cell r="J1097">
            <v>178.2</v>
          </cell>
        </row>
        <row r="1098">
          <cell r="A1098" t="str">
            <v>91424530</v>
          </cell>
          <cell r="B1098" t="str">
            <v>MM/NPB.REGULAR VELOCIDAD A TOPES.</v>
          </cell>
          <cell r="C1098" t="str">
            <v>CREF-RE2-MAQ-EAO-URM</v>
          </cell>
          <cell r="D1098" t="str">
            <v>MC</v>
          </cell>
          <cell r="E1098" t="str">
            <v>MA1CR211</v>
          </cell>
          <cell r="F1098">
            <v>37078</v>
          </cell>
          <cell r="G1098" t="str">
            <v>07:00:00</v>
          </cell>
          <cell r="H1098" t="str">
            <v>10:33:16</v>
          </cell>
          <cell r="I1098">
            <v>37078</v>
          </cell>
          <cell r="J1098">
            <v>267.3</v>
          </cell>
        </row>
        <row r="1099">
          <cell r="A1099" t="str">
            <v>91424770</v>
          </cell>
          <cell r="B1099" t="str">
            <v>NPB/TRABAJOS EN CARRO TRANSP.</v>
          </cell>
          <cell r="C1099" t="str">
            <v>CREF-RE2-MAQ-EAO-STM</v>
          </cell>
          <cell r="D1099" t="str">
            <v>MC</v>
          </cell>
          <cell r="E1099" t="str">
            <v>MA1CR211</v>
          </cell>
          <cell r="F1099">
            <v>37079</v>
          </cell>
          <cell r="G1099" t="str">
            <v>07:00:00</v>
          </cell>
          <cell r="H1099" t="str">
            <v>13:00:32</v>
          </cell>
          <cell r="I1099">
            <v>37079</v>
          </cell>
          <cell r="J1099">
            <v>133.65</v>
          </cell>
        </row>
        <row r="1100">
          <cell r="A1100" t="str">
            <v>91425600</v>
          </cell>
          <cell r="B1100" t="str">
            <v>MMM/AAV.REGULAR VELOCIDAD.</v>
          </cell>
          <cell r="C1100" t="str">
            <v>CREF-RE2-MAQ-EAO-TPM</v>
          </cell>
          <cell r="D1100" t="str">
            <v>MC</v>
          </cell>
          <cell r="E1100" t="str">
            <v>MA1CR211</v>
          </cell>
          <cell r="F1100">
            <v>37080</v>
          </cell>
          <cell r="G1100" t="str">
            <v>07:00:00</v>
          </cell>
          <cell r="H1100" t="str">
            <v>08:25:57</v>
          </cell>
          <cell r="I1100">
            <v>37080</v>
          </cell>
          <cell r="J1100">
            <v>267.3</v>
          </cell>
        </row>
        <row r="1101">
          <cell r="A1101" t="str">
            <v>91426018</v>
          </cell>
          <cell r="B1101" t="str">
            <v>MMM/AAV.REPARAR CADENA DE SALIDA.</v>
          </cell>
          <cell r="C1101" t="str">
            <v>CREF-RE2-MAQ-EAO-TEM</v>
          </cell>
          <cell r="D1101" t="str">
            <v>MC</v>
          </cell>
          <cell r="E1101" t="str">
            <v>MA1CR211</v>
          </cell>
          <cell r="F1101">
            <v>37081</v>
          </cell>
          <cell r="G1101" t="str">
            <v>07:00:00</v>
          </cell>
          <cell r="H1101" t="str">
            <v>11:24:27</v>
          </cell>
          <cell r="I1101">
            <v>37081</v>
          </cell>
          <cell r="J1101">
            <v>311.85000000000002</v>
          </cell>
        </row>
        <row r="1102">
          <cell r="A1102" t="str">
            <v>91426872</v>
          </cell>
          <cell r="B1102" t="str">
            <v>NPB/TRABAJOS EN CADENA</v>
          </cell>
          <cell r="C1102" t="str">
            <v>CREF-RE2-MAQ-EAO-TEM</v>
          </cell>
          <cell r="D1102" t="str">
            <v>MC</v>
          </cell>
          <cell r="E1102" t="str">
            <v>MA1CR211</v>
          </cell>
          <cell r="F1102">
            <v>37082</v>
          </cell>
          <cell r="G1102" t="str">
            <v>07:00:00</v>
          </cell>
          <cell r="H1102" t="str">
            <v>10:13:29</v>
          </cell>
          <cell r="I1102">
            <v>37082</v>
          </cell>
          <cell r="J1102">
            <v>178.2</v>
          </cell>
        </row>
        <row r="1103">
          <cell r="A1103" t="str">
            <v>91437963</v>
          </cell>
          <cell r="B1103" t="str">
            <v>MMM/OCB.COLOCAR BARANDA.</v>
          </cell>
          <cell r="C1103" t="str">
            <v>CREF-RE2-MAQ-EAO</v>
          </cell>
          <cell r="D1103" t="str">
            <v>MC</v>
          </cell>
          <cell r="E1103" t="str">
            <v>MA1CR211</v>
          </cell>
          <cell r="F1103">
            <v>37090</v>
          </cell>
          <cell r="G1103" t="str">
            <v>07:00:00</v>
          </cell>
          <cell r="H1103" t="str">
            <v>10:13:02</v>
          </cell>
          <cell r="I1103">
            <v>37090</v>
          </cell>
          <cell r="J1103">
            <v>623.70000000000005</v>
          </cell>
        </row>
        <row r="1104">
          <cell r="A1104" t="str">
            <v>91437971</v>
          </cell>
          <cell r="B1104" t="str">
            <v>MMM/AAV.REPARAR ESCALERA.</v>
          </cell>
          <cell r="C1104" t="str">
            <v>CREF-RE2-MAQ-EAO-VAM</v>
          </cell>
          <cell r="D1104" t="str">
            <v>MC</v>
          </cell>
          <cell r="E1104" t="str">
            <v>MA1CR211</v>
          </cell>
          <cell r="F1104">
            <v>37091</v>
          </cell>
          <cell r="G1104" t="str">
            <v>07:00:00</v>
          </cell>
          <cell r="H1104" t="str">
            <v>11:21:44</v>
          </cell>
          <cell r="I1104">
            <v>37091</v>
          </cell>
          <cell r="J1104">
            <v>267.3</v>
          </cell>
        </row>
        <row r="1105">
          <cell r="A1105" t="str">
            <v>91438250</v>
          </cell>
          <cell r="B1105" t="str">
            <v>MM/OCB.REAPRETAR CHAVETA.</v>
          </cell>
          <cell r="C1105" t="str">
            <v>CREF-RE2-MAQ-EAO-VDM</v>
          </cell>
          <cell r="D1105" t="str">
            <v>MC</v>
          </cell>
          <cell r="E1105" t="str">
            <v>MA1CR211</v>
          </cell>
          <cell r="F1105">
            <v>37091</v>
          </cell>
          <cell r="G1105" t="str">
            <v>07:00:00</v>
          </cell>
          <cell r="H1105" t="str">
            <v>13:22:11</v>
          </cell>
          <cell r="I1105">
            <v>37091</v>
          </cell>
          <cell r="J1105">
            <v>89.1</v>
          </cell>
        </row>
        <row r="1106">
          <cell r="A1106" t="str">
            <v>91438388</v>
          </cell>
          <cell r="B1106" t="str">
            <v>MMM/OCB.REPARAR PASARELA.</v>
          </cell>
          <cell r="C1106" t="str">
            <v>CREF-RE2-MAQ-EAO-TPM</v>
          </cell>
          <cell r="D1106" t="str">
            <v>MC</v>
          </cell>
          <cell r="E1106" t="str">
            <v>MA1CR211</v>
          </cell>
          <cell r="F1106">
            <v>37091</v>
          </cell>
          <cell r="G1106" t="str">
            <v>07:00:00</v>
          </cell>
          <cell r="H1106" t="str">
            <v>14:02:20</v>
          </cell>
          <cell r="I1106">
            <v>37091</v>
          </cell>
          <cell r="J1106">
            <v>356.4</v>
          </cell>
        </row>
        <row r="1107">
          <cell r="A1107" t="str">
            <v>91438965</v>
          </cell>
          <cell r="B1107" t="str">
            <v>MMM/AAV.REVISAR MAQUINA ESPA201R.</v>
          </cell>
          <cell r="C1107" t="str">
            <v>CREF-RE2-MAQ-EAO</v>
          </cell>
          <cell r="D1107" t="str">
            <v>MC</v>
          </cell>
          <cell r="E1107" t="str">
            <v>MA1CR211</v>
          </cell>
          <cell r="F1107">
            <v>37092</v>
          </cell>
          <cell r="G1107" t="str">
            <v>07:00:00</v>
          </cell>
          <cell r="H1107" t="str">
            <v>07:25:41</v>
          </cell>
          <cell r="I1107">
            <v>37092</v>
          </cell>
          <cell r="J1107">
            <v>89.1</v>
          </cell>
        </row>
        <row r="1108">
          <cell r="A1108" t="str">
            <v>91440187</v>
          </cell>
          <cell r="B1108" t="str">
            <v>MMM/JAM.SOLDAR BASE EN VAGON.</v>
          </cell>
          <cell r="C1108" t="str">
            <v>CREF-RE2-MAQ-EAO-VDM</v>
          </cell>
          <cell r="D1108" t="str">
            <v>MC</v>
          </cell>
          <cell r="E1108" t="str">
            <v>MA1CR211</v>
          </cell>
          <cell r="F1108">
            <v>37093</v>
          </cell>
          <cell r="G1108" t="str">
            <v>07:00:00</v>
          </cell>
          <cell r="H1108" t="str">
            <v>09:20:28</v>
          </cell>
          <cell r="I1108">
            <v>37093</v>
          </cell>
          <cell r="J1108">
            <v>178.2</v>
          </cell>
        </row>
        <row r="1109">
          <cell r="A1109" t="str">
            <v>91443658</v>
          </cell>
          <cell r="B1109" t="str">
            <v>MM/OCB.COLOCAR PASAMANO.</v>
          </cell>
          <cell r="C1109" t="str">
            <v>CREF-RE2-MAQ-EAO</v>
          </cell>
          <cell r="D1109" t="str">
            <v>MC</v>
          </cell>
          <cell r="E1109" t="str">
            <v>MA1CR211</v>
          </cell>
          <cell r="F1109">
            <v>37096</v>
          </cell>
          <cell r="G1109" t="str">
            <v>07:00:00</v>
          </cell>
          <cell r="H1109" t="str">
            <v>13:50:04</v>
          </cell>
          <cell r="I1109">
            <v>37096</v>
          </cell>
          <cell r="J1109">
            <v>490.05</v>
          </cell>
        </row>
        <row r="1110">
          <cell r="A1110" t="str">
            <v>91448256</v>
          </cell>
          <cell r="B1110" t="str">
            <v>MMM/AAV.REPARAR CADENA CORTADA .</v>
          </cell>
          <cell r="C1110" t="str">
            <v>CREF-RE2-MAQ-EAO-TEM</v>
          </cell>
          <cell r="D1110" t="str">
            <v>MC</v>
          </cell>
          <cell r="E1110" t="str">
            <v>MA1CR211</v>
          </cell>
          <cell r="F1110">
            <v>37098</v>
          </cell>
          <cell r="G1110" t="str">
            <v>07:00:00</v>
          </cell>
          <cell r="H1110" t="str">
            <v>08:04:31</v>
          </cell>
          <cell r="I1110">
            <v>37098</v>
          </cell>
          <cell r="J1110">
            <v>534.6</v>
          </cell>
        </row>
        <row r="1111">
          <cell r="A1111" t="str">
            <v>91448503</v>
          </cell>
          <cell r="B1111" t="str">
            <v>MMM/WA.REPARAR CADENA CORTADA.</v>
          </cell>
          <cell r="C1111" t="str">
            <v>CREF-RE2-MAQ-EAO-TEM</v>
          </cell>
          <cell r="D1111" t="str">
            <v>MC</v>
          </cell>
          <cell r="E1111" t="str">
            <v>MA1CR211</v>
          </cell>
          <cell r="F1111">
            <v>37100</v>
          </cell>
          <cell r="G1111" t="str">
            <v>07:00:00</v>
          </cell>
          <cell r="H1111" t="str">
            <v>08:36:43</v>
          </cell>
          <cell r="I1111">
            <v>37100</v>
          </cell>
          <cell r="J1111">
            <v>178.2</v>
          </cell>
        </row>
        <row r="1112">
          <cell r="A1112" t="str">
            <v>91451301</v>
          </cell>
          <cell r="B1112" t="str">
            <v>MMM/WA.LIMPIAR UNIDAD HID.</v>
          </cell>
          <cell r="C1112" t="str">
            <v>CREF-RE2-MAQ-EAO-UHM</v>
          </cell>
          <cell r="D1112" t="str">
            <v>MC</v>
          </cell>
          <cell r="E1112" t="str">
            <v>MA1CR211</v>
          </cell>
          <cell r="F1112">
            <v>37101</v>
          </cell>
          <cell r="G1112" t="str">
            <v>07:00:00</v>
          </cell>
          <cell r="H1112" t="str">
            <v>08:31:38</v>
          </cell>
          <cell r="I1112">
            <v>37101</v>
          </cell>
          <cell r="J1112">
            <v>89.1</v>
          </cell>
        </row>
        <row r="1113">
          <cell r="A1113" t="str">
            <v>91453370</v>
          </cell>
          <cell r="B1113" t="str">
            <v>MMM/LFR.REPARAR BUZON DE BARRAS.</v>
          </cell>
          <cell r="C1113" t="str">
            <v>CREF-RE2-MAQ-EAO-TPM</v>
          </cell>
          <cell r="D1113" t="str">
            <v>MC</v>
          </cell>
          <cell r="E1113" t="str">
            <v>MA1CR211</v>
          </cell>
          <cell r="F1113">
            <v>37103</v>
          </cell>
          <cell r="G1113" t="str">
            <v>07:00:00</v>
          </cell>
          <cell r="H1113" t="str">
            <v>10:13:25</v>
          </cell>
          <cell r="I1113">
            <v>37103</v>
          </cell>
          <cell r="J1113">
            <v>267.3</v>
          </cell>
        </row>
        <row r="1114">
          <cell r="A1114" t="str">
            <v>91455658</v>
          </cell>
          <cell r="B1114" t="str">
            <v>MMM/WA.REPARAR CADENA CORTADA.</v>
          </cell>
          <cell r="C1114" t="str">
            <v>CREF-RE2-MAQ-EAO-TPM</v>
          </cell>
          <cell r="D1114" t="str">
            <v>MC</v>
          </cell>
          <cell r="E1114" t="str">
            <v>MA1CR211</v>
          </cell>
          <cell r="F1114">
            <v>37104</v>
          </cell>
          <cell r="G1114" t="str">
            <v>00:00:00</v>
          </cell>
          <cell r="H1114" t="str">
            <v>08:18:41</v>
          </cell>
          <cell r="I1114">
            <v>37104</v>
          </cell>
          <cell r="J1114">
            <v>178.2</v>
          </cell>
        </row>
        <row r="1115">
          <cell r="A1115" t="str">
            <v>91455940</v>
          </cell>
          <cell r="B1115" t="str">
            <v>MMM/NML/REPARAR CADENA CORTADA.</v>
          </cell>
          <cell r="C1115" t="str">
            <v>CREF-RE2-MAQ-EAO-TEM</v>
          </cell>
          <cell r="D1115" t="str">
            <v>MC</v>
          </cell>
          <cell r="E1115" t="str">
            <v>MA1CR211</v>
          </cell>
          <cell r="F1115">
            <v>37104</v>
          </cell>
          <cell r="G1115" t="str">
            <v>07:00:00</v>
          </cell>
          <cell r="H1115" t="str">
            <v>09:31:42</v>
          </cell>
          <cell r="I1115">
            <v>37104</v>
          </cell>
          <cell r="J1115">
            <v>178.2</v>
          </cell>
        </row>
        <row r="1116">
          <cell r="A1116" t="str">
            <v>91456757</v>
          </cell>
          <cell r="B1116" t="str">
            <v>M.M.M : MANTENCION MENSUAL EAO</v>
          </cell>
          <cell r="C1116" t="str">
            <v>CREF-RE2-MAQ-EAO-MIM</v>
          </cell>
          <cell r="D1116" t="str">
            <v>MP</v>
          </cell>
          <cell r="E1116" t="str">
            <v>MA1CR211</v>
          </cell>
          <cell r="F1116">
            <v>37116</v>
          </cell>
          <cell r="G1116" t="str">
            <v>07:00:00</v>
          </cell>
          <cell r="H1116" t="str">
            <v>07:44:06</v>
          </cell>
          <cell r="I1116">
            <v>37116</v>
          </cell>
          <cell r="J1116">
            <v>17.82</v>
          </cell>
        </row>
        <row r="1117">
          <cell r="A1117" t="str">
            <v>91456758</v>
          </cell>
          <cell r="B1117" t="str">
            <v>M.M.M : MANTENCION MENSUAL EAO</v>
          </cell>
          <cell r="C1117" t="str">
            <v>CREF-RE2-MAQ-EAO-URM</v>
          </cell>
          <cell r="D1117" t="str">
            <v>MP</v>
          </cell>
          <cell r="E1117" t="str">
            <v>MA1CR211</v>
          </cell>
          <cell r="F1117">
            <v>37116</v>
          </cell>
          <cell r="G1117" t="str">
            <v>07:00:00</v>
          </cell>
          <cell r="H1117" t="str">
            <v>07:45:05</v>
          </cell>
          <cell r="I1117">
            <v>37116</v>
          </cell>
          <cell r="J1117">
            <v>44.55</v>
          </cell>
        </row>
        <row r="1118">
          <cell r="A1118" t="str">
            <v>91456759</v>
          </cell>
          <cell r="B1118" t="str">
            <v>M.M.M : MANTENCION MENSUAL EAO</v>
          </cell>
          <cell r="C1118" t="str">
            <v>CREF-RE2-MAQ-EAO-URM</v>
          </cell>
          <cell r="D1118" t="str">
            <v>MP</v>
          </cell>
          <cell r="E1118" t="str">
            <v>MA1CR211</v>
          </cell>
          <cell r="F1118">
            <v>37116</v>
          </cell>
          <cell r="G1118" t="str">
            <v>07:00:00</v>
          </cell>
          <cell r="H1118" t="str">
            <v>07:45:53</v>
          </cell>
          <cell r="I1118">
            <v>37116</v>
          </cell>
          <cell r="J1118">
            <v>44.55</v>
          </cell>
        </row>
        <row r="1119">
          <cell r="A1119" t="str">
            <v>91456760</v>
          </cell>
          <cell r="B1119" t="str">
            <v>M.M.M : MANTENCION MENSUAL EAO</v>
          </cell>
          <cell r="C1119" t="str">
            <v>CREF-RE2-MAQ-EAO-URM</v>
          </cell>
          <cell r="D1119" t="str">
            <v>MP</v>
          </cell>
          <cell r="E1119" t="str">
            <v>MA1CR211</v>
          </cell>
          <cell r="F1119">
            <v>37116</v>
          </cell>
          <cell r="G1119" t="str">
            <v>07:00:00</v>
          </cell>
          <cell r="H1119" t="str">
            <v>07:46:44</v>
          </cell>
          <cell r="I1119">
            <v>37116</v>
          </cell>
          <cell r="J1119">
            <v>17.82</v>
          </cell>
        </row>
        <row r="1120">
          <cell r="A1120" t="str">
            <v>91456761</v>
          </cell>
          <cell r="B1120" t="str">
            <v>M.M.M : MANTENCION MENSUAL EAO</v>
          </cell>
          <cell r="C1120" t="str">
            <v>CREF-RE2-MAQ-EAO-CTM</v>
          </cell>
          <cell r="D1120" t="str">
            <v>MP</v>
          </cell>
          <cell r="E1120" t="str">
            <v>MA1CR211</v>
          </cell>
          <cell r="F1120">
            <v>37116</v>
          </cell>
          <cell r="G1120" t="str">
            <v>07:00:00</v>
          </cell>
          <cell r="H1120" t="str">
            <v>07:48:55</v>
          </cell>
          <cell r="I1120">
            <v>37116</v>
          </cell>
          <cell r="J1120">
            <v>26.73</v>
          </cell>
        </row>
        <row r="1121">
          <cell r="A1121" t="str">
            <v>91456762</v>
          </cell>
          <cell r="B1121" t="str">
            <v>M.M.M : MANTENCION MENSUAL EAO</v>
          </cell>
          <cell r="C1121" t="str">
            <v>CREF-RE2-MAQ-EAO-STM</v>
          </cell>
          <cell r="D1121" t="str">
            <v>MP</v>
          </cell>
          <cell r="E1121" t="str">
            <v>MA1CR211</v>
          </cell>
          <cell r="F1121">
            <v>37116</v>
          </cell>
          <cell r="G1121" t="str">
            <v>07:00:00</v>
          </cell>
          <cell r="H1121" t="str">
            <v>07:49:36</v>
          </cell>
          <cell r="I1121">
            <v>37116</v>
          </cell>
          <cell r="J1121">
            <v>44.55</v>
          </cell>
        </row>
        <row r="1122">
          <cell r="A1122" t="str">
            <v>91456763</v>
          </cell>
          <cell r="B1122" t="str">
            <v>M.M.M : MANTENCION MENSUAL EAO</v>
          </cell>
          <cell r="C1122" t="str">
            <v>CREF-RE2-MAQ-EAO-TEM</v>
          </cell>
          <cell r="D1122" t="str">
            <v>MP</v>
          </cell>
          <cell r="E1122" t="str">
            <v>MA1CR211</v>
          </cell>
          <cell r="F1122">
            <v>37116</v>
          </cell>
          <cell r="G1122" t="str">
            <v>07:00:00</v>
          </cell>
          <cell r="H1122" t="str">
            <v>07:50:45</v>
          </cell>
          <cell r="I1122">
            <v>37116</v>
          </cell>
          <cell r="J1122">
            <v>26.73</v>
          </cell>
        </row>
        <row r="1123">
          <cell r="A1123" t="str">
            <v>91456764</v>
          </cell>
          <cell r="B1123" t="str">
            <v>M.M.M : MANTENCION MENSUAL EAO</v>
          </cell>
          <cell r="C1123" t="str">
            <v>CREF-RE2-MAQ-EAO-VDM</v>
          </cell>
          <cell r="D1123" t="str">
            <v>MP</v>
          </cell>
          <cell r="E1123" t="str">
            <v>MA1CR211</v>
          </cell>
          <cell r="F1123">
            <v>37116</v>
          </cell>
          <cell r="G1123" t="str">
            <v>07:00:00</v>
          </cell>
          <cell r="H1123" t="str">
            <v>07:51:25</v>
          </cell>
          <cell r="I1123">
            <v>37116</v>
          </cell>
          <cell r="J1123">
            <v>89.1</v>
          </cell>
        </row>
        <row r="1124">
          <cell r="A1124" t="str">
            <v>91456765</v>
          </cell>
          <cell r="B1124" t="str">
            <v>M.M.M : MANTENCION MENSUAL EAO</v>
          </cell>
          <cell r="C1124" t="str">
            <v>CREF-RE2-MAQ-EAO-UHM</v>
          </cell>
          <cell r="D1124" t="str">
            <v>MP</v>
          </cell>
          <cell r="E1124" t="str">
            <v>MA1CR211</v>
          </cell>
          <cell r="F1124">
            <v>37116</v>
          </cell>
          <cell r="G1124" t="str">
            <v>07:00:00</v>
          </cell>
          <cell r="H1124" t="str">
            <v>07:52:12</v>
          </cell>
          <cell r="I1124">
            <v>37116</v>
          </cell>
          <cell r="J1124">
            <v>89.1</v>
          </cell>
        </row>
        <row r="1125">
          <cell r="A1125" t="str">
            <v>91461786</v>
          </cell>
          <cell r="B1125" t="str">
            <v>MMM/NML/REAPRETAR PERNOS.</v>
          </cell>
          <cell r="C1125" t="str">
            <v>CREF-RE2-MAQ-EAO-URM</v>
          </cell>
          <cell r="D1125" t="str">
            <v>MC</v>
          </cell>
          <cell r="E1125" t="str">
            <v>MA1CR211</v>
          </cell>
          <cell r="F1125">
            <v>37106</v>
          </cell>
          <cell r="G1125" t="str">
            <v>07:00:00</v>
          </cell>
          <cell r="H1125" t="str">
            <v>11:21:05</v>
          </cell>
          <cell r="I1125">
            <v>37106</v>
          </cell>
          <cell r="J1125">
            <v>133.65</v>
          </cell>
        </row>
        <row r="1126">
          <cell r="A1126" t="str">
            <v>91462727</v>
          </cell>
          <cell r="B1126" t="str">
            <v>MM/OCB/REPARAR CADENA CORTADA.</v>
          </cell>
          <cell r="C1126" t="str">
            <v>CREF-RE2-MAQ-EAO-TEM</v>
          </cell>
          <cell r="D1126" t="str">
            <v>MC</v>
          </cell>
          <cell r="E1126" t="str">
            <v>MA1CR211</v>
          </cell>
          <cell r="F1126">
            <v>37108</v>
          </cell>
          <cell r="G1126" t="str">
            <v>07:00:00</v>
          </cell>
          <cell r="H1126" t="str">
            <v>10:42:33</v>
          </cell>
          <cell r="I1126">
            <v>37108</v>
          </cell>
          <cell r="J1126">
            <v>445.5</v>
          </cell>
        </row>
        <row r="1127">
          <cell r="A1127" t="str">
            <v>91462994</v>
          </cell>
          <cell r="B1127" t="str">
            <v>MMM/AAV.TENSAR CADENA MOTRIZ.</v>
          </cell>
          <cell r="C1127" t="str">
            <v>CREF-RE2-MAQ-EAO-VDM</v>
          </cell>
          <cell r="D1127" t="str">
            <v>MC</v>
          </cell>
          <cell r="E1127" t="str">
            <v>MA1CR211</v>
          </cell>
          <cell r="F1127">
            <v>37109</v>
          </cell>
          <cell r="G1127" t="str">
            <v>07:00:00</v>
          </cell>
          <cell r="H1127" t="str">
            <v>14:03:32</v>
          </cell>
          <cell r="I1127">
            <v>37109</v>
          </cell>
          <cell r="J1127">
            <v>267.3</v>
          </cell>
        </row>
        <row r="1128">
          <cell r="A1128" t="str">
            <v>91463235</v>
          </cell>
          <cell r="B1128" t="str">
            <v>MMM/FS.REPARAR CADENA CORTADA.</v>
          </cell>
          <cell r="C1128" t="str">
            <v>CREF-RE2-MAQ-EAO-TEM</v>
          </cell>
          <cell r="D1128" t="str">
            <v>MC</v>
          </cell>
          <cell r="E1128" t="str">
            <v>MA1CR211</v>
          </cell>
          <cell r="F1128">
            <v>37110</v>
          </cell>
          <cell r="G1128" t="str">
            <v>07:00:00</v>
          </cell>
          <cell r="H1128" t="str">
            <v>07:37:13</v>
          </cell>
          <cell r="I1128">
            <v>37110</v>
          </cell>
          <cell r="J1128">
            <v>311.85000000000002</v>
          </cell>
        </row>
        <row r="1129">
          <cell r="A1129" t="str">
            <v>91465010</v>
          </cell>
          <cell r="B1129" t="str">
            <v>MMM/LFR.CAMBIAR GUIA PORTA LIMITE.</v>
          </cell>
          <cell r="C1129" t="str">
            <v>CREF-RE2-MAQ-EAO-URM</v>
          </cell>
          <cell r="D1129" t="str">
            <v>MC</v>
          </cell>
          <cell r="E1129" t="str">
            <v>MA1CR211</v>
          </cell>
          <cell r="F1129">
            <v>37111</v>
          </cell>
          <cell r="G1129" t="str">
            <v>07:00:00</v>
          </cell>
          <cell r="H1129" t="str">
            <v>08:32:24</v>
          </cell>
          <cell r="I1129">
            <v>37111</v>
          </cell>
          <cell r="J1129">
            <v>267.3</v>
          </cell>
        </row>
        <row r="1130">
          <cell r="A1130" t="str">
            <v>91465084</v>
          </cell>
          <cell r="B1130" t="str">
            <v>MMM/AAV.REPARAR CADENA CORTADA.</v>
          </cell>
          <cell r="C1130" t="str">
            <v>CREF-RE2-MAQ-EAO-TEM</v>
          </cell>
          <cell r="D1130" t="str">
            <v>MC</v>
          </cell>
          <cell r="E1130" t="str">
            <v>MA1CR211</v>
          </cell>
          <cell r="F1130">
            <v>37112</v>
          </cell>
          <cell r="G1130" t="str">
            <v>07:00:00</v>
          </cell>
          <cell r="H1130" t="str">
            <v>09:28:34</v>
          </cell>
          <cell r="I1130">
            <v>37112</v>
          </cell>
          <cell r="J1130">
            <v>356.4</v>
          </cell>
        </row>
        <row r="1131">
          <cell r="A1131" t="str">
            <v>91467458</v>
          </cell>
          <cell r="B1131" t="str">
            <v>MMM/AAV. REAPRETAR PERNOS</v>
          </cell>
          <cell r="C1131" t="str">
            <v>CREF-RE2-MAQ-EAO-CTM</v>
          </cell>
          <cell r="D1131" t="str">
            <v>MC</v>
          </cell>
          <cell r="E1131" t="str">
            <v>MA1CR211</v>
          </cell>
          <cell r="F1131">
            <v>37114</v>
          </cell>
          <cell r="G1131" t="str">
            <v>07:00:00</v>
          </cell>
          <cell r="H1131" t="str">
            <v>09:19:27</v>
          </cell>
          <cell r="I1131">
            <v>37114</v>
          </cell>
          <cell r="J1131">
            <v>356.4</v>
          </cell>
        </row>
        <row r="1132">
          <cell r="A1132" t="str">
            <v>91470040</v>
          </cell>
          <cell r="B1132" t="str">
            <v>MMM/SVC.REPARAR FILTRACION.</v>
          </cell>
          <cell r="C1132" t="str">
            <v>CREF-RE2-MAQ-EAO-CTM</v>
          </cell>
          <cell r="D1132" t="str">
            <v>MC</v>
          </cell>
          <cell r="E1132" t="str">
            <v>MA1CR211</v>
          </cell>
          <cell r="F1132">
            <v>37115</v>
          </cell>
          <cell r="G1132" t="str">
            <v>07:00:00</v>
          </cell>
          <cell r="H1132" t="str">
            <v>12:27:27</v>
          </cell>
          <cell r="I1132">
            <v>37115</v>
          </cell>
          <cell r="J1132">
            <v>178.2</v>
          </cell>
        </row>
        <row r="1133">
          <cell r="A1133" t="str">
            <v>91470710</v>
          </cell>
          <cell r="B1133" t="str">
            <v>MMM/SVC.LUBRICAR GUIAS Y TOPES.</v>
          </cell>
          <cell r="C1133" t="str">
            <v>CREF-RE2-MAQ-EAO-URM</v>
          </cell>
          <cell r="D1133" t="str">
            <v>MC</v>
          </cell>
          <cell r="E1133" t="str">
            <v>MA1CR211</v>
          </cell>
          <cell r="F1133">
            <v>37116</v>
          </cell>
          <cell r="G1133" t="str">
            <v>07:00:00</v>
          </cell>
          <cell r="H1133" t="str">
            <v>09:03:09</v>
          </cell>
          <cell r="I1133">
            <v>37116</v>
          </cell>
          <cell r="J1133">
            <v>178.2</v>
          </cell>
        </row>
        <row r="1134">
          <cell r="A1134" t="str">
            <v>91471669</v>
          </cell>
          <cell r="B1134" t="str">
            <v>MMM/WA.TENSAR CADENAS.</v>
          </cell>
          <cell r="C1134" t="str">
            <v>CREF-RE2-MAQ-EAO-VDM</v>
          </cell>
          <cell r="D1134" t="str">
            <v>MC</v>
          </cell>
          <cell r="E1134" t="str">
            <v>MA1CR211</v>
          </cell>
          <cell r="F1134">
            <v>37118</v>
          </cell>
          <cell r="G1134" t="str">
            <v>07:00:00</v>
          </cell>
          <cell r="H1134" t="str">
            <v>07:30:36</v>
          </cell>
          <cell r="I1134">
            <v>37118</v>
          </cell>
          <cell r="J1134">
            <v>178.2</v>
          </cell>
        </row>
        <row r="1135">
          <cell r="A1135" t="str">
            <v>91472271</v>
          </cell>
          <cell r="B1135" t="str">
            <v>MMM/SVC/LIMPIAR UNIDADES HIDRAULICAS.</v>
          </cell>
          <cell r="C1135" t="str">
            <v>CREF-RE2-MAQ-EAO-UHM</v>
          </cell>
          <cell r="D1135" t="str">
            <v>MC</v>
          </cell>
          <cell r="E1135" t="str">
            <v>MA1CR211</v>
          </cell>
          <cell r="F1135">
            <v>37119</v>
          </cell>
          <cell r="G1135" t="str">
            <v>07:00:00</v>
          </cell>
          <cell r="H1135" t="str">
            <v>11:42:36</v>
          </cell>
          <cell r="I1135">
            <v>37119</v>
          </cell>
          <cell r="J1135">
            <v>267.3</v>
          </cell>
        </row>
        <row r="1136">
          <cell r="A1136" t="str">
            <v>91473224</v>
          </cell>
          <cell r="B1136" t="str">
            <v>MMM/AAV/CAMBIAR GUIA.</v>
          </cell>
          <cell r="C1136" t="str">
            <v>CREF-RE2-MAQ-EAO-TEM</v>
          </cell>
          <cell r="D1136" t="str">
            <v>MC</v>
          </cell>
          <cell r="E1136" t="str">
            <v>MA1CR211</v>
          </cell>
          <cell r="F1136">
            <v>37120</v>
          </cell>
          <cell r="G1136" t="str">
            <v>07:00:00</v>
          </cell>
          <cell r="H1136" t="str">
            <v>10:53:40</v>
          </cell>
          <cell r="I1136">
            <v>37120</v>
          </cell>
          <cell r="J1136">
            <v>400.95</v>
          </cell>
        </row>
        <row r="1137">
          <cell r="A1137" t="str">
            <v>91473259</v>
          </cell>
          <cell r="B1137" t="str">
            <v>MMM/SVC.REAPRETAR PERNOS.</v>
          </cell>
          <cell r="C1137" t="str">
            <v>CREF-RE2-MAQ-EAO-VDM</v>
          </cell>
          <cell r="D1137" t="str">
            <v>MC</v>
          </cell>
          <cell r="E1137" t="str">
            <v>MA1CR211</v>
          </cell>
          <cell r="F1137">
            <v>37120</v>
          </cell>
          <cell r="G1137" t="str">
            <v>07:00:00</v>
          </cell>
          <cell r="H1137" t="str">
            <v>11:56:51</v>
          </cell>
          <cell r="I1137">
            <v>37120</v>
          </cell>
          <cell r="J1137">
            <v>66.83</v>
          </cell>
        </row>
        <row r="1138">
          <cell r="A1138" t="str">
            <v>91474270</v>
          </cell>
          <cell r="B1138" t="str">
            <v>MMM/SVC/REPARAR CADENA CORTADA.</v>
          </cell>
          <cell r="C1138" t="str">
            <v>CREF-RE2-MAQ-EAO-TEM</v>
          </cell>
          <cell r="D1138" t="str">
            <v>MC</v>
          </cell>
          <cell r="E1138" t="str">
            <v>MA1CR211</v>
          </cell>
          <cell r="F1138">
            <v>37118</v>
          </cell>
          <cell r="G1138" t="str">
            <v>07:00:00</v>
          </cell>
          <cell r="H1138" t="str">
            <v>08:00:15</v>
          </cell>
          <cell r="I1138">
            <v>37118</v>
          </cell>
          <cell r="J1138">
            <v>267.3</v>
          </cell>
        </row>
        <row r="1139">
          <cell r="A1139" t="str">
            <v>91475122</v>
          </cell>
          <cell r="B1139" t="str">
            <v>MMM/AAV/REAPRETAR PERNOS.</v>
          </cell>
          <cell r="C1139" t="str">
            <v>CREF-RE2-MAQ-EAO-VDM</v>
          </cell>
          <cell r="D1139" t="str">
            <v>MC</v>
          </cell>
          <cell r="E1139" t="str">
            <v>MA1CR211</v>
          </cell>
          <cell r="F1139">
            <v>37122</v>
          </cell>
          <cell r="G1139" t="str">
            <v>07:00:00</v>
          </cell>
          <cell r="H1139" t="str">
            <v>13:42:05</v>
          </cell>
          <cell r="I1139">
            <v>37122</v>
          </cell>
          <cell r="J1139">
            <v>222.75</v>
          </cell>
        </row>
        <row r="1140">
          <cell r="A1140" t="str">
            <v>91478531</v>
          </cell>
          <cell r="B1140" t="str">
            <v>MMM/SVC/REPONER CHAVETAS.</v>
          </cell>
          <cell r="C1140" t="str">
            <v>CREF-RE2-MAQ-EAO-TPM</v>
          </cell>
          <cell r="D1140" t="str">
            <v>MC</v>
          </cell>
          <cell r="E1140" t="str">
            <v>MA1CR211</v>
          </cell>
          <cell r="F1140">
            <v>37124</v>
          </cell>
          <cell r="G1140" t="str">
            <v>07:00:00</v>
          </cell>
          <cell r="H1140" t="str">
            <v>07:55:39</v>
          </cell>
          <cell r="I1140">
            <v>37124</v>
          </cell>
          <cell r="J1140">
            <v>89.1</v>
          </cell>
        </row>
        <row r="1141">
          <cell r="A1141" t="str">
            <v>91480627</v>
          </cell>
          <cell r="B1141" t="str">
            <v>MMM/NML.REPONER CHAVETAS.</v>
          </cell>
          <cell r="C1141" t="str">
            <v>CREF-RE2-MAQ-EAO-TPM</v>
          </cell>
          <cell r="D1141" t="str">
            <v>MC</v>
          </cell>
          <cell r="E1141" t="str">
            <v>MA1CR211</v>
          </cell>
          <cell r="F1141">
            <v>37125</v>
          </cell>
          <cell r="G1141" t="str">
            <v>07:00:00</v>
          </cell>
          <cell r="H1141" t="str">
            <v>08:05:41</v>
          </cell>
          <cell r="I1141">
            <v>37125</v>
          </cell>
          <cell r="J1141">
            <v>133.65</v>
          </cell>
        </row>
        <row r="1142">
          <cell r="A1142" t="str">
            <v>91482341</v>
          </cell>
          <cell r="B1142" t="str">
            <v>MMM/SVC.REPONER CHAVETAS.</v>
          </cell>
          <cell r="C1142" t="str">
            <v>CREF-RE2-MAQ-EAO-TPM</v>
          </cell>
          <cell r="D1142" t="str">
            <v>MC</v>
          </cell>
          <cell r="E1142" t="str">
            <v>MA1CR211</v>
          </cell>
          <cell r="F1142">
            <v>37127</v>
          </cell>
          <cell r="G1142" t="str">
            <v>07:00:00</v>
          </cell>
          <cell r="H1142" t="str">
            <v>09:28:18</v>
          </cell>
          <cell r="I1142">
            <v>37127</v>
          </cell>
          <cell r="J1142">
            <v>356.4</v>
          </cell>
        </row>
        <row r="1143">
          <cell r="A1143" t="str">
            <v>91483363</v>
          </cell>
          <cell r="B1143" t="str">
            <v>MMM/A.A.V CAMBIO DE FITTING</v>
          </cell>
          <cell r="C1143" t="str">
            <v>CREF-RE2-MAQ-EAO-TPM</v>
          </cell>
          <cell r="D1143" t="str">
            <v>MC</v>
          </cell>
          <cell r="E1143" t="str">
            <v>MA1CR211</v>
          </cell>
          <cell r="F1143">
            <v>37128</v>
          </cell>
          <cell r="G1143" t="str">
            <v>07:00:00</v>
          </cell>
          <cell r="H1143" t="str">
            <v>11:16:36</v>
          </cell>
          <cell r="I1143">
            <v>37128</v>
          </cell>
          <cell r="J1143">
            <v>311.85000000000002</v>
          </cell>
        </row>
        <row r="1144">
          <cell r="A1144" t="str">
            <v>91485903</v>
          </cell>
          <cell r="B1144" t="str">
            <v>MMM/A.A.V REAPRETAR PERNOS.</v>
          </cell>
          <cell r="C1144" t="str">
            <v>CREF-RE2-MAQ-EAO-TEM</v>
          </cell>
          <cell r="D1144" t="str">
            <v>MC</v>
          </cell>
          <cell r="E1144" t="str">
            <v>MA1CR211</v>
          </cell>
          <cell r="F1144">
            <v>37129</v>
          </cell>
          <cell r="G1144" t="str">
            <v>07:00:00</v>
          </cell>
          <cell r="H1144" t="str">
            <v>09:19:06</v>
          </cell>
          <cell r="I1144">
            <v>37129</v>
          </cell>
          <cell r="J1144">
            <v>267.3</v>
          </cell>
        </row>
        <row r="1145">
          <cell r="A1145" t="str">
            <v>91486079</v>
          </cell>
          <cell r="B1145" t="str">
            <v>MMM/ABC.REPERAR CADENA CORTADA.</v>
          </cell>
          <cell r="C1145" t="str">
            <v>CREF-RE2-MAQ-EAO-TEM</v>
          </cell>
          <cell r="D1145" t="str">
            <v>MC</v>
          </cell>
          <cell r="E1145" t="str">
            <v>MA1CR211</v>
          </cell>
          <cell r="F1145">
            <v>37129</v>
          </cell>
          <cell r="G1145" t="str">
            <v>07:00:00</v>
          </cell>
          <cell r="H1145" t="str">
            <v>10:28:25</v>
          </cell>
          <cell r="I1145">
            <v>37129</v>
          </cell>
          <cell r="J1145">
            <v>178.2</v>
          </cell>
        </row>
        <row r="1146">
          <cell r="A1146" t="str">
            <v>91487328</v>
          </cell>
          <cell r="B1146" t="str">
            <v>MMM/NML.TENSAR CADENA DE SALIDA.</v>
          </cell>
          <cell r="C1146" t="str">
            <v>CREF-RE2-MAQ-EAO-CTM</v>
          </cell>
          <cell r="D1146" t="str">
            <v>MC</v>
          </cell>
          <cell r="E1146" t="str">
            <v>MA1CR211</v>
          </cell>
          <cell r="F1146">
            <v>37130</v>
          </cell>
          <cell r="G1146" t="str">
            <v>07:00:00</v>
          </cell>
          <cell r="H1146" t="str">
            <v>07:41:43</v>
          </cell>
          <cell r="I1146">
            <v>37130</v>
          </cell>
          <cell r="J1146">
            <v>178.2</v>
          </cell>
        </row>
        <row r="1147">
          <cell r="A1147" t="str">
            <v>91488204</v>
          </cell>
          <cell r="B1147" t="str">
            <v>MMM/A.A.V REPARAR FILTRACIONES.</v>
          </cell>
          <cell r="C1147" t="str">
            <v>CREF-RE2-MAQ-EAO-UHM</v>
          </cell>
          <cell r="D1147" t="str">
            <v>MC</v>
          </cell>
          <cell r="E1147" t="str">
            <v>MA1CR211</v>
          </cell>
          <cell r="F1147">
            <v>37131</v>
          </cell>
          <cell r="G1147" t="str">
            <v>07:00:00</v>
          </cell>
          <cell r="H1147" t="str">
            <v>10:32:09</v>
          </cell>
          <cell r="I1147">
            <v>37131</v>
          </cell>
          <cell r="J1147">
            <v>267.3</v>
          </cell>
        </row>
        <row r="1148">
          <cell r="A1148" t="str">
            <v>91488390</v>
          </cell>
          <cell r="B1148" t="str">
            <v>MMM/NML.SOLDAR TOPE.</v>
          </cell>
          <cell r="C1148" t="str">
            <v>CREF-RE2-MAQ-EAO-TEM</v>
          </cell>
          <cell r="D1148" t="str">
            <v>MC</v>
          </cell>
          <cell r="E1148" t="str">
            <v>MA1CR211</v>
          </cell>
          <cell r="F1148">
            <v>37131</v>
          </cell>
          <cell r="G1148" t="str">
            <v>07:00:00</v>
          </cell>
          <cell r="H1148" t="str">
            <v>11:09:29</v>
          </cell>
          <cell r="I1148">
            <v>37131</v>
          </cell>
          <cell r="J1148">
            <v>133.65</v>
          </cell>
        </row>
        <row r="1149">
          <cell r="A1149" t="str">
            <v>91490081</v>
          </cell>
          <cell r="B1149" t="str">
            <v>M.M.M : MANTENCION CORRECTIVA EAO REF2</v>
          </cell>
          <cell r="C1149" t="str">
            <v>CREF-RE2-MAQ-EAO</v>
          </cell>
          <cell r="D1149" t="str">
            <v>MC</v>
          </cell>
          <cell r="E1149" t="str">
            <v>MA1CR211</v>
          </cell>
          <cell r="F1149">
            <v>37141</v>
          </cell>
          <cell r="G1149" t="str">
            <v>07:00:00</v>
          </cell>
          <cell r="H1149" t="str">
            <v>11:20:16</v>
          </cell>
          <cell r="I1149">
            <v>37141</v>
          </cell>
          <cell r="J1149">
            <v>4318.54</v>
          </cell>
        </row>
        <row r="1150">
          <cell r="A1150" t="str">
            <v>91490416</v>
          </cell>
          <cell r="B1150" t="str">
            <v>MMM/NPB.LUBRICAR GUIAS</v>
          </cell>
          <cell r="C1150" t="str">
            <v>CREF-RE2-MAQ-EAO-TEM</v>
          </cell>
          <cell r="D1150" t="str">
            <v>MC</v>
          </cell>
          <cell r="E1150" t="str">
            <v>MA1CR211</v>
          </cell>
          <cell r="F1150">
            <v>37132</v>
          </cell>
          <cell r="G1150" t="str">
            <v>07:00:00</v>
          </cell>
          <cell r="H1150" t="str">
            <v>13:34:02</v>
          </cell>
          <cell r="I1150">
            <v>37132</v>
          </cell>
          <cell r="J1150">
            <v>178.2</v>
          </cell>
        </row>
        <row r="1151">
          <cell r="A1151" t="str">
            <v>91490660</v>
          </cell>
          <cell r="B1151" t="str">
            <v>MMM.NPBNIVELAR VAGON</v>
          </cell>
          <cell r="C1151" t="str">
            <v>CREF-RE2-MAQ-EAO-TEM</v>
          </cell>
          <cell r="D1151" t="str">
            <v>MC</v>
          </cell>
          <cell r="E1151" t="str">
            <v>MA1CR211</v>
          </cell>
          <cell r="F1151">
            <v>37132</v>
          </cell>
          <cell r="G1151" t="str">
            <v>07:00:00</v>
          </cell>
          <cell r="H1151" t="str">
            <v>14:08:03</v>
          </cell>
          <cell r="I1151">
            <v>37132</v>
          </cell>
          <cell r="J1151">
            <v>267.3</v>
          </cell>
        </row>
        <row r="1152">
          <cell r="A1152" t="str">
            <v>91491942</v>
          </cell>
          <cell r="B1152" t="str">
            <v>MMM/AAV.CAMBIAR CHAVETAS.</v>
          </cell>
          <cell r="C1152" t="str">
            <v>CREF-RE2-MAQ-EAO-TPM</v>
          </cell>
          <cell r="D1152" t="str">
            <v>MC</v>
          </cell>
          <cell r="E1152" t="str">
            <v>MA1CR211</v>
          </cell>
          <cell r="F1152">
            <v>37133</v>
          </cell>
          <cell r="G1152" t="str">
            <v>07:00:00</v>
          </cell>
          <cell r="H1152" t="str">
            <v>09:16:25</v>
          </cell>
          <cell r="I1152">
            <v>37133</v>
          </cell>
          <cell r="J1152">
            <v>267.3</v>
          </cell>
        </row>
        <row r="1153">
          <cell r="A1153" t="str">
            <v>91492088</v>
          </cell>
          <cell r="B1153" t="str">
            <v>MMM/ABC.REPARAR CADENA CORTADA.</v>
          </cell>
          <cell r="C1153" t="str">
            <v>CREF-RE2-MAQ-EAO-TEM</v>
          </cell>
          <cell r="D1153" t="str">
            <v>MC</v>
          </cell>
          <cell r="E1153" t="str">
            <v>MA1CR211</v>
          </cell>
          <cell r="F1153">
            <v>37133</v>
          </cell>
          <cell r="G1153" t="str">
            <v>07:00:00</v>
          </cell>
          <cell r="H1153" t="str">
            <v>10:06:26</v>
          </cell>
          <cell r="I1153">
            <v>37133</v>
          </cell>
          <cell r="J1153">
            <v>222.75</v>
          </cell>
        </row>
        <row r="1154">
          <cell r="A1154" t="str">
            <v>91493964</v>
          </cell>
          <cell r="B1154" t="str">
            <v>MM/ABC.REPARAR CADENA CORTADA.</v>
          </cell>
          <cell r="C1154" t="str">
            <v>CREF-RE2-MAQ-EAO-TEM</v>
          </cell>
          <cell r="D1154" t="str">
            <v>MC</v>
          </cell>
          <cell r="E1154" t="str">
            <v>MA1CR211</v>
          </cell>
          <cell r="F1154">
            <v>37134</v>
          </cell>
          <cell r="G1154" t="str">
            <v>07:00:00</v>
          </cell>
          <cell r="H1154" t="str">
            <v>10:38:32</v>
          </cell>
          <cell r="I1154">
            <v>37134</v>
          </cell>
          <cell r="J1154">
            <v>356.4</v>
          </cell>
        </row>
        <row r="1155">
          <cell r="A1155" t="str">
            <v>91495421</v>
          </cell>
          <cell r="B1155" t="str">
            <v>MMM/NML.REPARAR CADENA CORTADA.</v>
          </cell>
          <cell r="C1155" t="str">
            <v>CREF-RE2-MAQ-EAO-TEM</v>
          </cell>
          <cell r="D1155" t="str">
            <v>MC</v>
          </cell>
          <cell r="E1155" t="str">
            <v>MA1CR211</v>
          </cell>
          <cell r="F1155">
            <v>37135</v>
          </cell>
          <cell r="G1155" t="str">
            <v>07:00:00</v>
          </cell>
          <cell r="H1155" t="str">
            <v>08:34:44</v>
          </cell>
          <cell r="I1155">
            <v>37135</v>
          </cell>
          <cell r="J1155">
            <v>178.2</v>
          </cell>
        </row>
        <row r="1156">
          <cell r="A1156" t="str">
            <v>91495426</v>
          </cell>
          <cell r="B1156" t="str">
            <v>MMM/NML.CAMBIAR LEXIBLE.</v>
          </cell>
          <cell r="C1156" t="str">
            <v>CREF-RE2-MAQ-EAO-UHM</v>
          </cell>
          <cell r="D1156" t="str">
            <v>MC</v>
          </cell>
          <cell r="E1156" t="str">
            <v>MA1CR211</v>
          </cell>
          <cell r="F1156">
            <v>37136</v>
          </cell>
          <cell r="G1156" t="str">
            <v>07:00:00</v>
          </cell>
          <cell r="H1156" t="str">
            <v>08:53:15</v>
          </cell>
          <cell r="I1156">
            <v>37136</v>
          </cell>
          <cell r="J1156">
            <v>356.4</v>
          </cell>
        </row>
        <row r="1157">
          <cell r="A1157" t="str">
            <v>91496879</v>
          </cell>
          <cell r="B1157" t="str">
            <v>M.M.M : MANTENCION MENSUAL EAO</v>
          </cell>
          <cell r="C1157" t="str">
            <v>CREF-RE2-MAQ-EAO-MIM</v>
          </cell>
          <cell r="D1157" t="str">
            <v>MP</v>
          </cell>
          <cell r="E1157" t="str">
            <v>MA1CR211</v>
          </cell>
          <cell r="F1157">
            <v>37141</v>
          </cell>
          <cell r="G1157" t="str">
            <v>00:00:00</v>
          </cell>
          <cell r="H1157" t="str">
            <v>11:02:39</v>
          </cell>
          <cell r="I1157">
            <v>37141</v>
          </cell>
          <cell r="J1157">
            <v>17.82</v>
          </cell>
        </row>
        <row r="1158">
          <cell r="A1158" t="str">
            <v>91496880</v>
          </cell>
          <cell r="B1158" t="str">
            <v>M.M.M : MANTENCION MENSUAL EAO</v>
          </cell>
          <cell r="C1158" t="str">
            <v>CREF-RE2-MAQ-EAO-URM</v>
          </cell>
          <cell r="D1158" t="str">
            <v>MP</v>
          </cell>
          <cell r="E1158" t="str">
            <v>MA1CR211</v>
          </cell>
          <cell r="F1158">
            <v>37141</v>
          </cell>
          <cell r="G1158" t="str">
            <v>00:00:00</v>
          </cell>
          <cell r="H1158" t="str">
            <v>11:04:16</v>
          </cell>
          <cell r="I1158">
            <v>37141</v>
          </cell>
          <cell r="J1158">
            <v>44.55</v>
          </cell>
        </row>
        <row r="1159">
          <cell r="A1159" t="str">
            <v>91496881</v>
          </cell>
          <cell r="B1159" t="str">
            <v>M.M.M : MANTENCION MENSUAL EAO</v>
          </cell>
          <cell r="C1159" t="str">
            <v>CREF-RE2-MAQ-EAO-URM</v>
          </cell>
          <cell r="D1159" t="str">
            <v>MP</v>
          </cell>
          <cell r="E1159" t="str">
            <v>MA1CR211</v>
          </cell>
          <cell r="F1159">
            <v>37141</v>
          </cell>
          <cell r="G1159" t="str">
            <v>00:00:00</v>
          </cell>
          <cell r="H1159" t="str">
            <v>11:05:17</v>
          </cell>
          <cell r="I1159">
            <v>37141</v>
          </cell>
          <cell r="J1159">
            <v>44.55</v>
          </cell>
        </row>
        <row r="1160">
          <cell r="A1160" t="str">
            <v>91496882</v>
          </cell>
          <cell r="B1160" t="str">
            <v>M.M.M : MANTENCION MENSUAL EAO</v>
          </cell>
          <cell r="C1160" t="str">
            <v>CREF-RE2-MAQ-EAO-URM</v>
          </cell>
          <cell r="D1160" t="str">
            <v>MP</v>
          </cell>
          <cell r="E1160" t="str">
            <v>MA1CR211</v>
          </cell>
          <cell r="F1160">
            <v>37141</v>
          </cell>
          <cell r="G1160" t="str">
            <v>00:00:00</v>
          </cell>
          <cell r="H1160" t="str">
            <v>11:06:31</v>
          </cell>
          <cell r="I1160">
            <v>37141</v>
          </cell>
          <cell r="J1160">
            <v>17.82</v>
          </cell>
        </row>
        <row r="1161">
          <cell r="A1161" t="str">
            <v>91496883</v>
          </cell>
          <cell r="B1161" t="str">
            <v>M.M.M : MANTENCION MENSUAL EAO</v>
          </cell>
          <cell r="C1161" t="str">
            <v>CREF-RE2-MAQ-EAO-CTM</v>
          </cell>
          <cell r="D1161" t="str">
            <v>MP</v>
          </cell>
          <cell r="E1161" t="str">
            <v>MA1CR211</v>
          </cell>
          <cell r="F1161">
            <v>37141</v>
          </cell>
          <cell r="G1161" t="str">
            <v>00:00:00</v>
          </cell>
          <cell r="H1161" t="str">
            <v>11:07:31</v>
          </cell>
          <cell r="I1161">
            <v>37141</v>
          </cell>
          <cell r="J1161">
            <v>26.73</v>
          </cell>
        </row>
        <row r="1162">
          <cell r="A1162" t="str">
            <v>91496884</v>
          </cell>
          <cell r="B1162" t="str">
            <v>M.M.M : MANTENCION MENSUAL EAO</v>
          </cell>
          <cell r="C1162" t="str">
            <v>CREF-RE2-MAQ-EAO-STM</v>
          </cell>
          <cell r="D1162" t="str">
            <v>MP</v>
          </cell>
          <cell r="E1162" t="str">
            <v>MA1CR211</v>
          </cell>
          <cell r="F1162">
            <v>37141</v>
          </cell>
          <cell r="G1162" t="str">
            <v>00:00:00</v>
          </cell>
          <cell r="H1162" t="str">
            <v>11:09:05</v>
          </cell>
          <cell r="I1162">
            <v>37141</v>
          </cell>
          <cell r="J1162">
            <v>44.55</v>
          </cell>
        </row>
        <row r="1163">
          <cell r="A1163" t="str">
            <v>91496885</v>
          </cell>
          <cell r="B1163" t="str">
            <v>M.M.M : MANTENCION MENSUAL EAO</v>
          </cell>
          <cell r="C1163" t="str">
            <v>CREF-RE2-MAQ-EAO-TEM</v>
          </cell>
          <cell r="D1163" t="str">
            <v>MP</v>
          </cell>
          <cell r="E1163" t="str">
            <v>MA1CR211</v>
          </cell>
          <cell r="F1163">
            <v>37141</v>
          </cell>
          <cell r="G1163" t="str">
            <v>00:00:00</v>
          </cell>
          <cell r="H1163" t="str">
            <v>11:10:19</v>
          </cell>
          <cell r="I1163">
            <v>37141</v>
          </cell>
          <cell r="J1163">
            <v>26.73</v>
          </cell>
        </row>
        <row r="1164">
          <cell r="A1164" t="str">
            <v>91496886</v>
          </cell>
          <cell r="B1164" t="str">
            <v>M.M.M : MANTENCION MENSUAL EAO</v>
          </cell>
          <cell r="C1164" t="str">
            <v>CREF-RE2-MAQ-EAO-VDM</v>
          </cell>
          <cell r="D1164" t="str">
            <v>MP</v>
          </cell>
          <cell r="E1164" t="str">
            <v>MA1CR211</v>
          </cell>
          <cell r="F1164">
            <v>37141</v>
          </cell>
          <cell r="G1164" t="str">
            <v>00:00:00</v>
          </cell>
          <cell r="H1164" t="str">
            <v>11:12:34</v>
          </cell>
          <cell r="I1164">
            <v>37141</v>
          </cell>
          <cell r="J1164">
            <v>89.1</v>
          </cell>
        </row>
        <row r="1165">
          <cell r="A1165" t="str">
            <v>91496887</v>
          </cell>
          <cell r="B1165" t="str">
            <v>M.M.M : MANTENCION MENSUAL EAO</v>
          </cell>
          <cell r="C1165" t="str">
            <v>CREF-RE2-MAQ-EAO-UHM</v>
          </cell>
          <cell r="D1165" t="str">
            <v>MP</v>
          </cell>
          <cell r="E1165" t="str">
            <v>MA1CR211</v>
          </cell>
          <cell r="F1165">
            <v>37141</v>
          </cell>
          <cell r="G1165" t="str">
            <v>00:00:00</v>
          </cell>
          <cell r="H1165" t="str">
            <v>11:14:04</v>
          </cell>
          <cell r="I1165">
            <v>37141</v>
          </cell>
          <cell r="J1165">
            <v>89.1</v>
          </cell>
        </row>
        <row r="1166">
          <cell r="A1166" t="str">
            <v>91497236</v>
          </cell>
          <cell r="B1166" t="str">
            <v>MMM/NPB.REPARAR CADENA CORTADA.</v>
          </cell>
          <cell r="C1166" t="str">
            <v>CREF-RE2-MAQ-EAO-TEM</v>
          </cell>
          <cell r="D1166" t="str">
            <v>MC</v>
          </cell>
          <cell r="E1166" t="str">
            <v>MA1CR211</v>
          </cell>
          <cell r="F1166">
            <v>37136</v>
          </cell>
          <cell r="G1166" t="str">
            <v>07:00:00</v>
          </cell>
          <cell r="H1166" t="str">
            <v>10:35:58</v>
          </cell>
          <cell r="I1166">
            <v>37136</v>
          </cell>
          <cell r="J1166">
            <v>311.85000000000002</v>
          </cell>
        </row>
        <row r="1167">
          <cell r="A1167" t="str">
            <v>91497844</v>
          </cell>
          <cell r="B1167" t="str">
            <v>MMM/NML.REPARAR CADENA CORTADA.</v>
          </cell>
          <cell r="C1167" t="str">
            <v>CREF-RE2-MAQ-EAO-TEM</v>
          </cell>
          <cell r="D1167" t="str">
            <v>MC</v>
          </cell>
          <cell r="E1167" t="str">
            <v>MA1CR211</v>
          </cell>
          <cell r="F1167">
            <v>37137</v>
          </cell>
          <cell r="G1167" t="str">
            <v>07:00:00</v>
          </cell>
          <cell r="H1167" t="str">
            <v>14:14:29</v>
          </cell>
          <cell r="I1167">
            <v>37137</v>
          </cell>
          <cell r="J1167">
            <v>623.70000000000005</v>
          </cell>
        </row>
        <row r="1168">
          <cell r="A1168" t="str">
            <v>91499544</v>
          </cell>
          <cell r="B1168" t="str">
            <v>MMM/NPB.CAMBIAR CHAVETAS A CADENA.</v>
          </cell>
          <cell r="C1168" t="str">
            <v>CREF-RE2-MAQ-EAO-TPM</v>
          </cell>
          <cell r="D1168" t="str">
            <v>MC</v>
          </cell>
          <cell r="E1168" t="str">
            <v>MA1CR211</v>
          </cell>
          <cell r="F1168">
            <v>37137</v>
          </cell>
          <cell r="G1168" t="str">
            <v>07:00:00</v>
          </cell>
          <cell r="H1168" t="str">
            <v>10:42:58</v>
          </cell>
          <cell r="I1168">
            <v>37137</v>
          </cell>
          <cell r="J1168">
            <v>400.95</v>
          </cell>
        </row>
        <row r="1169">
          <cell r="A1169" t="str">
            <v>91499550</v>
          </cell>
          <cell r="B1169" t="str">
            <v>MMM/NPB.PREPARAR ESLABONES PARA CADENA</v>
          </cell>
          <cell r="C1169" t="str">
            <v>CREF-RE2-MAQ-EAO-TEM</v>
          </cell>
          <cell r="D1169" t="str">
            <v>MC</v>
          </cell>
          <cell r="E1169" t="str">
            <v>MA1CR211</v>
          </cell>
          <cell r="F1169">
            <v>37137</v>
          </cell>
          <cell r="G1169" t="str">
            <v>07:00:00</v>
          </cell>
          <cell r="H1169" t="str">
            <v>10:58:20</v>
          </cell>
          <cell r="I1169">
            <v>37137</v>
          </cell>
          <cell r="J1169">
            <v>356.4</v>
          </cell>
        </row>
        <row r="1170">
          <cell r="A1170" t="str">
            <v>91500003</v>
          </cell>
          <cell r="B1170" t="str">
            <v>MMM/NML.REPARAR CADENA DE ENTRADA.</v>
          </cell>
          <cell r="C1170" t="str">
            <v>CREF-RE2-MAQ-EAO-TPM</v>
          </cell>
          <cell r="D1170" t="str">
            <v>MC</v>
          </cell>
          <cell r="E1170" t="str">
            <v>MA1CR211</v>
          </cell>
          <cell r="F1170">
            <v>37138</v>
          </cell>
          <cell r="G1170" t="str">
            <v>07:00:00</v>
          </cell>
          <cell r="H1170" t="str">
            <v>13:46:38</v>
          </cell>
          <cell r="I1170">
            <v>37138</v>
          </cell>
          <cell r="J1170">
            <v>623.70000000000005</v>
          </cell>
        </row>
        <row r="1171">
          <cell r="A1171" t="str">
            <v>91503111</v>
          </cell>
          <cell r="B1171" t="str">
            <v>MM/NPB.NIVELAR VAGON.</v>
          </cell>
          <cell r="C1171" t="str">
            <v>CREF-RE2-MAQ-EAO-VDM</v>
          </cell>
          <cell r="D1171" t="str">
            <v>MC</v>
          </cell>
          <cell r="E1171" t="str">
            <v>MA1CR211</v>
          </cell>
          <cell r="F1171">
            <v>37139</v>
          </cell>
          <cell r="G1171" t="str">
            <v>07:00:00</v>
          </cell>
          <cell r="H1171" t="str">
            <v>08:33:25</v>
          </cell>
          <cell r="I1171">
            <v>37139</v>
          </cell>
          <cell r="J1171">
            <v>311.85000000000002</v>
          </cell>
        </row>
        <row r="1172">
          <cell r="A1172" t="str">
            <v>91503790</v>
          </cell>
          <cell r="B1172" t="str">
            <v>MMM/NPB.REPARAR CADENA.</v>
          </cell>
          <cell r="C1172" t="str">
            <v>CREF-RE2-MAQ-EAO-TPM</v>
          </cell>
          <cell r="D1172" t="str">
            <v>MC</v>
          </cell>
          <cell r="E1172" t="str">
            <v>MA1CR211</v>
          </cell>
          <cell r="F1172">
            <v>37140</v>
          </cell>
          <cell r="G1172" t="str">
            <v>00:00:00</v>
          </cell>
          <cell r="H1172" t="str">
            <v>10:35:10</v>
          </cell>
          <cell r="I1172">
            <v>37140</v>
          </cell>
          <cell r="J1172">
            <v>668.25</v>
          </cell>
        </row>
        <row r="1173">
          <cell r="A1173" t="str">
            <v>91503892</v>
          </cell>
          <cell r="B1173" t="str">
            <v>MMM/NML.REPARAR CADENA.</v>
          </cell>
          <cell r="C1173" t="str">
            <v>CREF-RE2-MAQ-EAO-TPM</v>
          </cell>
          <cell r="D1173" t="str">
            <v>MC</v>
          </cell>
          <cell r="E1173" t="str">
            <v>MA1CR211</v>
          </cell>
          <cell r="F1173">
            <v>37141</v>
          </cell>
          <cell r="G1173" t="str">
            <v>07:00:00</v>
          </cell>
          <cell r="H1173" t="str">
            <v>13:48:39</v>
          </cell>
          <cell r="I1173">
            <v>37141</v>
          </cell>
          <cell r="J1173">
            <v>311.85000000000002</v>
          </cell>
        </row>
        <row r="1174">
          <cell r="A1174" t="str">
            <v>91505899</v>
          </cell>
          <cell r="B1174" t="str">
            <v>MMM/NPB.REPARAR VAGON DE CARGA.</v>
          </cell>
          <cell r="C1174" t="str">
            <v>CREF-RE2-MAQ-EAO-VDM</v>
          </cell>
          <cell r="D1174" t="str">
            <v>MC</v>
          </cell>
          <cell r="E1174" t="str">
            <v>MA1CR211</v>
          </cell>
          <cell r="F1174">
            <v>37143</v>
          </cell>
          <cell r="G1174" t="str">
            <v>07:00:00</v>
          </cell>
          <cell r="H1174" t="str">
            <v>13:42:57</v>
          </cell>
          <cell r="I1174">
            <v>37143</v>
          </cell>
          <cell r="J1174">
            <v>267.3</v>
          </cell>
        </row>
        <row r="1175">
          <cell r="A1175" t="str">
            <v>91506790</v>
          </cell>
          <cell r="B1175" t="str">
            <v>MMM/NPB.REPARAR CILINDRO HID.</v>
          </cell>
          <cell r="C1175" t="str">
            <v>CREF-RE2-MAQ-EAO-URM</v>
          </cell>
          <cell r="D1175" t="str">
            <v>MC</v>
          </cell>
          <cell r="E1175" t="str">
            <v>MA1CR211</v>
          </cell>
          <cell r="F1175">
            <v>37144</v>
          </cell>
          <cell r="G1175" t="str">
            <v>07:00:00</v>
          </cell>
          <cell r="H1175" t="str">
            <v>08:33:52</v>
          </cell>
          <cell r="I1175">
            <v>37144</v>
          </cell>
          <cell r="J1175">
            <v>267.3</v>
          </cell>
        </row>
        <row r="1176">
          <cell r="A1176" t="str">
            <v>91507616</v>
          </cell>
          <cell r="B1176" t="str">
            <v>MMM/NPB.REAPRETAR PERNOS.</v>
          </cell>
          <cell r="C1176" t="str">
            <v>CREF-RE2-MAQ-EAO-URM</v>
          </cell>
          <cell r="D1176" t="str">
            <v>MC</v>
          </cell>
          <cell r="E1176" t="str">
            <v>MA1CR211</v>
          </cell>
          <cell r="F1176">
            <v>37145</v>
          </cell>
          <cell r="G1176" t="str">
            <v>07:00:00</v>
          </cell>
          <cell r="H1176" t="str">
            <v>09:24:45</v>
          </cell>
          <cell r="I1176">
            <v>37145</v>
          </cell>
          <cell r="J1176">
            <v>267.3</v>
          </cell>
        </row>
        <row r="1177">
          <cell r="A1177" t="str">
            <v>91515717</v>
          </cell>
          <cell r="B1177" t="str">
            <v>MMM/NML.REGULAR VELOCIDAD A CADENAS.</v>
          </cell>
          <cell r="C1177" t="str">
            <v>CREF-RE2-MAQ-EAO-TPM</v>
          </cell>
          <cell r="D1177" t="str">
            <v>MC</v>
          </cell>
          <cell r="E1177" t="str">
            <v>MA1CR211</v>
          </cell>
          <cell r="F1177">
            <v>37153</v>
          </cell>
          <cell r="G1177" t="str">
            <v>07:00:00</v>
          </cell>
          <cell r="H1177" t="str">
            <v>09:24:27</v>
          </cell>
          <cell r="I1177">
            <v>37153</v>
          </cell>
          <cell r="J1177">
            <v>311.85000000000002</v>
          </cell>
        </row>
        <row r="1178">
          <cell r="A1178" t="str">
            <v>91516871</v>
          </cell>
          <cell r="B1178" t="str">
            <v>MMM/AAV.REPARAR CADENA CORTADA.</v>
          </cell>
          <cell r="C1178" t="str">
            <v>CREF-RE2-MAQ-EAO-TEM</v>
          </cell>
          <cell r="D1178" t="str">
            <v>MC</v>
          </cell>
          <cell r="E1178" t="str">
            <v>MA1CR211</v>
          </cell>
          <cell r="F1178">
            <v>37147</v>
          </cell>
          <cell r="G1178" t="str">
            <v>07:00:00</v>
          </cell>
          <cell r="H1178" t="str">
            <v>09:08:23</v>
          </cell>
          <cell r="I1178">
            <v>37147</v>
          </cell>
          <cell r="J1178">
            <v>267.3</v>
          </cell>
        </row>
        <row r="1179">
          <cell r="A1179" t="str">
            <v>91516875</v>
          </cell>
          <cell r="B1179" t="str">
            <v>MMM/AAV.REPARAR CADENA CORTADA.</v>
          </cell>
          <cell r="C1179" t="str">
            <v>CREF-RE2-MAQ-EAO-TEM</v>
          </cell>
          <cell r="D1179" t="str">
            <v>MC</v>
          </cell>
          <cell r="E1179" t="str">
            <v>MA1CR211</v>
          </cell>
          <cell r="F1179">
            <v>37147</v>
          </cell>
          <cell r="G1179" t="str">
            <v>07:00:00</v>
          </cell>
          <cell r="H1179" t="str">
            <v>09:25:10</v>
          </cell>
          <cell r="I1179">
            <v>37147</v>
          </cell>
          <cell r="J1179">
            <v>178.2</v>
          </cell>
        </row>
        <row r="1180">
          <cell r="A1180" t="str">
            <v>91518616</v>
          </cell>
          <cell r="B1180" t="str">
            <v>MMM/NPB.REPARAR CADENA CORTADA.</v>
          </cell>
          <cell r="C1180" t="str">
            <v>CREF-RE2-MAQ-EAO-TPM</v>
          </cell>
          <cell r="D1180" t="str">
            <v>MC</v>
          </cell>
          <cell r="E1180" t="str">
            <v>MA1CR211</v>
          </cell>
          <cell r="F1180">
            <v>37155</v>
          </cell>
          <cell r="G1180" t="str">
            <v>07:00:00</v>
          </cell>
          <cell r="H1180" t="str">
            <v>08:45:53</v>
          </cell>
          <cell r="I1180">
            <v>37155</v>
          </cell>
          <cell r="J1180">
            <v>356.4</v>
          </cell>
        </row>
        <row r="1181">
          <cell r="A1181" t="str">
            <v>91519409</v>
          </cell>
          <cell r="B1181" t="str">
            <v>MMM/NML.REPARAR CADENA CORTADA.</v>
          </cell>
          <cell r="C1181" t="str">
            <v>CREF-RE2-MAQ-EAO-TEM</v>
          </cell>
          <cell r="D1181" t="str">
            <v>MC</v>
          </cell>
          <cell r="E1181" t="str">
            <v>MA1CR211</v>
          </cell>
          <cell r="F1181">
            <v>37155</v>
          </cell>
          <cell r="G1181" t="str">
            <v>07:00:00</v>
          </cell>
          <cell r="H1181" t="str">
            <v>09:08:01</v>
          </cell>
          <cell r="I1181">
            <v>37155</v>
          </cell>
          <cell r="J1181">
            <v>445.5</v>
          </cell>
        </row>
        <row r="1182">
          <cell r="A1182" t="str">
            <v>91524116</v>
          </cell>
          <cell r="B1182" t="str">
            <v>MMM/NPB.REPONER CHAVETAS.</v>
          </cell>
          <cell r="C1182" t="str">
            <v>CREF-RE2-MAQ-EAO-CTM</v>
          </cell>
          <cell r="D1182" t="str">
            <v>MC</v>
          </cell>
          <cell r="E1182" t="str">
            <v>MA1CR211</v>
          </cell>
          <cell r="F1182">
            <v>37159</v>
          </cell>
          <cell r="G1182" t="str">
            <v>07:00:00</v>
          </cell>
          <cell r="H1182" t="str">
            <v>12:30:01</v>
          </cell>
          <cell r="I1182">
            <v>37159</v>
          </cell>
          <cell r="J1182">
            <v>178.2</v>
          </cell>
        </row>
        <row r="1183">
          <cell r="A1183" t="str">
            <v>91524187</v>
          </cell>
          <cell r="B1183" t="str">
            <v>MMM/SVC.REAPRETAR VASTAGO.</v>
          </cell>
          <cell r="C1183" t="str">
            <v>CREF-RE2-MAQ-EAO-CTM</v>
          </cell>
          <cell r="D1183" t="str">
            <v>MC</v>
          </cell>
          <cell r="E1183" t="str">
            <v>MA1CR211</v>
          </cell>
          <cell r="F1183">
            <v>37158</v>
          </cell>
          <cell r="G1183" t="str">
            <v>07:00:00</v>
          </cell>
          <cell r="H1183" t="str">
            <v>11:09:42</v>
          </cell>
          <cell r="I1183">
            <v>37158</v>
          </cell>
          <cell r="J1183">
            <v>178.2</v>
          </cell>
        </row>
        <row r="1184">
          <cell r="A1184" t="str">
            <v>91524389</v>
          </cell>
          <cell r="B1184" t="str">
            <v>MMM/SVC.REPARAR CADENA CORTADA.</v>
          </cell>
          <cell r="C1184" t="str">
            <v>CREF-RE2-MAQ-EAO-CTM</v>
          </cell>
          <cell r="D1184" t="str">
            <v>MC</v>
          </cell>
          <cell r="E1184" t="str">
            <v>MA1CR211</v>
          </cell>
          <cell r="F1184">
            <v>37159</v>
          </cell>
          <cell r="G1184" t="str">
            <v>07:00:00</v>
          </cell>
          <cell r="H1184" t="str">
            <v>14:14:22</v>
          </cell>
          <cell r="I1184">
            <v>37159</v>
          </cell>
          <cell r="J1184">
            <v>267.3</v>
          </cell>
        </row>
        <row r="1185">
          <cell r="A1185" t="str">
            <v>91526177</v>
          </cell>
          <cell r="B1185" t="str">
            <v>MMM/NPB.REPARAR CADENAS CORTADAS.</v>
          </cell>
          <cell r="C1185" t="str">
            <v>CREF-RE2-MAQ-EAO-TPM</v>
          </cell>
          <cell r="D1185" t="str">
            <v>MC</v>
          </cell>
          <cell r="E1185" t="str">
            <v>MA1CR211</v>
          </cell>
          <cell r="F1185">
            <v>37160</v>
          </cell>
          <cell r="G1185" t="str">
            <v>07:00:00</v>
          </cell>
          <cell r="H1185" t="str">
            <v>09:34:43</v>
          </cell>
          <cell r="I1185">
            <v>37160</v>
          </cell>
          <cell r="J1185">
            <v>334.13</v>
          </cell>
        </row>
        <row r="1186">
          <cell r="A1186" t="str">
            <v>91528169</v>
          </cell>
          <cell r="B1186" t="str">
            <v>MMM/NPB.REPONER CHAVETAS.</v>
          </cell>
          <cell r="C1186" t="str">
            <v>CREF-RE2-MAQ-EAO-TPM</v>
          </cell>
          <cell r="D1186" t="str">
            <v>MC</v>
          </cell>
          <cell r="E1186" t="str">
            <v>MA1CR211</v>
          </cell>
          <cell r="F1186">
            <v>37161</v>
          </cell>
          <cell r="G1186" t="str">
            <v>07:00:00</v>
          </cell>
          <cell r="H1186" t="str">
            <v>10:07:47</v>
          </cell>
          <cell r="I1186">
            <v>37161</v>
          </cell>
          <cell r="J1186">
            <v>133.65</v>
          </cell>
        </row>
        <row r="1187">
          <cell r="A1187" t="str">
            <v>91531164</v>
          </cell>
          <cell r="B1187" t="str">
            <v>MMM/NML.REPARAR CADENA CORTADA.</v>
          </cell>
          <cell r="C1187" t="str">
            <v>CREF-RE2-MAQ-EAO-TEM</v>
          </cell>
          <cell r="D1187" t="str">
            <v>MC</v>
          </cell>
          <cell r="E1187" t="str">
            <v>MA1CR211</v>
          </cell>
          <cell r="F1187">
            <v>37163</v>
          </cell>
          <cell r="G1187" t="str">
            <v>07:00:00</v>
          </cell>
          <cell r="H1187" t="str">
            <v>11:42:21</v>
          </cell>
          <cell r="I1187">
            <v>37163</v>
          </cell>
          <cell r="J1187">
            <v>178.2</v>
          </cell>
        </row>
        <row r="1188">
          <cell r="A1188" t="str">
            <v>91532600</v>
          </cell>
          <cell r="B1188" t="str">
            <v>MMM/NPB.REPARAR CADENA CORTADA.</v>
          </cell>
          <cell r="C1188" t="str">
            <v>CREF-RE2-MAQ-EAO-TEM</v>
          </cell>
          <cell r="D1188" t="str">
            <v>MC</v>
          </cell>
          <cell r="E1188" t="str">
            <v>MA1CR211</v>
          </cell>
          <cell r="F1188">
            <v>37163</v>
          </cell>
          <cell r="G1188" t="str">
            <v>07:00:00</v>
          </cell>
          <cell r="H1188" t="str">
            <v>10:56:36</v>
          </cell>
          <cell r="I1188">
            <v>37163</v>
          </cell>
          <cell r="J1188">
            <v>267.3</v>
          </cell>
        </row>
        <row r="1189">
          <cell r="A1189" t="str">
            <v>91538417</v>
          </cell>
          <cell r="B1189" t="str">
            <v>MMM/SVC,REPARA CADENA CORTADA</v>
          </cell>
          <cell r="C1189" t="str">
            <v>CREF-RE2-MAQ-EAO-TEM</v>
          </cell>
          <cell r="D1189" t="str">
            <v>MC</v>
          </cell>
          <cell r="E1189" t="str">
            <v>MA1CR211</v>
          </cell>
          <cell r="F1189">
            <v>37167</v>
          </cell>
          <cell r="G1189" t="str">
            <v>07:00:00</v>
          </cell>
          <cell r="H1189" t="str">
            <v>09:56:04</v>
          </cell>
          <cell r="I1189">
            <v>37167</v>
          </cell>
          <cell r="J1189">
            <v>178.2</v>
          </cell>
        </row>
        <row r="1190">
          <cell r="A1190" t="str">
            <v>91539952</v>
          </cell>
          <cell r="B1190" t="str">
            <v>MMM/NML.REPARAR VAGON DE CARGA.</v>
          </cell>
          <cell r="C1190" t="str">
            <v>CREF-RE2-MAQ-EAO-VDM</v>
          </cell>
          <cell r="D1190" t="str">
            <v>MC</v>
          </cell>
          <cell r="E1190" t="str">
            <v>MA1CR211</v>
          </cell>
          <cell r="F1190">
            <v>37168</v>
          </cell>
          <cell r="G1190" t="str">
            <v>07:00:00</v>
          </cell>
          <cell r="H1190" t="str">
            <v>09:26:20</v>
          </cell>
          <cell r="I1190">
            <v>37168</v>
          </cell>
          <cell r="J1190">
            <v>178.2</v>
          </cell>
        </row>
        <row r="1191">
          <cell r="A1191" t="str">
            <v>91542321</v>
          </cell>
          <cell r="B1191" t="str">
            <v>MMM/AAV.REPONER CHAVETAS.</v>
          </cell>
          <cell r="C1191" t="str">
            <v>CREF-RE2-MAQ-EAO-TPM</v>
          </cell>
          <cell r="D1191" t="str">
            <v>MC</v>
          </cell>
          <cell r="E1191" t="str">
            <v>MA1CR211</v>
          </cell>
          <cell r="F1191">
            <v>37170</v>
          </cell>
          <cell r="G1191" t="str">
            <v>07:00:00</v>
          </cell>
          <cell r="H1191" t="str">
            <v>08:15:00</v>
          </cell>
          <cell r="I1191">
            <v>37170</v>
          </cell>
          <cell r="J1191">
            <v>267.3</v>
          </cell>
        </row>
        <row r="1192">
          <cell r="A1192" t="str">
            <v>91543383</v>
          </cell>
          <cell r="B1192" t="str">
            <v>MMM/AAV.REPARAR CADENA CORTADA.</v>
          </cell>
          <cell r="C1192" t="str">
            <v>CREF-RE2-MAQ-EAO-TEM</v>
          </cell>
          <cell r="D1192" t="str">
            <v>MC</v>
          </cell>
          <cell r="E1192" t="str">
            <v>MA1CR211</v>
          </cell>
          <cell r="F1192">
            <v>37171</v>
          </cell>
          <cell r="G1192" t="str">
            <v>07:00:00</v>
          </cell>
          <cell r="H1192" t="str">
            <v>09:44:23</v>
          </cell>
          <cell r="I1192">
            <v>37171</v>
          </cell>
          <cell r="J1192">
            <v>356.4</v>
          </cell>
        </row>
        <row r="1193">
          <cell r="A1193" t="str">
            <v>91543387</v>
          </cell>
          <cell r="B1193" t="str">
            <v>MMM/FV.NIVELAR VAGON.</v>
          </cell>
          <cell r="C1193" t="str">
            <v>CREF-RE2-MAQ-EAO-VDM</v>
          </cell>
          <cell r="D1193" t="str">
            <v>MC</v>
          </cell>
          <cell r="E1193" t="str">
            <v>MA1CR211</v>
          </cell>
          <cell r="F1193">
            <v>37171</v>
          </cell>
          <cell r="G1193" t="str">
            <v>07:00:00</v>
          </cell>
          <cell r="H1193" t="str">
            <v>09:50:17</v>
          </cell>
          <cell r="I1193">
            <v>37171</v>
          </cell>
          <cell r="J1193">
            <v>267.3</v>
          </cell>
        </row>
        <row r="1194">
          <cell r="A1194" t="str">
            <v>91543394</v>
          </cell>
          <cell r="B1194" t="str">
            <v>MMM/FV.REPARAR VAGON.</v>
          </cell>
          <cell r="C1194" t="str">
            <v>CREF-RE2-MAQ-EAO-VDM</v>
          </cell>
          <cell r="D1194" t="str">
            <v>MC</v>
          </cell>
          <cell r="E1194" t="str">
            <v>MA1CR211</v>
          </cell>
          <cell r="F1194">
            <v>37171</v>
          </cell>
          <cell r="G1194" t="str">
            <v>07:00:00</v>
          </cell>
          <cell r="H1194" t="str">
            <v>10:23:36</v>
          </cell>
          <cell r="I1194">
            <v>37171</v>
          </cell>
          <cell r="J1194">
            <v>267.3</v>
          </cell>
        </row>
        <row r="1195">
          <cell r="A1195" t="str">
            <v>91544859</v>
          </cell>
          <cell r="B1195" t="str">
            <v>MMM/AAV.CAMBIAR PERNOS A DESCANSOS.</v>
          </cell>
          <cell r="C1195" t="str">
            <v>CREF-RE2-MAQ-EAO-VDM</v>
          </cell>
          <cell r="D1195" t="str">
            <v>MC</v>
          </cell>
          <cell r="E1195" t="str">
            <v>MA1CR211</v>
          </cell>
          <cell r="F1195">
            <v>37172</v>
          </cell>
          <cell r="G1195" t="str">
            <v>07:00:00</v>
          </cell>
          <cell r="H1195" t="str">
            <v>08:20:50</v>
          </cell>
          <cell r="I1195">
            <v>37172</v>
          </cell>
          <cell r="J1195">
            <v>178.2</v>
          </cell>
        </row>
        <row r="1196">
          <cell r="A1196" t="str">
            <v>91545202</v>
          </cell>
          <cell r="B1196" t="str">
            <v>MMM/FV.COLOCAR CHAVETA.</v>
          </cell>
          <cell r="C1196" t="str">
            <v>CREF-RE2-MAQ-EAO-VDM</v>
          </cell>
          <cell r="D1196" t="str">
            <v>MC</v>
          </cell>
          <cell r="E1196" t="str">
            <v>MA1CR211</v>
          </cell>
          <cell r="F1196">
            <v>37172</v>
          </cell>
          <cell r="G1196" t="str">
            <v>07:00:00</v>
          </cell>
          <cell r="H1196" t="str">
            <v>10:25:06</v>
          </cell>
          <cell r="I1196">
            <v>37172</v>
          </cell>
          <cell r="J1196">
            <v>178.2</v>
          </cell>
        </row>
        <row r="1197">
          <cell r="A1197" t="str">
            <v>91549908</v>
          </cell>
          <cell r="B1197" t="str">
            <v>MM/OCB/REPARAR CADENA CORTADA.</v>
          </cell>
          <cell r="C1197" t="str">
            <v>CREF-RE2-MAQ-EAO-TEM</v>
          </cell>
          <cell r="D1197" t="str">
            <v>MC</v>
          </cell>
          <cell r="E1197" t="str">
            <v>MA1CR211</v>
          </cell>
          <cell r="F1197">
            <v>37174</v>
          </cell>
          <cell r="G1197" t="str">
            <v>07:00:00</v>
          </cell>
          <cell r="H1197" t="str">
            <v>14:08:15</v>
          </cell>
          <cell r="I1197">
            <v>37174</v>
          </cell>
          <cell r="J1197">
            <v>178.2</v>
          </cell>
        </row>
      </sheetData>
      <sheetData sheetId="4" refreshError="1"/>
      <sheetData sheetId="5" refreshError="1"/>
      <sheetData sheetId="6"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v. Cat. Ori"/>
      <sheetName val="Lav.Cat.Pon"/>
      <sheetName val="LCO eli"/>
      <sheetName val="LCO mec"/>
      <sheetName val="LCP eli"/>
      <sheetName val="Resumen Detenciones"/>
      <sheetName val="LCP mec"/>
      <sheetName val="Lav. Cat. Ori "/>
      <sheetName val="VCS mec"/>
      <sheetName val="EAO-mec"/>
    </sheetNames>
    <sheetDataSet>
      <sheetData sheetId="0"/>
      <sheetData sheetId="1"/>
      <sheetData sheetId="2"/>
      <sheetData sheetId="3">
        <row r="2460">
          <cell r="A2460">
            <v>91460458</v>
          </cell>
          <cell r="B2460" t="str">
            <v>M.M.M : MANTENCION MENSUAL LCO</v>
          </cell>
          <cell r="C2460" t="str">
            <v>CREF-RE2-MAQ-LCO-MCM</v>
          </cell>
          <cell r="D2460" t="str">
            <v>MP</v>
          </cell>
          <cell r="E2460" t="str">
            <v>MA1CR211</v>
          </cell>
          <cell r="F2460">
            <v>37124</v>
          </cell>
          <cell r="G2460">
            <v>0.29166666666666669</v>
          </cell>
          <cell r="H2460">
            <v>0.40802083333333333</v>
          </cell>
          <cell r="I2460">
            <v>37124</v>
          </cell>
          <cell r="J2460">
            <v>26.73</v>
          </cell>
        </row>
        <row r="2461">
          <cell r="A2461">
            <v>91460459</v>
          </cell>
          <cell r="B2461" t="str">
            <v>M.M.M : MANTENCION MENSUAL LCO</v>
          </cell>
          <cell r="C2461" t="str">
            <v>CREF-RE2-MAQ-LCO-TSM</v>
          </cell>
          <cell r="D2461" t="str">
            <v>MP</v>
          </cell>
          <cell r="E2461" t="str">
            <v>MA1CR211</v>
          </cell>
          <cell r="F2461">
            <v>37124</v>
          </cell>
          <cell r="G2461">
            <v>0.29166666666666669</v>
          </cell>
          <cell r="H2461">
            <v>0.40859953703703705</v>
          </cell>
          <cell r="I2461">
            <v>37124</v>
          </cell>
          <cell r="J2461">
            <v>8.91</v>
          </cell>
        </row>
        <row r="2462">
          <cell r="A2462">
            <v>91460460</v>
          </cell>
          <cell r="B2462" t="str">
            <v>M.M.M : MANTENCION MENSUAL LCO</v>
          </cell>
          <cell r="C2462" t="str">
            <v>CREF-RE2-MAQ-LCO-UHM</v>
          </cell>
          <cell r="D2462" t="str">
            <v>MP</v>
          </cell>
          <cell r="E2462" t="str">
            <v>MA1CR211</v>
          </cell>
          <cell r="F2462">
            <v>37124</v>
          </cell>
          <cell r="G2462">
            <v>0.29166666666666669</v>
          </cell>
          <cell r="H2462">
            <v>0.409212962962963</v>
          </cell>
          <cell r="I2462">
            <v>37124</v>
          </cell>
          <cell r="J2462">
            <v>13.37</v>
          </cell>
        </row>
        <row r="2463">
          <cell r="A2463">
            <v>91460461</v>
          </cell>
          <cell r="B2463" t="str">
            <v>M.M.M : MANTENCION MENSUAL LCO</v>
          </cell>
          <cell r="C2463" t="str">
            <v>CREF-RE2-MAQ-LCO-TSM</v>
          </cell>
          <cell r="D2463" t="str">
            <v>MP</v>
          </cell>
          <cell r="E2463" t="str">
            <v>MA1CR211</v>
          </cell>
          <cell r="F2463">
            <v>37124</v>
          </cell>
          <cell r="G2463">
            <v>0.29166666666666669</v>
          </cell>
          <cell r="H2463">
            <v>0.41013888888888889</v>
          </cell>
          <cell r="I2463">
            <v>37124</v>
          </cell>
          <cell r="J2463">
            <v>26.73</v>
          </cell>
        </row>
        <row r="2464">
          <cell r="A2464">
            <v>91460462</v>
          </cell>
          <cell r="B2464" t="str">
            <v>M.M.M : MANTENCION MENSUAL LCO</v>
          </cell>
          <cell r="C2464" t="str">
            <v>CREF-RE2-MAQ-LCO-VDM</v>
          </cell>
          <cell r="D2464" t="str">
            <v>MP</v>
          </cell>
          <cell r="E2464" t="str">
            <v>MA1CR211</v>
          </cell>
          <cell r="F2464">
            <v>37124</v>
          </cell>
          <cell r="G2464">
            <v>0.29166666666666669</v>
          </cell>
          <cell r="H2464">
            <v>0.4107407407407408</v>
          </cell>
          <cell r="I2464">
            <v>37124</v>
          </cell>
          <cell r="J2464">
            <v>35.64</v>
          </cell>
        </row>
        <row r="2465">
          <cell r="A2465">
            <v>91460605</v>
          </cell>
          <cell r="B2465" t="str">
            <v>M.M.M : MANTENCION PREVENT.SEMANAL LCO</v>
          </cell>
          <cell r="C2465" t="str">
            <v>CREF-RE2-MAQ-LCO-CLM</v>
          </cell>
          <cell r="D2465" t="str">
            <v>MP</v>
          </cell>
          <cell r="E2465" t="str">
            <v>MA1CR211</v>
          </cell>
          <cell r="F2465">
            <v>37128</v>
          </cell>
          <cell r="G2465">
            <v>0.29166666666666669</v>
          </cell>
          <cell r="H2465">
            <v>0.31340277777777775</v>
          </cell>
          <cell r="I2465">
            <v>37128</v>
          </cell>
          <cell r="J2465">
            <v>356.4</v>
          </cell>
        </row>
        <row r="2466">
          <cell r="A2466">
            <v>91457293</v>
          </cell>
          <cell r="B2466" t="str">
            <v>MMM/NML/REPARAR CADENA CORTADA.</v>
          </cell>
          <cell r="C2466" t="str">
            <v>CREF-RE2-MAQ-LCO-TSM</v>
          </cell>
          <cell r="D2466" t="str">
            <v>MC</v>
          </cell>
          <cell r="E2466" t="str">
            <v>MA1CR211</v>
          </cell>
          <cell r="F2466">
            <v>37105</v>
          </cell>
          <cell r="G2466">
            <v>0.29166666666666669</v>
          </cell>
          <cell r="H2466">
            <v>0.35233796296296299</v>
          </cell>
          <cell r="I2466">
            <v>37105</v>
          </cell>
          <cell r="J2466">
            <v>178.2</v>
          </cell>
        </row>
        <row r="2467">
          <cell r="A2467">
            <v>91462735</v>
          </cell>
          <cell r="B2467" t="str">
            <v>MM/OCB/LUBRICAR GUIAS.</v>
          </cell>
          <cell r="C2467" t="str">
            <v>CREF-RE2-MAQ-LCO-MVM</v>
          </cell>
          <cell r="D2467" t="str">
            <v>MC</v>
          </cell>
          <cell r="E2467" t="str">
            <v>MA1CR211</v>
          </cell>
          <cell r="F2467">
            <v>37108</v>
          </cell>
          <cell r="G2467">
            <v>0.29166666666666669</v>
          </cell>
          <cell r="H2467">
            <v>0.45112268518518522</v>
          </cell>
          <cell r="I2467">
            <v>37108</v>
          </cell>
          <cell r="J2467">
            <v>222.75</v>
          </cell>
        </row>
        <row r="2468">
          <cell r="A2468">
            <v>91462982</v>
          </cell>
          <cell r="B2468" t="str">
            <v>MMM.EFC/LUBRICAR CADENAS.</v>
          </cell>
          <cell r="C2468" t="str">
            <v>CREF-RE2-MAQ-LCO-TSM</v>
          </cell>
          <cell r="D2468" t="str">
            <v>MC</v>
          </cell>
          <cell r="E2468" t="str">
            <v>MA1CR211</v>
          </cell>
          <cell r="F2468">
            <v>37109</v>
          </cell>
          <cell r="G2468">
            <v>0.29166666666666669</v>
          </cell>
          <cell r="H2468">
            <v>0.57535879629629627</v>
          </cell>
          <cell r="I2468">
            <v>37109</v>
          </cell>
          <cell r="J2468">
            <v>178.2</v>
          </cell>
        </row>
        <row r="2469">
          <cell r="A2469">
            <v>91463234</v>
          </cell>
          <cell r="B2469" t="str">
            <v>MMM.FS/CENTRAR CADENAS..</v>
          </cell>
          <cell r="C2469" t="str">
            <v>CREF-RE2-MAQ-LCO-TRM</v>
          </cell>
          <cell r="D2469" t="str">
            <v>MC</v>
          </cell>
          <cell r="E2469" t="str">
            <v>MA1CR211</v>
          </cell>
          <cell r="F2469">
            <v>37110</v>
          </cell>
          <cell r="G2469">
            <v>0.29166666666666669</v>
          </cell>
          <cell r="H2469">
            <v>0.31185185185185188</v>
          </cell>
          <cell r="I2469">
            <v>37110</v>
          </cell>
          <cell r="J2469">
            <v>356.4</v>
          </cell>
        </row>
        <row r="2470">
          <cell r="A2470">
            <v>91464067</v>
          </cell>
          <cell r="B2470" t="str">
            <v>MMM/EFC.LUBRICAR GUIAS.</v>
          </cell>
          <cell r="C2470" t="str">
            <v>CREF-RE2-MAQ-LCO-MVM</v>
          </cell>
          <cell r="D2470" t="str">
            <v>MC</v>
          </cell>
          <cell r="E2470" t="str">
            <v>MA1CR211</v>
          </cell>
          <cell r="F2470">
            <v>37111</v>
          </cell>
          <cell r="G2470">
            <v>0.29166666666666669</v>
          </cell>
          <cell r="H2470">
            <v>0.48266203703703708</v>
          </cell>
          <cell r="I2470">
            <v>37111</v>
          </cell>
          <cell r="J2470">
            <v>267.3</v>
          </cell>
        </row>
        <row r="2471">
          <cell r="A2471">
            <v>91465078</v>
          </cell>
          <cell r="B2471" t="str">
            <v>MMM/SVC.LUBRICAR GUIAS.</v>
          </cell>
          <cell r="C2471" t="str">
            <v>CREF-RE2-MAQ-LCO-MVM</v>
          </cell>
          <cell r="D2471" t="str">
            <v>MC</v>
          </cell>
          <cell r="E2471" t="str">
            <v>MA1CR211</v>
          </cell>
          <cell r="F2471">
            <v>37112</v>
          </cell>
          <cell r="G2471">
            <v>0.29166666666666669</v>
          </cell>
          <cell r="H2471">
            <v>0.38037037037037041</v>
          </cell>
          <cell r="I2471">
            <v>37112</v>
          </cell>
          <cell r="J2471">
            <v>155.93</v>
          </cell>
        </row>
        <row r="2472">
          <cell r="A2472">
            <v>91469843</v>
          </cell>
          <cell r="B2472" t="str">
            <v>MMM/AAV.REPARAR CADENA CORTADA.</v>
          </cell>
          <cell r="C2472" t="str">
            <v>CREF-RE2-MAQ-LCO-VDM</v>
          </cell>
          <cell r="D2472" t="str">
            <v>MC</v>
          </cell>
          <cell r="E2472" t="str">
            <v>MA1CR211</v>
          </cell>
          <cell r="F2472">
            <v>37115</v>
          </cell>
          <cell r="G2472">
            <v>0.29166666666666669</v>
          </cell>
          <cell r="H2472">
            <v>0.43163194444444447</v>
          </cell>
          <cell r="I2472">
            <v>37115</v>
          </cell>
          <cell r="J2472">
            <v>267.3</v>
          </cell>
        </row>
        <row r="2473">
          <cell r="A2473">
            <v>91470038</v>
          </cell>
          <cell r="B2473" t="str">
            <v>MMM/SVC.LUBRICAR CADENAS.</v>
          </cell>
          <cell r="C2473" t="str">
            <v>CREF-RE2-MAQ-LCO-TSM</v>
          </cell>
          <cell r="D2473" t="str">
            <v>MC</v>
          </cell>
          <cell r="E2473" t="str">
            <v>MA1CR211</v>
          </cell>
          <cell r="F2473">
            <v>37115</v>
          </cell>
          <cell r="G2473">
            <v>0.29166666666666669</v>
          </cell>
          <cell r="H2473">
            <v>0.51293981481481488</v>
          </cell>
          <cell r="I2473">
            <v>37115</v>
          </cell>
          <cell r="J2473">
            <v>467.78</v>
          </cell>
        </row>
        <row r="2474">
          <cell r="A2474">
            <v>91470172</v>
          </cell>
          <cell r="B2474" t="str">
            <v>MMM/AAV/LIMPIAR BOQUILLAS.</v>
          </cell>
          <cell r="C2474" t="str">
            <v>CREF-RE2-MAQ-LCO-CLM</v>
          </cell>
          <cell r="D2474" t="str">
            <v>MC</v>
          </cell>
          <cell r="E2474" t="str">
            <v>MA1CR211</v>
          </cell>
          <cell r="F2474">
            <v>37116</v>
          </cell>
          <cell r="G2474">
            <v>0.29166666666666669</v>
          </cell>
          <cell r="H2474">
            <v>0.31962962962962965</v>
          </cell>
          <cell r="I2474">
            <v>37116</v>
          </cell>
          <cell r="J2474">
            <v>267.3</v>
          </cell>
        </row>
        <row r="2475">
          <cell r="A2475">
            <v>91470937</v>
          </cell>
          <cell r="B2475" t="str">
            <v>MMM/SVC.LUBRICAR GUIAS.</v>
          </cell>
          <cell r="C2475" t="str">
            <v>CREF-RE2-MAQ-LCO-MVM</v>
          </cell>
          <cell r="D2475" t="str">
            <v>MC</v>
          </cell>
          <cell r="E2475" t="str">
            <v>MA1CR211</v>
          </cell>
          <cell r="F2475">
            <v>37116</v>
          </cell>
          <cell r="G2475">
            <v>0.29166666666666669</v>
          </cell>
          <cell r="H2475">
            <v>0.39489583333333328</v>
          </cell>
          <cell r="I2475">
            <v>37116</v>
          </cell>
          <cell r="J2475">
            <v>222.75</v>
          </cell>
        </row>
        <row r="2476">
          <cell r="A2476">
            <v>91471124</v>
          </cell>
          <cell r="B2476" t="str">
            <v>MMM/SVC.REPARAR CADENA CORTADA.</v>
          </cell>
          <cell r="C2476" t="str">
            <v>CREF-RE2-MAQ-LCO-TSM</v>
          </cell>
          <cell r="D2476" t="str">
            <v>MC</v>
          </cell>
          <cell r="E2476" t="str">
            <v>MA1CR211</v>
          </cell>
          <cell r="F2476">
            <v>37117</v>
          </cell>
          <cell r="G2476">
            <v>0.29166666666666669</v>
          </cell>
          <cell r="H2476">
            <v>0.48202546296296295</v>
          </cell>
          <cell r="I2476">
            <v>37117</v>
          </cell>
          <cell r="J2476">
            <v>668.25</v>
          </cell>
        </row>
        <row r="2477">
          <cell r="A2477">
            <v>91471255</v>
          </cell>
          <cell r="B2477" t="str">
            <v>MMM/AAV/REPARAR LIMITE.</v>
          </cell>
          <cell r="C2477" t="str">
            <v>CREF-RE2-MAQ-LCO-TCM</v>
          </cell>
          <cell r="D2477" t="str">
            <v>MC</v>
          </cell>
          <cell r="E2477" t="str">
            <v>MA1CR211</v>
          </cell>
          <cell r="F2477">
            <v>37118</v>
          </cell>
          <cell r="G2477">
            <v>0.29166666666666669</v>
          </cell>
          <cell r="H2477">
            <v>0.60038194444444448</v>
          </cell>
          <cell r="I2477">
            <v>37118</v>
          </cell>
          <cell r="J2477">
            <v>178.2</v>
          </cell>
        </row>
        <row r="2478">
          <cell r="A2478">
            <v>91471363</v>
          </cell>
          <cell r="B2478" t="str">
            <v>MMM/AAV/REPARAR CADENA CORTADA.</v>
          </cell>
          <cell r="C2478" t="str">
            <v>CREF-RE2-MAQ-LCO-TCM</v>
          </cell>
          <cell r="D2478" t="str">
            <v>MC</v>
          </cell>
          <cell r="E2478" t="str">
            <v>MA1CR211</v>
          </cell>
          <cell r="F2478">
            <v>37118</v>
          </cell>
          <cell r="G2478">
            <v>0.29166666666666669</v>
          </cell>
          <cell r="H2478">
            <v>0.61660879629629628</v>
          </cell>
          <cell r="I2478">
            <v>37118</v>
          </cell>
          <cell r="J2478">
            <v>356.4</v>
          </cell>
        </row>
        <row r="2479">
          <cell r="A2479">
            <v>91471989</v>
          </cell>
          <cell r="B2479" t="str">
            <v>M.M.M : MANTENCION PREVENT.SEMANAL LCO</v>
          </cell>
          <cell r="C2479" t="str">
            <v>CREF-RE2-MAQ-LCO-CLM</v>
          </cell>
          <cell r="D2479" t="str">
            <v>MP</v>
          </cell>
          <cell r="E2479" t="str">
            <v>MA1CR211</v>
          </cell>
          <cell r="F2479">
            <v>37134</v>
          </cell>
          <cell r="G2479">
            <v>0.29166666666666669</v>
          </cell>
          <cell r="H2479">
            <v>0.45124999999999998</v>
          </cell>
          <cell r="I2479">
            <v>37134</v>
          </cell>
          <cell r="J2479">
            <v>356.4</v>
          </cell>
        </row>
        <row r="2480">
          <cell r="A2480" t="str">
            <v>91474272</v>
          </cell>
          <cell r="B2480" t="str">
            <v>MMM/WA.REGULAR TRANSFERENCIA.</v>
          </cell>
          <cell r="C2480" t="str">
            <v>CREF-RE2-MAQ-LCO-TCM</v>
          </cell>
          <cell r="D2480" t="str">
            <v>MC</v>
          </cell>
          <cell r="E2480" t="str">
            <v>MA1CR211</v>
          </cell>
          <cell r="F2480">
            <v>37118</v>
          </cell>
          <cell r="G2480" t="str">
            <v>07:00:00</v>
          </cell>
          <cell r="H2480" t="str">
            <v>08:06:04</v>
          </cell>
          <cell r="I2480">
            <v>37118</v>
          </cell>
          <cell r="J2480">
            <v>222.75</v>
          </cell>
        </row>
        <row r="2481">
          <cell r="A2481">
            <v>91471786</v>
          </cell>
          <cell r="B2481" t="str">
            <v>MMM/LFR/REPARAR CADENA CORTADA.</v>
          </cell>
          <cell r="C2481" t="str">
            <v>CREF-RE2-MAQ-LCO-TRM</v>
          </cell>
          <cell r="D2481" t="str">
            <v>MC</v>
          </cell>
          <cell r="E2481" t="str">
            <v>MA1CR211</v>
          </cell>
          <cell r="F2481">
            <v>37119</v>
          </cell>
          <cell r="G2481">
            <v>0.29166666666666669</v>
          </cell>
          <cell r="H2481">
            <v>0.43929398148148152</v>
          </cell>
          <cell r="I2481">
            <v>37119</v>
          </cell>
          <cell r="J2481">
            <v>178.2</v>
          </cell>
        </row>
        <row r="2482">
          <cell r="A2482">
            <v>91472320</v>
          </cell>
          <cell r="B2482" t="str">
            <v>MMM/LFR/CENTRAR SPROCKET.</v>
          </cell>
          <cell r="C2482" t="str">
            <v>CREF-RE2-MAQ-LCO-TCM</v>
          </cell>
          <cell r="D2482" t="str">
            <v>MC</v>
          </cell>
          <cell r="E2482" t="str">
            <v>MA1CR211</v>
          </cell>
          <cell r="F2482">
            <v>37119</v>
          </cell>
          <cell r="G2482">
            <v>0.29166666666666669</v>
          </cell>
          <cell r="H2482">
            <v>0.46545138888888887</v>
          </cell>
          <cell r="I2482">
            <v>37119</v>
          </cell>
          <cell r="J2482">
            <v>222.75</v>
          </cell>
        </row>
        <row r="2483">
          <cell r="A2483">
            <v>91472321</v>
          </cell>
          <cell r="B2483" t="str">
            <v>MMM/SVC/REPARAR CADENA CORTADA.</v>
          </cell>
          <cell r="C2483" t="str">
            <v>CREF-RE2-MAQ-LCO-TSM</v>
          </cell>
          <cell r="D2483" t="str">
            <v>MC</v>
          </cell>
          <cell r="E2483" t="str">
            <v>MA1CR211</v>
          </cell>
          <cell r="F2483">
            <v>37119</v>
          </cell>
          <cell r="G2483">
            <v>0.29166666666666669</v>
          </cell>
          <cell r="H2483">
            <v>0.47606481481481483</v>
          </cell>
          <cell r="I2483">
            <v>37119</v>
          </cell>
          <cell r="J2483">
            <v>891</v>
          </cell>
        </row>
        <row r="2484">
          <cell r="A2484">
            <v>91472833</v>
          </cell>
          <cell r="B2484" t="str">
            <v>MMM/AAV/LIMPIAR BOQUILLAS.</v>
          </cell>
          <cell r="C2484" t="str">
            <v>CREF-RE2-MAQ-LCO-VDM</v>
          </cell>
          <cell r="D2484" t="str">
            <v>MC</v>
          </cell>
          <cell r="E2484" t="str">
            <v>MA1CR211</v>
          </cell>
          <cell r="F2484">
            <v>37120</v>
          </cell>
          <cell r="G2484">
            <v>0.29166666666666669</v>
          </cell>
          <cell r="H2484">
            <v>0.43402777777777773</v>
          </cell>
          <cell r="I2484">
            <v>37120</v>
          </cell>
          <cell r="J2484">
            <v>222.75</v>
          </cell>
        </row>
        <row r="2485">
          <cell r="A2485">
            <v>91473228</v>
          </cell>
          <cell r="B2485" t="str">
            <v>MMM/SVC.LUBRICAR CADENAS.</v>
          </cell>
          <cell r="C2485" t="str">
            <v>CREF-RE2-MAQ-LCO-TSM</v>
          </cell>
          <cell r="D2485" t="str">
            <v>MC</v>
          </cell>
          <cell r="E2485" t="str">
            <v>MA1CR211</v>
          </cell>
          <cell r="F2485">
            <v>37120</v>
          </cell>
          <cell r="G2485">
            <v>0.29166666666666669</v>
          </cell>
          <cell r="H2485">
            <v>0.46685185185185185</v>
          </cell>
          <cell r="I2485">
            <v>37120</v>
          </cell>
          <cell r="J2485">
            <v>133.65</v>
          </cell>
        </row>
        <row r="2486">
          <cell r="A2486">
            <v>91473295</v>
          </cell>
          <cell r="B2486" t="str">
            <v>MMM/SVC/REPARAR CADENA CORTADA.</v>
          </cell>
          <cell r="C2486" t="str">
            <v>CREF-RE2-MAQ-LCO-TSM</v>
          </cell>
          <cell r="D2486" t="str">
            <v>MC</v>
          </cell>
          <cell r="E2486" t="str">
            <v>MA1CR211</v>
          </cell>
          <cell r="F2486">
            <v>37121</v>
          </cell>
          <cell r="G2486">
            <v>0.29166666666666669</v>
          </cell>
          <cell r="H2486">
            <v>0.36398148148148146</v>
          </cell>
          <cell r="I2486">
            <v>37121</v>
          </cell>
          <cell r="J2486">
            <v>534.6</v>
          </cell>
        </row>
        <row r="2487">
          <cell r="A2487" t="str">
            <v>91474491</v>
          </cell>
          <cell r="B2487" t="str">
            <v>MMM/AAV.FABRICAR PROTECCIONES.</v>
          </cell>
          <cell r="C2487" t="str">
            <v>CREF-RE2-MAQ-LCO-MVM</v>
          </cell>
          <cell r="D2487" t="str">
            <v>MC</v>
          </cell>
          <cell r="E2487" t="str">
            <v>MA1CR211</v>
          </cell>
          <cell r="F2487">
            <v>37121</v>
          </cell>
          <cell r="G2487" t="str">
            <v>07:00:00</v>
          </cell>
          <cell r="H2487" t="str">
            <v>09:52:53</v>
          </cell>
          <cell r="I2487">
            <v>37121</v>
          </cell>
          <cell r="J2487">
            <v>89.1</v>
          </cell>
        </row>
        <row r="2488">
          <cell r="A2488" t="str">
            <v>91474736</v>
          </cell>
          <cell r="B2488" t="str">
            <v>MMM/SVC/CAMBIAR GUIA.</v>
          </cell>
          <cell r="C2488" t="str">
            <v>CREF-RE2-MAQ-LCO-MVM</v>
          </cell>
          <cell r="D2488" t="str">
            <v>MC</v>
          </cell>
          <cell r="E2488" t="str">
            <v>MA1CR211</v>
          </cell>
          <cell r="F2488">
            <v>37122</v>
          </cell>
          <cell r="G2488" t="str">
            <v>07:00:00</v>
          </cell>
          <cell r="H2488" t="str">
            <v>11:00:15</v>
          </cell>
          <cell r="I2488">
            <v>37122</v>
          </cell>
          <cell r="J2488">
            <v>311.85000000000002</v>
          </cell>
        </row>
        <row r="2489">
          <cell r="A2489" t="str">
            <v>91475915</v>
          </cell>
          <cell r="B2489" t="str">
            <v>MMM/NML.SOLDAR TOPES A CADENA.</v>
          </cell>
          <cell r="C2489" t="str">
            <v>CREF-RE2-MAQ-LCO-TSM</v>
          </cell>
          <cell r="D2489" t="str">
            <v>MC</v>
          </cell>
          <cell r="E2489" t="str">
            <v>MA1CR211</v>
          </cell>
          <cell r="F2489">
            <v>37123</v>
          </cell>
          <cell r="G2489" t="str">
            <v>07:00:00</v>
          </cell>
          <cell r="H2489" t="str">
            <v>08:33:13</v>
          </cell>
          <cell r="I2489">
            <v>37123</v>
          </cell>
          <cell r="J2489">
            <v>311.85000000000002</v>
          </cell>
        </row>
        <row r="2490">
          <cell r="A2490" t="str">
            <v>91476036</v>
          </cell>
          <cell r="B2490" t="str">
            <v>MM/AAV/REPARAR CADENA CORTADA.</v>
          </cell>
          <cell r="C2490" t="str">
            <v>CREF-RE2-MAQ-LCO-EBM</v>
          </cell>
          <cell r="D2490" t="str">
            <v>MC</v>
          </cell>
          <cell r="E2490" t="str">
            <v>MA1CR211</v>
          </cell>
          <cell r="F2490">
            <v>37123</v>
          </cell>
          <cell r="G2490" t="str">
            <v>07:00:00</v>
          </cell>
          <cell r="H2490" t="str">
            <v>09:33:24</v>
          </cell>
          <cell r="I2490">
            <v>37123</v>
          </cell>
          <cell r="J2490">
            <v>623.70000000000005</v>
          </cell>
        </row>
        <row r="2491">
          <cell r="A2491" t="str">
            <v>91478533</v>
          </cell>
          <cell r="B2491" t="str">
            <v>MMM/SVC/REGULAR RODILLOS EXTRACTORES.</v>
          </cell>
          <cell r="C2491" t="str">
            <v>CREF-RE2-MAQ-LCO-EBM</v>
          </cell>
          <cell r="D2491" t="str">
            <v>MC</v>
          </cell>
          <cell r="E2491" t="str">
            <v>MA1CR211</v>
          </cell>
          <cell r="F2491">
            <v>37124</v>
          </cell>
          <cell r="G2491" t="str">
            <v>07:00:00</v>
          </cell>
          <cell r="H2491" t="str">
            <v>08:08:33</v>
          </cell>
          <cell r="I2491">
            <v>37124</v>
          </cell>
          <cell r="J2491">
            <v>445.5</v>
          </cell>
        </row>
        <row r="2492">
          <cell r="A2492" t="str">
            <v>91479219</v>
          </cell>
          <cell r="B2492" t="str">
            <v>MM/SVC.RECTIFICAR MEDIDAS A CUCHILLOS.</v>
          </cell>
          <cell r="C2492" t="str">
            <v>CREF-RE2-MAQ-LCO</v>
          </cell>
          <cell r="D2492" t="str">
            <v>MC</v>
          </cell>
          <cell r="E2492" t="str">
            <v>MA1CR211</v>
          </cell>
          <cell r="F2492">
            <v>37124</v>
          </cell>
          <cell r="G2492" t="str">
            <v>07:00:00</v>
          </cell>
          <cell r="H2492" t="str">
            <v>09:34:49</v>
          </cell>
          <cell r="I2492">
            <v>37124</v>
          </cell>
          <cell r="J2492">
            <v>89.1</v>
          </cell>
        </row>
        <row r="2493">
          <cell r="A2493" t="str">
            <v>91479231</v>
          </cell>
          <cell r="B2493" t="str">
            <v>MMM/NPB.TENSAR CADENAS.</v>
          </cell>
          <cell r="C2493" t="str">
            <v>CREF-RE2-MAQ-LCO-TRM</v>
          </cell>
          <cell r="D2493" t="str">
            <v>MC</v>
          </cell>
          <cell r="E2493" t="str">
            <v>MA1CR211</v>
          </cell>
          <cell r="F2493">
            <v>37124</v>
          </cell>
          <cell r="G2493" t="str">
            <v>07:00:00</v>
          </cell>
          <cell r="H2493" t="str">
            <v>10:14:54</v>
          </cell>
          <cell r="I2493">
            <v>37124</v>
          </cell>
          <cell r="J2493">
            <v>267.3</v>
          </cell>
        </row>
        <row r="2494">
          <cell r="A2494" t="str">
            <v>91481001</v>
          </cell>
          <cell r="B2494" t="str">
            <v>M.M.M : MANTENCION PREVENT.SEMANAL LCO</v>
          </cell>
          <cell r="C2494" t="str">
            <v>CREF-RE2-MAQ-LCO-CLM</v>
          </cell>
          <cell r="D2494" t="str">
            <v>MP</v>
          </cell>
          <cell r="E2494" t="str">
            <v>MA1CR211</v>
          </cell>
          <cell r="F2494">
            <v>37140</v>
          </cell>
          <cell r="G2494" t="str">
            <v>07:00:00</v>
          </cell>
          <cell r="H2494" t="str">
            <v>10:46:52</v>
          </cell>
          <cell r="I2494">
            <v>37140</v>
          </cell>
          <cell r="J2494">
            <v>356.4</v>
          </cell>
        </row>
        <row r="2495">
          <cell r="A2495" t="str">
            <v>91479519</v>
          </cell>
          <cell r="B2495" t="str">
            <v>MMM/NML.REPARAR CADENAS.</v>
          </cell>
          <cell r="C2495" t="str">
            <v>CREF-RE2-MAQ-LCO-TRM</v>
          </cell>
          <cell r="D2495" t="str">
            <v>MC</v>
          </cell>
          <cell r="E2495" t="str">
            <v>MA1CR211</v>
          </cell>
          <cell r="F2495">
            <v>37125</v>
          </cell>
          <cell r="G2495" t="str">
            <v>07:00:00</v>
          </cell>
          <cell r="H2495" t="str">
            <v>11:27:08</v>
          </cell>
          <cell r="I2495">
            <v>37125</v>
          </cell>
          <cell r="J2495">
            <v>445.5</v>
          </cell>
        </row>
        <row r="2496">
          <cell r="A2496" t="str">
            <v>91481070</v>
          </cell>
          <cell r="B2496" t="str">
            <v>MMM/NPB.REVISAR VAGON DE CARGA.</v>
          </cell>
          <cell r="C2496" t="str">
            <v>CREF-RE2-MAQ-LCO-VDM</v>
          </cell>
          <cell r="D2496" t="str">
            <v>MC</v>
          </cell>
          <cell r="E2496" t="str">
            <v>MA1CR211</v>
          </cell>
          <cell r="F2496">
            <v>37125</v>
          </cell>
          <cell r="G2496" t="str">
            <v>07:00:00</v>
          </cell>
          <cell r="H2496" t="str">
            <v>11:02:01</v>
          </cell>
          <cell r="I2496">
            <v>37125</v>
          </cell>
          <cell r="J2496">
            <v>267.3</v>
          </cell>
        </row>
        <row r="2497">
          <cell r="A2497" t="str">
            <v>91486533</v>
          </cell>
          <cell r="B2497" t="str">
            <v>MMM/AAV.TENSAR CADENA.</v>
          </cell>
          <cell r="C2497" t="str">
            <v>CREF-RE2-MAQ-LCO-EBM</v>
          </cell>
          <cell r="D2497" t="str">
            <v>MC</v>
          </cell>
          <cell r="E2497" t="str">
            <v>MA1CR211</v>
          </cell>
          <cell r="F2497">
            <v>37130</v>
          </cell>
          <cell r="G2497" t="str">
            <v>07:00:00</v>
          </cell>
          <cell r="H2497" t="str">
            <v>13:40:04</v>
          </cell>
          <cell r="I2497">
            <v>37130</v>
          </cell>
          <cell r="J2497">
            <v>311.85000000000002</v>
          </cell>
        </row>
        <row r="2498">
          <cell r="A2498" t="str">
            <v>91490374</v>
          </cell>
          <cell r="B2498" t="str">
            <v>MMM/A.B.C.REGULACION DE CADENA POR TENZ</v>
          </cell>
          <cell r="C2498" t="str">
            <v>CREF-RE2-MAQ-LCO-MVM</v>
          </cell>
          <cell r="D2498" t="str">
            <v>MC</v>
          </cell>
          <cell r="E2498" t="str">
            <v>MA1CR211</v>
          </cell>
          <cell r="F2498">
            <v>37132</v>
          </cell>
          <cell r="G2498" t="str">
            <v>07:00:00</v>
          </cell>
          <cell r="H2498" t="str">
            <v>12:25:45</v>
          </cell>
          <cell r="I2498">
            <v>37132</v>
          </cell>
          <cell r="J2498">
            <v>623.70000000000005</v>
          </cell>
        </row>
        <row r="2499">
          <cell r="A2499" t="str">
            <v>91490402</v>
          </cell>
          <cell r="B2499" t="str">
            <v>MMM/A.B.C.SE FABRICA PASARELA</v>
          </cell>
          <cell r="C2499" t="str">
            <v>CREF-RE2-MAQ-LCO-MVM</v>
          </cell>
          <cell r="D2499" t="str">
            <v>MC</v>
          </cell>
          <cell r="E2499" t="str">
            <v>MA1CR211</v>
          </cell>
          <cell r="F2499">
            <v>37132</v>
          </cell>
          <cell r="G2499" t="str">
            <v>07:00:00</v>
          </cell>
          <cell r="H2499" t="str">
            <v>12:52:09</v>
          </cell>
          <cell r="I2499">
            <v>37132</v>
          </cell>
          <cell r="J2499">
            <v>311.85000000000002</v>
          </cell>
        </row>
        <row r="2500">
          <cell r="A2500" t="str">
            <v>91492224</v>
          </cell>
          <cell r="B2500" t="str">
            <v>MMM/ABC.REPARAR GUIA.</v>
          </cell>
          <cell r="C2500" t="str">
            <v>CREF-RE2-MAQ-LCO-TSM</v>
          </cell>
          <cell r="D2500" t="str">
            <v>MC</v>
          </cell>
          <cell r="E2500" t="str">
            <v>MA1CR211</v>
          </cell>
          <cell r="F2500">
            <v>37133</v>
          </cell>
          <cell r="G2500" t="str">
            <v>07:00:00</v>
          </cell>
          <cell r="H2500" t="str">
            <v>10:33:53</v>
          </cell>
          <cell r="I2500">
            <v>37133</v>
          </cell>
          <cell r="J2500">
            <v>267.3</v>
          </cell>
        </row>
        <row r="2501">
          <cell r="A2501" t="str">
            <v>91493189</v>
          </cell>
          <cell r="B2501" t="str">
            <v>MM/CLV.LIMPIAR BOQUILLAS.</v>
          </cell>
          <cell r="C2501" t="str">
            <v>CREF-RE2-MAQ-LCO-CLM</v>
          </cell>
          <cell r="D2501" t="str">
            <v>MC</v>
          </cell>
          <cell r="E2501" t="str">
            <v>MA1CR211</v>
          </cell>
          <cell r="F2501">
            <v>37134</v>
          </cell>
          <cell r="G2501" t="str">
            <v>07:00:00</v>
          </cell>
          <cell r="H2501" t="str">
            <v>10:01:26</v>
          </cell>
          <cell r="I2501">
            <v>37134</v>
          </cell>
          <cell r="J2501">
            <v>356.4</v>
          </cell>
        </row>
        <row r="2502">
          <cell r="A2502" t="str">
            <v>91496895</v>
          </cell>
          <cell r="B2502" t="str">
            <v>M.M.M : MANTENCION PREVENT.SEMANAL LCO</v>
          </cell>
          <cell r="C2502" t="str">
            <v>CREF-RE2-MAQ-LCO-CLM</v>
          </cell>
          <cell r="D2502" t="str">
            <v>MP</v>
          </cell>
          <cell r="E2502" t="str">
            <v>MA1CR211</v>
          </cell>
          <cell r="F2502">
            <v>37146</v>
          </cell>
          <cell r="G2502" t="str">
            <v>07:00:00</v>
          </cell>
          <cell r="H2502" t="str">
            <v>10:18:52</v>
          </cell>
          <cell r="I2502">
            <v>37146</v>
          </cell>
          <cell r="J2502">
            <v>356.4</v>
          </cell>
        </row>
        <row r="2503">
          <cell r="A2503" t="str">
            <v>91495420</v>
          </cell>
          <cell r="B2503" t="str">
            <v>MMM/NML.REPARAR CADENA CORTADA.</v>
          </cell>
          <cell r="C2503" t="str">
            <v>CREF-RE2-MAQ-LCO-TSM</v>
          </cell>
          <cell r="D2503" t="str">
            <v>MC</v>
          </cell>
          <cell r="E2503" t="str">
            <v>MA1CR211</v>
          </cell>
          <cell r="F2503">
            <v>37135</v>
          </cell>
          <cell r="G2503" t="str">
            <v>07:00:00</v>
          </cell>
          <cell r="H2503" t="str">
            <v>08:29:59</v>
          </cell>
          <cell r="I2503">
            <v>37135</v>
          </cell>
          <cell r="J2503">
            <v>267.3</v>
          </cell>
        </row>
        <row r="2504">
          <cell r="A2504" t="str">
            <v>91497527</v>
          </cell>
          <cell r="B2504" t="str">
            <v>MMM/NPB.COLOCAR RODILLOS EXTRACTORES.</v>
          </cell>
          <cell r="C2504" t="str">
            <v>CREF-RE2-MAQ-LCO-EBM</v>
          </cell>
          <cell r="D2504" t="str">
            <v>MC</v>
          </cell>
          <cell r="E2504" t="str">
            <v>MA1CR211</v>
          </cell>
          <cell r="F2504">
            <v>37136</v>
          </cell>
          <cell r="G2504" t="str">
            <v>07:00:00</v>
          </cell>
          <cell r="H2504" t="str">
            <v>11:07:22</v>
          </cell>
          <cell r="I2504">
            <v>37136</v>
          </cell>
          <cell r="J2504">
            <v>267.3</v>
          </cell>
        </row>
        <row r="2505">
          <cell r="A2505" t="str">
            <v>91499240</v>
          </cell>
          <cell r="B2505" t="str">
            <v>MMM/NML.LUBRICAR GUIAS.</v>
          </cell>
          <cell r="C2505" t="str">
            <v>CREF-RE2-MAQ-LCO-MVM</v>
          </cell>
          <cell r="D2505" t="str">
            <v>MC</v>
          </cell>
          <cell r="E2505" t="str">
            <v>MA1CR211</v>
          </cell>
          <cell r="F2505">
            <v>37137</v>
          </cell>
          <cell r="G2505" t="str">
            <v>07:00:00</v>
          </cell>
          <cell r="H2505" t="str">
            <v>07:56:52</v>
          </cell>
          <cell r="I2505">
            <v>37137</v>
          </cell>
          <cell r="J2505">
            <v>356.4</v>
          </cell>
        </row>
        <row r="2506">
          <cell r="A2506" t="str">
            <v>91499737</v>
          </cell>
          <cell r="B2506" t="str">
            <v>MMM/NML.LUBRICAR GUIAS.</v>
          </cell>
          <cell r="C2506" t="str">
            <v>CREF-RE2-MAQ-LCO-MVM</v>
          </cell>
          <cell r="D2506" t="str">
            <v>MC</v>
          </cell>
          <cell r="E2506" t="str">
            <v>MA1CR211</v>
          </cell>
          <cell r="F2506">
            <v>37138</v>
          </cell>
          <cell r="G2506" t="str">
            <v>07:00:00</v>
          </cell>
          <cell r="H2506" t="str">
            <v>11:09:31</v>
          </cell>
          <cell r="I2506">
            <v>37138</v>
          </cell>
          <cell r="J2506">
            <v>267.3</v>
          </cell>
        </row>
        <row r="2507">
          <cell r="A2507" t="str">
            <v>91501407</v>
          </cell>
          <cell r="B2507" t="str">
            <v>MMM/NML.LUBRICAR GUIAS.</v>
          </cell>
          <cell r="C2507" t="str">
            <v>CREF-RE2-MAQ-LCO-MVM</v>
          </cell>
          <cell r="D2507" t="str">
            <v>MC</v>
          </cell>
          <cell r="E2507" t="str">
            <v>MA1CR211</v>
          </cell>
          <cell r="F2507">
            <v>37139</v>
          </cell>
          <cell r="G2507" t="str">
            <v>07:00:00</v>
          </cell>
          <cell r="H2507" t="str">
            <v>13:24:05</v>
          </cell>
          <cell r="I2507">
            <v>37139</v>
          </cell>
          <cell r="J2507">
            <v>356.4</v>
          </cell>
        </row>
        <row r="2508">
          <cell r="A2508" t="str">
            <v>91501413</v>
          </cell>
          <cell r="B2508" t="str">
            <v>MMM/NPB.REPARAR CADENA CORTADA.</v>
          </cell>
          <cell r="C2508" t="str">
            <v>CREF-RE2-MAQ-LCO-TSM</v>
          </cell>
          <cell r="D2508" t="str">
            <v>MC</v>
          </cell>
          <cell r="E2508" t="str">
            <v>MA1CR211</v>
          </cell>
          <cell r="F2508">
            <v>37139</v>
          </cell>
          <cell r="G2508" t="str">
            <v>07:00:00</v>
          </cell>
          <cell r="H2508" t="str">
            <v>13:45:07</v>
          </cell>
          <cell r="I2508">
            <v>37139</v>
          </cell>
          <cell r="J2508">
            <v>445.5</v>
          </cell>
        </row>
        <row r="2509">
          <cell r="A2509" t="str">
            <v>91503110</v>
          </cell>
          <cell r="B2509" t="str">
            <v>MMM/NPB.REGULAR VELOCIDAD.</v>
          </cell>
          <cell r="C2509" t="str">
            <v>CREF-RE2-MAQ-LCO-TCM</v>
          </cell>
          <cell r="D2509" t="str">
            <v>MC</v>
          </cell>
          <cell r="E2509" t="str">
            <v>MA1CR211</v>
          </cell>
          <cell r="F2509">
            <v>37139</v>
          </cell>
          <cell r="G2509" t="str">
            <v>07:00:00</v>
          </cell>
          <cell r="H2509" t="str">
            <v>08:25:16</v>
          </cell>
          <cell r="I2509">
            <v>37139</v>
          </cell>
          <cell r="J2509">
            <v>311.85000000000002</v>
          </cell>
        </row>
        <row r="2510">
          <cell r="A2510" t="str">
            <v>91503114</v>
          </cell>
          <cell r="B2510" t="str">
            <v>MMM/SVC.LIMPIAR BOQUILLAS.</v>
          </cell>
          <cell r="C2510" t="str">
            <v>CREF-RE2-MAQ-LCO-CLM</v>
          </cell>
          <cell r="D2510" t="str">
            <v>MC</v>
          </cell>
          <cell r="E2510" t="str">
            <v>MA1CR211</v>
          </cell>
          <cell r="F2510">
            <v>37140</v>
          </cell>
          <cell r="G2510" t="str">
            <v>07:00:00</v>
          </cell>
          <cell r="H2510" t="str">
            <v>08:49:48</v>
          </cell>
          <cell r="I2510">
            <v>37140</v>
          </cell>
          <cell r="J2510">
            <v>445.5</v>
          </cell>
        </row>
        <row r="2511">
          <cell r="A2511" t="str">
            <v>91503788</v>
          </cell>
          <cell r="B2511" t="str">
            <v>MMM/NPB.REPARAR PROTECCION.</v>
          </cell>
          <cell r="C2511" t="str">
            <v>CREF-RE2-MAQ-LCO-MVM</v>
          </cell>
          <cell r="D2511" t="str">
            <v>MC</v>
          </cell>
          <cell r="E2511" t="str">
            <v>MA1CR211</v>
          </cell>
          <cell r="F2511">
            <v>37140</v>
          </cell>
          <cell r="G2511" t="str">
            <v>07:00:00</v>
          </cell>
          <cell r="H2511" t="str">
            <v>10:21:01</v>
          </cell>
          <cell r="I2511">
            <v>37140</v>
          </cell>
          <cell r="J2511">
            <v>178.2</v>
          </cell>
        </row>
        <row r="2512">
          <cell r="A2512" t="str">
            <v>91502611</v>
          </cell>
          <cell r="B2512" t="str">
            <v>M.M.M : CAMBIO ROTULA LCO</v>
          </cell>
          <cell r="C2512" t="str">
            <v>CREF-RE2-MAQ-LCO</v>
          </cell>
          <cell r="D2512" t="str">
            <v>MC</v>
          </cell>
          <cell r="E2512" t="str">
            <v>MA1CR211</v>
          </cell>
          <cell r="F2512">
            <v>37141</v>
          </cell>
          <cell r="G2512" t="str">
            <v>07:00:00</v>
          </cell>
          <cell r="H2512" t="str">
            <v>11:33:35</v>
          </cell>
          <cell r="I2512">
            <v>37141</v>
          </cell>
          <cell r="J2512">
            <v>326.83</v>
          </cell>
        </row>
        <row r="2513">
          <cell r="A2513" t="str">
            <v>91503890</v>
          </cell>
          <cell r="B2513" t="str">
            <v>MMM/NML.CAMBIAR CILINDRO HIDRAULICO.</v>
          </cell>
          <cell r="C2513" t="str">
            <v>CREF-RE2-MAQ-LCO-MCM</v>
          </cell>
          <cell r="D2513" t="str">
            <v>MC</v>
          </cell>
          <cell r="E2513" t="str">
            <v>MA1CR211</v>
          </cell>
          <cell r="F2513">
            <v>37141</v>
          </cell>
          <cell r="G2513" t="str">
            <v>07:00:00</v>
          </cell>
          <cell r="H2513" t="str">
            <v>13:43:20</v>
          </cell>
          <cell r="I2513">
            <v>37141</v>
          </cell>
          <cell r="J2513">
            <v>623.70000000000005</v>
          </cell>
        </row>
        <row r="2514">
          <cell r="A2514" t="str">
            <v>91503895</v>
          </cell>
          <cell r="B2514" t="str">
            <v>MMM/NML.REPARAR CADENA.</v>
          </cell>
          <cell r="C2514" t="str">
            <v>CREF-RE2-MAQ-LCO-MAM</v>
          </cell>
          <cell r="D2514" t="str">
            <v>MC</v>
          </cell>
          <cell r="E2514" t="str">
            <v>MA1CR211</v>
          </cell>
          <cell r="F2514">
            <v>37141</v>
          </cell>
          <cell r="G2514" t="str">
            <v>07:00:00</v>
          </cell>
          <cell r="H2514" t="str">
            <v>13:57:12</v>
          </cell>
          <cell r="I2514">
            <v>37141</v>
          </cell>
          <cell r="J2514">
            <v>311.85000000000002</v>
          </cell>
        </row>
        <row r="2515">
          <cell r="A2515" t="str">
            <v>91505244</v>
          </cell>
          <cell r="B2515" t="str">
            <v>M.M.M : MANTENCION MENSUAL LCO</v>
          </cell>
          <cell r="C2515" t="str">
            <v>CREF-RE2-MAQ-LCO-MIM</v>
          </cell>
          <cell r="D2515" t="str">
            <v>MP</v>
          </cell>
          <cell r="E2515" t="str">
            <v>MA1CR211</v>
          </cell>
          <cell r="F2515">
            <v>37156</v>
          </cell>
          <cell r="G2515" t="str">
            <v>07:00:00</v>
          </cell>
          <cell r="H2515" t="str">
            <v>07:57:28</v>
          </cell>
          <cell r="I2515">
            <v>37156</v>
          </cell>
          <cell r="J2515">
            <v>35.64</v>
          </cell>
        </row>
        <row r="2516">
          <cell r="A2516" t="str">
            <v>91505245</v>
          </cell>
          <cell r="B2516" t="str">
            <v>M.M.M : MANTENCION MENSUAL LCO</v>
          </cell>
          <cell r="C2516" t="str">
            <v>CREF-RE2-MAQ-LCO-CLM</v>
          </cell>
          <cell r="D2516" t="str">
            <v>MP</v>
          </cell>
          <cell r="E2516" t="str">
            <v>MA1CR211</v>
          </cell>
          <cell r="F2516">
            <v>37156</v>
          </cell>
          <cell r="G2516" t="str">
            <v>07:00:00</v>
          </cell>
          <cell r="H2516" t="str">
            <v>07:58:59</v>
          </cell>
          <cell r="I2516">
            <v>37156</v>
          </cell>
          <cell r="J2516">
            <v>44.55</v>
          </cell>
        </row>
        <row r="2517">
          <cell r="A2517" t="str">
            <v>91505246</v>
          </cell>
          <cell r="B2517" t="str">
            <v>M.M.M : MANTENCION MENSUAL LCO</v>
          </cell>
          <cell r="C2517" t="str">
            <v>CREF-RE2-MAQ-LCO-TRM</v>
          </cell>
          <cell r="D2517" t="str">
            <v>MP</v>
          </cell>
          <cell r="E2517" t="str">
            <v>MA1CR211</v>
          </cell>
          <cell r="F2517">
            <v>37156</v>
          </cell>
          <cell r="G2517" t="str">
            <v>07:00:00</v>
          </cell>
          <cell r="H2517" t="str">
            <v>08:00:16</v>
          </cell>
          <cell r="I2517">
            <v>37156</v>
          </cell>
          <cell r="J2517">
            <v>89.1</v>
          </cell>
        </row>
        <row r="2518">
          <cell r="A2518" t="str">
            <v>91505247</v>
          </cell>
          <cell r="B2518" t="str">
            <v>M.M.M : MANTENCION MENSUAL LCO</v>
          </cell>
          <cell r="C2518" t="str">
            <v>CREF-RE2-MAQ-LCO-RLM</v>
          </cell>
          <cell r="D2518" t="str">
            <v>MP</v>
          </cell>
          <cell r="E2518" t="str">
            <v>MA1CR211</v>
          </cell>
          <cell r="F2518">
            <v>37156</v>
          </cell>
          <cell r="G2518" t="str">
            <v>07:00:00</v>
          </cell>
          <cell r="H2518" t="str">
            <v>08:01:18</v>
          </cell>
          <cell r="I2518">
            <v>37156</v>
          </cell>
          <cell r="J2518">
            <v>89.1</v>
          </cell>
        </row>
        <row r="2519">
          <cell r="A2519" t="str">
            <v>91505248</v>
          </cell>
          <cell r="B2519" t="str">
            <v>M.M.M : MANTENCION MENSUAL LCO</v>
          </cell>
          <cell r="C2519" t="str">
            <v>CREF-RE2-MAQ-LCO-EBM</v>
          </cell>
          <cell r="D2519" t="str">
            <v>MP</v>
          </cell>
          <cell r="E2519" t="str">
            <v>MA1CR211</v>
          </cell>
          <cell r="F2519">
            <v>37156</v>
          </cell>
          <cell r="G2519" t="str">
            <v>07:00:00</v>
          </cell>
          <cell r="H2519" t="str">
            <v>08:02:14</v>
          </cell>
          <cell r="I2519">
            <v>37156</v>
          </cell>
          <cell r="J2519">
            <v>133.65</v>
          </cell>
        </row>
        <row r="2520">
          <cell r="A2520" t="str">
            <v>91505249</v>
          </cell>
          <cell r="B2520" t="str">
            <v>M.M.M : MANTENCION MENSUAL LCO</v>
          </cell>
          <cell r="C2520" t="str">
            <v>CREF-RE2-MAQ-LCO-MVM</v>
          </cell>
          <cell r="D2520" t="str">
            <v>MP</v>
          </cell>
          <cell r="E2520" t="str">
            <v>MA1CR211</v>
          </cell>
          <cell r="F2520">
            <v>37156</v>
          </cell>
          <cell r="G2520" t="str">
            <v>07:00:00</v>
          </cell>
          <cell r="H2520" t="str">
            <v>08:03:24</v>
          </cell>
          <cell r="I2520">
            <v>37156</v>
          </cell>
          <cell r="J2520">
            <v>89.1</v>
          </cell>
        </row>
        <row r="2521">
          <cell r="A2521" t="str">
            <v>91505250</v>
          </cell>
          <cell r="B2521" t="str">
            <v>M.M.M : MANTENCION MENSUAL LCO</v>
          </cell>
          <cell r="C2521" t="str">
            <v>CREF-RE2-MAQ-LCO-TCM</v>
          </cell>
          <cell r="D2521" t="str">
            <v>MP</v>
          </cell>
          <cell r="E2521" t="str">
            <v>MA1CR211</v>
          </cell>
          <cell r="F2521">
            <v>37156</v>
          </cell>
          <cell r="G2521" t="str">
            <v>07:00:00</v>
          </cell>
          <cell r="H2521" t="str">
            <v>08:04:35</v>
          </cell>
          <cell r="I2521">
            <v>37156</v>
          </cell>
          <cell r="J2521">
            <v>44.55</v>
          </cell>
        </row>
        <row r="2522">
          <cell r="A2522" t="str">
            <v>91505251</v>
          </cell>
          <cell r="B2522" t="str">
            <v>M.M.M : MANTENCION MENSUAL LCO</v>
          </cell>
          <cell r="C2522" t="str">
            <v>CREF-RE2-MAQ-LCO-SMM</v>
          </cell>
          <cell r="D2522" t="str">
            <v>MP</v>
          </cell>
          <cell r="E2522" t="str">
            <v>MA1CR211</v>
          </cell>
          <cell r="F2522">
            <v>37156</v>
          </cell>
          <cell r="G2522" t="str">
            <v>07:00:00</v>
          </cell>
          <cell r="H2522" t="str">
            <v>08:05:39</v>
          </cell>
          <cell r="I2522">
            <v>37156</v>
          </cell>
          <cell r="J2522">
            <v>71.28</v>
          </cell>
        </row>
        <row r="2523">
          <cell r="A2523" t="str">
            <v>91505252</v>
          </cell>
          <cell r="B2523" t="str">
            <v>M.M.M : MANTENCION MENSUAL LCO</v>
          </cell>
          <cell r="C2523" t="str">
            <v>CREF-RE2-MAQ-LCO-SMM</v>
          </cell>
          <cell r="D2523" t="str">
            <v>MP</v>
          </cell>
          <cell r="E2523" t="str">
            <v>MA1CR211</v>
          </cell>
          <cell r="F2523">
            <v>37156</v>
          </cell>
          <cell r="G2523" t="str">
            <v>07:00:00</v>
          </cell>
          <cell r="H2523" t="str">
            <v>08:14:07</v>
          </cell>
          <cell r="I2523">
            <v>37156</v>
          </cell>
          <cell r="J2523">
            <v>13.37</v>
          </cell>
        </row>
        <row r="2524">
          <cell r="A2524" t="str">
            <v>91505253</v>
          </cell>
          <cell r="B2524" t="str">
            <v>M.M.M : MANTENCION MENSUAL LCO</v>
          </cell>
          <cell r="C2524" t="str">
            <v>CREF-RE2-MAQ-LCO-SMM</v>
          </cell>
          <cell r="D2524" t="str">
            <v>MP</v>
          </cell>
          <cell r="E2524" t="str">
            <v>MA1CR211</v>
          </cell>
          <cell r="F2524">
            <v>37156</v>
          </cell>
          <cell r="G2524" t="str">
            <v>07:00:00</v>
          </cell>
          <cell r="H2524" t="str">
            <v>08:21:19</v>
          </cell>
          <cell r="I2524">
            <v>37156</v>
          </cell>
          <cell r="J2524">
            <v>44.55</v>
          </cell>
        </row>
        <row r="2525">
          <cell r="A2525" t="str">
            <v>91505254</v>
          </cell>
          <cell r="B2525" t="str">
            <v>M.M.M : MANTENCION MENSUAL LCO</v>
          </cell>
          <cell r="C2525" t="str">
            <v>CREF-RE2-MAQ-LCO-SMM</v>
          </cell>
          <cell r="D2525" t="str">
            <v>MP</v>
          </cell>
          <cell r="E2525" t="str">
            <v>MA1CR211</v>
          </cell>
          <cell r="F2525">
            <v>37156</v>
          </cell>
          <cell r="G2525" t="str">
            <v>07:00:00</v>
          </cell>
          <cell r="H2525" t="str">
            <v>08:22:21</v>
          </cell>
          <cell r="I2525">
            <v>37156</v>
          </cell>
          <cell r="J2525">
            <v>44.55</v>
          </cell>
        </row>
        <row r="2526">
          <cell r="A2526" t="str">
            <v>91505255</v>
          </cell>
          <cell r="B2526" t="str">
            <v>M.M.M : MANTENCION MENSUAL LCO</v>
          </cell>
          <cell r="C2526" t="str">
            <v>CREF-RE2-MAQ-LCO-MCM</v>
          </cell>
          <cell r="D2526" t="str">
            <v>MP</v>
          </cell>
          <cell r="E2526" t="str">
            <v>MA1CR211</v>
          </cell>
          <cell r="F2526">
            <v>37156</v>
          </cell>
          <cell r="G2526" t="str">
            <v>07:00:00</v>
          </cell>
          <cell r="H2526" t="str">
            <v>08:25:03</v>
          </cell>
          <cell r="I2526">
            <v>37156</v>
          </cell>
          <cell r="J2526">
            <v>26.73</v>
          </cell>
        </row>
        <row r="2527">
          <cell r="A2527" t="str">
            <v>91505256</v>
          </cell>
          <cell r="B2527" t="str">
            <v>M.M.M : MANTENCION MENSUAL LCO</v>
          </cell>
          <cell r="C2527" t="str">
            <v>CREF-RE2-MAQ-LCO-TSM</v>
          </cell>
          <cell r="D2527" t="str">
            <v>MP</v>
          </cell>
          <cell r="E2527" t="str">
            <v>MA1CR211</v>
          </cell>
          <cell r="F2527">
            <v>37156</v>
          </cell>
          <cell r="G2527" t="str">
            <v>07:00:00</v>
          </cell>
          <cell r="H2527" t="str">
            <v>08:26:16</v>
          </cell>
          <cell r="I2527">
            <v>37156</v>
          </cell>
          <cell r="J2527">
            <v>8.91</v>
          </cell>
        </row>
        <row r="2528">
          <cell r="A2528" t="str">
            <v>91505377</v>
          </cell>
          <cell r="B2528" t="str">
            <v>M.M.M : MANTENCION MENSUAL LCO</v>
          </cell>
          <cell r="C2528" t="str">
            <v>CREF-RE2-MAQ-LCO-UHM</v>
          </cell>
          <cell r="D2528" t="str">
            <v>MP</v>
          </cell>
          <cell r="E2528" t="str">
            <v>MA1CR211</v>
          </cell>
          <cell r="F2528">
            <v>37156</v>
          </cell>
          <cell r="G2528" t="str">
            <v>07:00:00</v>
          </cell>
          <cell r="H2528" t="str">
            <v>08:27:52</v>
          </cell>
          <cell r="I2528">
            <v>37156</v>
          </cell>
          <cell r="J2528">
            <v>13.37</v>
          </cell>
        </row>
        <row r="2529">
          <cell r="A2529" t="str">
            <v>91505378</v>
          </cell>
          <cell r="B2529" t="str">
            <v>M.M.M : MANTENCION MENSUAL LCO</v>
          </cell>
          <cell r="C2529" t="str">
            <v>CREF-RE2-MAQ-LCO-TSM</v>
          </cell>
          <cell r="D2529" t="str">
            <v>MP</v>
          </cell>
          <cell r="E2529" t="str">
            <v>MA1CR211</v>
          </cell>
          <cell r="F2529">
            <v>37156</v>
          </cell>
          <cell r="G2529" t="str">
            <v>07:00:00</v>
          </cell>
          <cell r="H2529" t="str">
            <v>08:29:07</v>
          </cell>
          <cell r="I2529">
            <v>37156</v>
          </cell>
          <cell r="J2529">
            <v>26.73</v>
          </cell>
        </row>
        <row r="2530">
          <cell r="A2530" t="str">
            <v>91505379</v>
          </cell>
          <cell r="B2530" t="str">
            <v>M.M.M : MANTENCION MENSUAL LCO</v>
          </cell>
          <cell r="C2530" t="str">
            <v>CREF-RE2-MAQ-LCO-VDM</v>
          </cell>
          <cell r="D2530" t="str">
            <v>MP</v>
          </cell>
          <cell r="E2530" t="str">
            <v>MA1CR211</v>
          </cell>
          <cell r="F2530">
            <v>37156</v>
          </cell>
          <cell r="G2530" t="str">
            <v>07:00:00</v>
          </cell>
          <cell r="H2530" t="str">
            <v>08:30:03</v>
          </cell>
          <cell r="I2530">
            <v>37156</v>
          </cell>
          <cell r="J2530">
            <v>35.64</v>
          </cell>
        </row>
        <row r="2531">
          <cell r="A2531" t="str">
            <v>91505386</v>
          </cell>
          <cell r="B2531" t="str">
            <v>M.M.M : MANTENCION PREVENT.SEMANAL LCO</v>
          </cell>
          <cell r="C2531" t="str">
            <v>CREF-RE2-MAQ-LCO-CLM</v>
          </cell>
          <cell r="D2531" t="str">
            <v>MP</v>
          </cell>
          <cell r="E2531" t="str">
            <v>MA1CR211</v>
          </cell>
          <cell r="F2531">
            <v>37154</v>
          </cell>
          <cell r="G2531" t="str">
            <v>07:00:00</v>
          </cell>
          <cell r="H2531" t="str">
            <v>09:44:59</v>
          </cell>
          <cell r="I2531">
            <v>37154</v>
          </cell>
          <cell r="J2531">
            <v>356.4</v>
          </cell>
        </row>
        <row r="2532">
          <cell r="A2532" t="str">
            <v>91504632</v>
          </cell>
          <cell r="B2532" t="str">
            <v>MMM/NPB.REPARAR CADENA CORTADA</v>
          </cell>
          <cell r="C2532" t="str">
            <v>CREF-RE2-MAQ-LCO-TSM</v>
          </cell>
          <cell r="D2532" t="str">
            <v>MC</v>
          </cell>
          <cell r="E2532" t="str">
            <v>MA1CR211</v>
          </cell>
          <cell r="F2532">
            <v>37141</v>
          </cell>
          <cell r="G2532" t="str">
            <v>07:00:00</v>
          </cell>
          <cell r="H2532" t="str">
            <v>08:34:19</v>
          </cell>
          <cell r="I2532">
            <v>37141</v>
          </cell>
          <cell r="J2532">
            <v>267.3</v>
          </cell>
        </row>
        <row r="2533">
          <cell r="A2533" t="str">
            <v>91505507</v>
          </cell>
          <cell r="B2533" t="str">
            <v>MMM/NML.LUBRICAR GUIAS.</v>
          </cell>
          <cell r="C2533" t="str">
            <v>CREF-RE2-MAQ-LCO-MVM</v>
          </cell>
          <cell r="D2533" t="str">
            <v>MC</v>
          </cell>
          <cell r="E2533" t="str">
            <v>MA1CR211</v>
          </cell>
          <cell r="F2533">
            <v>37142</v>
          </cell>
          <cell r="G2533" t="str">
            <v>07:00:00</v>
          </cell>
          <cell r="H2533" t="str">
            <v>10:12:46</v>
          </cell>
          <cell r="I2533">
            <v>37142</v>
          </cell>
          <cell r="J2533">
            <v>356.4</v>
          </cell>
        </row>
        <row r="2534">
          <cell r="A2534" t="str">
            <v>91505897</v>
          </cell>
          <cell r="B2534" t="str">
            <v>MMM/NPB.CAMBIAR PERNO GATO.</v>
          </cell>
          <cell r="C2534" t="str">
            <v>CREF-RE2-MAQ-LCO-VDM</v>
          </cell>
          <cell r="D2534" t="str">
            <v>MC</v>
          </cell>
          <cell r="E2534" t="str">
            <v>MA1CR211</v>
          </cell>
          <cell r="F2534">
            <v>37143</v>
          </cell>
          <cell r="G2534" t="str">
            <v>07:00:00</v>
          </cell>
          <cell r="H2534" t="str">
            <v>13:37:00</v>
          </cell>
          <cell r="I2534">
            <v>37143</v>
          </cell>
          <cell r="J2534">
            <v>267.3</v>
          </cell>
        </row>
        <row r="2535">
          <cell r="A2535" t="str">
            <v>91507242</v>
          </cell>
          <cell r="B2535" t="str">
            <v>MMM/NML.CAMBIAR PARAFLEX.</v>
          </cell>
          <cell r="C2535" t="str">
            <v>CREF-RE2-MAQ-LCO-VDM</v>
          </cell>
          <cell r="D2535" t="str">
            <v>MC</v>
          </cell>
          <cell r="E2535" t="str">
            <v>MA1CR211</v>
          </cell>
          <cell r="F2535">
            <v>37144</v>
          </cell>
          <cell r="G2535" t="str">
            <v>07:00:00</v>
          </cell>
          <cell r="H2535" t="str">
            <v>14:33:01</v>
          </cell>
          <cell r="I2535">
            <v>37144</v>
          </cell>
          <cell r="J2535">
            <v>267.3</v>
          </cell>
        </row>
        <row r="2536">
          <cell r="A2536" t="str">
            <v>91508201</v>
          </cell>
          <cell r="B2536" t="str">
            <v>MMM/NPB.CENTRAR SPROCKET.</v>
          </cell>
          <cell r="C2536" t="str">
            <v>CREF-RE2-MAQ-LCO-TCM</v>
          </cell>
          <cell r="D2536" t="str">
            <v>MC</v>
          </cell>
          <cell r="E2536" t="str">
            <v>MA1CR211</v>
          </cell>
          <cell r="F2536">
            <v>37145</v>
          </cell>
          <cell r="G2536" t="str">
            <v>07:00:00</v>
          </cell>
          <cell r="H2536" t="str">
            <v>09:37:12</v>
          </cell>
          <cell r="I2536">
            <v>37145</v>
          </cell>
          <cell r="J2536">
            <v>178.2</v>
          </cell>
        </row>
        <row r="2537">
          <cell r="A2537" t="str">
            <v>91508853</v>
          </cell>
          <cell r="B2537" t="str">
            <v>MMM/NML.LUBRICAR GUIAS.</v>
          </cell>
          <cell r="C2537" t="str">
            <v>CREF-RE2-MAQ-LCO-MVM</v>
          </cell>
          <cell r="D2537" t="str">
            <v>MC</v>
          </cell>
          <cell r="E2537" t="str">
            <v>MA1CR211</v>
          </cell>
          <cell r="F2537">
            <v>37146</v>
          </cell>
          <cell r="G2537" t="str">
            <v>07:00:00</v>
          </cell>
          <cell r="H2537" t="str">
            <v>09:11:12</v>
          </cell>
          <cell r="I2537">
            <v>37146</v>
          </cell>
          <cell r="J2537">
            <v>311.85000000000002</v>
          </cell>
        </row>
        <row r="2538">
          <cell r="A2538" t="str">
            <v>91512816</v>
          </cell>
          <cell r="B2538" t="str">
            <v>NML/TRABAJOS VARIOS</v>
          </cell>
          <cell r="C2538" t="str">
            <v>CREF-RE2-MAQ-LCO-EBM</v>
          </cell>
          <cell r="D2538" t="str">
            <v>MC</v>
          </cell>
          <cell r="E2538" t="str">
            <v>MA1CR211</v>
          </cell>
          <cell r="F2538">
            <v>37149</v>
          </cell>
          <cell r="G2538" t="str">
            <v>07:00:00</v>
          </cell>
          <cell r="H2538" t="str">
            <v>10:37:14</v>
          </cell>
          <cell r="I2538">
            <v>37149</v>
          </cell>
          <cell r="J2538">
            <v>178.2</v>
          </cell>
        </row>
        <row r="2539">
          <cell r="A2539" t="str">
            <v>91513949</v>
          </cell>
          <cell r="B2539" t="str">
            <v>NPB/TRABAJOS MARTILLO Y BOMBA</v>
          </cell>
          <cell r="C2539" t="str">
            <v>CREF-RE2-MAQ-LCO-EBM</v>
          </cell>
          <cell r="D2539" t="str">
            <v>MC</v>
          </cell>
          <cell r="E2539" t="str">
            <v>MA1CR211</v>
          </cell>
          <cell r="F2539">
            <v>37150</v>
          </cell>
          <cell r="G2539" t="str">
            <v>07:00:00</v>
          </cell>
          <cell r="H2539" t="str">
            <v>09:51:32</v>
          </cell>
          <cell r="I2539">
            <v>37150</v>
          </cell>
          <cell r="J2539">
            <v>133.65</v>
          </cell>
        </row>
        <row r="2540">
          <cell r="A2540" t="str">
            <v>91513954</v>
          </cell>
          <cell r="B2540" t="str">
            <v>NPB/TRABAJOS VARIOS</v>
          </cell>
          <cell r="C2540" t="str">
            <v>CREF-RE2-MAQ-LCO-EBM</v>
          </cell>
          <cell r="D2540" t="str">
            <v>MC</v>
          </cell>
          <cell r="E2540" t="str">
            <v>MA1CR211</v>
          </cell>
          <cell r="F2540">
            <v>37150</v>
          </cell>
          <cell r="G2540" t="str">
            <v>07:00:00</v>
          </cell>
          <cell r="H2540" t="str">
            <v>10:12:23</v>
          </cell>
          <cell r="I2540">
            <v>37150</v>
          </cell>
          <cell r="J2540">
            <v>267.3</v>
          </cell>
        </row>
        <row r="2541">
          <cell r="A2541" t="str">
            <v>91514593</v>
          </cell>
          <cell r="B2541" t="str">
            <v>NML/TRABAJOS EN CADENA</v>
          </cell>
          <cell r="C2541" t="str">
            <v>CREF-RE2-MAQ-LCO-TSM</v>
          </cell>
          <cell r="D2541" t="str">
            <v>MC</v>
          </cell>
          <cell r="E2541" t="str">
            <v>MA1CR211</v>
          </cell>
          <cell r="F2541">
            <v>37151</v>
          </cell>
          <cell r="G2541" t="str">
            <v>07:00:00</v>
          </cell>
          <cell r="H2541" t="str">
            <v>07:41:16</v>
          </cell>
          <cell r="I2541">
            <v>37151</v>
          </cell>
          <cell r="J2541">
            <v>133.65</v>
          </cell>
        </row>
        <row r="2542">
          <cell r="A2542" t="str">
            <v>91515119</v>
          </cell>
          <cell r="B2542" t="str">
            <v>NPB/TRABAJOS VARIOS</v>
          </cell>
          <cell r="C2542" t="str">
            <v>CREF-RE2-MAQ-LCO-EBM</v>
          </cell>
          <cell r="D2542" t="str">
            <v>MC</v>
          </cell>
          <cell r="E2542" t="str">
            <v>MA1CR211</v>
          </cell>
          <cell r="F2542">
            <v>37151</v>
          </cell>
          <cell r="G2542" t="str">
            <v>07:00:00</v>
          </cell>
          <cell r="H2542" t="str">
            <v>08:21:57</v>
          </cell>
          <cell r="I2542">
            <v>37151</v>
          </cell>
          <cell r="J2542">
            <v>356.4</v>
          </cell>
        </row>
        <row r="2543">
          <cell r="A2543" t="str">
            <v>91515237</v>
          </cell>
          <cell r="B2543" t="str">
            <v>NPB/TRABAJOS VARIOS</v>
          </cell>
          <cell r="C2543" t="str">
            <v>CREF-RE2-MAQ-LCO-EBM</v>
          </cell>
          <cell r="D2543" t="str">
            <v>MC</v>
          </cell>
          <cell r="E2543" t="str">
            <v>MA1CR211</v>
          </cell>
          <cell r="F2543">
            <v>37152</v>
          </cell>
          <cell r="G2543" t="str">
            <v>07:00:00</v>
          </cell>
          <cell r="H2543" t="str">
            <v>11:17:18</v>
          </cell>
          <cell r="I2543">
            <v>37152</v>
          </cell>
          <cell r="J2543">
            <v>400.95</v>
          </cell>
        </row>
        <row r="2544">
          <cell r="A2544" t="str">
            <v>91515734</v>
          </cell>
          <cell r="B2544" t="str">
            <v>MMM/NML REAPRETAR PERNOS EN MARCO VOLTEO</v>
          </cell>
          <cell r="C2544" t="str">
            <v>CREF-RE2-MAQ-LCO-MVM</v>
          </cell>
          <cell r="D2544" t="str">
            <v>MC</v>
          </cell>
          <cell r="E2544" t="str">
            <v>MA1CR211</v>
          </cell>
          <cell r="F2544">
            <v>37153</v>
          </cell>
          <cell r="G2544" t="str">
            <v>07:00:00</v>
          </cell>
          <cell r="H2544" t="str">
            <v>09:53:06</v>
          </cell>
          <cell r="I2544">
            <v>37153</v>
          </cell>
          <cell r="J2544">
            <v>155.93</v>
          </cell>
        </row>
        <row r="2545">
          <cell r="A2545" t="str">
            <v>91516949</v>
          </cell>
          <cell r="B2545" t="str">
            <v>MMM/NPB.CAMBIAR PERNO GATO.</v>
          </cell>
          <cell r="C2545" t="str">
            <v>CREF-RE2-MAQ-LCO-VDM</v>
          </cell>
          <cell r="D2545" t="str">
            <v>MC</v>
          </cell>
          <cell r="E2545" t="str">
            <v>MA1CR211</v>
          </cell>
          <cell r="F2545">
            <v>37153</v>
          </cell>
          <cell r="G2545" t="str">
            <v>07:00:00</v>
          </cell>
          <cell r="H2545" t="str">
            <v>10:28:13</v>
          </cell>
          <cell r="I2545">
            <v>37153</v>
          </cell>
          <cell r="J2545">
            <v>356.4</v>
          </cell>
        </row>
        <row r="2546">
          <cell r="A2546" t="str">
            <v>91516954</v>
          </cell>
          <cell r="B2546" t="str">
            <v>MMM/NML LUBRICAR GUIAS.</v>
          </cell>
          <cell r="C2546" t="str">
            <v>CREF-RE2-MAQ-LCO-MVM</v>
          </cell>
          <cell r="D2546" t="str">
            <v>MC</v>
          </cell>
          <cell r="E2546" t="str">
            <v>MA1CR211</v>
          </cell>
          <cell r="F2546">
            <v>37154</v>
          </cell>
          <cell r="G2546" t="str">
            <v>07:00:00</v>
          </cell>
          <cell r="H2546" t="str">
            <v>11:10:12</v>
          </cell>
          <cell r="I2546">
            <v>37154</v>
          </cell>
          <cell r="J2546">
            <v>89.1</v>
          </cell>
        </row>
        <row r="2547">
          <cell r="A2547" t="str">
            <v>91517546</v>
          </cell>
          <cell r="B2547" t="str">
            <v>MMM/AAV.REPARAR GUIAS.</v>
          </cell>
          <cell r="C2547" t="str">
            <v>CREF-RE2-MAQ-LCO-SMM</v>
          </cell>
          <cell r="D2547" t="str">
            <v>MC</v>
          </cell>
          <cell r="E2547" t="str">
            <v>MA1CR211</v>
          </cell>
          <cell r="F2547">
            <v>37154</v>
          </cell>
          <cell r="G2547" t="str">
            <v>07:00:00</v>
          </cell>
          <cell r="H2547" t="str">
            <v>14:05:40</v>
          </cell>
          <cell r="I2547">
            <v>37154</v>
          </cell>
          <cell r="J2547">
            <v>133.65</v>
          </cell>
        </row>
        <row r="2548">
          <cell r="A2548" t="str">
            <v>91518248</v>
          </cell>
          <cell r="B2548" t="str">
            <v>MM/NPB.FABRICAR ESTRUCTURA.LAEC.</v>
          </cell>
          <cell r="C2548" t="str">
            <v>CREF-RE2-MAQ-LCO-TCM</v>
          </cell>
          <cell r="D2548" t="str">
            <v>MC</v>
          </cell>
          <cell r="E2548" t="str">
            <v>MA1CR211</v>
          </cell>
          <cell r="F2548">
            <v>37155</v>
          </cell>
          <cell r="G2548" t="str">
            <v>07:00:00</v>
          </cell>
          <cell r="H2548" t="str">
            <v>09:10:15</v>
          </cell>
          <cell r="I2548">
            <v>37155</v>
          </cell>
          <cell r="J2548">
            <v>623.70000000000005</v>
          </cell>
        </row>
        <row r="2549">
          <cell r="A2549" t="str">
            <v>91519125</v>
          </cell>
          <cell r="B2549" t="str">
            <v>MMM/AAV/REPARAR CAÑERIA.</v>
          </cell>
          <cell r="C2549" t="str">
            <v>CREF-RE2-MAQ-LCO-RLM</v>
          </cell>
          <cell r="D2549" t="str">
            <v>MC</v>
          </cell>
          <cell r="E2549" t="str">
            <v>MA1CR211</v>
          </cell>
          <cell r="F2549">
            <v>37156</v>
          </cell>
          <cell r="G2549" t="str">
            <v>07:00:00</v>
          </cell>
          <cell r="H2549" t="str">
            <v>09:08:53</v>
          </cell>
          <cell r="I2549">
            <v>37156</v>
          </cell>
          <cell r="J2549">
            <v>445.5</v>
          </cell>
        </row>
        <row r="2550">
          <cell r="A2550" t="str">
            <v>91519156</v>
          </cell>
          <cell r="B2550" t="str">
            <v>M.M.M : MANTENCION PREVENT.SEMANAL LCO</v>
          </cell>
          <cell r="C2550" t="str">
            <v>CREF-RE2-MAQ-LCO-CLM</v>
          </cell>
          <cell r="D2550" t="str">
            <v>MP</v>
          </cell>
          <cell r="E2550" t="str">
            <v>MA1CR211</v>
          </cell>
          <cell r="F2550">
            <v>37163</v>
          </cell>
          <cell r="G2550" t="str">
            <v>07:00:00</v>
          </cell>
          <cell r="H2550" t="str">
            <v>07:52:37</v>
          </cell>
          <cell r="I2550">
            <v>37163</v>
          </cell>
          <cell r="J2550">
            <v>356.4</v>
          </cell>
        </row>
        <row r="2551">
          <cell r="A2551" t="str">
            <v>91519133</v>
          </cell>
          <cell r="B2551" t="str">
            <v>MMM/SVC.CAMBIAR PERNO GATO.</v>
          </cell>
          <cell r="C2551" t="str">
            <v>CREF-RE2-MAQ-LCO-VDM</v>
          </cell>
          <cell r="D2551" t="str">
            <v>MC</v>
          </cell>
          <cell r="E2551" t="str">
            <v>MA1CR211</v>
          </cell>
          <cell r="F2551">
            <v>37156</v>
          </cell>
          <cell r="G2551" t="str">
            <v>07:00:00</v>
          </cell>
          <cell r="H2551" t="str">
            <v>09:24:55</v>
          </cell>
          <cell r="I2551">
            <v>37156</v>
          </cell>
          <cell r="J2551">
            <v>668.25</v>
          </cell>
        </row>
        <row r="2552">
          <cell r="A2552" t="str">
            <v>91520058</v>
          </cell>
          <cell r="B2552" t="str">
            <v>MMM/NPB.CAMBIAR MANGUERAS NEUMATICAS.</v>
          </cell>
          <cell r="C2552" t="str">
            <v>CREF-RE2-MAQ-LCO-MVM</v>
          </cell>
          <cell r="D2552" t="str">
            <v>MC</v>
          </cell>
          <cell r="E2552" t="str">
            <v>MA1CR211</v>
          </cell>
          <cell r="F2552">
            <v>37157</v>
          </cell>
          <cell r="G2552" t="str">
            <v>07:00:00</v>
          </cell>
          <cell r="H2552" t="str">
            <v>09:40:40</v>
          </cell>
          <cell r="I2552">
            <v>37157</v>
          </cell>
          <cell r="J2552">
            <v>668.25</v>
          </cell>
        </row>
        <row r="2553">
          <cell r="A2553" t="str">
            <v>91523691</v>
          </cell>
          <cell r="B2553" t="str">
            <v>MMM/AAV.NIVELAR PEINETAS.</v>
          </cell>
          <cell r="C2553" t="str">
            <v>CREF-RE2-MAQ-LCO-VDM</v>
          </cell>
          <cell r="D2553" t="str">
            <v>MC</v>
          </cell>
          <cell r="E2553" t="str">
            <v>MA1CR211</v>
          </cell>
          <cell r="F2553">
            <v>37158</v>
          </cell>
          <cell r="G2553" t="str">
            <v>07:00:00</v>
          </cell>
          <cell r="H2553" t="str">
            <v>09:11:51</v>
          </cell>
          <cell r="I2553">
            <v>37158</v>
          </cell>
          <cell r="J2553">
            <v>222.75</v>
          </cell>
        </row>
        <row r="2554">
          <cell r="A2554" t="str">
            <v>91524180</v>
          </cell>
          <cell r="B2554" t="str">
            <v>MMM/SVC.REAPRETAR PERNOS.</v>
          </cell>
          <cell r="C2554" t="str">
            <v>CREF-RE2-MAQ-LCO-MVM</v>
          </cell>
          <cell r="D2554" t="str">
            <v>MC</v>
          </cell>
          <cell r="E2554" t="str">
            <v>MA1CR211</v>
          </cell>
          <cell r="F2554">
            <v>37158</v>
          </cell>
          <cell r="G2554" t="str">
            <v>07:00:00</v>
          </cell>
          <cell r="H2554" t="str">
            <v>10:59:04</v>
          </cell>
          <cell r="I2554">
            <v>37158</v>
          </cell>
          <cell r="J2554">
            <v>178.2</v>
          </cell>
        </row>
        <row r="2555">
          <cell r="A2555" t="str">
            <v>91524676</v>
          </cell>
          <cell r="B2555" t="str">
            <v>M.M.M : MANTENCION PREVENT.SEMANAL LCO</v>
          </cell>
          <cell r="C2555" t="str">
            <v>CREF-RE2-MAQ-LCO-CLM</v>
          </cell>
          <cell r="D2555" t="str">
            <v>MP</v>
          </cell>
          <cell r="E2555" t="str">
            <v>MA1CR211</v>
          </cell>
          <cell r="F2555">
            <v>37171</v>
          </cell>
          <cell r="G2555" t="str">
            <v>07:00:00</v>
          </cell>
          <cell r="H2555" t="str">
            <v>08:40:04</v>
          </cell>
          <cell r="I2555">
            <v>37171</v>
          </cell>
          <cell r="J2555">
            <v>356.4</v>
          </cell>
        </row>
        <row r="2556">
          <cell r="A2556" t="str">
            <v>91524386</v>
          </cell>
          <cell r="B2556" t="str">
            <v>.REPARAR CADENA CORTADA.</v>
          </cell>
          <cell r="C2556" t="str">
            <v>CREF-RE2-MAQ-LCO-MVM</v>
          </cell>
          <cell r="D2556" t="str">
            <v>MC</v>
          </cell>
          <cell r="E2556" t="str">
            <v>MA1CR211</v>
          </cell>
          <cell r="F2556">
            <v>37159</v>
          </cell>
          <cell r="G2556" t="str">
            <v>07:00:00</v>
          </cell>
          <cell r="H2556" t="str">
            <v>13:48:21</v>
          </cell>
          <cell r="I2556">
            <v>37159</v>
          </cell>
          <cell r="J2556">
            <v>267.3</v>
          </cell>
        </row>
        <row r="2557">
          <cell r="A2557" t="str">
            <v>91526011</v>
          </cell>
          <cell r="B2557" t="str">
            <v>MMM/NPB.REPARAR PERNOS GATOS.LAEC.</v>
          </cell>
          <cell r="C2557" t="str">
            <v>CREF-RE2-MAQ-LCO-VDM</v>
          </cell>
          <cell r="D2557" t="str">
            <v>MC</v>
          </cell>
          <cell r="E2557" t="str">
            <v>MA1CR211</v>
          </cell>
          <cell r="F2557">
            <v>37160</v>
          </cell>
          <cell r="G2557" t="str">
            <v>07:00:00</v>
          </cell>
          <cell r="H2557" t="str">
            <v>09:22:49</v>
          </cell>
          <cell r="I2557">
            <v>37160</v>
          </cell>
          <cell r="J2557">
            <v>267.3</v>
          </cell>
        </row>
        <row r="2558">
          <cell r="A2558" t="str">
            <v>91526184</v>
          </cell>
          <cell r="B2558" t="str">
            <v>MMM/NPB.CENTRA PASADOR EN MESA.</v>
          </cell>
          <cell r="C2558" t="str">
            <v>CREF-RE2-MAQ-LCO-SMM</v>
          </cell>
          <cell r="D2558" t="str">
            <v>MC</v>
          </cell>
          <cell r="E2558" t="str">
            <v>MA1CR211</v>
          </cell>
          <cell r="F2558">
            <v>37160</v>
          </cell>
          <cell r="G2558" t="str">
            <v>07:00:00</v>
          </cell>
          <cell r="H2558" t="str">
            <v>09:40:17</v>
          </cell>
          <cell r="I2558">
            <v>37160</v>
          </cell>
          <cell r="J2558">
            <v>334.13</v>
          </cell>
        </row>
        <row r="2559">
          <cell r="A2559" t="str">
            <v>91526981</v>
          </cell>
          <cell r="B2559" t="str">
            <v>M.M.M : MANTENCION PREVENT.SEMANAL LCO</v>
          </cell>
          <cell r="C2559" t="str">
            <v>CREF-RE2-MAQ-LCO-CLM</v>
          </cell>
          <cell r="D2559" t="str">
            <v>MP</v>
          </cell>
          <cell r="E2559" t="str">
            <v>MA1CR211</v>
          </cell>
          <cell r="F2559">
            <v>37176</v>
          </cell>
          <cell r="G2559" t="str">
            <v>07:00:00</v>
          </cell>
          <cell r="H2559" t="str">
            <v>10:52:52</v>
          </cell>
          <cell r="I2559">
            <v>37176</v>
          </cell>
          <cell r="J2559">
            <v>356.4</v>
          </cell>
        </row>
        <row r="2560">
          <cell r="A2560" t="str">
            <v>91526390</v>
          </cell>
          <cell r="B2560" t="str">
            <v>MMM/NML.REPARAR CADENA CORTADA .</v>
          </cell>
          <cell r="C2560" t="str">
            <v>CREF-RE2-MAQ-LCO-VDM</v>
          </cell>
          <cell r="D2560" t="str">
            <v>MC</v>
          </cell>
          <cell r="E2560" t="str">
            <v>MA1CR211</v>
          </cell>
          <cell r="F2560">
            <v>37160</v>
          </cell>
          <cell r="G2560" t="str">
            <v>07:00:00</v>
          </cell>
          <cell r="H2560" t="str">
            <v>10:30:04</v>
          </cell>
          <cell r="I2560">
            <v>37160</v>
          </cell>
          <cell r="J2560">
            <v>267.3</v>
          </cell>
        </row>
        <row r="2561">
          <cell r="A2561" t="str">
            <v>91528171</v>
          </cell>
          <cell r="B2561" t="str">
            <v>MMM/NPB.CENTRAR SPROCKET.</v>
          </cell>
          <cell r="C2561" t="str">
            <v>CREF-RE2-MAQ-LCO-TCM</v>
          </cell>
          <cell r="D2561" t="str">
            <v>MC</v>
          </cell>
          <cell r="E2561" t="str">
            <v>MA1CR211</v>
          </cell>
          <cell r="F2561">
            <v>37161</v>
          </cell>
          <cell r="G2561" t="str">
            <v>07:00:00</v>
          </cell>
          <cell r="H2561" t="str">
            <v>10:11:58</v>
          </cell>
          <cell r="I2561">
            <v>37161</v>
          </cell>
          <cell r="J2561">
            <v>133.65</v>
          </cell>
        </row>
        <row r="2562">
          <cell r="A2562" t="str">
            <v>91528498</v>
          </cell>
          <cell r="B2562" t="str">
            <v>MMM/NML.REPONER PERNOS.</v>
          </cell>
          <cell r="C2562" t="str">
            <v>CREF-RE2-MAQ-LCO-TCM</v>
          </cell>
          <cell r="D2562" t="str">
            <v>MC</v>
          </cell>
          <cell r="E2562" t="str">
            <v>MA1CR211</v>
          </cell>
          <cell r="F2562">
            <v>37161</v>
          </cell>
          <cell r="G2562" t="str">
            <v>07:00:00</v>
          </cell>
          <cell r="H2562" t="str">
            <v>10:59:19</v>
          </cell>
          <cell r="I2562">
            <v>37161</v>
          </cell>
          <cell r="J2562">
            <v>89.1</v>
          </cell>
        </row>
        <row r="2563">
          <cell r="A2563" t="str">
            <v>91528502</v>
          </cell>
          <cell r="B2563" t="str">
            <v>MMM/NML.REPONERFITTING</v>
          </cell>
          <cell r="C2563" t="str">
            <v>CREF-RE2-MAQ-LCO-TCM</v>
          </cell>
          <cell r="D2563" t="str">
            <v>MC</v>
          </cell>
          <cell r="E2563" t="str">
            <v>MA1CR211</v>
          </cell>
          <cell r="F2563">
            <v>37161</v>
          </cell>
          <cell r="G2563" t="str">
            <v>07:00:00</v>
          </cell>
          <cell r="H2563" t="str">
            <v>11:09:05</v>
          </cell>
          <cell r="I2563">
            <v>37161</v>
          </cell>
          <cell r="J2563">
            <v>267.3</v>
          </cell>
        </row>
        <row r="2564">
          <cell r="A2564" t="str">
            <v>91531157</v>
          </cell>
          <cell r="B2564" t="str">
            <v>MMM/NML.REPARAR ESLABONES.</v>
          </cell>
          <cell r="C2564" t="str">
            <v>CREF-RE2-MAQ-LCO-TSM</v>
          </cell>
          <cell r="D2564" t="str">
            <v>MC</v>
          </cell>
          <cell r="E2564" t="str">
            <v>MA1CR211</v>
          </cell>
          <cell r="F2564">
            <v>37162</v>
          </cell>
          <cell r="G2564" t="str">
            <v>07:00:00</v>
          </cell>
          <cell r="H2564" t="str">
            <v>11:07:36</v>
          </cell>
          <cell r="I2564">
            <v>37162</v>
          </cell>
          <cell r="J2564">
            <v>178.2</v>
          </cell>
        </row>
        <row r="2565">
          <cell r="A2565" t="str">
            <v>91531159</v>
          </cell>
          <cell r="B2565" t="str">
            <v>MMM/NML.REGULAR VELOCIDAD A RODILLOS.</v>
          </cell>
          <cell r="C2565" t="str">
            <v>CREF-RE2-MAQ-LCO-EBM</v>
          </cell>
          <cell r="D2565" t="str">
            <v>MC</v>
          </cell>
          <cell r="E2565" t="str">
            <v>MA1CR211</v>
          </cell>
          <cell r="F2565">
            <v>37162</v>
          </cell>
          <cell r="G2565" t="str">
            <v>07:00:00</v>
          </cell>
          <cell r="H2565" t="str">
            <v>11:17:26</v>
          </cell>
          <cell r="I2565">
            <v>37162</v>
          </cell>
          <cell r="J2565">
            <v>222.75</v>
          </cell>
        </row>
        <row r="2566">
          <cell r="A2566" t="str">
            <v>91531163</v>
          </cell>
          <cell r="B2566" t="str">
            <v>MMM/NML.REPARAR EXTRACTOR DE BARRAS.</v>
          </cell>
          <cell r="C2566" t="str">
            <v>CREF-RE2-MAQ-LCO-EBM</v>
          </cell>
          <cell r="D2566" t="str">
            <v>MC</v>
          </cell>
          <cell r="E2566" t="str">
            <v>MA1CR211</v>
          </cell>
          <cell r="F2566">
            <v>37163</v>
          </cell>
          <cell r="G2566" t="str">
            <v>07:00:00</v>
          </cell>
          <cell r="H2566" t="str">
            <v>11:38:27</v>
          </cell>
          <cell r="I2566">
            <v>37163</v>
          </cell>
          <cell r="J2566">
            <v>356.4</v>
          </cell>
        </row>
        <row r="2567">
          <cell r="A2567" t="str">
            <v>91532598</v>
          </cell>
          <cell r="B2567" t="str">
            <v>MMM/NPB.REPARAR EXTRACTOR DE BARRAS.</v>
          </cell>
          <cell r="C2567" t="str">
            <v>CREF-RE2-MAQ-LCO-EBM</v>
          </cell>
          <cell r="D2567" t="str">
            <v>MC</v>
          </cell>
          <cell r="E2567" t="str">
            <v>MA1CR211</v>
          </cell>
          <cell r="F2567">
            <v>37163</v>
          </cell>
          <cell r="G2567" t="str">
            <v>07:00:00</v>
          </cell>
          <cell r="H2567" t="str">
            <v>10:49:49</v>
          </cell>
          <cell r="I2567">
            <v>37163</v>
          </cell>
          <cell r="J2567">
            <v>267.3</v>
          </cell>
        </row>
        <row r="2568">
          <cell r="A2568" t="str">
            <v>91532610</v>
          </cell>
          <cell r="B2568" t="str">
            <v>MMM/NML.REAPRETAR PERNOS.</v>
          </cell>
          <cell r="C2568" t="str">
            <v>CREF-RE2-MAQ-LCO-MVM</v>
          </cell>
          <cell r="D2568" t="str">
            <v>MC</v>
          </cell>
          <cell r="E2568" t="str">
            <v>MA1CR211</v>
          </cell>
          <cell r="F2568">
            <v>37163</v>
          </cell>
          <cell r="G2568" t="str">
            <v>07:00:00</v>
          </cell>
          <cell r="H2568" t="str">
            <v>11:09:07</v>
          </cell>
          <cell r="I2568">
            <v>37163</v>
          </cell>
          <cell r="J2568">
            <v>311.85000000000002</v>
          </cell>
        </row>
        <row r="2569">
          <cell r="A2569" t="str">
            <v>91534127</v>
          </cell>
          <cell r="B2569" t="str">
            <v>MMM/NML.LIMPIAR BOQUILLAS.</v>
          </cell>
          <cell r="C2569" t="str">
            <v>CREF-RE2-MAQ-LCO-CLM</v>
          </cell>
          <cell r="D2569" t="str">
            <v>MC</v>
          </cell>
          <cell r="E2569" t="str">
            <v>MA1CR211</v>
          </cell>
          <cell r="F2569">
            <v>37165</v>
          </cell>
          <cell r="G2569" t="str">
            <v>07:00:00</v>
          </cell>
          <cell r="H2569" t="str">
            <v>09:10:04</v>
          </cell>
          <cell r="I2569">
            <v>37165</v>
          </cell>
          <cell r="J2569">
            <v>178.2</v>
          </cell>
        </row>
        <row r="2570">
          <cell r="A2570" t="str">
            <v>91536658</v>
          </cell>
          <cell r="B2570" t="str">
            <v>MMM/NML.DESMONTAR RODILLO SUPERIOR</v>
          </cell>
          <cell r="C2570" t="str">
            <v>CREF-RE2-MAQ-LCO-MVM</v>
          </cell>
          <cell r="D2570" t="str">
            <v>MC</v>
          </cell>
          <cell r="E2570" t="str">
            <v>MA1CR211</v>
          </cell>
          <cell r="F2570">
            <v>37166</v>
          </cell>
          <cell r="G2570" t="str">
            <v>07:00:00</v>
          </cell>
          <cell r="H2570" t="str">
            <v>10:42:16</v>
          </cell>
          <cell r="I2570">
            <v>37166</v>
          </cell>
          <cell r="J2570">
            <v>356.4</v>
          </cell>
        </row>
        <row r="2571">
          <cell r="A2571" t="str">
            <v>91536781</v>
          </cell>
          <cell r="B2571" t="str">
            <v>MMM/NPB,REPARA CADENA CORTADA</v>
          </cell>
          <cell r="C2571" t="str">
            <v>CREF-RE2-MAQ-LCO-MVM</v>
          </cell>
          <cell r="D2571" t="str">
            <v>MC</v>
          </cell>
          <cell r="E2571" t="str">
            <v>MA1CR211</v>
          </cell>
          <cell r="F2571">
            <v>37166</v>
          </cell>
          <cell r="G2571" t="str">
            <v>07:00:00</v>
          </cell>
          <cell r="H2571" t="str">
            <v>12:00:52</v>
          </cell>
          <cell r="I2571">
            <v>37166</v>
          </cell>
          <cell r="J2571">
            <v>356.4</v>
          </cell>
        </row>
        <row r="2572">
          <cell r="A2572" t="str">
            <v>91538519</v>
          </cell>
          <cell r="B2572" t="str">
            <v>MMM/SVC.REAPRETAR FITTING.</v>
          </cell>
          <cell r="C2572" t="str">
            <v>CREF-RE2-MAQ-LCO-MVM</v>
          </cell>
          <cell r="D2572" t="str">
            <v>MC</v>
          </cell>
          <cell r="E2572" t="str">
            <v>MA1CR211</v>
          </cell>
          <cell r="F2572">
            <v>37167</v>
          </cell>
          <cell r="G2572" t="str">
            <v>07:00:00</v>
          </cell>
          <cell r="H2572" t="str">
            <v>10:17:39</v>
          </cell>
          <cell r="I2572">
            <v>37167</v>
          </cell>
          <cell r="J2572">
            <v>267.3</v>
          </cell>
        </row>
        <row r="2573">
          <cell r="A2573" t="str">
            <v>91538693</v>
          </cell>
          <cell r="B2573" t="str">
            <v>MMM/SVC.LUBRICAR GUIAS.</v>
          </cell>
          <cell r="C2573" t="str">
            <v>CREF-RE2-MAQ-LCO-MVM</v>
          </cell>
          <cell r="D2573" t="str">
            <v>MC</v>
          </cell>
          <cell r="E2573" t="str">
            <v>MA1CR211</v>
          </cell>
          <cell r="F2573">
            <v>37167</v>
          </cell>
          <cell r="G2573" t="str">
            <v>07:00:00</v>
          </cell>
          <cell r="H2573" t="str">
            <v>11:28:34</v>
          </cell>
          <cell r="I2573">
            <v>37167</v>
          </cell>
          <cell r="J2573">
            <v>267.3</v>
          </cell>
        </row>
        <row r="2574">
          <cell r="A2574" t="str">
            <v>91541558</v>
          </cell>
          <cell r="B2574" t="str">
            <v>MMM/NML.CAMBIAR GOMAS A RODILLOS.</v>
          </cell>
          <cell r="C2574" t="str">
            <v>CREF-RE2-MAQ-LCO-EBM</v>
          </cell>
          <cell r="D2574" t="str">
            <v>MC</v>
          </cell>
          <cell r="E2574" t="str">
            <v>MA1CR211</v>
          </cell>
          <cell r="F2574">
            <v>37169</v>
          </cell>
          <cell r="G2574" t="str">
            <v>07:00:00</v>
          </cell>
          <cell r="H2574" t="str">
            <v>10:10:51</v>
          </cell>
          <cell r="I2574">
            <v>37169</v>
          </cell>
          <cell r="J2574">
            <v>267.3</v>
          </cell>
        </row>
        <row r="2575">
          <cell r="A2575" t="str">
            <v>91543391</v>
          </cell>
          <cell r="B2575" t="str">
            <v>MMM/FV.LUBRICAR CADENAS.-</v>
          </cell>
          <cell r="C2575" t="str">
            <v>CREF-RE2-MAQ-LCO-TSM</v>
          </cell>
          <cell r="D2575" t="str">
            <v>MC</v>
          </cell>
          <cell r="E2575" t="str">
            <v>MA1CR211</v>
          </cell>
          <cell r="F2575">
            <v>37171</v>
          </cell>
          <cell r="G2575" t="str">
            <v>07:00:00</v>
          </cell>
          <cell r="H2575" t="str">
            <v>10:04:53</v>
          </cell>
          <cell r="I2575">
            <v>37171</v>
          </cell>
          <cell r="J2575">
            <v>311.85000000000002</v>
          </cell>
        </row>
        <row r="2576">
          <cell r="A2576" t="str">
            <v>91545206</v>
          </cell>
          <cell r="B2576" t="str">
            <v>MMM/FV.LUBRICAR GUIAS.</v>
          </cell>
          <cell r="C2576" t="str">
            <v>CREF-RE2-MAQ-LCO-MVM</v>
          </cell>
          <cell r="D2576" t="str">
            <v>MC</v>
          </cell>
          <cell r="E2576" t="str">
            <v>MA1CR211</v>
          </cell>
          <cell r="F2576">
            <v>37172</v>
          </cell>
          <cell r="G2576" t="str">
            <v>07:00:00</v>
          </cell>
          <cell r="H2576" t="str">
            <v>10:30:18</v>
          </cell>
          <cell r="I2576">
            <v>37172</v>
          </cell>
          <cell r="J2576">
            <v>178.2</v>
          </cell>
        </row>
        <row r="2577">
          <cell r="A2577" t="str">
            <v>91546787</v>
          </cell>
          <cell r="B2577" t="str">
            <v>MMM/FS.REPARAR FILTRACION.</v>
          </cell>
          <cell r="C2577" t="str">
            <v>CREF-RE2-MAQ-LCO-TSM</v>
          </cell>
          <cell r="D2577" t="str">
            <v>MC</v>
          </cell>
          <cell r="E2577" t="str">
            <v>MA1CR211</v>
          </cell>
          <cell r="F2577">
            <v>37173</v>
          </cell>
          <cell r="G2577" t="str">
            <v>07:00:00</v>
          </cell>
          <cell r="H2577" t="str">
            <v>13:05:33</v>
          </cell>
          <cell r="I2577">
            <v>37173</v>
          </cell>
          <cell r="J2577">
            <v>267.3</v>
          </cell>
        </row>
        <row r="2578">
          <cell r="A2578" t="str">
            <v>91549433</v>
          </cell>
          <cell r="B2578" t="str">
            <v>MMM/AAV.RELLENAR NIVEL DE ACEITE U.HID.</v>
          </cell>
          <cell r="C2578" t="str">
            <v>CREF-RE2-MAQ-LCO-UHM</v>
          </cell>
          <cell r="D2578" t="str">
            <v>MC</v>
          </cell>
          <cell r="E2578" t="str">
            <v>MA1CR211</v>
          </cell>
          <cell r="F2578">
            <v>37174</v>
          </cell>
          <cell r="G2578" t="str">
            <v>07:00:00</v>
          </cell>
          <cell r="H2578" t="str">
            <v>10:35:19</v>
          </cell>
          <cell r="I2578">
            <v>37174</v>
          </cell>
          <cell r="J2578">
            <v>445.5</v>
          </cell>
        </row>
        <row r="2579">
          <cell r="A2579" t="str">
            <v>91549905</v>
          </cell>
          <cell r="B2579" t="str">
            <v>MMM/OCB/FABRICAR PROTECCION.</v>
          </cell>
          <cell r="C2579" t="str">
            <v>CREF-RE2-MAQ-LCO-TCM</v>
          </cell>
          <cell r="D2579" t="str">
            <v>MC</v>
          </cell>
          <cell r="E2579" t="str">
            <v>MA1CR211</v>
          </cell>
          <cell r="F2579">
            <v>37174</v>
          </cell>
          <cell r="G2579" t="str">
            <v>07:00:00</v>
          </cell>
          <cell r="H2579" t="str">
            <v>14:04:29</v>
          </cell>
          <cell r="I2579">
            <v>37174</v>
          </cell>
          <cell r="J2579">
            <v>311.85000000000002</v>
          </cell>
        </row>
        <row r="2580">
          <cell r="A2580" t="str">
            <v>91553429</v>
          </cell>
          <cell r="B2580" t="str">
            <v>MMM/AAV.PREPARAR MATERIAL PARA CAMARA.</v>
          </cell>
          <cell r="C2580" t="str">
            <v>CREF-RE2-MAQ-LCO-CLM</v>
          </cell>
          <cell r="D2580" t="str">
            <v>MC</v>
          </cell>
          <cell r="E2580" t="str">
            <v>MA1CR211</v>
          </cell>
          <cell r="F2580">
            <v>37176</v>
          </cell>
          <cell r="G2580" t="str">
            <v>07:00:00</v>
          </cell>
          <cell r="H2580" t="str">
            <v>13:37:20</v>
          </cell>
          <cell r="I2580">
            <v>37176</v>
          </cell>
          <cell r="J2580">
            <v>311.85000000000002</v>
          </cell>
        </row>
        <row r="2581">
          <cell r="A2581" t="str">
            <v>91553588</v>
          </cell>
          <cell r="B2581" t="str">
            <v>MMM/AAV.REPARAR TRANPA DE BARRAS.</v>
          </cell>
          <cell r="C2581" t="str">
            <v>CREF-RE2-MAQ-LCO-SMM</v>
          </cell>
          <cell r="D2581" t="str">
            <v>MC</v>
          </cell>
          <cell r="E2581" t="str">
            <v>MA1CR211</v>
          </cell>
          <cell r="F2581">
            <v>37176</v>
          </cell>
          <cell r="G2581" t="str">
            <v>07:00:00</v>
          </cell>
          <cell r="H2581" t="str">
            <v>14:16:51</v>
          </cell>
          <cell r="I2581">
            <v>37176</v>
          </cell>
          <cell r="J2581">
            <v>178.2</v>
          </cell>
        </row>
      </sheetData>
      <sheetData sheetId="4"/>
      <sheetData sheetId="5"/>
      <sheetData sheetId="6"/>
      <sheetData sheetId="7"/>
      <sheetData sheetId="8" refreshError="1"/>
      <sheetData sheetId="9"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pa"/>
      <sheetName val="Resumen"/>
      <sheetName val="Resumen Servicios"/>
      <sheetName val="Básica - Definición de Procesos"/>
      <sheetName val="Básica Complementaria"/>
      <sheetName val="Detalles"/>
      <sheetName val="GRTF"/>
      <sheetName val="GRCE"/>
      <sheetName val="GASTO"/>
      <sheetName val="MEMO"/>
      <sheetName val="SA"/>
      <sheetName val="Módulo1"/>
      <sheetName val="Tarifas"/>
    </sheetNames>
    <sheetDataSet>
      <sheetData sheetId="0" refreshError="1"/>
      <sheetData sheetId="1" refreshError="1"/>
      <sheetData sheetId="2" refreshError="1"/>
      <sheetData sheetId="3">
        <row r="7">
          <cell r="C7">
            <v>1.81</v>
          </cell>
        </row>
        <row r="10">
          <cell r="C10">
            <v>1.05</v>
          </cell>
        </row>
        <row r="11">
          <cell r="C11">
            <v>0.83</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EPP"/>
      <sheetName val="E_EPP"/>
      <sheetName val="R1"/>
      <sheetName val="(MRP)"/>
      <sheetName val="R2"/>
      <sheetName val="R3"/>
      <sheetName val="Lista Oficial BTK"/>
      <sheetName val="GG"/>
      <sheetName val="IF"/>
      <sheetName val="EXP"/>
      <sheetName val="HERRAM"/>
      <sheetName val="COD"/>
      <sheetName val="ORD"/>
      <sheetName val="macro"/>
      <sheetName val="Reporte 2"/>
      <sheetName val="RRHH"/>
      <sheetName val="MAT"/>
      <sheetName val="EQU"/>
      <sheetName val="OTROS"/>
      <sheetName val="MOV"/>
      <sheetName val="PI"/>
      <sheetName val="GEN"/>
      <sheetName val="A1_1"/>
      <sheetName val="A1_2"/>
      <sheetName val="A2"/>
      <sheetName val="A3"/>
      <sheetName val="B1"/>
      <sheetName val="PARETO"/>
      <sheetName val="D1"/>
      <sheetName val="CIERRE"/>
      <sheetName val="FICHA"/>
      <sheetName val="MAP"/>
      <sheetName val="MPP"/>
      <sheetName val="RESULTADO"/>
      <sheetName val="PROGRAMA"/>
      <sheetName val="MRN"/>
      <sheetName val="MRS"/>
      <sheetName val="Parametros"/>
      <sheetName val="Matriz Riesgos"/>
      <sheetName val="2264-(PPEE)-REV8 B0"/>
    </sheetNames>
    <sheetDataSet>
      <sheetData sheetId="0"/>
      <sheetData sheetId="1">
        <row r="13">
          <cell r="F13">
            <v>54365.89</v>
          </cell>
        </row>
        <row r="28">
          <cell r="D28">
            <v>15</v>
          </cell>
        </row>
      </sheetData>
      <sheetData sheetId="2"/>
      <sheetData sheetId="3"/>
      <sheetData sheetId="4">
        <row r="4">
          <cell r="BB4">
            <v>0.05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Tot"/>
    </sheetNames>
    <sheetDataSet>
      <sheetData sheetId="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VAN"/>
      <sheetName val="Flujos Agua 1.0"/>
      <sheetName val="Flujos Agua 1.5"/>
      <sheetName val="Flujos Agua 1.8"/>
      <sheetName val="Antecedentes"/>
      <sheetName val="PRESUPUESTO"/>
      <sheetName val="LCO mec"/>
    </sheetNames>
    <sheetDataSet>
      <sheetData sheetId="0"/>
      <sheetData sheetId="1"/>
      <sheetData sheetId="2"/>
      <sheetData sheetId="3"/>
      <sheetData sheetId="4" refreshError="1">
        <row r="61">
          <cell r="E61">
            <v>2</v>
          </cell>
        </row>
      </sheetData>
      <sheetData sheetId="5" refreshError="1"/>
      <sheetData sheetId="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_Organización"/>
      <sheetName val="2_Listado de Equipos"/>
      <sheetName val="4_Otros Costos Fijos"/>
      <sheetName val="5_Costos Variables"/>
      <sheetName val="6_Calificación Personal Clave"/>
      <sheetName val="7_Cuadros Detalles"/>
    </sheetNames>
    <sheetDataSet>
      <sheetData sheetId="0"/>
      <sheetData sheetId="1">
        <row r="19">
          <cell r="D19">
            <v>21462.959999999999</v>
          </cell>
        </row>
      </sheetData>
      <sheetData sheetId="2"/>
      <sheetData sheetId="3"/>
      <sheetData sheetId="4"/>
      <sheetData sheetId="5"/>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mp;C"/>
      <sheetName val="ARO"/>
      <sheetName val="PAQ-TRASP 1"/>
      <sheetName val="Ficha Activos"/>
      <sheetName val="Principal"/>
      <sheetName val="Programado 08"/>
      <sheetName val="Prog Maestro"/>
      <sheetName val="Hitos"/>
      <sheetName val="GG&amp;UT"/>
      <sheetName val="Presupuesto"/>
      <sheetName val="Resumen_BOMBEO"/>
      <sheetName val="crecimiento"/>
      <sheetName val="Detalle"/>
      <sheetName val="PU "/>
      <sheetName val="Detalle_Unificado"/>
      <sheetName val="COSTO ESTUDIOS"/>
      <sheetName val="Ing_Con_Parte"/>
      <sheetName val="ing. detalles y de terreno"/>
      <sheetName val="Inver-Constr"/>
      <sheetName val="Resumen_Inversión_"/>
      <sheetName val="Flujo Caja "/>
      <sheetName val="Empleabilidad"/>
      <sheetName val="EstimaciónH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3">
          <cell r="H13" t="str">
            <v>CONTRATO MINERIA</v>
          </cell>
        </row>
        <row r="16">
          <cell r="C16" t="str">
            <v>1</v>
          </cell>
          <cell r="H16" t="str">
            <v>Instalación de Faenas</v>
          </cell>
        </row>
        <row r="17">
          <cell r="B17" t="str">
            <v>F0</v>
          </cell>
          <cell r="C17" t="str">
            <v>1,1</v>
          </cell>
          <cell r="H17" t="str">
            <v>Instalacion de Faenas</v>
          </cell>
          <cell r="I17" t="str">
            <v>gl</v>
          </cell>
          <cell r="J17">
            <v>1</v>
          </cell>
          <cell r="M17">
            <v>0</v>
          </cell>
          <cell r="Q17">
            <v>78372.5</v>
          </cell>
          <cell r="R17">
            <v>78372.5</v>
          </cell>
          <cell r="S17">
            <v>16795</v>
          </cell>
          <cell r="T17">
            <v>16795</v>
          </cell>
          <cell r="U17">
            <v>6.2</v>
          </cell>
          <cell r="V17">
            <v>16802</v>
          </cell>
          <cell r="W17">
            <v>111969.5</v>
          </cell>
          <cell r="X17">
            <v>111969.5</v>
          </cell>
          <cell r="Y17">
            <v>2710</v>
          </cell>
          <cell r="Z17">
            <v>2710</v>
          </cell>
          <cell r="AA17">
            <v>111969.5</v>
          </cell>
        </row>
        <row r="18">
          <cell r="C18" t="str">
            <v>1,2</v>
          </cell>
          <cell r="F18" t="str">
            <v>1,1</v>
          </cell>
          <cell r="H18" t="str">
            <v>Habilitación de Ventilación Auxiliar (incluido en I. Faenas)</v>
          </cell>
          <cell r="I18" t="str">
            <v>gl</v>
          </cell>
          <cell r="J18">
            <v>0</v>
          </cell>
          <cell r="M18">
            <v>0</v>
          </cell>
          <cell r="X18" t="str">
            <v>0</v>
          </cell>
        </row>
        <row r="19">
          <cell r="C19" t="str">
            <v>1,3</v>
          </cell>
          <cell r="F19" t="str">
            <v>1,2</v>
          </cell>
          <cell r="H19" t="str">
            <v>Habilitación de servicios de agua y aire (incluido en I. Faenas)</v>
          </cell>
          <cell r="I19" t="str">
            <v>gl</v>
          </cell>
          <cell r="J19">
            <v>0</v>
          </cell>
          <cell r="M19">
            <v>0</v>
          </cell>
          <cell r="X19" t="str">
            <v>0</v>
          </cell>
        </row>
        <row r="20">
          <cell r="C20" t="str">
            <v>1,4</v>
          </cell>
          <cell r="F20" t="str">
            <v>1,3</v>
          </cell>
          <cell r="H20" t="str">
            <v>Montaje Sistema de Iluminación (incluido en I. Faenas)</v>
          </cell>
          <cell r="I20" t="str">
            <v>gl</v>
          </cell>
          <cell r="J20">
            <v>0</v>
          </cell>
          <cell r="M20">
            <v>0</v>
          </cell>
          <cell r="X20" t="str">
            <v>0</v>
          </cell>
        </row>
        <row r="21">
          <cell r="C21" t="str">
            <v>2</v>
          </cell>
          <cell r="F21">
            <v>1</v>
          </cell>
          <cell r="H21" t="str">
            <v>Túnel Sur-Sur</v>
          </cell>
          <cell r="J21">
            <v>0</v>
          </cell>
          <cell r="M21">
            <v>0</v>
          </cell>
        </row>
        <row r="22">
          <cell r="B22" t="str">
            <v>F1</v>
          </cell>
          <cell r="C22" t="str">
            <v>2,1</v>
          </cell>
          <cell r="F22" t="str">
            <v>1,4</v>
          </cell>
          <cell r="G22" t="str">
            <v>AD-21</v>
          </cell>
          <cell r="H22" t="str">
            <v>Descargue de mallas de fortificación y reposición en sectores dañados</v>
          </cell>
          <cell r="I22" t="str">
            <v>m2</v>
          </cell>
          <cell r="J22">
            <v>1710.5000000000002</v>
          </cell>
          <cell r="K22">
            <v>0</v>
          </cell>
          <cell r="L22">
            <v>0</v>
          </cell>
          <cell r="M22">
            <v>0</v>
          </cell>
          <cell r="N22">
            <v>0</v>
          </cell>
          <cell r="O22">
            <v>0</v>
          </cell>
          <cell r="P22">
            <v>0</v>
          </cell>
          <cell r="Q22">
            <v>12.48</v>
          </cell>
          <cell r="R22">
            <v>21347.040000000005</v>
          </cell>
          <cell r="S22">
            <v>0</v>
          </cell>
          <cell r="T22">
            <v>0</v>
          </cell>
          <cell r="U22">
            <v>7.1</v>
          </cell>
          <cell r="V22">
            <v>12125.118720000002</v>
          </cell>
          <cell r="W22">
            <v>33472.158720000007</v>
          </cell>
          <cell r="X22">
            <v>33472.158720000007</v>
          </cell>
          <cell r="Y22">
            <v>0.99840000000000007</v>
          </cell>
          <cell r="Z22">
            <v>1707.7632000000003</v>
          </cell>
          <cell r="AA22">
            <v>19.568640000000002</v>
          </cell>
        </row>
        <row r="23">
          <cell r="B23" t="str">
            <v>F2</v>
          </cell>
          <cell r="C23" t="str">
            <v>2,2</v>
          </cell>
          <cell r="F23" t="str">
            <v>1,5</v>
          </cell>
          <cell r="G23" t="str">
            <v>AD-22</v>
          </cell>
          <cell r="H23" t="str">
            <v>Refortificación de Túnel desde nuevo Portal</v>
          </cell>
          <cell r="I23" t="str">
            <v>m</v>
          </cell>
          <cell r="J23">
            <v>132</v>
          </cell>
          <cell r="K23">
            <v>0</v>
          </cell>
          <cell r="L23">
            <v>0</v>
          </cell>
          <cell r="M23">
            <v>0</v>
          </cell>
          <cell r="N23">
            <v>0</v>
          </cell>
          <cell r="O23">
            <v>0</v>
          </cell>
          <cell r="P23">
            <v>0</v>
          </cell>
          <cell r="Q23">
            <v>550</v>
          </cell>
          <cell r="R23">
            <v>72600</v>
          </cell>
          <cell r="S23">
            <v>0</v>
          </cell>
          <cell r="T23">
            <v>0</v>
          </cell>
          <cell r="U23">
            <v>7.1</v>
          </cell>
          <cell r="V23">
            <v>73919.999999999985</v>
          </cell>
          <cell r="W23">
            <v>146520</v>
          </cell>
          <cell r="X23">
            <v>146520</v>
          </cell>
          <cell r="Y23">
            <v>78.873239436619713</v>
          </cell>
          <cell r="Z23">
            <v>10411.267605633802</v>
          </cell>
          <cell r="AA23">
            <v>1110</v>
          </cell>
        </row>
        <row r="24">
          <cell r="C24" t="str">
            <v>3</v>
          </cell>
          <cell r="F24" t="str">
            <v>1,6</v>
          </cell>
          <cell r="H24" t="str">
            <v>Estocada Captación de Agua de Drenaje en Túnel Sur Sur Subterráneo</v>
          </cell>
          <cell r="J24">
            <v>0</v>
          </cell>
          <cell r="M24">
            <v>0</v>
          </cell>
        </row>
        <row r="25">
          <cell r="B25" t="str">
            <v>F3</v>
          </cell>
          <cell r="C25" t="str">
            <v>3,1</v>
          </cell>
          <cell r="F25" t="str">
            <v>1,7</v>
          </cell>
          <cell r="G25" t="str">
            <v>AB-27</v>
          </cell>
          <cell r="H25" t="str">
            <v>Excavación en Roca (5.0 x 7.0)</v>
          </cell>
          <cell r="I25" t="str">
            <v>m3</v>
          </cell>
          <cell r="J25">
            <v>205.85</v>
          </cell>
          <cell r="K25">
            <v>0</v>
          </cell>
          <cell r="L25">
            <v>0</v>
          </cell>
          <cell r="M25">
            <v>0</v>
          </cell>
          <cell r="N25">
            <v>0</v>
          </cell>
          <cell r="O25">
            <v>0</v>
          </cell>
          <cell r="P25">
            <v>0</v>
          </cell>
          <cell r="Q25">
            <v>33.035714285714285</v>
          </cell>
          <cell r="R25">
            <v>6800.4017857142853</v>
          </cell>
          <cell r="S25">
            <v>31.25</v>
          </cell>
          <cell r="T25">
            <v>6432.8125</v>
          </cell>
          <cell r="U25">
            <v>7.1</v>
          </cell>
          <cell r="V25">
            <v>8769.2099999999973</v>
          </cell>
          <cell r="W25">
            <v>22002.424285714282</v>
          </cell>
          <cell r="X25">
            <v>22002.424285714282</v>
          </cell>
          <cell r="Y25">
            <v>5.9999999999999991</v>
          </cell>
          <cell r="Z25">
            <v>1235.0999999999997</v>
          </cell>
          <cell r="AA25">
            <v>106.88571428571427</v>
          </cell>
        </row>
        <row r="26">
          <cell r="C26" t="str">
            <v>4</v>
          </cell>
          <cell r="F26" t="str">
            <v>1,8</v>
          </cell>
          <cell r="H26" t="str">
            <v>Fortificación</v>
          </cell>
          <cell r="J26">
            <v>0</v>
          </cell>
          <cell r="M26">
            <v>0</v>
          </cell>
        </row>
        <row r="27">
          <cell r="B27" t="str">
            <v>F4</v>
          </cell>
          <cell r="C27" t="str">
            <v>4,1</v>
          </cell>
          <cell r="F27" t="str">
            <v>1,9</v>
          </cell>
          <cell r="G27" t="str">
            <v>AD-20</v>
          </cell>
          <cell r="H27" t="str">
            <v>Pernos Helicoidales Roscados, d= 22mm, A63-42H, con Planchuela y Tuerca Lechados a Columna Completa. L= 4m</v>
          </cell>
          <cell r="I27" t="str">
            <v>un</v>
          </cell>
          <cell r="J27">
            <v>152.9</v>
          </cell>
          <cell r="K27">
            <v>0</v>
          </cell>
          <cell r="L27">
            <v>0</v>
          </cell>
          <cell r="M27">
            <v>0</v>
          </cell>
          <cell r="N27">
            <v>0</v>
          </cell>
          <cell r="O27">
            <v>0</v>
          </cell>
          <cell r="P27">
            <v>0</v>
          </cell>
          <cell r="Q27">
            <v>45.132444110464029</v>
          </cell>
          <cell r="R27">
            <v>6900.7507044899503</v>
          </cell>
          <cell r="S27">
            <v>28.207777569040019</v>
          </cell>
          <cell r="T27">
            <v>4312.9691903062194</v>
          </cell>
          <cell r="U27">
            <v>7.1</v>
          </cell>
          <cell r="V27">
            <v>8435.0343000000012</v>
          </cell>
          <cell r="W27">
            <v>19648.754194796173</v>
          </cell>
          <cell r="X27">
            <v>19648.754194796173</v>
          </cell>
          <cell r="Y27">
            <v>7.7700000000000005</v>
          </cell>
          <cell r="Z27">
            <v>1188.0330000000001</v>
          </cell>
          <cell r="AA27">
            <v>128.50722167950406</v>
          </cell>
        </row>
        <row r="28">
          <cell r="B28" t="str">
            <v>F5</v>
          </cell>
          <cell r="C28" t="str">
            <v>4,2</v>
          </cell>
          <cell r="F28" t="str">
            <v>1,10</v>
          </cell>
          <cell r="G28" t="str">
            <v>AD-08</v>
          </cell>
          <cell r="H28" t="str">
            <v>Malla inchalam 10006</v>
          </cell>
          <cell r="I28" t="str">
            <v>m2</v>
          </cell>
          <cell r="J28">
            <v>106.7</v>
          </cell>
          <cell r="K28">
            <v>0</v>
          </cell>
          <cell r="L28">
            <v>0</v>
          </cell>
          <cell r="M28">
            <v>0</v>
          </cell>
          <cell r="N28">
            <v>0</v>
          </cell>
          <cell r="O28">
            <v>0</v>
          </cell>
          <cell r="P28">
            <v>0</v>
          </cell>
          <cell r="Q28">
            <v>18.521999999999998</v>
          </cell>
          <cell r="R28">
            <v>1976.2973999999999</v>
          </cell>
          <cell r="S28">
            <v>0</v>
          </cell>
          <cell r="T28">
            <v>0</v>
          </cell>
          <cell r="U28">
            <v>7.1</v>
          </cell>
          <cell r="V28">
            <v>982.21980780000001</v>
          </cell>
          <cell r="W28">
            <v>2958.5172078000001</v>
          </cell>
          <cell r="X28">
            <v>2958.5172078000001</v>
          </cell>
          <cell r="Y28">
            <v>1.29654</v>
          </cell>
          <cell r="Z28">
            <v>138.34081800000001</v>
          </cell>
          <cell r="AA28">
            <v>27.727433999999999</v>
          </cell>
        </row>
        <row r="29">
          <cell r="J29">
            <v>0</v>
          </cell>
          <cell r="M29">
            <v>0</v>
          </cell>
        </row>
        <row r="30">
          <cell r="C30" t="str">
            <v>5</v>
          </cell>
          <cell r="F30">
            <v>2</v>
          </cell>
          <cell r="H30" t="str">
            <v>Estocada Captación de Agua Industrial en Nivel 17</v>
          </cell>
          <cell r="J30">
            <v>0</v>
          </cell>
          <cell r="M30">
            <v>0</v>
          </cell>
        </row>
        <row r="31">
          <cell r="B31" t="str">
            <v>F6</v>
          </cell>
          <cell r="C31" t="str">
            <v>5,1</v>
          </cell>
          <cell r="F31" t="str">
            <v>2,1</v>
          </cell>
          <cell r="G31" t="str">
            <v>AB-27</v>
          </cell>
          <cell r="H31" t="str">
            <v>Excavación en Roca (5.0 x 5.0)</v>
          </cell>
          <cell r="I31" t="str">
            <v>m3</v>
          </cell>
          <cell r="J31">
            <v>152.94999999999999</v>
          </cell>
          <cell r="K31">
            <v>0</v>
          </cell>
          <cell r="L31">
            <v>0</v>
          </cell>
          <cell r="M31">
            <v>0</v>
          </cell>
          <cell r="N31">
            <v>0</v>
          </cell>
          <cell r="O31">
            <v>0</v>
          </cell>
          <cell r="P31">
            <v>0</v>
          </cell>
          <cell r="Q31">
            <v>33.035714285714285</v>
          </cell>
          <cell r="R31">
            <v>5052.8124999999991</v>
          </cell>
          <cell r="S31">
            <v>31.25</v>
          </cell>
          <cell r="T31">
            <v>4779.6875</v>
          </cell>
          <cell r="U31">
            <v>7.1</v>
          </cell>
          <cell r="V31">
            <v>6515.6699999999983</v>
          </cell>
          <cell r="W31">
            <v>16348.169999999998</v>
          </cell>
          <cell r="X31">
            <v>16348.169999999998</v>
          </cell>
          <cell r="Y31">
            <v>5.9999999999999991</v>
          </cell>
          <cell r="Z31">
            <v>917.69999999999982</v>
          </cell>
          <cell r="AA31">
            <v>106.88571428571429</v>
          </cell>
        </row>
        <row r="32">
          <cell r="B32" t="str">
            <v>F7</v>
          </cell>
          <cell r="C32" t="str">
            <v>5,2</v>
          </cell>
          <cell r="F32" t="str">
            <v>2,2</v>
          </cell>
          <cell r="G32" t="str">
            <v>AD-20</v>
          </cell>
          <cell r="H32" t="str">
            <v>Pernos Helicoidales Roscados, d= 22mm, A63-42H, con Planchuela y Tuerca Lechados a Columna Completa. L= 4m</v>
          </cell>
          <cell r="I32" t="str">
            <v>un</v>
          </cell>
          <cell r="J32">
            <v>96.800000000000011</v>
          </cell>
          <cell r="K32">
            <v>0</v>
          </cell>
          <cell r="L32">
            <v>0</v>
          </cell>
          <cell r="M32">
            <v>0</v>
          </cell>
          <cell r="N32">
            <v>0</v>
          </cell>
          <cell r="O32">
            <v>0</v>
          </cell>
          <cell r="P32">
            <v>0</v>
          </cell>
          <cell r="Q32">
            <v>45.132444110464029</v>
          </cell>
          <cell r="R32">
            <v>4368.8205898929182</v>
          </cell>
          <cell r="S32">
            <v>28.207777569040019</v>
          </cell>
          <cell r="T32">
            <v>2730.512868683074</v>
          </cell>
          <cell r="U32">
            <v>7.1</v>
          </cell>
          <cell r="V32">
            <v>5340.1656000000003</v>
          </cell>
          <cell r="W32">
            <v>12439.499058575992</v>
          </cell>
          <cell r="X32">
            <v>12439.499058575992</v>
          </cell>
          <cell r="Y32">
            <v>7.7700000000000005</v>
          </cell>
          <cell r="Z32">
            <v>752.13600000000008</v>
          </cell>
          <cell r="AA32">
            <v>128.50722167950403</v>
          </cell>
        </row>
        <row r="33">
          <cell r="B33" t="str">
            <v>F8</v>
          </cell>
          <cell r="C33" t="str">
            <v>5,3</v>
          </cell>
          <cell r="F33" t="str">
            <v>2,3</v>
          </cell>
          <cell r="G33" t="str">
            <v>AD-08</v>
          </cell>
          <cell r="H33" t="str">
            <v>Malla inchalam 10006</v>
          </cell>
          <cell r="I33" t="str">
            <v>m2</v>
          </cell>
          <cell r="J33">
            <v>56.1</v>
          </cell>
          <cell r="K33">
            <v>0</v>
          </cell>
          <cell r="L33">
            <v>0</v>
          </cell>
          <cell r="M33">
            <v>0</v>
          </cell>
          <cell r="N33">
            <v>0</v>
          </cell>
          <cell r="O33">
            <v>0</v>
          </cell>
          <cell r="P33">
            <v>0</v>
          </cell>
          <cell r="Q33">
            <v>18.521999999999998</v>
          </cell>
          <cell r="R33">
            <v>1039.0842</v>
          </cell>
          <cell r="S33">
            <v>0</v>
          </cell>
          <cell r="T33">
            <v>0</v>
          </cell>
          <cell r="U33">
            <v>7.1</v>
          </cell>
          <cell r="V33">
            <v>516.42484739999998</v>
          </cell>
          <cell r="W33">
            <v>1555.5090473999999</v>
          </cell>
          <cell r="X33">
            <v>1555.5090473999999</v>
          </cell>
          <cell r="Y33">
            <v>1.29654</v>
          </cell>
          <cell r="Z33">
            <v>72.735894000000002</v>
          </cell>
          <cell r="AA33">
            <v>27.727433999999995</v>
          </cell>
        </row>
        <row r="34">
          <cell r="B34" t="str">
            <v>F9</v>
          </cell>
          <cell r="C34" t="str">
            <v>5,4</v>
          </cell>
          <cell r="F34" t="str">
            <v>2,4</v>
          </cell>
          <cell r="G34" t="str">
            <v>AB-26</v>
          </cell>
          <cell r="H34" t="str">
            <v>Pique de 13" 3/4 de  Diámetro, de 84º de inclinación (Subcontrato)</v>
          </cell>
          <cell r="I34" t="str">
            <v>ml</v>
          </cell>
          <cell r="J34">
            <v>466</v>
          </cell>
          <cell r="K34">
            <v>0</v>
          </cell>
          <cell r="L34">
            <v>0</v>
          </cell>
          <cell r="M34">
            <v>0</v>
          </cell>
          <cell r="N34">
            <v>0</v>
          </cell>
          <cell r="O34">
            <v>0</v>
          </cell>
          <cell r="P34">
            <v>0</v>
          </cell>
          <cell r="Q34">
            <v>255.90128755364805</v>
          </cell>
          <cell r="R34">
            <v>119249.99999999999</v>
          </cell>
          <cell r="S34">
            <v>853.00429184549353</v>
          </cell>
          <cell r="T34">
            <v>397500</v>
          </cell>
          <cell r="U34">
            <v>7.1</v>
          </cell>
          <cell r="V34">
            <v>0</v>
          </cell>
          <cell r="W34">
            <v>516750</v>
          </cell>
          <cell r="X34">
            <v>516750</v>
          </cell>
          <cell r="Y34">
            <v>0</v>
          </cell>
          <cell r="Z34">
            <v>0</v>
          </cell>
          <cell r="AA34">
            <v>1108.9055793991417</v>
          </cell>
        </row>
        <row r="35">
          <cell r="B35" t="str">
            <v>F10</v>
          </cell>
          <cell r="C35" t="str">
            <v>5,5</v>
          </cell>
          <cell r="F35" t="str">
            <v>2,5</v>
          </cell>
          <cell r="G35" t="str">
            <v>AB-28</v>
          </cell>
          <cell r="H35" t="str">
            <v>Sentina en Nueva Lorena</v>
          </cell>
          <cell r="I35" t="str">
            <v>m3</v>
          </cell>
          <cell r="J35">
            <v>13.200000000000001</v>
          </cell>
          <cell r="K35">
            <v>0</v>
          </cell>
          <cell r="L35">
            <v>0</v>
          </cell>
          <cell r="M35">
            <v>0</v>
          </cell>
          <cell r="N35">
            <v>0</v>
          </cell>
          <cell r="O35">
            <v>0</v>
          </cell>
          <cell r="P35">
            <v>0</v>
          </cell>
          <cell r="Q35">
            <v>66.071428571428569</v>
          </cell>
          <cell r="R35">
            <v>872.14285714285722</v>
          </cell>
          <cell r="S35">
            <v>62.5</v>
          </cell>
          <cell r="T35">
            <v>825.00000000000011</v>
          </cell>
          <cell r="U35">
            <v>7.1</v>
          </cell>
          <cell r="V35">
            <v>1124.6399999999999</v>
          </cell>
          <cell r="W35">
            <v>2821.7828571428572</v>
          </cell>
          <cell r="X35">
            <v>2821.7828571428572</v>
          </cell>
          <cell r="Y35">
            <v>11.999999999999998</v>
          </cell>
          <cell r="Z35">
            <v>158.39999999999998</v>
          </cell>
          <cell r="AA35">
            <v>213.77142857142857</v>
          </cell>
        </row>
        <row r="36">
          <cell r="C36" t="str">
            <v>6</v>
          </cell>
          <cell r="F36" t="str">
            <v>2,6</v>
          </cell>
          <cell r="H36" t="str">
            <v>Desquinche Captación Agua Industrial Nivel. 17</v>
          </cell>
          <cell r="J36">
            <v>0</v>
          </cell>
          <cell r="M36">
            <v>0</v>
          </cell>
        </row>
        <row r="37">
          <cell r="B37" t="str">
            <v>F11</v>
          </cell>
          <cell r="C37" t="str">
            <v>6,1</v>
          </cell>
          <cell r="F37" t="str">
            <v>2,7</v>
          </cell>
          <cell r="G37" t="str">
            <v>AB-27</v>
          </cell>
          <cell r="H37" t="str">
            <v xml:space="preserve">Excavación en Roca </v>
          </cell>
          <cell r="I37" t="str">
            <v>m3</v>
          </cell>
          <cell r="J37">
            <v>92.95</v>
          </cell>
          <cell r="K37">
            <v>0</v>
          </cell>
          <cell r="L37">
            <v>0</v>
          </cell>
          <cell r="M37">
            <v>0</v>
          </cell>
          <cell r="N37">
            <v>0</v>
          </cell>
          <cell r="O37">
            <v>0</v>
          </cell>
          <cell r="P37">
            <v>0</v>
          </cell>
          <cell r="Q37">
            <v>33.035714285714285</v>
          </cell>
          <cell r="R37">
            <v>3070.6696428571427</v>
          </cell>
          <cell r="S37">
            <v>31.25</v>
          </cell>
          <cell r="T37">
            <v>2904.6875</v>
          </cell>
          <cell r="U37">
            <v>7.1</v>
          </cell>
          <cell r="V37">
            <v>3959.6699999999992</v>
          </cell>
          <cell r="W37">
            <v>9935.0271428571432</v>
          </cell>
          <cell r="X37">
            <v>9935.0271428571432</v>
          </cell>
          <cell r="Y37">
            <v>5.9999999999999991</v>
          </cell>
          <cell r="Z37">
            <v>557.69999999999993</v>
          </cell>
          <cell r="AA37">
            <v>106.88571428571429</v>
          </cell>
        </row>
        <row r="38">
          <cell r="B38" t="str">
            <v>F12</v>
          </cell>
          <cell r="C38" t="str">
            <v>6,2</v>
          </cell>
          <cell r="F38" t="str">
            <v>2,8</v>
          </cell>
          <cell r="G38" t="str">
            <v>AD-20</v>
          </cell>
          <cell r="H38" t="str">
            <v>Pernos Helicoidales Roscados, d= 22mm, A63-42H, con Planchuela y Tuerca Lechados a Columna Completa. L= 4m</v>
          </cell>
          <cell r="I38" t="str">
            <v>un</v>
          </cell>
          <cell r="J38">
            <v>94.600000000000009</v>
          </cell>
          <cell r="K38">
            <v>0</v>
          </cell>
          <cell r="L38">
            <v>0</v>
          </cell>
          <cell r="M38">
            <v>0</v>
          </cell>
          <cell r="N38">
            <v>0</v>
          </cell>
          <cell r="O38">
            <v>0</v>
          </cell>
          <cell r="P38">
            <v>0</v>
          </cell>
          <cell r="Q38">
            <v>45.132444110464029</v>
          </cell>
          <cell r="R38">
            <v>4269.5292128498977</v>
          </cell>
          <cell r="S38">
            <v>28.207777569040019</v>
          </cell>
          <cell r="T38">
            <v>2668.4557580311862</v>
          </cell>
          <cell r="U38">
            <v>7.1</v>
          </cell>
          <cell r="V38">
            <v>5218.7982000000011</v>
          </cell>
          <cell r="W38">
            <v>12156.783170881085</v>
          </cell>
          <cell r="X38">
            <v>12156.783170881085</v>
          </cell>
          <cell r="Y38">
            <v>7.7700000000000005</v>
          </cell>
          <cell r="Z38">
            <v>735.04200000000014</v>
          </cell>
          <cell r="AA38">
            <v>128.50722167950406</v>
          </cell>
        </row>
        <row r="39">
          <cell r="B39" t="str">
            <v>F13</v>
          </cell>
          <cell r="C39" t="str">
            <v>6,3</v>
          </cell>
          <cell r="F39" t="str">
            <v>2,9</v>
          </cell>
          <cell r="G39" t="str">
            <v>AD-08</v>
          </cell>
          <cell r="H39" t="str">
            <v>Malla inchalam 10006</v>
          </cell>
          <cell r="I39" t="str">
            <v>m2</v>
          </cell>
          <cell r="J39">
            <v>74.25</v>
          </cell>
          <cell r="K39">
            <v>0</v>
          </cell>
          <cell r="L39">
            <v>0</v>
          </cell>
          <cell r="M39">
            <v>0</v>
          </cell>
          <cell r="N39">
            <v>0</v>
          </cell>
          <cell r="O39">
            <v>0</v>
          </cell>
          <cell r="P39">
            <v>0</v>
          </cell>
          <cell r="Q39">
            <v>18.521999999999998</v>
          </cell>
          <cell r="R39">
            <v>1375.2584999999999</v>
          </cell>
          <cell r="S39">
            <v>0</v>
          </cell>
          <cell r="T39">
            <v>0</v>
          </cell>
          <cell r="U39">
            <v>7.1</v>
          </cell>
          <cell r="V39">
            <v>683.50347450000004</v>
          </cell>
          <cell r="W39">
            <v>2058.7619745000002</v>
          </cell>
          <cell r="X39">
            <v>2058.7619745000002</v>
          </cell>
          <cell r="Y39">
            <v>1.29654</v>
          </cell>
          <cell r="Z39">
            <v>96.268095000000002</v>
          </cell>
          <cell r="AA39">
            <v>27.727434000000002</v>
          </cell>
        </row>
        <row r="40">
          <cell r="J40">
            <v>0</v>
          </cell>
          <cell r="M40">
            <v>0</v>
          </cell>
        </row>
        <row r="41">
          <cell r="J41">
            <v>0</v>
          </cell>
          <cell r="M41">
            <v>0</v>
          </cell>
        </row>
        <row r="42">
          <cell r="H42" t="str">
            <v>CONTRATO GENERAL DE CONSTRUCCION</v>
          </cell>
        </row>
        <row r="43">
          <cell r="J43">
            <v>0</v>
          </cell>
          <cell r="M43">
            <v>0</v>
          </cell>
        </row>
        <row r="44">
          <cell r="B44" t="str">
            <v>F14</v>
          </cell>
          <cell r="C44" t="str">
            <v>1</v>
          </cell>
          <cell r="F44">
            <v>1</v>
          </cell>
          <cell r="H44" t="str">
            <v>Instalación de Faenas</v>
          </cell>
          <cell r="I44" t="str">
            <v>gl</v>
          </cell>
          <cell r="J44">
            <v>1</v>
          </cell>
          <cell r="M44">
            <v>0</v>
          </cell>
          <cell r="Q44">
            <v>101128.90667460709</v>
          </cell>
          <cell r="R44">
            <v>101128.90667460709</v>
          </cell>
          <cell r="S44">
            <v>21670.480001701519</v>
          </cell>
          <cell r="T44">
            <v>21670.480001701519</v>
          </cell>
          <cell r="U44">
            <v>6.2</v>
          </cell>
          <cell r="V44">
            <v>21670.480001701522</v>
          </cell>
          <cell r="W44">
            <v>144469.86667801015</v>
          </cell>
          <cell r="X44">
            <v>144469.86667801015</v>
          </cell>
          <cell r="Y44">
            <v>3495.2387099518583</v>
          </cell>
          <cell r="Z44">
            <v>3495.2387099518583</v>
          </cell>
          <cell r="AA44">
            <v>144469.86667801015</v>
          </cell>
        </row>
        <row r="45">
          <cell r="J45">
            <v>0</v>
          </cell>
          <cell r="M45">
            <v>0</v>
          </cell>
        </row>
        <row r="46">
          <cell r="C46" t="str">
            <v>2</v>
          </cell>
          <cell r="H46" t="str">
            <v>CAPTACION SUR SUR SUPERIOR-SUR SUR SUBTERRANEO</v>
          </cell>
        </row>
        <row r="47">
          <cell r="C47" t="str">
            <v>2,1</v>
          </cell>
          <cell r="H47" t="str">
            <v>OBRAS CIVILES</v>
          </cell>
          <cell r="J47">
            <v>0</v>
          </cell>
          <cell r="M47">
            <v>0</v>
          </cell>
        </row>
        <row r="48">
          <cell r="C48" t="str">
            <v>2,1,1</v>
          </cell>
          <cell r="D48" t="str">
            <v>3,1,1</v>
          </cell>
          <cell r="F48" t="str">
            <v>1.1</v>
          </cell>
          <cell r="H48" t="str">
            <v>Canal sector Sur-Sur Subterráneo (270m)</v>
          </cell>
          <cell r="J48">
            <v>0</v>
          </cell>
          <cell r="M48">
            <v>0</v>
          </cell>
        </row>
        <row r="49">
          <cell r="B49" t="str">
            <v>F15</v>
          </cell>
          <cell r="C49" t="str">
            <v>2,1,1,1</v>
          </cell>
          <cell r="F49" t="str">
            <v>1.1.1</v>
          </cell>
          <cell r="G49" t="str">
            <v>BB-02</v>
          </cell>
          <cell r="H49" t="str">
            <v>Excavación en roca</v>
          </cell>
          <cell r="I49" t="str">
            <v>m3</v>
          </cell>
          <cell r="J49">
            <v>243.10000000000002</v>
          </cell>
          <cell r="K49">
            <v>0</v>
          </cell>
          <cell r="L49">
            <v>0</v>
          </cell>
          <cell r="M49">
            <v>0</v>
          </cell>
          <cell r="N49">
            <v>0</v>
          </cell>
          <cell r="O49">
            <v>0</v>
          </cell>
          <cell r="P49">
            <v>0</v>
          </cell>
          <cell r="Q49">
            <v>30</v>
          </cell>
          <cell r="R49">
            <v>7293.0000000000009</v>
          </cell>
          <cell r="S49">
            <v>45</v>
          </cell>
          <cell r="T49">
            <v>10939.500000000002</v>
          </cell>
          <cell r="U49">
            <v>6.2</v>
          </cell>
          <cell r="V49">
            <v>6782.4900000000007</v>
          </cell>
          <cell r="W49">
            <v>25014.990000000005</v>
          </cell>
          <cell r="X49">
            <v>25014.990000000005</v>
          </cell>
          <cell r="Y49">
            <v>4.5</v>
          </cell>
          <cell r="Z49">
            <v>1093.95</v>
          </cell>
          <cell r="AA49">
            <v>102.9</v>
          </cell>
        </row>
        <row r="50">
          <cell r="B50" t="str">
            <v>F16</v>
          </cell>
          <cell r="C50" t="str">
            <v>2,1,1,2</v>
          </cell>
          <cell r="F50" t="str">
            <v>1.1.2</v>
          </cell>
          <cell r="G50" t="str">
            <v>CA-07</v>
          </cell>
          <cell r="H50" t="str">
            <v>Hormigón H25</v>
          </cell>
          <cell r="I50" t="str">
            <v>m3</v>
          </cell>
          <cell r="J50">
            <v>148.5</v>
          </cell>
          <cell r="K50">
            <v>0</v>
          </cell>
          <cell r="L50">
            <v>0</v>
          </cell>
          <cell r="M50">
            <v>0</v>
          </cell>
          <cell r="N50">
            <v>0</v>
          </cell>
          <cell r="O50">
            <v>0</v>
          </cell>
          <cell r="P50">
            <v>0</v>
          </cell>
          <cell r="Q50">
            <v>181.5</v>
          </cell>
          <cell r="R50">
            <v>26952.75</v>
          </cell>
          <cell r="S50">
            <v>51.679039615846328</v>
          </cell>
          <cell r="T50">
            <v>7674.3373829531802</v>
          </cell>
          <cell r="U50">
            <v>6.7</v>
          </cell>
          <cell r="V50">
            <v>17909.100000000002</v>
          </cell>
          <cell r="W50">
            <v>52536.187382953183</v>
          </cell>
          <cell r="X50">
            <v>52536.187382953183</v>
          </cell>
          <cell r="Y50">
            <v>18</v>
          </cell>
          <cell r="Z50">
            <v>2673</v>
          </cell>
          <cell r="AA50">
            <v>353.77903961584633</v>
          </cell>
        </row>
        <row r="51">
          <cell r="B51" t="str">
            <v>F17</v>
          </cell>
          <cell r="C51" t="str">
            <v>2,1,1,3</v>
          </cell>
          <cell r="F51" t="str">
            <v>1.1.3</v>
          </cell>
          <cell r="G51" t="str">
            <v>CA-12</v>
          </cell>
          <cell r="H51" t="str">
            <v>Armadura A63-42h (Ø 8, Ø 10)</v>
          </cell>
          <cell r="I51" t="str">
            <v>Kg</v>
          </cell>
          <cell r="J51">
            <v>7590.0000000000009</v>
          </cell>
          <cell r="K51">
            <v>0</v>
          </cell>
          <cell r="L51">
            <v>0</v>
          </cell>
          <cell r="M51">
            <v>0</v>
          </cell>
          <cell r="N51">
            <v>0</v>
          </cell>
          <cell r="O51">
            <v>0</v>
          </cell>
          <cell r="P51">
            <v>0</v>
          </cell>
          <cell r="Q51">
            <v>1.48</v>
          </cell>
          <cell r="R51">
            <v>11233.2</v>
          </cell>
          <cell r="S51">
            <v>0</v>
          </cell>
          <cell r="T51">
            <v>0</v>
          </cell>
          <cell r="U51">
            <v>6.7</v>
          </cell>
          <cell r="V51">
            <v>8136.4800000000005</v>
          </cell>
          <cell r="W51">
            <v>19369.68</v>
          </cell>
          <cell r="X51">
            <v>19369.68</v>
          </cell>
          <cell r="Y51">
            <v>0.16</v>
          </cell>
          <cell r="Z51">
            <v>1214.4000000000001</v>
          </cell>
          <cell r="AA51">
            <v>2.5519999999999996</v>
          </cell>
        </row>
        <row r="52">
          <cell r="B52" t="str">
            <v>F18</v>
          </cell>
          <cell r="C52" t="str">
            <v>2,1,1,4</v>
          </cell>
          <cell r="F52" t="str">
            <v>1.1.4</v>
          </cell>
          <cell r="G52" t="str">
            <v>CA-24</v>
          </cell>
          <cell r="H52" t="str">
            <v>Sikaswell p tipo 2010</v>
          </cell>
          <cell r="I52" t="str">
            <v>ml</v>
          </cell>
          <cell r="J52">
            <v>22</v>
          </cell>
          <cell r="K52">
            <v>0</v>
          </cell>
          <cell r="L52">
            <v>0</v>
          </cell>
          <cell r="M52">
            <v>0</v>
          </cell>
          <cell r="N52">
            <v>0</v>
          </cell>
          <cell r="O52">
            <v>0</v>
          </cell>
          <cell r="P52">
            <v>0</v>
          </cell>
          <cell r="Q52">
            <v>5.6</v>
          </cell>
          <cell r="R52">
            <v>123.19999999999999</v>
          </cell>
          <cell r="S52">
            <v>0</v>
          </cell>
          <cell r="T52">
            <v>0</v>
          </cell>
          <cell r="U52">
            <v>7.1</v>
          </cell>
          <cell r="V52">
            <v>156.19999999999999</v>
          </cell>
          <cell r="W52">
            <v>279.39999999999998</v>
          </cell>
          <cell r="X52">
            <v>279.39999999999998</v>
          </cell>
          <cell r="Y52">
            <v>1</v>
          </cell>
          <cell r="Z52">
            <v>22</v>
          </cell>
          <cell r="AA52">
            <v>12.7</v>
          </cell>
        </row>
        <row r="53">
          <cell r="B53" t="str">
            <v>F19</v>
          </cell>
          <cell r="C53" t="str">
            <v>2,1,1,5</v>
          </cell>
          <cell r="F53" t="str">
            <v>1.1.5</v>
          </cell>
          <cell r="G53" t="str">
            <v>CA-06</v>
          </cell>
          <cell r="H53" t="str">
            <v>Hormigón Pobre</v>
          </cell>
          <cell r="I53" t="str">
            <v>m3</v>
          </cell>
          <cell r="J53">
            <v>0.66</v>
          </cell>
          <cell r="K53">
            <v>0</v>
          </cell>
          <cell r="L53">
            <v>0</v>
          </cell>
          <cell r="M53">
            <v>0</v>
          </cell>
          <cell r="N53">
            <v>0</v>
          </cell>
          <cell r="O53">
            <v>0</v>
          </cell>
          <cell r="P53">
            <v>0</v>
          </cell>
          <cell r="Q53">
            <v>187.05</v>
          </cell>
          <cell r="R53">
            <v>123.45300000000002</v>
          </cell>
          <cell r="S53">
            <v>40.5</v>
          </cell>
          <cell r="T53">
            <v>26.73</v>
          </cell>
          <cell r="U53">
            <v>6.7</v>
          </cell>
          <cell r="V53">
            <v>46.431000000000004</v>
          </cell>
          <cell r="W53">
            <v>196.61400000000003</v>
          </cell>
          <cell r="X53">
            <v>196.61400000000003</v>
          </cell>
          <cell r="Y53">
            <v>10.5</v>
          </cell>
          <cell r="Z53">
            <v>6.9300000000000006</v>
          </cell>
          <cell r="AA53">
            <v>297.90000000000003</v>
          </cell>
        </row>
        <row r="54">
          <cell r="J54">
            <v>0</v>
          </cell>
          <cell r="M54">
            <v>0</v>
          </cell>
        </row>
        <row r="55">
          <cell r="C55" t="str">
            <v>2,1,2</v>
          </cell>
          <cell r="D55" t="str">
            <v>3,1,2</v>
          </cell>
          <cell r="F55" t="str">
            <v>1.2</v>
          </cell>
          <cell r="H55" t="str">
            <v>Canal sector XC-48 y XCV-155 (59m)</v>
          </cell>
          <cell r="J55">
            <v>0</v>
          </cell>
          <cell r="M55">
            <v>0</v>
          </cell>
        </row>
        <row r="56">
          <cell r="B56" t="str">
            <v>F20</v>
          </cell>
          <cell r="C56" t="str">
            <v>2,1,2,1</v>
          </cell>
          <cell r="F56" t="str">
            <v>1.2.1</v>
          </cell>
          <cell r="G56" t="str">
            <v>BB-02</v>
          </cell>
          <cell r="H56" t="str">
            <v>Excavación en roca</v>
          </cell>
          <cell r="I56" t="str">
            <v>m3</v>
          </cell>
          <cell r="J56">
            <v>53.900000000000006</v>
          </cell>
          <cell r="K56">
            <v>0</v>
          </cell>
          <cell r="L56">
            <v>0</v>
          </cell>
          <cell r="M56">
            <v>0</v>
          </cell>
          <cell r="N56">
            <v>0</v>
          </cell>
          <cell r="O56">
            <v>0</v>
          </cell>
          <cell r="P56">
            <v>0</v>
          </cell>
          <cell r="Q56">
            <v>30</v>
          </cell>
          <cell r="R56">
            <v>1617.0000000000002</v>
          </cell>
          <cell r="S56">
            <v>45</v>
          </cell>
          <cell r="T56">
            <v>2425.5000000000005</v>
          </cell>
          <cell r="U56">
            <v>6.2</v>
          </cell>
          <cell r="V56">
            <v>1503.8100000000002</v>
          </cell>
          <cell r="W56">
            <v>5546.3100000000013</v>
          </cell>
          <cell r="X56">
            <v>5546.3100000000013</v>
          </cell>
          <cell r="Y56">
            <v>4.5</v>
          </cell>
          <cell r="Z56">
            <v>242.55</v>
          </cell>
          <cell r="AA56">
            <v>102.90000000000002</v>
          </cell>
        </row>
        <row r="57">
          <cell r="B57" t="str">
            <v>F21</v>
          </cell>
          <cell r="C57" t="str">
            <v>2,1,2,2</v>
          </cell>
          <cell r="F57" t="str">
            <v>1.2.2</v>
          </cell>
          <cell r="G57" t="str">
            <v>CA-07</v>
          </cell>
          <cell r="H57" t="str">
            <v>Hormigón H25</v>
          </cell>
          <cell r="I57" t="str">
            <v>m3</v>
          </cell>
          <cell r="J57">
            <v>37.400000000000006</v>
          </cell>
          <cell r="K57">
            <v>0</v>
          </cell>
          <cell r="L57">
            <v>0</v>
          </cell>
          <cell r="M57">
            <v>0</v>
          </cell>
          <cell r="N57">
            <v>0</v>
          </cell>
          <cell r="O57">
            <v>0</v>
          </cell>
          <cell r="P57">
            <v>0</v>
          </cell>
          <cell r="Q57">
            <v>181.5</v>
          </cell>
          <cell r="R57">
            <v>6788.1000000000013</v>
          </cell>
          <cell r="S57">
            <v>51.679039615846328</v>
          </cell>
          <cell r="T57">
            <v>1932.7960816326529</v>
          </cell>
          <cell r="U57">
            <v>6.7</v>
          </cell>
          <cell r="V57">
            <v>4510.4400000000005</v>
          </cell>
          <cell r="W57">
            <v>13231.336081632655</v>
          </cell>
          <cell r="X57">
            <v>13231.336081632655</v>
          </cell>
          <cell r="Y57">
            <v>18</v>
          </cell>
          <cell r="Z57">
            <v>673.2</v>
          </cell>
          <cell r="AA57">
            <v>353.77903961584633</v>
          </cell>
        </row>
        <row r="58">
          <cell r="B58" t="str">
            <v>F22</v>
          </cell>
          <cell r="C58" t="str">
            <v>2,1,2,3</v>
          </cell>
          <cell r="F58" t="str">
            <v>1.2.3</v>
          </cell>
          <cell r="G58" t="str">
            <v>CA-12</v>
          </cell>
          <cell r="H58" t="str">
            <v xml:space="preserve">Armadura A63-42h </v>
          </cell>
          <cell r="I58" t="str">
            <v>Kg</v>
          </cell>
          <cell r="J58">
            <v>1887.6000000000001</v>
          </cell>
          <cell r="K58">
            <v>0</v>
          </cell>
          <cell r="L58">
            <v>0</v>
          </cell>
          <cell r="M58">
            <v>0</v>
          </cell>
          <cell r="N58">
            <v>0</v>
          </cell>
          <cell r="O58">
            <v>0</v>
          </cell>
          <cell r="P58">
            <v>0</v>
          </cell>
          <cell r="Q58">
            <v>1.48</v>
          </cell>
          <cell r="R58">
            <v>2793.6480000000001</v>
          </cell>
          <cell r="S58">
            <v>0</v>
          </cell>
          <cell r="T58">
            <v>0</v>
          </cell>
          <cell r="U58">
            <v>6.7</v>
          </cell>
          <cell r="V58">
            <v>2023.5072000000002</v>
          </cell>
          <cell r="W58">
            <v>4817.1552000000001</v>
          </cell>
          <cell r="X58">
            <v>4817.1552000000001</v>
          </cell>
          <cell r="Y58">
            <v>0.16</v>
          </cell>
          <cell r="Z58">
            <v>302.01600000000002</v>
          </cell>
          <cell r="AA58">
            <v>2.552</v>
          </cell>
        </row>
        <row r="59">
          <cell r="B59" t="str">
            <v>F23</v>
          </cell>
          <cell r="C59" t="str">
            <v>2,1,2,4</v>
          </cell>
          <cell r="F59" t="str">
            <v>1.2.4</v>
          </cell>
          <cell r="G59" t="str">
            <v>CA-13</v>
          </cell>
          <cell r="H59" t="str">
            <v>Mortero de relleno</v>
          </cell>
          <cell r="I59" t="str">
            <v>m3</v>
          </cell>
          <cell r="J59">
            <v>9.9</v>
          </cell>
          <cell r="K59">
            <v>0</v>
          </cell>
          <cell r="L59">
            <v>0</v>
          </cell>
          <cell r="M59">
            <v>0</v>
          </cell>
          <cell r="N59">
            <v>0</v>
          </cell>
          <cell r="O59">
            <v>0</v>
          </cell>
          <cell r="P59">
            <v>0</v>
          </cell>
          <cell r="Q59">
            <v>500</v>
          </cell>
          <cell r="R59">
            <v>4950</v>
          </cell>
          <cell r="S59">
            <v>30</v>
          </cell>
          <cell r="T59">
            <v>297</v>
          </cell>
          <cell r="U59">
            <v>6.7</v>
          </cell>
          <cell r="V59">
            <v>1326.6000000000001</v>
          </cell>
          <cell r="W59">
            <v>6573.6</v>
          </cell>
          <cell r="X59">
            <v>6573.6</v>
          </cell>
          <cell r="Y59">
            <v>20</v>
          </cell>
          <cell r="Z59">
            <v>198</v>
          </cell>
          <cell r="AA59">
            <v>664</v>
          </cell>
        </row>
        <row r="60">
          <cell r="B60" t="str">
            <v>F24</v>
          </cell>
          <cell r="C60" t="str">
            <v>2,1,2,5</v>
          </cell>
          <cell r="F60" t="str">
            <v>1.2.5</v>
          </cell>
          <cell r="G60" t="str">
            <v>AD-18</v>
          </cell>
          <cell r="H60" t="str">
            <v>Perforación y anclaje con adhesivo HY-150 HILTIØ 22 mm L=300 mm</v>
          </cell>
          <cell r="I60" t="str">
            <v>un</v>
          </cell>
          <cell r="J60">
            <v>6.6000000000000005</v>
          </cell>
          <cell r="K60">
            <v>0</v>
          </cell>
          <cell r="L60">
            <v>0</v>
          </cell>
          <cell r="M60">
            <v>0</v>
          </cell>
          <cell r="N60">
            <v>0</v>
          </cell>
          <cell r="O60">
            <v>0</v>
          </cell>
          <cell r="P60">
            <v>0</v>
          </cell>
          <cell r="Q60">
            <v>1.6720000000000002</v>
          </cell>
          <cell r="R60">
            <v>11.035200000000001</v>
          </cell>
          <cell r="S60">
            <v>6</v>
          </cell>
          <cell r="T60">
            <v>39.6</v>
          </cell>
          <cell r="U60">
            <v>6.7</v>
          </cell>
          <cell r="V60">
            <v>33.5808891</v>
          </cell>
          <cell r="W60">
            <v>84.216089100000005</v>
          </cell>
          <cell r="X60">
            <v>84.216089100000005</v>
          </cell>
          <cell r="Y60">
            <v>0.759405</v>
          </cell>
          <cell r="Z60">
            <v>5.012073</v>
          </cell>
          <cell r="AA60">
            <v>12.760013499999999</v>
          </cell>
        </row>
        <row r="61">
          <cell r="J61">
            <v>0</v>
          </cell>
          <cell r="M61">
            <v>0</v>
          </cell>
        </row>
        <row r="62">
          <cell r="C62" t="str">
            <v>2,1,3</v>
          </cell>
          <cell r="D62" t="str">
            <v>3,1,4</v>
          </cell>
          <cell r="F62" t="str">
            <v>1.4</v>
          </cell>
          <cell r="H62" t="str">
            <v>Cámara Disipadora de energía</v>
          </cell>
          <cell r="J62">
            <v>0</v>
          </cell>
          <cell r="M62">
            <v>0</v>
          </cell>
        </row>
        <row r="63">
          <cell r="B63" t="str">
            <v>F25</v>
          </cell>
          <cell r="C63" t="str">
            <v>2,1,3,1</v>
          </cell>
          <cell r="F63" t="str">
            <v>1.4.1</v>
          </cell>
          <cell r="G63" t="str">
            <v>CA-07</v>
          </cell>
          <cell r="H63" t="str">
            <v>Hormigón H25</v>
          </cell>
          <cell r="I63" t="str">
            <v>m3</v>
          </cell>
          <cell r="J63">
            <v>1.54</v>
          </cell>
          <cell r="K63">
            <v>0</v>
          </cell>
          <cell r="L63">
            <v>0</v>
          </cell>
          <cell r="M63">
            <v>0</v>
          </cell>
          <cell r="N63">
            <v>0</v>
          </cell>
          <cell r="O63">
            <v>0</v>
          </cell>
          <cell r="P63">
            <v>0</v>
          </cell>
          <cell r="Q63">
            <v>181.5</v>
          </cell>
          <cell r="R63">
            <v>279.51</v>
          </cell>
          <cell r="S63">
            <v>51.679039615846328</v>
          </cell>
          <cell r="T63">
            <v>79.585721008403354</v>
          </cell>
          <cell r="U63">
            <v>6.7</v>
          </cell>
          <cell r="V63">
            <v>185.72399999999999</v>
          </cell>
          <cell r="W63">
            <v>544.81972100840335</v>
          </cell>
          <cell r="X63">
            <v>544.81972100840335</v>
          </cell>
          <cell r="Y63">
            <v>18</v>
          </cell>
          <cell r="Z63">
            <v>27.72</v>
          </cell>
          <cell r="AA63">
            <v>353.77903961584633</v>
          </cell>
        </row>
        <row r="64">
          <cell r="B64" t="str">
            <v>F26</v>
          </cell>
          <cell r="C64" t="str">
            <v>2,1,3,2</v>
          </cell>
          <cell r="F64" t="str">
            <v>1.4.2</v>
          </cell>
          <cell r="G64" t="str">
            <v>CA-12</v>
          </cell>
          <cell r="H64" t="str">
            <v xml:space="preserve">Armadura A63-42h </v>
          </cell>
          <cell r="I64" t="str">
            <v>Kg</v>
          </cell>
          <cell r="J64">
            <v>101.2</v>
          </cell>
          <cell r="K64">
            <v>0</v>
          </cell>
          <cell r="L64">
            <v>0</v>
          </cell>
          <cell r="M64">
            <v>0</v>
          </cell>
          <cell r="N64">
            <v>0</v>
          </cell>
          <cell r="O64">
            <v>0</v>
          </cell>
          <cell r="P64">
            <v>0</v>
          </cell>
          <cell r="Q64">
            <v>1.48</v>
          </cell>
          <cell r="R64">
            <v>149.77600000000001</v>
          </cell>
          <cell r="S64">
            <v>0</v>
          </cell>
          <cell r="T64">
            <v>0</v>
          </cell>
          <cell r="U64">
            <v>6.7</v>
          </cell>
          <cell r="V64">
            <v>108.4864</v>
          </cell>
          <cell r="W64">
            <v>258.26240000000001</v>
          </cell>
          <cell r="X64">
            <v>258.26240000000001</v>
          </cell>
          <cell r="Y64">
            <v>0.16</v>
          </cell>
          <cell r="Z64">
            <v>16.192</v>
          </cell>
          <cell r="AA64">
            <v>2.552</v>
          </cell>
        </row>
        <row r="65">
          <cell r="B65" t="str">
            <v>F27</v>
          </cell>
          <cell r="C65" t="str">
            <v>2,1,3,3</v>
          </cell>
          <cell r="F65" t="str">
            <v>1.4.3</v>
          </cell>
          <cell r="G65" t="str">
            <v>AD-18</v>
          </cell>
          <cell r="H65" t="str">
            <v>Perforación y anclaje con adhesivo HY-150 HILTIØ 22 mm L=300 mm</v>
          </cell>
          <cell r="I65" t="str">
            <v>un</v>
          </cell>
          <cell r="J65">
            <v>7.7000000000000011</v>
          </cell>
          <cell r="K65">
            <v>0</v>
          </cell>
          <cell r="L65">
            <v>0</v>
          </cell>
          <cell r="M65">
            <v>0</v>
          </cell>
          <cell r="N65">
            <v>0</v>
          </cell>
          <cell r="O65">
            <v>0</v>
          </cell>
          <cell r="P65">
            <v>0</v>
          </cell>
          <cell r="Q65">
            <v>1.6720000000000002</v>
          </cell>
          <cell r="R65">
            <v>12.874400000000003</v>
          </cell>
          <cell r="S65">
            <v>6</v>
          </cell>
          <cell r="T65">
            <v>46.2</v>
          </cell>
          <cell r="U65">
            <v>6.7</v>
          </cell>
          <cell r="V65">
            <v>39.177703950000009</v>
          </cell>
          <cell r="W65">
            <v>98.25210395000002</v>
          </cell>
          <cell r="X65">
            <v>98.25210395000002</v>
          </cell>
          <cell r="Y65">
            <v>0.759405</v>
          </cell>
          <cell r="Z65">
            <v>5.8474185000000007</v>
          </cell>
          <cell r="AA65">
            <v>12.760013500000001</v>
          </cell>
        </row>
        <row r="66">
          <cell r="J66">
            <v>0</v>
          </cell>
        </row>
        <row r="67">
          <cell r="C67" t="str">
            <v>3</v>
          </cell>
          <cell r="H67" t="str">
            <v>AGUA INDUSTRIAL NIVEL 17 - 16 1/2 E IMPULSION A 13 1/2</v>
          </cell>
        </row>
        <row r="68">
          <cell r="C68" t="str">
            <v>3,1</v>
          </cell>
          <cell r="H68" t="str">
            <v>OBRAS CIVILES</v>
          </cell>
          <cell r="J68">
            <v>0</v>
          </cell>
        </row>
        <row r="69">
          <cell r="C69" t="str">
            <v>3,1,1</v>
          </cell>
          <cell r="D69" t="str">
            <v>INDUSTRIAL</v>
          </cell>
          <cell r="F69" t="str">
            <v>1.3</v>
          </cell>
          <cell r="H69" t="str">
            <v xml:space="preserve">Obra captación </v>
          </cell>
          <cell r="J69">
            <v>0</v>
          </cell>
        </row>
        <row r="70">
          <cell r="B70" t="str">
            <v>F28</v>
          </cell>
          <cell r="C70" t="str">
            <v>3,1,1,1</v>
          </cell>
          <cell r="F70" t="str">
            <v>1.3.1</v>
          </cell>
          <cell r="G70" t="str">
            <v>CA-07</v>
          </cell>
          <cell r="H70" t="str">
            <v>Hormigón H25</v>
          </cell>
          <cell r="I70" t="str">
            <v>m3</v>
          </cell>
          <cell r="J70">
            <v>2.09</v>
          </cell>
          <cell r="K70">
            <v>0</v>
          </cell>
          <cell r="L70">
            <v>0</v>
          </cell>
          <cell r="M70">
            <v>0</v>
          </cell>
          <cell r="N70">
            <v>0</v>
          </cell>
          <cell r="O70">
            <v>0</v>
          </cell>
          <cell r="P70">
            <v>0</v>
          </cell>
          <cell r="Q70">
            <v>181.5</v>
          </cell>
          <cell r="R70">
            <v>379.33499999999998</v>
          </cell>
          <cell r="S70">
            <v>51.679039615846328</v>
          </cell>
          <cell r="T70">
            <v>108.00919279711881</v>
          </cell>
          <cell r="U70">
            <v>6.7</v>
          </cell>
          <cell r="V70">
            <v>252.054</v>
          </cell>
          <cell r="W70">
            <v>739.39819279711878</v>
          </cell>
          <cell r="X70">
            <v>739.39819279711878</v>
          </cell>
          <cell r="Y70">
            <v>18</v>
          </cell>
          <cell r="Z70">
            <v>37.619999999999997</v>
          </cell>
          <cell r="AA70">
            <v>353.77903961584633</v>
          </cell>
        </row>
        <row r="71">
          <cell r="B71" t="str">
            <v>F29</v>
          </cell>
          <cell r="C71" t="str">
            <v>3,1,1,2</v>
          </cell>
          <cell r="F71" t="str">
            <v>1.3.2</v>
          </cell>
          <cell r="G71" t="str">
            <v>CA-12</v>
          </cell>
          <cell r="H71" t="str">
            <v xml:space="preserve">Armadura A63-42h </v>
          </cell>
          <cell r="I71" t="str">
            <v>Kg</v>
          </cell>
          <cell r="J71">
            <v>150.70000000000002</v>
          </cell>
          <cell r="K71">
            <v>0</v>
          </cell>
          <cell r="L71">
            <v>0</v>
          </cell>
          <cell r="M71">
            <v>0</v>
          </cell>
          <cell r="N71">
            <v>0</v>
          </cell>
          <cell r="O71">
            <v>0</v>
          </cell>
          <cell r="P71">
            <v>0</v>
          </cell>
          <cell r="Q71">
            <v>1.48</v>
          </cell>
          <cell r="R71">
            <v>223.03600000000003</v>
          </cell>
          <cell r="S71">
            <v>0</v>
          </cell>
          <cell r="T71">
            <v>0</v>
          </cell>
          <cell r="U71">
            <v>6.7</v>
          </cell>
          <cell r="V71">
            <v>161.55040000000002</v>
          </cell>
          <cell r="W71">
            <v>384.58640000000003</v>
          </cell>
          <cell r="X71">
            <v>384.58640000000003</v>
          </cell>
          <cell r="Y71">
            <v>0.16</v>
          </cell>
          <cell r="Z71">
            <v>24.112000000000002</v>
          </cell>
          <cell r="AA71">
            <v>2.552</v>
          </cell>
        </row>
        <row r="72">
          <cell r="B72" t="str">
            <v>F30</v>
          </cell>
          <cell r="C72" t="str">
            <v>3,1,1,3</v>
          </cell>
          <cell r="F72" t="str">
            <v>1.3.3</v>
          </cell>
          <cell r="G72" t="str">
            <v>AD-18</v>
          </cell>
          <cell r="H72" t="str">
            <v>Perforación y anclaje con adhesivo HY-150 HILTIØ 22 mm L=300 mm</v>
          </cell>
          <cell r="I72" t="str">
            <v>un</v>
          </cell>
          <cell r="J72">
            <v>18.700000000000003</v>
          </cell>
          <cell r="K72">
            <v>0</v>
          </cell>
          <cell r="L72">
            <v>0</v>
          </cell>
          <cell r="M72">
            <v>0</v>
          </cell>
          <cell r="N72">
            <v>0</v>
          </cell>
          <cell r="O72">
            <v>0</v>
          </cell>
          <cell r="P72">
            <v>0</v>
          </cell>
          <cell r="Q72">
            <v>1.6720000000000002</v>
          </cell>
          <cell r="R72">
            <v>31.266400000000008</v>
          </cell>
          <cell r="S72">
            <v>6</v>
          </cell>
          <cell r="T72">
            <v>112.20000000000002</v>
          </cell>
          <cell r="U72">
            <v>6.7</v>
          </cell>
          <cell r="V72">
            <v>95.145852450000021</v>
          </cell>
          <cell r="W72">
            <v>238.61225245000003</v>
          </cell>
          <cell r="X72">
            <v>238.61225245000003</v>
          </cell>
          <cell r="Y72">
            <v>0.759405</v>
          </cell>
          <cell r="Z72">
            <v>14.200873500000002</v>
          </cell>
          <cell r="AA72">
            <v>12.760013499999999</v>
          </cell>
        </row>
        <row r="73">
          <cell r="B73" t="str">
            <v>F31</v>
          </cell>
          <cell r="C73" t="str">
            <v>3,1,1,4</v>
          </cell>
          <cell r="F73" t="str">
            <v>1.3.4</v>
          </cell>
          <cell r="G73" t="str">
            <v>CA-06</v>
          </cell>
          <cell r="H73" t="str">
            <v>Hormigón pobre</v>
          </cell>
          <cell r="I73" t="str">
            <v>m3</v>
          </cell>
          <cell r="J73">
            <v>6.38</v>
          </cell>
          <cell r="K73">
            <v>0</v>
          </cell>
          <cell r="L73">
            <v>0</v>
          </cell>
          <cell r="M73">
            <v>0</v>
          </cell>
          <cell r="N73">
            <v>0</v>
          </cell>
          <cell r="O73">
            <v>0</v>
          </cell>
          <cell r="P73">
            <v>0</v>
          </cell>
          <cell r="Q73">
            <v>187.05</v>
          </cell>
          <cell r="R73">
            <v>1193.3790000000001</v>
          </cell>
          <cell r="S73">
            <v>40.5</v>
          </cell>
          <cell r="T73">
            <v>258.39</v>
          </cell>
          <cell r="U73">
            <v>6.7</v>
          </cell>
          <cell r="V73">
            <v>448.83299999999997</v>
          </cell>
          <cell r="W73">
            <v>1900.6020000000003</v>
          </cell>
          <cell r="X73">
            <v>1900.6020000000003</v>
          </cell>
          <cell r="Y73">
            <v>10.5</v>
          </cell>
          <cell r="Z73">
            <v>66.989999999999995</v>
          </cell>
          <cell r="AA73">
            <v>297.90000000000003</v>
          </cell>
        </row>
        <row r="74">
          <cell r="C74" t="str">
            <v>3,1,2</v>
          </cell>
          <cell r="D74" t="str">
            <v>INDUSTRIAL</v>
          </cell>
          <cell r="F74" t="str">
            <v>1.5</v>
          </cell>
          <cell r="H74" t="str">
            <v>Sedimentador</v>
          </cell>
          <cell r="J74">
            <v>0</v>
          </cell>
          <cell r="M74">
            <v>0</v>
          </cell>
        </row>
        <row r="75">
          <cell r="B75" t="str">
            <v>F32</v>
          </cell>
          <cell r="C75" t="str">
            <v>3,1,2,1</v>
          </cell>
          <cell r="F75" t="str">
            <v>1.5.1</v>
          </cell>
          <cell r="G75" t="str">
            <v>BB-02</v>
          </cell>
          <cell r="H75" t="str">
            <v>Excavación en roca</v>
          </cell>
          <cell r="I75" t="str">
            <v>m3</v>
          </cell>
          <cell r="J75">
            <v>5.5</v>
          </cell>
          <cell r="K75">
            <v>0</v>
          </cell>
          <cell r="L75">
            <v>0</v>
          </cell>
          <cell r="M75">
            <v>0</v>
          </cell>
          <cell r="N75">
            <v>0</v>
          </cell>
          <cell r="O75">
            <v>0</v>
          </cell>
          <cell r="P75">
            <v>0</v>
          </cell>
          <cell r="Q75">
            <v>30</v>
          </cell>
          <cell r="R75">
            <v>165</v>
          </cell>
          <cell r="S75">
            <v>45</v>
          </cell>
          <cell r="T75">
            <v>247.5</v>
          </cell>
          <cell r="U75">
            <v>6.2</v>
          </cell>
          <cell r="V75">
            <v>153.45000000000002</v>
          </cell>
          <cell r="W75">
            <v>565.95000000000005</v>
          </cell>
          <cell r="X75">
            <v>565.95000000000005</v>
          </cell>
          <cell r="Y75">
            <v>4.5</v>
          </cell>
          <cell r="Z75">
            <v>24.75</v>
          </cell>
          <cell r="AA75">
            <v>102.9</v>
          </cell>
        </row>
        <row r="76">
          <cell r="B76" t="str">
            <v>F33</v>
          </cell>
          <cell r="C76" t="str">
            <v>3,1,2,2</v>
          </cell>
          <cell r="F76" t="str">
            <v>1.5.2</v>
          </cell>
          <cell r="G76" t="str">
            <v>CA-07</v>
          </cell>
          <cell r="H76" t="str">
            <v>Hormigón H25</v>
          </cell>
          <cell r="I76" t="str">
            <v>m3</v>
          </cell>
          <cell r="J76">
            <v>6.9300000000000006</v>
          </cell>
          <cell r="K76">
            <v>0</v>
          </cell>
          <cell r="L76">
            <v>0</v>
          </cell>
          <cell r="M76">
            <v>0</v>
          </cell>
          <cell r="N76">
            <v>0</v>
          </cell>
          <cell r="O76">
            <v>0</v>
          </cell>
          <cell r="P76">
            <v>0</v>
          </cell>
          <cell r="Q76">
            <v>181.5</v>
          </cell>
          <cell r="R76">
            <v>1257.7950000000001</v>
          </cell>
          <cell r="S76">
            <v>51.679039615846328</v>
          </cell>
          <cell r="T76">
            <v>358.13574453781507</v>
          </cell>
          <cell r="U76">
            <v>6.7</v>
          </cell>
          <cell r="V76">
            <v>835.75800000000004</v>
          </cell>
          <cell r="W76">
            <v>2451.6887445378152</v>
          </cell>
          <cell r="X76">
            <v>2451.6887445378152</v>
          </cell>
          <cell r="Y76">
            <v>18</v>
          </cell>
          <cell r="Z76">
            <v>124.74000000000001</v>
          </cell>
          <cell r="AA76">
            <v>353.77903961584633</v>
          </cell>
        </row>
        <row r="77">
          <cell r="B77" t="str">
            <v>F34</v>
          </cell>
          <cell r="C77" t="str">
            <v>3,1,2,3</v>
          </cell>
          <cell r="F77" t="str">
            <v>1.5.3</v>
          </cell>
          <cell r="G77" t="str">
            <v>CA-12</v>
          </cell>
          <cell r="H77" t="str">
            <v xml:space="preserve">Armadura A63-42h </v>
          </cell>
          <cell r="I77" t="str">
            <v>Kg</v>
          </cell>
          <cell r="J77">
            <v>429.00000000000006</v>
          </cell>
          <cell r="K77">
            <v>0</v>
          </cell>
          <cell r="L77">
            <v>0</v>
          </cell>
          <cell r="M77">
            <v>0</v>
          </cell>
          <cell r="N77">
            <v>0</v>
          </cell>
          <cell r="O77">
            <v>0</v>
          </cell>
          <cell r="P77">
            <v>0</v>
          </cell>
          <cell r="Q77">
            <v>1.48</v>
          </cell>
          <cell r="R77">
            <v>634.92000000000007</v>
          </cell>
          <cell r="S77">
            <v>0</v>
          </cell>
          <cell r="T77">
            <v>0</v>
          </cell>
          <cell r="U77">
            <v>6.7</v>
          </cell>
          <cell r="V77">
            <v>459.88800000000009</v>
          </cell>
          <cell r="W77">
            <v>1094.8080000000002</v>
          </cell>
          <cell r="X77">
            <v>1094.8080000000002</v>
          </cell>
          <cell r="Y77">
            <v>0.16</v>
          </cell>
          <cell r="Z77">
            <v>68.640000000000015</v>
          </cell>
          <cell r="AA77">
            <v>2.552</v>
          </cell>
        </row>
        <row r="78">
          <cell r="B78" t="str">
            <v>F35</v>
          </cell>
          <cell r="C78" t="str">
            <v>3,1,2,4</v>
          </cell>
          <cell r="F78" t="str">
            <v>1.5.4</v>
          </cell>
          <cell r="G78" t="str">
            <v>AD-18</v>
          </cell>
          <cell r="H78" t="str">
            <v>Perforación y anclaje con adhesivo HY-150 HILTIØ 22 mm L=300 mm</v>
          </cell>
          <cell r="I78" t="str">
            <v>un</v>
          </cell>
          <cell r="J78">
            <v>16.5</v>
          </cell>
          <cell r="K78">
            <v>0</v>
          </cell>
          <cell r="L78">
            <v>0</v>
          </cell>
          <cell r="M78">
            <v>0</v>
          </cell>
          <cell r="N78">
            <v>0</v>
          </cell>
          <cell r="O78">
            <v>0</v>
          </cell>
          <cell r="P78">
            <v>0</v>
          </cell>
          <cell r="Q78">
            <v>1.6720000000000002</v>
          </cell>
          <cell r="R78">
            <v>27.588000000000001</v>
          </cell>
          <cell r="S78">
            <v>6</v>
          </cell>
          <cell r="T78">
            <v>99</v>
          </cell>
          <cell r="U78">
            <v>6.7</v>
          </cell>
          <cell r="V78">
            <v>83.952222750000004</v>
          </cell>
          <cell r="W78">
            <v>210.54022275</v>
          </cell>
          <cell r="X78">
            <v>210.54022275</v>
          </cell>
          <cell r="Y78">
            <v>0.759405</v>
          </cell>
          <cell r="Z78">
            <v>12.5301825</v>
          </cell>
          <cell r="AA78">
            <v>12.760013499999999</v>
          </cell>
        </row>
        <row r="79">
          <cell r="B79" t="str">
            <v>F36</v>
          </cell>
          <cell r="C79" t="str">
            <v>3,1,2,5</v>
          </cell>
          <cell r="F79" t="str">
            <v>1.5.5</v>
          </cell>
          <cell r="G79" t="str">
            <v>CA-06</v>
          </cell>
          <cell r="H79" t="str">
            <v>Hormigón Pobre</v>
          </cell>
          <cell r="I79" t="str">
            <v>m3</v>
          </cell>
          <cell r="J79">
            <v>19.14</v>
          </cell>
          <cell r="K79">
            <v>0</v>
          </cell>
          <cell r="L79">
            <v>0</v>
          </cell>
          <cell r="M79">
            <v>0</v>
          </cell>
          <cell r="N79">
            <v>0</v>
          </cell>
          <cell r="O79">
            <v>0</v>
          </cell>
          <cell r="P79">
            <v>0</v>
          </cell>
          <cell r="Q79">
            <v>187.05</v>
          </cell>
          <cell r="R79">
            <v>3580.1370000000002</v>
          </cell>
          <cell r="S79">
            <v>40.5</v>
          </cell>
          <cell r="T79">
            <v>775.17000000000007</v>
          </cell>
          <cell r="U79">
            <v>6.7</v>
          </cell>
          <cell r="V79">
            <v>1346.499</v>
          </cell>
          <cell r="W79">
            <v>5701.8060000000005</v>
          </cell>
          <cell r="X79">
            <v>5701.8060000000005</v>
          </cell>
          <cell r="Y79">
            <v>10.5</v>
          </cell>
          <cell r="Z79">
            <v>200.97</v>
          </cell>
          <cell r="AA79">
            <v>297.90000000000003</v>
          </cell>
        </row>
        <row r="80">
          <cell r="C80" t="str">
            <v>3,1,3</v>
          </cell>
          <cell r="D80" t="str">
            <v>INDUSTRIAL</v>
          </cell>
          <cell r="F80" t="str">
            <v>1.6</v>
          </cell>
          <cell r="H80" t="str">
            <v>Sentina y Fundación Bombas</v>
          </cell>
          <cell r="J80">
            <v>0</v>
          </cell>
          <cell r="M80">
            <v>0</v>
          </cell>
        </row>
        <row r="81">
          <cell r="B81" t="str">
            <v>F37</v>
          </cell>
          <cell r="C81" t="str">
            <v>3,1,3,1</v>
          </cell>
          <cell r="F81" t="str">
            <v>1.6.1</v>
          </cell>
          <cell r="G81" t="str">
            <v>BB-02</v>
          </cell>
          <cell r="H81" t="str">
            <v>Excavación en roca</v>
          </cell>
          <cell r="I81" t="str">
            <v>m3</v>
          </cell>
          <cell r="J81">
            <v>12.540000000000001</v>
          </cell>
          <cell r="K81">
            <v>0</v>
          </cell>
          <cell r="L81">
            <v>0</v>
          </cell>
          <cell r="M81">
            <v>0</v>
          </cell>
          <cell r="N81">
            <v>0</v>
          </cell>
          <cell r="O81">
            <v>0</v>
          </cell>
          <cell r="P81">
            <v>0</v>
          </cell>
          <cell r="Q81">
            <v>30</v>
          </cell>
          <cell r="R81">
            <v>376.20000000000005</v>
          </cell>
          <cell r="S81">
            <v>45</v>
          </cell>
          <cell r="T81">
            <v>564.30000000000007</v>
          </cell>
          <cell r="U81">
            <v>6.2</v>
          </cell>
          <cell r="V81">
            <v>349.86600000000004</v>
          </cell>
          <cell r="W81">
            <v>1290.3660000000002</v>
          </cell>
          <cell r="X81">
            <v>1290.3660000000002</v>
          </cell>
          <cell r="Y81">
            <v>4.5</v>
          </cell>
          <cell r="Z81">
            <v>56.430000000000007</v>
          </cell>
          <cell r="AA81">
            <v>102.9</v>
          </cell>
        </row>
        <row r="82">
          <cell r="B82" t="str">
            <v>F38</v>
          </cell>
          <cell r="C82" t="str">
            <v>3,1,3,2</v>
          </cell>
          <cell r="F82" t="str">
            <v>1.6.2</v>
          </cell>
          <cell r="G82" t="str">
            <v>CA-07</v>
          </cell>
          <cell r="H82" t="str">
            <v>Hormigón H25</v>
          </cell>
          <cell r="I82" t="str">
            <v>m3</v>
          </cell>
          <cell r="J82">
            <v>2.2000000000000002</v>
          </cell>
          <cell r="K82">
            <v>0</v>
          </cell>
          <cell r="L82">
            <v>0</v>
          </cell>
          <cell r="M82">
            <v>0</v>
          </cell>
          <cell r="N82">
            <v>0</v>
          </cell>
          <cell r="O82">
            <v>0</v>
          </cell>
          <cell r="P82">
            <v>0</v>
          </cell>
          <cell r="Q82">
            <v>181.5</v>
          </cell>
          <cell r="R82">
            <v>399.3</v>
          </cell>
          <cell r="S82">
            <v>51.679039615846328</v>
          </cell>
          <cell r="T82">
            <v>113.69388715486193</v>
          </cell>
          <cell r="U82">
            <v>6.7</v>
          </cell>
          <cell r="V82">
            <v>265.32</v>
          </cell>
          <cell r="W82">
            <v>778.31388715486196</v>
          </cell>
          <cell r="X82">
            <v>778.31388715486196</v>
          </cell>
          <cell r="Y82">
            <v>18</v>
          </cell>
          <cell r="Z82">
            <v>39.6</v>
          </cell>
          <cell r="AA82">
            <v>353.77903961584633</v>
          </cell>
        </row>
        <row r="83">
          <cell r="B83" t="str">
            <v>F39</v>
          </cell>
          <cell r="C83" t="str">
            <v>3,1,3,3</v>
          </cell>
          <cell r="F83" t="str">
            <v>1.6.3</v>
          </cell>
          <cell r="G83" t="str">
            <v>CA-12</v>
          </cell>
          <cell r="H83" t="str">
            <v xml:space="preserve">Armadura A63-42h </v>
          </cell>
          <cell r="I83" t="str">
            <v>Kg</v>
          </cell>
          <cell r="J83">
            <v>110.00000000000001</v>
          </cell>
          <cell r="K83">
            <v>0</v>
          </cell>
          <cell r="L83">
            <v>0</v>
          </cell>
          <cell r="M83">
            <v>0</v>
          </cell>
          <cell r="N83">
            <v>0</v>
          </cell>
          <cell r="O83">
            <v>0</v>
          </cell>
          <cell r="P83">
            <v>0</v>
          </cell>
          <cell r="Q83">
            <v>1.48</v>
          </cell>
          <cell r="R83">
            <v>162.80000000000001</v>
          </cell>
          <cell r="S83">
            <v>0</v>
          </cell>
          <cell r="T83">
            <v>0</v>
          </cell>
          <cell r="U83">
            <v>6.7</v>
          </cell>
          <cell r="V83">
            <v>117.92000000000002</v>
          </cell>
          <cell r="W83">
            <v>280.72000000000003</v>
          </cell>
          <cell r="X83">
            <v>280.72000000000003</v>
          </cell>
          <cell r="Y83">
            <v>0.16</v>
          </cell>
          <cell r="Z83">
            <v>17.600000000000001</v>
          </cell>
          <cell r="AA83">
            <v>2.552</v>
          </cell>
        </row>
        <row r="84">
          <cell r="B84" t="str">
            <v>F40</v>
          </cell>
          <cell r="C84" t="str">
            <v>3,1,3,4</v>
          </cell>
          <cell r="F84" t="str">
            <v>1.6.4</v>
          </cell>
          <cell r="G84" t="str">
            <v>AD-18</v>
          </cell>
          <cell r="H84" t="str">
            <v>Perforación y anclaje con adhesivo HY-150 HILTIØ 22 mm L=300 mm</v>
          </cell>
          <cell r="I84" t="str">
            <v>un</v>
          </cell>
          <cell r="J84">
            <v>24.200000000000003</v>
          </cell>
          <cell r="K84">
            <v>0</v>
          </cell>
          <cell r="L84">
            <v>0</v>
          </cell>
          <cell r="M84">
            <v>0</v>
          </cell>
          <cell r="N84">
            <v>0</v>
          </cell>
          <cell r="O84">
            <v>0</v>
          </cell>
          <cell r="P84">
            <v>0</v>
          </cell>
          <cell r="Q84">
            <v>1.6720000000000002</v>
          </cell>
          <cell r="R84">
            <v>40.462400000000009</v>
          </cell>
          <cell r="S84">
            <v>6</v>
          </cell>
          <cell r="T84">
            <v>145.20000000000002</v>
          </cell>
          <cell r="U84">
            <v>6.7</v>
          </cell>
          <cell r="V84">
            <v>123.12992670000001</v>
          </cell>
          <cell r="W84">
            <v>308.79232670000005</v>
          </cell>
          <cell r="X84">
            <v>308.79232670000005</v>
          </cell>
          <cell r="Y84">
            <v>0.759405</v>
          </cell>
          <cell r="Z84">
            <v>18.377601000000002</v>
          </cell>
          <cell r="AA84">
            <v>12.760013500000001</v>
          </cell>
        </row>
        <row r="85">
          <cell r="C85" t="str">
            <v>3,1,3,5</v>
          </cell>
          <cell r="J85">
            <v>0</v>
          </cell>
          <cell r="M85">
            <v>0</v>
          </cell>
        </row>
        <row r="86">
          <cell r="C86" t="str">
            <v>3,2,1</v>
          </cell>
          <cell r="F86" t="str">
            <v>2.1</v>
          </cell>
          <cell r="H86" t="str">
            <v xml:space="preserve">Cañerías, fittings, vávulas </v>
          </cell>
          <cell r="J86">
            <v>0</v>
          </cell>
          <cell r="M86">
            <v>0</v>
          </cell>
        </row>
        <row r="87">
          <cell r="B87" t="str">
            <v>F41</v>
          </cell>
          <cell r="C87" t="str">
            <v>3,2,2</v>
          </cell>
          <cell r="F87" t="str">
            <v>2.1.1</v>
          </cell>
          <cell r="G87" t="str">
            <v>FA-13</v>
          </cell>
          <cell r="H87" t="str">
            <v>Cañería de acero ASTM A53 e= 3,96mm, Gr B. para uniones soldadas,D=4'' (montaje en Jaula tiras de 3 m)</v>
          </cell>
          <cell r="I87" t="str">
            <v>m</v>
          </cell>
          <cell r="J87">
            <v>198.00000000000003</v>
          </cell>
          <cell r="K87">
            <v>0</v>
          </cell>
          <cell r="L87">
            <v>0</v>
          </cell>
          <cell r="M87">
            <v>25.873304190259201</v>
          </cell>
          <cell r="N87">
            <v>5122.9142296713226</v>
          </cell>
          <cell r="O87">
            <v>102.45828459342646</v>
          </cell>
          <cell r="P87">
            <v>5225.372514264749</v>
          </cell>
          <cell r="Q87">
            <v>0</v>
          </cell>
          <cell r="R87">
            <v>0</v>
          </cell>
          <cell r="S87">
            <v>10.664000000000001</v>
          </cell>
          <cell r="T87">
            <v>2111.4720000000007</v>
          </cell>
          <cell r="U87">
            <v>7.4</v>
          </cell>
          <cell r="V87">
            <v>16117.200000000004</v>
          </cell>
          <cell r="W87">
            <v>18228.672000000006</v>
          </cell>
          <cell r="X87">
            <v>23454.044514264755</v>
          </cell>
          <cell r="Y87">
            <v>11</v>
          </cell>
          <cell r="Z87">
            <v>2178.0000000000005</v>
          </cell>
          <cell r="AA87">
            <v>118.4547702740644</v>
          </cell>
        </row>
        <row r="88">
          <cell r="B88" t="str">
            <v>F42</v>
          </cell>
          <cell r="C88" t="str">
            <v>3,2,3</v>
          </cell>
          <cell r="F88" t="str">
            <v>2.1.2</v>
          </cell>
          <cell r="G88" t="str">
            <v>FA-14</v>
          </cell>
          <cell r="H88" t="str">
            <v>Cañería de acero ASTM A53 e= 3,96mm, Gr B. para uniones bridadas,D=4''</v>
          </cell>
          <cell r="I88" t="str">
            <v>m</v>
          </cell>
          <cell r="J88">
            <v>3.74</v>
          </cell>
          <cell r="K88">
            <v>0</v>
          </cell>
          <cell r="L88">
            <v>0</v>
          </cell>
          <cell r="M88">
            <v>25.873304190259201</v>
          </cell>
          <cell r="N88">
            <v>96.766157671569417</v>
          </cell>
          <cell r="O88">
            <v>1.9353231534313884</v>
          </cell>
          <cell r="P88">
            <v>98.7014808250008</v>
          </cell>
          <cell r="Q88">
            <v>0</v>
          </cell>
          <cell r="R88">
            <v>0</v>
          </cell>
          <cell r="S88">
            <v>10.664000000000001</v>
          </cell>
          <cell r="T88">
            <v>39.88336000000001</v>
          </cell>
          <cell r="U88">
            <v>7.4</v>
          </cell>
          <cell r="V88">
            <v>147.60533333333296</v>
          </cell>
          <cell r="W88">
            <v>187.48869333333298</v>
          </cell>
          <cell r="X88">
            <v>286.19017415833378</v>
          </cell>
          <cell r="Y88">
            <v>5.3333333333333197</v>
          </cell>
          <cell r="Z88">
            <v>19.946666666666616</v>
          </cell>
          <cell r="AA88">
            <v>76.52143694073095</v>
          </cell>
        </row>
        <row r="89">
          <cell r="B89" t="str">
            <v>F43</v>
          </cell>
          <cell r="C89" t="str">
            <v>3,2,4</v>
          </cell>
          <cell r="F89" t="str">
            <v>2.1.3</v>
          </cell>
          <cell r="G89" t="str">
            <v>FA-11</v>
          </cell>
          <cell r="H89" t="str">
            <v>Cañería de acero ASTM A53, e= 3,96mm, Gr B. Ranurada para unión Victaulic, D=6"</v>
          </cell>
          <cell r="I89" t="str">
            <v>m</v>
          </cell>
          <cell r="J89">
            <v>751.30000000000007</v>
          </cell>
          <cell r="K89">
            <v>0</v>
          </cell>
          <cell r="L89">
            <v>0</v>
          </cell>
          <cell r="M89">
            <v>29.389817771933124</v>
          </cell>
          <cell r="N89">
            <v>22080.57009205336</v>
          </cell>
          <cell r="O89">
            <v>441.61140184106722</v>
          </cell>
          <cell r="P89">
            <v>22522.181493894426</v>
          </cell>
          <cell r="Q89">
            <v>0</v>
          </cell>
          <cell r="R89">
            <v>0</v>
          </cell>
          <cell r="S89">
            <v>13.3333333333333</v>
          </cell>
          <cell r="T89">
            <v>10017.333333333308</v>
          </cell>
          <cell r="U89">
            <v>7.4</v>
          </cell>
          <cell r="V89">
            <v>33357.719999999921</v>
          </cell>
          <cell r="W89">
            <v>43375.053333333228</v>
          </cell>
          <cell r="X89">
            <v>65897.234827227658</v>
          </cell>
          <cell r="Y89">
            <v>5.9999999999999849</v>
          </cell>
          <cell r="Z89">
            <v>4507.7999999999893</v>
          </cell>
          <cell r="AA89">
            <v>87.710947460704986</v>
          </cell>
        </row>
        <row r="90">
          <cell r="B90" t="str">
            <v>F44</v>
          </cell>
          <cell r="C90" t="str">
            <v>3,2,5</v>
          </cell>
          <cell r="F90" t="str">
            <v>2.1.4</v>
          </cell>
          <cell r="G90" t="str">
            <v>FA-11</v>
          </cell>
          <cell r="H90" t="str">
            <v>Cañería de acero ASTM A53 e= 3,96mm, Gr B. para uniones bridadas,D=6''</v>
          </cell>
          <cell r="I90" t="str">
            <v>m</v>
          </cell>
          <cell r="J90">
            <v>30.580000000000002</v>
          </cell>
          <cell r="K90">
            <v>0</v>
          </cell>
          <cell r="L90">
            <v>0</v>
          </cell>
          <cell r="M90">
            <v>29.389817771933124</v>
          </cell>
          <cell r="N90">
            <v>898.74062746571497</v>
          </cell>
          <cell r="O90">
            <v>17.974812549314301</v>
          </cell>
          <cell r="P90">
            <v>916.71544001502923</v>
          </cell>
          <cell r="Q90">
            <v>0</v>
          </cell>
          <cell r="R90">
            <v>0</v>
          </cell>
          <cell r="S90">
            <v>13.3333333333333</v>
          </cell>
          <cell r="T90">
            <v>407.73333333333233</v>
          </cell>
          <cell r="U90">
            <v>7.4</v>
          </cell>
          <cell r="V90">
            <v>1357.7519999999968</v>
          </cell>
          <cell r="W90">
            <v>1765.485333333329</v>
          </cell>
          <cell r="X90">
            <v>2682.2007733483583</v>
          </cell>
          <cell r="Y90">
            <v>5.9999999999999849</v>
          </cell>
          <cell r="Z90">
            <v>183.47999999999956</v>
          </cell>
          <cell r="AA90">
            <v>87.710947460704972</v>
          </cell>
        </row>
        <row r="91">
          <cell r="B91" t="str">
            <v>F45</v>
          </cell>
          <cell r="C91" t="str">
            <v>3,2,6</v>
          </cell>
          <cell r="G91" t="str">
            <v>FD-21</v>
          </cell>
          <cell r="H91" t="str">
            <v>Tubería HDPE, DN = 250 mm PE-100, PN-10</v>
          </cell>
          <cell r="I91" t="str">
            <v>m</v>
          </cell>
          <cell r="J91">
            <v>89.100000000000009</v>
          </cell>
          <cell r="K91">
            <v>0</v>
          </cell>
          <cell r="L91">
            <v>0</v>
          </cell>
          <cell r="M91">
            <v>33.905999999999999</v>
          </cell>
          <cell r="N91">
            <v>3021.0246000000002</v>
          </cell>
          <cell r="O91">
            <v>60.420492000000003</v>
          </cell>
          <cell r="P91">
            <v>3081.4450920000004</v>
          </cell>
          <cell r="Q91">
            <v>1.01718</v>
          </cell>
          <cell r="R91">
            <v>90.630738000000008</v>
          </cell>
          <cell r="S91">
            <v>20</v>
          </cell>
          <cell r="T91">
            <v>1782.0000000000002</v>
          </cell>
          <cell r="U91">
            <v>7.4</v>
          </cell>
          <cell r="V91">
            <v>3956.0400000000004</v>
          </cell>
          <cell r="W91">
            <v>5828.6707380000007</v>
          </cell>
          <cell r="X91">
            <v>8910.1158300000006</v>
          </cell>
          <cell r="Y91">
            <v>6</v>
          </cell>
          <cell r="Z91">
            <v>534.6</v>
          </cell>
          <cell r="AA91">
            <v>100.0013</v>
          </cell>
        </row>
        <row r="92">
          <cell r="B92" t="str">
            <v>F46</v>
          </cell>
          <cell r="C92" t="str">
            <v>3,2,7</v>
          </cell>
          <cell r="G92" t="str">
            <v>FD-22</v>
          </cell>
          <cell r="H92" t="str">
            <v>Tubería HDPE, DN = 315 mm PE-100, PN-10</v>
          </cell>
          <cell r="I92" t="str">
            <v>m</v>
          </cell>
          <cell r="J92">
            <v>160.60000000000002</v>
          </cell>
          <cell r="K92">
            <v>0</v>
          </cell>
          <cell r="L92">
            <v>0</v>
          </cell>
          <cell r="M92">
            <v>54.815999999999995</v>
          </cell>
          <cell r="N92">
            <v>8803.4495999999999</v>
          </cell>
          <cell r="O92">
            <v>176.06899200000001</v>
          </cell>
          <cell r="P92">
            <v>8979.5185920000004</v>
          </cell>
          <cell r="Q92">
            <v>1.6444799999999997</v>
          </cell>
          <cell r="R92">
            <v>264.10348799999997</v>
          </cell>
          <cell r="S92">
            <v>20</v>
          </cell>
          <cell r="T92">
            <v>3212.0000000000005</v>
          </cell>
          <cell r="U92">
            <v>7.4</v>
          </cell>
          <cell r="V92">
            <v>9507.5200000000023</v>
          </cell>
          <cell r="W92">
            <v>12983.623488000003</v>
          </cell>
          <cell r="X92">
            <v>21963.142080000005</v>
          </cell>
          <cell r="Y92">
            <v>8</v>
          </cell>
          <cell r="Z92">
            <v>1284.8000000000002</v>
          </cell>
          <cell r="AA92">
            <v>136.7568</v>
          </cell>
        </row>
        <row r="93">
          <cell r="C93" t="str">
            <v>3,2,8</v>
          </cell>
          <cell r="J93">
            <v>0</v>
          </cell>
          <cell r="M93">
            <v>0</v>
          </cell>
          <cell r="Q93">
            <v>0</v>
          </cell>
          <cell r="S93">
            <v>0</v>
          </cell>
          <cell r="T93">
            <v>0</v>
          </cell>
          <cell r="U93">
            <v>0</v>
          </cell>
        </row>
        <row r="94">
          <cell r="B94" t="str">
            <v>F47</v>
          </cell>
          <cell r="C94" t="str">
            <v>3,2,9</v>
          </cell>
          <cell r="F94" t="str">
            <v>2.1.13</v>
          </cell>
          <cell r="G94" t="str">
            <v>FA-17</v>
          </cell>
          <cell r="H94" t="str">
            <v>Uniones Tipo Vitaulic  Style 77 600# D=5"</v>
          </cell>
          <cell r="I94" t="str">
            <v>un</v>
          </cell>
          <cell r="J94">
            <v>66.150000000000006</v>
          </cell>
          <cell r="K94">
            <v>0</v>
          </cell>
          <cell r="L94">
            <v>0</v>
          </cell>
          <cell r="M94">
            <v>14.277662972008267</v>
          </cell>
          <cell r="N94">
            <v>944.467405598347</v>
          </cell>
          <cell r="O94">
            <v>18.889348111966939</v>
          </cell>
          <cell r="P94">
            <v>963.35675371031391</v>
          </cell>
          <cell r="Q94">
            <v>0</v>
          </cell>
          <cell r="R94">
            <v>0</v>
          </cell>
          <cell r="S94">
            <v>4</v>
          </cell>
          <cell r="T94">
            <v>264.60000000000002</v>
          </cell>
          <cell r="U94">
            <v>7.4</v>
          </cell>
          <cell r="V94">
            <v>0</v>
          </cell>
          <cell r="W94">
            <v>264.60000000000002</v>
          </cell>
          <cell r="X94">
            <v>1227.9567537103139</v>
          </cell>
          <cell r="Y94">
            <v>0</v>
          </cell>
          <cell r="Z94">
            <v>0</v>
          </cell>
          <cell r="AA94">
            <v>18.563216231448433</v>
          </cell>
        </row>
        <row r="95">
          <cell r="B95" t="str">
            <v>F48</v>
          </cell>
          <cell r="C95" t="str">
            <v>3,2,10</v>
          </cell>
          <cell r="F95" t="str">
            <v>2.1.14</v>
          </cell>
          <cell r="G95" t="str">
            <v>FA-18</v>
          </cell>
          <cell r="H95" t="str">
            <v>Fittings Acero</v>
          </cell>
          <cell r="I95" t="str">
            <v>kg</v>
          </cell>
          <cell r="J95">
            <v>2289.2718750000004</v>
          </cell>
          <cell r="K95">
            <v>0</v>
          </cell>
          <cell r="L95">
            <v>0</v>
          </cell>
          <cell r="M95">
            <v>3.0058237835806878</v>
          </cell>
          <cell r="N95">
            <v>6881.1478489573565</v>
          </cell>
          <cell r="O95">
            <v>137.62295697914712</v>
          </cell>
          <cell r="P95">
            <v>7018.7708059365032</v>
          </cell>
          <cell r="Q95">
            <v>0</v>
          </cell>
          <cell r="R95">
            <v>0</v>
          </cell>
          <cell r="S95">
            <v>4</v>
          </cell>
          <cell r="T95">
            <v>9157.0875000000015</v>
          </cell>
          <cell r="U95">
            <v>7.4</v>
          </cell>
          <cell r="V95">
            <v>0</v>
          </cell>
          <cell r="W95">
            <v>9157.0875000000015</v>
          </cell>
          <cell r="X95">
            <v>16175.858305936505</v>
          </cell>
          <cell r="Y95">
            <v>0</v>
          </cell>
          <cell r="Z95">
            <v>0</v>
          </cell>
          <cell r="AA95">
            <v>7.0659402592523017</v>
          </cell>
        </row>
        <row r="96">
          <cell r="B96" t="str">
            <v>F49</v>
          </cell>
          <cell r="C96" t="str">
            <v>3,2,11</v>
          </cell>
          <cell r="G96" t="str">
            <v>FA-19</v>
          </cell>
          <cell r="H96" t="str">
            <v>Fittings HDPE</v>
          </cell>
          <cell r="I96" t="str">
            <v>kg</v>
          </cell>
          <cell r="J96">
            <v>112.60920000000002</v>
          </cell>
          <cell r="K96">
            <v>0</v>
          </cell>
          <cell r="L96">
            <v>0</v>
          </cell>
          <cell r="M96">
            <v>5.47</v>
          </cell>
          <cell r="N96">
            <v>615.97232400000007</v>
          </cell>
          <cell r="O96">
            <v>12.319446480000002</v>
          </cell>
          <cell r="P96">
            <v>628.29177048000008</v>
          </cell>
          <cell r="Q96">
            <v>0</v>
          </cell>
          <cell r="R96">
            <v>0</v>
          </cell>
          <cell r="S96">
            <v>4</v>
          </cell>
          <cell r="T96">
            <v>450.43680000000006</v>
          </cell>
          <cell r="U96">
            <v>7.4</v>
          </cell>
          <cell r="V96">
            <v>0</v>
          </cell>
          <cell r="W96">
            <v>450.43680000000006</v>
          </cell>
          <cell r="X96">
            <v>1078.7285704800001</v>
          </cell>
          <cell r="Y96">
            <v>0</v>
          </cell>
          <cell r="Z96">
            <v>0</v>
          </cell>
          <cell r="AA96">
            <v>9.5793999999999997</v>
          </cell>
        </row>
        <row r="97">
          <cell r="B97" t="str">
            <v>F50</v>
          </cell>
          <cell r="C97" t="str">
            <v>3,2,12</v>
          </cell>
          <cell r="F97" t="str">
            <v>2.1.15</v>
          </cell>
          <cell r="G97" t="str">
            <v>DA-03</v>
          </cell>
          <cell r="H97" t="str">
            <v>Soportes metálicos (8% peso cañería)</v>
          </cell>
          <cell r="I97" t="str">
            <v>ton</v>
          </cell>
          <cell r="J97">
            <v>1.0362819720000001</v>
          </cell>
          <cell r="K97">
            <v>0</v>
          </cell>
          <cell r="L97">
            <v>0</v>
          </cell>
          <cell r="M97">
            <v>0</v>
          </cell>
          <cell r="N97">
            <v>0</v>
          </cell>
          <cell r="O97">
            <v>0</v>
          </cell>
          <cell r="P97">
            <v>0</v>
          </cell>
          <cell r="Q97">
            <v>3271</v>
          </cell>
          <cell r="R97">
            <v>3389.6783304120004</v>
          </cell>
          <cell r="S97">
            <v>317.82609363745496</v>
          </cell>
          <cell r="T97">
            <v>329.35745106767848</v>
          </cell>
          <cell r="U97">
            <v>7.6</v>
          </cell>
          <cell r="V97">
            <v>866.33172859199999</v>
          </cell>
          <cell r="W97">
            <v>4585.3675100716791</v>
          </cell>
          <cell r="X97">
            <v>4585.3675100716791</v>
          </cell>
          <cell r="Y97">
            <v>110</v>
          </cell>
          <cell r="Z97">
            <v>113.99101692000001</v>
          </cell>
          <cell r="AA97">
            <v>4424.8260936374554</v>
          </cell>
        </row>
        <row r="98">
          <cell r="B98" t="str">
            <v>F51</v>
          </cell>
          <cell r="C98" t="str">
            <v>3,2,13</v>
          </cell>
          <cell r="F98" t="str">
            <v>2.2.2</v>
          </cell>
          <cell r="G98" t="str">
            <v>FF-22</v>
          </cell>
          <cell r="H98" t="str">
            <v>Válvula Mariposa con actuador eléctrico D=4" 400#</v>
          </cell>
          <cell r="I98" t="str">
            <v>un</v>
          </cell>
          <cell r="J98">
            <v>2</v>
          </cell>
          <cell r="K98">
            <v>0</v>
          </cell>
          <cell r="L98">
            <v>0</v>
          </cell>
          <cell r="M98">
            <v>834.22115384615381</v>
          </cell>
          <cell r="N98">
            <v>1668.4423076923076</v>
          </cell>
          <cell r="O98">
            <v>33.36884615384615</v>
          </cell>
          <cell r="P98">
            <v>1701.8111538461537</v>
          </cell>
          <cell r="Q98">
            <v>41.711057692307691</v>
          </cell>
          <cell r="R98">
            <v>83.422115384615381</v>
          </cell>
          <cell r="S98">
            <v>0</v>
          </cell>
          <cell r="T98">
            <v>0</v>
          </cell>
          <cell r="U98">
            <v>7.4</v>
          </cell>
          <cell r="V98">
            <v>296</v>
          </cell>
          <cell r="W98">
            <v>379.42211538461538</v>
          </cell>
          <cell r="X98">
            <v>2081.2332692307691</v>
          </cell>
          <cell r="Y98">
            <v>20</v>
          </cell>
          <cell r="Z98">
            <v>40</v>
          </cell>
          <cell r="AA98">
            <v>1040.6166346153846</v>
          </cell>
        </row>
        <row r="99">
          <cell r="B99" t="str">
            <v>F52</v>
          </cell>
          <cell r="C99" t="str">
            <v>3,2,14</v>
          </cell>
          <cell r="F99" t="str">
            <v>2.2.3</v>
          </cell>
          <cell r="G99" t="str">
            <v>FF-23</v>
          </cell>
          <cell r="H99" t="str">
            <v>Válvula Mariposa con actuador eléctrico D=6" 400#</v>
          </cell>
          <cell r="I99" t="str">
            <v>un</v>
          </cell>
          <cell r="J99">
            <v>2</v>
          </cell>
          <cell r="K99">
            <v>0</v>
          </cell>
          <cell r="L99">
            <v>0</v>
          </cell>
          <cell r="M99">
            <v>1098.0865384615386</v>
          </cell>
          <cell r="N99">
            <v>2196.1730769230771</v>
          </cell>
          <cell r="O99">
            <v>43.923461538461545</v>
          </cell>
          <cell r="P99">
            <v>2240.0965384615388</v>
          </cell>
          <cell r="Q99">
            <v>54.90432692307693</v>
          </cell>
          <cell r="R99">
            <v>109.80865384615386</v>
          </cell>
          <cell r="S99">
            <v>0</v>
          </cell>
          <cell r="T99">
            <v>0</v>
          </cell>
          <cell r="U99">
            <v>7.4</v>
          </cell>
          <cell r="V99">
            <v>370</v>
          </cell>
          <cell r="W99">
            <v>479.80865384615385</v>
          </cell>
          <cell r="X99">
            <v>2719.9051923076927</v>
          </cell>
          <cell r="Y99">
            <v>25</v>
          </cell>
          <cell r="Z99">
            <v>50</v>
          </cell>
          <cell r="AA99">
            <v>1359.9525961538463</v>
          </cell>
        </row>
        <row r="100">
          <cell r="B100" t="str">
            <v>F53</v>
          </cell>
          <cell r="C100" t="str">
            <v>3,2,15</v>
          </cell>
          <cell r="F100" t="str">
            <v>2.2.3</v>
          </cell>
          <cell r="G100" t="str">
            <v>FF-20</v>
          </cell>
          <cell r="H100" t="str">
            <v>Válvula de retención D=4" 400#</v>
          </cell>
          <cell r="I100" t="str">
            <v>un</v>
          </cell>
          <cell r="J100">
            <v>2</v>
          </cell>
          <cell r="K100">
            <v>0</v>
          </cell>
          <cell r="L100">
            <v>0</v>
          </cell>
          <cell r="M100">
            <v>141.86923076923077</v>
          </cell>
          <cell r="N100">
            <v>283.73846153846154</v>
          </cell>
          <cell r="O100">
            <v>5.6747692307692308</v>
          </cell>
          <cell r="P100">
            <v>289.41323076923078</v>
          </cell>
          <cell r="Q100">
            <v>7.0934615384615389</v>
          </cell>
          <cell r="R100">
            <v>14.186923076923078</v>
          </cell>
          <cell r="S100">
            <v>0</v>
          </cell>
          <cell r="T100">
            <v>0</v>
          </cell>
          <cell r="U100">
            <v>7.4</v>
          </cell>
          <cell r="V100">
            <v>148</v>
          </cell>
          <cell r="W100">
            <v>162.18692307692308</v>
          </cell>
          <cell r="X100">
            <v>451.60015384615383</v>
          </cell>
          <cell r="Y100">
            <v>10</v>
          </cell>
          <cell r="Z100">
            <v>20</v>
          </cell>
          <cell r="AA100">
            <v>225.80007692307692</v>
          </cell>
        </row>
        <row r="101">
          <cell r="B101" t="str">
            <v>F54</v>
          </cell>
          <cell r="C101" t="str">
            <v>3,2,16</v>
          </cell>
          <cell r="F101" t="str">
            <v>2.2.3</v>
          </cell>
          <cell r="G101" t="str">
            <v>FF-21</v>
          </cell>
          <cell r="H101" t="str">
            <v>Válvula de retención D=6" 400#</v>
          </cell>
          <cell r="I101" t="str">
            <v>un</v>
          </cell>
          <cell r="J101">
            <v>2</v>
          </cell>
          <cell r="K101">
            <v>0</v>
          </cell>
          <cell r="L101">
            <v>0</v>
          </cell>
          <cell r="M101">
            <v>236.48461538461538</v>
          </cell>
          <cell r="N101">
            <v>472.96923076923076</v>
          </cell>
          <cell r="O101">
            <v>9.4593846153846162</v>
          </cell>
          <cell r="P101">
            <v>482.4286153846154</v>
          </cell>
          <cell r="Q101">
            <v>11.82423076923077</v>
          </cell>
          <cell r="R101">
            <v>23.64846153846154</v>
          </cell>
          <cell r="S101">
            <v>0</v>
          </cell>
          <cell r="T101">
            <v>0</v>
          </cell>
          <cell r="U101">
            <v>7.4</v>
          </cell>
          <cell r="V101">
            <v>192.4</v>
          </cell>
          <cell r="W101">
            <v>216.04846153846154</v>
          </cell>
          <cell r="X101">
            <v>698.47707692307699</v>
          </cell>
          <cell r="Y101">
            <v>13</v>
          </cell>
          <cell r="Z101">
            <v>26</v>
          </cell>
          <cell r="AA101">
            <v>349.2385384615385</v>
          </cell>
        </row>
        <row r="102">
          <cell r="B102" t="str">
            <v>F55</v>
          </cell>
          <cell r="C102" t="str">
            <v>3,2,17</v>
          </cell>
          <cell r="F102" t="str">
            <v>2.2.3</v>
          </cell>
          <cell r="G102" t="str">
            <v>FF-24</v>
          </cell>
          <cell r="H102" t="str">
            <v>Válvula Flotador D=6" 400#</v>
          </cell>
          <cell r="I102" t="str">
            <v>un</v>
          </cell>
          <cell r="J102">
            <v>2</v>
          </cell>
          <cell r="K102">
            <v>0</v>
          </cell>
          <cell r="L102">
            <v>0</v>
          </cell>
          <cell r="M102">
            <v>966.05961538461543</v>
          </cell>
          <cell r="N102">
            <v>1932.1192307692309</v>
          </cell>
          <cell r="O102">
            <v>38.642384615384621</v>
          </cell>
          <cell r="P102">
            <v>1970.7616153846154</v>
          </cell>
          <cell r="Q102">
            <v>48.302980769230771</v>
          </cell>
          <cell r="R102">
            <v>96.605961538461543</v>
          </cell>
          <cell r="S102">
            <v>0</v>
          </cell>
          <cell r="T102">
            <v>0</v>
          </cell>
          <cell r="U102">
            <v>7.4</v>
          </cell>
          <cell r="V102">
            <v>192.4</v>
          </cell>
          <cell r="W102">
            <v>289.00596153846152</v>
          </cell>
          <cell r="X102">
            <v>2259.7675769230768</v>
          </cell>
          <cell r="Y102">
            <v>13</v>
          </cell>
          <cell r="Z102">
            <v>26</v>
          </cell>
          <cell r="AA102">
            <v>1129.8837884615384</v>
          </cell>
        </row>
        <row r="103">
          <cell r="B103" t="str">
            <v>F56</v>
          </cell>
          <cell r="C103" t="str">
            <v>3,2,18</v>
          </cell>
          <cell r="G103" t="str">
            <v>FF-30</v>
          </cell>
          <cell r="H103" t="str">
            <v>Válvula Retención Tideflex D=9"</v>
          </cell>
          <cell r="I103" t="str">
            <v>un</v>
          </cell>
          <cell r="J103">
            <v>1</v>
          </cell>
          <cell r="K103">
            <v>0</v>
          </cell>
          <cell r="L103">
            <v>0</v>
          </cell>
          <cell r="M103">
            <v>800</v>
          </cell>
          <cell r="N103">
            <v>800</v>
          </cell>
          <cell r="O103">
            <v>16</v>
          </cell>
          <cell r="P103">
            <v>816</v>
          </cell>
          <cell r="Q103">
            <v>40</v>
          </cell>
          <cell r="R103">
            <v>40</v>
          </cell>
          <cell r="S103">
            <v>0</v>
          </cell>
          <cell r="T103">
            <v>0</v>
          </cell>
          <cell r="U103">
            <v>7.4</v>
          </cell>
          <cell r="V103">
            <v>148</v>
          </cell>
          <cell r="W103">
            <v>188</v>
          </cell>
          <cell r="X103">
            <v>1004</v>
          </cell>
          <cell r="Y103">
            <v>20</v>
          </cell>
          <cell r="Z103">
            <v>20</v>
          </cell>
          <cell r="AA103">
            <v>1004</v>
          </cell>
        </row>
        <row r="104">
          <cell r="C104" t="str">
            <v>3,3</v>
          </cell>
          <cell r="F104">
            <v>4</v>
          </cell>
          <cell r="H104" t="str">
            <v>Mecánica</v>
          </cell>
          <cell r="J104">
            <v>0</v>
          </cell>
          <cell r="M104">
            <v>0</v>
          </cell>
        </row>
        <row r="105">
          <cell r="B105" t="str">
            <v>B1</v>
          </cell>
          <cell r="C105" t="str">
            <v>3,3,1</v>
          </cell>
          <cell r="F105" t="str">
            <v>4.1.1</v>
          </cell>
          <cell r="G105" t="str">
            <v>ME-01</v>
          </cell>
          <cell r="H105" t="str">
            <v>Motobomba marca KSB Tipo Multietapa (4) Modelo MTC D 100/04-07.1 10.62 Material Fe Fundido, incluye acoplamiento, sello mecánico y Motor 132 Kw  400 v/ 3 Ph / 50 Hz, 2 Polos</v>
          </cell>
          <cell r="I105" t="str">
            <v>un</v>
          </cell>
          <cell r="J105">
            <v>2</v>
          </cell>
          <cell r="K105">
            <v>0</v>
          </cell>
          <cell r="L105">
            <v>0</v>
          </cell>
          <cell r="M105">
            <v>23885.574999999997</v>
          </cell>
          <cell r="N105">
            <v>47771.149999999994</v>
          </cell>
          <cell r="O105">
            <v>955.42299999999989</v>
          </cell>
          <cell r="P105">
            <v>48726.572999999997</v>
          </cell>
          <cell r="Q105">
            <v>0</v>
          </cell>
          <cell r="R105">
            <v>0</v>
          </cell>
          <cell r="S105">
            <v>550</v>
          </cell>
          <cell r="T105">
            <v>1100</v>
          </cell>
          <cell r="U105">
            <v>7.4</v>
          </cell>
          <cell r="V105">
            <v>888</v>
          </cell>
          <cell r="W105">
            <v>1988</v>
          </cell>
          <cell r="X105">
            <v>50714.572999999997</v>
          </cell>
          <cell r="Y105">
            <v>60</v>
          </cell>
          <cell r="Z105">
            <v>120</v>
          </cell>
          <cell r="AA105">
            <v>25357.286499999998</v>
          </cell>
        </row>
        <row r="106">
          <cell r="C106" t="str">
            <v>3,4</v>
          </cell>
          <cell r="F106">
            <v>5</v>
          </cell>
          <cell r="H106" t="str">
            <v>Electrica y Control</v>
          </cell>
          <cell r="J106">
            <v>0</v>
          </cell>
          <cell r="M106">
            <v>0</v>
          </cell>
        </row>
        <row r="107">
          <cell r="B107" t="str">
            <v>F57</v>
          </cell>
          <cell r="C107" t="str">
            <v>3,4,1</v>
          </cell>
          <cell r="G107" t="str">
            <v>EE-01</v>
          </cell>
          <cell r="H107" t="str">
            <v xml:space="preserve">Centro control de motores </v>
          </cell>
          <cell r="I107" t="str">
            <v>un</v>
          </cell>
          <cell r="J107">
            <v>1</v>
          </cell>
          <cell r="K107">
            <v>0</v>
          </cell>
          <cell r="L107">
            <v>0</v>
          </cell>
          <cell r="M107">
            <v>25000</v>
          </cell>
          <cell r="N107">
            <v>25000</v>
          </cell>
          <cell r="O107">
            <v>500</v>
          </cell>
          <cell r="P107">
            <v>25500</v>
          </cell>
          <cell r="Q107">
            <v>1250</v>
          </cell>
          <cell r="R107">
            <v>1250</v>
          </cell>
          <cell r="S107">
            <v>400</v>
          </cell>
          <cell r="T107">
            <v>400</v>
          </cell>
          <cell r="U107">
            <v>7.4</v>
          </cell>
          <cell r="V107">
            <v>2960</v>
          </cell>
          <cell r="W107">
            <v>4610</v>
          </cell>
          <cell r="X107">
            <v>30110</v>
          </cell>
          <cell r="Y107">
            <v>400</v>
          </cell>
          <cell r="Z107">
            <v>400</v>
          </cell>
          <cell r="AA107">
            <v>30110</v>
          </cell>
        </row>
        <row r="108">
          <cell r="B108" t="str">
            <v>F58</v>
          </cell>
          <cell r="C108" t="str">
            <v>3,4,2</v>
          </cell>
          <cell r="G108" t="str">
            <v>EE-02</v>
          </cell>
          <cell r="H108" t="str">
            <v xml:space="preserve">Botonera Local Nema 4X </v>
          </cell>
          <cell r="I108" t="str">
            <v>un</v>
          </cell>
          <cell r="J108">
            <v>2</v>
          </cell>
          <cell r="K108">
            <v>0</v>
          </cell>
          <cell r="L108">
            <v>0</v>
          </cell>
          <cell r="M108">
            <v>50</v>
          </cell>
          <cell r="N108">
            <v>100</v>
          </cell>
          <cell r="O108">
            <v>2</v>
          </cell>
          <cell r="P108">
            <v>102</v>
          </cell>
          <cell r="Q108">
            <v>2.5</v>
          </cell>
          <cell r="R108">
            <v>5</v>
          </cell>
          <cell r="S108">
            <v>0</v>
          </cell>
          <cell r="T108">
            <v>0</v>
          </cell>
          <cell r="U108">
            <v>7.4</v>
          </cell>
          <cell r="V108">
            <v>59.2</v>
          </cell>
          <cell r="W108">
            <v>64.2</v>
          </cell>
          <cell r="X108">
            <v>166.2</v>
          </cell>
          <cell r="Y108">
            <v>4</v>
          </cell>
          <cell r="Z108">
            <v>8</v>
          </cell>
          <cell r="AA108">
            <v>83.1</v>
          </cell>
        </row>
        <row r="109">
          <cell r="B109" t="str">
            <v>F59</v>
          </cell>
          <cell r="C109" t="str">
            <v>3,4,3</v>
          </cell>
          <cell r="G109" t="str">
            <v>EE-03</v>
          </cell>
          <cell r="H109" t="str">
            <v>Cable 1 x 4/c 95 mm2, 600 V, con aislación libre de halógenos</v>
          </cell>
          <cell r="I109" t="str">
            <v>m</v>
          </cell>
          <cell r="J109">
            <v>252</v>
          </cell>
          <cell r="K109">
            <v>0</v>
          </cell>
          <cell r="L109">
            <v>0</v>
          </cell>
          <cell r="M109">
            <v>27</v>
          </cell>
          <cell r="N109">
            <v>6804</v>
          </cell>
          <cell r="O109">
            <v>136.08000000000001</v>
          </cell>
          <cell r="P109">
            <v>6940.08</v>
          </cell>
          <cell r="Q109">
            <v>1.35</v>
          </cell>
          <cell r="R109">
            <v>340.20000000000005</v>
          </cell>
          <cell r="S109">
            <v>10</v>
          </cell>
          <cell r="T109">
            <v>2520</v>
          </cell>
          <cell r="U109">
            <v>7.4</v>
          </cell>
          <cell r="V109">
            <v>745.92000000000007</v>
          </cell>
          <cell r="W109">
            <v>3606.12</v>
          </cell>
          <cell r="X109">
            <v>10546.2</v>
          </cell>
          <cell r="Y109">
            <v>0.4</v>
          </cell>
          <cell r="Z109">
            <v>100.80000000000001</v>
          </cell>
          <cell r="AA109">
            <v>41.85</v>
          </cell>
        </row>
        <row r="110">
          <cell r="B110" t="str">
            <v>F60</v>
          </cell>
          <cell r="C110" t="str">
            <v>3,4,4</v>
          </cell>
          <cell r="G110" t="str">
            <v>EE-04</v>
          </cell>
          <cell r="H110" t="str">
            <v>Cable de control  1 x 5/c # 14 AWG  600 V, con aislación libre de halógenos</v>
          </cell>
          <cell r="I110" t="str">
            <v>m</v>
          </cell>
          <cell r="J110">
            <v>252</v>
          </cell>
          <cell r="K110">
            <v>0</v>
          </cell>
          <cell r="L110">
            <v>0</v>
          </cell>
          <cell r="M110">
            <v>2.5</v>
          </cell>
          <cell r="N110">
            <v>630</v>
          </cell>
          <cell r="O110">
            <v>12.6</v>
          </cell>
          <cell r="P110">
            <v>642.6</v>
          </cell>
          <cell r="Q110">
            <v>0.125</v>
          </cell>
          <cell r="R110">
            <v>31.5</v>
          </cell>
          <cell r="S110">
            <v>10</v>
          </cell>
          <cell r="T110">
            <v>2520</v>
          </cell>
          <cell r="U110">
            <v>7.4</v>
          </cell>
          <cell r="V110">
            <v>372.96000000000004</v>
          </cell>
          <cell r="W110">
            <v>2924.46</v>
          </cell>
          <cell r="X110">
            <v>3567.06</v>
          </cell>
          <cell r="Y110">
            <v>0.2</v>
          </cell>
          <cell r="Z110">
            <v>50.400000000000006</v>
          </cell>
          <cell r="AA110">
            <v>14.154999999999999</v>
          </cell>
        </row>
        <row r="111">
          <cell r="B111" t="str">
            <v>F61</v>
          </cell>
          <cell r="C111" t="str">
            <v>3,4,5</v>
          </cell>
          <cell r="G111" t="str">
            <v>EE-05</v>
          </cell>
          <cell r="H111" t="str">
            <v>Escalerilla portanductores 300x100 mm, galvanizada, tira de 3 m</v>
          </cell>
          <cell r="I111" t="str">
            <v>un</v>
          </cell>
          <cell r="J111">
            <v>4</v>
          </cell>
          <cell r="K111">
            <v>0</v>
          </cell>
          <cell r="L111">
            <v>0</v>
          </cell>
          <cell r="M111">
            <v>12</v>
          </cell>
          <cell r="N111">
            <v>48</v>
          </cell>
          <cell r="O111">
            <v>0.96</v>
          </cell>
          <cell r="P111">
            <v>48.96</v>
          </cell>
          <cell r="Q111">
            <v>0.60000000000000009</v>
          </cell>
          <cell r="R111">
            <v>2.4000000000000004</v>
          </cell>
          <cell r="S111">
            <v>10</v>
          </cell>
          <cell r="T111">
            <v>40</v>
          </cell>
          <cell r="U111">
            <v>7.4</v>
          </cell>
          <cell r="V111">
            <v>29.6</v>
          </cell>
          <cell r="W111">
            <v>72</v>
          </cell>
          <cell r="X111">
            <v>120.96000000000001</v>
          </cell>
          <cell r="Y111">
            <v>1</v>
          </cell>
          <cell r="Z111">
            <v>4</v>
          </cell>
          <cell r="AA111">
            <v>30.240000000000002</v>
          </cell>
        </row>
        <row r="112">
          <cell r="B112" t="str">
            <v>F62</v>
          </cell>
          <cell r="C112" t="str">
            <v>3,4,6</v>
          </cell>
          <cell r="G112" t="str">
            <v>EE-06</v>
          </cell>
          <cell r="H112" t="str">
            <v>Conduit acero galvanizado 3" tira de 3 m</v>
          </cell>
          <cell r="I112" t="str">
            <v>un</v>
          </cell>
          <cell r="J112">
            <v>2</v>
          </cell>
          <cell r="K112">
            <v>0</v>
          </cell>
          <cell r="L112">
            <v>0</v>
          </cell>
          <cell r="M112">
            <v>28</v>
          </cell>
          <cell r="N112">
            <v>56</v>
          </cell>
          <cell r="O112">
            <v>1.1200000000000001</v>
          </cell>
          <cell r="P112">
            <v>57.12</v>
          </cell>
          <cell r="Q112">
            <v>1.4000000000000001</v>
          </cell>
          <cell r="R112">
            <v>2.8000000000000003</v>
          </cell>
          <cell r="S112">
            <v>20</v>
          </cell>
          <cell r="T112">
            <v>40</v>
          </cell>
          <cell r="U112">
            <v>7.4</v>
          </cell>
          <cell r="V112">
            <v>44.400000000000006</v>
          </cell>
          <cell r="W112">
            <v>87.2</v>
          </cell>
          <cell r="X112">
            <v>144.32</v>
          </cell>
          <cell r="Y112">
            <v>3</v>
          </cell>
          <cell r="Z112">
            <v>6</v>
          </cell>
          <cell r="AA112">
            <v>72.16</v>
          </cell>
        </row>
        <row r="113">
          <cell r="B113" t="str">
            <v>F63</v>
          </cell>
          <cell r="C113" t="str">
            <v>3,4,7</v>
          </cell>
          <cell r="G113" t="str">
            <v>EE-07</v>
          </cell>
          <cell r="H113" t="str">
            <v>Equipo fluorescente 2x36 W hermético</v>
          </cell>
          <cell r="I113" t="str">
            <v>un</v>
          </cell>
          <cell r="J113">
            <v>2</v>
          </cell>
          <cell r="K113">
            <v>0</v>
          </cell>
          <cell r="L113">
            <v>0</v>
          </cell>
          <cell r="M113">
            <v>20</v>
          </cell>
          <cell r="N113">
            <v>40</v>
          </cell>
          <cell r="O113">
            <v>0.8</v>
          </cell>
          <cell r="P113">
            <v>40.799999999999997</v>
          </cell>
          <cell r="Q113">
            <v>1</v>
          </cell>
          <cell r="R113">
            <v>2</v>
          </cell>
          <cell r="S113">
            <v>0</v>
          </cell>
          <cell r="T113">
            <v>0</v>
          </cell>
          <cell r="U113">
            <v>7.4</v>
          </cell>
          <cell r="V113">
            <v>59.2</v>
          </cell>
          <cell r="W113">
            <v>61.2</v>
          </cell>
          <cell r="X113">
            <v>102</v>
          </cell>
          <cell r="Y113">
            <v>4</v>
          </cell>
          <cell r="Z113">
            <v>8</v>
          </cell>
          <cell r="AA113">
            <v>51</v>
          </cell>
        </row>
        <row r="114">
          <cell r="C114" t="str">
            <v>3,5</v>
          </cell>
          <cell r="F114" t="str">
            <v>5.2</v>
          </cell>
          <cell r="H114" t="str">
            <v>Instrunentacion y control</v>
          </cell>
          <cell r="J114">
            <v>0</v>
          </cell>
          <cell r="M114">
            <v>0</v>
          </cell>
        </row>
        <row r="115">
          <cell r="B115" t="str">
            <v>F64</v>
          </cell>
          <cell r="C115" t="str">
            <v>3,5,1</v>
          </cell>
          <cell r="G115" t="str">
            <v>II-02</v>
          </cell>
          <cell r="H115" t="str">
            <v>Transmisor de Nivel Ultrasónico</v>
          </cell>
          <cell r="I115" t="str">
            <v>un</v>
          </cell>
          <cell r="J115">
            <v>1</v>
          </cell>
          <cell r="K115">
            <v>0</v>
          </cell>
          <cell r="L115">
            <v>0</v>
          </cell>
          <cell r="M115">
            <v>600</v>
          </cell>
          <cell r="N115">
            <v>600</v>
          </cell>
          <cell r="O115">
            <v>12</v>
          </cell>
          <cell r="P115">
            <v>612</v>
          </cell>
          <cell r="Q115">
            <v>30</v>
          </cell>
          <cell r="R115">
            <v>30</v>
          </cell>
          <cell r="S115">
            <v>0</v>
          </cell>
          <cell r="T115">
            <v>0</v>
          </cell>
          <cell r="U115">
            <v>7.4</v>
          </cell>
          <cell r="V115">
            <v>148</v>
          </cell>
          <cell r="W115">
            <v>178</v>
          </cell>
          <cell r="X115">
            <v>790</v>
          </cell>
          <cell r="Y115">
            <v>20</v>
          </cell>
          <cell r="Z115">
            <v>20</v>
          </cell>
          <cell r="AA115">
            <v>790</v>
          </cell>
        </row>
        <row r="116">
          <cell r="B116" t="str">
            <v>F65</v>
          </cell>
          <cell r="C116" t="str">
            <v>3,5,2</v>
          </cell>
          <cell r="G116" t="str">
            <v>II-03</v>
          </cell>
          <cell r="H116" t="str">
            <v>Transmisor de Presión</v>
          </cell>
          <cell r="I116" t="str">
            <v>un</v>
          </cell>
          <cell r="J116">
            <v>1</v>
          </cell>
          <cell r="K116">
            <v>0</v>
          </cell>
          <cell r="L116">
            <v>0</v>
          </cell>
          <cell r="M116">
            <v>500</v>
          </cell>
          <cell r="N116">
            <v>500</v>
          </cell>
          <cell r="O116">
            <v>10</v>
          </cell>
          <cell r="P116">
            <v>510</v>
          </cell>
          <cell r="Q116">
            <v>25</v>
          </cell>
          <cell r="R116">
            <v>25</v>
          </cell>
          <cell r="S116">
            <v>0</v>
          </cell>
          <cell r="T116">
            <v>0</v>
          </cell>
          <cell r="U116">
            <v>7.4</v>
          </cell>
          <cell r="V116">
            <v>148</v>
          </cell>
          <cell r="W116">
            <v>173</v>
          </cell>
          <cell r="X116">
            <v>683</v>
          </cell>
          <cell r="Y116">
            <v>20</v>
          </cell>
          <cell r="Z116">
            <v>20</v>
          </cell>
          <cell r="AA116">
            <v>683</v>
          </cell>
        </row>
        <row r="117">
          <cell r="B117" t="str">
            <v>F66</v>
          </cell>
          <cell r="C117" t="str">
            <v>3,5,3</v>
          </cell>
          <cell r="G117" t="str">
            <v>II-04</v>
          </cell>
          <cell r="H117" t="str">
            <v>Manómetros</v>
          </cell>
          <cell r="I117" t="str">
            <v>un</v>
          </cell>
          <cell r="J117">
            <v>2</v>
          </cell>
          <cell r="K117">
            <v>0</v>
          </cell>
          <cell r="L117">
            <v>0</v>
          </cell>
          <cell r="M117">
            <v>150</v>
          </cell>
          <cell r="N117">
            <v>300</v>
          </cell>
          <cell r="O117">
            <v>6</v>
          </cell>
          <cell r="P117">
            <v>306</v>
          </cell>
          <cell r="Q117">
            <v>7.5</v>
          </cell>
          <cell r="R117">
            <v>15</v>
          </cell>
          <cell r="S117">
            <v>0</v>
          </cell>
          <cell r="T117">
            <v>0</v>
          </cell>
          <cell r="U117">
            <v>7.4</v>
          </cell>
          <cell r="V117">
            <v>148</v>
          </cell>
          <cell r="W117">
            <v>163</v>
          </cell>
          <cell r="X117">
            <v>469</v>
          </cell>
          <cell r="Y117">
            <v>10</v>
          </cell>
          <cell r="Z117">
            <v>20</v>
          </cell>
          <cell r="AA117">
            <v>234.5</v>
          </cell>
        </row>
        <row r="118">
          <cell r="B118" t="str">
            <v>F67</v>
          </cell>
          <cell r="C118" t="str">
            <v>3,5,4</v>
          </cell>
          <cell r="G118" t="str">
            <v>II-05</v>
          </cell>
          <cell r="H118" t="str">
            <v>Tablero de Control con PLC Incorporado</v>
          </cell>
          <cell r="I118" t="str">
            <v>un</v>
          </cell>
          <cell r="J118">
            <v>1</v>
          </cell>
          <cell r="K118">
            <v>0</v>
          </cell>
          <cell r="L118">
            <v>0</v>
          </cell>
          <cell r="M118">
            <v>10000</v>
          </cell>
          <cell r="N118">
            <v>10000</v>
          </cell>
          <cell r="O118">
            <v>200</v>
          </cell>
          <cell r="P118">
            <v>10200</v>
          </cell>
          <cell r="Q118">
            <v>500</v>
          </cell>
          <cell r="R118">
            <v>500</v>
          </cell>
          <cell r="S118">
            <v>300</v>
          </cell>
          <cell r="T118">
            <v>300</v>
          </cell>
          <cell r="U118">
            <v>7.4</v>
          </cell>
          <cell r="V118">
            <v>4440</v>
          </cell>
          <cell r="W118">
            <v>5240</v>
          </cell>
          <cell r="X118">
            <v>15440</v>
          </cell>
          <cell r="Y118">
            <v>600</v>
          </cell>
          <cell r="Z118">
            <v>600</v>
          </cell>
          <cell r="AA118">
            <v>15440</v>
          </cell>
        </row>
        <row r="119">
          <cell r="B119" t="str">
            <v>F68</v>
          </cell>
          <cell r="C119" t="str">
            <v>3,5,5</v>
          </cell>
          <cell r="G119" t="str">
            <v>II-06</v>
          </cell>
          <cell r="H119" t="str">
            <v xml:space="preserve">Cable de Control </v>
          </cell>
          <cell r="I119" t="str">
            <v>m</v>
          </cell>
          <cell r="J119">
            <v>210</v>
          </cell>
          <cell r="K119">
            <v>0</v>
          </cell>
          <cell r="L119">
            <v>0</v>
          </cell>
          <cell r="M119">
            <v>1.5</v>
          </cell>
          <cell r="N119">
            <v>315</v>
          </cell>
          <cell r="O119">
            <v>6.3</v>
          </cell>
          <cell r="P119">
            <v>321.3</v>
          </cell>
          <cell r="Q119">
            <v>7.5000000000000011E-2</v>
          </cell>
          <cell r="R119">
            <v>15.750000000000002</v>
          </cell>
          <cell r="S119">
            <v>0</v>
          </cell>
          <cell r="T119">
            <v>0</v>
          </cell>
          <cell r="U119">
            <v>7.4</v>
          </cell>
          <cell r="V119">
            <v>310.8</v>
          </cell>
          <cell r="W119">
            <v>326.55</v>
          </cell>
          <cell r="X119">
            <v>647.85</v>
          </cell>
          <cell r="Y119">
            <v>0.2</v>
          </cell>
          <cell r="Z119">
            <v>42</v>
          </cell>
          <cell r="AA119">
            <v>3.085</v>
          </cell>
        </row>
        <row r="120">
          <cell r="B120" t="str">
            <v>F69</v>
          </cell>
          <cell r="C120" t="str">
            <v>3,5,6</v>
          </cell>
          <cell r="G120" t="str">
            <v>II-07</v>
          </cell>
          <cell r="H120" t="str">
            <v>cable de Comunicación</v>
          </cell>
          <cell r="I120" t="str">
            <v>m</v>
          </cell>
          <cell r="J120">
            <v>1050</v>
          </cell>
          <cell r="K120">
            <v>0</v>
          </cell>
          <cell r="L120">
            <v>0</v>
          </cell>
          <cell r="M120">
            <v>1.5</v>
          </cell>
          <cell r="N120">
            <v>1575</v>
          </cell>
          <cell r="O120">
            <v>31.5</v>
          </cell>
          <cell r="P120">
            <v>1606.5</v>
          </cell>
          <cell r="Q120">
            <v>7.5000000000000011E-2</v>
          </cell>
          <cell r="R120">
            <v>78.750000000000014</v>
          </cell>
          <cell r="S120">
            <v>0</v>
          </cell>
          <cell r="T120">
            <v>0</v>
          </cell>
          <cell r="U120">
            <v>7.4</v>
          </cell>
          <cell r="V120">
            <v>1554</v>
          </cell>
          <cell r="W120">
            <v>1632.75</v>
          </cell>
          <cell r="X120">
            <v>3239.25</v>
          </cell>
          <cell r="Y120">
            <v>0.2</v>
          </cell>
          <cell r="Z120">
            <v>210</v>
          </cell>
          <cell r="AA120">
            <v>3.085</v>
          </cell>
        </row>
        <row r="121">
          <cell r="B121" t="str">
            <v>F70</v>
          </cell>
          <cell r="C121" t="str">
            <v>3,5,7</v>
          </cell>
          <cell r="G121" t="str">
            <v>II-08</v>
          </cell>
          <cell r="H121" t="str">
            <v>Conduit 3/4"</v>
          </cell>
          <cell r="I121" t="str">
            <v>m</v>
          </cell>
          <cell r="J121">
            <v>1365</v>
          </cell>
          <cell r="K121">
            <v>0</v>
          </cell>
          <cell r="L121">
            <v>0</v>
          </cell>
          <cell r="M121">
            <v>1.5</v>
          </cell>
          <cell r="N121">
            <v>2047.5</v>
          </cell>
          <cell r="O121">
            <v>40.950000000000003</v>
          </cell>
          <cell r="P121">
            <v>2088.4499999999998</v>
          </cell>
          <cell r="Q121">
            <v>7.5000000000000011E-2</v>
          </cell>
          <cell r="R121">
            <v>102.37500000000001</v>
          </cell>
          <cell r="S121">
            <v>0</v>
          </cell>
          <cell r="T121">
            <v>0</v>
          </cell>
          <cell r="U121">
            <v>7.4</v>
          </cell>
          <cell r="V121">
            <v>9595.9500000000007</v>
          </cell>
          <cell r="W121">
            <v>9698.3250000000007</v>
          </cell>
          <cell r="X121">
            <v>11786.775000000001</v>
          </cell>
          <cell r="Y121">
            <v>0.95</v>
          </cell>
          <cell r="Z121">
            <v>1296.75</v>
          </cell>
          <cell r="AA121">
            <v>8.6350000000000016</v>
          </cell>
        </row>
        <row r="122">
          <cell r="J122">
            <v>0</v>
          </cell>
        </row>
        <row r="123">
          <cell r="C123" t="str">
            <v>4</v>
          </cell>
          <cell r="H123" t="str">
            <v>CONDUCCION AGUA DRENAJE NIVEL 18</v>
          </cell>
        </row>
        <row r="124">
          <cell r="J124">
            <v>0</v>
          </cell>
        </row>
        <row r="125">
          <cell r="C125" t="str">
            <v>4,1</v>
          </cell>
          <cell r="H125" t="str">
            <v>CONDUCCION AGUAS DRENAJE</v>
          </cell>
          <cell r="J125">
            <v>0</v>
          </cell>
        </row>
        <row r="126">
          <cell r="C126" t="str">
            <v>4,1,1</v>
          </cell>
          <cell r="F126" t="str">
            <v>2.2</v>
          </cell>
          <cell r="H126" t="str">
            <v>Cañerías, fittings, vávulas</v>
          </cell>
          <cell r="J126">
            <v>0</v>
          </cell>
        </row>
        <row r="127">
          <cell r="B127" t="str">
            <v>F71</v>
          </cell>
          <cell r="C127" t="str">
            <v>4,1,1,1</v>
          </cell>
          <cell r="F127" t="str">
            <v>2.2.1</v>
          </cell>
          <cell r="G127" t="str">
            <v>FD-11</v>
          </cell>
          <cell r="H127" t="str">
            <v>Cañería de HDPE, PE100 PN 10 D=12" (Pique vertical)</v>
          </cell>
          <cell r="I127" t="str">
            <v>m</v>
          </cell>
          <cell r="J127">
            <v>220.00000000000003</v>
          </cell>
          <cell r="K127">
            <v>0</v>
          </cell>
          <cell r="L127">
            <v>0</v>
          </cell>
          <cell r="M127">
            <v>43.7</v>
          </cell>
          <cell r="N127">
            <v>9614.0000000000018</v>
          </cell>
          <cell r="O127">
            <v>192.28000000000003</v>
          </cell>
          <cell r="P127">
            <v>9806.2800000000025</v>
          </cell>
          <cell r="Q127">
            <v>1.3109999999999999</v>
          </cell>
          <cell r="R127">
            <v>288.42</v>
          </cell>
          <cell r="S127">
            <v>20</v>
          </cell>
          <cell r="T127">
            <v>4400.0000000000009</v>
          </cell>
          <cell r="U127">
            <v>7.4</v>
          </cell>
          <cell r="V127">
            <v>24420.000000000004</v>
          </cell>
          <cell r="W127">
            <v>29108.420000000006</v>
          </cell>
          <cell r="X127">
            <v>38914.700000000012</v>
          </cell>
          <cell r="Y127">
            <v>15</v>
          </cell>
          <cell r="Z127">
            <v>3300.0000000000005</v>
          </cell>
          <cell r="AA127">
            <v>176.88500000000002</v>
          </cell>
        </row>
        <row r="128">
          <cell r="C128" t="str">
            <v>4,1,1,2</v>
          </cell>
          <cell r="J128">
            <v>0</v>
          </cell>
          <cell r="M128">
            <v>0</v>
          </cell>
        </row>
        <row r="129">
          <cell r="B129" t="str">
            <v>F72</v>
          </cell>
          <cell r="C129" t="str">
            <v>4,1,1,3</v>
          </cell>
          <cell r="F129" t="str">
            <v>2.2.3</v>
          </cell>
          <cell r="G129" t="str">
            <v>FD-02</v>
          </cell>
          <cell r="H129" t="str">
            <v>Cañería de HDPE, PE100 PN 10 D=400 mm</v>
          </cell>
          <cell r="I129" t="str">
            <v>m</v>
          </cell>
          <cell r="J129">
            <v>55.000000000000007</v>
          </cell>
          <cell r="K129">
            <v>0</v>
          </cell>
          <cell r="L129">
            <v>0</v>
          </cell>
          <cell r="M129">
            <v>88.8</v>
          </cell>
          <cell r="N129">
            <v>4884.0000000000009</v>
          </cell>
          <cell r="O129">
            <v>97.680000000000021</v>
          </cell>
          <cell r="P129">
            <v>4981.6800000000012</v>
          </cell>
          <cell r="Q129">
            <v>2.6639999999999997</v>
          </cell>
          <cell r="R129">
            <v>146.52000000000001</v>
          </cell>
          <cell r="S129">
            <v>25</v>
          </cell>
          <cell r="T129">
            <v>1375.0000000000002</v>
          </cell>
          <cell r="U129">
            <v>7.4</v>
          </cell>
          <cell r="V129">
            <v>4884.0000000000009</v>
          </cell>
          <cell r="W129">
            <v>6405.5200000000013</v>
          </cell>
          <cell r="X129">
            <v>11387.200000000003</v>
          </cell>
          <cell r="Y129">
            <v>12</v>
          </cell>
          <cell r="Z129">
            <v>660.00000000000011</v>
          </cell>
          <cell r="AA129">
            <v>207.04000000000002</v>
          </cell>
        </row>
        <row r="130">
          <cell r="B130" t="str">
            <v>F73</v>
          </cell>
          <cell r="C130" t="str">
            <v>4,1,1,4</v>
          </cell>
          <cell r="G130" t="str">
            <v>FD-04</v>
          </cell>
          <cell r="H130" t="str">
            <v>Cañería de HDPE, PE100 PN 10 D=500 mm</v>
          </cell>
          <cell r="I130" t="str">
            <v>m</v>
          </cell>
          <cell r="J130">
            <v>66</v>
          </cell>
          <cell r="K130">
            <v>0</v>
          </cell>
          <cell r="L130">
            <v>0</v>
          </cell>
          <cell r="M130">
            <v>138</v>
          </cell>
          <cell r="N130">
            <v>9108</v>
          </cell>
          <cell r="O130">
            <v>182.16</v>
          </cell>
          <cell r="P130">
            <v>9290.16</v>
          </cell>
          <cell r="Q130">
            <v>4.1399999999999997</v>
          </cell>
          <cell r="R130">
            <v>273.23999999999995</v>
          </cell>
          <cell r="S130">
            <v>30</v>
          </cell>
          <cell r="T130">
            <v>1980</v>
          </cell>
          <cell r="U130">
            <v>7.4</v>
          </cell>
          <cell r="V130">
            <v>7326</v>
          </cell>
          <cell r="W130">
            <v>9579.24</v>
          </cell>
          <cell r="X130">
            <v>18869.400000000001</v>
          </cell>
          <cell r="Y130">
            <v>15</v>
          </cell>
          <cell r="Z130">
            <v>990</v>
          </cell>
          <cell r="AA130">
            <v>285.90000000000003</v>
          </cell>
        </row>
        <row r="131">
          <cell r="B131" t="str">
            <v>F74</v>
          </cell>
          <cell r="C131" t="str">
            <v>4,1,1,5</v>
          </cell>
          <cell r="G131" t="str">
            <v>FA-27</v>
          </cell>
          <cell r="H131" t="str">
            <v>Cañería de acero ASTM A53 e= 3,96mm, Gr B. para uniones soldada, D=20''</v>
          </cell>
          <cell r="I131" t="str">
            <v>m</v>
          </cell>
          <cell r="J131">
            <v>16.5</v>
          </cell>
          <cell r="K131">
            <v>0</v>
          </cell>
          <cell r="L131">
            <v>0</v>
          </cell>
          <cell r="M131">
            <v>129.31519819650578</v>
          </cell>
          <cell r="N131">
            <v>2133.7007702423452</v>
          </cell>
          <cell r="O131">
            <v>42.674015404846905</v>
          </cell>
          <cell r="P131">
            <v>2176.3747856471923</v>
          </cell>
          <cell r="Q131">
            <v>0</v>
          </cell>
          <cell r="R131">
            <v>0</v>
          </cell>
          <cell r="S131">
            <v>45</v>
          </cell>
          <cell r="T131">
            <v>742.5</v>
          </cell>
          <cell r="U131">
            <v>7.4</v>
          </cell>
          <cell r="V131">
            <v>2442</v>
          </cell>
          <cell r="W131">
            <v>3184.5</v>
          </cell>
          <cell r="X131">
            <v>5360.8747856471928</v>
          </cell>
          <cell r="Y131">
            <v>20</v>
          </cell>
          <cell r="Z131">
            <v>330</v>
          </cell>
          <cell r="AA131">
            <v>324.90150216043594</v>
          </cell>
        </row>
        <row r="132">
          <cell r="B132" t="str">
            <v>F75</v>
          </cell>
          <cell r="C132" t="str">
            <v>4,1,1,6</v>
          </cell>
          <cell r="G132" t="str">
            <v>FA-26</v>
          </cell>
          <cell r="H132" t="str">
            <v>Cañería de acero ASTM A53 e= 3,96mm, Gr B. para uniones bridadas, D=16''</v>
          </cell>
          <cell r="I132" t="str">
            <v>m</v>
          </cell>
          <cell r="J132">
            <v>1.6500000000000001</v>
          </cell>
          <cell r="K132">
            <v>0</v>
          </cell>
          <cell r="L132">
            <v>0</v>
          </cell>
          <cell r="M132">
            <v>103.45215855720461</v>
          </cell>
          <cell r="N132">
            <v>170.69606161938762</v>
          </cell>
          <cell r="O132">
            <v>3.4139212323877524</v>
          </cell>
          <cell r="P132">
            <v>174.10998285177538</v>
          </cell>
          <cell r="Q132">
            <v>0</v>
          </cell>
          <cell r="R132">
            <v>0</v>
          </cell>
          <cell r="S132">
            <v>45</v>
          </cell>
          <cell r="T132">
            <v>74.25</v>
          </cell>
          <cell r="U132">
            <v>7.4</v>
          </cell>
          <cell r="V132">
            <v>244.20000000000002</v>
          </cell>
          <cell r="W132">
            <v>318.45000000000005</v>
          </cell>
          <cell r="X132">
            <v>492.55998285177543</v>
          </cell>
          <cell r="Y132">
            <v>20</v>
          </cell>
          <cell r="Z132">
            <v>33</v>
          </cell>
          <cell r="AA132">
            <v>298.52120172834873</v>
          </cell>
        </row>
        <row r="133">
          <cell r="B133" t="str">
            <v>F76</v>
          </cell>
          <cell r="C133" t="str">
            <v>4,1,1,7</v>
          </cell>
          <cell r="F133" t="str">
            <v>2.2.4</v>
          </cell>
          <cell r="G133" t="str">
            <v>FA-18</v>
          </cell>
          <cell r="H133" t="str">
            <v>Fittings Acero</v>
          </cell>
          <cell r="I133" t="str">
            <v>kg</v>
          </cell>
          <cell r="J133">
            <v>1206.3150000000003</v>
          </cell>
          <cell r="K133">
            <v>0</v>
          </cell>
          <cell r="L133">
            <v>0</v>
          </cell>
          <cell r="M133">
            <v>3.0058237835806878</v>
          </cell>
          <cell r="N133">
            <v>3625.9703174901383</v>
          </cell>
          <cell r="O133">
            <v>72.519406349802765</v>
          </cell>
          <cell r="P133">
            <v>3698.4897238399412</v>
          </cell>
          <cell r="Q133">
            <v>0</v>
          </cell>
          <cell r="R133">
            <v>0</v>
          </cell>
          <cell r="S133">
            <v>4</v>
          </cell>
          <cell r="T133">
            <v>4825.2600000000011</v>
          </cell>
          <cell r="U133">
            <v>7.4</v>
          </cell>
          <cell r="V133">
            <v>0</v>
          </cell>
          <cell r="W133">
            <v>4825.2600000000011</v>
          </cell>
          <cell r="X133">
            <v>8523.7497238399428</v>
          </cell>
          <cell r="Y133">
            <v>0</v>
          </cell>
          <cell r="Z133">
            <v>0</v>
          </cell>
          <cell r="AA133">
            <v>7.0659402592523017</v>
          </cell>
        </row>
        <row r="134">
          <cell r="B134" t="str">
            <v>F77</v>
          </cell>
          <cell r="C134" t="str">
            <v>4,1,1,8</v>
          </cell>
          <cell r="F134" t="str">
            <v>2.2.5</v>
          </cell>
          <cell r="G134" t="str">
            <v>FA-19</v>
          </cell>
          <cell r="H134" t="str">
            <v>Fittings HDPE</v>
          </cell>
          <cell r="I134" t="str">
            <v>kg</v>
          </cell>
          <cell r="J134">
            <v>70.224000000000004</v>
          </cell>
          <cell r="K134">
            <v>0</v>
          </cell>
          <cell r="L134">
            <v>0</v>
          </cell>
          <cell r="M134">
            <v>5.47</v>
          </cell>
          <cell r="N134">
            <v>384.12527999999998</v>
          </cell>
          <cell r="O134">
            <v>7.6825055999999998</v>
          </cell>
          <cell r="P134">
            <v>391.80778559999999</v>
          </cell>
          <cell r="Q134">
            <v>0</v>
          </cell>
          <cell r="R134">
            <v>0</v>
          </cell>
          <cell r="S134">
            <v>4</v>
          </cell>
          <cell r="T134">
            <v>280.89600000000002</v>
          </cell>
          <cell r="U134">
            <v>7.4</v>
          </cell>
          <cell r="V134">
            <v>0</v>
          </cell>
          <cell r="W134">
            <v>280.89600000000002</v>
          </cell>
          <cell r="X134">
            <v>672.70378559999995</v>
          </cell>
          <cell r="Y134">
            <v>0</v>
          </cell>
          <cell r="Z134">
            <v>0</v>
          </cell>
          <cell r="AA134">
            <v>9.5793999999999979</v>
          </cell>
        </row>
        <row r="135">
          <cell r="B135" t="str">
            <v>F78</v>
          </cell>
          <cell r="C135" t="str">
            <v>4,1,1,9</v>
          </cell>
          <cell r="F135" t="str">
            <v>2.2.6</v>
          </cell>
          <cell r="G135" t="str">
            <v>DA-03</v>
          </cell>
          <cell r="H135" t="str">
            <v>Soportes metálicos (8% peso cañería)</v>
          </cell>
          <cell r="I135" t="str">
            <v>ton</v>
          </cell>
          <cell r="J135">
            <v>0.53636783200000004</v>
          </cell>
          <cell r="K135">
            <v>0</v>
          </cell>
          <cell r="L135">
            <v>0</v>
          </cell>
          <cell r="M135">
            <v>0</v>
          </cell>
          <cell r="N135">
            <v>0</v>
          </cell>
          <cell r="O135">
            <v>0</v>
          </cell>
          <cell r="P135">
            <v>0</v>
          </cell>
          <cell r="Q135">
            <v>3271</v>
          </cell>
          <cell r="R135">
            <v>1754.4591784720001</v>
          </cell>
          <cell r="S135">
            <v>317.82609363745496</v>
          </cell>
          <cell r="T135">
            <v>170.47169279735073</v>
          </cell>
          <cell r="U135">
            <v>7.6</v>
          </cell>
          <cell r="V135">
            <v>448.40350755200001</v>
          </cell>
          <cell r="W135">
            <v>2373.3343788213506</v>
          </cell>
          <cell r="X135">
            <v>2373.3343788213506</v>
          </cell>
          <cell r="Y135">
            <v>110</v>
          </cell>
          <cell r="Z135">
            <v>59.000461520000002</v>
          </cell>
          <cell r="AA135">
            <v>4424.8260936374545</v>
          </cell>
        </row>
        <row r="136">
          <cell r="B136" t="str">
            <v>F79</v>
          </cell>
          <cell r="C136" t="str">
            <v>4,1,1,10</v>
          </cell>
          <cell r="F136" t="str">
            <v>2.2.7</v>
          </cell>
          <cell r="G136" t="str">
            <v>FF-02</v>
          </cell>
          <cell r="H136" t="str">
            <v>Válvula Mariposa Tipo Wafer, Accionamiento Manual D=16" 150#</v>
          </cell>
          <cell r="I136" t="str">
            <v>un</v>
          </cell>
          <cell r="J136">
            <v>1</v>
          </cell>
          <cell r="K136">
            <v>0</v>
          </cell>
          <cell r="L136">
            <v>0</v>
          </cell>
          <cell r="M136">
            <v>6000</v>
          </cell>
          <cell r="N136">
            <v>6000</v>
          </cell>
          <cell r="O136">
            <v>120</v>
          </cell>
          <cell r="P136">
            <v>6120</v>
          </cell>
          <cell r="Q136">
            <v>300</v>
          </cell>
          <cell r="R136">
            <v>300</v>
          </cell>
          <cell r="S136">
            <v>0</v>
          </cell>
          <cell r="T136">
            <v>0</v>
          </cell>
          <cell r="U136">
            <v>7.4</v>
          </cell>
          <cell r="V136">
            <v>162.80000000000001</v>
          </cell>
          <cell r="W136">
            <v>462.8</v>
          </cell>
          <cell r="X136">
            <v>6582.8</v>
          </cell>
          <cell r="Y136">
            <v>22</v>
          </cell>
          <cell r="Z136">
            <v>22</v>
          </cell>
          <cell r="AA136">
            <v>6582.8</v>
          </cell>
        </row>
        <row r="137">
          <cell r="B137" t="str">
            <v>F80</v>
          </cell>
          <cell r="C137" t="str">
            <v>4,1,1,11</v>
          </cell>
          <cell r="G137" t="str">
            <v>FF-28</v>
          </cell>
          <cell r="H137" t="str">
            <v>Válvula Mariposa Tipo Wafer, Accionamiento Manual D=20" 150#</v>
          </cell>
          <cell r="I137" t="str">
            <v>un</v>
          </cell>
          <cell r="J137">
            <v>1</v>
          </cell>
          <cell r="K137">
            <v>0</v>
          </cell>
          <cell r="L137">
            <v>0</v>
          </cell>
          <cell r="M137">
            <v>5000</v>
          </cell>
          <cell r="N137">
            <v>5000</v>
          </cell>
          <cell r="O137">
            <v>100</v>
          </cell>
          <cell r="P137">
            <v>5100</v>
          </cell>
          <cell r="Q137">
            <v>250</v>
          </cell>
          <cell r="R137">
            <v>250</v>
          </cell>
          <cell r="S137">
            <v>0</v>
          </cell>
          <cell r="T137">
            <v>0</v>
          </cell>
          <cell r="U137">
            <v>7.4</v>
          </cell>
          <cell r="V137">
            <v>148</v>
          </cell>
          <cell r="W137">
            <v>398</v>
          </cell>
          <cell r="X137">
            <v>5498</v>
          </cell>
          <cell r="Y137">
            <v>20</v>
          </cell>
          <cell r="Z137">
            <v>20</v>
          </cell>
          <cell r="AA137">
            <v>5498</v>
          </cell>
        </row>
        <row r="138">
          <cell r="B138" t="str">
            <v>F81</v>
          </cell>
          <cell r="C138" t="str">
            <v>4,1,1,12</v>
          </cell>
          <cell r="F138" t="str">
            <v>2.2.11</v>
          </cell>
          <cell r="G138" t="str">
            <v>CA-25</v>
          </cell>
          <cell r="H138" t="str">
            <v>Cámara de inspección (1) para válvula de D=16" (2,43 m3)</v>
          </cell>
          <cell r="I138" t="str">
            <v>m3</v>
          </cell>
          <cell r="J138">
            <v>2.75</v>
          </cell>
          <cell r="K138">
            <v>0</v>
          </cell>
          <cell r="L138">
            <v>0</v>
          </cell>
          <cell r="M138">
            <v>0</v>
          </cell>
          <cell r="N138">
            <v>0</v>
          </cell>
          <cell r="O138">
            <v>0</v>
          </cell>
          <cell r="P138">
            <v>0</v>
          </cell>
          <cell r="Q138">
            <v>359.88</v>
          </cell>
          <cell r="R138">
            <v>989.67</v>
          </cell>
          <cell r="S138">
            <v>62.014847539015591</v>
          </cell>
          <cell r="T138">
            <v>170.54083073229287</v>
          </cell>
          <cell r="U138">
            <v>6.7</v>
          </cell>
          <cell r="V138">
            <v>680.98800000000006</v>
          </cell>
          <cell r="W138">
            <v>1841.1988307322929</v>
          </cell>
          <cell r="X138">
            <v>1841.1988307322929</v>
          </cell>
          <cell r="Y138">
            <v>36.96</v>
          </cell>
          <cell r="Z138">
            <v>101.64</v>
          </cell>
          <cell r="AA138">
            <v>669.52684753901565</v>
          </cell>
        </row>
        <row r="139">
          <cell r="B139" t="str">
            <v>F82</v>
          </cell>
          <cell r="C139" t="str">
            <v>4,1,1,13</v>
          </cell>
          <cell r="F139" t="str">
            <v>2.2.12</v>
          </cell>
          <cell r="G139" t="str">
            <v>CA-25</v>
          </cell>
          <cell r="H139" t="str">
            <v>Machones para tubería D=16"</v>
          </cell>
          <cell r="I139" t="str">
            <v>m3</v>
          </cell>
          <cell r="J139">
            <v>10</v>
          </cell>
          <cell r="K139">
            <v>0</v>
          </cell>
          <cell r="L139">
            <v>0</v>
          </cell>
          <cell r="M139">
            <v>0</v>
          </cell>
          <cell r="N139">
            <v>0</v>
          </cell>
          <cell r="O139">
            <v>0</v>
          </cell>
          <cell r="P139">
            <v>0</v>
          </cell>
          <cell r="Q139">
            <v>359.88</v>
          </cell>
          <cell r="R139">
            <v>3598.8</v>
          </cell>
          <cell r="S139">
            <v>62.014847539015591</v>
          </cell>
          <cell r="T139">
            <v>620.14847539015591</v>
          </cell>
          <cell r="U139">
            <v>6.7</v>
          </cell>
          <cell r="V139">
            <v>2476.3200000000002</v>
          </cell>
          <cell r="W139">
            <v>6695.2684753901558</v>
          </cell>
          <cell r="X139">
            <v>6695.2684753901558</v>
          </cell>
          <cell r="Y139">
            <v>36.96</v>
          </cell>
          <cell r="Z139">
            <v>369.6</v>
          </cell>
          <cell r="AA139">
            <v>669.52684753901553</v>
          </cell>
        </row>
        <row r="140">
          <cell r="B140" t="str">
            <v>F83</v>
          </cell>
          <cell r="C140" t="str">
            <v>4,1,1,14</v>
          </cell>
          <cell r="F140" t="str">
            <v>2.2.13</v>
          </cell>
          <cell r="G140" t="str">
            <v>BB-01</v>
          </cell>
          <cell r="H140" t="str">
            <v>Excavación para Decantadores Haulage-Aducción Blanco</v>
          </cell>
          <cell r="I140" t="str">
            <v>m3</v>
          </cell>
          <cell r="J140">
            <v>495.00000000000006</v>
          </cell>
          <cell r="K140">
            <v>0</v>
          </cell>
          <cell r="L140">
            <v>0</v>
          </cell>
          <cell r="M140">
            <v>0</v>
          </cell>
          <cell r="N140">
            <v>0</v>
          </cell>
          <cell r="O140">
            <v>0</v>
          </cell>
          <cell r="P140">
            <v>0</v>
          </cell>
          <cell r="Q140">
            <v>0.18</v>
          </cell>
          <cell r="R140">
            <v>89.100000000000009</v>
          </cell>
          <cell r="S140">
            <v>1.1000000000000001</v>
          </cell>
          <cell r="T140">
            <v>544.50000000000011</v>
          </cell>
          <cell r="U140">
            <v>6.2</v>
          </cell>
          <cell r="V140">
            <v>3069.0000000000005</v>
          </cell>
          <cell r="W140">
            <v>3702.6000000000004</v>
          </cell>
          <cell r="X140">
            <v>3702.6000000000004</v>
          </cell>
          <cell r="Y140">
            <v>1</v>
          </cell>
          <cell r="Z140">
            <v>495.00000000000006</v>
          </cell>
          <cell r="AA140">
            <v>7.4799999999999995</v>
          </cell>
        </row>
        <row r="141">
          <cell r="J141">
            <v>0</v>
          </cell>
        </row>
        <row r="142">
          <cell r="J142">
            <v>0</v>
          </cell>
        </row>
        <row r="143">
          <cell r="C143" t="str">
            <v>4,2</v>
          </cell>
          <cell r="D143">
            <v>3.2</v>
          </cell>
          <cell r="H143" t="str">
            <v>PISCINA DECANTADORA NIVEL 18</v>
          </cell>
          <cell r="J143">
            <v>0</v>
          </cell>
        </row>
        <row r="144">
          <cell r="C144" t="str">
            <v>4,2,1</v>
          </cell>
          <cell r="D144" t="str">
            <v>3,2,1</v>
          </cell>
          <cell r="H144" t="str">
            <v>Obras Mineras</v>
          </cell>
          <cell r="J144">
            <v>0</v>
          </cell>
        </row>
        <row r="145">
          <cell r="B145" t="str">
            <v>F84</v>
          </cell>
          <cell r="C145" t="str">
            <v>4,2,1,1</v>
          </cell>
          <cell r="G145" t="str">
            <v>AB-21</v>
          </cell>
          <cell r="H145" t="str">
            <v>Excavación en Roca Desquinches</v>
          </cell>
          <cell r="I145" t="str">
            <v>m3</v>
          </cell>
          <cell r="J145">
            <v>19.998000000000001</v>
          </cell>
          <cell r="K145">
            <v>0</v>
          </cell>
          <cell r="L145">
            <v>0</v>
          </cell>
          <cell r="M145">
            <v>0</v>
          </cell>
          <cell r="N145">
            <v>0</v>
          </cell>
          <cell r="O145">
            <v>0</v>
          </cell>
          <cell r="P145">
            <v>0</v>
          </cell>
          <cell r="Q145">
            <v>40.051255702280905</v>
          </cell>
          <cell r="R145">
            <v>800.94501153421356</v>
          </cell>
          <cell r="S145">
            <v>27.074648854741895</v>
          </cell>
          <cell r="T145">
            <v>541.4388277971284</v>
          </cell>
          <cell r="U145">
            <v>7.1</v>
          </cell>
          <cell r="V145">
            <v>993.90060000000005</v>
          </cell>
          <cell r="W145">
            <v>2336.2844393313421</v>
          </cell>
          <cell r="X145">
            <v>2336.2844393313421</v>
          </cell>
          <cell r="Y145">
            <v>7</v>
          </cell>
          <cell r="Z145">
            <v>139.98600000000002</v>
          </cell>
          <cell r="AA145">
            <v>116.8259045570228</v>
          </cell>
        </row>
        <row r="146">
          <cell r="C146" t="str">
            <v>4,2,2</v>
          </cell>
          <cell r="D146" t="str">
            <v>3,2,2</v>
          </cell>
          <cell r="H146" t="str">
            <v>Obras Civiles</v>
          </cell>
          <cell r="J146">
            <v>0</v>
          </cell>
        </row>
        <row r="147">
          <cell r="B147" t="str">
            <v>F85</v>
          </cell>
          <cell r="C147" t="str">
            <v>4,2,2,1</v>
          </cell>
          <cell r="G147" t="str">
            <v>CA-04</v>
          </cell>
          <cell r="H147" t="str">
            <v>Hormigón H30</v>
          </cell>
          <cell r="I147" t="str">
            <v>m3</v>
          </cell>
          <cell r="J147">
            <v>40.792500000000004</v>
          </cell>
          <cell r="K147">
            <v>0</v>
          </cell>
          <cell r="L147">
            <v>0</v>
          </cell>
          <cell r="M147">
            <v>0</v>
          </cell>
          <cell r="N147">
            <v>0</v>
          </cell>
          <cell r="O147">
            <v>0</v>
          </cell>
          <cell r="P147">
            <v>0</v>
          </cell>
          <cell r="Q147">
            <v>219.4</v>
          </cell>
          <cell r="R147">
            <v>8949.8745000000017</v>
          </cell>
          <cell r="S147">
            <v>54</v>
          </cell>
          <cell r="T147">
            <v>2202.7950000000001</v>
          </cell>
          <cell r="U147">
            <v>6.7</v>
          </cell>
          <cell r="V147">
            <v>6559.4340000000011</v>
          </cell>
          <cell r="W147">
            <v>17712.103500000005</v>
          </cell>
          <cell r="X147">
            <v>17712.103500000005</v>
          </cell>
          <cell r="Y147">
            <v>24</v>
          </cell>
          <cell r="Z147">
            <v>979.0200000000001</v>
          </cell>
          <cell r="AA147">
            <v>434.20000000000005</v>
          </cell>
        </row>
        <row r="148">
          <cell r="B148" t="str">
            <v>F86</v>
          </cell>
          <cell r="C148" t="str">
            <v>4,2,2,2</v>
          </cell>
          <cell r="G148" t="str">
            <v>CA-12</v>
          </cell>
          <cell r="H148" t="str">
            <v>Acero de Refuerzo</v>
          </cell>
          <cell r="I148" t="str">
            <v>ton</v>
          </cell>
          <cell r="J148">
            <v>4.2962400000000001</v>
          </cell>
          <cell r="K148">
            <v>0</v>
          </cell>
          <cell r="L148">
            <v>0</v>
          </cell>
          <cell r="M148">
            <v>0</v>
          </cell>
          <cell r="N148">
            <v>0</v>
          </cell>
          <cell r="O148">
            <v>0</v>
          </cell>
          <cell r="P148">
            <v>0</v>
          </cell>
          <cell r="Q148">
            <v>1.48</v>
          </cell>
          <cell r="R148">
            <v>6.3584351999999997</v>
          </cell>
          <cell r="S148">
            <v>0</v>
          </cell>
          <cell r="T148">
            <v>0</v>
          </cell>
          <cell r="U148">
            <v>6.7</v>
          </cell>
          <cell r="V148">
            <v>4.605569280000001</v>
          </cell>
          <cell r="W148">
            <v>10.96400448</v>
          </cell>
          <cell r="X148">
            <v>10.96400448</v>
          </cell>
          <cell r="Y148">
            <v>0.16</v>
          </cell>
          <cell r="Z148">
            <v>0.68739840000000008</v>
          </cell>
          <cell r="AA148">
            <v>2.552</v>
          </cell>
        </row>
        <row r="149">
          <cell r="B149" t="str">
            <v>F87</v>
          </cell>
          <cell r="C149" t="str">
            <v>4,2,2,3</v>
          </cell>
          <cell r="G149" t="str">
            <v>CA-06</v>
          </cell>
          <cell r="H149" t="str">
            <v>Relleno Hormigón Pobre H5</v>
          </cell>
          <cell r="I149" t="str">
            <v>m3</v>
          </cell>
          <cell r="J149">
            <v>33.075000000000003</v>
          </cell>
          <cell r="K149">
            <v>0</v>
          </cell>
          <cell r="L149">
            <v>0</v>
          </cell>
          <cell r="M149">
            <v>0</v>
          </cell>
          <cell r="N149">
            <v>0</v>
          </cell>
          <cell r="O149">
            <v>0</v>
          </cell>
          <cell r="P149">
            <v>0</v>
          </cell>
          <cell r="Q149">
            <v>187.05</v>
          </cell>
          <cell r="R149">
            <v>6186.6787500000009</v>
          </cell>
          <cell r="S149">
            <v>40.5</v>
          </cell>
          <cell r="T149">
            <v>1339.5375000000001</v>
          </cell>
          <cell r="U149">
            <v>6.7</v>
          </cell>
          <cell r="V149">
            <v>2326.8262500000001</v>
          </cell>
          <cell r="W149">
            <v>9853.0425000000014</v>
          </cell>
          <cell r="X149">
            <v>9853.0425000000014</v>
          </cell>
          <cell r="Y149">
            <v>10.5</v>
          </cell>
          <cell r="Z149">
            <v>347.28750000000002</v>
          </cell>
          <cell r="AA149">
            <v>297.90000000000003</v>
          </cell>
        </row>
        <row r="150">
          <cell r="B150" t="str">
            <v>F88</v>
          </cell>
          <cell r="C150" t="str">
            <v>4,2,2,4</v>
          </cell>
          <cell r="G150" t="str">
            <v>DA-03</v>
          </cell>
          <cell r="H150" t="str">
            <v>Acero estructural ASTM A36</v>
          </cell>
          <cell r="I150" t="str">
            <v>ton</v>
          </cell>
          <cell r="J150">
            <v>0.44064000000000009</v>
          </cell>
          <cell r="K150">
            <v>0</v>
          </cell>
          <cell r="L150">
            <v>0</v>
          </cell>
          <cell r="M150">
            <v>0</v>
          </cell>
          <cell r="N150">
            <v>0</v>
          </cell>
          <cell r="O150">
            <v>0</v>
          </cell>
          <cell r="P150">
            <v>0</v>
          </cell>
          <cell r="Q150">
            <v>3271</v>
          </cell>
          <cell r="R150">
            <v>1441.3334400000003</v>
          </cell>
          <cell r="S150">
            <v>317.82609363745496</v>
          </cell>
          <cell r="T150">
            <v>140.04688990040819</v>
          </cell>
          <cell r="U150">
            <v>7.6</v>
          </cell>
          <cell r="V150">
            <v>368.37504000000007</v>
          </cell>
          <cell r="W150">
            <v>1949.7553699004086</v>
          </cell>
          <cell r="X150">
            <v>1949.7553699004086</v>
          </cell>
          <cell r="Y150">
            <v>110</v>
          </cell>
          <cell r="Z150">
            <v>48.470400000000012</v>
          </cell>
          <cell r="AA150">
            <v>4424.8260936374554</v>
          </cell>
        </row>
        <row r="151">
          <cell r="B151" t="str">
            <v>F89</v>
          </cell>
          <cell r="C151" t="str">
            <v>4,2,2,5</v>
          </cell>
          <cell r="G151" t="str">
            <v>AEA100</v>
          </cell>
          <cell r="H151" t="str">
            <v>Defensas Caminera</v>
          </cell>
          <cell r="I151" t="str">
            <v>m</v>
          </cell>
          <cell r="J151">
            <v>2.8325</v>
          </cell>
          <cell r="K151">
            <v>0</v>
          </cell>
          <cell r="L151">
            <v>0</v>
          </cell>
          <cell r="M151">
            <v>21.5</v>
          </cell>
          <cell r="N151">
            <v>60.89875</v>
          </cell>
          <cell r="O151">
            <v>1.217975</v>
          </cell>
          <cell r="P151">
            <v>62.116725000000002</v>
          </cell>
          <cell r="Q151">
            <v>0.65</v>
          </cell>
          <cell r="R151">
            <v>1.8411250000000001</v>
          </cell>
          <cell r="S151">
            <v>0</v>
          </cell>
          <cell r="T151">
            <v>0</v>
          </cell>
          <cell r="U151">
            <v>5.5</v>
          </cell>
          <cell r="V151">
            <v>59.199249999999992</v>
          </cell>
          <cell r="W151">
            <v>61.04037499999999</v>
          </cell>
          <cell r="X151">
            <v>123.15709999999999</v>
          </cell>
          <cell r="Y151">
            <v>3.8</v>
          </cell>
          <cell r="Z151">
            <v>10.763499999999999</v>
          </cell>
          <cell r="AA151">
            <v>43.48</v>
          </cell>
        </row>
        <row r="152">
          <cell r="B152" t="str">
            <v>F90</v>
          </cell>
          <cell r="C152" t="str">
            <v>4,2,2,6</v>
          </cell>
          <cell r="G152" t="str">
            <v>ASA115</v>
          </cell>
          <cell r="H152" t="str">
            <v>Pernos de anclaje Hilti HIT HY 150</v>
          </cell>
          <cell r="I152" t="str">
            <v>c/u</v>
          </cell>
          <cell r="J152">
            <v>73.542000000000016</v>
          </cell>
          <cell r="K152">
            <v>0</v>
          </cell>
          <cell r="L152">
            <v>0</v>
          </cell>
          <cell r="M152">
            <v>0</v>
          </cell>
          <cell r="N152">
            <v>0</v>
          </cell>
          <cell r="O152">
            <v>0</v>
          </cell>
          <cell r="P152">
            <v>0</v>
          </cell>
          <cell r="Q152">
            <v>7.7</v>
          </cell>
          <cell r="R152">
            <v>566.27340000000015</v>
          </cell>
          <cell r="S152">
            <v>0</v>
          </cell>
          <cell r="T152">
            <v>0</v>
          </cell>
          <cell r="U152">
            <v>5.5</v>
          </cell>
          <cell r="V152">
            <v>8.0896200000000018</v>
          </cell>
          <cell r="W152">
            <v>574.36302000000012</v>
          </cell>
          <cell r="X152">
            <v>574.36302000000012</v>
          </cell>
          <cell r="Y152">
            <v>0.02</v>
          </cell>
          <cell r="Z152">
            <v>1.4708400000000004</v>
          </cell>
          <cell r="AA152">
            <v>7.81</v>
          </cell>
        </row>
        <row r="153">
          <cell r="B153" t="str">
            <v>F91</v>
          </cell>
          <cell r="C153" t="str">
            <v>4,2,2,7</v>
          </cell>
          <cell r="G153" t="str">
            <v>CA-03</v>
          </cell>
          <cell r="H153" t="str">
            <v xml:space="preserve">Radieres </v>
          </cell>
          <cell r="I153" t="str">
            <v>m3</v>
          </cell>
          <cell r="J153">
            <v>28.75</v>
          </cell>
          <cell r="K153">
            <v>0</v>
          </cell>
          <cell r="L153">
            <v>0</v>
          </cell>
          <cell r="M153">
            <v>0</v>
          </cell>
          <cell r="N153">
            <v>0</v>
          </cell>
          <cell r="O153">
            <v>0</v>
          </cell>
          <cell r="P153">
            <v>0</v>
          </cell>
          <cell r="Q153">
            <v>152.19999999999999</v>
          </cell>
          <cell r="R153">
            <v>4375.75</v>
          </cell>
          <cell r="S153">
            <v>54</v>
          </cell>
          <cell r="T153">
            <v>1552.5</v>
          </cell>
          <cell r="U153">
            <v>6.7</v>
          </cell>
          <cell r="V153">
            <v>2118.875</v>
          </cell>
          <cell r="W153">
            <v>8047.125</v>
          </cell>
          <cell r="X153">
            <v>8047.125</v>
          </cell>
          <cell r="Y153">
            <v>11</v>
          </cell>
          <cell r="Z153">
            <v>316.25</v>
          </cell>
          <cell r="AA153">
            <v>279.89999999999998</v>
          </cell>
        </row>
        <row r="154">
          <cell r="B154" t="str">
            <v>F92</v>
          </cell>
          <cell r="C154" t="str">
            <v>4,2,2,8</v>
          </cell>
          <cell r="G154" t="str">
            <v>DA-08</v>
          </cell>
          <cell r="H154" t="str">
            <v>Parrilla de piso ARS-6</v>
          </cell>
          <cell r="I154" t="str">
            <v>kg</v>
          </cell>
          <cell r="J154">
            <v>744.1875</v>
          </cell>
          <cell r="K154">
            <v>0</v>
          </cell>
          <cell r="L154">
            <v>0</v>
          </cell>
          <cell r="M154">
            <v>0</v>
          </cell>
          <cell r="N154">
            <v>0</v>
          </cell>
          <cell r="O154">
            <v>0</v>
          </cell>
          <cell r="P154">
            <v>0</v>
          </cell>
          <cell r="Q154">
            <v>80</v>
          </cell>
          <cell r="R154">
            <v>59535</v>
          </cell>
          <cell r="S154">
            <v>240.30753421368544</v>
          </cell>
          <cell r="T154">
            <v>178833.86311764704</v>
          </cell>
          <cell r="U154">
            <v>7.6</v>
          </cell>
          <cell r="V154">
            <v>16967.474999999999</v>
          </cell>
          <cell r="W154">
            <v>255336.33811764704</v>
          </cell>
          <cell r="X154">
            <v>255336.33811764704</v>
          </cell>
          <cell r="Y154">
            <v>3</v>
          </cell>
          <cell r="Z154">
            <v>2232.5625</v>
          </cell>
          <cell r="AA154">
            <v>343.10753421368543</v>
          </cell>
        </row>
        <row r="155">
          <cell r="B155" t="str">
            <v>F93</v>
          </cell>
          <cell r="C155" t="str">
            <v>4,2,2,9</v>
          </cell>
          <cell r="G155" t="str">
            <v>DA-05</v>
          </cell>
          <cell r="H155" t="str">
            <v>Barandas</v>
          </cell>
          <cell r="I155" t="str">
            <v>ton</v>
          </cell>
          <cell r="J155">
            <v>0.3159985500000001</v>
          </cell>
          <cell r="K155">
            <v>0</v>
          </cell>
          <cell r="L155">
            <v>0</v>
          </cell>
          <cell r="M155">
            <v>0</v>
          </cell>
          <cell r="N155">
            <v>0</v>
          </cell>
          <cell r="O155">
            <v>0</v>
          </cell>
          <cell r="P155">
            <v>0</v>
          </cell>
          <cell r="Q155">
            <v>77</v>
          </cell>
          <cell r="R155">
            <v>24.331888350000007</v>
          </cell>
          <cell r="S155">
            <v>8.1394487394957959</v>
          </cell>
          <cell r="T155">
            <v>2.57205399948</v>
          </cell>
          <cell r="U155">
            <v>7.6</v>
          </cell>
          <cell r="V155">
            <v>6.0039724500000018</v>
          </cell>
          <cell r="W155">
            <v>32.907914799480011</v>
          </cell>
          <cell r="X155">
            <v>32.907914799480011</v>
          </cell>
          <cell r="Y155">
            <v>2.5</v>
          </cell>
          <cell r="Z155">
            <v>0.78999637500000031</v>
          </cell>
          <cell r="AA155">
            <v>104.1394487394958</v>
          </cell>
        </row>
        <row r="156">
          <cell r="B156" t="str">
            <v>F94</v>
          </cell>
          <cell r="C156" t="str">
            <v>4,2,2,10</v>
          </cell>
          <cell r="G156" t="str">
            <v>BE-01</v>
          </cell>
          <cell r="H156" t="str">
            <v>Demoliciones Estructura Concreto</v>
          </cell>
          <cell r="I156" t="str">
            <v>m3</v>
          </cell>
          <cell r="J156">
            <v>5.7679999999999998</v>
          </cell>
          <cell r="K156">
            <v>0</v>
          </cell>
          <cell r="L156">
            <v>0</v>
          </cell>
          <cell r="M156">
            <v>0</v>
          </cell>
          <cell r="N156">
            <v>0</v>
          </cell>
          <cell r="O156">
            <v>0</v>
          </cell>
          <cell r="P156">
            <v>0</v>
          </cell>
          <cell r="Q156">
            <v>70</v>
          </cell>
          <cell r="R156">
            <v>403.76</v>
          </cell>
          <cell r="S156">
            <v>0</v>
          </cell>
          <cell r="T156">
            <v>0</v>
          </cell>
          <cell r="U156">
            <v>6.2</v>
          </cell>
          <cell r="V156">
            <v>178.80799999999999</v>
          </cell>
          <cell r="W156">
            <v>582.56799999999998</v>
          </cell>
          <cell r="X156">
            <v>582.56799999999998</v>
          </cell>
          <cell r="Y156">
            <v>5</v>
          </cell>
          <cell r="Z156">
            <v>28.84</v>
          </cell>
          <cell r="AA156">
            <v>101</v>
          </cell>
        </row>
        <row r="157">
          <cell r="B157" t="str">
            <v>F95</v>
          </cell>
          <cell r="C157" t="str">
            <v>4,2,2,11</v>
          </cell>
          <cell r="G157" t="str">
            <v>CA-07</v>
          </cell>
          <cell r="H157" t="str">
            <v>Hormigón H30 Canaletas</v>
          </cell>
          <cell r="I157" t="str">
            <v>m3</v>
          </cell>
          <cell r="J157">
            <v>13.23</v>
          </cell>
          <cell r="K157">
            <v>0</v>
          </cell>
          <cell r="L157">
            <v>0</v>
          </cell>
          <cell r="M157">
            <v>0</v>
          </cell>
          <cell r="N157">
            <v>0</v>
          </cell>
          <cell r="O157">
            <v>0</v>
          </cell>
          <cell r="P157">
            <v>0</v>
          </cell>
          <cell r="Q157">
            <v>181.5</v>
          </cell>
          <cell r="R157">
            <v>2401.2449999999999</v>
          </cell>
          <cell r="S157">
            <v>51.679039615846328</v>
          </cell>
          <cell r="T157">
            <v>683.71369411764692</v>
          </cell>
          <cell r="U157">
            <v>6.7</v>
          </cell>
          <cell r="V157">
            <v>1595.5380000000002</v>
          </cell>
          <cell r="W157">
            <v>4680.4966941176472</v>
          </cell>
          <cell r="X157">
            <v>4680.4966941176472</v>
          </cell>
          <cell r="Y157">
            <v>18</v>
          </cell>
          <cell r="Z157">
            <v>238.14000000000001</v>
          </cell>
          <cell r="AA157">
            <v>353.77903961584633</v>
          </cell>
        </row>
        <row r="158">
          <cell r="C158" t="str">
            <v>4,2,3</v>
          </cell>
          <cell r="D158" t="str">
            <v>3,2,3</v>
          </cell>
          <cell r="H158" t="str">
            <v>By Pass Rebose</v>
          </cell>
          <cell r="J158">
            <v>0</v>
          </cell>
        </row>
        <row r="159">
          <cell r="B159" t="str">
            <v>F96</v>
          </cell>
          <cell r="C159" t="str">
            <v>4,2,3,1</v>
          </cell>
          <cell r="G159" t="str">
            <v>RAF150</v>
          </cell>
          <cell r="H159" t="str">
            <v>Cañerías Acero 28" ASTM A-53 Grado B, e=Std</v>
          </cell>
          <cell r="I159" t="str">
            <v>m</v>
          </cell>
          <cell r="J159">
            <v>0.55000000000000004</v>
          </cell>
          <cell r="K159">
            <v>0</v>
          </cell>
          <cell r="L159">
            <v>0</v>
          </cell>
          <cell r="M159">
            <v>247.27500000000001</v>
          </cell>
          <cell r="N159">
            <v>136.00125000000003</v>
          </cell>
          <cell r="O159">
            <v>2.7200250000000006</v>
          </cell>
          <cell r="P159">
            <v>138.72127500000002</v>
          </cell>
          <cell r="Q159">
            <v>24.727499999999999</v>
          </cell>
          <cell r="R159">
            <v>13.600125</v>
          </cell>
          <cell r="S159">
            <v>41.212499999999999</v>
          </cell>
          <cell r="T159">
            <v>22.666875000000001</v>
          </cell>
          <cell r="U159">
            <v>5.5</v>
          </cell>
          <cell r="V159">
            <v>54.400500000000008</v>
          </cell>
          <cell r="W159">
            <v>90.667500000000018</v>
          </cell>
          <cell r="X159">
            <v>229.38877500000004</v>
          </cell>
          <cell r="Y159">
            <v>17.983636363636364</v>
          </cell>
          <cell r="Z159">
            <v>9.8910000000000018</v>
          </cell>
          <cell r="AA159">
            <v>417.07050000000004</v>
          </cell>
        </row>
        <row r="160">
          <cell r="B160" t="str">
            <v>F97</v>
          </cell>
          <cell r="C160" t="str">
            <v>4,2,3,2</v>
          </cell>
          <cell r="G160" t="str">
            <v>FD-08</v>
          </cell>
          <cell r="H160" t="str">
            <v>Cañerías HDPE Diám. 710 mm PN10 PE100</v>
          </cell>
          <cell r="I160" t="str">
            <v>m</v>
          </cell>
          <cell r="J160">
            <v>4.084080000000001</v>
          </cell>
          <cell r="K160">
            <v>0</v>
          </cell>
          <cell r="L160">
            <v>0</v>
          </cell>
          <cell r="M160">
            <v>186</v>
          </cell>
          <cell r="N160">
            <v>759.6388800000002</v>
          </cell>
          <cell r="O160">
            <v>15.192777600000005</v>
          </cell>
          <cell r="P160">
            <v>774.8316576000002</v>
          </cell>
          <cell r="Q160">
            <v>5.58</v>
          </cell>
          <cell r="R160">
            <v>22.789166400000006</v>
          </cell>
          <cell r="S160">
            <v>40</v>
          </cell>
          <cell r="T160">
            <v>163.36320000000003</v>
          </cell>
          <cell r="U160">
            <v>7.4</v>
          </cell>
          <cell r="V160">
            <v>604.44384000000014</v>
          </cell>
          <cell r="W160">
            <v>790.59620640000014</v>
          </cell>
          <cell r="X160">
            <v>1565.4278640000002</v>
          </cell>
          <cell r="Y160">
            <v>20</v>
          </cell>
          <cell r="Z160">
            <v>81.681600000000017</v>
          </cell>
          <cell r="AA160">
            <v>383.29999999999995</v>
          </cell>
        </row>
        <row r="161">
          <cell r="B161" t="str">
            <v>F98</v>
          </cell>
          <cell r="C161" t="str">
            <v>4,2,3,3</v>
          </cell>
          <cell r="G161" t="str">
            <v>FD-07</v>
          </cell>
          <cell r="H161" t="str">
            <v>Cañerías HDPE Diám.630 mm PN10 PE100</v>
          </cell>
          <cell r="I161" t="str">
            <v>m</v>
          </cell>
          <cell r="J161">
            <v>16.919760000000004</v>
          </cell>
          <cell r="K161">
            <v>0</v>
          </cell>
          <cell r="L161">
            <v>0</v>
          </cell>
          <cell r="M161">
            <v>219.6</v>
          </cell>
          <cell r="N161">
            <v>3715.5792960000008</v>
          </cell>
          <cell r="O161">
            <v>74.311585920000013</v>
          </cell>
          <cell r="P161">
            <v>3789.890881920001</v>
          </cell>
          <cell r="Q161">
            <v>6.5879999999999992</v>
          </cell>
          <cell r="R161">
            <v>111.46737888000001</v>
          </cell>
          <cell r="S161">
            <v>40</v>
          </cell>
          <cell r="T161">
            <v>676.79040000000009</v>
          </cell>
          <cell r="U161">
            <v>7.4</v>
          </cell>
          <cell r="V161">
            <v>2504.1244800000004</v>
          </cell>
          <cell r="W161">
            <v>3292.3822588800003</v>
          </cell>
          <cell r="X161">
            <v>7082.2731408000018</v>
          </cell>
          <cell r="Y161">
            <v>20</v>
          </cell>
          <cell r="Z161">
            <v>338.39520000000005</v>
          </cell>
          <cell r="AA161">
            <v>418.58000000000004</v>
          </cell>
        </row>
        <row r="162">
          <cell r="B162" t="str">
            <v>F99</v>
          </cell>
          <cell r="C162" t="str">
            <v>4,2,3,4</v>
          </cell>
          <cell r="G162" t="str">
            <v>FA-18</v>
          </cell>
          <cell r="H162" t="str">
            <v>Fitting HDPE</v>
          </cell>
          <cell r="I162" t="str">
            <v>kg</v>
          </cell>
          <cell r="J162">
            <v>609.09503695881733</v>
          </cell>
          <cell r="K162">
            <v>0</v>
          </cell>
          <cell r="L162">
            <v>0</v>
          </cell>
          <cell r="M162">
            <v>3.0058237835806878</v>
          </cell>
          <cell r="N162">
            <v>1830.8323485517712</v>
          </cell>
          <cell r="O162">
            <v>36.616646971035429</v>
          </cell>
          <cell r="P162">
            <v>1867.4489955228066</v>
          </cell>
          <cell r="Q162">
            <v>0</v>
          </cell>
          <cell r="R162">
            <v>0</v>
          </cell>
          <cell r="S162">
            <v>4</v>
          </cell>
          <cell r="T162">
            <v>2436.3801478352693</v>
          </cell>
          <cell r="U162">
            <v>7.4</v>
          </cell>
          <cell r="V162">
            <v>0</v>
          </cell>
          <cell r="W162">
            <v>2436.3801478352693</v>
          </cell>
          <cell r="X162">
            <v>4303.8291433580762</v>
          </cell>
          <cell r="Y162">
            <v>0</v>
          </cell>
          <cell r="Z162">
            <v>0</v>
          </cell>
          <cell r="AA162">
            <v>7.0659402592523017</v>
          </cell>
        </row>
        <row r="163">
          <cell r="B163" t="str">
            <v>F100</v>
          </cell>
          <cell r="C163" t="str">
            <v>4,2,3,5</v>
          </cell>
          <cell r="G163" t="str">
            <v>FA-19</v>
          </cell>
          <cell r="H163" t="str">
            <v>Fitting Acero</v>
          </cell>
          <cell r="I163" t="str">
            <v>kg</v>
          </cell>
          <cell r="J163">
            <v>525.58913747096881</v>
          </cell>
          <cell r="K163">
            <v>0</v>
          </cell>
          <cell r="L163">
            <v>0</v>
          </cell>
          <cell r="M163">
            <v>5.47</v>
          </cell>
          <cell r="N163">
            <v>2874.9725819661994</v>
          </cell>
          <cell r="O163">
            <v>57.499451639323986</v>
          </cell>
          <cell r="P163">
            <v>2932.4720336055234</v>
          </cell>
          <cell r="Q163">
            <v>0</v>
          </cell>
          <cell r="R163">
            <v>0</v>
          </cell>
          <cell r="S163">
            <v>4</v>
          </cell>
          <cell r="T163">
            <v>2102.3565498838752</v>
          </cell>
          <cell r="U163">
            <v>7.4</v>
          </cell>
          <cell r="V163">
            <v>0</v>
          </cell>
          <cell r="W163">
            <v>2102.3565498838752</v>
          </cell>
          <cell r="X163">
            <v>5034.8285834893986</v>
          </cell>
          <cell r="Y163">
            <v>0</v>
          </cell>
          <cell r="Z163">
            <v>0</v>
          </cell>
          <cell r="AA163">
            <v>9.5793999999999997</v>
          </cell>
        </row>
        <row r="164">
          <cell r="B164" t="str">
            <v>F101</v>
          </cell>
          <cell r="C164" t="str">
            <v>4,2,3,6</v>
          </cell>
          <cell r="G164" t="str">
            <v>FA-30</v>
          </cell>
          <cell r="H164" t="str">
            <v>Soportes</v>
          </cell>
          <cell r="I164" t="str">
            <v>gl</v>
          </cell>
          <cell r="J164">
            <v>7.7000000000000011</v>
          </cell>
          <cell r="K164">
            <v>0</v>
          </cell>
          <cell r="L164">
            <v>0</v>
          </cell>
          <cell r="M164">
            <v>12.087865270260584</v>
          </cell>
          <cell r="N164">
            <v>93.076562581006513</v>
          </cell>
          <cell r="O164">
            <v>1.8615312516201303</v>
          </cell>
          <cell r="P164">
            <v>94.938093832626649</v>
          </cell>
          <cell r="Q164">
            <v>19.947457923961068</v>
          </cell>
          <cell r="R164">
            <v>153.59542601450025</v>
          </cell>
          <cell r="S164">
            <v>0.7795880399576548</v>
          </cell>
          <cell r="T164">
            <v>6.002827907673943</v>
          </cell>
          <cell r="U164">
            <v>7.4</v>
          </cell>
          <cell r="V164">
            <v>83.632884120108088</v>
          </cell>
          <cell r="W164">
            <v>243.23113804228228</v>
          </cell>
          <cell r="X164">
            <v>338.16923187490892</v>
          </cell>
          <cell r="Y164">
            <v>1.4677585840664806</v>
          </cell>
          <cell r="Z164">
            <v>11.301741097311902</v>
          </cell>
          <cell r="AA164">
            <v>43.918082061676479</v>
          </cell>
        </row>
        <row r="165">
          <cell r="C165" t="str">
            <v>4,2,4</v>
          </cell>
          <cell r="D165" t="str">
            <v>3,2,4</v>
          </cell>
          <cell r="H165" t="str">
            <v>Conexión de Piscina a Drenaje</v>
          </cell>
          <cell r="J165">
            <v>0</v>
          </cell>
          <cell r="M165">
            <v>0</v>
          </cell>
        </row>
        <row r="166">
          <cell r="B166" t="str">
            <v>F102</v>
          </cell>
          <cell r="C166" t="str">
            <v>4,2,4,1</v>
          </cell>
          <cell r="G166" t="str">
            <v>DA-03</v>
          </cell>
          <cell r="H166" t="str">
            <v>Acero ASTM A36</v>
          </cell>
          <cell r="I166" t="str">
            <v>ton</v>
          </cell>
          <cell r="J166">
            <v>0.33121440000000002</v>
          </cell>
          <cell r="K166">
            <v>0</v>
          </cell>
          <cell r="L166">
            <v>0</v>
          </cell>
          <cell r="M166">
            <v>0</v>
          </cell>
          <cell r="N166">
            <v>0</v>
          </cell>
          <cell r="O166">
            <v>0</v>
          </cell>
          <cell r="P166">
            <v>0</v>
          </cell>
          <cell r="Q166">
            <v>3271</v>
          </cell>
          <cell r="R166">
            <v>1083.4023024000001</v>
          </cell>
          <cell r="S166">
            <v>317.82609363745496</v>
          </cell>
          <cell r="T166">
            <v>105.26857890847347</v>
          </cell>
          <cell r="U166">
            <v>7.6</v>
          </cell>
          <cell r="V166">
            <v>276.89523840000004</v>
          </cell>
          <cell r="W166">
            <v>1465.5661197084737</v>
          </cell>
          <cell r="X166">
            <v>1465.5661197084737</v>
          </cell>
          <cell r="Y166">
            <v>110</v>
          </cell>
          <cell r="Z166">
            <v>36.433584000000003</v>
          </cell>
          <cell r="AA166">
            <v>4424.8260936374554</v>
          </cell>
        </row>
        <row r="167">
          <cell r="B167" t="str">
            <v>F103</v>
          </cell>
          <cell r="C167" t="str">
            <v>4,2,4,2</v>
          </cell>
          <cell r="G167" t="str">
            <v>FA-28</v>
          </cell>
          <cell r="H167" t="str">
            <v>Cañerías Acero 30" ASTM A-53 Grado B, e=Std Rev Goma 12 mm Shore A</v>
          </cell>
          <cell r="I167" t="str">
            <v>m</v>
          </cell>
          <cell r="J167">
            <v>0.88000000000000012</v>
          </cell>
          <cell r="K167">
            <v>0</v>
          </cell>
          <cell r="L167">
            <v>0</v>
          </cell>
          <cell r="M167">
            <v>193.97279729475864</v>
          </cell>
          <cell r="N167">
            <v>170.69606161938762</v>
          </cell>
          <cell r="O167">
            <v>3.4139212323877524</v>
          </cell>
          <cell r="P167">
            <v>174.10998285177538</v>
          </cell>
          <cell r="Q167">
            <v>0</v>
          </cell>
          <cell r="R167">
            <v>0</v>
          </cell>
          <cell r="S167">
            <v>45</v>
          </cell>
          <cell r="T167">
            <v>39.600000000000009</v>
          </cell>
          <cell r="U167">
            <v>7.4</v>
          </cell>
          <cell r="V167">
            <v>130.24</v>
          </cell>
          <cell r="W167">
            <v>169.84000000000003</v>
          </cell>
          <cell r="X167">
            <v>343.94998285177542</v>
          </cell>
          <cell r="Y167">
            <v>20</v>
          </cell>
          <cell r="Z167">
            <v>17.600000000000001</v>
          </cell>
          <cell r="AA167">
            <v>390.85225324065385</v>
          </cell>
        </row>
        <row r="168">
          <cell r="B168" t="str">
            <v>F104</v>
          </cell>
          <cell r="C168" t="str">
            <v>4,2,4,3</v>
          </cell>
          <cell r="G168" t="str">
            <v>FD-06</v>
          </cell>
          <cell r="H168" t="str">
            <v>Cañerías HDPE Diám. 450 mm PN10 PE100</v>
          </cell>
          <cell r="I168" t="str">
            <v>m</v>
          </cell>
          <cell r="J168">
            <v>1.0714079999999999</v>
          </cell>
          <cell r="K168">
            <v>0</v>
          </cell>
          <cell r="L168">
            <v>0</v>
          </cell>
          <cell r="M168">
            <v>112.2</v>
          </cell>
          <cell r="N168">
            <v>120.2119776</v>
          </cell>
          <cell r="O168">
            <v>2.4042395519999999</v>
          </cell>
          <cell r="P168">
            <v>122.61621715199999</v>
          </cell>
          <cell r="Q168">
            <v>3.3660000000000001</v>
          </cell>
          <cell r="R168">
            <v>3.6063593279999999</v>
          </cell>
          <cell r="S168">
            <v>25</v>
          </cell>
          <cell r="T168">
            <v>26.785199999999996</v>
          </cell>
          <cell r="U168">
            <v>7.4</v>
          </cell>
          <cell r="V168">
            <v>95.141030399999991</v>
          </cell>
          <cell r="W168">
            <v>125.53258972799999</v>
          </cell>
          <cell r="X168">
            <v>248.14880688</v>
          </cell>
          <cell r="Y168">
            <v>12</v>
          </cell>
          <cell r="Z168">
            <v>12.856895999999999</v>
          </cell>
          <cell r="AA168">
            <v>231.61</v>
          </cell>
        </row>
        <row r="169">
          <cell r="B169" t="str">
            <v>F105</v>
          </cell>
          <cell r="C169" t="str">
            <v>4,2,4,4</v>
          </cell>
          <cell r="G169" t="str">
            <v>FD-10</v>
          </cell>
          <cell r="H169" t="str">
            <v>Cañerías HDPE Diám. 560 mm PN10 PE100</v>
          </cell>
          <cell r="I169" t="str">
            <v>m</v>
          </cell>
          <cell r="J169">
            <v>31.484544000000007</v>
          </cell>
          <cell r="K169">
            <v>0</v>
          </cell>
          <cell r="L169">
            <v>0</v>
          </cell>
          <cell r="M169">
            <v>173.4</v>
          </cell>
          <cell r="N169">
            <v>5459.4199296000015</v>
          </cell>
          <cell r="O169">
            <v>109.18839859200003</v>
          </cell>
          <cell r="P169">
            <v>5568.6083281920019</v>
          </cell>
          <cell r="Q169">
            <v>5.202</v>
          </cell>
          <cell r="R169">
            <v>163.78259788800003</v>
          </cell>
          <cell r="S169">
            <v>20</v>
          </cell>
          <cell r="T169">
            <v>629.69088000000011</v>
          </cell>
          <cell r="U169">
            <v>7.4</v>
          </cell>
          <cell r="V169">
            <v>1397.9137536000005</v>
          </cell>
          <cell r="W169">
            <v>2191.3872314880009</v>
          </cell>
          <cell r="X169">
            <v>7759.9955596800028</v>
          </cell>
          <cell r="Y169">
            <v>6</v>
          </cell>
          <cell r="Z169">
            <v>188.90726400000005</v>
          </cell>
          <cell r="AA169">
            <v>246.47000000000003</v>
          </cell>
        </row>
        <row r="170">
          <cell r="B170" t="str">
            <v>F106</v>
          </cell>
          <cell r="C170" t="str">
            <v>4,2,4,5</v>
          </cell>
          <cell r="G170" t="str">
            <v>FA-18</v>
          </cell>
          <cell r="H170" t="str">
            <v>Fitting HDPE</v>
          </cell>
          <cell r="I170" t="str">
            <v>kg</v>
          </cell>
          <cell r="J170">
            <v>461.5484587074435</v>
          </cell>
          <cell r="K170">
            <v>0</v>
          </cell>
          <cell r="L170">
            <v>0</v>
          </cell>
          <cell r="M170">
            <v>3.0058237835806878</v>
          </cell>
          <cell r="N170">
            <v>1387.3333344578427</v>
          </cell>
          <cell r="O170">
            <v>27.746666689156854</v>
          </cell>
          <cell r="P170">
            <v>1415.0800011469996</v>
          </cell>
          <cell r="Q170">
            <v>0</v>
          </cell>
          <cell r="R170">
            <v>0</v>
          </cell>
          <cell r="S170">
            <v>4</v>
          </cell>
          <cell r="T170">
            <v>1846.193834829774</v>
          </cell>
          <cell r="U170">
            <v>7.4</v>
          </cell>
          <cell r="V170">
            <v>0</v>
          </cell>
          <cell r="W170">
            <v>1846.193834829774</v>
          </cell>
          <cell r="X170">
            <v>3261.2738359767736</v>
          </cell>
          <cell r="Y170">
            <v>0</v>
          </cell>
          <cell r="Z170">
            <v>0</v>
          </cell>
          <cell r="AA170">
            <v>7.0659402592523017</v>
          </cell>
        </row>
        <row r="171">
          <cell r="B171" t="str">
            <v>F107</v>
          </cell>
          <cell r="C171" t="str">
            <v>4,2,4,6</v>
          </cell>
          <cell r="G171" t="str">
            <v>FA-19</v>
          </cell>
          <cell r="H171" t="str">
            <v>Fitting Acero</v>
          </cell>
          <cell r="I171" t="str">
            <v>kg</v>
          </cell>
          <cell r="J171">
            <v>482.38658203870551</v>
          </cell>
          <cell r="K171">
            <v>0</v>
          </cell>
          <cell r="L171">
            <v>0</v>
          </cell>
          <cell r="M171">
            <v>5.47</v>
          </cell>
          <cell r="N171">
            <v>2638.6546037517192</v>
          </cell>
          <cell r="O171">
            <v>52.773092075034384</v>
          </cell>
          <cell r="P171">
            <v>2691.4276958267537</v>
          </cell>
          <cell r="Q171">
            <v>0</v>
          </cell>
          <cell r="R171">
            <v>0</v>
          </cell>
          <cell r="S171">
            <v>4</v>
          </cell>
          <cell r="T171">
            <v>1929.546328154822</v>
          </cell>
          <cell r="U171">
            <v>7.4</v>
          </cell>
          <cell r="V171">
            <v>0</v>
          </cell>
          <cell r="W171">
            <v>1929.546328154822</v>
          </cell>
          <cell r="X171">
            <v>4620.9740239815756</v>
          </cell>
          <cell r="Y171">
            <v>0</v>
          </cell>
          <cell r="Z171">
            <v>0</v>
          </cell>
          <cell r="AA171">
            <v>9.5793999999999997</v>
          </cell>
        </row>
        <row r="172">
          <cell r="B172" t="str">
            <v>F108</v>
          </cell>
          <cell r="C172" t="str">
            <v>4,2,4,7</v>
          </cell>
          <cell r="G172" t="str">
            <v>FA-30</v>
          </cell>
          <cell r="H172" t="str">
            <v>Soportes</v>
          </cell>
          <cell r="J172">
            <v>12.600000000000001</v>
          </cell>
          <cell r="K172">
            <v>0</v>
          </cell>
          <cell r="L172">
            <v>0</v>
          </cell>
          <cell r="M172">
            <v>12.087865270260584</v>
          </cell>
          <cell r="N172">
            <v>152.30710240528339</v>
          </cell>
          <cell r="O172">
            <v>3.046142048105668</v>
          </cell>
          <cell r="P172">
            <v>155.35324445338907</v>
          </cell>
          <cell r="Q172">
            <v>19.947457923961068</v>
          </cell>
          <cell r="R172">
            <v>251.33796984190948</v>
          </cell>
          <cell r="S172">
            <v>0.7795880399576548</v>
          </cell>
          <cell r="T172">
            <v>9.8228093034664514</v>
          </cell>
          <cell r="U172">
            <v>7.4</v>
          </cell>
          <cell r="V172">
            <v>136.85381037835867</v>
          </cell>
          <cell r="W172">
            <v>398.01458952373463</v>
          </cell>
          <cell r="X172">
            <v>553.36783397712372</v>
          </cell>
          <cell r="Y172">
            <v>1.4677585840664806</v>
          </cell>
          <cell r="Z172">
            <v>18.493758159237657</v>
          </cell>
          <cell r="AA172">
            <v>43.918082061676479</v>
          </cell>
        </row>
        <row r="173">
          <cell r="H173" t="str">
            <v>CONDUCCION AGUAS DRENAJE</v>
          </cell>
          <cell r="J173">
            <v>0</v>
          </cell>
        </row>
        <row r="174">
          <cell r="C174" t="str">
            <v>4,3</v>
          </cell>
          <cell r="H174" t="str">
            <v>Excavaciones Mineras</v>
          </cell>
          <cell r="J174">
            <v>0</v>
          </cell>
        </row>
        <row r="175">
          <cell r="B175" t="str">
            <v>F109</v>
          </cell>
          <cell r="C175" t="str">
            <v>4,3,1</v>
          </cell>
          <cell r="G175" t="str">
            <v>AB-21</v>
          </cell>
          <cell r="H175" t="str">
            <v>Excavación en Roca Desquinches</v>
          </cell>
          <cell r="I175" t="str">
            <v>m3</v>
          </cell>
          <cell r="J175">
            <v>111.10000000000001</v>
          </cell>
          <cell r="K175">
            <v>0</v>
          </cell>
          <cell r="L175">
            <v>0</v>
          </cell>
          <cell r="M175">
            <v>0</v>
          </cell>
          <cell r="N175">
            <v>0</v>
          </cell>
          <cell r="O175">
            <v>0</v>
          </cell>
          <cell r="P175">
            <v>0</v>
          </cell>
          <cell r="Q175">
            <v>40.051255702280905</v>
          </cell>
          <cell r="R175">
            <v>4449.6945085234092</v>
          </cell>
          <cell r="S175">
            <v>27.074648854741895</v>
          </cell>
          <cell r="T175">
            <v>3007.9934877618248</v>
          </cell>
          <cell r="U175">
            <v>7.1</v>
          </cell>
          <cell r="V175">
            <v>5521.67</v>
          </cell>
          <cell r="W175">
            <v>12979.357996285235</v>
          </cell>
          <cell r="X175">
            <v>12979.357996285235</v>
          </cell>
          <cell r="Y175">
            <v>7</v>
          </cell>
          <cell r="Z175">
            <v>777.7</v>
          </cell>
          <cell r="AA175">
            <v>116.82590455702281</v>
          </cell>
        </row>
        <row r="176">
          <cell r="C176" t="str">
            <v>4,4</v>
          </cell>
          <cell r="D176" t="str">
            <v>3,3</v>
          </cell>
          <cell r="H176" t="str">
            <v>Conexión 11</v>
          </cell>
          <cell r="J176">
            <v>0</v>
          </cell>
        </row>
        <row r="177">
          <cell r="C177" t="str">
            <v>4,4,1</v>
          </cell>
          <cell r="D177" t="str">
            <v>3,3,1</v>
          </cell>
          <cell r="H177" t="str">
            <v>OBRAS CIVILES</v>
          </cell>
          <cell r="J177">
            <v>0</v>
          </cell>
        </row>
        <row r="178">
          <cell r="B178" t="str">
            <v>F110</v>
          </cell>
          <cell r="C178" t="str">
            <v>4,4,1,1</v>
          </cell>
          <cell r="G178" t="str">
            <v>CA-04</v>
          </cell>
          <cell r="H178" t="str">
            <v>Hormigón H30</v>
          </cell>
          <cell r="I178" t="str">
            <v>m3</v>
          </cell>
          <cell r="J178">
            <v>4.4880000000000004</v>
          </cell>
          <cell r="K178">
            <v>0</v>
          </cell>
          <cell r="L178">
            <v>0</v>
          </cell>
          <cell r="M178">
            <v>0</v>
          </cell>
          <cell r="N178">
            <v>0</v>
          </cell>
          <cell r="O178">
            <v>0</v>
          </cell>
          <cell r="P178">
            <v>0</v>
          </cell>
          <cell r="Q178">
            <v>219.4</v>
          </cell>
          <cell r="R178">
            <v>984.66720000000009</v>
          </cell>
          <cell r="S178">
            <v>54</v>
          </cell>
          <cell r="T178">
            <v>242.35200000000003</v>
          </cell>
          <cell r="U178">
            <v>6.7</v>
          </cell>
          <cell r="V178">
            <v>721.67040000000009</v>
          </cell>
          <cell r="W178">
            <v>1948.6896000000002</v>
          </cell>
          <cell r="X178">
            <v>1948.6896000000002</v>
          </cell>
          <cell r="Y178">
            <v>24</v>
          </cell>
          <cell r="Z178">
            <v>107.71200000000002</v>
          </cell>
          <cell r="AA178">
            <v>434.2</v>
          </cell>
        </row>
        <row r="179">
          <cell r="B179" t="str">
            <v>F111</v>
          </cell>
          <cell r="C179" t="str">
            <v>4,4,1,2</v>
          </cell>
          <cell r="G179" t="str">
            <v>CA-12</v>
          </cell>
          <cell r="H179" t="str">
            <v>Acero ASTM A36</v>
          </cell>
          <cell r="I179" t="str">
            <v>ton</v>
          </cell>
          <cell r="J179">
            <v>0.23562000000000002</v>
          </cell>
          <cell r="K179">
            <v>0</v>
          </cell>
          <cell r="L179">
            <v>0</v>
          </cell>
          <cell r="M179">
            <v>0</v>
          </cell>
          <cell r="N179">
            <v>0</v>
          </cell>
          <cell r="O179">
            <v>0</v>
          </cell>
          <cell r="P179">
            <v>0</v>
          </cell>
          <cell r="Q179">
            <v>3271</v>
          </cell>
          <cell r="R179">
            <v>770.71302000000003</v>
          </cell>
          <cell r="S179">
            <v>317.82609363745496</v>
          </cell>
          <cell r="T179">
            <v>74.88618418285715</v>
          </cell>
          <cell r="U179">
            <v>7.6</v>
          </cell>
          <cell r="V179">
            <v>196.97832</v>
          </cell>
          <cell r="W179">
            <v>1042.5775241828571</v>
          </cell>
          <cell r="X179">
            <v>1042.5775241828571</v>
          </cell>
          <cell r="Y179">
            <v>110</v>
          </cell>
          <cell r="Z179">
            <v>25.918200000000002</v>
          </cell>
          <cell r="AA179">
            <v>4424.8260936374545</v>
          </cell>
        </row>
        <row r="180">
          <cell r="B180" t="str">
            <v>F112</v>
          </cell>
          <cell r="C180" t="str">
            <v>4,4,1,3</v>
          </cell>
          <cell r="G180" t="str">
            <v>CA-14</v>
          </cell>
          <cell r="H180" t="str">
            <v>Insertos Acero</v>
          </cell>
          <cell r="I180" t="str">
            <v>ton</v>
          </cell>
          <cell r="J180">
            <v>2.6118400000000007E-2</v>
          </cell>
          <cell r="K180">
            <v>0</v>
          </cell>
          <cell r="L180">
            <v>0</v>
          </cell>
          <cell r="M180">
            <v>0</v>
          </cell>
          <cell r="N180">
            <v>0</v>
          </cell>
          <cell r="O180">
            <v>0</v>
          </cell>
          <cell r="P180">
            <v>0</v>
          </cell>
          <cell r="Q180">
            <v>1.48</v>
          </cell>
          <cell r="R180">
            <v>3.8655232000000012E-2</v>
          </cell>
          <cell r="S180">
            <v>0</v>
          </cell>
          <cell r="T180">
            <v>0</v>
          </cell>
          <cell r="U180">
            <v>6.7</v>
          </cell>
          <cell r="V180">
            <v>2.7998924800000009E-2</v>
          </cell>
          <cell r="W180">
            <v>6.6654156800000017E-2</v>
          </cell>
          <cell r="X180">
            <v>6.6654156800000017E-2</v>
          </cell>
          <cell r="Y180">
            <v>0.16</v>
          </cell>
          <cell r="Z180">
            <v>4.1789440000000013E-3</v>
          </cell>
          <cell r="AA180">
            <v>2.552</v>
          </cell>
        </row>
        <row r="181">
          <cell r="C181" t="str">
            <v>4,4,2</v>
          </cell>
          <cell r="D181" t="str">
            <v>3,3,2</v>
          </cell>
          <cell r="H181" t="str">
            <v>PIPING</v>
          </cell>
          <cell r="J181">
            <v>0</v>
          </cell>
        </row>
        <row r="182">
          <cell r="B182" t="str">
            <v>F113</v>
          </cell>
          <cell r="C182" t="str">
            <v>4,4,2,1</v>
          </cell>
          <cell r="G182" t="str">
            <v>FA-27</v>
          </cell>
          <cell r="H182" t="str">
            <v>Cañerías Acero ASTM A53 20" Std. Revest Goma 12 mm</v>
          </cell>
          <cell r="I182" t="str">
            <v>m</v>
          </cell>
          <cell r="J182">
            <v>30.294</v>
          </cell>
          <cell r="K182">
            <v>0</v>
          </cell>
          <cell r="L182">
            <v>0</v>
          </cell>
          <cell r="M182">
            <v>129.31519819650578</v>
          </cell>
          <cell r="N182">
            <v>3917.4746141649462</v>
          </cell>
          <cell r="O182">
            <v>78.349492283298929</v>
          </cell>
          <cell r="P182">
            <v>3995.8241064482449</v>
          </cell>
          <cell r="Q182">
            <v>0</v>
          </cell>
          <cell r="R182">
            <v>0</v>
          </cell>
          <cell r="S182">
            <v>45</v>
          </cell>
          <cell r="T182">
            <v>1363.23</v>
          </cell>
          <cell r="U182">
            <v>7.4</v>
          </cell>
          <cell r="V182">
            <v>4483.5120000000006</v>
          </cell>
          <cell r="W182">
            <v>5846.7420000000002</v>
          </cell>
          <cell r="X182">
            <v>9842.5661064482447</v>
          </cell>
          <cell r="Y182">
            <v>20</v>
          </cell>
          <cell r="Z182">
            <v>605.88</v>
          </cell>
          <cell r="AA182">
            <v>324.90150216043588</v>
          </cell>
        </row>
        <row r="183">
          <cell r="B183" t="str">
            <v>F114</v>
          </cell>
          <cell r="C183" t="str">
            <v>4,4,2,2</v>
          </cell>
          <cell r="G183" t="str">
            <v>FA-12</v>
          </cell>
          <cell r="H183" t="str">
            <v>Cañerías Acero ASTM A53 Gr B,STD 6"</v>
          </cell>
          <cell r="I183" t="str">
            <v>m</v>
          </cell>
          <cell r="J183">
            <v>8.2085850000000011</v>
          </cell>
          <cell r="K183">
            <v>0</v>
          </cell>
          <cell r="L183">
            <v>0</v>
          </cell>
          <cell r="M183">
            <v>38.794559458951724</v>
          </cell>
          <cell r="N183">
            <v>318.4484388563593</v>
          </cell>
          <cell r="O183">
            <v>6.3689687771271863</v>
          </cell>
          <cell r="P183">
            <v>324.81740763348648</v>
          </cell>
          <cell r="Q183">
            <v>0</v>
          </cell>
          <cell r="R183">
            <v>0</v>
          </cell>
          <cell r="S183">
            <v>15.999999999999959</v>
          </cell>
          <cell r="T183">
            <v>131.33735999999968</v>
          </cell>
          <cell r="U183">
            <v>7.4</v>
          </cell>
          <cell r="V183">
            <v>437.35340879999893</v>
          </cell>
          <cell r="W183">
            <v>568.69076879999864</v>
          </cell>
          <cell r="X183">
            <v>893.50817643348512</v>
          </cell>
          <cell r="Y183">
            <v>7.1999999999999815</v>
          </cell>
          <cell r="Z183">
            <v>59.101811999999853</v>
          </cell>
          <cell r="AA183">
            <v>108.85045064813059</v>
          </cell>
        </row>
        <row r="184">
          <cell r="B184" t="str">
            <v>F115</v>
          </cell>
          <cell r="C184" t="str">
            <v>4,4,2,3</v>
          </cell>
          <cell r="G184" t="str">
            <v>FD-06</v>
          </cell>
          <cell r="H184" t="str">
            <v>Cañerías HDPE Diám. 450 mm PN10 PE100</v>
          </cell>
          <cell r="I184" t="str">
            <v>m</v>
          </cell>
          <cell r="J184">
            <v>8.1681600000000021</v>
          </cell>
          <cell r="K184">
            <v>0</v>
          </cell>
          <cell r="L184">
            <v>0</v>
          </cell>
          <cell r="M184">
            <v>112.2</v>
          </cell>
          <cell r="N184">
            <v>916.4675520000003</v>
          </cell>
          <cell r="O184">
            <v>18.329351040000006</v>
          </cell>
          <cell r="P184">
            <v>934.7969030400003</v>
          </cell>
          <cell r="Q184">
            <v>3.3660000000000001</v>
          </cell>
          <cell r="R184">
            <v>27.494026560000009</v>
          </cell>
          <cell r="S184">
            <v>25</v>
          </cell>
          <cell r="T184">
            <v>204.20400000000006</v>
          </cell>
          <cell r="U184">
            <v>7.4</v>
          </cell>
          <cell r="V184">
            <v>725.33260800000028</v>
          </cell>
          <cell r="W184">
            <v>957.03063456000041</v>
          </cell>
          <cell r="X184">
            <v>1891.8275376000006</v>
          </cell>
          <cell r="Y184">
            <v>12</v>
          </cell>
          <cell r="Z184">
            <v>98.017920000000032</v>
          </cell>
          <cell r="AA184">
            <v>231.61</v>
          </cell>
        </row>
        <row r="185">
          <cell r="B185" t="str">
            <v>F116</v>
          </cell>
          <cell r="C185" t="str">
            <v>4,4,2,4</v>
          </cell>
          <cell r="G185" t="str">
            <v>FD-04</v>
          </cell>
          <cell r="H185" t="str">
            <v>Cañerías HDPE Diám. 500 mm PN10 PE100</v>
          </cell>
          <cell r="I185" t="str">
            <v>m</v>
          </cell>
          <cell r="J185">
            <v>24.504480000000004</v>
          </cell>
          <cell r="K185">
            <v>0</v>
          </cell>
          <cell r="L185">
            <v>0</v>
          </cell>
          <cell r="M185">
            <v>138</v>
          </cell>
          <cell r="N185">
            <v>3381.6182400000007</v>
          </cell>
          <cell r="O185">
            <v>67.632364800000019</v>
          </cell>
          <cell r="P185">
            <v>3449.2506048000009</v>
          </cell>
          <cell r="Q185">
            <v>4.1399999999999997</v>
          </cell>
          <cell r="R185">
            <v>101.44854720000001</v>
          </cell>
          <cell r="S185">
            <v>30</v>
          </cell>
          <cell r="T185">
            <v>735.13440000000014</v>
          </cell>
          <cell r="U185">
            <v>7.4</v>
          </cell>
          <cell r="V185">
            <v>2719.9972800000005</v>
          </cell>
          <cell r="W185">
            <v>3556.5802272000005</v>
          </cell>
          <cell r="X185">
            <v>7005.8308320000015</v>
          </cell>
          <cell r="Y185">
            <v>15</v>
          </cell>
          <cell r="Z185">
            <v>367.56720000000007</v>
          </cell>
          <cell r="AA185">
            <v>285.90000000000003</v>
          </cell>
        </row>
        <row r="186">
          <cell r="B186" t="str">
            <v>F117</v>
          </cell>
          <cell r="C186" t="str">
            <v>4,4,2,5</v>
          </cell>
          <cell r="G186" t="str">
            <v>FF-38</v>
          </cell>
          <cell r="H186" t="str">
            <v>Valv. Cuchillo tipo Wafer Ø 6" Manual</v>
          </cell>
          <cell r="I186" t="str">
            <v>c/u</v>
          </cell>
          <cell r="J186">
            <v>2</v>
          </cell>
          <cell r="K186">
            <v>0</v>
          </cell>
          <cell r="L186">
            <v>0</v>
          </cell>
          <cell r="M186">
            <v>3500</v>
          </cell>
          <cell r="N186">
            <v>7000</v>
          </cell>
          <cell r="O186">
            <v>140</v>
          </cell>
          <cell r="P186">
            <v>7140</v>
          </cell>
          <cell r="Q186">
            <v>175</v>
          </cell>
          <cell r="R186">
            <v>350</v>
          </cell>
          <cell r="S186">
            <v>0</v>
          </cell>
          <cell r="T186">
            <v>0</v>
          </cell>
          <cell r="U186">
            <v>7.4</v>
          </cell>
          <cell r="V186">
            <v>148</v>
          </cell>
          <cell r="W186">
            <v>498</v>
          </cell>
          <cell r="X186">
            <v>7638</v>
          </cell>
          <cell r="Y186">
            <v>10</v>
          </cell>
          <cell r="Z186">
            <v>20</v>
          </cell>
          <cell r="AA186">
            <v>3819</v>
          </cell>
        </row>
        <row r="187">
          <cell r="B187" t="str">
            <v>F118</v>
          </cell>
          <cell r="C187" t="str">
            <v>4,4,2,6</v>
          </cell>
          <cell r="G187" t="str">
            <v>FF-40</v>
          </cell>
          <cell r="H187" t="str">
            <v>Valv. Pinch Ø 20"  150#FF Act. M</v>
          </cell>
          <cell r="I187" t="str">
            <v>c/u</v>
          </cell>
          <cell r="J187">
            <v>2</v>
          </cell>
          <cell r="K187">
            <v>0</v>
          </cell>
          <cell r="L187">
            <v>0</v>
          </cell>
          <cell r="M187">
            <v>6000</v>
          </cell>
          <cell r="N187">
            <v>12000</v>
          </cell>
          <cell r="O187">
            <v>240</v>
          </cell>
          <cell r="P187">
            <v>12240</v>
          </cell>
          <cell r="Q187">
            <v>300</v>
          </cell>
          <cell r="R187">
            <v>600</v>
          </cell>
          <cell r="S187">
            <v>0</v>
          </cell>
          <cell r="T187">
            <v>0</v>
          </cell>
          <cell r="U187">
            <v>7.4</v>
          </cell>
          <cell r="V187">
            <v>296</v>
          </cell>
          <cell r="W187">
            <v>896</v>
          </cell>
          <cell r="X187">
            <v>13136</v>
          </cell>
          <cell r="Y187">
            <v>20</v>
          </cell>
          <cell r="Z187">
            <v>40</v>
          </cell>
          <cell r="AA187">
            <v>6568</v>
          </cell>
        </row>
        <row r="188">
          <cell r="B188" t="str">
            <v>F119</v>
          </cell>
          <cell r="C188" t="str">
            <v>4,4,2,7</v>
          </cell>
          <cell r="G188" t="str">
            <v>FA-18</v>
          </cell>
          <cell r="H188" t="str">
            <v>Fitting HDPE</v>
          </cell>
          <cell r="I188" t="str">
            <v>kg</v>
          </cell>
          <cell r="J188">
            <v>759.03349592554468</v>
          </cell>
          <cell r="K188">
            <v>0</v>
          </cell>
          <cell r="L188">
            <v>0</v>
          </cell>
          <cell r="M188">
            <v>3.0058237835806878</v>
          </cell>
          <cell r="N188">
            <v>2281.5209345873973</v>
          </cell>
          <cell r="O188">
            <v>45.630418691747948</v>
          </cell>
          <cell r="P188">
            <v>2327.151353279145</v>
          </cell>
          <cell r="Q188">
            <v>0</v>
          </cell>
          <cell r="R188">
            <v>0</v>
          </cell>
          <cell r="S188">
            <v>4</v>
          </cell>
          <cell r="T188">
            <v>3036.1339837021787</v>
          </cell>
          <cell r="U188">
            <v>7.4</v>
          </cell>
          <cell r="V188">
            <v>0</v>
          </cell>
          <cell r="W188">
            <v>3036.1339837021787</v>
          </cell>
          <cell r="X188">
            <v>5363.2853369813238</v>
          </cell>
          <cell r="Y188">
            <v>0</v>
          </cell>
          <cell r="Z188">
            <v>0</v>
          </cell>
          <cell r="AA188">
            <v>7.0659402592523008</v>
          </cell>
        </row>
        <row r="189">
          <cell r="B189" t="str">
            <v>F120</v>
          </cell>
          <cell r="C189" t="str">
            <v>4,4,2,8</v>
          </cell>
          <cell r="G189" t="str">
            <v>FA-19</v>
          </cell>
          <cell r="H189" t="str">
            <v>Fitting Acero</v>
          </cell>
          <cell r="I189" t="str">
            <v>kg</v>
          </cell>
          <cell r="J189">
            <v>193.05096154251143</v>
          </cell>
          <cell r="K189">
            <v>0</v>
          </cell>
          <cell r="L189">
            <v>0</v>
          </cell>
          <cell r="M189">
            <v>5.47</v>
          </cell>
          <cell r="N189">
            <v>1055.9887596375374</v>
          </cell>
          <cell r="O189">
            <v>21.119775192750748</v>
          </cell>
          <cell r="P189">
            <v>1077.1085348302881</v>
          </cell>
          <cell r="Q189">
            <v>0</v>
          </cell>
          <cell r="R189">
            <v>0</v>
          </cell>
          <cell r="S189">
            <v>4</v>
          </cell>
          <cell r="T189">
            <v>772.20384617004572</v>
          </cell>
          <cell r="U189">
            <v>7.4</v>
          </cell>
          <cell r="V189">
            <v>0</v>
          </cell>
          <cell r="W189">
            <v>772.20384617004572</v>
          </cell>
          <cell r="X189">
            <v>1849.312381000334</v>
          </cell>
          <cell r="Y189">
            <v>0</v>
          </cell>
          <cell r="Z189">
            <v>0</v>
          </cell>
          <cell r="AA189">
            <v>9.5793999999999997</v>
          </cell>
        </row>
        <row r="190">
          <cell r="B190" t="str">
            <v>F121</v>
          </cell>
          <cell r="C190" t="str">
            <v>4,4,2,9</v>
          </cell>
          <cell r="G190" t="str">
            <v>FA-30</v>
          </cell>
          <cell r="H190" t="str">
            <v>Soportes</v>
          </cell>
          <cell r="I190" t="str">
            <v>gl</v>
          </cell>
          <cell r="J190">
            <v>28.6</v>
          </cell>
          <cell r="K190">
            <v>0</v>
          </cell>
          <cell r="L190">
            <v>0</v>
          </cell>
          <cell r="M190">
            <v>12.087865270260584</v>
          </cell>
          <cell r="N190">
            <v>345.71294672945271</v>
          </cell>
          <cell r="O190">
            <v>6.9142589345890544</v>
          </cell>
          <cell r="P190">
            <v>352.62720566404175</v>
          </cell>
          <cell r="Q190">
            <v>19.947457923961068</v>
          </cell>
          <cell r="R190">
            <v>570.49729662528659</v>
          </cell>
          <cell r="S190">
            <v>0.7795880399576548</v>
          </cell>
          <cell r="T190">
            <v>22.296217942788928</v>
          </cell>
          <cell r="U190">
            <v>7.4</v>
          </cell>
          <cell r="V190">
            <v>310.63642673183</v>
          </cell>
          <cell r="W190">
            <v>903.42994129990552</v>
          </cell>
          <cell r="X190">
            <v>1256.0571469639472</v>
          </cell>
          <cell r="Y190">
            <v>1.4677585840664806</v>
          </cell>
          <cell r="Z190">
            <v>41.977895504301351</v>
          </cell>
          <cell r="AA190">
            <v>43.918082061676472</v>
          </cell>
        </row>
        <row r="191">
          <cell r="C191" t="str">
            <v>4,5</v>
          </cell>
          <cell r="D191" t="str">
            <v>3,4</v>
          </cell>
          <cell r="H191" t="str">
            <v>Punto de Descarga Conexión 5</v>
          </cell>
          <cell r="J191">
            <v>0</v>
          </cell>
        </row>
        <row r="192">
          <cell r="B192" t="str">
            <v>F122</v>
          </cell>
          <cell r="C192" t="str">
            <v>4,5,1</v>
          </cell>
          <cell r="G192" t="str">
            <v>FA-27</v>
          </cell>
          <cell r="H192" t="str">
            <v>Cañerías Acero ASTM A53 20" Std. Revest Goma 12 mm</v>
          </cell>
          <cell r="I192" t="str">
            <v>m</v>
          </cell>
          <cell r="J192">
            <v>7.0686000000000009</v>
          </cell>
          <cell r="K192">
            <v>0</v>
          </cell>
          <cell r="L192">
            <v>0</v>
          </cell>
          <cell r="M192">
            <v>129.31519819650578</v>
          </cell>
          <cell r="N192">
            <v>914.07740997182088</v>
          </cell>
          <cell r="O192">
            <v>18.281548199436418</v>
          </cell>
          <cell r="P192">
            <v>932.35895817125731</v>
          </cell>
          <cell r="Q192">
            <v>0</v>
          </cell>
          <cell r="R192">
            <v>0</v>
          </cell>
          <cell r="S192">
            <v>45</v>
          </cell>
          <cell r="T192">
            <v>318.08700000000005</v>
          </cell>
          <cell r="U192">
            <v>7.4</v>
          </cell>
          <cell r="V192">
            <v>1046.1528000000001</v>
          </cell>
          <cell r="W192">
            <v>1364.2398000000001</v>
          </cell>
          <cell r="X192">
            <v>2296.5987581712575</v>
          </cell>
          <cell r="Y192">
            <v>20</v>
          </cell>
          <cell r="Z192">
            <v>141.37200000000001</v>
          </cell>
          <cell r="AA192">
            <v>324.90150216043588</v>
          </cell>
        </row>
        <row r="193">
          <cell r="B193" t="str">
            <v>F123</v>
          </cell>
          <cell r="C193" t="str">
            <v>4,5,2</v>
          </cell>
          <cell r="G193" t="str">
            <v>FD-04</v>
          </cell>
          <cell r="H193" t="str">
            <v>Cañerías HDPE Diám. 500 mm PN10 PE100</v>
          </cell>
          <cell r="I193" t="str">
            <v>m</v>
          </cell>
          <cell r="J193">
            <v>33.733440000000002</v>
          </cell>
          <cell r="K193">
            <v>0</v>
          </cell>
          <cell r="L193">
            <v>0</v>
          </cell>
          <cell r="M193">
            <v>138</v>
          </cell>
          <cell r="N193">
            <v>4655.2147199999999</v>
          </cell>
          <cell r="O193">
            <v>93.104294400000001</v>
          </cell>
          <cell r="P193">
            <v>4748.3190144</v>
          </cell>
          <cell r="Q193">
            <v>4.1399999999999997</v>
          </cell>
          <cell r="R193">
            <v>139.65644159999999</v>
          </cell>
          <cell r="S193">
            <v>30</v>
          </cell>
          <cell r="T193">
            <v>1012.0032000000001</v>
          </cell>
          <cell r="U193">
            <v>7.4</v>
          </cell>
          <cell r="V193">
            <v>3744.4118400000007</v>
          </cell>
          <cell r="W193">
            <v>4896.0714816000009</v>
          </cell>
          <cell r="X193">
            <v>9644.390496</v>
          </cell>
          <cell r="Y193">
            <v>15</v>
          </cell>
          <cell r="Z193">
            <v>506.00160000000005</v>
          </cell>
          <cell r="AA193">
            <v>285.89999999999998</v>
          </cell>
        </row>
        <row r="194">
          <cell r="B194" t="str">
            <v>F124</v>
          </cell>
          <cell r="C194" t="str">
            <v>4,5,3</v>
          </cell>
          <cell r="G194" t="str">
            <v>FF-40</v>
          </cell>
          <cell r="H194" t="str">
            <v>Valv. Pinch Ø 20"  150#FF Act. M</v>
          </cell>
          <cell r="I194" t="str">
            <v>c/u</v>
          </cell>
          <cell r="J194">
            <v>2</v>
          </cell>
          <cell r="K194">
            <v>0</v>
          </cell>
          <cell r="L194">
            <v>0</v>
          </cell>
          <cell r="M194">
            <v>6000</v>
          </cell>
          <cell r="N194">
            <v>12000</v>
          </cell>
          <cell r="O194">
            <v>240</v>
          </cell>
          <cell r="P194">
            <v>12240</v>
          </cell>
          <cell r="Q194">
            <v>300</v>
          </cell>
          <cell r="R194">
            <v>600</v>
          </cell>
          <cell r="S194">
            <v>0</v>
          </cell>
          <cell r="T194">
            <v>0</v>
          </cell>
          <cell r="U194">
            <v>7.4</v>
          </cell>
          <cell r="V194">
            <v>296</v>
          </cell>
          <cell r="W194">
            <v>896</v>
          </cell>
          <cell r="X194">
            <v>13136</v>
          </cell>
          <cell r="Y194">
            <v>20</v>
          </cell>
          <cell r="Z194">
            <v>40</v>
          </cell>
          <cell r="AA194">
            <v>6568</v>
          </cell>
        </row>
        <row r="195">
          <cell r="B195" t="str">
            <v>F125</v>
          </cell>
          <cell r="C195" t="str">
            <v>4,5,4</v>
          </cell>
          <cell r="G195" t="str">
            <v>FA-18</v>
          </cell>
          <cell r="H195" t="str">
            <v>Fitting HDPE</v>
          </cell>
          <cell r="I195" t="str">
            <v>kg</v>
          </cell>
          <cell r="J195">
            <v>590.44878563885959</v>
          </cell>
          <cell r="K195">
            <v>0</v>
          </cell>
          <cell r="L195">
            <v>0</v>
          </cell>
          <cell r="M195">
            <v>3.0058237835806878</v>
          </cell>
          <cell r="N195">
            <v>1774.7850028596195</v>
          </cell>
          <cell r="O195">
            <v>35.495700057192387</v>
          </cell>
          <cell r="P195">
            <v>1810.2807029168118</v>
          </cell>
          <cell r="Q195">
            <v>0</v>
          </cell>
          <cell r="R195">
            <v>0</v>
          </cell>
          <cell r="S195">
            <v>4</v>
          </cell>
          <cell r="T195">
            <v>2361.7951425554384</v>
          </cell>
          <cell r="U195">
            <v>7.4</v>
          </cell>
          <cell r="V195">
            <v>0</v>
          </cell>
          <cell r="W195">
            <v>2361.7951425554384</v>
          </cell>
          <cell r="X195">
            <v>4172.07584547225</v>
          </cell>
          <cell r="Y195">
            <v>0</v>
          </cell>
          <cell r="Z195">
            <v>0</v>
          </cell>
          <cell r="AA195">
            <v>7.0659402592523008</v>
          </cell>
        </row>
        <row r="196">
          <cell r="B196" t="str">
            <v>F126</v>
          </cell>
          <cell r="C196" t="str">
            <v>4,5,5</v>
          </cell>
          <cell r="G196" t="str">
            <v>FA-19</v>
          </cell>
          <cell r="H196" t="str">
            <v>Fitting Acero</v>
          </cell>
          <cell r="I196" t="str">
            <v>kg</v>
          </cell>
          <cell r="J196">
            <v>1964.5606329514574</v>
          </cell>
          <cell r="K196">
            <v>0</v>
          </cell>
          <cell r="L196">
            <v>0</v>
          </cell>
          <cell r="M196">
            <v>5.47</v>
          </cell>
          <cell r="N196">
            <v>10746.146662244471</v>
          </cell>
          <cell r="O196">
            <v>214.92293324488944</v>
          </cell>
          <cell r="P196">
            <v>10961.06959548936</v>
          </cell>
          <cell r="Q196">
            <v>0</v>
          </cell>
          <cell r="R196">
            <v>0</v>
          </cell>
          <cell r="S196">
            <v>4</v>
          </cell>
          <cell r="T196">
            <v>7858.2425318058295</v>
          </cell>
          <cell r="U196">
            <v>7.4</v>
          </cell>
          <cell r="V196">
            <v>0</v>
          </cell>
          <cell r="W196">
            <v>7858.2425318058295</v>
          </cell>
          <cell r="X196">
            <v>18819.31212729519</v>
          </cell>
          <cell r="Y196">
            <v>0</v>
          </cell>
          <cell r="Z196">
            <v>0</v>
          </cell>
          <cell r="AA196">
            <v>9.5793999999999997</v>
          </cell>
        </row>
        <row r="197">
          <cell r="B197" t="str">
            <v>F127</v>
          </cell>
          <cell r="C197" t="str">
            <v>4,5,6</v>
          </cell>
          <cell r="G197" t="str">
            <v>FA-30</v>
          </cell>
          <cell r="H197" t="str">
            <v>Soportes</v>
          </cell>
          <cell r="I197" t="str">
            <v>gl</v>
          </cell>
          <cell r="J197">
            <v>19.8</v>
          </cell>
          <cell r="K197">
            <v>0</v>
          </cell>
          <cell r="L197">
            <v>0</v>
          </cell>
          <cell r="M197">
            <v>12.087865270260584</v>
          </cell>
          <cell r="N197">
            <v>239.33973235115957</v>
          </cell>
          <cell r="O197">
            <v>4.7867946470231919</v>
          </cell>
          <cell r="P197">
            <v>244.12652699818275</v>
          </cell>
          <cell r="Q197">
            <v>19.947457923961068</v>
          </cell>
          <cell r="R197">
            <v>394.95966689442918</v>
          </cell>
          <cell r="S197">
            <v>0.7795880399576548</v>
          </cell>
          <cell r="T197">
            <v>15.435843191161565</v>
          </cell>
          <cell r="U197">
            <v>7.4</v>
          </cell>
          <cell r="V197">
            <v>215.05598773742076</v>
          </cell>
          <cell r="W197">
            <v>625.45149782301155</v>
          </cell>
          <cell r="X197">
            <v>869.57802482119428</v>
          </cell>
          <cell r="Y197">
            <v>1.4677585840664806</v>
          </cell>
          <cell r="Z197">
            <v>29.061619964516318</v>
          </cell>
          <cell r="AA197">
            <v>43.918082061676479</v>
          </cell>
        </row>
        <row r="198">
          <cell r="C198" t="str">
            <v>4,6</v>
          </cell>
          <cell r="D198" t="str">
            <v>3,5</v>
          </cell>
          <cell r="H198" t="str">
            <v>Punto de Descarga Haulage I y II y Tramo Largo</v>
          </cell>
          <cell r="J198">
            <v>0</v>
          </cell>
        </row>
        <row r="199">
          <cell r="B199" t="str">
            <v>F128</v>
          </cell>
          <cell r="C199" t="str">
            <v>4,6,1</v>
          </cell>
          <cell r="G199" t="str">
            <v>FA-27</v>
          </cell>
          <cell r="H199" t="str">
            <v>Cañerías Acero ASTM A53 20" Std. Revest Goma 12 mm</v>
          </cell>
          <cell r="I199" t="str">
            <v>m</v>
          </cell>
          <cell r="J199">
            <v>11.22</v>
          </cell>
          <cell r="K199">
            <v>0</v>
          </cell>
          <cell r="L199">
            <v>0</v>
          </cell>
          <cell r="M199">
            <v>129.31519819650578</v>
          </cell>
          <cell r="N199">
            <v>1450.9165237647949</v>
          </cell>
          <cell r="O199">
            <v>29.018330475295897</v>
          </cell>
          <cell r="P199">
            <v>1479.9348542400908</v>
          </cell>
          <cell r="Q199">
            <v>0</v>
          </cell>
          <cell r="R199">
            <v>0</v>
          </cell>
          <cell r="S199">
            <v>45</v>
          </cell>
          <cell r="T199">
            <v>504.90000000000003</v>
          </cell>
          <cell r="U199">
            <v>7.4</v>
          </cell>
          <cell r="V199">
            <v>1660.5600000000002</v>
          </cell>
          <cell r="W199">
            <v>2165.46</v>
          </cell>
          <cell r="X199">
            <v>3645.3948542400908</v>
          </cell>
          <cell r="Y199">
            <v>20</v>
          </cell>
          <cell r="Z199">
            <v>224.4</v>
          </cell>
          <cell r="AA199">
            <v>324.90150216043588</v>
          </cell>
        </row>
        <row r="200">
          <cell r="B200" t="str">
            <v>F129</v>
          </cell>
          <cell r="C200" t="str">
            <v>4,6,2</v>
          </cell>
          <cell r="G200" t="str">
            <v>FA-14</v>
          </cell>
          <cell r="H200" t="str">
            <v>Cañerías Acero ASTM A53 Gr B,STD 4"</v>
          </cell>
          <cell r="I200" t="str">
            <v>m</v>
          </cell>
          <cell r="J200">
            <v>0.89760000000000018</v>
          </cell>
          <cell r="K200">
            <v>0</v>
          </cell>
          <cell r="L200">
            <v>0</v>
          </cell>
          <cell r="M200">
            <v>25.873304190259201</v>
          </cell>
          <cell r="N200">
            <v>23.223877841176662</v>
          </cell>
          <cell r="O200">
            <v>0.46447755682353326</v>
          </cell>
          <cell r="P200">
            <v>23.688355398000194</v>
          </cell>
          <cell r="Q200">
            <v>0</v>
          </cell>
          <cell r="R200">
            <v>0</v>
          </cell>
          <cell r="S200">
            <v>10.664000000000001</v>
          </cell>
          <cell r="T200">
            <v>9.5720064000000029</v>
          </cell>
          <cell r="U200">
            <v>7.4</v>
          </cell>
          <cell r="V200">
            <v>35.425279999999916</v>
          </cell>
          <cell r="W200">
            <v>44.997286399999922</v>
          </cell>
          <cell r="X200">
            <v>68.68564179800012</v>
          </cell>
          <cell r="Y200">
            <v>5.3333333333333197</v>
          </cell>
          <cell r="Z200">
            <v>4.7871999999999888</v>
          </cell>
          <cell r="AA200">
            <v>76.52143694073095</v>
          </cell>
        </row>
        <row r="201">
          <cell r="B201" t="str">
            <v>F130</v>
          </cell>
          <cell r="C201" t="str">
            <v>4,6,3</v>
          </cell>
          <cell r="G201" t="str">
            <v>FD-05</v>
          </cell>
          <cell r="H201" t="str">
            <v>Cañerías HDPE Diám. 500 mm PN10 PE100 ENFLANCHADA</v>
          </cell>
          <cell r="I201" t="str">
            <v>m</v>
          </cell>
          <cell r="J201">
            <v>4272.9023999999999</v>
          </cell>
          <cell r="K201">
            <v>0</v>
          </cell>
          <cell r="L201">
            <v>0</v>
          </cell>
          <cell r="M201">
            <v>212</v>
          </cell>
          <cell r="N201">
            <v>905855.3088</v>
          </cell>
          <cell r="O201">
            <v>18117.106176000001</v>
          </cell>
          <cell r="P201">
            <v>923972.41497599997</v>
          </cell>
          <cell r="Q201">
            <v>6.3599999999999994</v>
          </cell>
          <cell r="R201">
            <v>27175.659263999998</v>
          </cell>
          <cell r="S201">
            <v>30</v>
          </cell>
          <cell r="T201">
            <v>128187.072</v>
          </cell>
          <cell r="U201">
            <v>7.4</v>
          </cell>
          <cell r="V201">
            <v>63238.955520000003</v>
          </cell>
          <cell r="W201">
            <v>218601.68678400002</v>
          </cell>
          <cell r="X201">
            <v>1142574.10176</v>
          </cell>
          <cell r="Y201">
            <v>2</v>
          </cell>
          <cell r="Z201">
            <v>8545.8047999999999</v>
          </cell>
          <cell r="AA201">
            <v>267.39999999999998</v>
          </cell>
        </row>
        <row r="202">
          <cell r="B202" t="str">
            <v>F131</v>
          </cell>
          <cell r="C202" t="str">
            <v>4,6,4</v>
          </cell>
          <cell r="G202" t="str">
            <v>FA-18</v>
          </cell>
          <cell r="H202" t="str">
            <v>Fitting HDPE</v>
          </cell>
          <cell r="I202" t="str">
            <v>kg</v>
          </cell>
          <cell r="J202">
            <v>38.424498416050689</v>
          </cell>
          <cell r="K202">
            <v>0</v>
          </cell>
          <cell r="L202">
            <v>0</v>
          </cell>
          <cell r="M202">
            <v>3.0058237835806878</v>
          </cell>
          <cell r="N202">
            <v>115.49727121112363</v>
          </cell>
          <cell r="O202">
            <v>2.3099454242224726</v>
          </cell>
          <cell r="P202">
            <v>117.80721663534611</v>
          </cell>
          <cell r="Q202">
            <v>0</v>
          </cell>
          <cell r="R202">
            <v>0</v>
          </cell>
          <cell r="S202">
            <v>4</v>
          </cell>
          <cell r="T202">
            <v>153.69799366420276</v>
          </cell>
          <cell r="U202">
            <v>7.4</v>
          </cell>
          <cell r="V202">
            <v>0</v>
          </cell>
          <cell r="W202">
            <v>153.69799366420276</v>
          </cell>
          <cell r="X202">
            <v>271.50521029954888</v>
          </cell>
          <cell r="Y202">
            <v>0</v>
          </cell>
          <cell r="Z202">
            <v>0</v>
          </cell>
          <cell r="AA202">
            <v>7.0659402592523017</v>
          </cell>
        </row>
        <row r="203">
          <cell r="B203" t="str">
            <v>F132</v>
          </cell>
          <cell r="C203" t="str">
            <v>4,6,5</v>
          </cell>
          <cell r="G203" t="str">
            <v>FA-19</v>
          </cell>
          <cell r="H203" t="str">
            <v>Fitting Acero</v>
          </cell>
          <cell r="I203" t="str">
            <v>kg</v>
          </cell>
          <cell r="J203">
            <v>253.1035800583708</v>
          </cell>
          <cell r="K203">
            <v>0</v>
          </cell>
          <cell r="L203">
            <v>0</v>
          </cell>
          <cell r="M203">
            <v>5.47</v>
          </cell>
          <cell r="N203">
            <v>1384.4765829192881</v>
          </cell>
          <cell r="O203">
            <v>27.689531658385764</v>
          </cell>
          <cell r="P203">
            <v>1412.1661145776739</v>
          </cell>
          <cell r="Q203">
            <v>0</v>
          </cell>
          <cell r="R203">
            <v>0</v>
          </cell>
          <cell r="S203">
            <v>4</v>
          </cell>
          <cell r="T203">
            <v>1012.4143202334832</v>
          </cell>
          <cell r="U203">
            <v>7.4</v>
          </cell>
          <cell r="V203">
            <v>0</v>
          </cell>
          <cell r="W203">
            <v>1012.4143202334832</v>
          </cell>
          <cell r="X203">
            <v>2424.5804348111569</v>
          </cell>
          <cell r="Y203">
            <v>0</v>
          </cell>
          <cell r="Z203">
            <v>0</v>
          </cell>
          <cell r="AA203">
            <v>9.5793999999999997</v>
          </cell>
        </row>
        <row r="204">
          <cell r="B204" t="str">
            <v>F133</v>
          </cell>
          <cell r="C204" t="str">
            <v>4,6,6</v>
          </cell>
          <cell r="G204" t="str">
            <v>FA-30</v>
          </cell>
          <cell r="H204" t="str">
            <v>Soportes</v>
          </cell>
          <cell r="I204" t="str">
            <v>gl</v>
          </cell>
          <cell r="J204">
            <v>1427.8000000000002</v>
          </cell>
          <cell r="K204">
            <v>0</v>
          </cell>
          <cell r="L204">
            <v>0</v>
          </cell>
          <cell r="M204">
            <v>12.087865270260584</v>
          </cell>
          <cell r="N204">
            <v>17259.054032878066</v>
          </cell>
          <cell r="O204">
            <v>345.18108065756132</v>
          </cell>
          <cell r="P204">
            <v>17604.235113535629</v>
          </cell>
          <cell r="Q204">
            <v>19.947457923961068</v>
          </cell>
          <cell r="R204">
            <v>28480.980423831617</v>
          </cell>
          <cell r="S204">
            <v>0.7795880399576548</v>
          </cell>
          <cell r="T204">
            <v>1113.0958034515397</v>
          </cell>
          <cell r="U204">
            <v>7.4</v>
          </cell>
          <cell r="V204">
            <v>15507.926226842899</v>
          </cell>
          <cell r="W204">
            <v>45102.002454126057</v>
          </cell>
          <cell r="X204">
            <v>62706.237567661687</v>
          </cell>
          <cell r="Y204">
            <v>1.4677585840664806</v>
          </cell>
          <cell r="Z204">
            <v>2095.6657063301213</v>
          </cell>
          <cell r="AA204">
            <v>43.918082061676479</v>
          </cell>
        </row>
        <row r="205">
          <cell r="C205" t="str">
            <v>4,7</v>
          </cell>
          <cell r="H205" t="str">
            <v xml:space="preserve">Puntos Singulares </v>
          </cell>
          <cell r="J205">
            <v>0</v>
          </cell>
        </row>
        <row r="206">
          <cell r="B206" t="str">
            <v>F134</v>
          </cell>
          <cell r="C206" t="str">
            <v>4,7,1</v>
          </cell>
          <cell r="G206" t="str">
            <v>FD-21</v>
          </cell>
          <cell r="H206" t="str">
            <v>Cañerías HDPE Diám. 250 mm PN10</v>
          </cell>
          <cell r="I206" t="str">
            <v>m</v>
          </cell>
          <cell r="J206">
            <v>0.53570399999999996</v>
          </cell>
          <cell r="K206">
            <v>0</v>
          </cell>
          <cell r="L206">
            <v>0</v>
          </cell>
          <cell r="M206">
            <v>33.905999999999999</v>
          </cell>
          <cell r="N206">
            <v>18.163579823999999</v>
          </cell>
          <cell r="O206">
            <v>0.36327159648000001</v>
          </cell>
          <cell r="P206">
            <v>18.52685142048</v>
          </cell>
          <cell r="Q206">
            <v>1.01718</v>
          </cell>
          <cell r="R206">
            <v>0.54490739471999994</v>
          </cell>
          <cell r="S206">
            <v>20</v>
          </cell>
          <cell r="T206">
            <v>10.714079999999999</v>
          </cell>
          <cell r="U206">
            <v>7.4</v>
          </cell>
          <cell r="V206">
            <v>23.785257599999998</v>
          </cell>
          <cell r="W206">
            <v>35.044244994719996</v>
          </cell>
          <cell r="X206">
            <v>53.571096415199996</v>
          </cell>
          <cell r="Y206">
            <v>6</v>
          </cell>
          <cell r="Z206">
            <v>3.2142239999999997</v>
          </cell>
          <cell r="AA206">
            <v>100.0013</v>
          </cell>
        </row>
        <row r="207">
          <cell r="B207" t="str">
            <v>F135</v>
          </cell>
          <cell r="C207" t="str">
            <v>4,7,2</v>
          </cell>
          <cell r="G207" t="str">
            <v>FA-18</v>
          </cell>
          <cell r="H207" t="str">
            <v>Fitting HDPE</v>
          </cell>
          <cell r="I207" t="str">
            <v>kg</v>
          </cell>
          <cell r="J207">
            <v>424.2669029398524</v>
          </cell>
          <cell r="K207">
            <v>0</v>
          </cell>
          <cell r="L207">
            <v>0</v>
          </cell>
          <cell r="M207">
            <v>3.0058237835806878</v>
          </cell>
          <cell r="N207">
            <v>1275.2715474427275</v>
          </cell>
          <cell r="O207">
            <v>25.505430948854553</v>
          </cell>
          <cell r="P207">
            <v>1300.7769783915821</v>
          </cell>
          <cell r="Q207">
            <v>0</v>
          </cell>
          <cell r="R207">
            <v>0</v>
          </cell>
          <cell r="S207">
            <v>4</v>
          </cell>
          <cell r="T207">
            <v>1697.0676117594096</v>
          </cell>
          <cell r="U207">
            <v>7.4</v>
          </cell>
          <cell r="V207">
            <v>0</v>
          </cell>
          <cell r="W207">
            <v>1697.0676117594096</v>
          </cell>
          <cell r="X207">
            <v>2997.8445901509917</v>
          </cell>
          <cell r="Y207">
            <v>0</v>
          </cell>
          <cell r="Z207">
            <v>0</v>
          </cell>
          <cell r="AA207">
            <v>7.0659402592523017</v>
          </cell>
        </row>
        <row r="208">
          <cell r="B208" t="str">
            <v>F136</v>
          </cell>
          <cell r="C208" t="str">
            <v>4,7,3</v>
          </cell>
          <cell r="G208" t="str">
            <v>FA-19</v>
          </cell>
          <cell r="H208" t="str">
            <v>Fitting Acero</v>
          </cell>
          <cell r="I208" t="str">
            <v>kg</v>
          </cell>
          <cell r="J208">
            <v>26.229290304256143</v>
          </cell>
          <cell r="K208">
            <v>0</v>
          </cell>
          <cell r="L208">
            <v>0</v>
          </cell>
          <cell r="M208">
            <v>5.47</v>
          </cell>
          <cell r="N208">
            <v>143.47421796428108</v>
          </cell>
          <cell r="O208">
            <v>2.8694843592856216</v>
          </cell>
          <cell r="P208">
            <v>146.3437023235667</v>
          </cell>
          <cell r="Q208">
            <v>0</v>
          </cell>
          <cell r="R208">
            <v>0</v>
          </cell>
          <cell r="S208">
            <v>4</v>
          </cell>
          <cell r="T208">
            <v>104.91716121702457</v>
          </cell>
          <cell r="U208">
            <v>7.4</v>
          </cell>
          <cell r="V208">
            <v>0</v>
          </cell>
          <cell r="W208">
            <v>104.91716121702457</v>
          </cell>
          <cell r="X208">
            <v>251.26086354059129</v>
          </cell>
          <cell r="Y208">
            <v>0</v>
          </cell>
          <cell r="Z208">
            <v>0</v>
          </cell>
          <cell r="AA208">
            <v>9.5793999999999997</v>
          </cell>
        </row>
        <row r="209">
          <cell r="B209" t="str">
            <v>F137</v>
          </cell>
          <cell r="C209" t="str">
            <v>4,7,4</v>
          </cell>
          <cell r="G209" t="str">
            <v>FA-30</v>
          </cell>
          <cell r="H209" t="str">
            <v>Soportes</v>
          </cell>
          <cell r="I209" t="str">
            <v>gl</v>
          </cell>
          <cell r="J209">
            <v>8.4</v>
          </cell>
          <cell r="K209">
            <v>0</v>
          </cell>
          <cell r="L209">
            <v>0</v>
          </cell>
          <cell r="M209">
            <v>12.087865270260584</v>
          </cell>
          <cell r="N209">
            <v>101.53806827018892</v>
          </cell>
          <cell r="O209">
            <v>2.0307613654037784</v>
          </cell>
          <cell r="P209">
            <v>103.56882963559269</v>
          </cell>
          <cell r="Q209">
            <v>19.947457923961068</v>
          </cell>
          <cell r="R209">
            <v>167.55864656127298</v>
          </cell>
          <cell r="S209">
            <v>0.7795880399576548</v>
          </cell>
          <cell r="T209">
            <v>6.5485395356443004</v>
          </cell>
          <cell r="U209">
            <v>7.4</v>
          </cell>
          <cell r="V209">
            <v>91.235873585572449</v>
          </cell>
          <cell r="W209">
            <v>265.34305968248975</v>
          </cell>
          <cell r="X209">
            <v>368.91188931808244</v>
          </cell>
          <cell r="Y209">
            <v>1.4677585840664806</v>
          </cell>
          <cell r="Z209">
            <v>12.329172106158438</v>
          </cell>
          <cell r="AA209">
            <v>43.918082061676479</v>
          </cell>
        </row>
        <row r="210">
          <cell r="C210" t="str">
            <v>4,7,5</v>
          </cell>
          <cell r="J210">
            <v>0</v>
          </cell>
        </row>
        <row r="211">
          <cell r="C211" t="str">
            <v>4,8</v>
          </cell>
          <cell r="D211" t="str">
            <v>3,6,1</v>
          </cell>
          <cell r="H211" t="str">
            <v>Pasadas Subestación Eléctrica</v>
          </cell>
          <cell r="J211">
            <v>0</v>
          </cell>
        </row>
        <row r="212">
          <cell r="C212" t="str">
            <v>4,8,1</v>
          </cell>
          <cell r="D212" t="str">
            <v>3,6,1,1</v>
          </cell>
          <cell r="H212" t="str">
            <v>OBRAS CIVILES</v>
          </cell>
          <cell r="J212">
            <v>0</v>
          </cell>
        </row>
        <row r="213">
          <cell r="B213" t="str">
            <v>F138</v>
          </cell>
          <cell r="C213" t="str">
            <v>4,8,1,1</v>
          </cell>
          <cell r="G213" t="str">
            <v>CA-04</v>
          </cell>
          <cell r="H213" t="str">
            <v>Hormigón H30</v>
          </cell>
          <cell r="I213" t="str">
            <v>m3</v>
          </cell>
          <cell r="J213">
            <v>13.464000000000002</v>
          </cell>
          <cell r="K213">
            <v>0</v>
          </cell>
          <cell r="L213">
            <v>0</v>
          </cell>
          <cell r="M213">
            <v>0</v>
          </cell>
          <cell r="N213">
            <v>0</v>
          </cell>
          <cell r="O213">
            <v>0</v>
          </cell>
          <cell r="P213">
            <v>0</v>
          </cell>
          <cell r="Q213">
            <v>219.4</v>
          </cell>
          <cell r="R213">
            <v>2954.0016000000005</v>
          </cell>
          <cell r="S213">
            <v>54</v>
          </cell>
          <cell r="T213">
            <v>727.05600000000015</v>
          </cell>
          <cell r="U213">
            <v>6.7</v>
          </cell>
          <cell r="V213">
            <v>2165.0112000000008</v>
          </cell>
          <cell r="W213">
            <v>5846.0688000000009</v>
          </cell>
          <cell r="X213">
            <v>5846.0688000000009</v>
          </cell>
          <cell r="Y213">
            <v>24</v>
          </cell>
          <cell r="Z213">
            <v>323.13600000000008</v>
          </cell>
          <cell r="AA213">
            <v>434.2</v>
          </cell>
        </row>
        <row r="214">
          <cell r="B214" t="str">
            <v>F139</v>
          </cell>
          <cell r="C214" t="str">
            <v>4,8,1,2</v>
          </cell>
          <cell r="G214" t="str">
            <v>BE-01</v>
          </cell>
          <cell r="H214" t="str">
            <v>Demoliciones Estructura Concreto</v>
          </cell>
          <cell r="I214" t="str">
            <v>m3</v>
          </cell>
          <cell r="J214">
            <v>7.26</v>
          </cell>
          <cell r="K214">
            <v>0</v>
          </cell>
          <cell r="L214">
            <v>0</v>
          </cell>
          <cell r="M214">
            <v>0</v>
          </cell>
          <cell r="N214">
            <v>0</v>
          </cell>
          <cell r="O214">
            <v>0</v>
          </cell>
          <cell r="P214">
            <v>0</v>
          </cell>
          <cell r="Q214">
            <v>70</v>
          </cell>
          <cell r="R214">
            <v>508.2</v>
          </cell>
          <cell r="S214">
            <v>0</v>
          </cell>
          <cell r="T214">
            <v>0</v>
          </cell>
          <cell r="U214">
            <v>6.2</v>
          </cell>
          <cell r="V214">
            <v>225.06</v>
          </cell>
          <cell r="W214">
            <v>733.26</v>
          </cell>
          <cell r="X214">
            <v>733.26</v>
          </cell>
          <cell r="Y214">
            <v>5</v>
          </cell>
          <cell r="Z214">
            <v>36.299999999999997</v>
          </cell>
          <cell r="AA214">
            <v>101</v>
          </cell>
        </row>
        <row r="215">
          <cell r="B215" t="str">
            <v>F140</v>
          </cell>
          <cell r="C215" t="str">
            <v>4,8,1,3</v>
          </cell>
          <cell r="G215" t="str">
            <v>CA-14</v>
          </cell>
          <cell r="H215" t="str">
            <v>Insertos Acero</v>
          </cell>
          <cell r="I215" t="str">
            <v>ton</v>
          </cell>
          <cell r="J215">
            <v>0.13059200000000004</v>
          </cell>
          <cell r="K215">
            <v>0</v>
          </cell>
          <cell r="L215">
            <v>0</v>
          </cell>
          <cell r="M215">
            <v>0</v>
          </cell>
          <cell r="N215">
            <v>0</v>
          </cell>
          <cell r="O215">
            <v>0</v>
          </cell>
          <cell r="P215">
            <v>0</v>
          </cell>
          <cell r="Q215">
            <v>3</v>
          </cell>
          <cell r="R215">
            <v>0.39177600000000012</v>
          </cell>
          <cell r="S215">
            <v>0</v>
          </cell>
          <cell r="T215">
            <v>0</v>
          </cell>
          <cell r="U215">
            <v>6.7</v>
          </cell>
          <cell r="V215">
            <v>0.43748320000000013</v>
          </cell>
          <cell r="W215">
            <v>0.82925920000000031</v>
          </cell>
          <cell r="X215">
            <v>0.82925920000000031</v>
          </cell>
          <cell r="Y215">
            <v>0.5</v>
          </cell>
          <cell r="Z215">
            <v>6.5296000000000021E-2</v>
          </cell>
          <cell r="AA215">
            <v>6.3500000000000005</v>
          </cell>
        </row>
        <row r="216">
          <cell r="B216" t="str">
            <v>F141</v>
          </cell>
          <cell r="C216" t="str">
            <v>4,8,1,4</v>
          </cell>
          <cell r="G216" t="str">
            <v>DA-08</v>
          </cell>
          <cell r="H216" t="str">
            <v>Parrillas de piso, escaleras y escalines tipo RS 6</v>
          </cell>
          <cell r="I216" t="str">
            <v>ton</v>
          </cell>
          <cell r="J216">
            <v>1.0044996720000001</v>
          </cell>
          <cell r="K216">
            <v>0</v>
          </cell>
          <cell r="L216">
            <v>0</v>
          </cell>
          <cell r="M216">
            <v>0</v>
          </cell>
          <cell r="N216">
            <v>0</v>
          </cell>
          <cell r="O216">
            <v>0</v>
          </cell>
          <cell r="P216">
            <v>0</v>
          </cell>
          <cell r="Q216">
            <v>80</v>
          </cell>
          <cell r="R216">
            <v>80.359973760000003</v>
          </cell>
          <cell r="S216">
            <v>240.30753421368544</v>
          </cell>
          <cell r="T216">
            <v>241.38883929677584</v>
          </cell>
          <cell r="U216">
            <v>7.6</v>
          </cell>
          <cell r="V216">
            <v>22.902592521600003</v>
          </cell>
          <cell r="W216">
            <v>344.65140557837583</v>
          </cell>
          <cell r="X216">
            <v>344.65140557837583</v>
          </cell>
          <cell r="Y216">
            <v>3</v>
          </cell>
          <cell r="Z216">
            <v>3.0134990160000004</v>
          </cell>
          <cell r="AA216">
            <v>343.10753421368543</v>
          </cell>
        </row>
        <row r="217">
          <cell r="C217" t="str">
            <v>4,8,2</v>
          </cell>
          <cell r="D217" t="str">
            <v>3,6,1,2</v>
          </cell>
          <cell r="H217" t="str">
            <v>PIPING</v>
          </cell>
          <cell r="J217">
            <v>0</v>
          </cell>
        </row>
        <row r="218">
          <cell r="B218" t="str">
            <v>F142</v>
          </cell>
          <cell r="C218" t="str">
            <v>4,8,2,2</v>
          </cell>
          <cell r="G218" t="str">
            <v>FD-06</v>
          </cell>
          <cell r="H218" t="str">
            <v>Cañerías HDPE Diám. 450 mm PN10 PE100</v>
          </cell>
          <cell r="I218" t="str">
            <v>m</v>
          </cell>
          <cell r="J218">
            <v>38.507040000000011</v>
          </cell>
          <cell r="K218">
            <v>0</v>
          </cell>
          <cell r="L218">
            <v>0</v>
          </cell>
          <cell r="M218">
            <v>112.2</v>
          </cell>
          <cell r="N218">
            <v>4320.489888000001</v>
          </cell>
          <cell r="O218">
            <v>86.409797760000018</v>
          </cell>
          <cell r="P218">
            <v>4406.8996857600014</v>
          </cell>
          <cell r="Q218">
            <v>3.3660000000000001</v>
          </cell>
          <cell r="R218">
            <v>129.61469664000003</v>
          </cell>
          <cell r="S218">
            <v>25</v>
          </cell>
          <cell r="T218">
            <v>962.67600000000027</v>
          </cell>
          <cell r="U218">
            <v>7.4</v>
          </cell>
          <cell r="V218">
            <v>3419.4251520000007</v>
          </cell>
          <cell r="W218">
            <v>4511.7158486400012</v>
          </cell>
          <cell r="X218">
            <v>8918.6155344000035</v>
          </cell>
          <cell r="Y218">
            <v>12</v>
          </cell>
          <cell r="Z218">
            <v>462.0844800000001</v>
          </cell>
          <cell r="AA218">
            <v>231.61</v>
          </cell>
        </row>
        <row r="219">
          <cell r="B219" t="str">
            <v>F143</v>
          </cell>
          <cell r="C219" t="str">
            <v>4,8,2,3</v>
          </cell>
          <cell r="G219" t="str">
            <v>FA-18</v>
          </cell>
          <cell r="H219" t="str">
            <v>Fitting HDPE</v>
          </cell>
          <cell r="I219" t="str">
            <v>kg</v>
          </cell>
          <cell r="J219">
            <v>220.19640971488911</v>
          </cell>
          <cell r="L219">
            <v>0</v>
          </cell>
          <cell r="M219">
            <v>3.0058237835806878</v>
          </cell>
          <cell r="N219">
            <v>661.8716053800913</v>
          </cell>
          <cell r="O219">
            <v>13.237432107601826</v>
          </cell>
          <cell r="P219">
            <v>675.10903748769317</v>
          </cell>
          <cell r="Q219">
            <v>0</v>
          </cell>
          <cell r="R219">
            <v>0</v>
          </cell>
          <cell r="S219">
            <v>4</v>
          </cell>
          <cell r="T219">
            <v>880.78563885955646</v>
          </cell>
          <cell r="U219">
            <v>7.4</v>
          </cell>
          <cell r="V219">
            <v>0</v>
          </cell>
          <cell r="W219">
            <v>880.78563885955646</v>
          </cell>
          <cell r="X219">
            <v>1555.8946763472495</v>
          </cell>
          <cell r="Y219">
            <v>0</v>
          </cell>
          <cell r="Z219">
            <v>0</v>
          </cell>
          <cell r="AA219">
            <v>7.0659402592523008</v>
          </cell>
        </row>
        <row r="220">
          <cell r="B220" t="str">
            <v>F144</v>
          </cell>
          <cell r="C220" t="str">
            <v>4,8,2,4</v>
          </cell>
          <cell r="G220" t="str">
            <v>FA-30</v>
          </cell>
          <cell r="H220" t="str">
            <v>Soportes</v>
          </cell>
          <cell r="I220" t="str">
            <v>kg</v>
          </cell>
          <cell r="J220">
            <v>0</v>
          </cell>
          <cell r="M220">
            <v>0</v>
          </cell>
          <cell r="S220">
            <v>0</v>
          </cell>
        </row>
        <row r="221">
          <cell r="C221" t="str">
            <v>4,9</v>
          </cell>
          <cell r="D221" t="str">
            <v>3,6,2</v>
          </cell>
          <cell r="H221" t="str">
            <v>Pasadas Polín 3200</v>
          </cell>
          <cell r="J221">
            <v>0</v>
          </cell>
        </row>
        <row r="222">
          <cell r="C222" t="str">
            <v>4,9,1</v>
          </cell>
          <cell r="H222" t="str">
            <v>OBRAS CIVILES</v>
          </cell>
          <cell r="J222">
            <v>0</v>
          </cell>
        </row>
        <row r="223">
          <cell r="B223" t="str">
            <v>F145</v>
          </cell>
          <cell r="C223" t="str">
            <v>4,9,1,1</v>
          </cell>
          <cell r="G223" t="str">
            <v>CA-04</v>
          </cell>
          <cell r="H223" t="str">
            <v>Hormigón H30</v>
          </cell>
          <cell r="I223" t="str">
            <v>m3</v>
          </cell>
          <cell r="J223">
            <v>16.830000000000002</v>
          </cell>
          <cell r="K223">
            <v>0</v>
          </cell>
          <cell r="L223">
            <v>0</v>
          </cell>
          <cell r="M223">
            <v>0</v>
          </cell>
          <cell r="N223">
            <v>0</v>
          </cell>
          <cell r="O223">
            <v>0</v>
          </cell>
          <cell r="P223">
            <v>0</v>
          </cell>
          <cell r="Q223">
            <v>219.4</v>
          </cell>
          <cell r="R223">
            <v>3692.5020000000004</v>
          </cell>
          <cell r="S223">
            <v>54</v>
          </cell>
          <cell r="T223">
            <v>908.82</v>
          </cell>
          <cell r="U223">
            <v>6.7</v>
          </cell>
          <cell r="V223">
            <v>2706.2640000000006</v>
          </cell>
          <cell r="W223">
            <v>7307.5860000000011</v>
          </cell>
          <cell r="X223">
            <v>7307.5860000000011</v>
          </cell>
          <cell r="Y223">
            <v>24</v>
          </cell>
          <cell r="Z223">
            <v>403.92000000000007</v>
          </cell>
          <cell r="AA223">
            <v>434.20000000000005</v>
          </cell>
        </row>
        <row r="224">
          <cell r="B224" t="str">
            <v>F146</v>
          </cell>
          <cell r="C224" t="str">
            <v>4,9,1,2</v>
          </cell>
          <cell r="G224" t="str">
            <v>BE-01</v>
          </cell>
          <cell r="H224" t="str">
            <v>Demoliciones Estructura Concreto</v>
          </cell>
          <cell r="I224" t="str">
            <v>m3</v>
          </cell>
          <cell r="J224">
            <v>8.4700000000000006</v>
          </cell>
          <cell r="K224">
            <v>0</v>
          </cell>
          <cell r="L224">
            <v>0</v>
          </cell>
          <cell r="M224">
            <v>0</v>
          </cell>
          <cell r="N224">
            <v>0</v>
          </cell>
          <cell r="O224">
            <v>0</v>
          </cell>
          <cell r="P224">
            <v>0</v>
          </cell>
          <cell r="Q224">
            <v>70</v>
          </cell>
          <cell r="R224">
            <v>592.90000000000009</v>
          </cell>
          <cell r="S224">
            <v>0</v>
          </cell>
          <cell r="T224">
            <v>0</v>
          </cell>
          <cell r="U224">
            <v>6.2</v>
          </cell>
          <cell r="V224">
            <v>262.57</v>
          </cell>
          <cell r="W224">
            <v>855.47</v>
          </cell>
          <cell r="X224">
            <v>855.47</v>
          </cell>
          <cell r="Y224">
            <v>5</v>
          </cell>
          <cell r="Z224">
            <v>42.35</v>
          </cell>
          <cell r="AA224">
            <v>101</v>
          </cell>
        </row>
        <row r="225">
          <cell r="B225" t="str">
            <v>F147</v>
          </cell>
          <cell r="C225" t="str">
            <v>4,9,1,3</v>
          </cell>
          <cell r="G225" t="str">
            <v>CA-14</v>
          </cell>
          <cell r="H225" t="str">
            <v>Insertos Acero</v>
          </cell>
          <cell r="I225" t="str">
            <v>ton</v>
          </cell>
          <cell r="J225">
            <v>0.26118400000000008</v>
          </cell>
          <cell r="K225">
            <v>0</v>
          </cell>
          <cell r="L225">
            <v>0</v>
          </cell>
          <cell r="M225">
            <v>0</v>
          </cell>
          <cell r="N225">
            <v>0</v>
          </cell>
          <cell r="O225">
            <v>0</v>
          </cell>
          <cell r="P225">
            <v>0</v>
          </cell>
          <cell r="Q225">
            <v>3</v>
          </cell>
          <cell r="R225">
            <v>0.78355200000000025</v>
          </cell>
          <cell r="S225">
            <v>0</v>
          </cell>
          <cell r="T225">
            <v>0</v>
          </cell>
          <cell r="U225">
            <v>6.7</v>
          </cell>
          <cell r="V225">
            <v>0.87496640000000026</v>
          </cell>
          <cell r="W225">
            <v>1.6585184000000006</v>
          </cell>
          <cell r="X225">
            <v>1.6585184000000006</v>
          </cell>
          <cell r="Y225">
            <v>0.5</v>
          </cell>
          <cell r="Z225">
            <v>0.13059200000000004</v>
          </cell>
          <cell r="AA225">
            <v>6.3500000000000005</v>
          </cell>
        </row>
        <row r="226">
          <cell r="B226" t="str">
            <v>F148</v>
          </cell>
          <cell r="C226" t="str">
            <v>4,9,1,4</v>
          </cell>
          <cell r="G226" t="str">
            <v>DA-08</v>
          </cell>
          <cell r="H226" t="str">
            <v>Parrillas de piso, escaleras y escalines tipo RS 6</v>
          </cell>
          <cell r="I226" t="str">
            <v>ton</v>
          </cell>
          <cell r="J226">
            <v>2.8787490600000005</v>
          </cell>
          <cell r="K226">
            <v>0</v>
          </cell>
          <cell r="L226">
            <v>0</v>
          </cell>
          <cell r="M226">
            <v>0</v>
          </cell>
          <cell r="N226">
            <v>0</v>
          </cell>
          <cell r="O226">
            <v>0</v>
          </cell>
          <cell r="P226">
            <v>0</v>
          </cell>
          <cell r="Q226">
            <v>80</v>
          </cell>
          <cell r="R226">
            <v>230.29992480000004</v>
          </cell>
          <cell r="S226">
            <v>240.30753421368544</v>
          </cell>
          <cell r="T226">
            <v>691.78508822856497</v>
          </cell>
          <cell r="U226">
            <v>7.6</v>
          </cell>
          <cell r="V226">
            <v>65.635478568000011</v>
          </cell>
          <cell r="W226">
            <v>987.72049159656513</v>
          </cell>
          <cell r="X226">
            <v>987.72049159656513</v>
          </cell>
          <cell r="Y226">
            <v>3</v>
          </cell>
          <cell r="Z226">
            <v>8.6362471800000016</v>
          </cell>
          <cell r="AA226">
            <v>343.10753421368548</v>
          </cell>
        </row>
        <row r="227">
          <cell r="B227" t="str">
            <v>F149</v>
          </cell>
          <cell r="C227" t="str">
            <v>4,9,1,5</v>
          </cell>
          <cell r="G227" t="str">
            <v>CA-03</v>
          </cell>
          <cell r="H227" t="str">
            <v>Radieres H30</v>
          </cell>
          <cell r="I227" t="str">
            <v>m3</v>
          </cell>
          <cell r="J227">
            <v>2.9733000000000001</v>
          </cell>
          <cell r="K227">
            <v>0</v>
          </cell>
          <cell r="L227">
            <v>0</v>
          </cell>
          <cell r="M227">
            <v>0</v>
          </cell>
          <cell r="N227">
            <v>0</v>
          </cell>
          <cell r="O227">
            <v>0</v>
          </cell>
          <cell r="P227">
            <v>0</v>
          </cell>
          <cell r="Q227">
            <v>152.19999999999999</v>
          </cell>
          <cell r="R227">
            <v>452.53625999999997</v>
          </cell>
          <cell r="S227">
            <v>54</v>
          </cell>
          <cell r="T227">
            <v>160.5582</v>
          </cell>
          <cell r="U227">
            <v>6.7</v>
          </cell>
          <cell r="V227">
            <v>219.13220999999999</v>
          </cell>
          <cell r="W227">
            <v>832.22667000000001</v>
          </cell>
          <cell r="X227">
            <v>832.22667000000001</v>
          </cell>
          <cell r="Y227">
            <v>11</v>
          </cell>
          <cell r="Z227">
            <v>32.706299999999999</v>
          </cell>
          <cell r="AA227">
            <v>279.89999999999998</v>
          </cell>
        </row>
        <row r="228">
          <cell r="C228" t="str">
            <v>4,9,2</v>
          </cell>
          <cell r="H228" t="str">
            <v>PIPING</v>
          </cell>
          <cell r="J228">
            <v>0</v>
          </cell>
        </row>
        <row r="229">
          <cell r="B229" t="str">
            <v>F150</v>
          </cell>
          <cell r="C229" t="str">
            <v>4,9,2,1</v>
          </cell>
          <cell r="G229" t="str">
            <v>FD-06</v>
          </cell>
          <cell r="H229" t="str">
            <v>Cañerías HDPE Diám. 450 mm PN10 PE100</v>
          </cell>
          <cell r="I229" t="str">
            <v>m</v>
          </cell>
          <cell r="J229">
            <v>750.56904000000009</v>
          </cell>
          <cell r="K229">
            <v>0</v>
          </cell>
          <cell r="L229">
            <v>0</v>
          </cell>
          <cell r="M229">
            <v>112.2</v>
          </cell>
          <cell r="N229">
            <v>84213.846288000015</v>
          </cell>
          <cell r="O229">
            <v>1684.2769257600003</v>
          </cell>
          <cell r="P229">
            <v>85898.123213760016</v>
          </cell>
          <cell r="Q229">
            <v>3.3660000000000001</v>
          </cell>
          <cell r="R229">
            <v>2526.4153886400004</v>
          </cell>
          <cell r="S229">
            <v>25</v>
          </cell>
          <cell r="T229">
            <v>18764.226000000002</v>
          </cell>
          <cell r="U229">
            <v>7.4</v>
          </cell>
          <cell r="V229">
            <v>66650.530752000006</v>
          </cell>
          <cell r="W229">
            <v>87941.172140640003</v>
          </cell>
          <cell r="X229">
            <v>173839.2953544</v>
          </cell>
          <cell r="Y229">
            <v>12</v>
          </cell>
          <cell r="Z229">
            <v>9006.8284800000001</v>
          </cell>
          <cell r="AA229">
            <v>231.60999999999999</v>
          </cell>
        </row>
        <row r="230">
          <cell r="B230" t="str">
            <v>F151</v>
          </cell>
          <cell r="C230" t="str">
            <v>4,9,2,2</v>
          </cell>
          <cell r="G230" t="str">
            <v>FA-18</v>
          </cell>
          <cell r="H230" t="str">
            <v>Fitting HDPE</v>
          </cell>
          <cell r="I230" t="str">
            <v>kg</v>
          </cell>
          <cell r="J230">
            <v>252.08360516160732</v>
          </cell>
          <cell r="K230">
            <v>0</v>
          </cell>
          <cell r="L230">
            <v>0</v>
          </cell>
          <cell r="M230">
            <v>3.0058237835806878</v>
          </cell>
          <cell r="N230">
            <v>757.71889584552275</v>
          </cell>
          <cell r="O230">
            <v>15.154377916910455</v>
          </cell>
          <cell r="P230">
            <v>772.8732737624332</v>
          </cell>
          <cell r="Q230">
            <v>0</v>
          </cell>
          <cell r="R230">
            <v>0</v>
          </cell>
          <cell r="S230">
            <v>4</v>
          </cell>
          <cell r="T230">
            <v>1008.3344206464293</v>
          </cell>
          <cell r="U230">
            <v>7.4</v>
          </cell>
          <cell r="V230">
            <v>0</v>
          </cell>
          <cell r="W230">
            <v>1008.3344206464293</v>
          </cell>
          <cell r="X230">
            <v>1781.2076944088626</v>
          </cell>
          <cell r="Y230">
            <v>0</v>
          </cell>
          <cell r="Z230">
            <v>0</v>
          </cell>
          <cell r="AA230">
            <v>7.0659402592523017</v>
          </cell>
        </row>
        <row r="231">
          <cell r="B231" t="str">
            <v>F152</v>
          </cell>
          <cell r="C231" t="str">
            <v>4,9,2,3</v>
          </cell>
          <cell r="G231" t="str">
            <v>FA-30</v>
          </cell>
          <cell r="H231" t="str">
            <v>Soportes</v>
          </cell>
          <cell r="I231" t="str">
            <v>un</v>
          </cell>
          <cell r="J231">
            <v>219.45000000000002</v>
          </cell>
          <cell r="K231">
            <v>0</v>
          </cell>
          <cell r="L231">
            <v>0</v>
          </cell>
          <cell r="M231">
            <v>12.087865270260584</v>
          </cell>
          <cell r="N231">
            <v>2652.6820335586854</v>
          </cell>
          <cell r="O231">
            <v>53.05364067117371</v>
          </cell>
          <cell r="P231">
            <v>2705.7356742298589</v>
          </cell>
          <cell r="Q231">
            <v>19.947457923961068</v>
          </cell>
          <cell r="R231">
            <v>4377.4696414132568</v>
          </cell>
          <cell r="S231">
            <v>0.7795880399576548</v>
          </cell>
          <cell r="T231">
            <v>171.08059536870735</v>
          </cell>
          <cell r="U231">
            <v>7.4</v>
          </cell>
          <cell r="V231">
            <v>2383.5371974230802</v>
          </cell>
          <cell r="W231">
            <v>6932.0874342050447</v>
          </cell>
          <cell r="X231">
            <v>9637.8231084349027</v>
          </cell>
          <cell r="Y231">
            <v>1.4677585840664806</v>
          </cell>
          <cell r="Z231">
            <v>322.09962127338918</v>
          </cell>
          <cell r="AA231">
            <v>43.918082061676472</v>
          </cell>
        </row>
        <row r="233">
          <cell r="H233" t="str">
            <v>Total Contrato minería</v>
          </cell>
          <cell r="L233">
            <v>0</v>
          </cell>
          <cell r="N233">
            <v>0</v>
          </cell>
          <cell r="O233">
            <v>0</v>
          </cell>
          <cell r="P233">
            <v>0</v>
          </cell>
          <cell r="R233">
            <v>327295.30739294708</v>
          </cell>
          <cell r="T233">
            <v>438949.12531702046</v>
          </cell>
          <cell r="V233">
            <v>144392.45494969998</v>
          </cell>
          <cell r="W233">
            <v>910636.88765966764</v>
          </cell>
          <cell r="X233">
            <v>910636.88765966764</v>
          </cell>
          <cell r="Z233">
            <v>20680.486612633809</v>
          </cell>
        </row>
        <row r="234">
          <cell r="H234" t="str">
            <v>Total Contrato Construcción</v>
          </cell>
          <cell r="L234">
            <v>0</v>
          </cell>
          <cell r="N234">
            <v>1293705.5885272978</v>
          </cell>
          <cell r="O234">
            <v>25874.111770545958</v>
          </cell>
          <cell r="P234">
            <v>1319579.7002978439</v>
          </cell>
          <cell r="R234">
            <v>352987.10121838842</v>
          </cell>
          <cell r="T234">
            <v>471551.77899969817</v>
          </cell>
          <cell r="V234">
            <v>419601.42826509255</v>
          </cell>
          <cell r="W234">
            <v>1244140.3084831792</v>
          </cell>
          <cell r="X234">
            <v>2563720.0087810219</v>
          </cell>
          <cell r="Z234">
            <v>58421.040225908553</v>
          </cell>
        </row>
      </sheetData>
      <sheetData sheetId="15"/>
      <sheetData sheetId="16"/>
      <sheetData sheetId="17"/>
      <sheetData sheetId="18"/>
      <sheetData sheetId="19"/>
      <sheetData sheetId="20"/>
      <sheetData sheetId="21"/>
      <sheetData sheetId="22"/>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Sheet1"/>
      <sheetName val="INFO"/>
      <sheetName val="Fin - data"/>
      <sheetName val="Planilla General "/>
      <sheetName val="Earnings Factor Analysis"/>
      <sheetName val="300"/>
      <sheetName val="Parametros"/>
      <sheetName val="Resumen-Tot"/>
    </sheetNames>
    <sheetDataSet>
      <sheetData sheetId="0" refreshError="1">
        <row r="4">
          <cell r="C4">
            <v>0</v>
          </cell>
          <cell r="D4" t="str">
            <v>OPFLASHA.PV</v>
          </cell>
          <cell r="F4" t="str">
            <v>PRD3084.PV</v>
          </cell>
        </row>
        <row r="5">
          <cell r="C5" t="str">
            <v>Timestamp</v>
          </cell>
          <cell r="D5" t="str">
            <v>OPFLASHA.PV - SnapShot</v>
          </cell>
          <cell r="E5" t="str">
            <v>OPFLASHA.PV - SnapShot - Confidence</v>
          </cell>
          <cell r="F5" t="str">
            <v>PRD3084.PV - SnapShot</v>
          </cell>
          <cell r="G5" t="str">
            <v>PRD3084.PV - SnapShot - Confidence</v>
          </cell>
        </row>
        <row r="6">
          <cell r="C6">
            <v>38429.416666666664</v>
          </cell>
          <cell r="D6">
            <v>22.706050872802734</v>
          </cell>
          <cell r="E6">
            <v>100</v>
          </cell>
          <cell r="F6">
            <v>69.184005737304688</v>
          </cell>
          <cell r="G6">
            <v>100</v>
          </cell>
        </row>
        <row r="7">
          <cell r="C7">
            <v>38430.416666666664</v>
          </cell>
          <cell r="D7">
            <v>22.186666488647461</v>
          </cell>
          <cell r="E7">
            <v>100</v>
          </cell>
          <cell r="F7">
            <v>73.587539672851563</v>
          </cell>
          <cell r="G7">
            <v>100</v>
          </cell>
        </row>
        <row r="8">
          <cell r="C8">
            <v>38431.416666666664</v>
          </cell>
          <cell r="D8">
            <v>24</v>
          </cell>
          <cell r="E8">
            <v>100</v>
          </cell>
          <cell r="F8">
            <v>67.993919372558594</v>
          </cell>
          <cell r="G8">
            <v>100</v>
          </cell>
        </row>
        <row r="9">
          <cell r="C9">
            <v>38432.416666666664</v>
          </cell>
          <cell r="D9">
            <v>24</v>
          </cell>
          <cell r="E9">
            <v>100</v>
          </cell>
          <cell r="F9">
            <v>75.708702087402344</v>
          </cell>
          <cell r="G9">
            <v>100</v>
          </cell>
        </row>
        <row r="10">
          <cell r="C10">
            <v>38433.416666666664</v>
          </cell>
          <cell r="D10">
            <v>21.478889465332031</v>
          </cell>
          <cell r="E10">
            <v>100</v>
          </cell>
          <cell r="F10">
            <v>67.919906616210938</v>
          </cell>
          <cell r="G10">
            <v>100</v>
          </cell>
        </row>
        <row r="11">
          <cell r="C11">
            <v>38434.416666666664</v>
          </cell>
          <cell r="D11">
            <v>23.799999237060547</v>
          </cell>
          <cell r="E11">
            <v>100</v>
          </cell>
          <cell r="F11">
            <v>72.654769897460938</v>
          </cell>
          <cell r="G11">
            <v>100</v>
          </cell>
        </row>
        <row r="12">
          <cell r="C12">
            <v>38435.416666666664</v>
          </cell>
          <cell r="D12">
            <v>24</v>
          </cell>
          <cell r="E12">
            <v>100</v>
          </cell>
          <cell r="F12">
            <v>73.078056335449219</v>
          </cell>
          <cell r="G12">
            <v>100</v>
          </cell>
        </row>
        <row r="13">
          <cell r="C13">
            <v>38436.416666666664</v>
          </cell>
          <cell r="D13">
            <v>23.073333740234375</v>
          </cell>
          <cell r="E13">
            <v>100</v>
          </cell>
          <cell r="F13">
            <v>75.331787109375</v>
          </cell>
          <cell r="G13">
            <v>100</v>
          </cell>
        </row>
        <row r="14">
          <cell r="C14">
            <v>38437.416666666664</v>
          </cell>
          <cell r="D14">
            <v>22.976667404174805</v>
          </cell>
          <cell r="E14">
            <v>100</v>
          </cell>
          <cell r="F14">
            <v>63.822441101074219</v>
          </cell>
          <cell r="G14">
            <v>100</v>
          </cell>
        </row>
        <row r="15">
          <cell r="C15">
            <v>38438.416666666664</v>
          </cell>
          <cell r="D15">
            <v>24</v>
          </cell>
          <cell r="E15">
            <v>100</v>
          </cell>
          <cell r="F15">
            <v>68.470451354980469</v>
          </cell>
          <cell r="G15">
            <v>100</v>
          </cell>
        </row>
        <row r="16">
          <cell r="C16">
            <v>38439.416666666664</v>
          </cell>
          <cell r="D16">
            <v>24</v>
          </cell>
          <cell r="E16">
            <v>0</v>
          </cell>
          <cell r="F16">
            <v>67.546852111816406</v>
          </cell>
          <cell r="G16">
            <v>0</v>
          </cell>
        </row>
        <row r="17">
          <cell r="C17">
            <v>38440.416666666664</v>
          </cell>
          <cell r="D17">
            <v>24</v>
          </cell>
          <cell r="E17">
            <v>100</v>
          </cell>
          <cell r="F17">
            <v>69.191841125488281</v>
          </cell>
          <cell r="G17">
            <v>100</v>
          </cell>
        </row>
        <row r="18">
          <cell r="C18">
            <v>38441.416666666664</v>
          </cell>
          <cell r="D18">
            <v>23.97944450378418</v>
          </cell>
          <cell r="E18">
            <v>100</v>
          </cell>
          <cell r="F18">
            <v>69.172027587890625</v>
          </cell>
          <cell r="G18">
            <v>100</v>
          </cell>
        </row>
        <row r="19">
          <cell r="C19">
            <v>38442.416666666664</v>
          </cell>
          <cell r="D19">
            <v>24</v>
          </cell>
          <cell r="E19">
            <v>100</v>
          </cell>
          <cell r="F19">
            <v>63.700210571289063</v>
          </cell>
          <cell r="G19">
            <v>100</v>
          </cell>
        </row>
        <row r="20">
          <cell r="C20">
            <v>38443.416666666664</v>
          </cell>
          <cell r="D20">
            <v>24</v>
          </cell>
          <cell r="E20">
            <v>100</v>
          </cell>
          <cell r="F20">
            <v>69.842521667480469</v>
          </cell>
          <cell r="G20">
            <v>100</v>
          </cell>
        </row>
        <row r="21">
          <cell r="C21">
            <v>38444.416666666664</v>
          </cell>
          <cell r="D21">
            <v>20.734443664550781</v>
          </cell>
          <cell r="E21">
            <v>100</v>
          </cell>
          <cell r="F21">
            <v>77.344154357910156</v>
          </cell>
          <cell r="G21">
            <v>100</v>
          </cell>
        </row>
        <row r="22">
          <cell r="C22">
            <v>38445.416666666664</v>
          </cell>
          <cell r="D22">
            <v>24</v>
          </cell>
          <cell r="E22">
            <v>100</v>
          </cell>
          <cell r="F22">
            <v>67.544830322265625</v>
          </cell>
          <cell r="G22">
            <v>100</v>
          </cell>
        </row>
        <row r="23">
          <cell r="C23">
            <v>38446.416666666664</v>
          </cell>
          <cell r="D23">
            <v>24</v>
          </cell>
          <cell r="E23">
            <v>100</v>
          </cell>
          <cell r="F23">
            <v>62.115497589111328</v>
          </cell>
          <cell r="G23">
            <v>100</v>
          </cell>
        </row>
        <row r="24">
          <cell r="C24">
            <v>38447.416666666664</v>
          </cell>
          <cell r="D24">
            <v>23.627777099609375</v>
          </cell>
          <cell r="E24">
            <v>100</v>
          </cell>
          <cell r="F24">
            <v>66.06292724609375</v>
          </cell>
          <cell r="G24">
            <v>100</v>
          </cell>
        </row>
        <row r="25">
          <cell r="C25">
            <v>38448.416666666664</v>
          </cell>
          <cell r="D25">
            <v>24</v>
          </cell>
          <cell r="E25">
            <v>100</v>
          </cell>
          <cell r="F25">
            <v>61.917751312255859</v>
          </cell>
          <cell r="G25">
            <v>100</v>
          </cell>
        </row>
        <row r="26">
          <cell r="C26">
            <v>38449.416666666664</v>
          </cell>
          <cell r="D26">
            <v>24</v>
          </cell>
          <cell r="E26">
            <v>100</v>
          </cell>
          <cell r="F26">
            <v>60.230426788330078</v>
          </cell>
          <cell r="G26">
            <v>100</v>
          </cell>
        </row>
        <row r="27">
          <cell r="C27">
            <v>38450.416666666664</v>
          </cell>
          <cell r="D27">
            <v>24</v>
          </cell>
          <cell r="E27">
            <v>100</v>
          </cell>
          <cell r="F27">
            <v>60.95172119140625</v>
          </cell>
          <cell r="G27">
            <v>100</v>
          </cell>
        </row>
        <row r="28">
          <cell r="C28">
            <v>38451.416666666664</v>
          </cell>
          <cell r="D28">
            <v>11.628889083862305</v>
          </cell>
          <cell r="E28">
            <v>100</v>
          </cell>
          <cell r="F28">
            <v>63.485145568847656</v>
          </cell>
          <cell r="G28">
            <v>100</v>
          </cell>
        </row>
        <row r="29">
          <cell r="C29">
            <v>38452.416666666664</v>
          </cell>
          <cell r="D29">
            <v>24</v>
          </cell>
          <cell r="E29">
            <v>100</v>
          </cell>
          <cell r="F29">
            <v>65.694557189941406</v>
          </cell>
          <cell r="G29">
            <v>100</v>
          </cell>
        </row>
        <row r="30">
          <cell r="C30">
            <v>38453.416666666664</v>
          </cell>
          <cell r="D30">
            <v>24</v>
          </cell>
          <cell r="E30">
            <v>100</v>
          </cell>
          <cell r="F30">
            <v>61.519290924072266</v>
          </cell>
          <cell r="G30">
            <v>100</v>
          </cell>
        </row>
        <row r="31">
          <cell r="C31">
            <v>38454.416666666664</v>
          </cell>
          <cell r="D31">
            <v>24</v>
          </cell>
          <cell r="E31">
            <v>100</v>
          </cell>
          <cell r="F31">
            <v>60.612720489501953</v>
          </cell>
          <cell r="G31">
            <v>100</v>
          </cell>
        </row>
        <row r="32">
          <cell r="C32">
            <v>38455.416666666664</v>
          </cell>
          <cell r="D32">
            <v>24</v>
          </cell>
          <cell r="E32">
            <v>100</v>
          </cell>
          <cell r="F32">
            <v>59.800662994384766</v>
          </cell>
          <cell r="G32">
            <v>100</v>
          </cell>
        </row>
        <row r="33">
          <cell r="C33">
            <v>38456.416666666664</v>
          </cell>
          <cell r="D33">
            <v>24</v>
          </cell>
          <cell r="E33">
            <v>100</v>
          </cell>
          <cell r="F33">
            <v>68.259803771972656</v>
          </cell>
          <cell r="G33">
            <v>100</v>
          </cell>
        </row>
        <row r="34">
          <cell r="C34">
            <v>38457.416666666664</v>
          </cell>
          <cell r="D34">
            <v>13</v>
          </cell>
          <cell r="E34">
            <v>100</v>
          </cell>
          <cell r="F34">
            <v>65.576797485351563</v>
          </cell>
          <cell r="G34">
            <v>100</v>
          </cell>
        </row>
        <row r="35">
          <cell r="C35">
            <v>38458.416666666664</v>
          </cell>
          <cell r="D35">
            <v>23.983333587646484</v>
          </cell>
          <cell r="E35">
            <v>100</v>
          </cell>
          <cell r="F35">
            <v>66.383674621582031</v>
          </cell>
          <cell r="G35">
            <v>100</v>
          </cell>
        </row>
        <row r="36">
          <cell r="C36">
            <v>38459.416666666664</v>
          </cell>
          <cell r="D36">
            <v>24</v>
          </cell>
          <cell r="E36">
            <v>100</v>
          </cell>
          <cell r="F36">
            <v>68.299095153808594</v>
          </cell>
          <cell r="G36">
            <v>100</v>
          </cell>
        </row>
        <row r="37">
          <cell r="C37">
            <v>38460.416666666664</v>
          </cell>
          <cell r="D37">
            <v>24</v>
          </cell>
          <cell r="E37">
            <v>100</v>
          </cell>
          <cell r="F37">
            <v>64.48077392578125</v>
          </cell>
          <cell r="G37">
            <v>100</v>
          </cell>
        </row>
        <row r="38">
          <cell r="C38">
            <v>38461.416666666664</v>
          </cell>
          <cell r="D38">
            <v>24</v>
          </cell>
          <cell r="E38">
            <v>100</v>
          </cell>
          <cell r="F38">
            <v>62.55926513671875</v>
          </cell>
          <cell r="G38">
            <v>100</v>
          </cell>
        </row>
        <row r="39">
          <cell r="C39">
            <v>38462.416666666664</v>
          </cell>
          <cell r="D39">
            <v>24</v>
          </cell>
          <cell r="E39">
            <v>100</v>
          </cell>
          <cell r="F39">
            <v>62.831134796142578</v>
          </cell>
          <cell r="G39">
            <v>100</v>
          </cell>
        </row>
        <row r="40">
          <cell r="C40">
            <v>38463.416666666664</v>
          </cell>
          <cell r="D40">
            <v>24</v>
          </cell>
          <cell r="E40">
            <v>100</v>
          </cell>
          <cell r="F40">
            <v>61.694194793701172</v>
          </cell>
          <cell r="G40">
            <v>100</v>
          </cell>
        </row>
        <row r="41">
          <cell r="C41">
            <v>38464.416666666664</v>
          </cell>
          <cell r="D41">
            <v>19.238332748413086</v>
          </cell>
          <cell r="E41">
            <v>100</v>
          </cell>
          <cell r="F41">
            <v>63.804790496826172</v>
          </cell>
          <cell r="G41">
            <v>100</v>
          </cell>
        </row>
        <row r="42">
          <cell r="C42">
            <v>38465.416666666664</v>
          </cell>
          <cell r="D42">
            <v>0</v>
          </cell>
          <cell r="E42">
            <v>100</v>
          </cell>
          <cell r="F42">
            <v>0</v>
          </cell>
          <cell r="G42">
            <v>100</v>
          </cell>
        </row>
        <row r="43">
          <cell r="C43">
            <v>38466.416666666664</v>
          </cell>
          <cell r="D43">
            <v>10.574444770812988</v>
          </cell>
          <cell r="E43">
            <v>100</v>
          </cell>
          <cell r="F43">
            <v>67.115966796875</v>
          </cell>
          <cell r="G43">
            <v>100</v>
          </cell>
        </row>
        <row r="44">
          <cell r="C44">
            <v>38467.416666666664</v>
          </cell>
          <cell r="D44">
            <v>24</v>
          </cell>
          <cell r="E44">
            <v>100</v>
          </cell>
          <cell r="F44">
            <v>62.097904205322266</v>
          </cell>
          <cell r="G44">
            <v>100</v>
          </cell>
        </row>
        <row r="45">
          <cell r="C45">
            <v>38468.416666666664</v>
          </cell>
          <cell r="D45">
            <v>24</v>
          </cell>
          <cell r="E45">
            <v>0</v>
          </cell>
          <cell r="F45">
            <v>68.931968688964844</v>
          </cell>
          <cell r="G45">
            <v>0</v>
          </cell>
        </row>
        <row r="46">
          <cell r="C46">
            <v>38469.416666666664</v>
          </cell>
          <cell r="D46">
            <v>23.731666564941406</v>
          </cell>
          <cell r="E46">
            <v>100</v>
          </cell>
          <cell r="F46">
            <v>63.109123229980469</v>
          </cell>
          <cell r="G46">
            <v>100</v>
          </cell>
        </row>
        <row r="47">
          <cell r="C47">
            <v>38470.416666666664</v>
          </cell>
          <cell r="D47">
            <v>23.990554809570313</v>
          </cell>
          <cell r="E47">
            <v>100</v>
          </cell>
          <cell r="F47">
            <v>61.698261260986328</v>
          </cell>
          <cell r="G47">
            <v>100</v>
          </cell>
        </row>
        <row r="48">
          <cell r="C48">
            <v>38471.416666666664</v>
          </cell>
          <cell r="D48">
            <v>24</v>
          </cell>
          <cell r="E48">
            <v>100</v>
          </cell>
          <cell r="F48">
            <v>58.315608978271484</v>
          </cell>
          <cell r="G48">
            <v>100</v>
          </cell>
        </row>
        <row r="49">
          <cell r="C49">
            <v>38472.416666666664</v>
          </cell>
          <cell r="D49">
            <v>24</v>
          </cell>
          <cell r="E49">
            <v>100</v>
          </cell>
          <cell r="F49">
            <v>63.471775054931641</v>
          </cell>
          <cell r="G49">
            <v>100</v>
          </cell>
        </row>
        <row r="50">
          <cell r="C50">
            <v>38473.416666666664</v>
          </cell>
          <cell r="D50">
            <v>23.566667556762695</v>
          </cell>
          <cell r="E50">
            <v>100</v>
          </cell>
          <cell r="F50">
            <v>74.283271789550781</v>
          </cell>
          <cell r="G50">
            <v>100</v>
          </cell>
        </row>
        <row r="51">
          <cell r="C51">
            <v>38474.416666666664</v>
          </cell>
          <cell r="D51">
            <v>23.144443511962891</v>
          </cell>
          <cell r="E51">
            <v>100</v>
          </cell>
          <cell r="F51">
            <v>62.209251403808594</v>
          </cell>
          <cell r="G51">
            <v>100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refreshError="1">
        <row r="8">
          <cell r="B8" t="str">
            <v>Timestamp</v>
          </cell>
          <cell r="C8" t="str">
            <v>PRD3084.PV - SnapShot</v>
          </cell>
          <cell r="D8" t="str">
            <v>PRD3084.PV - SnapShot - Confidence</v>
          </cell>
          <cell r="I8" t="str">
            <v>Timestamp</v>
          </cell>
          <cell r="J8" t="str">
            <v>OPFLASHA.PV - SnapShot</v>
          </cell>
          <cell r="K8" t="str">
            <v>OPFLASHA.PV - SnapShot - Confidence</v>
          </cell>
        </row>
        <row r="9">
          <cell r="B9">
            <v>38346.333333333336</v>
          </cell>
          <cell r="C9">
            <v>75.618118286132813</v>
          </cell>
          <cell r="D9">
            <v>100</v>
          </cell>
          <cell r="I9">
            <v>38346.333333333336</v>
          </cell>
          <cell r="J9">
            <v>20.887777328491211</v>
          </cell>
          <cell r="K9">
            <v>100</v>
          </cell>
        </row>
        <row r="10">
          <cell r="B10">
            <v>38347.333333333336</v>
          </cell>
          <cell r="C10">
            <v>77.078285217285156</v>
          </cell>
          <cell r="D10">
            <v>100</v>
          </cell>
          <cell r="I10">
            <v>38347.333333333336</v>
          </cell>
          <cell r="J10">
            <v>24</v>
          </cell>
          <cell r="K10">
            <v>100</v>
          </cell>
        </row>
        <row r="11">
          <cell r="B11">
            <v>38348.333333333336</v>
          </cell>
          <cell r="C11">
            <v>76.369651794433594</v>
          </cell>
          <cell r="D11">
            <v>100</v>
          </cell>
          <cell r="I11">
            <v>38348.333333333336</v>
          </cell>
          <cell r="J11">
            <v>24</v>
          </cell>
          <cell r="K11">
            <v>100</v>
          </cell>
        </row>
        <row r="12">
          <cell r="B12">
            <v>38349.333333333336</v>
          </cell>
          <cell r="C12">
            <v>77.314971923828125</v>
          </cell>
          <cell r="D12">
            <v>100</v>
          </cell>
          <cell r="I12">
            <v>38349.333333333336</v>
          </cell>
          <cell r="J12">
            <v>24</v>
          </cell>
          <cell r="K12">
            <v>100</v>
          </cell>
        </row>
        <row r="13">
          <cell r="B13">
            <v>38350.333333333336</v>
          </cell>
          <cell r="C13">
            <v>76.65924072265625</v>
          </cell>
          <cell r="D13">
            <v>100</v>
          </cell>
          <cell r="I13">
            <v>38350.333333333336</v>
          </cell>
          <cell r="J13">
            <v>24</v>
          </cell>
          <cell r="K13">
            <v>100</v>
          </cell>
        </row>
        <row r="14">
          <cell r="B14">
            <v>38351.333333333336</v>
          </cell>
          <cell r="C14">
            <v>73.367149353027344</v>
          </cell>
          <cell r="D14">
            <v>100</v>
          </cell>
          <cell r="I14">
            <v>38351.333333333336</v>
          </cell>
          <cell r="J14">
            <v>24</v>
          </cell>
          <cell r="K14">
            <v>100</v>
          </cell>
        </row>
        <row r="15">
          <cell r="B15">
            <v>38352.333333333336</v>
          </cell>
          <cell r="C15">
            <v>76.784049987792969</v>
          </cell>
          <cell r="D15">
            <v>100</v>
          </cell>
          <cell r="I15">
            <v>38352.333333333336</v>
          </cell>
          <cell r="J15">
            <v>23.629768371582031</v>
          </cell>
          <cell r="K15">
            <v>100</v>
          </cell>
        </row>
        <row r="16">
          <cell r="B16">
            <v>38353.333333333336</v>
          </cell>
          <cell r="C16">
            <v>77.817070007324219</v>
          </cell>
          <cell r="D16">
            <v>100</v>
          </cell>
          <cell r="I16">
            <v>38353.333333333336</v>
          </cell>
          <cell r="J16">
            <v>23.966342926025391</v>
          </cell>
          <cell r="K16">
            <v>100</v>
          </cell>
        </row>
        <row r="17">
          <cell r="B17">
            <v>38354.333333333336</v>
          </cell>
          <cell r="C17">
            <v>77.88031005859375</v>
          </cell>
          <cell r="D17">
            <v>100</v>
          </cell>
          <cell r="I17">
            <v>38354.333333333336</v>
          </cell>
          <cell r="J17">
            <v>24</v>
          </cell>
          <cell r="K17">
            <v>100</v>
          </cell>
        </row>
        <row r="18">
          <cell r="B18">
            <v>38355.333333333336</v>
          </cell>
          <cell r="C18">
            <v>71.916801452636719</v>
          </cell>
          <cell r="D18">
            <v>100</v>
          </cell>
          <cell r="I18">
            <v>38355.333333333336</v>
          </cell>
          <cell r="J18">
            <v>24</v>
          </cell>
          <cell r="K18">
            <v>100</v>
          </cell>
        </row>
      </sheetData>
      <sheetData sheetId="1" refreshError="1"/>
      <sheetData sheetId="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lva mes"/>
      <sheetName val="tolva hora"/>
      <sheetName val="variables"/>
      <sheetName val="Sheet1"/>
    </sheetNames>
    <sheetDataSet>
      <sheetData sheetId="0"/>
      <sheetData sheetId="1" refreshError="1">
        <row r="8">
          <cell r="A8">
            <v>0</v>
          </cell>
          <cell r="B8" t="str">
            <v>WIT3469.PV</v>
          </cell>
          <cell r="C8" t="str">
            <v>WT3073.PV</v>
          </cell>
          <cell r="D8" t="str">
            <v>WI3082.PV</v>
          </cell>
          <cell r="E8" t="str">
            <v>WI3085.PV</v>
          </cell>
        </row>
        <row r="9">
          <cell r="A9" t="str">
            <v>Timestamp</v>
          </cell>
          <cell r="B9" t="str">
            <v>WIT3469.PV - SnapShot</v>
          </cell>
          <cell r="C9" t="str">
            <v>WT3073.PV - SnapShot</v>
          </cell>
          <cell r="D9" t="str">
            <v>WI3082.PV - SnapShot</v>
          </cell>
          <cell r="E9" t="str">
            <v>WI3085.PV - SnapShot</v>
          </cell>
        </row>
        <row r="10">
          <cell r="A10">
            <v>38070</v>
          </cell>
          <cell r="B10">
            <v>18.882543563842773</v>
          </cell>
          <cell r="C10">
            <v>369.986572265625</v>
          </cell>
          <cell r="D10">
            <v>14.705676078796387</v>
          </cell>
          <cell r="E10">
            <v>13.074039459228516</v>
          </cell>
        </row>
        <row r="11">
          <cell r="A11">
            <v>38070.020833333336</v>
          </cell>
          <cell r="B11">
            <v>19.101871490478516</v>
          </cell>
          <cell r="C11">
            <v>369.11141967773438</v>
          </cell>
          <cell r="D11">
            <v>13.154729843139648</v>
          </cell>
          <cell r="E11">
            <v>12.67757511138916</v>
          </cell>
        </row>
        <row r="12">
          <cell r="A12">
            <v>38070.041666666664</v>
          </cell>
          <cell r="B12">
            <v>19.474111557006836</v>
          </cell>
          <cell r="C12">
            <v>356.91796875</v>
          </cell>
          <cell r="D12">
            <v>18.481990814208984</v>
          </cell>
          <cell r="E12">
            <v>15.361861228942871</v>
          </cell>
        </row>
        <row r="13">
          <cell r="A13">
            <v>38070.0625</v>
          </cell>
          <cell r="B13">
            <v>19.779550552368164</v>
          </cell>
          <cell r="C13">
            <v>351.28521728515625</v>
          </cell>
          <cell r="D13">
            <v>17.643476486206055</v>
          </cell>
          <cell r="E13">
            <v>18.070392608642578</v>
          </cell>
        </row>
        <row r="14">
          <cell r="A14">
            <v>38070.083333333336</v>
          </cell>
          <cell r="B14">
            <v>19.994632720947266</v>
          </cell>
          <cell r="C14">
            <v>356.75970458984375</v>
          </cell>
          <cell r="D14">
            <v>16.100870132446289</v>
          </cell>
          <cell r="E14">
            <v>11.211196899414063</v>
          </cell>
        </row>
        <row r="15">
          <cell r="A15">
            <v>38070.104166666664</v>
          </cell>
          <cell r="B15">
            <v>20.298524856567383</v>
          </cell>
          <cell r="C15">
            <v>352.3062744140625</v>
          </cell>
          <cell r="D15">
            <v>14.611409187316895</v>
          </cell>
          <cell r="E15">
            <v>13.897229194641113</v>
          </cell>
        </row>
        <row r="16">
          <cell r="A16">
            <v>38070.125</v>
          </cell>
          <cell r="B16">
            <v>20.605123519897461</v>
          </cell>
          <cell r="C16">
            <v>347.78765869140625</v>
          </cell>
          <cell r="D16">
            <v>13.213111877441406</v>
          </cell>
          <cell r="E16">
            <v>16.631753921508789</v>
          </cell>
        </row>
        <row r="17">
          <cell r="A17">
            <v>38070.145833333336</v>
          </cell>
          <cell r="B17">
            <v>20.907085418701172</v>
          </cell>
          <cell r="C17">
            <v>335.64385986328125</v>
          </cell>
          <cell r="D17">
            <v>18.21198844909668</v>
          </cell>
          <cell r="E17">
            <v>18.605739593505859</v>
          </cell>
        </row>
        <row r="18">
          <cell r="A18">
            <v>38070.166666666664</v>
          </cell>
          <cell r="B18">
            <v>21.294773101806641</v>
          </cell>
          <cell r="C18">
            <v>340.06936645507813</v>
          </cell>
          <cell r="D18">
            <v>17.825414657592773</v>
          </cell>
          <cell r="E18">
            <v>12.489040374755859</v>
          </cell>
        </row>
        <row r="19">
          <cell r="A19">
            <v>38070.1875</v>
          </cell>
          <cell r="B19">
            <v>21.604072570800781</v>
          </cell>
          <cell r="C19">
            <v>335.56625366210938</v>
          </cell>
          <cell r="D19">
            <v>16.376106262207031</v>
          </cell>
          <cell r="E19">
            <v>15.48231315612793</v>
          </cell>
        </row>
        <row r="20">
          <cell r="A20">
            <v>38070.208333333336</v>
          </cell>
          <cell r="B20">
            <v>21.519893646240234</v>
          </cell>
          <cell r="C20">
            <v>331.46969604492188</v>
          </cell>
          <cell r="D20">
            <v>14.979556083679199</v>
          </cell>
          <cell r="E20">
            <v>18.16136360168457</v>
          </cell>
        </row>
        <row r="21">
          <cell r="A21">
            <v>38070.229166666664</v>
          </cell>
          <cell r="B21">
            <v>21.428377151489258</v>
          </cell>
          <cell r="C21">
            <v>337.2142333984375</v>
          </cell>
          <cell r="D21">
            <v>13.517444610595703</v>
          </cell>
          <cell r="E21">
            <v>11.271714210510254</v>
          </cell>
        </row>
        <row r="22">
          <cell r="A22">
            <v>38070.25</v>
          </cell>
          <cell r="B22">
            <v>21.312149047851563</v>
          </cell>
          <cell r="C22">
            <v>334.3590087890625</v>
          </cell>
          <cell r="D22">
            <v>12.058437347412109</v>
          </cell>
          <cell r="E22">
            <v>13.987810134887695</v>
          </cell>
        </row>
        <row r="23">
          <cell r="A23">
            <v>38070.270833333336</v>
          </cell>
          <cell r="B23">
            <v>20.937591552734375</v>
          </cell>
          <cell r="C23">
            <v>323.97491455078125</v>
          </cell>
          <cell r="D23">
            <v>17.548238754272461</v>
          </cell>
          <cell r="E23">
            <v>16.387548446655273</v>
          </cell>
        </row>
        <row r="24">
          <cell r="A24">
            <v>38070.291666666664</v>
          </cell>
          <cell r="B24">
            <v>20.902067184448242</v>
          </cell>
          <cell r="C24">
            <v>322.55352783203125</v>
          </cell>
          <cell r="D24">
            <v>15.628952026367188</v>
          </cell>
          <cell r="E24">
            <v>18.801450729370117</v>
          </cell>
        </row>
        <row r="25">
          <cell r="A25">
            <v>38070.3125</v>
          </cell>
          <cell r="B25">
            <v>20.542953491210938</v>
          </cell>
          <cell r="C25">
            <v>330.4517822265625</v>
          </cell>
          <cell r="D25">
            <v>13.638672828674316</v>
          </cell>
          <cell r="E25">
            <v>11.455787658691406</v>
          </cell>
        </row>
        <row r="26">
          <cell r="A26">
            <v>38070.333333333336</v>
          </cell>
          <cell r="B26">
            <v>20.356061935424805</v>
          </cell>
          <cell r="C26">
            <v>327.59042358398438</v>
          </cell>
          <cell r="D26">
            <v>12.209149360656738</v>
          </cell>
          <cell r="E26">
            <v>14.386215209960938</v>
          </cell>
        </row>
        <row r="27">
          <cell r="A27">
            <v>38070.354166666664</v>
          </cell>
          <cell r="B27">
            <v>20.129781723022461</v>
          </cell>
          <cell r="C27">
            <v>316.936279296875</v>
          </cell>
          <cell r="D27">
            <v>17.834144592285156</v>
          </cell>
          <cell r="E27">
            <v>16.91862678527832</v>
          </cell>
        </row>
        <row r="28">
          <cell r="A28">
            <v>38070.375</v>
          </cell>
          <cell r="B28">
            <v>19.861026763916016</v>
          </cell>
          <cell r="C28">
            <v>315.859375</v>
          </cell>
          <cell r="D28">
            <v>15.526149749755859</v>
          </cell>
          <cell r="E28">
            <v>18.655004501342773</v>
          </cell>
        </row>
        <row r="29">
          <cell r="A29">
            <v>38070.395833333336</v>
          </cell>
          <cell r="B29">
            <v>19.344755172729492</v>
          </cell>
          <cell r="C29">
            <v>327.97836303710938</v>
          </cell>
          <cell r="D29">
            <v>13.12912654876709</v>
          </cell>
          <cell r="E29">
            <v>10.906088829040527</v>
          </cell>
        </row>
        <row r="30">
          <cell r="A30">
            <v>38069.416666666664</v>
          </cell>
          <cell r="B30">
            <v>14.92149543762207</v>
          </cell>
          <cell r="C30">
            <v>328.40042114257813</v>
          </cell>
          <cell r="D30">
            <v>15.599081039428711</v>
          </cell>
          <cell r="E30">
            <v>10.641520500183105</v>
          </cell>
        </row>
        <row r="31">
          <cell r="A31">
            <v>38069.4375</v>
          </cell>
          <cell r="B31">
            <v>14.382055282592773</v>
          </cell>
          <cell r="C31">
            <v>320.424560546875</v>
          </cell>
          <cell r="D31">
            <v>18.112094879150391</v>
          </cell>
          <cell r="E31">
            <v>10.028977394104004</v>
          </cell>
        </row>
        <row r="32">
          <cell r="A32">
            <v>38069.458333333336</v>
          </cell>
          <cell r="B32">
            <v>14.129905700683594</v>
          </cell>
          <cell r="C32">
            <v>310.48733520507813</v>
          </cell>
          <cell r="D32">
            <v>13.865224838256836</v>
          </cell>
          <cell r="E32">
            <v>18.369293212890625</v>
          </cell>
        </row>
        <row r="33">
          <cell r="A33">
            <v>38069.479166666664</v>
          </cell>
          <cell r="B33">
            <v>13.62791919708252</v>
          </cell>
          <cell r="C33">
            <v>288.51177978515625</v>
          </cell>
          <cell r="D33">
            <v>16.476387023925781</v>
          </cell>
          <cell r="E33">
            <v>17.919486999511719</v>
          </cell>
        </row>
        <row r="34">
          <cell r="A34">
            <v>38069.5</v>
          </cell>
          <cell r="B34">
            <v>13.266878128051758</v>
          </cell>
          <cell r="C34">
            <v>282.12493896484375</v>
          </cell>
          <cell r="D34">
            <v>12.523179054260254</v>
          </cell>
          <cell r="E34">
            <v>18.106082916259766</v>
          </cell>
        </row>
        <row r="35">
          <cell r="A35">
            <v>38069.520833333336</v>
          </cell>
          <cell r="B35">
            <v>13.284639358520508</v>
          </cell>
          <cell r="C35">
            <v>273.17459106445313</v>
          </cell>
          <cell r="D35">
            <v>16.776451110839844</v>
          </cell>
          <cell r="E35">
            <v>18.481599807739258</v>
          </cell>
        </row>
        <row r="36">
          <cell r="A36">
            <v>38069.541666666664</v>
          </cell>
          <cell r="B36">
            <v>13.254905700683594</v>
          </cell>
          <cell r="C36">
            <v>282.06594848632813</v>
          </cell>
          <cell r="D36">
            <v>13.341129302978516</v>
          </cell>
          <cell r="E36">
            <v>10.122468948364258</v>
          </cell>
        </row>
        <row r="37">
          <cell r="A37">
            <v>38064.5625</v>
          </cell>
          <cell r="B37">
            <v>12.620089530944824</v>
          </cell>
          <cell r="C37">
            <v>244.7718505859375</v>
          </cell>
          <cell r="D37">
            <v>12.358502388000488</v>
          </cell>
          <cell r="E37">
            <v>14.771819114685059</v>
          </cell>
        </row>
        <row r="38">
          <cell r="A38">
            <v>38064.583333333336</v>
          </cell>
          <cell r="B38">
            <v>13.039440155029297</v>
          </cell>
          <cell r="C38">
            <v>231.36497497558594</v>
          </cell>
          <cell r="D38">
            <v>18.118303298950195</v>
          </cell>
          <cell r="E38">
            <v>17.516040802001953</v>
          </cell>
        </row>
        <row r="39">
          <cell r="A39">
            <v>38064.604166666664</v>
          </cell>
          <cell r="B39">
            <v>13.289274215698242</v>
          </cell>
          <cell r="C39">
            <v>230.15771484375</v>
          </cell>
          <cell r="D39">
            <v>16.825136184692383</v>
          </cell>
          <cell r="E39">
            <v>10.54550838470459</v>
          </cell>
        </row>
        <row r="40">
          <cell r="A40">
            <v>38064.625</v>
          </cell>
          <cell r="B40">
            <v>13.356847763061523</v>
          </cell>
          <cell r="C40">
            <v>213.73429870605469</v>
          </cell>
          <cell r="D40">
            <v>15.335481643676758</v>
          </cell>
          <cell r="E40">
            <v>13.257143974304199</v>
          </cell>
        </row>
        <row r="41">
          <cell r="A41">
            <v>37811.645833333336</v>
          </cell>
          <cell r="B41">
            <v>27.504709243774414</v>
          </cell>
          <cell r="C41">
            <v>208.86808776855469</v>
          </cell>
          <cell r="D41">
            <v>18.880783081054688</v>
          </cell>
          <cell r="E41">
            <v>18.521753311157227</v>
          </cell>
        </row>
      </sheetData>
      <sheetData sheetId="2" refreshError="1">
        <row r="20">
          <cell r="H20" t="str">
            <v>WQSECADA.PV</v>
          </cell>
        </row>
        <row r="21">
          <cell r="H21" t="str">
            <v>WQSECADA.PV - SnapShot</v>
          </cell>
        </row>
        <row r="22">
          <cell r="H22">
            <v>1780.18408203125</v>
          </cell>
        </row>
        <row r="23">
          <cell r="H23">
            <v>1862.828125</v>
          </cell>
        </row>
      </sheetData>
      <sheetData sheetId="3"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15. Histograma HH"/>
      <sheetName val="Hoja2"/>
      <sheetName val="Hoja3"/>
      <sheetName val="Histograma"/>
      <sheetName val="Cash Flows"/>
      <sheetName val="Revenues"/>
      <sheetName val="Histograma.xls"/>
      <sheetName val=" Camiones 830"/>
      <sheetName val="Cierre"/>
    </sheetNames>
    <definedNames>
      <definedName name="Interest_Rate" refersTo="#¡REF!"/>
      <definedName name="Loan_Amount" refersTo="#¡REF!"/>
      <definedName name="Loan_Start" refersTo="#¡REF!"/>
      <definedName name="Loan_Years" refersTo="#¡REF!"/>
    </defined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
      <sheetName val="Menú"/>
      <sheetName val="Balance General"/>
      <sheetName val="Estado de Resultados"/>
      <sheetName val="Índices"/>
      <sheetName val="Otros libros"/>
      <sheetName val="Importante"/>
      <sheetName val="Temario"/>
      <sheetName val="ECO "/>
    </sheetNames>
    <sheetDataSet>
      <sheetData sheetId="0">
        <row r="3">
          <cell r="B3" t="b">
            <v>1</v>
          </cell>
        </row>
      </sheetData>
      <sheetData sheetId="1"/>
      <sheetData sheetId="2"/>
      <sheetData sheetId="3"/>
      <sheetData sheetId="4"/>
      <sheetData sheetId="5"/>
      <sheetData sheetId="6"/>
      <sheetData sheetId="7"/>
      <sheetData sheetId="8"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_NDE"/>
      <sheetName val="공사비_BULK"/>
      <sheetName val="공사비_INSUL"/>
      <sheetName val="BULK"/>
      <sheetName val="INSULATION"/>
      <sheetName val="PAINT"/>
      <sheetName val="NDE"/>
      <sheetName val="설계명세서"/>
      <sheetName val="품셈표"/>
    </sheetNames>
    <sheetDataSet>
      <sheetData sheetId="0" refreshError="1">
        <row r="1">
          <cell r="A1" t="str">
            <v>AREA</v>
          </cell>
          <cell r="B1" t="str">
            <v>SPC1</v>
          </cell>
          <cell r="C1" t="str">
            <v>SERCOD</v>
          </cell>
          <cell r="D1" t="str">
            <v>LINO</v>
          </cell>
          <cell r="E1" t="str">
            <v>ITNM</v>
          </cell>
          <cell r="F1" t="str">
            <v>GROUP</v>
          </cell>
          <cell r="G1" t="str">
            <v>MAT_CODE</v>
          </cell>
          <cell r="H1" t="str">
            <v>SIZ1</v>
          </cell>
          <cell r="I1" t="str">
            <v>SIZ2</v>
          </cell>
          <cell r="J1" t="str">
            <v>QTY</v>
          </cell>
          <cell r="K1" t="str">
            <v>QTY</v>
          </cell>
        </row>
        <row r="2">
          <cell r="A2" t="str">
            <v>M1</v>
          </cell>
          <cell r="B2" t="str">
            <v>B2C</v>
          </cell>
          <cell r="C2" t="str">
            <v>SH</v>
          </cell>
          <cell r="D2" t="str">
            <v>22611</v>
          </cell>
          <cell r="E2" t="str">
            <v>PIPE</v>
          </cell>
          <cell r="F2">
            <v>1</v>
          </cell>
          <cell r="G2" t="str">
            <v>CB100508000H00</v>
          </cell>
          <cell r="H2">
            <v>0.5</v>
          </cell>
          <cell r="I2" t="str">
            <v>--</v>
          </cell>
          <cell r="J2">
            <v>0.3</v>
          </cell>
          <cell r="K2">
            <v>0.3</v>
          </cell>
        </row>
        <row r="3">
          <cell r="A3" t="str">
            <v>M1</v>
          </cell>
          <cell r="B3" t="str">
            <v>A5C</v>
          </cell>
          <cell r="C3" t="str">
            <v>P</v>
          </cell>
          <cell r="D3" t="str">
            <v>22065</v>
          </cell>
          <cell r="E3" t="str">
            <v>PIPE</v>
          </cell>
          <cell r="F3">
            <v>1</v>
          </cell>
          <cell r="G3" t="str">
            <v>CB100508000H00</v>
          </cell>
          <cell r="H3">
            <v>0.5</v>
          </cell>
          <cell r="I3" t="str">
            <v>--</v>
          </cell>
          <cell r="J3">
            <v>0.5</v>
          </cell>
          <cell r="K3">
            <v>0.5</v>
          </cell>
        </row>
        <row r="4">
          <cell r="A4" t="str">
            <v>M1</v>
          </cell>
          <cell r="B4" t="str">
            <v>A5C</v>
          </cell>
          <cell r="C4" t="str">
            <v>P</v>
          </cell>
          <cell r="D4" t="str">
            <v>22157</v>
          </cell>
          <cell r="E4" t="str">
            <v>PIPE</v>
          </cell>
          <cell r="F4">
            <v>1</v>
          </cell>
          <cell r="G4" t="str">
            <v>CB100508000H00</v>
          </cell>
          <cell r="H4">
            <v>0.5</v>
          </cell>
          <cell r="I4" t="str">
            <v>--</v>
          </cell>
          <cell r="J4">
            <v>0.8</v>
          </cell>
          <cell r="K4">
            <v>0.8</v>
          </cell>
        </row>
        <row r="5">
          <cell r="A5" t="str">
            <v>M1</v>
          </cell>
          <cell r="B5" t="str">
            <v>A5C</v>
          </cell>
          <cell r="C5" t="str">
            <v>P</v>
          </cell>
          <cell r="D5" t="str">
            <v>22158</v>
          </cell>
          <cell r="E5" t="str">
            <v>PIPE</v>
          </cell>
          <cell r="F5">
            <v>1</v>
          </cell>
          <cell r="G5" t="str">
            <v>CB100508000H00</v>
          </cell>
          <cell r="H5">
            <v>0.5</v>
          </cell>
          <cell r="I5" t="str">
            <v>--</v>
          </cell>
          <cell r="J5">
            <v>0.8</v>
          </cell>
          <cell r="K5">
            <v>0.8</v>
          </cell>
        </row>
        <row r="6">
          <cell r="A6" t="str">
            <v>M1</v>
          </cell>
          <cell r="B6" t="str">
            <v>A5C</v>
          </cell>
          <cell r="C6" t="str">
            <v>P</v>
          </cell>
          <cell r="D6" t="str">
            <v>22040</v>
          </cell>
          <cell r="E6" t="str">
            <v>PIPE</v>
          </cell>
          <cell r="F6">
            <v>1</v>
          </cell>
          <cell r="G6" t="str">
            <v>CB100508000H00</v>
          </cell>
          <cell r="H6">
            <v>0.5</v>
          </cell>
          <cell r="I6" t="str">
            <v>--</v>
          </cell>
          <cell r="J6">
            <v>0.8</v>
          </cell>
          <cell r="K6">
            <v>0.8</v>
          </cell>
        </row>
        <row r="7">
          <cell r="A7" t="str">
            <v>M1</v>
          </cell>
          <cell r="B7" t="str">
            <v>A5C</v>
          </cell>
          <cell r="C7" t="str">
            <v>P</v>
          </cell>
          <cell r="D7" t="str">
            <v>22039</v>
          </cell>
          <cell r="E7" t="str">
            <v>PIPE</v>
          </cell>
          <cell r="F7">
            <v>1</v>
          </cell>
          <cell r="G7" t="str">
            <v>CB100508000H00</v>
          </cell>
          <cell r="H7">
            <v>0.5</v>
          </cell>
          <cell r="I7" t="str">
            <v>--</v>
          </cell>
          <cell r="J7">
            <v>0.8</v>
          </cell>
          <cell r="K7">
            <v>0.8</v>
          </cell>
        </row>
        <row r="8">
          <cell r="A8" t="str">
            <v>M1</v>
          </cell>
          <cell r="B8" t="str">
            <v>A5C</v>
          </cell>
          <cell r="C8" t="str">
            <v>P</v>
          </cell>
          <cell r="D8" t="str">
            <v>22041</v>
          </cell>
          <cell r="E8" t="str">
            <v>PIPE</v>
          </cell>
          <cell r="F8">
            <v>1</v>
          </cell>
          <cell r="G8" t="str">
            <v>CB100508000H00</v>
          </cell>
          <cell r="H8">
            <v>0.5</v>
          </cell>
          <cell r="I8" t="str">
            <v>--</v>
          </cell>
          <cell r="J8">
            <v>0.8</v>
          </cell>
          <cell r="K8">
            <v>0.8</v>
          </cell>
        </row>
        <row r="9">
          <cell r="A9" t="str">
            <v>M1</v>
          </cell>
          <cell r="B9" t="str">
            <v>A5C</v>
          </cell>
          <cell r="C9" t="str">
            <v>N</v>
          </cell>
          <cell r="D9" t="str">
            <v>22670</v>
          </cell>
          <cell r="E9" t="str">
            <v>PIPE</v>
          </cell>
          <cell r="F9">
            <v>1</v>
          </cell>
          <cell r="G9" t="str">
            <v>CB100508000H00</v>
          </cell>
          <cell r="H9">
            <v>0.5</v>
          </cell>
          <cell r="I9" t="str">
            <v>--</v>
          </cell>
          <cell r="J9">
            <v>1</v>
          </cell>
          <cell r="K9">
            <v>1</v>
          </cell>
        </row>
        <row r="10">
          <cell r="A10" t="str">
            <v>M1</v>
          </cell>
          <cell r="B10" t="str">
            <v>A4C</v>
          </cell>
          <cell r="C10" t="str">
            <v>P</v>
          </cell>
          <cell r="D10" t="str">
            <v>22031</v>
          </cell>
          <cell r="E10" t="str">
            <v>PIPE</v>
          </cell>
          <cell r="F10">
            <v>1</v>
          </cell>
          <cell r="G10" t="str">
            <v>CB110508000H00</v>
          </cell>
          <cell r="H10">
            <v>0.5</v>
          </cell>
          <cell r="I10" t="str">
            <v>--</v>
          </cell>
          <cell r="J10">
            <v>3</v>
          </cell>
          <cell r="K10">
            <v>3</v>
          </cell>
        </row>
        <row r="11">
          <cell r="A11" t="str">
            <v>M1</v>
          </cell>
          <cell r="B11" t="str">
            <v>A5C</v>
          </cell>
          <cell r="C11" t="str">
            <v>SCD</v>
          </cell>
          <cell r="D11" t="str">
            <v>HOLD1</v>
          </cell>
          <cell r="E11" t="str">
            <v>PIPE</v>
          </cell>
          <cell r="F11">
            <v>1</v>
          </cell>
          <cell r="G11" t="str">
            <v>CB100508000H00</v>
          </cell>
          <cell r="H11">
            <v>0.5</v>
          </cell>
          <cell r="I11" t="str">
            <v>--</v>
          </cell>
          <cell r="J11">
            <v>4</v>
          </cell>
          <cell r="K11">
            <v>4</v>
          </cell>
        </row>
        <row r="12">
          <cell r="A12" t="str">
            <v>M1</v>
          </cell>
          <cell r="B12" t="str">
            <v>A5C</v>
          </cell>
          <cell r="C12" t="str">
            <v>SCC</v>
          </cell>
          <cell r="D12" t="str">
            <v>HOLD1</v>
          </cell>
          <cell r="E12" t="str">
            <v>PIPE</v>
          </cell>
          <cell r="F12">
            <v>1</v>
          </cell>
          <cell r="G12" t="str">
            <v>CB100508000H00</v>
          </cell>
          <cell r="H12">
            <v>0.5</v>
          </cell>
          <cell r="I12" t="str">
            <v>--</v>
          </cell>
          <cell r="J12">
            <v>5</v>
          </cell>
          <cell r="K12">
            <v>5</v>
          </cell>
        </row>
        <row r="13">
          <cell r="A13" t="str">
            <v>M1</v>
          </cell>
          <cell r="B13" t="str">
            <v>A5C</v>
          </cell>
          <cell r="C13" t="str">
            <v>P</v>
          </cell>
          <cell r="D13" t="str">
            <v>22107</v>
          </cell>
          <cell r="E13" t="str">
            <v>PIPE</v>
          </cell>
          <cell r="F13">
            <v>1</v>
          </cell>
          <cell r="G13" t="str">
            <v>CB100508000H00</v>
          </cell>
          <cell r="H13">
            <v>0.5</v>
          </cell>
          <cell r="I13" t="str">
            <v>--</v>
          </cell>
          <cell r="J13">
            <v>19.600000000000001</v>
          </cell>
          <cell r="K13">
            <v>19.600000000000001</v>
          </cell>
        </row>
        <row r="14">
          <cell r="A14" t="str">
            <v>M1</v>
          </cell>
          <cell r="B14" t="str">
            <v>A5C</v>
          </cell>
          <cell r="C14" t="str">
            <v>COMP</v>
          </cell>
          <cell r="D14" t="str">
            <v>006</v>
          </cell>
          <cell r="E14" t="str">
            <v>PIPE</v>
          </cell>
          <cell r="F14">
            <v>1</v>
          </cell>
          <cell r="G14" t="str">
            <v>CB100508000H00</v>
          </cell>
          <cell r="H14">
            <v>0.5</v>
          </cell>
          <cell r="I14" t="str">
            <v>--</v>
          </cell>
          <cell r="J14">
            <v>36</v>
          </cell>
          <cell r="K14">
            <v>36</v>
          </cell>
        </row>
        <row r="15">
          <cell r="A15" t="str">
            <v>M1</v>
          </cell>
          <cell r="B15" t="str">
            <v>B2C</v>
          </cell>
          <cell r="C15" t="str">
            <v>SH</v>
          </cell>
          <cell r="D15" t="str">
            <v>22601</v>
          </cell>
          <cell r="E15" t="str">
            <v>PIPE</v>
          </cell>
          <cell r="F15">
            <v>1</v>
          </cell>
          <cell r="G15" t="str">
            <v>CB100508000T00</v>
          </cell>
          <cell r="H15">
            <v>0.75</v>
          </cell>
          <cell r="I15" t="str">
            <v>--</v>
          </cell>
          <cell r="J15">
            <v>0.2</v>
          </cell>
          <cell r="K15">
            <v>0.2</v>
          </cell>
        </row>
        <row r="16">
          <cell r="A16" t="str">
            <v>M1</v>
          </cell>
          <cell r="B16" t="str">
            <v>A5C</v>
          </cell>
          <cell r="C16" t="str">
            <v>N</v>
          </cell>
          <cell r="D16" t="str">
            <v>25613</v>
          </cell>
          <cell r="E16" t="str">
            <v>PIPE</v>
          </cell>
          <cell r="F16">
            <v>1</v>
          </cell>
          <cell r="G16" t="str">
            <v>CB100508000T00</v>
          </cell>
          <cell r="H16">
            <v>0.75</v>
          </cell>
          <cell r="I16" t="str">
            <v>--</v>
          </cell>
          <cell r="J16">
            <v>0.2</v>
          </cell>
          <cell r="K16">
            <v>0.2</v>
          </cell>
        </row>
        <row r="17">
          <cell r="A17" t="str">
            <v>M1</v>
          </cell>
          <cell r="B17" t="str">
            <v>B1C</v>
          </cell>
          <cell r="C17" t="str">
            <v>P</v>
          </cell>
          <cell r="D17" t="str">
            <v>22029</v>
          </cell>
          <cell r="E17" t="str">
            <v>PIPE</v>
          </cell>
          <cell r="F17">
            <v>1</v>
          </cell>
          <cell r="G17" t="str">
            <v>CB100508000T00</v>
          </cell>
          <cell r="H17">
            <v>0.75</v>
          </cell>
          <cell r="I17" t="str">
            <v>--</v>
          </cell>
          <cell r="J17">
            <v>0.2</v>
          </cell>
          <cell r="K17">
            <v>0.2</v>
          </cell>
        </row>
        <row r="18">
          <cell r="A18" t="str">
            <v>M1</v>
          </cell>
          <cell r="B18" t="str">
            <v>A5C</v>
          </cell>
          <cell r="C18" t="str">
            <v>N</v>
          </cell>
          <cell r="D18" t="str">
            <v>25618</v>
          </cell>
          <cell r="E18" t="str">
            <v>PIPE</v>
          </cell>
          <cell r="F18">
            <v>1</v>
          </cell>
          <cell r="G18" t="str">
            <v>CB100508000T00</v>
          </cell>
          <cell r="H18">
            <v>0.75</v>
          </cell>
          <cell r="I18" t="str">
            <v>--</v>
          </cell>
          <cell r="J18">
            <v>0.3</v>
          </cell>
          <cell r="K18">
            <v>0.3</v>
          </cell>
        </row>
        <row r="19">
          <cell r="A19" t="str">
            <v>M1</v>
          </cell>
          <cell r="B19" t="str">
            <v>A6C</v>
          </cell>
          <cell r="C19" t="str">
            <v>HOR</v>
          </cell>
          <cell r="D19" t="str">
            <v>65622</v>
          </cell>
          <cell r="E19" t="str">
            <v>PIPE</v>
          </cell>
          <cell r="F19">
            <v>1</v>
          </cell>
          <cell r="G19" t="str">
            <v>CB100508000T00</v>
          </cell>
          <cell r="H19">
            <v>0.75</v>
          </cell>
          <cell r="I19" t="str">
            <v>--</v>
          </cell>
          <cell r="J19">
            <v>0.4</v>
          </cell>
          <cell r="K19">
            <v>0.4</v>
          </cell>
        </row>
        <row r="20">
          <cell r="A20" t="str">
            <v>M1</v>
          </cell>
          <cell r="B20" t="str">
            <v>B1X</v>
          </cell>
          <cell r="C20" t="str">
            <v>P</v>
          </cell>
          <cell r="D20" t="str">
            <v>22042</v>
          </cell>
          <cell r="E20" t="str">
            <v>PIPE</v>
          </cell>
          <cell r="F20">
            <v>1</v>
          </cell>
          <cell r="G20" t="str">
            <v>CB100508000T00</v>
          </cell>
          <cell r="H20">
            <v>0.75</v>
          </cell>
          <cell r="I20" t="str">
            <v>--</v>
          </cell>
          <cell r="J20">
            <v>0.4</v>
          </cell>
          <cell r="K20">
            <v>0.4</v>
          </cell>
        </row>
        <row r="21">
          <cell r="A21" t="str">
            <v>M1</v>
          </cell>
          <cell r="B21" t="str">
            <v>A6C</v>
          </cell>
          <cell r="C21" t="str">
            <v>TRIM</v>
          </cell>
          <cell r="D21" t="str">
            <v>H-6501</v>
          </cell>
          <cell r="E21" t="str">
            <v>PIPE</v>
          </cell>
          <cell r="F21">
            <v>1</v>
          </cell>
          <cell r="G21" t="str">
            <v>CB100508000T00</v>
          </cell>
          <cell r="H21">
            <v>0.75</v>
          </cell>
          <cell r="I21" t="str">
            <v>--</v>
          </cell>
          <cell r="J21">
            <v>0.5</v>
          </cell>
          <cell r="K21">
            <v>0.5</v>
          </cell>
        </row>
        <row r="22">
          <cell r="A22" t="str">
            <v>M1</v>
          </cell>
          <cell r="B22" t="str">
            <v>A5C</v>
          </cell>
          <cell r="C22" t="str">
            <v>WW</v>
          </cell>
          <cell r="D22" t="str">
            <v>22601</v>
          </cell>
          <cell r="E22" t="str">
            <v>PIPE</v>
          </cell>
          <cell r="F22">
            <v>1</v>
          </cell>
          <cell r="G22" t="str">
            <v>CB100508000T00</v>
          </cell>
          <cell r="H22">
            <v>0.75</v>
          </cell>
          <cell r="I22" t="str">
            <v>--</v>
          </cell>
          <cell r="J22">
            <v>1</v>
          </cell>
          <cell r="K22">
            <v>1</v>
          </cell>
        </row>
        <row r="23">
          <cell r="A23" t="str">
            <v>M1</v>
          </cell>
          <cell r="B23" t="str">
            <v>A5C</v>
          </cell>
          <cell r="C23" t="str">
            <v>N</v>
          </cell>
          <cell r="D23" t="str">
            <v>22617</v>
          </cell>
          <cell r="E23" t="str">
            <v>PIPE</v>
          </cell>
          <cell r="F23">
            <v>1</v>
          </cell>
          <cell r="G23" t="str">
            <v>CB100508000T00</v>
          </cell>
          <cell r="H23">
            <v>0.75</v>
          </cell>
          <cell r="I23" t="str">
            <v>--</v>
          </cell>
          <cell r="J23">
            <v>1.3</v>
          </cell>
          <cell r="K23">
            <v>1.3</v>
          </cell>
        </row>
        <row r="24">
          <cell r="A24" t="str">
            <v>M1</v>
          </cell>
          <cell r="B24" t="str">
            <v>A5C</v>
          </cell>
          <cell r="C24" t="str">
            <v>N</v>
          </cell>
          <cell r="D24" t="str">
            <v>22670</v>
          </cell>
          <cell r="E24" t="str">
            <v>PIPE</v>
          </cell>
          <cell r="F24">
            <v>1</v>
          </cell>
          <cell r="G24" t="str">
            <v>CB100508000T00</v>
          </cell>
          <cell r="H24">
            <v>0.75</v>
          </cell>
          <cell r="I24" t="str">
            <v>--</v>
          </cell>
          <cell r="J24">
            <v>1.3</v>
          </cell>
          <cell r="K24">
            <v>1.3</v>
          </cell>
        </row>
        <row r="25">
          <cell r="A25" t="str">
            <v>M1</v>
          </cell>
          <cell r="B25" t="str">
            <v>A6C</v>
          </cell>
          <cell r="C25" t="str">
            <v>TRIM</v>
          </cell>
          <cell r="D25" t="str">
            <v>V-6502</v>
          </cell>
          <cell r="E25" t="str">
            <v>PIPE</v>
          </cell>
          <cell r="F25">
            <v>1</v>
          </cell>
          <cell r="G25" t="str">
            <v>CB100508000T00</v>
          </cell>
          <cell r="H25">
            <v>0.75</v>
          </cell>
          <cell r="I25" t="str">
            <v>--</v>
          </cell>
          <cell r="J25">
            <v>1.6</v>
          </cell>
          <cell r="K25">
            <v>1.6</v>
          </cell>
        </row>
        <row r="26">
          <cell r="A26" t="str">
            <v>M1</v>
          </cell>
          <cell r="B26" t="str">
            <v>A6C</v>
          </cell>
          <cell r="C26" t="str">
            <v>HOR</v>
          </cell>
          <cell r="D26" t="str">
            <v>65612</v>
          </cell>
          <cell r="E26" t="str">
            <v>PIPE</v>
          </cell>
          <cell r="F26">
            <v>1</v>
          </cell>
          <cell r="G26" t="str">
            <v>CB100508000T00</v>
          </cell>
          <cell r="H26">
            <v>0.75</v>
          </cell>
          <cell r="I26" t="str">
            <v>--</v>
          </cell>
          <cell r="J26">
            <v>2</v>
          </cell>
          <cell r="K26">
            <v>2</v>
          </cell>
        </row>
        <row r="27">
          <cell r="A27" t="str">
            <v>M1</v>
          </cell>
          <cell r="B27" t="str">
            <v>A6C</v>
          </cell>
          <cell r="C27" t="str">
            <v>HOS</v>
          </cell>
          <cell r="D27" t="str">
            <v>65634</v>
          </cell>
          <cell r="E27" t="str">
            <v>PIPE</v>
          </cell>
          <cell r="F27">
            <v>1</v>
          </cell>
          <cell r="G27" t="str">
            <v>CB100508000T00</v>
          </cell>
          <cell r="H27">
            <v>0.75</v>
          </cell>
          <cell r="I27" t="str">
            <v>--</v>
          </cell>
          <cell r="J27">
            <v>5.8</v>
          </cell>
          <cell r="K27">
            <v>5.8</v>
          </cell>
        </row>
        <row r="28">
          <cell r="A28" t="str">
            <v>M1</v>
          </cell>
          <cell r="B28" t="str">
            <v>A6C</v>
          </cell>
          <cell r="C28" t="str">
            <v>HOR</v>
          </cell>
          <cell r="D28" t="str">
            <v>65620</v>
          </cell>
          <cell r="E28" t="str">
            <v>PIPE</v>
          </cell>
          <cell r="F28">
            <v>1</v>
          </cell>
          <cell r="G28" t="str">
            <v>CB100508000T00</v>
          </cell>
          <cell r="H28">
            <v>0.75</v>
          </cell>
          <cell r="I28" t="str">
            <v>--</v>
          </cell>
          <cell r="J28">
            <v>7.7</v>
          </cell>
          <cell r="K28">
            <v>7.7</v>
          </cell>
        </row>
        <row r="29">
          <cell r="A29" t="str">
            <v>M1</v>
          </cell>
          <cell r="B29" t="str">
            <v>A6C</v>
          </cell>
          <cell r="C29" t="str">
            <v>HOR</v>
          </cell>
          <cell r="D29" t="str">
            <v>65612</v>
          </cell>
          <cell r="E29" t="str">
            <v>PIPE</v>
          </cell>
          <cell r="F29">
            <v>1</v>
          </cell>
          <cell r="G29" t="str">
            <v>CB100508000T00</v>
          </cell>
          <cell r="H29">
            <v>0.75</v>
          </cell>
          <cell r="I29" t="str">
            <v>--</v>
          </cell>
          <cell r="J29">
            <v>10.6</v>
          </cell>
          <cell r="K29">
            <v>10.6</v>
          </cell>
        </row>
        <row r="30">
          <cell r="A30" t="str">
            <v>M1</v>
          </cell>
          <cell r="B30" t="str">
            <v>A5C</v>
          </cell>
          <cell r="C30" t="str">
            <v>P</v>
          </cell>
          <cell r="D30" t="str">
            <v>22065</v>
          </cell>
          <cell r="E30" t="str">
            <v>PIPE</v>
          </cell>
          <cell r="F30">
            <v>1</v>
          </cell>
          <cell r="G30" t="str">
            <v>CB100508000T00</v>
          </cell>
          <cell r="H30">
            <v>0.75</v>
          </cell>
          <cell r="I30" t="str">
            <v>--</v>
          </cell>
          <cell r="J30">
            <v>17.5</v>
          </cell>
          <cell r="K30">
            <v>17.5</v>
          </cell>
        </row>
        <row r="31">
          <cell r="A31" t="str">
            <v>M1</v>
          </cell>
          <cell r="B31" t="str">
            <v>A6C</v>
          </cell>
          <cell r="C31" t="str">
            <v>HOS</v>
          </cell>
          <cell r="D31" t="str">
            <v>65629</v>
          </cell>
          <cell r="E31" t="str">
            <v>PIPE</v>
          </cell>
          <cell r="F31">
            <v>1</v>
          </cell>
          <cell r="G31" t="str">
            <v>CB100508000T00</v>
          </cell>
          <cell r="H31">
            <v>0.75</v>
          </cell>
          <cell r="I31" t="str">
            <v>--</v>
          </cell>
          <cell r="J31">
            <v>24.5</v>
          </cell>
          <cell r="K31">
            <v>24.5</v>
          </cell>
        </row>
        <row r="32">
          <cell r="A32" t="str">
            <v>M1</v>
          </cell>
          <cell r="B32" t="str">
            <v>A5C</v>
          </cell>
          <cell r="C32" t="str">
            <v>SCD</v>
          </cell>
          <cell r="D32" t="str">
            <v>HOLD1</v>
          </cell>
          <cell r="E32" t="str">
            <v>PIPE</v>
          </cell>
          <cell r="F32">
            <v>1</v>
          </cell>
          <cell r="G32" t="str">
            <v>CB100508000T00</v>
          </cell>
          <cell r="H32">
            <v>0.75</v>
          </cell>
          <cell r="I32" t="str">
            <v>--</v>
          </cell>
          <cell r="J32">
            <v>25</v>
          </cell>
          <cell r="K32">
            <v>25</v>
          </cell>
        </row>
        <row r="33">
          <cell r="A33" t="str">
            <v>M1</v>
          </cell>
          <cell r="B33" t="str">
            <v>A5C</v>
          </cell>
          <cell r="C33" t="str">
            <v>P</v>
          </cell>
          <cell r="D33" t="str">
            <v>24029</v>
          </cell>
          <cell r="E33" t="str">
            <v>PIPE</v>
          </cell>
          <cell r="F33">
            <v>1</v>
          </cell>
          <cell r="G33" t="str">
            <v>CB100508000T00</v>
          </cell>
          <cell r="H33">
            <v>0.75</v>
          </cell>
          <cell r="I33" t="str">
            <v>--</v>
          </cell>
          <cell r="J33">
            <v>36</v>
          </cell>
          <cell r="K33">
            <v>36</v>
          </cell>
        </row>
        <row r="34">
          <cell r="A34" t="str">
            <v>M1</v>
          </cell>
          <cell r="B34" t="str">
            <v>A5C</v>
          </cell>
          <cell r="C34" t="str">
            <v>SCC</v>
          </cell>
          <cell r="D34" t="str">
            <v>HOLD1</v>
          </cell>
          <cell r="E34" t="str">
            <v>PIPE</v>
          </cell>
          <cell r="F34">
            <v>1</v>
          </cell>
          <cell r="G34" t="str">
            <v>CB100508000T00</v>
          </cell>
          <cell r="H34">
            <v>0.75</v>
          </cell>
          <cell r="I34" t="str">
            <v>--</v>
          </cell>
          <cell r="J34">
            <v>41</v>
          </cell>
          <cell r="K34">
            <v>41</v>
          </cell>
        </row>
        <row r="35">
          <cell r="A35" t="str">
            <v>M1</v>
          </cell>
          <cell r="B35" t="str">
            <v>B2C</v>
          </cell>
          <cell r="C35" t="str">
            <v>SH</v>
          </cell>
          <cell r="D35" t="str">
            <v>22611</v>
          </cell>
          <cell r="E35" t="str">
            <v>PIPE</v>
          </cell>
          <cell r="F35">
            <v>1</v>
          </cell>
          <cell r="G35" t="str">
            <v>CB100508000100</v>
          </cell>
          <cell r="H35">
            <v>1</v>
          </cell>
          <cell r="I35" t="str">
            <v>--</v>
          </cell>
          <cell r="J35">
            <v>0.2</v>
          </cell>
          <cell r="K35">
            <v>0.2</v>
          </cell>
        </row>
        <row r="36">
          <cell r="A36" t="str">
            <v>M1</v>
          </cell>
          <cell r="B36" t="str">
            <v>A5C</v>
          </cell>
          <cell r="C36" t="str">
            <v>P</v>
          </cell>
          <cell r="D36" t="str">
            <v>22130</v>
          </cell>
          <cell r="E36" t="str">
            <v>PIPE</v>
          </cell>
          <cell r="F36">
            <v>1</v>
          </cell>
          <cell r="G36" t="str">
            <v>CB100508000100</v>
          </cell>
          <cell r="H36">
            <v>1</v>
          </cell>
          <cell r="I36" t="str">
            <v>--</v>
          </cell>
          <cell r="J36">
            <v>0.2</v>
          </cell>
          <cell r="K36">
            <v>0.2</v>
          </cell>
        </row>
        <row r="37">
          <cell r="A37" t="str">
            <v>M1</v>
          </cell>
          <cell r="B37" t="str">
            <v>A5C</v>
          </cell>
          <cell r="C37" t="str">
            <v>P</v>
          </cell>
          <cell r="D37" t="str">
            <v>22140</v>
          </cell>
          <cell r="E37" t="str">
            <v>PIPE</v>
          </cell>
          <cell r="F37">
            <v>1</v>
          </cell>
          <cell r="G37" t="str">
            <v>CB100508000100</v>
          </cell>
          <cell r="H37">
            <v>1</v>
          </cell>
          <cell r="I37" t="str">
            <v>--</v>
          </cell>
          <cell r="J37">
            <v>0.2</v>
          </cell>
          <cell r="K37">
            <v>0.2</v>
          </cell>
        </row>
        <row r="38">
          <cell r="A38" t="str">
            <v>M1</v>
          </cell>
          <cell r="B38" t="str">
            <v>A5C</v>
          </cell>
          <cell r="C38" t="str">
            <v>P</v>
          </cell>
          <cell r="D38" t="str">
            <v>22100</v>
          </cell>
          <cell r="E38" t="str">
            <v>PIPE</v>
          </cell>
          <cell r="F38">
            <v>1</v>
          </cell>
          <cell r="G38" t="str">
            <v>CB100508000100</v>
          </cell>
          <cell r="H38">
            <v>1</v>
          </cell>
          <cell r="I38" t="str">
            <v>--</v>
          </cell>
          <cell r="J38">
            <v>0.2</v>
          </cell>
          <cell r="K38">
            <v>0.2</v>
          </cell>
        </row>
        <row r="39">
          <cell r="A39" t="str">
            <v>M1</v>
          </cell>
          <cell r="B39" t="str">
            <v>A5C</v>
          </cell>
          <cell r="C39" t="str">
            <v>N</v>
          </cell>
          <cell r="D39" t="str">
            <v>22670</v>
          </cell>
          <cell r="E39" t="str">
            <v>PIPE</v>
          </cell>
          <cell r="F39">
            <v>1</v>
          </cell>
          <cell r="G39" t="str">
            <v>CB100508000100</v>
          </cell>
          <cell r="H39">
            <v>1</v>
          </cell>
          <cell r="I39" t="str">
            <v>--</v>
          </cell>
          <cell r="J39">
            <v>0.5</v>
          </cell>
          <cell r="K39">
            <v>0.5</v>
          </cell>
        </row>
        <row r="40">
          <cell r="A40" t="str">
            <v>M1</v>
          </cell>
          <cell r="B40" t="str">
            <v>A5C</v>
          </cell>
          <cell r="C40" t="str">
            <v>N</v>
          </cell>
          <cell r="D40" t="str">
            <v>22731</v>
          </cell>
          <cell r="E40" t="str">
            <v>PIPE</v>
          </cell>
          <cell r="F40">
            <v>1</v>
          </cell>
          <cell r="G40" t="str">
            <v>CB100508000100</v>
          </cell>
          <cell r="H40">
            <v>1</v>
          </cell>
          <cell r="I40" t="str">
            <v>--</v>
          </cell>
          <cell r="J40">
            <v>0.6</v>
          </cell>
          <cell r="K40">
            <v>0.6</v>
          </cell>
        </row>
        <row r="41">
          <cell r="A41" t="str">
            <v>M1</v>
          </cell>
          <cell r="B41" t="str">
            <v>A5C</v>
          </cell>
          <cell r="C41" t="str">
            <v>P</v>
          </cell>
          <cell r="D41" t="str">
            <v>22066</v>
          </cell>
          <cell r="E41" t="str">
            <v>PIPE</v>
          </cell>
          <cell r="F41">
            <v>1</v>
          </cell>
          <cell r="G41" t="str">
            <v>CB100508000100</v>
          </cell>
          <cell r="H41">
            <v>1</v>
          </cell>
          <cell r="I41" t="str">
            <v>--</v>
          </cell>
          <cell r="J41">
            <v>0.6</v>
          </cell>
          <cell r="K41">
            <v>0.6</v>
          </cell>
        </row>
        <row r="42">
          <cell r="A42" t="str">
            <v>M1</v>
          </cell>
          <cell r="B42" t="str">
            <v>A5C</v>
          </cell>
          <cell r="C42" t="str">
            <v>N</v>
          </cell>
          <cell r="D42" t="str">
            <v>22682</v>
          </cell>
          <cell r="E42" t="str">
            <v>PIPE</v>
          </cell>
          <cell r="F42">
            <v>1</v>
          </cell>
          <cell r="G42" t="str">
            <v>CB100508000100</v>
          </cell>
          <cell r="H42">
            <v>1</v>
          </cell>
          <cell r="I42" t="str">
            <v>--</v>
          </cell>
          <cell r="J42">
            <v>0.8</v>
          </cell>
          <cell r="K42">
            <v>0.8</v>
          </cell>
        </row>
        <row r="43">
          <cell r="A43" t="str">
            <v>M1</v>
          </cell>
          <cell r="B43" t="str">
            <v>A5C</v>
          </cell>
          <cell r="C43" t="str">
            <v>N</v>
          </cell>
          <cell r="D43" t="str">
            <v>22685</v>
          </cell>
          <cell r="E43" t="str">
            <v>PIPE</v>
          </cell>
          <cell r="F43">
            <v>1</v>
          </cell>
          <cell r="G43" t="str">
            <v>CB100508000100</v>
          </cell>
          <cell r="H43">
            <v>1</v>
          </cell>
          <cell r="I43" t="str">
            <v>--</v>
          </cell>
          <cell r="J43">
            <v>0.8</v>
          </cell>
          <cell r="K43">
            <v>0.8</v>
          </cell>
        </row>
        <row r="44">
          <cell r="A44" t="str">
            <v>M1</v>
          </cell>
          <cell r="B44" t="str">
            <v>A5C</v>
          </cell>
          <cell r="C44" t="str">
            <v>N</v>
          </cell>
          <cell r="D44" t="str">
            <v>22686</v>
          </cell>
          <cell r="E44" t="str">
            <v>PIPE</v>
          </cell>
          <cell r="F44">
            <v>1</v>
          </cell>
          <cell r="G44" t="str">
            <v>CB100508000100</v>
          </cell>
          <cell r="H44">
            <v>1</v>
          </cell>
          <cell r="I44" t="str">
            <v>--</v>
          </cell>
          <cell r="J44">
            <v>0.8</v>
          </cell>
          <cell r="K44">
            <v>0.8</v>
          </cell>
        </row>
        <row r="45">
          <cell r="A45" t="str">
            <v>M1</v>
          </cell>
          <cell r="B45" t="str">
            <v>A5C</v>
          </cell>
          <cell r="C45" t="str">
            <v>N</v>
          </cell>
          <cell r="D45" t="str">
            <v>22681</v>
          </cell>
          <cell r="E45" t="str">
            <v>PIPE</v>
          </cell>
          <cell r="F45">
            <v>1</v>
          </cell>
          <cell r="G45" t="str">
            <v>CB100508000100</v>
          </cell>
          <cell r="H45">
            <v>1</v>
          </cell>
          <cell r="I45" t="str">
            <v>--</v>
          </cell>
          <cell r="J45">
            <v>0.8</v>
          </cell>
          <cell r="K45">
            <v>0.8</v>
          </cell>
        </row>
        <row r="46">
          <cell r="A46" t="str">
            <v>M1</v>
          </cell>
          <cell r="B46" t="str">
            <v>A5C</v>
          </cell>
          <cell r="C46" t="str">
            <v>N</v>
          </cell>
          <cell r="D46" t="str">
            <v>22670</v>
          </cell>
          <cell r="E46" t="str">
            <v>PIPE</v>
          </cell>
          <cell r="F46">
            <v>1</v>
          </cell>
          <cell r="G46" t="str">
            <v>CB100508000100</v>
          </cell>
          <cell r="H46">
            <v>1</v>
          </cell>
          <cell r="I46" t="str">
            <v>--</v>
          </cell>
          <cell r="J46">
            <v>1</v>
          </cell>
          <cell r="K46">
            <v>1</v>
          </cell>
        </row>
        <row r="47">
          <cell r="A47" t="str">
            <v>M1</v>
          </cell>
          <cell r="B47" t="str">
            <v>A5C</v>
          </cell>
          <cell r="C47" t="str">
            <v>N</v>
          </cell>
          <cell r="D47" t="str">
            <v>25611</v>
          </cell>
          <cell r="E47" t="str">
            <v>PIPE</v>
          </cell>
          <cell r="F47">
            <v>1</v>
          </cell>
          <cell r="G47" t="str">
            <v>CB100508000100</v>
          </cell>
          <cell r="H47">
            <v>1</v>
          </cell>
          <cell r="I47" t="str">
            <v>--</v>
          </cell>
          <cell r="J47">
            <v>1</v>
          </cell>
          <cell r="K47">
            <v>1</v>
          </cell>
        </row>
        <row r="48">
          <cell r="A48" t="str">
            <v>M1</v>
          </cell>
          <cell r="B48" t="str">
            <v>A5C</v>
          </cell>
          <cell r="C48" t="str">
            <v>P</v>
          </cell>
          <cell r="D48" t="str">
            <v>24029</v>
          </cell>
          <cell r="E48" t="str">
            <v>PIPE</v>
          </cell>
          <cell r="F48">
            <v>1</v>
          </cell>
          <cell r="G48" t="str">
            <v>CB100508000100</v>
          </cell>
          <cell r="H48">
            <v>1</v>
          </cell>
          <cell r="I48" t="str">
            <v>--</v>
          </cell>
          <cell r="J48">
            <v>1</v>
          </cell>
          <cell r="K48">
            <v>1</v>
          </cell>
        </row>
        <row r="49">
          <cell r="A49" t="str">
            <v>M1</v>
          </cell>
          <cell r="B49" t="str">
            <v>B2C</v>
          </cell>
          <cell r="C49" t="str">
            <v>SH</v>
          </cell>
          <cell r="D49" t="str">
            <v>22614</v>
          </cell>
          <cell r="E49" t="str">
            <v>PIPE</v>
          </cell>
          <cell r="F49">
            <v>1</v>
          </cell>
          <cell r="G49" t="str">
            <v>CB100508000100</v>
          </cell>
          <cell r="H49">
            <v>1</v>
          </cell>
          <cell r="I49" t="str">
            <v>--</v>
          </cell>
          <cell r="J49">
            <v>2</v>
          </cell>
          <cell r="K49">
            <v>2</v>
          </cell>
        </row>
        <row r="50">
          <cell r="A50" t="str">
            <v>M1</v>
          </cell>
          <cell r="B50" t="str">
            <v>A5C</v>
          </cell>
          <cell r="C50" t="str">
            <v>TRIM</v>
          </cell>
          <cell r="D50" t="str">
            <v>V-2202</v>
          </cell>
          <cell r="E50" t="str">
            <v>PIPE</v>
          </cell>
          <cell r="F50">
            <v>1</v>
          </cell>
          <cell r="G50" t="str">
            <v>CB100508000100</v>
          </cell>
          <cell r="H50">
            <v>1</v>
          </cell>
          <cell r="I50" t="str">
            <v>--</v>
          </cell>
          <cell r="J50">
            <v>2</v>
          </cell>
          <cell r="K50">
            <v>2</v>
          </cell>
        </row>
        <row r="51">
          <cell r="A51" t="str">
            <v>M1</v>
          </cell>
          <cell r="B51" t="str">
            <v>A6C</v>
          </cell>
          <cell r="C51" t="str">
            <v>HOS</v>
          </cell>
          <cell r="D51" t="str">
            <v>65621</v>
          </cell>
          <cell r="E51" t="str">
            <v>PIPE</v>
          </cell>
          <cell r="F51">
            <v>1</v>
          </cell>
          <cell r="G51" t="str">
            <v>CB100508000100</v>
          </cell>
          <cell r="H51">
            <v>1</v>
          </cell>
          <cell r="I51" t="str">
            <v>--</v>
          </cell>
          <cell r="J51">
            <v>2</v>
          </cell>
          <cell r="K51">
            <v>2</v>
          </cell>
        </row>
        <row r="52">
          <cell r="A52" t="str">
            <v>M1</v>
          </cell>
          <cell r="B52" t="str">
            <v>A5C</v>
          </cell>
          <cell r="C52" t="str">
            <v>P</v>
          </cell>
          <cell r="D52" t="str">
            <v>22063</v>
          </cell>
          <cell r="E52" t="str">
            <v>PIPE</v>
          </cell>
          <cell r="F52">
            <v>1</v>
          </cell>
          <cell r="G52" t="str">
            <v>CB100508000100</v>
          </cell>
          <cell r="H52">
            <v>1</v>
          </cell>
          <cell r="I52" t="str">
            <v>--</v>
          </cell>
          <cell r="J52">
            <v>2.2000000000000002</v>
          </cell>
          <cell r="K52">
            <v>2.2000000000000002</v>
          </cell>
        </row>
        <row r="53">
          <cell r="A53" t="str">
            <v>M1</v>
          </cell>
          <cell r="B53" t="str">
            <v>A5C</v>
          </cell>
          <cell r="C53" t="str">
            <v>N</v>
          </cell>
          <cell r="D53" t="str">
            <v>22679</v>
          </cell>
          <cell r="E53" t="str">
            <v>PIPE</v>
          </cell>
          <cell r="F53">
            <v>1</v>
          </cell>
          <cell r="G53" t="str">
            <v>CB100508000100</v>
          </cell>
          <cell r="H53">
            <v>1</v>
          </cell>
          <cell r="I53" t="str">
            <v>--</v>
          </cell>
          <cell r="J53">
            <v>2.2000000000000002</v>
          </cell>
          <cell r="K53">
            <v>2.2000000000000002</v>
          </cell>
        </row>
        <row r="54">
          <cell r="A54" t="str">
            <v>M1</v>
          </cell>
          <cell r="B54" t="str">
            <v>A5C</v>
          </cell>
          <cell r="C54" t="str">
            <v>N</v>
          </cell>
          <cell r="D54" t="str">
            <v>25614</v>
          </cell>
          <cell r="E54" t="str">
            <v>PIPE</v>
          </cell>
          <cell r="F54">
            <v>1</v>
          </cell>
          <cell r="G54" t="str">
            <v>CB100508000100</v>
          </cell>
          <cell r="H54">
            <v>1</v>
          </cell>
          <cell r="I54" t="str">
            <v>--</v>
          </cell>
          <cell r="J54">
            <v>2.2000000000000002</v>
          </cell>
          <cell r="K54">
            <v>2.2000000000000002</v>
          </cell>
        </row>
        <row r="55">
          <cell r="A55" t="str">
            <v>M1</v>
          </cell>
          <cell r="B55" t="str">
            <v>A5C</v>
          </cell>
          <cell r="C55" t="str">
            <v>N</v>
          </cell>
          <cell r="D55" t="str">
            <v>22684</v>
          </cell>
          <cell r="E55" t="str">
            <v>PIPE</v>
          </cell>
          <cell r="F55">
            <v>1</v>
          </cell>
          <cell r="G55" t="str">
            <v>CB100508000100</v>
          </cell>
          <cell r="H55">
            <v>1</v>
          </cell>
          <cell r="I55" t="str">
            <v>--</v>
          </cell>
          <cell r="J55">
            <v>2.5</v>
          </cell>
          <cell r="K55">
            <v>2.5</v>
          </cell>
        </row>
        <row r="56">
          <cell r="A56" t="str">
            <v>M1</v>
          </cell>
          <cell r="B56" t="str">
            <v>A5C</v>
          </cell>
          <cell r="C56" t="str">
            <v>N</v>
          </cell>
          <cell r="D56" t="str">
            <v>22683</v>
          </cell>
          <cell r="E56" t="str">
            <v>PIPE</v>
          </cell>
          <cell r="F56">
            <v>1</v>
          </cell>
          <cell r="G56" t="str">
            <v>CB100508000100</v>
          </cell>
          <cell r="H56">
            <v>1</v>
          </cell>
          <cell r="I56" t="str">
            <v>--</v>
          </cell>
          <cell r="J56">
            <v>2.5</v>
          </cell>
          <cell r="K56">
            <v>2.5</v>
          </cell>
        </row>
        <row r="57">
          <cell r="A57" t="str">
            <v>M1</v>
          </cell>
          <cell r="B57" t="str">
            <v>A6C</v>
          </cell>
          <cell r="C57" t="str">
            <v>HOR</v>
          </cell>
          <cell r="D57" t="str">
            <v>65622</v>
          </cell>
          <cell r="E57" t="str">
            <v>PIPE</v>
          </cell>
          <cell r="F57">
            <v>1</v>
          </cell>
          <cell r="G57" t="str">
            <v>CB100508000100</v>
          </cell>
          <cell r="H57">
            <v>1</v>
          </cell>
          <cell r="I57" t="str">
            <v>--</v>
          </cell>
          <cell r="J57">
            <v>2.8</v>
          </cell>
          <cell r="K57">
            <v>2.8</v>
          </cell>
        </row>
        <row r="58">
          <cell r="A58" t="str">
            <v>M1</v>
          </cell>
          <cell r="B58" t="str">
            <v>A6C</v>
          </cell>
          <cell r="C58" t="str">
            <v>HOS</v>
          </cell>
          <cell r="D58" t="str">
            <v>65613</v>
          </cell>
          <cell r="E58" t="str">
            <v>PIPE</v>
          </cell>
          <cell r="F58">
            <v>1</v>
          </cell>
          <cell r="G58" t="str">
            <v>CB100508000100</v>
          </cell>
          <cell r="H58">
            <v>1</v>
          </cell>
          <cell r="I58" t="str">
            <v>--</v>
          </cell>
          <cell r="J58">
            <v>3</v>
          </cell>
          <cell r="K58">
            <v>3</v>
          </cell>
        </row>
        <row r="59">
          <cell r="A59" t="str">
            <v>M1</v>
          </cell>
          <cell r="B59" t="str">
            <v>A4C</v>
          </cell>
          <cell r="C59" t="str">
            <v>N</v>
          </cell>
          <cell r="D59" t="str">
            <v>22661</v>
          </cell>
          <cell r="E59" t="str">
            <v>PIPE</v>
          </cell>
          <cell r="F59">
            <v>1</v>
          </cell>
          <cell r="G59" t="str">
            <v>CB110508000100</v>
          </cell>
          <cell r="H59">
            <v>1</v>
          </cell>
          <cell r="I59" t="str">
            <v>--</v>
          </cell>
          <cell r="J59">
            <v>3.5</v>
          </cell>
          <cell r="K59">
            <v>3.5</v>
          </cell>
        </row>
        <row r="60">
          <cell r="A60" t="str">
            <v>M1</v>
          </cell>
          <cell r="B60" t="str">
            <v>A6C</v>
          </cell>
          <cell r="C60" t="str">
            <v>HOS</v>
          </cell>
          <cell r="D60" t="str">
            <v>65616</v>
          </cell>
          <cell r="E60" t="str">
            <v>PIPE</v>
          </cell>
          <cell r="F60">
            <v>1</v>
          </cell>
          <cell r="G60" t="str">
            <v>CB100508000100</v>
          </cell>
          <cell r="H60">
            <v>1</v>
          </cell>
          <cell r="I60" t="str">
            <v>--</v>
          </cell>
          <cell r="J60">
            <v>3.5</v>
          </cell>
          <cell r="K60">
            <v>3.5</v>
          </cell>
        </row>
        <row r="61">
          <cell r="A61" t="str">
            <v>M1</v>
          </cell>
          <cell r="B61" t="str">
            <v>A5C</v>
          </cell>
          <cell r="C61" t="str">
            <v>P</v>
          </cell>
          <cell r="D61" t="str">
            <v>22157</v>
          </cell>
          <cell r="E61" t="str">
            <v>PIPE</v>
          </cell>
          <cell r="F61">
            <v>1</v>
          </cell>
          <cell r="G61" t="str">
            <v>CB100508000100</v>
          </cell>
          <cell r="H61">
            <v>1</v>
          </cell>
          <cell r="I61" t="str">
            <v>--</v>
          </cell>
          <cell r="J61">
            <v>4</v>
          </cell>
          <cell r="K61">
            <v>4</v>
          </cell>
        </row>
        <row r="62">
          <cell r="A62" t="str">
            <v>M1</v>
          </cell>
          <cell r="B62" t="str">
            <v>A5C</v>
          </cell>
          <cell r="C62" t="str">
            <v>P</v>
          </cell>
          <cell r="D62" t="str">
            <v>22158</v>
          </cell>
          <cell r="E62" t="str">
            <v>PIPE</v>
          </cell>
          <cell r="F62">
            <v>1</v>
          </cell>
          <cell r="G62" t="str">
            <v>CB100508000100</v>
          </cell>
          <cell r="H62">
            <v>1</v>
          </cell>
          <cell r="I62" t="str">
            <v>--</v>
          </cell>
          <cell r="J62">
            <v>4</v>
          </cell>
          <cell r="K62">
            <v>4</v>
          </cell>
        </row>
        <row r="63">
          <cell r="A63" t="str">
            <v>M1</v>
          </cell>
          <cell r="B63" t="str">
            <v>A5C</v>
          </cell>
          <cell r="C63" t="str">
            <v>P</v>
          </cell>
          <cell r="D63" t="str">
            <v>22039</v>
          </cell>
          <cell r="E63" t="str">
            <v>PIPE</v>
          </cell>
          <cell r="F63">
            <v>1</v>
          </cell>
          <cell r="G63" t="str">
            <v>CB100508000100</v>
          </cell>
          <cell r="H63">
            <v>1</v>
          </cell>
          <cell r="I63" t="str">
            <v>--</v>
          </cell>
          <cell r="J63">
            <v>4</v>
          </cell>
          <cell r="K63">
            <v>4</v>
          </cell>
        </row>
        <row r="64">
          <cell r="A64" t="str">
            <v>M1</v>
          </cell>
          <cell r="B64" t="str">
            <v>A5C</v>
          </cell>
          <cell r="C64" t="str">
            <v>P</v>
          </cell>
          <cell r="D64" t="str">
            <v>22040</v>
          </cell>
          <cell r="E64" t="str">
            <v>PIPE</v>
          </cell>
          <cell r="F64">
            <v>1</v>
          </cell>
          <cell r="G64" t="str">
            <v>CB100508000100</v>
          </cell>
          <cell r="H64">
            <v>1</v>
          </cell>
          <cell r="I64" t="str">
            <v>--</v>
          </cell>
          <cell r="J64">
            <v>4</v>
          </cell>
          <cell r="K64">
            <v>4</v>
          </cell>
        </row>
        <row r="65">
          <cell r="A65" t="str">
            <v>M1</v>
          </cell>
          <cell r="B65" t="str">
            <v>A5C</v>
          </cell>
          <cell r="C65" t="str">
            <v>P</v>
          </cell>
          <cell r="D65" t="str">
            <v>22041</v>
          </cell>
          <cell r="E65" t="str">
            <v>PIPE</v>
          </cell>
          <cell r="F65">
            <v>1</v>
          </cell>
          <cell r="G65" t="str">
            <v>CB100508000100</v>
          </cell>
          <cell r="H65">
            <v>1</v>
          </cell>
          <cell r="I65" t="str">
            <v>--</v>
          </cell>
          <cell r="J65">
            <v>4</v>
          </cell>
          <cell r="K65">
            <v>4</v>
          </cell>
        </row>
        <row r="66">
          <cell r="A66" t="str">
            <v>M1</v>
          </cell>
          <cell r="B66" t="str">
            <v>A5C</v>
          </cell>
          <cell r="C66" t="str">
            <v>N</v>
          </cell>
          <cell r="D66" t="str">
            <v>22630</v>
          </cell>
          <cell r="E66" t="str">
            <v>PIPE</v>
          </cell>
          <cell r="F66">
            <v>1</v>
          </cell>
          <cell r="G66" t="str">
            <v>CB100508000100</v>
          </cell>
          <cell r="H66">
            <v>1</v>
          </cell>
          <cell r="I66" t="str">
            <v>--</v>
          </cell>
          <cell r="J66">
            <v>4.5</v>
          </cell>
          <cell r="K66">
            <v>4.5</v>
          </cell>
        </row>
        <row r="67">
          <cell r="A67" t="str">
            <v>M1</v>
          </cell>
          <cell r="B67" t="str">
            <v>A5C</v>
          </cell>
          <cell r="C67" t="str">
            <v>P</v>
          </cell>
          <cell r="D67" t="str">
            <v>22105</v>
          </cell>
          <cell r="E67" t="str">
            <v>PIPE</v>
          </cell>
          <cell r="F67">
            <v>1</v>
          </cell>
          <cell r="G67" t="str">
            <v>CB100508000100</v>
          </cell>
          <cell r="H67">
            <v>1</v>
          </cell>
          <cell r="I67" t="str">
            <v>--</v>
          </cell>
          <cell r="J67">
            <v>5.8</v>
          </cell>
          <cell r="K67">
            <v>5.8</v>
          </cell>
        </row>
        <row r="68">
          <cell r="A68" t="str">
            <v>M1</v>
          </cell>
          <cell r="B68" t="str">
            <v>A5C</v>
          </cell>
          <cell r="C68" t="str">
            <v>P</v>
          </cell>
          <cell r="D68" t="str">
            <v>22103</v>
          </cell>
          <cell r="E68" t="str">
            <v>PIPE</v>
          </cell>
          <cell r="F68">
            <v>1</v>
          </cell>
          <cell r="G68" t="str">
            <v>CB100508000100</v>
          </cell>
          <cell r="H68">
            <v>1</v>
          </cell>
          <cell r="I68" t="str">
            <v>--</v>
          </cell>
          <cell r="J68">
            <v>9</v>
          </cell>
          <cell r="K68">
            <v>9</v>
          </cell>
        </row>
        <row r="69">
          <cell r="A69" t="str">
            <v>M1</v>
          </cell>
          <cell r="B69" t="str">
            <v>A5C</v>
          </cell>
          <cell r="C69" t="str">
            <v>P</v>
          </cell>
          <cell r="D69" t="str">
            <v>22106</v>
          </cell>
          <cell r="E69" t="str">
            <v>PIPE</v>
          </cell>
          <cell r="F69">
            <v>1</v>
          </cell>
          <cell r="G69" t="str">
            <v>CB100508000100</v>
          </cell>
          <cell r="H69">
            <v>1</v>
          </cell>
          <cell r="I69" t="str">
            <v>--</v>
          </cell>
          <cell r="J69">
            <v>11</v>
          </cell>
          <cell r="K69">
            <v>11</v>
          </cell>
        </row>
        <row r="70">
          <cell r="A70" t="str">
            <v>M1</v>
          </cell>
          <cell r="B70" t="str">
            <v>A5C</v>
          </cell>
          <cell r="C70" t="str">
            <v>P</v>
          </cell>
          <cell r="D70" t="str">
            <v>21004</v>
          </cell>
          <cell r="E70" t="str">
            <v>PIPE</v>
          </cell>
          <cell r="F70">
            <v>1</v>
          </cell>
          <cell r="G70" t="str">
            <v>CB100508000100</v>
          </cell>
          <cell r="H70">
            <v>1</v>
          </cell>
          <cell r="I70" t="str">
            <v>--</v>
          </cell>
          <cell r="J70">
            <v>11.5</v>
          </cell>
          <cell r="K70">
            <v>11.5</v>
          </cell>
        </row>
        <row r="71">
          <cell r="A71" t="str">
            <v>M1</v>
          </cell>
          <cell r="B71" t="str">
            <v>A5C</v>
          </cell>
          <cell r="C71" t="str">
            <v>P</v>
          </cell>
          <cell r="D71" t="str">
            <v>99002</v>
          </cell>
          <cell r="E71" t="str">
            <v>PIPE</v>
          </cell>
          <cell r="F71">
            <v>1</v>
          </cell>
          <cell r="G71" t="str">
            <v>CB100508000100</v>
          </cell>
          <cell r="H71">
            <v>1</v>
          </cell>
          <cell r="I71" t="str">
            <v>--</v>
          </cell>
          <cell r="J71">
            <v>16.3</v>
          </cell>
          <cell r="K71">
            <v>16.3</v>
          </cell>
        </row>
        <row r="72">
          <cell r="A72" t="str">
            <v>M1</v>
          </cell>
          <cell r="B72" t="str">
            <v>A6C</v>
          </cell>
          <cell r="C72" t="str">
            <v>HOR</v>
          </cell>
          <cell r="D72" t="str">
            <v>65612</v>
          </cell>
          <cell r="E72" t="str">
            <v>PIPE</v>
          </cell>
          <cell r="F72">
            <v>1</v>
          </cell>
          <cell r="G72" t="str">
            <v>CB100508000100</v>
          </cell>
          <cell r="H72">
            <v>1</v>
          </cell>
          <cell r="I72" t="str">
            <v>--</v>
          </cell>
          <cell r="J72">
            <v>23.6</v>
          </cell>
          <cell r="K72">
            <v>23.6</v>
          </cell>
        </row>
        <row r="73">
          <cell r="A73" t="str">
            <v>M1</v>
          </cell>
          <cell r="B73" t="str">
            <v>A5C</v>
          </cell>
          <cell r="C73" t="str">
            <v>P</v>
          </cell>
          <cell r="D73" t="str">
            <v>22117</v>
          </cell>
          <cell r="E73" t="str">
            <v>PIPE</v>
          </cell>
          <cell r="F73">
            <v>1</v>
          </cell>
          <cell r="G73" t="str">
            <v>CB100508001H00</v>
          </cell>
          <cell r="H73">
            <v>1.5</v>
          </cell>
          <cell r="I73" t="str">
            <v>--</v>
          </cell>
          <cell r="J73">
            <v>0.1</v>
          </cell>
          <cell r="K73">
            <v>0.1</v>
          </cell>
        </row>
        <row r="74">
          <cell r="A74" t="str">
            <v>M1</v>
          </cell>
          <cell r="B74" t="str">
            <v>A5C</v>
          </cell>
          <cell r="C74" t="str">
            <v>P</v>
          </cell>
          <cell r="D74" t="str">
            <v>22004</v>
          </cell>
          <cell r="E74" t="str">
            <v>PIPE</v>
          </cell>
          <cell r="F74">
            <v>1</v>
          </cell>
          <cell r="G74" t="str">
            <v>CB100508001H00</v>
          </cell>
          <cell r="H74">
            <v>1.5</v>
          </cell>
          <cell r="I74" t="str">
            <v>--</v>
          </cell>
          <cell r="J74">
            <v>0.1</v>
          </cell>
          <cell r="K74">
            <v>0.1</v>
          </cell>
        </row>
        <row r="75">
          <cell r="A75" t="str">
            <v>M1</v>
          </cell>
          <cell r="B75" t="str">
            <v>B2C</v>
          </cell>
          <cell r="C75" t="str">
            <v>SH</v>
          </cell>
          <cell r="D75" t="str">
            <v>22614</v>
          </cell>
          <cell r="E75" t="str">
            <v>PIPE</v>
          </cell>
          <cell r="F75">
            <v>1</v>
          </cell>
          <cell r="G75" t="str">
            <v>CB100508001H00</v>
          </cell>
          <cell r="H75">
            <v>1.5</v>
          </cell>
          <cell r="I75" t="str">
            <v>--</v>
          </cell>
          <cell r="J75">
            <v>0.2</v>
          </cell>
          <cell r="K75">
            <v>0.2</v>
          </cell>
        </row>
        <row r="76">
          <cell r="A76" t="str">
            <v>M1</v>
          </cell>
          <cell r="B76" t="str">
            <v>A4C</v>
          </cell>
          <cell r="C76" t="str">
            <v>N</v>
          </cell>
          <cell r="D76" t="str">
            <v>22662</v>
          </cell>
          <cell r="E76" t="str">
            <v>PIPE</v>
          </cell>
          <cell r="F76">
            <v>1</v>
          </cell>
          <cell r="G76" t="str">
            <v>CB110508001H00</v>
          </cell>
          <cell r="H76">
            <v>1.5</v>
          </cell>
          <cell r="I76" t="str">
            <v>--</v>
          </cell>
          <cell r="J76">
            <v>1</v>
          </cell>
          <cell r="K76">
            <v>1</v>
          </cell>
        </row>
        <row r="77">
          <cell r="A77" t="str">
            <v>M1</v>
          </cell>
          <cell r="B77" t="str">
            <v>A6C</v>
          </cell>
          <cell r="C77" t="str">
            <v>HOS</v>
          </cell>
          <cell r="D77" t="str">
            <v>65618</v>
          </cell>
          <cell r="E77" t="str">
            <v>PIPE</v>
          </cell>
          <cell r="F77">
            <v>1</v>
          </cell>
          <cell r="G77" t="str">
            <v>CB100508001H00</v>
          </cell>
          <cell r="H77">
            <v>1.5</v>
          </cell>
          <cell r="I77" t="str">
            <v>--</v>
          </cell>
          <cell r="J77">
            <v>1.5</v>
          </cell>
          <cell r="K77">
            <v>1.5</v>
          </cell>
        </row>
        <row r="78">
          <cell r="A78" t="str">
            <v>M1</v>
          </cell>
          <cell r="B78" t="str">
            <v>A5C</v>
          </cell>
          <cell r="C78" t="str">
            <v>P</v>
          </cell>
          <cell r="D78" t="str">
            <v>22158</v>
          </cell>
          <cell r="E78" t="str">
            <v>PIPE</v>
          </cell>
          <cell r="F78">
            <v>1</v>
          </cell>
          <cell r="G78" t="str">
            <v>CB100508001H00</v>
          </cell>
          <cell r="H78">
            <v>1.5</v>
          </cell>
          <cell r="I78" t="str">
            <v>--</v>
          </cell>
          <cell r="J78">
            <v>2</v>
          </cell>
          <cell r="K78">
            <v>2</v>
          </cell>
        </row>
        <row r="79">
          <cell r="A79" t="str">
            <v>M1</v>
          </cell>
          <cell r="B79" t="str">
            <v>A5C</v>
          </cell>
          <cell r="C79" t="str">
            <v>P</v>
          </cell>
          <cell r="D79" t="str">
            <v>22039</v>
          </cell>
          <cell r="E79" t="str">
            <v>PIPE</v>
          </cell>
          <cell r="F79">
            <v>1</v>
          </cell>
          <cell r="G79" t="str">
            <v>CB100508001H00</v>
          </cell>
          <cell r="H79">
            <v>1.5</v>
          </cell>
          <cell r="I79" t="str">
            <v>--</v>
          </cell>
          <cell r="J79">
            <v>2</v>
          </cell>
          <cell r="K79">
            <v>2</v>
          </cell>
        </row>
        <row r="80">
          <cell r="A80" t="str">
            <v>M1</v>
          </cell>
          <cell r="B80" t="str">
            <v>A5C</v>
          </cell>
          <cell r="C80" t="str">
            <v>P</v>
          </cell>
          <cell r="D80" t="str">
            <v>22040</v>
          </cell>
          <cell r="E80" t="str">
            <v>PIPE</v>
          </cell>
          <cell r="F80">
            <v>1</v>
          </cell>
          <cell r="G80" t="str">
            <v>CB100508001H00</v>
          </cell>
          <cell r="H80">
            <v>1.5</v>
          </cell>
          <cell r="I80" t="str">
            <v>--</v>
          </cell>
          <cell r="J80">
            <v>2</v>
          </cell>
          <cell r="K80">
            <v>2</v>
          </cell>
        </row>
        <row r="81">
          <cell r="A81" t="str">
            <v>M1</v>
          </cell>
          <cell r="B81" t="str">
            <v>A5C</v>
          </cell>
          <cell r="C81" t="str">
            <v>P</v>
          </cell>
          <cell r="D81" t="str">
            <v>22041</v>
          </cell>
          <cell r="E81" t="str">
            <v>PIPE</v>
          </cell>
          <cell r="F81">
            <v>1</v>
          </cell>
          <cell r="G81" t="str">
            <v>CB100508001H00</v>
          </cell>
          <cell r="H81">
            <v>1.5</v>
          </cell>
          <cell r="I81" t="str">
            <v>--</v>
          </cell>
          <cell r="J81">
            <v>2</v>
          </cell>
          <cell r="K81">
            <v>2</v>
          </cell>
        </row>
        <row r="82">
          <cell r="A82" t="str">
            <v>M1</v>
          </cell>
          <cell r="B82" t="str">
            <v>A6C</v>
          </cell>
          <cell r="C82" t="str">
            <v>HOS</v>
          </cell>
          <cell r="D82" t="str">
            <v>65622</v>
          </cell>
          <cell r="E82" t="str">
            <v>PIPE</v>
          </cell>
          <cell r="F82">
            <v>1</v>
          </cell>
          <cell r="G82" t="str">
            <v>CB100508001H00</v>
          </cell>
          <cell r="H82">
            <v>1.5</v>
          </cell>
          <cell r="I82" t="str">
            <v>--</v>
          </cell>
          <cell r="J82">
            <v>3.7</v>
          </cell>
          <cell r="K82">
            <v>3.7</v>
          </cell>
        </row>
        <row r="83">
          <cell r="A83" t="str">
            <v>M1</v>
          </cell>
          <cell r="B83" t="str">
            <v>A5C</v>
          </cell>
          <cell r="C83" t="str">
            <v>P</v>
          </cell>
          <cell r="D83" t="str">
            <v>22064</v>
          </cell>
          <cell r="E83" t="str">
            <v>PIPE</v>
          </cell>
          <cell r="F83">
            <v>1</v>
          </cell>
          <cell r="G83" t="str">
            <v>CB100508001H00</v>
          </cell>
          <cell r="H83">
            <v>1.5</v>
          </cell>
          <cell r="I83" t="str">
            <v>--</v>
          </cell>
          <cell r="J83">
            <v>3.8</v>
          </cell>
          <cell r="K83">
            <v>3.8</v>
          </cell>
        </row>
        <row r="84">
          <cell r="A84" t="str">
            <v>M1</v>
          </cell>
          <cell r="B84" t="str">
            <v>A5C</v>
          </cell>
          <cell r="C84" t="str">
            <v>P</v>
          </cell>
          <cell r="D84" t="str">
            <v>22085</v>
          </cell>
          <cell r="E84" t="str">
            <v>PIPE</v>
          </cell>
          <cell r="F84">
            <v>1</v>
          </cell>
          <cell r="G84" t="str">
            <v>CB100508001H00</v>
          </cell>
          <cell r="H84">
            <v>1.5</v>
          </cell>
          <cell r="I84" t="str">
            <v>--</v>
          </cell>
          <cell r="J84">
            <v>4</v>
          </cell>
          <cell r="K84">
            <v>4</v>
          </cell>
        </row>
        <row r="85">
          <cell r="A85" t="str">
            <v>M1</v>
          </cell>
          <cell r="B85" t="str">
            <v>A6C</v>
          </cell>
          <cell r="C85" t="str">
            <v>HOR</v>
          </cell>
          <cell r="D85" t="str">
            <v>65618</v>
          </cell>
          <cell r="E85" t="str">
            <v>PIPE</v>
          </cell>
          <cell r="F85">
            <v>1</v>
          </cell>
          <cell r="G85" t="str">
            <v>CB100508001H00</v>
          </cell>
          <cell r="H85">
            <v>1.5</v>
          </cell>
          <cell r="I85" t="str">
            <v>--</v>
          </cell>
          <cell r="J85">
            <v>5.5</v>
          </cell>
          <cell r="K85">
            <v>5.5</v>
          </cell>
        </row>
        <row r="86">
          <cell r="A86" t="str">
            <v>M1</v>
          </cell>
          <cell r="B86" t="str">
            <v>A5C</v>
          </cell>
          <cell r="C86" t="str">
            <v>P</v>
          </cell>
          <cell r="D86" t="str">
            <v>22113</v>
          </cell>
          <cell r="E86" t="str">
            <v>PIPE</v>
          </cell>
          <cell r="F86">
            <v>1</v>
          </cell>
          <cell r="G86" t="str">
            <v>CB100508001H00</v>
          </cell>
          <cell r="H86">
            <v>1.5</v>
          </cell>
          <cell r="I86" t="str">
            <v>--</v>
          </cell>
          <cell r="J86">
            <v>5.8</v>
          </cell>
          <cell r="K86">
            <v>5.8</v>
          </cell>
        </row>
        <row r="87">
          <cell r="A87" t="str">
            <v>M1</v>
          </cell>
          <cell r="B87" t="str">
            <v>A4C</v>
          </cell>
          <cell r="C87" t="str">
            <v>P</v>
          </cell>
          <cell r="D87" t="str">
            <v>22031</v>
          </cell>
          <cell r="E87" t="str">
            <v>PIPE</v>
          </cell>
          <cell r="F87">
            <v>1</v>
          </cell>
          <cell r="G87" t="str">
            <v>CB110508001H00</v>
          </cell>
          <cell r="H87">
            <v>1.5</v>
          </cell>
          <cell r="I87" t="str">
            <v>--</v>
          </cell>
          <cell r="J87">
            <v>6</v>
          </cell>
          <cell r="K87">
            <v>6</v>
          </cell>
        </row>
        <row r="88">
          <cell r="A88" t="str">
            <v>M1</v>
          </cell>
          <cell r="B88" t="str">
            <v>A5C</v>
          </cell>
          <cell r="C88" t="str">
            <v>P</v>
          </cell>
          <cell r="D88" t="str">
            <v>22071</v>
          </cell>
          <cell r="E88" t="str">
            <v>PIPE</v>
          </cell>
          <cell r="F88">
            <v>1</v>
          </cell>
          <cell r="G88" t="str">
            <v>CB100508001H00</v>
          </cell>
          <cell r="H88">
            <v>1.5</v>
          </cell>
          <cell r="I88" t="str">
            <v>--</v>
          </cell>
          <cell r="J88">
            <v>6.5</v>
          </cell>
          <cell r="K88">
            <v>6.5</v>
          </cell>
        </row>
        <row r="89">
          <cell r="A89" t="str">
            <v>M1</v>
          </cell>
          <cell r="B89" t="str">
            <v>A5C</v>
          </cell>
          <cell r="C89" t="str">
            <v>P</v>
          </cell>
          <cell r="D89" t="str">
            <v>22087</v>
          </cell>
          <cell r="E89" t="str">
            <v>PIPE</v>
          </cell>
          <cell r="F89">
            <v>1</v>
          </cell>
          <cell r="G89" t="str">
            <v>CB100508001H00</v>
          </cell>
          <cell r="H89">
            <v>1.5</v>
          </cell>
          <cell r="I89" t="str">
            <v>--</v>
          </cell>
          <cell r="J89">
            <v>6.6</v>
          </cell>
          <cell r="K89">
            <v>6.6</v>
          </cell>
        </row>
        <row r="90">
          <cell r="A90" t="str">
            <v>M1</v>
          </cell>
          <cell r="B90" t="str">
            <v>A5C</v>
          </cell>
          <cell r="C90" t="str">
            <v>RW</v>
          </cell>
          <cell r="D90" t="str">
            <v>25611</v>
          </cell>
          <cell r="E90" t="str">
            <v>PIPE</v>
          </cell>
          <cell r="F90">
            <v>1</v>
          </cell>
          <cell r="G90" t="str">
            <v>CB100508001H00</v>
          </cell>
          <cell r="H90">
            <v>1.5</v>
          </cell>
          <cell r="I90" t="str">
            <v>--</v>
          </cell>
          <cell r="J90">
            <v>7</v>
          </cell>
          <cell r="K90">
            <v>7</v>
          </cell>
        </row>
        <row r="91">
          <cell r="A91" t="str">
            <v>M1</v>
          </cell>
          <cell r="B91" t="str">
            <v>A6C</v>
          </cell>
          <cell r="C91" t="str">
            <v>HOS</v>
          </cell>
          <cell r="D91" t="str">
            <v>65611</v>
          </cell>
          <cell r="E91" t="str">
            <v>PIPE</v>
          </cell>
          <cell r="F91">
            <v>1</v>
          </cell>
          <cell r="G91" t="str">
            <v>CB100508001H00</v>
          </cell>
          <cell r="H91">
            <v>1.5</v>
          </cell>
          <cell r="I91" t="str">
            <v>--</v>
          </cell>
          <cell r="J91">
            <v>7.3</v>
          </cell>
          <cell r="K91">
            <v>7.3</v>
          </cell>
        </row>
        <row r="92">
          <cell r="A92" t="str">
            <v>M1</v>
          </cell>
          <cell r="B92" t="str">
            <v>A5C</v>
          </cell>
          <cell r="C92" t="str">
            <v>P</v>
          </cell>
          <cell r="D92" t="str">
            <v>22114</v>
          </cell>
          <cell r="E92" t="str">
            <v>PIPE</v>
          </cell>
          <cell r="F92">
            <v>1</v>
          </cell>
          <cell r="G92" t="str">
            <v>CB100508001H00</v>
          </cell>
          <cell r="H92">
            <v>1.5</v>
          </cell>
          <cell r="I92" t="str">
            <v>--</v>
          </cell>
          <cell r="J92">
            <v>7.4</v>
          </cell>
          <cell r="K92">
            <v>7.4</v>
          </cell>
        </row>
        <row r="93">
          <cell r="A93" t="str">
            <v>M1</v>
          </cell>
          <cell r="B93" t="str">
            <v>A6C</v>
          </cell>
          <cell r="C93" t="str">
            <v>HOS</v>
          </cell>
          <cell r="D93" t="str">
            <v>65623</v>
          </cell>
          <cell r="E93" t="str">
            <v>PIPE</v>
          </cell>
          <cell r="F93">
            <v>1</v>
          </cell>
          <cell r="G93" t="str">
            <v>CB100508001H00</v>
          </cell>
          <cell r="H93">
            <v>1.5</v>
          </cell>
          <cell r="I93" t="str">
            <v>--</v>
          </cell>
          <cell r="J93">
            <v>7.5</v>
          </cell>
          <cell r="K93">
            <v>7.5</v>
          </cell>
        </row>
        <row r="94">
          <cell r="A94" t="str">
            <v>M1</v>
          </cell>
          <cell r="B94" t="str">
            <v>A6C</v>
          </cell>
          <cell r="C94" t="str">
            <v>HOS</v>
          </cell>
          <cell r="D94" t="str">
            <v>65632</v>
          </cell>
          <cell r="E94" t="str">
            <v>PIPE</v>
          </cell>
          <cell r="F94">
            <v>1</v>
          </cell>
          <cell r="G94" t="str">
            <v>CB100508001H00</v>
          </cell>
          <cell r="H94">
            <v>1.5</v>
          </cell>
          <cell r="I94" t="str">
            <v>--</v>
          </cell>
          <cell r="J94">
            <v>10.5</v>
          </cell>
          <cell r="K94">
            <v>10.5</v>
          </cell>
        </row>
        <row r="95">
          <cell r="A95" t="str">
            <v>M1</v>
          </cell>
          <cell r="B95" t="str">
            <v>A5C</v>
          </cell>
          <cell r="C95" t="str">
            <v>P</v>
          </cell>
          <cell r="D95" t="str">
            <v>22109</v>
          </cell>
          <cell r="E95" t="str">
            <v>PIPE</v>
          </cell>
          <cell r="F95">
            <v>1</v>
          </cell>
          <cell r="G95" t="str">
            <v>CB100508001H00</v>
          </cell>
          <cell r="H95">
            <v>1.5</v>
          </cell>
          <cell r="I95" t="str">
            <v>--</v>
          </cell>
          <cell r="J95">
            <v>11</v>
          </cell>
          <cell r="K95">
            <v>11</v>
          </cell>
        </row>
        <row r="96">
          <cell r="A96" t="str">
            <v>M1</v>
          </cell>
          <cell r="B96" t="str">
            <v>A5C</v>
          </cell>
          <cell r="C96" t="str">
            <v>P</v>
          </cell>
          <cell r="D96" t="str">
            <v>22002</v>
          </cell>
          <cell r="E96" t="str">
            <v>PIPE</v>
          </cell>
          <cell r="F96">
            <v>1</v>
          </cell>
          <cell r="G96" t="str">
            <v>CB100508001H00</v>
          </cell>
          <cell r="H96">
            <v>1.5</v>
          </cell>
          <cell r="I96" t="str">
            <v>--</v>
          </cell>
          <cell r="J96">
            <v>13.3</v>
          </cell>
          <cell r="K96">
            <v>13.3</v>
          </cell>
        </row>
        <row r="97">
          <cell r="A97" t="str">
            <v>M1</v>
          </cell>
          <cell r="B97" t="str">
            <v>A5C</v>
          </cell>
          <cell r="C97" t="str">
            <v>P</v>
          </cell>
          <cell r="D97" t="str">
            <v>22070</v>
          </cell>
          <cell r="E97" t="str">
            <v>PIPE</v>
          </cell>
          <cell r="F97">
            <v>1</v>
          </cell>
          <cell r="G97" t="str">
            <v>CB100508001H00</v>
          </cell>
          <cell r="H97">
            <v>1.5</v>
          </cell>
          <cell r="I97" t="str">
            <v>--</v>
          </cell>
          <cell r="J97">
            <v>13.4</v>
          </cell>
          <cell r="K97">
            <v>13.4</v>
          </cell>
        </row>
        <row r="98">
          <cell r="A98" t="str">
            <v>M1</v>
          </cell>
          <cell r="B98" t="str">
            <v>A6C</v>
          </cell>
          <cell r="C98" t="str">
            <v>HOR</v>
          </cell>
          <cell r="D98" t="str">
            <v>65612</v>
          </cell>
          <cell r="E98" t="str">
            <v>PIPE</v>
          </cell>
          <cell r="F98">
            <v>1</v>
          </cell>
          <cell r="G98" t="str">
            <v>CB100508001H00</v>
          </cell>
          <cell r="H98">
            <v>1.5</v>
          </cell>
          <cell r="I98" t="str">
            <v>--</v>
          </cell>
          <cell r="J98">
            <v>13.9</v>
          </cell>
          <cell r="K98">
            <v>13.9</v>
          </cell>
        </row>
        <row r="99">
          <cell r="A99" t="str">
            <v>M1</v>
          </cell>
          <cell r="B99" t="str">
            <v>A5C</v>
          </cell>
          <cell r="C99" t="str">
            <v>P</v>
          </cell>
          <cell r="D99" t="str">
            <v>22078</v>
          </cell>
          <cell r="E99" t="str">
            <v>PIPE</v>
          </cell>
          <cell r="F99">
            <v>1</v>
          </cell>
          <cell r="G99" t="str">
            <v>CB100508001H00</v>
          </cell>
          <cell r="H99">
            <v>1.5</v>
          </cell>
          <cell r="I99" t="str">
            <v>--</v>
          </cell>
          <cell r="J99">
            <v>14</v>
          </cell>
          <cell r="K99">
            <v>14</v>
          </cell>
        </row>
        <row r="100">
          <cell r="A100" t="str">
            <v>M1</v>
          </cell>
          <cell r="B100" t="str">
            <v>A6C</v>
          </cell>
          <cell r="C100" t="str">
            <v>HOS</v>
          </cell>
          <cell r="D100" t="str">
            <v>65633</v>
          </cell>
          <cell r="E100" t="str">
            <v>PIPE</v>
          </cell>
          <cell r="F100">
            <v>1</v>
          </cell>
          <cell r="G100" t="str">
            <v>CB100508001H00</v>
          </cell>
          <cell r="H100">
            <v>1.5</v>
          </cell>
          <cell r="I100" t="str">
            <v>--</v>
          </cell>
          <cell r="J100">
            <v>14.7</v>
          </cell>
          <cell r="K100">
            <v>14.7</v>
          </cell>
        </row>
        <row r="101">
          <cell r="A101" t="str">
            <v>M1</v>
          </cell>
          <cell r="B101" t="str">
            <v>A6C</v>
          </cell>
          <cell r="C101" t="str">
            <v>HOR</v>
          </cell>
          <cell r="D101" t="str">
            <v>65612</v>
          </cell>
          <cell r="E101" t="str">
            <v>PIPE</v>
          </cell>
          <cell r="F101">
            <v>1</v>
          </cell>
          <cell r="G101" t="str">
            <v>CB100508001H00</v>
          </cell>
          <cell r="H101">
            <v>1.5</v>
          </cell>
          <cell r="I101" t="str">
            <v>--</v>
          </cell>
          <cell r="J101">
            <v>16.2</v>
          </cell>
          <cell r="K101">
            <v>16.2</v>
          </cell>
        </row>
        <row r="102">
          <cell r="A102" t="str">
            <v>M1</v>
          </cell>
          <cell r="B102" t="str">
            <v>A5C</v>
          </cell>
          <cell r="C102" t="str">
            <v>P</v>
          </cell>
          <cell r="D102" t="str">
            <v>22157</v>
          </cell>
          <cell r="E102" t="str">
            <v>PIPE</v>
          </cell>
          <cell r="F102">
            <v>1</v>
          </cell>
          <cell r="G102" t="str">
            <v>CB100508001H00</v>
          </cell>
          <cell r="H102">
            <v>1.5</v>
          </cell>
          <cell r="I102" t="str">
            <v>--</v>
          </cell>
          <cell r="J102">
            <v>17</v>
          </cell>
          <cell r="K102">
            <v>17</v>
          </cell>
        </row>
        <row r="103">
          <cell r="A103" t="str">
            <v>M1</v>
          </cell>
          <cell r="B103" t="str">
            <v>A5C</v>
          </cell>
          <cell r="C103" t="str">
            <v>P</v>
          </cell>
          <cell r="D103" t="str">
            <v>22071</v>
          </cell>
          <cell r="E103" t="str">
            <v>PIPE</v>
          </cell>
          <cell r="F103">
            <v>1</v>
          </cell>
          <cell r="G103" t="str">
            <v>CB100508001H00</v>
          </cell>
          <cell r="H103">
            <v>1.5</v>
          </cell>
          <cell r="I103" t="str">
            <v>--</v>
          </cell>
          <cell r="J103">
            <v>18.399999999999999</v>
          </cell>
          <cell r="K103">
            <v>18.399999999999999</v>
          </cell>
        </row>
        <row r="104">
          <cell r="A104" t="str">
            <v>M1</v>
          </cell>
          <cell r="B104" t="str">
            <v>A5C</v>
          </cell>
          <cell r="C104" t="str">
            <v>P</v>
          </cell>
          <cell r="D104" t="str">
            <v>22036</v>
          </cell>
          <cell r="E104" t="str">
            <v>PIPE</v>
          </cell>
          <cell r="F104">
            <v>1</v>
          </cell>
          <cell r="G104" t="str">
            <v>CB100508001H00</v>
          </cell>
          <cell r="H104">
            <v>1.5</v>
          </cell>
          <cell r="I104" t="str">
            <v>--</v>
          </cell>
          <cell r="J104">
            <v>18.5</v>
          </cell>
          <cell r="K104">
            <v>18.5</v>
          </cell>
        </row>
        <row r="105">
          <cell r="A105" t="str">
            <v>M1</v>
          </cell>
          <cell r="B105" t="str">
            <v>A5C</v>
          </cell>
          <cell r="C105" t="str">
            <v>P</v>
          </cell>
          <cell r="D105" t="str">
            <v>22102</v>
          </cell>
          <cell r="E105" t="str">
            <v>PIPE</v>
          </cell>
          <cell r="F105">
            <v>1</v>
          </cell>
          <cell r="G105" t="str">
            <v>CB100508001H00</v>
          </cell>
          <cell r="H105">
            <v>1.5</v>
          </cell>
          <cell r="I105" t="str">
            <v>--</v>
          </cell>
          <cell r="J105">
            <v>19</v>
          </cell>
          <cell r="K105">
            <v>19</v>
          </cell>
        </row>
        <row r="106">
          <cell r="A106" t="str">
            <v>M1</v>
          </cell>
          <cell r="B106" t="str">
            <v>A4C</v>
          </cell>
          <cell r="C106" t="str">
            <v>P</v>
          </cell>
          <cell r="D106" t="str">
            <v>22031</v>
          </cell>
          <cell r="E106" t="str">
            <v>PIPE</v>
          </cell>
          <cell r="F106">
            <v>1</v>
          </cell>
          <cell r="G106" t="str">
            <v>CB110508001H00</v>
          </cell>
          <cell r="H106">
            <v>1.5</v>
          </cell>
          <cell r="I106" t="str">
            <v>--</v>
          </cell>
          <cell r="J106">
            <v>21.1</v>
          </cell>
          <cell r="K106">
            <v>21.1</v>
          </cell>
        </row>
        <row r="107">
          <cell r="A107" t="str">
            <v>M1</v>
          </cell>
          <cell r="B107" t="str">
            <v>A5C</v>
          </cell>
          <cell r="C107" t="str">
            <v>P</v>
          </cell>
          <cell r="D107" t="str">
            <v>22045</v>
          </cell>
          <cell r="E107" t="str">
            <v>PIPE</v>
          </cell>
          <cell r="F107">
            <v>1</v>
          </cell>
          <cell r="G107" t="str">
            <v>CB100508001H00</v>
          </cell>
          <cell r="H107">
            <v>1.5</v>
          </cell>
          <cell r="I107" t="str">
            <v>--</v>
          </cell>
          <cell r="J107">
            <v>21.4</v>
          </cell>
          <cell r="K107">
            <v>21.4</v>
          </cell>
        </row>
        <row r="108">
          <cell r="A108" t="str">
            <v>M1</v>
          </cell>
          <cell r="B108" t="str">
            <v>A5C</v>
          </cell>
          <cell r="C108" t="str">
            <v>P</v>
          </cell>
          <cell r="D108" t="str">
            <v>22079</v>
          </cell>
          <cell r="E108" t="str">
            <v>PIPE</v>
          </cell>
          <cell r="F108">
            <v>1</v>
          </cell>
          <cell r="G108" t="str">
            <v>CB100508001H00</v>
          </cell>
          <cell r="H108">
            <v>1.5</v>
          </cell>
          <cell r="I108" t="str">
            <v>--</v>
          </cell>
          <cell r="J108">
            <v>21.6</v>
          </cell>
          <cell r="K108">
            <v>21.6</v>
          </cell>
        </row>
        <row r="109">
          <cell r="A109" t="str">
            <v>M1</v>
          </cell>
          <cell r="B109" t="str">
            <v>A5C</v>
          </cell>
          <cell r="C109" t="str">
            <v>P</v>
          </cell>
          <cell r="D109" t="str">
            <v>22111</v>
          </cell>
          <cell r="E109" t="str">
            <v>PIPE</v>
          </cell>
          <cell r="F109">
            <v>1</v>
          </cell>
          <cell r="G109" t="str">
            <v>CB100508001H00</v>
          </cell>
          <cell r="H109">
            <v>1.5</v>
          </cell>
          <cell r="I109" t="str">
            <v>--</v>
          </cell>
          <cell r="J109">
            <v>24.8</v>
          </cell>
          <cell r="K109">
            <v>24.8</v>
          </cell>
        </row>
        <row r="110">
          <cell r="A110" t="str">
            <v>M1</v>
          </cell>
          <cell r="B110" t="str">
            <v>A6C</v>
          </cell>
          <cell r="C110" t="str">
            <v>HOS</v>
          </cell>
          <cell r="D110" t="str">
            <v>65633</v>
          </cell>
          <cell r="E110" t="str">
            <v>PIPE</v>
          </cell>
          <cell r="F110">
            <v>1</v>
          </cell>
          <cell r="G110" t="str">
            <v>CB100508001H00</v>
          </cell>
          <cell r="H110">
            <v>1.5</v>
          </cell>
          <cell r="I110" t="str">
            <v>--</v>
          </cell>
          <cell r="J110">
            <v>32.299999999999997</v>
          </cell>
          <cell r="K110">
            <v>32.299999999999997</v>
          </cell>
        </row>
        <row r="111">
          <cell r="A111" t="str">
            <v>M1</v>
          </cell>
          <cell r="B111" t="str">
            <v>A5C</v>
          </cell>
          <cell r="C111" t="str">
            <v>P</v>
          </cell>
          <cell r="D111" t="str">
            <v>22102</v>
          </cell>
          <cell r="E111" t="str">
            <v>PIPE</v>
          </cell>
          <cell r="F111">
            <v>1</v>
          </cell>
          <cell r="G111" t="str">
            <v>CB100508001H00</v>
          </cell>
          <cell r="H111">
            <v>1.5</v>
          </cell>
          <cell r="I111" t="str">
            <v>--</v>
          </cell>
          <cell r="J111">
            <v>33</v>
          </cell>
          <cell r="K111">
            <v>33</v>
          </cell>
        </row>
        <row r="112">
          <cell r="A112" t="str">
            <v>M1</v>
          </cell>
          <cell r="B112" t="str">
            <v>A5C</v>
          </cell>
          <cell r="C112" t="str">
            <v>P</v>
          </cell>
          <cell r="D112" t="str">
            <v>22108</v>
          </cell>
          <cell r="E112" t="str">
            <v>PIPE</v>
          </cell>
          <cell r="F112">
            <v>1</v>
          </cell>
          <cell r="G112" t="str">
            <v>CB100508001H00</v>
          </cell>
          <cell r="H112">
            <v>1.5</v>
          </cell>
          <cell r="I112" t="str">
            <v>--</v>
          </cell>
          <cell r="J112">
            <v>33.299999999999997</v>
          </cell>
          <cell r="K112">
            <v>33.299999999999997</v>
          </cell>
        </row>
        <row r="113">
          <cell r="A113" t="str">
            <v>M1</v>
          </cell>
          <cell r="B113" t="str">
            <v>A5C</v>
          </cell>
          <cell r="C113" t="str">
            <v>P</v>
          </cell>
          <cell r="D113" t="str">
            <v>22104</v>
          </cell>
          <cell r="E113" t="str">
            <v>PIPE</v>
          </cell>
          <cell r="F113">
            <v>1</v>
          </cell>
          <cell r="G113" t="str">
            <v>CB100508001H00</v>
          </cell>
          <cell r="H113">
            <v>1.5</v>
          </cell>
          <cell r="I113" t="str">
            <v>--</v>
          </cell>
          <cell r="J113">
            <v>36</v>
          </cell>
          <cell r="K113">
            <v>36</v>
          </cell>
        </row>
        <row r="114">
          <cell r="A114" t="str">
            <v>M1</v>
          </cell>
          <cell r="B114" t="str">
            <v>A5C</v>
          </cell>
          <cell r="C114" t="str">
            <v>P</v>
          </cell>
          <cell r="D114" t="str">
            <v>22071</v>
          </cell>
          <cell r="E114" t="str">
            <v>PIPE</v>
          </cell>
          <cell r="F114">
            <v>1</v>
          </cell>
          <cell r="G114" t="str">
            <v>CB100508001H00</v>
          </cell>
          <cell r="H114">
            <v>1.5</v>
          </cell>
          <cell r="I114" t="str">
            <v>--</v>
          </cell>
          <cell r="J114">
            <v>38</v>
          </cell>
          <cell r="K114">
            <v>38</v>
          </cell>
        </row>
        <row r="115">
          <cell r="A115" t="str">
            <v>M1</v>
          </cell>
          <cell r="B115" t="str">
            <v>A5C</v>
          </cell>
          <cell r="C115" t="str">
            <v>P</v>
          </cell>
          <cell r="D115" t="str">
            <v>22069</v>
          </cell>
          <cell r="E115" t="str">
            <v>PIPE</v>
          </cell>
          <cell r="F115">
            <v>1</v>
          </cell>
          <cell r="G115" t="str">
            <v>CB100408000200</v>
          </cell>
          <cell r="H115">
            <v>2</v>
          </cell>
          <cell r="I115" t="str">
            <v>--</v>
          </cell>
          <cell r="J115">
            <v>0.5</v>
          </cell>
          <cell r="K115">
            <v>0.6</v>
          </cell>
        </row>
        <row r="116">
          <cell r="A116" t="str">
            <v>M1</v>
          </cell>
          <cell r="B116" t="str">
            <v>B2C</v>
          </cell>
          <cell r="C116" t="str">
            <v>CWR</v>
          </cell>
          <cell r="D116" t="str">
            <v>22620</v>
          </cell>
          <cell r="E116" t="str">
            <v>PIPE</v>
          </cell>
          <cell r="F116">
            <v>1</v>
          </cell>
          <cell r="G116" t="str">
            <v>CB100408000200</v>
          </cell>
          <cell r="H116">
            <v>2</v>
          </cell>
          <cell r="I116" t="str">
            <v>--</v>
          </cell>
          <cell r="J116">
            <v>1</v>
          </cell>
          <cell r="K116">
            <v>1.1000000000000001</v>
          </cell>
        </row>
        <row r="117">
          <cell r="A117" t="str">
            <v>M1</v>
          </cell>
          <cell r="B117" t="str">
            <v>B2C</v>
          </cell>
          <cell r="C117" t="str">
            <v>CWR</v>
          </cell>
          <cell r="D117" t="str">
            <v>22619</v>
          </cell>
          <cell r="E117" t="str">
            <v>PIPE</v>
          </cell>
          <cell r="F117">
            <v>1</v>
          </cell>
          <cell r="G117" t="str">
            <v>CB100408000200</v>
          </cell>
          <cell r="H117">
            <v>2</v>
          </cell>
          <cell r="I117" t="str">
            <v>--</v>
          </cell>
          <cell r="J117">
            <v>1</v>
          </cell>
          <cell r="K117">
            <v>1.1000000000000001</v>
          </cell>
        </row>
        <row r="118">
          <cell r="A118" t="str">
            <v>M1</v>
          </cell>
          <cell r="B118" t="str">
            <v>A5C</v>
          </cell>
          <cell r="C118" t="str">
            <v>P</v>
          </cell>
          <cell r="D118" t="str">
            <v>22153</v>
          </cell>
          <cell r="E118" t="str">
            <v>PIPE</v>
          </cell>
          <cell r="F118">
            <v>1</v>
          </cell>
          <cell r="G118" t="str">
            <v>CB100408000200</v>
          </cell>
          <cell r="H118">
            <v>2</v>
          </cell>
          <cell r="I118" t="str">
            <v>--</v>
          </cell>
          <cell r="J118">
            <v>1</v>
          </cell>
          <cell r="K118">
            <v>1.1000000000000001</v>
          </cell>
        </row>
        <row r="119">
          <cell r="A119" t="str">
            <v>M1</v>
          </cell>
          <cell r="B119" t="str">
            <v>A5C</v>
          </cell>
          <cell r="C119" t="str">
            <v>TRIM</v>
          </cell>
          <cell r="D119" t="str">
            <v>F-2213A</v>
          </cell>
          <cell r="E119" t="str">
            <v>PIPE</v>
          </cell>
          <cell r="F119">
            <v>1</v>
          </cell>
          <cell r="G119" t="str">
            <v>CB100408000200</v>
          </cell>
          <cell r="H119">
            <v>2</v>
          </cell>
          <cell r="I119" t="str">
            <v>--</v>
          </cell>
          <cell r="J119">
            <v>1</v>
          </cell>
          <cell r="K119">
            <v>1.1000000000000001</v>
          </cell>
        </row>
        <row r="120">
          <cell r="A120" t="str">
            <v>M1</v>
          </cell>
          <cell r="B120" t="str">
            <v>A5C</v>
          </cell>
          <cell r="C120" t="str">
            <v>TRIM</v>
          </cell>
          <cell r="D120" t="str">
            <v>F-2213B</v>
          </cell>
          <cell r="E120" t="str">
            <v>PIPE</v>
          </cell>
          <cell r="F120">
            <v>1</v>
          </cell>
          <cell r="G120" t="str">
            <v>CB100408000200</v>
          </cell>
          <cell r="H120">
            <v>2</v>
          </cell>
          <cell r="I120" t="str">
            <v>--</v>
          </cell>
          <cell r="J120">
            <v>1</v>
          </cell>
          <cell r="K120">
            <v>1.1000000000000001</v>
          </cell>
        </row>
        <row r="121">
          <cell r="A121" t="str">
            <v>M1</v>
          </cell>
          <cell r="B121" t="str">
            <v>A5C</v>
          </cell>
          <cell r="C121" t="str">
            <v>COMP</v>
          </cell>
          <cell r="D121" t="str">
            <v>005</v>
          </cell>
          <cell r="E121" t="str">
            <v>PIPE</v>
          </cell>
          <cell r="F121">
            <v>1</v>
          </cell>
          <cell r="G121" t="str">
            <v>CB100408000200</v>
          </cell>
          <cell r="H121">
            <v>2</v>
          </cell>
          <cell r="I121" t="str">
            <v>--</v>
          </cell>
          <cell r="J121">
            <v>1.5</v>
          </cell>
          <cell r="K121">
            <v>1.7</v>
          </cell>
        </row>
        <row r="122">
          <cell r="A122" t="str">
            <v>M1</v>
          </cell>
          <cell r="B122" t="str">
            <v>B2C</v>
          </cell>
          <cell r="C122" t="str">
            <v>TRIM</v>
          </cell>
          <cell r="D122" t="str">
            <v>V-2218</v>
          </cell>
          <cell r="E122" t="str">
            <v>PIPE</v>
          </cell>
          <cell r="F122">
            <v>1</v>
          </cell>
          <cell r="G122" t="str">
            <v>CB100408000200</v>
          </cell>
          <cell r="H122">
            <v>2</v>
          </cell>
          <cell r="I122" t="str">
            <v>--</v>
          </cell>
          <cell r="J122">
            <v>1.6</v>
          </cell>
          <cell r="K122">
            <v>1.8</v>
          </cell>
        </row>
        <row r="123">
          <cell r="A123" t="str">
            <v>M1</v>
          </cell>
          <cell r="B123" t="str">
            <v>A5C</v>
          </cell>
          <cell r="C123" t="str">
            <v>TRIM</v>
          </cell>
          <cell r="D123" t="str">
            <v>C-2201</v>
          </cell>
          <cell r="E123" t="str">
            <v>PIPE</v>
          </cell>
          <cell r="F123">
            <v>1</v>
          </cell>
          <cell r="G123" t="str">
            <v>CB100408000200</v>
          </cell>
          <cell r="H123">
            <v>2</v>
          </cell>
          <cell r="I123" t="str">
            <v>--</v>
          </cell>
          <cell r="J123">
            <v>1.6</v>
          </cell>
          <cell r="K123">
            <v>1.8</v>
          </cell>
        </row>
        <row r="124">
          <cell r="A124" t="str">
            <v>M1</v>
          </cell>
          <cell r="B124" t="str">
            <v>A5C</v>
          </cell>
          <cell r="C124" t="str">
            <v>P</v>
          </cell>
          <cell r="D124" t="str">
            <v>22096</v>
          </cell>
          <cell r="E124" t="str">
            <v>PIPE</v>
          </cell>
          <cell r="F124">
            <v>1</v>
          </cell>
          <cell r="G124" t="str">
            <v>CB100408000200</v>
          </cell>
          <cell r="H124">
            <v>2</v>
          </cell>
          <cell r="I124" t="str">
            <v>--</v>
          </cell>
          <cell r="J124">
            <v>2.7</v>
          </cell>
          <cell r="K124">
            <v>3</v>
          </cell>
        </row>
        <row r="125">
          <cell r="A125" t="str">
            <v>M1</v>
          </cell>
          <cell r="B125" t="str">
            <v>A5C</v>
          </cell>
          <cell r="C125" t="str">
            <v>P</v>
          </cell>
          <cell r="D125" t="str">
            <v>22004</v>
          </cell>
          <cell r="E125" t="str">
            <v>PIPE</v>
          </cell>
          <cell r="F125">
            <v>1</v>
          </cell>
          <cell r="G125" t="str">
            <v>CB100408000200</v>
          </cell>
          <cell r="H125">
            <v>2</v>
          </cell>
          <cell r="I125" t="str">
            <v>--</v>
          </cell>
          <cell r="J125">
            <v>3</v>
          </cell>
          <cell r="K125">
            <v>3.3</v>
          </cell>
        </row>
        <row r="126">
          <cell r="A126" t="str">
            <v>M1</v>
          </cell>
          <cell r="B126" t="str">
            <v>A6C</v>
          </cell>
          <cell r="C126" t="str">
            <v>TRIM</v>
          </cell>
          <cell r="D126" t="str">
            <v>V-6501</v>
          </cell>
          <cell r="E126" t="str">
            <v>PIPE</v>
          </cell>
          <cell r="F126">
            <v>1</v>
          </cell>
          <cell r="G126" t="str">
            <v>CB100408000200</v>
          </cell>
          <cell r="H126">
            <v>2</v>
          </cell>
          <cell r="I126" t="str">
            <v>--</v>
          </cell>
          <cell r="J126">
            <v>3</v>
          </cell>
          <cell r="K126">
            <v>3.3</v>
          </cell>
        </row>
        <row r="127">
          <cell r="A127" t="str">
            <v>M1</v>
          </cell>
          <cell r="B127" t="str">
            <v>A5C</v>
          </cell>
          <cell r="C127" t="str">
            <v>P</v>
          </cell>
          <cell r="D127" t="str">
            <v>22097</v>
          </cell>
          <cell r="E127" t="str">
            <v>PIPE</v>
          </cell>
          <cell r="F127">
            <v>1</v>
          </cell>
          <cell r="G127" t="str">
            <v>CB100408000200</v>
          </cell>
          <cell r="H127">
            <v>2</v>
          </cell>
          <cell r="I127" t="str">
            <v>--</v>
          </cell>
          <cell r="J127">
            <v>3.3</v>
          </cell>
          <cell r="K127">
            <v>3.7</v>
          </cell>
        </row>
        <row r="128">
          <cell r="A128" t="str">
            <v>M1</v>
          </cell>
          <cell r="B128" t="str">
            <v>A5C</v>
          </cell>
          <cell r="C128" t="str">
            <v>P</v>
          </cell>
          <cell r="D128" t="str">
            <v>22115</v>
          </cell>
          <cell r="E128" t="str">
            <v>PIPE</v>
          </cell>
          <cell r="F128">
            <v>1</v>
          </cell>
          <cell r="G128" t="str">
            <v>CB100408000200</v>
          </cell>
          <cell r="H128">
            <v>2</v>
          </cell>
          <cell r="I128" t="str">
            <v>--</v>
          </cell>
          <cell r="J128">
            <v>3.5</v>
          </cell>
          <cell r="K128">
            <v>3.9</v>
          </cell>
        </row>
        <row r="129">
          <cell r="A129" t="str">
            <v>M1</v>
          </cell>
          <cell r="B129" t="str">
            <v>A5C</v>
          </cell>
          <cell r="C129" t="str">
            <v>P</v>
          </cell>
          <cell r="D129" t="str">
            <v>22101</v>
          </cell>
          <cell r="E129" t="str">
            <v>PIPE</v>
          </cell>
          <cell r="F129">
            <v>1</v>
          </cell>
          <cell r="G129" t="str">
            <v>CB100408000200</v>
          </cell>
          <cell r="H129">
            <v>2</v>
          </cell>
          <cell r="I129" t="str">
            <v>--</v>
          </cell>
          <cell r="J129">
            <v>4.8</v>
          </cell>
          <cell r="K129">
            <v>5.3</v>
          </cell>
        </row>
        <row r="130">
          <cell r="A130" t="str">
            <v>M1</v>
          </cell>
          <cell r="B130" t="str">
            <v>A5C</v>
          </cell>
          <cell r="C130" t="str">
            <v>P</v>
          </cell>
          <cell r="D130" t="str">
            <v>22100</v>
          </cell>
          <cell r="E130" t="str">
            <v>PIPE</v>
          </cell>
          <cell r="F130">
            <v>1</v>
          </cell>
          <cell r="G130" t="str">
            <v>CB100408000200</v>
          </cell>
          <cell r="H130">
            <v>2</v>
          </cell>
          <cell r="I130" t="str">
            <v>--</v>
          </cell>
          <cell r="J130">
            <v>4.8</v>
          </cell>
          <cell r="K130">
            <v>5.3</v>
          </cell>
        </row>
        <row r="131">
          <cell r="A131" t="str">
            <v>M1</v>
          </cell>
          <cell r="B131" t="str">
            <v>A5C</v>
          </cell>
          <cell r="C131" t="str">
            <v>N</v>
          </cell>
          <cell r="D131" t="str">
            <v>25611</v>
          </cell>
          <cell r="E131" t="str">
            <v>PIPE</v>
          </cell>
          <cell r="F131">
            <v>1</v>
          </cell>
          <cell r="G131" t="str">
            <v>CB100408000200</v>
          </cell>
          <cell r="H131">
            <v>2</v>
          </cell>
          <cell r="I131" t="str">
            <v>--</v>
          </cell>
          <cell r="J131">
            <v>5</v>
          </cell>
          <cell r="K131">
            <v>5.5</v>
          </cell>
        </row>
        <row r="132">
          <cell r="A132" t="str">
            <v>M1</v>
          </cell>
          <cell r="B132" t="str">
            <v>A5C</v>
          </cell>
          <cell r="C132" t="str">
            <v>P</v>
          </cell>
          <cell r="D132" t="str">
            <v>22117</v>
          </cell>
          <cell r="E132" t="str">
            <v>PIPE</v>
          </cell>
          <cell r="F132">
            <v>1</v>
          </cell>
          <cell r="G132" t="str">
            <v>CB100408000200</v>
          </cell>
          <cell r="H132">
            <v>2</v>
          </cell>
          <cell r="I132" t="str">
            <v>--</v>
          </cell>
          <cell r="J132">
            <v>5</v>
          </cell>
          <cell r="K132">
            <v>5.5</v>
          </cell>
        </row>
        <row r="133">
          <cell r="A133" t="str">
            <v>M1</v>
          </cell>
          <cell r="B133" t="str">
            <v>A5C</v>
          </cell>
          <cell r="C133" t="str">
            <v>P</v>
          </cell>
          <cell r="D133" t="str">
            <v>22130</v>
          </cell>
          <cell r="E133" t="str">
            <v>PIPE</v>
          </cell>
          <cell r="F133">
            <v>1</v>
          </cell>
          <cell r="G133" t="str">
            <v>CB100408000200</v>
          </cell>
          <cell r="H133">
            <v>2</v>
          </cell>
          <cell r="I133" t="str">
            <v>--</v>
          </cell>
          <cell r="J133">
            <v>5</v>
          </cell>
          <cell r="K133">
            <v>5.5</v>
          </cell>
        </row>
        <row r="134">
          <cell r="A134" t="str">
            <v>M1</v>
          </cell>
          <cell r="B134" t="str">
            <v>A5C</v>
          </cell>
          <cell r="C134" t="str">
            <v>P</v>
          </cell>
          <cell r="D134" t="str">
            <v>22140</v>
          </cell>
          <cell r="E134" t="str">
            <v>PIPE</v>
          </cell>
          <cell r="F134">
            <v>1</v>
          </cell>
          <cell r="G134" t="str">
            <v>CB100408000200</v>
          </cell>
          <cell r="H134">
            <v>2</v>
          </cell>
          <cell r="I134" t="str">
            <v>--</v>
          </cell>
          <cell r="J134">
            <v>5</v>
          </cell>
          <cell r="K134">
            <v>5.5</v>
          </cell>
        </row>
        <row r="135">
          <cell r="A135" t="str">
            <v>M1</v>
          </cell>
          <cell r="B135" t="str">
            <v>B2C</v>
          </cell>
          <cell r="C135" t="str">
            <v>SH</v>
          </cell>
          <cell r="D135" t="str">
            <v>22611</v>
          </cell>
          <cell r="E135" t="str">
            <v>PIPE</v>
          </cell>
          <cell r="F135">
            <v>1</v>
          </cell>
          <cell r="G135" t="str">
            <v>CB100408000200</v>
          </cell>
          <cell r="H135">
            <v>2</v>
          </cell>
          <cell r="I135" t="str">
            <v>--</v>
          </cell>
          <cell r="J135">
            <v>6.5</v>
          </cell>
          <cell r="K135">
            <v>7.2</v>
          </cell>
        </row>
        <row r="136">
          <cell r="A136" t="str">
            <v>M1</v>
          </cell>
          <cell r="B136" t="str">
            <v>A5C</v>
          </cell>
          <cell r="C136" t="str">
            <v>P</v>
          </cell>
          <cell r="D136" t="str">
            <v>22110</v>
          </cell>
          <cell r="E136" t="str">
            <v>PIPE</v>
          </cell>
          <cell r="F136">
            <v>1</v>
          </cell>
          <cell r="G136" t="str">
            <v>CB100408000200</v>
          </cell>
          <cell r="H136">
            <v>2</v>
          </cell>
          <cell r="I136" t="str">
            <v>--</v>
          </cell>
          <cell r="J136">
            <v>7.2</v>
          </cell>
          <cell r="K136">
            <v>8</v>
          </cell>
        </row>
        <row r="137">
          <cell r="A137" t="str">
            <v>M1</v>
          </cell>
          <cell r="B137" t="str">
            <v>B2C</v>
          </cell>
          <cell r="C137" t="str">
            <v>SH</v>
          </cell>
          <cell r="D137" t="str">
            <v>22611</v>
          </cell>
          <cell r="E137" t="str">
            <v>PIPE</v>
          </cell>
          <cell r="F137">
            <v>1</v>
          </cell>
          <cell r="G137" t="str">
            <v>CB100408000200</v>
          </cell>
          <cell r="H137">
            <v>2</v>
          </cell>
          <cell r="I137" t="str">
            <v>--</v>
          </cell>
          <cell r="J137">
            <v>8.5</v>
          </cell>
          <cell r="K137">
            <v>9.4</v>
          </cell>
        </row>
        <row r="138">
          <cell r="A138" t="str">
            <v>M1</v>
          </cell>
          <cell r="B138" t="str">
            <v>A5C</v>
          </cell>
          <cell r="C138" t="str">
            <v>P</v>
          </cell>
          <cell r="D138" t="str">
            <v>22066</v>
          </cell>
          <cell r="E138" t="str">
            <v>PIPE</v>
          </cell>
          <cell r="F138">
            <v>1</v>
          </cell>
          <cell r="G138" t="str">
            <v>CB100408000200</v>
          </cell>
          <cell r="H138">
            <v>2</v>
          </cell>
          <cell r="I138" t="str">
            <v>--</v>
          </cell>
          <cell r="J138">
            <v>9.1999999999999993</v>
          </cell>
          <cell r="K138">
            <v>10.199999999999999</v>
          </cell>
        </row>
        <row r="139">
          <cell r="A139" t="str">
            <v>M1</v>
          </cell>
          <cell r="B139" t="str">
            <v>A5C</v>
          </cell>
          <cell r="C139" t="str">
            <v>P</v>
          </cell>
          <cell r="D139" t="str">
            <v>22068</v>
          </cell>
          <cell r="E139" t="str">
            <v>PIPE</v>
          </cell>
          <cell r="F139">
            <v>1</v>
          </cell>
          <cell r="G139" t="str">
            <v>CB100408000200</v>
          </cell>
          <cell r="H139">
            <v>2</v>
          </cell>
          <cell r="I139" t="str">
            <v>--</v>
          </cell>
          <cell r="J139">
            <v>9.6</v>
          </cell>
          <cell r="K139">
            <v>10.6</v>
          </cell>
        </row>
        <row r="140">
          <cell r="A140" t="str">
            <v>M1</v>
          </cell>
          <cell r="B140" t="str">
            <v>B2C</v>
          </cell>
          <cell r="C140" t="str">
            <v>SH</v>
          </cell>
          <cell r="D140" t="str">
            <v>22613</v>
          </cell>
          <cell r="E140" t="str">
            <v>PIPE</v>
          </cell>
          <cell r="F140">
            <v>1</v>
          </cell>
          <cell r="G140" t="str">
            <v>CB100408000200</v>
          </cell>
          <cell r="H140">
            <v>2</v>
          </cell>
          <cell r="I140" t="str">
            <v>--</v>
          </cell>
          <cell r="J140">
            <v>13.4</v>
          </cell>
          <cell r="K140">
            <v>14.8</v>
          </cell>
        </row>
        <row r="141">
          <cell r="A141" t="str">
            <v>M1</v>
          </cell>
          <cell r="B141" t="str">
            <v>A5C</v>
          </cell>
          <cell r="C141" t="str">
            <v>P</v>
          </cell>
          <cell r="D141" t="str">
            <v>21006</v>
          </cell>
          <cell r="E141" t="str">
            <v>PIPE</v>
          </cell>
          <cell r="F141">
            <v>1</v>
          </cell>
          <cell r="G141" t="str">
            <v>CB100408000200</v>
          </cell>
          <cell r="H141">
            <v>2</v>
          </cell>
          <cell r="I141" t="str">
            <v>--</v>
          </cell>
          <cell r="J141">
            <v>14</v>
          </cell>
          <cell r="K141">
            <v>15.4</v>
          </cell>
        </row>
        <row r="142">
          <cell r="A142" t="str">
            <v>M1</v>
          </cell>
          <cell r="B142" t="str">
            <v>B2C</v>
          </cell>
          <cell r="C142" t="str">
            <v>SH</v>
          </cell>
          <cell r="D142" t="str">
            <v>22614</v>
          </cell>
          <cell r="E142" t="str">
            <v>PIPE</v>
          </cell>
          <cell r="F142">
            <v>1</v>
          </cell>
          <cell r="G142" t="str">
            <v>CB100408000200</v>
          </cell>
          <cell r="H142">
            <v>2</v>
          </cell>
          <cell r="I142" t="str">
            <v>--</v>
          </cell>
          <cell r="J142">
            <v>15.3</v>
          </cell>
          <cell r="K142">
            <v>16.899999999999999</v>
          </cell>
        </row>
        <row r="143">
          <cell r="A143" t="str">
            <v>M1</v>
          </cell>
          <cell r="B143" t="str">
            <v>A5C</v>
          </cell>
          <cell r="C143" t="str">
            <v>P</v>
          </cell>
          <cell r="D143" t="str">
            <v>22004</v>
          </cell>
          <cell r="E143" t="str">
            <v>PIPE</v>
          </cell>
          <cell r="F143">
            <v>1</v>
          </cell>
          <cell r="G143" t="str">
            <v>CB100408000200</v>
          </cell>
          <cell r="H143">
            <v>2</v>
          </cell>
          <cell r="I143" t="str">
            <v>--</v>
          </cell>
          <cell r="J143">
            <v>16.899999999999999</v>
          </cell>
          <cell r="K143">
            <v>18.600000000000001</v>
          </cell>
        </row>
        <row r="144">
          <cell r="A144" t="str">
            <v>M1</v>
          </cell>
          <cell r="B144" t="str">
            <v>A5C</v>
          </cell>
          <cell r="C144" t="str">
            <v>P</v>
          </cell>
          <cell r="D144" t="str">
            <v>22004</v>
          </cell>
          <cell r="E144" t="str">
            <v>PIPE</v>
          </cell>
          <cell r="F144">
            <v>1</v>
          </cell>
          <cell r="G144" t="str">
            <v>CB100408000200</v>
          </cell>
          <cell r="H144">
            <v>2</v>
          </cell>
          <cell r="I144" t="str">
            <v>--</v>
          </cell>
          <cell r="J144">
            <v>17.899999999999999</v>
          </cell>
          <cell r="K144">
            <v>19.7</v>
          </cell>
        </row>
        <row r="145">
          <cell r="A145" t="str">
            <v>M1</v>
          </cell>
          <cell r="B145" t="str">
            <v>A5C</v>
          </cell>
          <cell r="C145" t="str">
            <v>N</v>
          </cell>
          <cell r="D145" t="str">
            <v>25617</v>
          </cell>
          <cell r="E145" t="str">
            <v>PIPE</v>
          </cell>
          <cell r="F145">
            <v>1</v>
          </cell>
          <cell r="G145" t="str">
            <v>CB100408000200</v>
          </cell>
          <cell r="H145">
            <v>2</v>
          </cell>
          <cell r="I145" t="str">
            <v>--</v>
          </cell>
          <cell r="J145">
            <v>18</v>
          </cell>
          <cell r="K145">
            <v>19.8</v>
          </cell>
        </row>
        <row r="146">
          <cell r="A146" t="str">
            <v>M1</v>
          </cell>
          <cell r="B146" t="str">
            <v>B2C</v>
          </cell>
          <cell r="C146" t="str">
            <v>SH</v>
          </cell>
          <cell r="D146" t="str">
            <v>22612</v>
          </cell>
          <cell r="E146" t="str">
            <v>PIPE</v>
          </cell>
          <cell r="F146">
            <v>1</v>
          </cell>
          <cell r="G146" t="str">
            <v>CB100408000200</v>
          </cell>
          <cell r="H146">
            <v>2</v>
          </cell>
          <cell r="I146" t="str">
            <v>--</v>
          </cell>
          <cell r="J146">
            <v>27.7</v>
          </cell>
          <cell r="K146">
            <v>30.5</v>
          </cell>
        </row>
        <row r="147">
          <cell r="A147" t="str">
            <v>M1</v>
          </cell>
          <cell r="B147" t="str">
            <v>A6C</v>
          </cell>
          <cell r="C147" t="str">
            <v>HOS</v>
          </cell>
          <cell r="D147" t="str">
            <v>65624</v>
          </cell>
          <cell r="E147" t="str">
            <v>PIPE</v>
          </cell>
          <cell r="F147">
            <v>1</v>
          </cell>
          <cell r="G147" t="str">
            <v>CB100408000200</v>
          </cell>
          <cell r="H147">
            <v>2</v>
          </cell>
          <cell r="I147" t="str">
            <v>--</v>
          </cell>
          <cell r="J147">
            <v>28</v>
          </cell>
          <cell r="K147">
            <v>30.8</v>
          </cell>
        </row>
        <row r="148">
          <cell r="A148" t="str">
            <v>M1</v>
          </cell>
          <cell r="B148" t="str">
            <v>A6C</v>
          </cell>
          <cell r="C148" t="str">
            <v>HOS</v>
          </cell>
          <cell r="D148" t="str">
            <v>65624</v>
          </cell>
          <cell r="E148" t="str">
            <v>PIPE</v>
          </cell>
          <cell r="F148">
            <v>1</v>
          </cell>
          <cell r="G148" t="str">
            <v>CB100408000200</v>
          </cell>
          <cell r="H148">
            <v>2</v>
          </cell>
          <cell r="I148" t="str">
            <v>--</v>
          </cell>
          <cell r="J148">
            <v>28</v>
          </cell>
          <cell r="K148">
            <v>30.8</v>
          </cell>
        </row>
        <row r="149">
          <cell r="A149" t="str">
            <v>M1</v>
          </cell>
          <cell r="B149" t="str">
            <v>A6C</v>
          </cell>
          <cell r="C149" t="str">
            <v>HOR</v>
          </cell>
          <cell r="D149" t="str">
            <v>65611</v>
          </cell>
          <cell r="E149" t="str">
            <v>PIPE</v>
          </cell>
          <cell r="F149">
            <v>1</v>
          </cell>
          <cell r="G149" t="str">
            <v>CB100408000200</v>
          </cell>
          <cell r="H149">
            <v>2</v>
          </cell>
          <cell r="I149" t="str">
            <v>--</v>
          </cell>
          <cell r="J149">
            <v>28</v>
          </cell>
          <cell r="K149">
            <v>30.8</v>
          </cell>
        </row>
        <row r="150">
          <cell r="A150" t="str">
            <v>M1</v>
          </cell>
          <cell r="B150" t="str">
            <v>A6C</v>
          </cell>
          <cell r="C150" t="str">
            <v>HOR</v>
          </cell>
          <cell r="D150" t="str">
            <v>65611</v>
          </cell>
          <cell r="E150" t="str">
            <v>PIPE</v>
          </cell>
          <cell r="F150">
            <v>1</v>
          </cell>
          <cell r="G150" t="str">
            <v>CB100408000200</v>
          </cell>
          <cell r="H150">
            <v>2</v>
          </cell>
          <cell r="I150" t="str">
            <v>--</v>
          </cell>
          <cell r="J150">
            <v>28</v>
          </cell>
          <cell r="K150">
            <v>30.8</v>
          </cell>
        </row>
        <row r="151">
          <cell r="A151" t="str">
            <v>M1</v>
          </cell>
          <cell r="B151" t="str">
            <v>A6C</v>
          </cell>
          <cell r="C151" t="str">
            <v>HOS</v>
          </cell>
          <cell r="D151" t="str">
            <v>65620</v>
          </cell>
          <cell r="E151" t="str">
            <v>PIPE</v>
          </cell>
          <cell r="F151">
            <v>1</v>
          </cell>
          <cell r="G151" t="str">
            <v>CB100408000200</v>
          </cell>
          <cell r="H151">
            <v>2</v>
          </cell>
          <cell r="I151" t="str">
            <v>--</v>
          </cell>
          <cell r="J151">
            <v>29.9</v>
          </cell>
          <cell r="K151">
            <v>32.9</v>
          </cell>
        </row>
        <row r="152">
          <cell r="A152" t="str">
            <v>M1</v>
          </cell>
          <cell r="B152" t="str">
            <v>CA304</v>
          </cell>
          <cell r="C152" t="str">
            <v>MC</v>
          </cell>
          <cell r="D152" t="str">
            <v>12014</v>
          </cell>
          <cell r="E152" t="str">
            <v>PIPE</v>
          </cell>
          <cell r="F152">
            <v>1</v>
          </cell>
          <cell r="G152" t="str">
            <v>CB100405000200</v>
          </cell>
          <cell r="H152">
            <v>2</v>
          </cell>
          <cell r="I152" t="str">
            <v>--</v>
          </cell>
          <cell r="J152">
            <v>49.5</v>
          </cell>
          <cell r="K152">
            <v>54.5</v>
          </cell>
        </row>
        <row r="153">
          <cell r="A153" t="str">
            <v>M1</v>
          </cell>
          <cell r="B153" t="str">
            <v>A5C</v>
          </cell>
          <cell r="C153" t="str">
            <v>P</v>
          </cell>
          <cell r="D153" t="str">
            <v>22062</v>
          </cell>
          <cell r="E153" t="str">
            <v>PIPE</v>
          </cell>
          <cell r="F153">
            <v>1</v>
          </cell>
          <cell r="G153" t="str">
            <v>CB100404000300</v>
          </cell>
          <cell r="H153">
            <v>3</v>
          </cell>
          <cell r="I153" t="str">
            <v>--</v>
          </cell>
          <cell r="J153">
            <v>0.1</v>
          </cell>
          <cell r="K153">
            <v>0.2</v>
          </cell>
        </row>
        <row r="154">
          <cell r="A154" t="str">
            <v>M1</v>
          </cell>
          <cell r="B154" t="str">
            <v>A5C</v>
          </cell>
          <cell r="C154" t="str">
            <v>P</v>
          </cell>
          <cell r="D154" t="str">
            <v>22073</v>
          </cell>
          <cell r="E154" t="str">
            <v>PIPE</v>
          </cell>
          <cell r="F154">
            <v>1</v>
          </cell>
          <cell r="G154" t="str">
            <v>CB100404000300</v>
          </cell>
          <cell r="H154">
            <v>3</v>
          </cell>
          <cell r="I154" t="str">
            <v>--</v>
          </cell>
          <cell r="J154">
            <v>0.1</v>
          </cell>
          <cell r="K154">
            <v>0.2</v>
          </cell>
        </row>
        <row r="155">
          <cell r="A155" t="str">
            <v>M1</v>
          </cell>
          <cell r="B155" t="str">
            <v>B2C</v>
          </cell>
          <cell r="C155" t="str">
            <v>SH</v>
          </cell>
          <cell r="D155" t="str">
            <v>22612</v>
          </cell>
          <cell r="E155" t="str">
            <v>PIPE</v>
          </cell>
          <cell r="F155">
            <v>1</v>
          </cell>
          <cell r="G155" t="str">
            <v>CB100404000300</v>
          </cell>
          <cell r="H155">
            <v>3</v>
          </cell>
          <cell r="I155" t="str">
            <v>--</v>
          </cell>
          <cell r="J155">
            <v>0.5</v>
          </cell>
          <cell r="K155">
            <v>0.6</v>
          </cell>
        </row>
        <row r="156">
          <cell r="A156" t="str">
            <v>M1</v>
          </cell>
          <cell r="B156" t="str">
            <v>A5C</v>
          </cell>
          <cell r="C156" t="str">
            <v>TRIM</v>
          </cell>
          <cell r="D156" t="str">
            <v>V-2216B</v>
          </cell>
          <cell r="E156" t="str">
            <v>PIPE</v>
          </cell>
          <cell r="F156">
            <v>1</v>
          </cell>
          <cell r="G156" t="str">
            <v>CB100404000300</v>
          </cell>
          <cell r="H156">
            <v>3</v>
          </cell>
          <cell r="I156" t="str">
            <v>--</v>
          </cell>
          <cell r="J156">
            <v>0.5</v>
          </cell>
          <cell r="K156">
            <v>0.6</v>
          </cell>
        </row>
        <row r="157">
          <cell r="A157" t="str">
            <v>M1</v>
          </cell>
          <cell r="B157" t="str">
            <v>A5C</v>
          </cell>
          <cell r="C157" t="str">
            <v>TRIM</v>
          </cell>
          <cell r="D157" t="str">
            <v>V-2216A</v>
          </cell>
          <cell r="E157" t="str">
            <v>PIPE</v>
          </cell>
          <cell r="F157">
            <v>1</v>
          </cell>
          <cell r="G157" t="str">
            <v>CB100404000300</v>
          </cell>
          <cell r="H157">
            <v>3</v>
          </cell>
          <cell r="I157" t="str">
            <v>--</v>
          </cell>
          <cell r="J157">
            <v>0.5</v>
          </cell>
          <cell r="K157">
            <v>0.6</v>
          </cell>
        </row>
        <row r="158">
          <cell r="A158" t="str">
            <v>M1</v>
          </cell>
          <cell r="B158" t="str">
            <v>A5C</v>
          </cell>
          <cell r="C158" t="str">
            <v>P</v>
          </cell>
          <cell r="D158" t="str">
            <v>25002</v>
          </cell>
          <cell r="E158" t="str">
            <v>PIPE</v>
          </cell>
          <cell r="F158">
            <v>1</v>
          </cell>
          <cell r="G158" t="str">
            <v>CB100404000300</v>
          </cell>
          <cell r="H158">
            <v>3</v>
          </cell>
          <cell r="I158" t="str">
            <v>--</v>
          </cell>
          <cell r="J158">
            <v>1</v>
          </cell>
          <cell r="K158">
            <v>1.1000000000000001</v>
          </cell>
        </row>
        <row r="159">
          <cell r="A159" t="str">
            <v>M1</v>
          </cell>
          <cell r="B159" t="str">
            <v>A6C</v>
          </cell>
          <cell r="C159" t="str">
            <v>HOR</v>
          </cell>
          <cell r="D159" t="str">
            <v>65621</v>
          </cell>
          <cell r="E159" t="str">
            <v>PIPE</v>
          </cell>
          <cell r="F159">
            <v>1</v>
          </cell>
          <cell r="G159" t="str">
            <v>CB100404000300</v>
          </cell>
          <cell r="H159">
            <v>3</v>
          </cell>
          <cell r="I159" t="str">
            <v>--</v>
          </cell>
          <cell r="J159">
            <v>1.5</v>
          </cell>
          <cell r="K159">
            <v>1.7</v>
          </cell>
        </row>
        <row r="160">
          <cell r="A160" t="str">
            <v>M1</v>
          </cell>
          <cell r="B160" t="str">
            <v>A5C</v>
          </cell>
          <cell r="C160" t="str">
            <v>P</v>
          </cell>
          <cell r="D160" t="str">
            <v>22133</v>
          </cell>
          <cell r="E160" t="str">
            <v>PIPE</v>
          </cell>
          <cell r="F160">
            <v>1</v>
          </cell>
          <cell r="G160" t="str">
            <v>CB100404000300</v>
          </cell>
          <cell r="H160">
            <v>3</v>
          </cell>
          <cell r="I160" t="str">
            <v>--</v>
          </cell>
          <cell r="J160">
            <v>1.8</v>
          </cell>
          <cell r="K160">
            <v>2</v>
          </cell>
        </row>
        <row r="161">
          <cell r="A161" t="str">
            <v>M1</v>
          </cell>
          <cell r="B161" t="str">
            <v>A5C</v>
          </cell>
          <cell r="C161" t="str">
            <v>P</v>
          </cell>
          <cell r="D161" t="str">
            <v>22096</v>
          </cell>
          <cell r="E161" t="str">
            <v>PIPE</v>
          </cell>
          <cell r="F161">
            <v>1</v>
          </cell>
          <cell r="G161" t="str">
            <v>CB100404000300</v>
          </cell>
          <cell r="H161">
            <v>3</v>
          </cell>
          <cell r="I161" t="str">
            <v>--</v>
          </cell>
          <cell r="J161">
            <v>1.9</v>
          </cell>
          <cell r="K161">
            <v>2.1</v>
          </cell>
        </row>
        <row r="162">
          <cell r="A162" t="str">
            <v>M1</v>
          </cell>
          <cell r="B162" t="str">
            <v>A5C</v>
          </cell>
          <cell r="C162" t="str">
            <v>P</v>
          </cell>
          <cell r="D162" t="str">
            <v>22090</v>
          </cell>
          <cell r="E162" t="str">
            <v>PIPE</v>
          </cell>
          <cell r="F162">
            <v>1</v>
          </cell>
          <cell r="G162" t="str">
            <v>CB100404000300</v>
          </cell>
          <cell r="H162">
            <v>3</v>
          </cell>
          <cell r="I162" t="str">
            <v>--</v>
          </cell>
          <cell r="J162">
            <v>2.5</v>
          </cell>
          <cell r="K162">
            <v>2.8</v>
          </cell>
        </row>
        <row r="163">
          <cell r="A163" t="str">
            <v>M1</v>
          </cell>
          <cell r="B163" t="str">
            <v>A6C</v>
          </cell>
          <cell r="C163" t="str">
            <v>TRIM</v>
          </cell>
          <cell r="D163" t="str">
            <v>V-6501</v>
          </cell>
          <cell r="E163" t="str">
            <v>PIPE</v>
          </cell>
          <cell r="F163">
            <v>1</v>
          </cell>
          <cell r="G163" t="str">
            <v>CB100404000300</v>
          </cell>
          <cell r="H163">
            <v>3</v>
          </cell>
          <cell r="I163" t="str">
            <v>--</v>
          </cell>
          <cell r="J163">
            <v>2.5</v>
          </cell>
          <cell r="K163">
            <v>2.8</v>
          </cell>
        </row>
        <row r="164">
          <cell r="A164" t="str">
            <v>M1</v>
          </cell>
          <cell r="B164" t="str">
            <v>A5C</v>
          </cell>
          <cell r="C164" t="str">
            <v>TRIM</v>
          </cell>
          <cell r="D164" t="str">
            <v>C-2201</v>
          </cell>
          <cell r="E164" t="str">
            <v>PIPE</v>
          </cell>
          <cell r="F164">
            <v>1</v>
          </cell>
          <cell r="G164" t="str">
            <v>CB100404000300</v>
          </cell>
          <cell r="H164">
            <v>3</v>
          </cell>
          <cell r="I164" t="str">
            <v>--</v>
          </cell>
          <cell r="J164">
            <v>2.5</v>
          </cell>
          <cell r="K164">
            <v>2.8</v>
          </cell>
        </row>
        <row r="165">
          <cell r="A165" t="str">
            <v>M1</v>
          </cell>
          <cell r="B165" t="str">
            <v>A5C</v>
          </cell>
          <cell r="C165" t="str">
            <v>P</v>
          </cell>
          <cell r="D165" t="str">
            <v>22153</v>
          </cell>
          <cell r="E165" t="str">
            <v>PIPE</v>
          </cell>
          <cell r="F165">
            <v>1</v>
          </cell>
          <cell r="G165" t="str">
            <v>CB100404000300</v>
          </cell>
          <cell r="H165">
            <v>3</v>
          </cell>
          <cell r="I165" t="str">
            <v>--</v>
          </cell>
          <cell r="J165">
            <v>3.2</v>
          </cell>
          <cell r="K165">
            <v>3.6</v>
          </cell>
        </row>
        <row r="166">
          <cell r="A166" t="str">
            <v>M1</v>
          </cell>
          <cell r="B166" t="str">
            <v>A5C</v>
          </cell>
          <cell r="C166" t="str">
            <v>P</v>
          </cell>
          <cell r="D166" t="str">
            <v>22118</v>
          </cell>
          <cell r="E166" t="str">
            <v>PIPE</v>
          </cell>
          <cell r="F166">
            <v>1</v>
          </cell>
          <cell r="G166" t="str">
            <v>CB100404000300</v>
          </cell>
          <cell r="H166">
            <v>3</v>
          </cell>
          <cell r="I166" t="str">
            <v>--</v>
          </cell>
          <cell r="J166">
            <v>3.5</v>
          </cell>
          <cell r="K166">
            <v>3.9</v>
          </cell>
        </row>
        <row r="167">
          <cell r="A167" t="str">
            <v>M1</v>
          </cell>
          <cell r="B167" t="str">
            <v>B2C</v>
          </cell>
          <cell r="C167" t="str">
            <v>TRIM</v>
          </cell>
          <cell r="D167" t="str">
            <v>V-2218</v>
          </cell>
          <cell r="E167" t="str">
            <v>PIPE</v>
          </cell>
          <cell r="F167">
            <v>1</v>
          </cell>
          <cell r="G167" t="str">
            <v>CB100404000300</v>
          </cell>
          <cell r="H167">
            <v>3</v>
          </cell>
          <cell r="I167" t="str">
            <v>--</v>
          </cell>
          <cell r="J167">
            <v>4</v>
          </cell>
          <cell r="K167">
            <v>4.4000000000000004</v>
          </cell>
        </row>
        <row r="168">
          <cell r="A168" t="str">
            <v>M1</v>
          </cell>
          <cell r="B168" t="str">
            <v>A5C</v>
          </cell>
          <cell r="C168" t="str">
            <v>P</v>
          </cell>
          <cell r="D168" t="str">
            <v>22025</v>
          </cell>
          <cell r="E168" t="str">
            <v>PIPE</v>
          </cell>
          <cell r="F168">
            <v>1</v>
          </cell>
          <cell r="G168" t="str">
            <v>CB100404000300</v>
          </cell>
          <cell r="H168">
            <v>3</v>
          </cell>
          <cell r="I168" t="str">
            <v>--</v>
          </cell>
          <cell r="J168">
            <v>4</v>
          </cell>
          <cell r="K168">
            <v>4.4000000000000004</v>
          </cell>
        </row>
        <row r="169">
          <cell r="A169" t="str">
            <v>M1</v>
          </cell>
          <cell r="B169" t="str">
            <v>A5C</v>
          </cell>
          <cell r="C169" t="str">
            <v>P</v>
          </cell>
          <cell r="D169" t="str">
            <v>22130</v>
          </cell>
          <cell r="E169" t="str">
            <v>PIPE</v>
          </cell>
          <cell r="F169">
            <v>1</v>
          </cell>
          <cell r="G169" t="str">
            <v>CB100404000300</v>
          </cell>
          <cell r="H169">
            <v>3</v>
          </cell>
          <cell r="I169" t="str">
            <v>--</v>
          </cell>
          <cell r="J169">
            <v>4</v>
          </cell>
          <cell r="K169">
            <v>4.4000000000000004</v>
          </cell>
        </row>
        <row r="170">
          <cell r="A170" t="str">
            <v>M1</v>
          </cell>
          <cell r="B170" t="str">
            <v>A5C</v>
          </cell>
          <cell r="C170" t="str">
            <v>P</v>
          </cell>
          <cell r="D170" t="str">
            <v>22140</v>
          </cell>
          <cell r="E170" t="str">
            <v>PIPE</v>
          </cell>
          <cell r="F170">
            <v>1</v>
          </cell>
          <cell r="G170" t="str">
            <v>CB100404000300</v>
          </cell>
          <cell r="H170">
            <v>3</v>
          </cell>
          <cell r="I170" t="str">
            <v>--</v>
          </cell>
          <cell r="J170">
            <v>4</v>
          </cell>
          <cell r="K170">
            <v>4.4000000000000004</v>
          </cell>
        </row>
        <row r="171">
          <cell r="A171" t="str">
            <v>M1</v>
          </cell>
          <cell r="B171" t="str">
            <v>A5C</v>
          </cell>
          <cell r="C171" t="str">
            <v>P</v>
          </cell>
          <cell r="D171" t="str">
            <v>22134</v>
          </cell>
          <cell r="E171" t="str">
            <v>PIPE</v>
          </cell>
          <cell r="F171">
            <v>1</v>
          </cell>
          <cell r="G171" t="str">
            <v>CB100404000300</v>
          </cell>
          <cell r="H171">
            <v>3</v>
          </cell>
          <cell r="I171" t="str">
            <v>--</v>
          </cell>
          <cell r="J171">
            <v>4</v>
          </cell>
          <cell r="K171">
            <v>4.4000000000000004</v>
          </cell>
        </row>
        <row r="172">
          <cell r="A172" t="str">
            <v>M1</v>
          </cell>
          <cell r="B172" t="str">
            <v>A5C</v>
          </cell>
          <cell r="C172" t="str">
            <v>P</v>
          </cell>
          <cell r="D172" t="str">
            <v>22061</v>
          </cell>
          <cell r="E172" t="str">
            <v>PIPE</v>
          </cell>
          <cell r="F172">
            <v>1</v>
          </cell>
          <cell r="G172" t="str">
            <v>CB100404000300</v>
          </cell>
          <cell r="H172">
            <v>3</v>
          </cell>
          <cell r="I172" t="str">
            <v>--</v>
          </cell>
          <cell r="J172">
            <v>4</v>
          </cell>
          <cell r="K172">
            <v>4.4000000000000004</v>
          </cell>
        </row>
        <row r="173">
          <cell r="A173" t="str">
            <v>M1</v>
          </cell>
          <cell r="B173" t="str">
            <v>A5C</v>
          </cell>
          <cell r="C173" t="str">
            <v>TRIM</v>
          </cell>
          <cell r="D173" t="str">
            <v>V-2211</v>
          </cell>
          <cell r="E173" t="str">
            <v>PIPE</v>
          </cell>
          <cell r="F173">
            <v>1</v>
          </cell>
          <cell r="G173" t="str">
            <v>CB100404000300</v>
          </cell>
          <cell r="H173">
            <v>3</v>
          </cell>
          <cell r="I173" t="str">
            <v>--</v>
          </cell>
          <cell r="J173">
            <v>4.5</v>
          </cell>
          <cell r="K173">
            <v>5</v>
          </cell>
        </row>
        <row r="174">
          <cell r="A174" t="str">
            <v>M1</v>
          </cell>
          <cell r="B174" t="str">
            <v>A6C</v>
          </cell>
          <cell r="C174" t="str">
            <v>HOR</v>
          </cell>
          <cell r="D174" t="str">
            <v>65813</v>
          </cell>
          <cell r="E174" t="str">
            <v>PIPE</v>
          </cell>
          <cell r="F174">
            <v>1</v>
          </cell>
          <cell r="G174" t="str">
            <v>CB100404000300</v>
          </cell>
          <cell r="H174">
            <v>3</v>
          </cell>
          <cell r="I174" t="str">
            <v>--</v>
          </cell>
          <cell r="J174">
            <v>6</v>
          </cell>
          <cell r="K174">
            <v>6.6</v>
          </cell>
        </row>
        <row r="175">
          <cell r="A175" t="str">
            <v>M1</v>
          </cell>
          <cell r="B175" t="str">
            <v>A6C</v>
          </cell>
          <cell r="C175" t="str">
            <v>HOS</v>
          </cell>
          <cell r="D175" t="str">
            <v>65634</v>
          </cell>
          <cell r="E175" t="str">
            <v>PIPE</v>
          </cell>
          <cell r="F175">
            <v>1</v>
          </cell>
          <cell r="G175" t="str">
            <v>CB100404000300</v>
          </cell>
          <cell r="H175">
            <v>3</v>
          </cell>
          <cell r="I175" t="str">
            <v>--</v>
          </cell>
          <cell r="J175">
            <v>6</v>
          </cell>
          <cell r="K175">
            <v>6.6</v>
          </cell>
        </row>
        <row r="176">
          <cell r="A176" t="str">
            <v>M1</v>
          </cell>
          <cell r="B176" t="str">
            <v>A5C</v>
          </cell>
          <cell r="C176" t="str">
            <v>P</v>
          </cell>
          <cell r="D176" t="str">
            <v>22092</v>
          </cell>
          <cell r="E176" t="str">
            <v>PIPE</v>
          </cell>
          <cell r="F176">
            <v>1</v>
          </cell>
          <cell r="G176" t="str">
            <v>CB100404000300</v>
          </cell>
          <cell r="H176">
            <v>3</v>
          </cell>
          <cell r="I176" t="str">
            <v>--</v>
          </cell>
          <cell r="J176">
            <v>6.5</v>
          </cell>
          <cell r="K176">
            <v>7.2</v>
          </cell>
        </row>
        <row r="177">
          <cell r="A177" t="str">
            <v>M1</v>
          </cell>
          <cell r="B177" t="str">
            <v>A5C</v>
          </cell>
          <cell r="C177" t="str">
            <v>P</v>
          </cell>
          <cell r="D177" t="str">
            <v>22095</v>
          </cell>
          <cell r="E177" t="str">
            <v>PIPE</v>
          </cell>
          <cell r="F177">
            <v>1</v>
          </cell>
          <cell r="G177" t="str">
            <v>CB100404000300</v>
          </cell>
          <cell r="H177">
            <v>3</v>
          </cell>
          <cell r="I177" t="str">
            <v>--</v>
          </cell>
          <cell r="J177">
            <v>6.8</v>
          </cell>
          <cell r="K177">
            <v>7.5</v>
          </cell>
        </row>
        <row r="178">
          <cell r="A178" t="str">
            <v>M1</v>
          </cell>
          <cell r="B178" t="str">
            <v>A5C</v>
          </cell>
          <cell r="C178" t="str">
            <v>P</v>
          </cell>
          <cell r="D178" t="str">
            <v>22094</v>
          </cell>
          <cell r="E178" t="str">
            <v>PIPE</v>
          </cell>
          <cell r="F178">
            <v>1</v>
          </cell>
          <cell r="G178" t="str">
            <v>CB100404000300</v>
          </cell>
          <cell r="H178">
            <v>3</v>
          </cell>
          <cell r="I178" t="str">
            <v>--</v>
          </cell>
          <cell r="J178">
            <v>6.8</v>
          </cell>
          <cell r="K178">
            <v>7.5</v>
          </cell>
        </row>
        <row r="179">
          <cell r="A179" t="str">
            <v>M1</v>
          </cell>
          <cell r="B179" t="str">
            <v>A5C</v>
          </cell>
          <cell r="C179" t="str">
            <v>P</v>
          </cell>
          <cell r="D179" t="str">
            <v>22089</v>
          </cell>
          <cell r="E179" t="str">
            <v>PIPE</v>
          </cell>
          <cell r="F179">
            <v>1</v>
          </cell>
          <cell r="G179" t="str">
            <v>CB100404000300</v>
          </cell>
          <cell r="H179">
            <v>3</v>
          </cell>
          <cell r="I179" t="str">
            <v>--</v>
          </cell>
          <cell r="J179">
            <v>6.8</v>
          </cell>
          <cell r="K179">
            <v>7.5</v>
          </cell>
        </row>
        <row r="180">
          <cell r="A180" t="str">
            <v>M1</v>
          </cell>
          <cell r="B180" t="str">
            <v>A5C</v>
          </cell>
          <cell r="C180" t="str">
            <v>P</v>
          </cell>
          <cell r="D180" t="str">
            <v>22091</v>
          </cell>
          <cell r="E180" t="str">
            <v>PIPE</v>
          </cell>
          <cell r="F180">
            <v>1</v>
          </cell>
          <cell r="G180" t="str">
            <v>CB100404000300</v>
          </cell>
          <cell r="H180">
            <v>3</v>
          </cell>
          <cell r="I180" t="str">
            <v>--</v>
          </cell>
          <cell r="J180">
            <v>7.7</v>
          </cell>
          <cell r="K180">
            <v>8.5</v>
          </cell>
        </row>
        <row r="181">
          <cell r="A181" t="str">
            <v>M1</v>
          </cell>
          <cell r="B181" t="str">
            <v>A5C</v>
          </cell>
          <cell r="C181" t="str">
            <v>P</v>
          </cell>
          <cell r="D181" t="str">
            <v>22090</v>
          </cell>
          <cell r="E181" t="str">
            <v>PIPE</v>
          </cell>
          <cell r="F181">
            <v>1</v>
          </cell>
          <cell r="G181" t="str">
            <v>CB100404000300</v>
          </cell>
          <cell r="H181">
            <v>3</v>
          </cell>
          <cell r="I181" t="str">
            <v>--</v>
          </cell>
          <cell r="J181">
            <v>8.1999999999999993</v>
          </cell>
          <cell r="K181">
            <v>9.1</v>
          </cell>
        </row>
        <row r="182">
          <cell r="A182" t="str">
            <v>M1</v>
          </cell>
          <cell r="B182" t="str">
            <v>A5C</v>
          </cell>
          <cell r="C182" t="str">
            <v>P</v>
          </cell>
          <cell r="D182" t="str">
            <v>22004</v>
          </cell>
          <cell r="E182" t="str">
            <v>PIPE</v>
          </cell>
          <cell r="F182">
            <v>1</v>
          </cell>
          <cell r="G182" t="str">
            <v>CB100404000300</v>
          </cell>
          <cell r="H182">
            <v>3</v>
          </cell>
          <cell r="I182" t="str">
            <v>--</v>
          </cell>
          <cell r="J182">
            <v>8.5</v>
          </cell>
          <cell r="K182">
            <v>9.4</v>
          </cell>
        </row>
        <row r="183">
          <cell r="A183" t="str">
            <v>M1</v>
          </cell>
          <cell r="B183" t="str">
            <v>A5C</v>
          </cell>
          <cell r="C183" t="str">
            <v>P</v>
          </cell>
          <cell r="D183" t="str">
            <v>22005</v>
          </cell>
          <cell r="E183" t="str">
            <v>PIPE</v>
          </cell>
          <cell r="F183">
            <v>1</v>
          </cell>
          <cell r="G183" t="str">
            <v>CB100404000300</v>
          </cell>
          <cell r="H183">
            <v>3</v>
          </cell>
          <cell r="I183" t="str">
            <v>--</v>
          </cell>
          <cell r="J183">
            <v>8.6</v>
          </cell>
          <cell r="K183">
            <v>9.5</v>
          </cell>
        </row>
        <row r="184">
          <cell r="A184" t="str">
            <v>M1</v>
          </cell>
          <cell r="B184" t="str">
            <v>A5C</v>
          </cell>
          <cell r="C184" t="str">
            <v>P</v>
          </cell>
          <cell r="D184" t="str">
            <v>22093</v>
          </cell>
          <cell r="E184" t="str">
            <v>PIPE</v>
          </cell>
          <cell r="F184">
            <v>1</v>
          </cell>
          <cell r="G184" t="str">
            <v>CB100404000300</v>
          </cell>
          <cell r="H184">
            <v>3</v>
          </cell>
          <cell r="I184" t="str">
            <v>--</v>
          </cell>
          <cell r="J184">
            <v>9</v>
          </cell>
          <cell r="K184">
            <v>9.9</v>
          </cell>
        </row>
        <row r="185">
          <cell r="A185" t="str">
            <v>M1</v>
          </cell>
          <cell r="B185" t="str">
            <v>A6C</v>
          </cell>
          <cell r="C185" t="str">
            <v>HOS</v>
          </cell>
          <cell r="D185" t="str">
            <v>65612</v>
          </cell>
          <cell r="E185" t="str">
            <v>PIPE</v>
          </cell>
          <cell r="F185">
            <v>1</v>
          </cell>
          <cell r="G185" t="str">
            <v>CB100404000300</v>
          </cell>
          <cell r="H185">
            <v>3</v>
          </cell>
          <cell r="I185" t="str">
            <v>--</v>
          </cell>
          <cell r="J185">
            <v>9</v>
          </cell>
          <cell r="K185">
            <v>9.9</v>
          </cell>
        </row>
        <row r="186">
          <cell r="A186" t="str">
            <v>M1</v>
          </cell>
          <cell r="B186" t="str">
            <v>A5C</v>
          </cell>
          <cell r="C186" t="str">
            <v>P</v>
          </cell>
          <cell r="D186" t="str">
            <v>22003</v>
          </cell>
          <cell r="E186" t="str">
            <v>PIPE</v>
          </cell>
          <cell r="F186">
            <v>1</v>
          </cell>
          <cell r="G186" t="str">
            <v>CB100404000300</v>
          </cell>
          <cell r="H186">
            <v>3</v>
          </cell>
          <cell r="I186" t="str">
            <v>--</v>
          </cell>
          <cell r="J186">
            <v>11</v>
          </cell>
          <cell r="K186">
            <v>12.1</v>
          </cell>
        </row>
        <row r="187">
          <cell r="A187" t="str">
            <v>M1</v>
          </cell>
          <cell r="B187" t="str">
            <v>A4C</v>
          </cell>
          <cell r="C187" t="str">
            <v>P</v>
          </cell>
          <cell r="D187" t="str">
            <v>22003</v>
          </cell>
          <cell r="E187" t="str">
            <v>PIPE</v>
          </cell>
          <cell r="F187">
            <v>1</v>
          </cell>
          <cell r="G187" t="str">
            <v>CB110404000300</v>
          </cell>
          <cell r="H187">
            <v>3</v>
          </cell>
          <cell r="I187" t="str">
            <v>--</v>
          </cell>
          <cell r="J187">
            <v>11.1</v>
          </cell>
          <cell r="K187">
            <v>12.3</v>
          </cell>
        </row>
        <row r="188">
          <cell r="A188" t="str">
            <v>M1</v>
          </cell>
          <cell r="B188" t="str">
            <v>A5C</v>
          </cell>
          <cell r="C188" t="str">
            <v>P</v>
          </cell>
          <cell r="D188" t="str">
            <v>22004</v>
          </cell>
          <cell r="E188" t="str">
            <v>PIPE</v>
          </cell>
          <cell r="F188">
            <v>1</v>
          </cell>
          <cell r="G188" t="str">
            <v>CB100404000300</v>
          </cell>
          <cell r="H188">
            <v>3</v>
          </cell>
          <cell r="I188" t="str">
            <v>--</v>
          </cell>
          <cell r="J188">
            <v>11.5</v>
          </cell>
          <cell r="K188">
            <v>12.7</v>
          </cell>
        </row>
        <row r="189">
          <cell r="A189" t="str">
            <v>M1</v>
          </cell>
          <cell r="B189" t="str">
            <v>B2C</v>
          </cell>
          <cell r="C189" t="str">
            <v>SH</v>
          </cell>
          <cell r="D189" t="str">
            <v>22625</v>
          </cell>
          <cell r="E189" t="str">
            <v>PIPE</v>
          </cell>
          <cell r="F189">
            <v>1</v>
          </cell>
          <cell r="G189" t="str">
            <v>CB100404000300</v>
          </cell>
          <cell r="H189">
            <v>3</v>
          </cell>
          <cell r="I189" t="str">
            <v>--</v>
          </cell>
          <cell r="J189">
            <v>12.5</v>
          </cell>
          <cell r="K189">
            <v>13.8</v>
          </cell>
        </row>
        <row r="190">
          <cell r="A190" t="str">
            <v>M1</v>
          </cell>
          <cell r="B190" t="str">
            <v>A5C</v>
          </cell>
          <cell r="C190" t="str">
            <v>P</v>
          </cell>
          <cell r="D190" t="str">
            <v>22026</v>
          </cell>
          <cell r="E190" t="str">
            <v>PIPE</v>
          </cell>
          <cell r="F190">
            <v>1</v>
          </cell>
          <cell r="G190" t="str">
            <v>CB100404000300</v>
          </cell>
          <cell r="H190">
            <v>3</v>
          </cell>
          <cell r="I190" t="str">
            <v>--</v>
          </cell>
          <cell r="J190">
            <v>14.1</v>
          </cell>
          <cell r="K190">
            <v>15.6</v>
          </cell>
        </row>
        <row r="191">
          <cell r="A191" t="str">
            <v>M1</v>
          </cell>
          <cell r="B191" t="str">
            <v>A5C</v>
          </cell>
          <cell r="C191" t="str">
            <v>P</v>
          </cell>
          <cell r="D191" t="str">
            <v>22088</v>
          </cell>
          <cell r="E191" t="str">
            <v>PIPE</v>
          </cell>
          <cell r="F191">
            <v>1</v>
          </cell>
          <cell r="G191" t="str">
            <v>CB100404000300</v>
          </cell>
          <cell r="H191">
            <v>3</v>
          </cell>
          <cell r="I191" t="str">
            <v>--</v>
          </cell>
          <cell r="J191">
            <v>15.1</v>
          </cell>
          <cell r="K191">
            <v>16.7</v>
          </cell>
        </row>
        <row r="192">
          <cell r="A192" t="str">
            <v>M1</v>
          </cell>
          <cell r="B192" t="str">
            <v>A5C</v>
          </cell>
          <cell r="C192" t="str">
            <v>P</v>
          </cell>
          <cell r="D192" t="str">
            <v>22081</v>
          </cell>
          <cell r="E192" t="str">
            <v>PIPE</v>
          </cell>
          <cell r="F192">
            <v>1</v>
          </cell>
          <cell r="G192" t="str">
            <v>CB100404000300</v>
          </cell>
          <cell r="H192">
            <v>3</v>
          </cell>
          <cell r="I192" t="str">
            <v>--</v>
          </cell>
          <cell r="J192">
            <v>15.2</v>
          </cell>
          <cell r="K192">
            <v>16.8</v>
          </cell>
        </row>
        <row r="193">
          <cell r="A193" t="str">
            <v>M1</v>
          </cell>
          <cell r="B193" t="str">
            <v>A5C</v>
          </cell>
          <cell r="C193" t="str">
            <v>P</v>
          </cell>
          <cell r="D193" t="str">
            <v>22100</v>
          </cell>
          <cell r="E193" t="str">
            <v>PIPE</v>
          </cell>
          <cell r="F193">
            <v>1</v>
          </cell>
          <cell r="G193" t="str">
            <v>CB100404000300</v>
          </cell>
          <cell r="H193">
            <v>3</v>
          </cell>
          <cell r="I193" t="str">
            <v>--</v>
          </cell>
          <cell r="J193">
            <v>15.5</v>
          </cell>
          <cell r="K193">
            <v>17.100000000000001</v>
          </cell>
        </row>
        <row r="194">
          <cell r="A194" t="str">
            <v>M1</v>
          </cell>
          <cell r="B194" t="str">
            <v>A5C</v>
          </cell>
          <cell r="C194" t="str">
            <v>P</v>
          </cell>
          <cell r="D194" t="str">
            <v>22001</v>
          </cell>
          <cell r="E194" t="str">
            <v>PIPE</v>
          </cell>
          <cell r="F194">
            <v>1</v>
          </cell>
          <cell r="G194" t="str">
            <v>CB100404000300</v>
          </cell>
          <cell r="H194">
            <v>3</v>
          </cell>
          <cell r="I194" t="str">
            <v>--</v>
          </cell>
          <cell r="J194">
            <v>37.200000000000003</v>
          </cell>
          <cell r="K194">
            <v>41</v>
          </cell>
        </row>
        <row r="195">
          <cell r="A195" t="str">
            <v>M1</v>
          </cell>
          <cell r="B195" t="str">
            <v>B2C</v>
          </cell>
          <cell r="C195" t="str">
            <v>SH</v>
          </cell>
          <cell r="D195" t="str">
            <v>22601</v>
          </cell>
          <cell r="E195" t="str">
            <v>PIPE</v>
          </cell>
          <cell r="F195">
            <v>1</v>
          </cell>
          <cell r="G195" t="str">
            <v>CB100404000300</v>
          </cell>
          <cell r="H195">
            <v>3</v>
          </cell>
          <cell r="I195" t="str">
            <v>--</v>
          </cell>
          <cell r="J195">
            <v>60.5</v>
          </cell>
          <cell r="K195">
            <v>66.599999999999994</v>
          </cell>
        </row>
        <row r="196">
          <cell r="A196" t="str">
            <v>M1</v>
          </cell>
          <cell r="B196" t="str">
            <v>A5C</v>
          </cell>
          <cell r="C196" t="str">
            <v>P</v>
          </cell>
          <cell r="D196" t="str">
            <v>22003</v>
          </cell>
          <cell r="E196" t="str">
            <v>PIPE</v>
          </cell>
          <cell r="F196">
            <v>1</v>
          </cell>
          <cell r="G196" t="str">
            <v>CB100404000400</v>
          </cell>
          <cell r="H196">
            <v>4</v>
          </cell>
          <cell r="I196" t="str">
            <v>--</v>
          </cell>
          <cell r="J196">
            <v>0.2</v>
          </cell>
          <cell r="K196">
            <v>0.3</v>
          </cell>
        </row>
        <row r="197">
          <cell r="A197" t="str">
            <v>M1</v>
          </cell>
          <cell r="B197" t="str">
            <v>A4C</v>
          </cell>
          <cell r="C197" t="str">
            <v>N</v>
          </cell>
          <cell r="D197" t="str">
            <v>22611</v>
          </cell>
          <cell r="E197" t="str">
            <v>PIPE</v>
          </cell>
          <cell r="F197">
            <v>1</v>
          </cell>
          <cell r="G197" t="str">
            <v>CB110404000400</v>
          </cell>
          <cell r="H197">
            <v>4</v>
          </cell>
          <cell r="I197" t="str">
            <v>--</v>
          </cell>
          <cell r="J197">
            <v>0.3</v>
          </cell>
          <cell r="K197">
            <v>0.4</v>
          </cell>
        </row>
        <row r="198">
          <cell r="A198" t="str">
            <v>M1</v>
          </cell>
          <cell r="B198" t="str">
            <v>A5C</v>
          </cell>
          <cell r="C198" t="str">
            <v>P</v>
          </cell>
          <cell r="D198" t="str">
            <v>22109</v>
          </cell>
          <cell r="E198" t="str">
            <v>PIPE</v>
          </cell>
          <cell r="F198">
            <v>1</v>
          </cell>
          <cell r="G198" t="str">
            <v>CB100404000400</v>
          </cell>
          <cell r="H198">
            <v>4</v>
          </cell>
          <cell r="I198" t="str">
            <v>--</v>
          </cell>
          <cell r="J198">
            <v>0.3</v>
          </cell>
          <cell r="K198">
            <v>0.4</v>
          </cell>
        </row>
        <row r="199">
          <cell r="A199" t="str">
            <v>M1</v>
          </cell>
          <cell r="B199" t="str">
            <v>A5C</v>
          </cell>
          <cell r="C199" t="str">
            <v>P</v>
          </cell>
          <cell r="D199" t="str">
            <v>22102</v>
          </cell>
          <cell r="E199" t="str">
            <v>PIPE</v>
          </cell>
          <cell r="F199">
            <v>1</v>
          </cell>
          <cell r="G199" t="str">
            <v>CB100404000400</v>
          </cell>
          <cell r="H199">
            <v>4</v>
          </cell>
          <cell r="I199" t="str">
            <v>--</v>
          </cell>
          <cell r="J199">
            <v>0.3</v>
          </cell>
          <cell r="K199">
            <v>0.4</v>
          </cell>
        </row>
        <row r="200">
          <cell r="A200" t="str">
            <v>M1</v>
          </cell>
          <cell r="B200" t="str">
            <v>A5C</v>
          </cell>
          <cell r="C200" t="str">
            <v>TRIM</v>
          </cell>
          <cell r="D200" t="str">
            <v>V-2211</v>
          </cell>
          <cell r="E200" t="str">
            <v>PIPE</v>
          </cell>
          <cell r="F200">
            <v>1</v>
          </cell>
          <cell r="G200" t="str">
            <v>CB100404000400</v>
          </cell>
          <cell r="H200">
            <v>4</v>
          </cell>
          <cell r="I200" t="str">
            <v>--</v>
          </cell>
          <cell r="J200">
            <v>1.5</v>
          </cell>
          <cell r="K200">
            <v>1.8</v>
          </cell>
        </row>
        <row r="201">
          <cell r="A201" t="str">
            <v>M1</v>
          </cell>
          <cell r="B201" t="str">
            <v>A5C</v>
          </cell>
          <cell r="C201" t="str">
            <v>TRIM</v>
          </cell>
          <cell r="D201" t="str">
            <v>X-2220</v>
          </cell>
          <cell r="E201" t="str">
            <v>PIPE</v>
          </cell>
          <cell r="F201">
            <v>1</v>
          </cell>
          <cell r="G201" t="str">
            <v>CB100404000400</v>
          </cell>
          <cell r="H201">
            <v>4</v>
          </cell>
          <cell r="I201" t="str">
            <v>--</v>
          </cell>
          <cell r="J201">
            <v>2.5</v>
          </cell>
          <cell r="K201">
            <v>3</v>
          </cell>
        </row>
        <row r="202">
          <cell r="A202" t="str">
            <v>M1</v>
          </cell>
          <cell r="B202" t="str">
            <v>A5C</v>
          </cell>
          <cell r="C202" t="str">
            <v>P</v>
          </cell>
          <cell r="D202" t="str">
            <v>22139</v>
          </cell>
          <cell r="E202" t="str">
            <v>PIPE</v>
          </cell>
          <cell r="F202">
            <v>1</v>
          </cell>
          <cell r="G202" t="str">
            <v>CB100404000400</v>
          </cell>
          <cell r="H202">
            <v>4</v>
          </cell>
          <cell r="I202" t="str">
            <v>--</v>
          </cell>
          <cell r="J202">
            <v>2.7</v>
          </cell>
          <cell r="K202">
            <v>3.3</v>
          </cell>
        </row>
        <row r="203">
          <cell r="A203" t="str">
            <v>M1</v>
          </cell>
          <cell r="B203" t="str">
            <v>A5C</v>
          </cell>
          <cell r="C203" t="str">
            <v>P</v>
          </cell>
          <cell r="D203" t="str">
            <v>22021</v>
          </cell>
          <cell r="E203" t="str">
            <v>PIPE</v>
          </cell>
          <cell r="F203">
            <v>1</v>
          </cell>
          <cell r="G203" t="str">
            <v>CB100404000400</v>
          </cell>
          <cell r="H203">
            <v>4</v>
          </cell>
          <cell r="I203" t="str">
            <v>--</v>
          </cell>
          <cell r="J203">
            <v>3</v>
          </cell>
          <cell r="K203">
            <v>3.6</v>
          </cell>
        </row>
        <row r="204">
          <cell r="A204" t="str">
            <v>M1</v>
          </cell>
          <cell r="B204" t="str">
            <v>A5C</v>
          </cell>
          <cell r="C204" t="str">
            <v>P</v>
          </cell>
          <cell r="D204" t="str">
            <v>22059</v>
          </cell>
          <cell r="E204" t="str">
            <v>PIPE</v>
          </cell>
          <cell r="F204">
            <v>1</v>
          </cell>
          <cell r="G204" t="str">
            <v>CB100404000400</v>
          </cell>
          <cell r="H204">
            <v>4</v>
          </cell>
          <cell r="I204" t="str">
            <v>--</v>
          </cell>
          <cell r="J204">
            <v>3</v>
          </cell>
          <cell r="K204">
            <v>3.6</v>
          </cell>
        </row>
        <row r="205">
          <cell r="A205" t="str">
            <v>M1</v>
          </cell>
          <cell r="B205" t="str">
            <v>A5C</v>
          </cell>
          <cell r="C205" t="str">
            <v>P</v>
          </cell>
          <cell r="D205" t="str">
            <v>22024</v>
          </cell>
          <cell r="E205" t="str">
            <v>PIPE</v>
          </cell>
          <cell r="F205">
            <v>1</v>
          </cell>
          <cell r="G205" t="str">
            <v>CB100404000400</v>
          </cell>
          <cell r="H205">
            <v>4</v>
          </cell>
          <cell r="I205" t="str">
            <v>--</v>
          </cell>
          <cell r="J205">
            <v>3.5</v>
          </cell>
          <cell r="K205">
            <v>4.2</v>
          </cell>
        </row>
        <row r="206">
          <cell r="A206" t="str">
            <v>M1</v>
          </cell>
          <cell r="B206" t="str">
            <v>A5C</v>
          </cell>
          <cell r="C206" t="str">
            <v>P</v>
          </cell>
          <cell r="D206" t="str">
            <v>22057</v>
          </cell>
          <cell r="E206" t="str">
            <v>PIPE</v>
          </cell>
          <cell r="F206">
            <v>1</v>
          </cell>
          <cell r="G206" t="str">
            <v>CB100404000400</v>
          </cell>
          <cell r="H206">
            <v>4</v>
          </cell>
          <cell r="I206" t="str">
            <v>--</v>
          </cell>
          <cell r="J206">
            <v>4.2</v>
          </cell>
          <cell r="K206">
            <v>5.0999999999999996</v>
          </cell>
        </row>
        <row r="207">
          <cell r="A207" t="str">
            <v>M1</v>
          </cell>
          <cell r="B207" t="str">
            <v>A5C</v>
          </cell>
          <cell r="C207" t="str">
            <v>WW</v>
          </cell>
          <cell r="D207" t="str">
            <v>22601</v>
          </cell>
          <cell r="E207" t="str">
            <v>PIPE</v>
          </cell>
          <cell r="F207">
            <v>1</v>
          </cell>
          <cell r="G207" t="str">
            <v>CB100404000400</v>
          </cell>
          <cell r="H207">
            <v>4</v>
          </cell>
          <cell r="I207" t="str">
            <v>--</v>
          </cell>
          <cell r="J207">
            <v>4.5999999999999996</v>
          </cell>
          <cell r="K207">
            <v>5.6</v>
          </cell>
        </row>
        <row r="208">
          <cell r="A208" t="str">
            <v>M1</v>
          </cell>
          <cell r="B208" t="str">
            <v>A5C</v>
          </cell>
          <cell r="C208" t="str">
            <v>P</v>
          </cell>
          <cell r="D208" t="str">
            <v>22098</v>
          </cell>
          <cell r="E208" t="str">
            <v>PIPE</v>
          </cell>
          <cell r="F208">
            <v>1</v>
          </cell>
          <cell r="G208" t="str">
            <v>CB100404000400</v>
          </cell>
          <cell r="H208">
            <v>4</v>
          </cell>
          <cell r="I208" t="str">
            <v>--</v>
          </cell>
          <cell r="J208">
            <v>5</v>
          </cell>
          <cell r="K208">
            <v>6</v>
          </cell>
        </row>
        <row r="209">
          <cell r="A209" t="str">
            <v>M1</v>
          </cell>
          <cell r="B209" t="str">
            <v>A5C</v>
          </cell>
          <cell r="C209" t="str">
            <v>COMP</v>
          </cell>
          <cell r="D209" t="str">
            <v>005</v>
          </cell>
          <cell r="E209" t="str">
            <v>PIPE</v>
          </cell>
          <cell r="F209">
            <v>1</v>
          </cell>
          <cell r="G209" t="str">
            <v>CB100404000400</v>
          </cell>
          <cell r="H209">
            <v>4</v>
          </cell>
          <cell r="I209" t="str">
            <v>--</v>
          </cell>
          <cell r="J209">
            <v>8</v>
          </cell>
          <cell r="K209">
            <v>9.6</v>
          </cell>
        </row>
        <row r="210">
          <cell r="A210" t="str">
            <v>M1</v>
          </cell>
          <cell r="B210" t="str">
            <v>B1C</v>
          </cell>
          <cell r="C210" t="str">
            <v>P</v>
          </cell>
          <cell r="D210" t="str">
            <v>22029</v>
          </cell>
          <cell r="E210" t="str">
            <v>PIPE</v>
          </cell>
          <cell r="F210">
            <v>1</v>
          </cell>
          <cell r="G210" t="str">
            <v>CB100404000400</v>
          </cell>
          <cell r="H210">
            <v>4</v>
          </cell>
          <cell r="I210" t="str">
            <v>--</v>
          </cell>
          <cell r="J210">
            <v>8.1999999999999993</v>
          </cell>
          <cell r="K210">
            <v>9.9</v>
          </cell>
        </row>
        <row r="211">
          <cell r="A211" t="str">
            <v>M1</v>
          </cell>
          <cell r="B211" t="str">
            <v>A5C</v>
          </cell>
          <cell r="C211" t="str">
            <v>P</v>
          </cell>
          <cell r="D211" t="str">
            <v>22099</v>
          </cell>
          <cell r="E211" t="str">
            <v>PIPE</v>
          </cell>
          <cell r="F211">
            <v>1</v>
          </cell>
          <cell r="G211" t="str">
            <v>CB100404000400</v>
          </cell>
          <cell r="H211">
            <v>4</v>
          </cell>
          <cell r="I211" t="str">
            <v>--</v>
          </cell>
          <cell r="J211">
            <v>9</v>
          </cell>
          <cell r="K211">
            <v>10.8</v>
          </cell>
        </row>
        <row r="212">
          <cell r="A212" t="str">
            <v>M1</v>
          </cell>
          <cell r="B212" t="str">
            <v>A6C</v>
          </cell>
          <cell r="C212" t="str">
            <v>HOS</v>
          </cell>
          <cell r="D212" t="str">
            <v>65634</v>
          </cell>
          <cell r="E212" t="str">
            <v>PIPE</v>
          </cell>
          <cell r="F212">
            <v>1</v>
          </cell>
          <cell r="G212" t="str">
            <v>CB100404000400</v>
          </cell>
          <cell r="H212">
            <v>4</v>
          </cell>
          <cell r="I212" t="str">
            <v>--</v>
          </cell>
          <cell r="J212">
            <v>10.3</v>
          </cell>
          <cell r="K212">
            <v>12.4</v>
          </cell>
        </row>
        <row r="213">
          <cell r="A213" t="str">
            <v>M1</v>
          </cell>
          <cell r="B213" t="str">
            <v>A6C</v>
          </cell>
          <cell r="C213" t="str">
            <v>HOR</v>
          </cell>
          <cell r="D213" t="str">
            <v>65813</v>
          </cell>
          <cell r="E213" t="str">
            <v>PIPE</v>
          </cell>
          <cell r="F213">
            <v>1</v>
          </cell>
          <cell r="G213" t="str">
            <v>CB100404000400</v>
          </cell>
          <cell r="H213">
            <v>4</v>
          </cell>
          <cell r="I213" t="str">
            <v>--</v>
          </cell>
          <cell r="J213">
            <v>10.3</v>
          </cell>
          <cell r="K213">
            <v>12.4</v>
          </cell>
        </row>
        <row r="214">
          <cell r="A214" t="str">
            <v>M1</v>
          </cell>
          <cell r="B214" t="str">
            <v>A6C</v>
          </cell>
          <cell r="C214" t="str">
            <v>HOS</v>
          </cell>
          <cell r="D214" t="str">
            <v>65614</v>
          </cell>
          <cell r="E214" t="str">
            <v>PIPE</v>
          </cell>
          <cell r="F214">
            <v>1</v>
          </cell>
          <cell r="G214" t="str">
            <v>CB100404000400</v>
          </cell>
          <cell r="H214">
            <v>4</v>
          </cell>
          <cell r="I214" t="str">
            <v>--</v>
          </cell>
          <cell r="J214">
            <v>10.3</v>
          </cell>
          <cell r="K214">
            <v>12.4</v>
          </cell>
        </row>
        <row r="215">
          <cell r="A215" t="str">
            <v>M1</v>
          </cell>
          <cell r="B215" t="str">
            <v>A5C</v>
          </cell>
          <cell r="C215" t="str">
            <v>P</v>
          </cell>
          <cell r="D215" t="str">
            <v>22082</v>
          </cell>
          <cell r="E215" t="str">
            <v>PIPE</v>
          </cell>
          <cell r="F215">
            <v>1</v>
          </cell>
          <cell r="G215" t="str">
            <v>CB100404000400</v>
          </cell>
          <cell r="H215">
            <v>4</v>
          </cell>
          <cell r="I215" t="str">
            <v>--</v>
          </cell>
          <cell r="J215">
            <v>11.3</v>
          </cell>
          <cell r="K215">
            <v>13.6</v>
          </cell>
        </row>
        <row r="216">
          <cell r="A216" t="str">
            <v>M1</v>
          </cell>
          <cell r="B216" t="str">
            <v>A5C</v>
          </cell>
          <cell r="C216" t="str">
            <v>P</v>
          </cell>
          <cell r="D216" t="str">
            <v>22069</v>
          </cell>
          <cell r="E216" t="str">
            <v>PIPE</v>
          </cell>
          <cell r="F216">
            <v>1</v>
          </cell>
          <cell r="G216" t="str">
            <v>CB100404000400</v>
          </cell>
          <cell r="H216">
            <v>4</v>
          </cell>
          <cell r="I216" t="str">
            <v>--</v>
          </cell>
          <cell r="J216">
            <v>12</v>
          </cell>
          <cell r="K216">
            <v>14.4</v>
          </cell>
        </row>
        <row r="217">
          <cell r="A217" t="str">
            <v>M1</v>
          </cell>
          <cell r="B217" t="str">
            <v>A4C</v>
          </cell>
          <cell r="C217" t="str">
            <v>P</v>
          </cell>
          <cell r="D217" t="str">
            <v>22009</v>
          </cell>
          <cell r="E217" t="str">
            <v>PIPE</v>
          </cell>
          <cell r="F217">
            <v>1</v>
          </cell>
          <cell r="G217" t="str">
            <v>CB110404000400</v>
          </cell>
          <cell r="H217">
            <v>4</v>
          </cell>
          <cell r="I217" t="str">
            <v>--</v>
          </cell>
          <cell r="J217">
            <v>19.8</v>
          </cell>
          <cell r="K217">
            <v>23.8</v>
          </cell>
        </row>
        <row r="218">
          <cell r="A218" t="str">
            <v>M1</v>
          </cell>
          <cell r="B218" t="str">
            <v>A5C</v>
          </cell>
          <cell r="C218" t="str">
            <v>WW</v>
          </cell>
          <cell r="D218" t="str">
            <v>22613</v>
          </cell>
          <cell r="E218" t="str">
            <v>PIPE</v>
          </cell>
          <cell r="F218">
            <v>1</v>
          </cell>
          <cell r="G218" t="str">
            <v>CB100404000400</v>
          </cell>
          <cell r="H218">
            <v>4</v>
          </cell>
          <cell r="I218" t="str">
            <v>--</v>
          </cell>
          <cell r="J218">
            <v>22</v>
          </cell>
          <cell r="K218">
            <v>26.4</v>
          </cell>
        </row>
        <row r="219">
          <cell r="A219" t="str">
            <v>M1</v>
          </cell>
          <cell r="B219" t="str">
            <v>A5C</v>
          </cell>
          <cell r="C219" t="str">
            <v>P</v>
          </cell>
          <cell r="D219" t="str">
            <v>22094</v>
          </cell>
          <cell r="E219" t="str">
            <v>PIPE</v>
          </cell>
          <cell r="F219">
            <v>1</v>
          </cell>
          <cell r="G219" t="str">
            <v>CB100404000400</v>
          </cell>
          <cell r="H219">
            <v>4</v>
          </cell>
          <cell r="I219" t="str">
            <v>--</v>
          </cell>
          <cell r="J219">
            <v>22.5</v>
          </cell>
          <cell r="K219">
            <v>27</v>
          </cell>
        </row>
        <row r="220">
          <cell r="A220" t="str">
            <v>M1</v>
          </cell>
          <cell r="B220" t="str">
            <v>A5C</v>
          </cell>
          <cell r="C220" t="str">
            <v>P</v>
          </cell>
          <cell r="D220" t="str">
            <v>22095</v>
          </cell>
          <cell r="E220" t="str">
            <v>PIPE</v>
          </cell>
          <cell r="F220">
            <v>1</v>
          </cell>
          <cell r="G220" t="str">
            <v>CB100404000400</v>
          </cell>
          <cell r="H220">
            <v>4</v>
          </cell>
          <cell r="I220" t="str">
            <v>--</v>
          </cell>
          <cell r="J220">
            <v>22.5</v>
          </cell>
          <cell r="K220">
            <v>27</v>
          </cell>
        </row>
        <row r="221">
          <cell r="A221" t="str">
            <v>M1</v>
          </cell>
          <cell r="B221" t="str">
            <v>A5C</v>
          </cell>
          <cell r="C221" t="str">
            <v>P</v>
          </cell>
          <cell r="D221" t="str">
            <v>22069</v>
          </cell>
          <cell r="E221" t="str">
            <v>PIPE</v>
          </cell>
          <cell r="F221">
            <v>1</v>
          </cell>
          <cell r="G221" t="str">
            <v>CB100404000400</v>
          </cell>
          <cell r="H221">
            <v>4</v>
          </cell>
          <cell r="I221" t="str">
            <v>--</v>
          </cell>
          <cell r="J221">
            <v>23.3</v>
          </cell>
          <cell r="K221">
            <v>28</v>
          </cell>
        </row>
        <row r="222">
          <cell r="A222" t="str">
            <v>M1</v>
          </cell>
          <cell r="B222" t="str">
            <v>A6C</v>
          </cell>
          <cell r="C222" t="str">
            <v>HOS</v>
          </cell>
          <cell r="D222" t="str">
            <v>65628</v>
          </cell>
          <cell r="E222" t="str">
            <v>PIPE</v>
          </cell>
          <cell r="F222">
            <v>1</v>
          </cell>
          <cell r="G222" t="str">
            <v>CB100404000400</v>
          </cell>
          <cell r="H222">
            <v>4</v>
          </cell>
          <cell r="I222" t="str">
            <v>--</v>
          </cell>
          <cell r="J222">
            <v>26.2</v>
          </cell>
          <cell r="K222">
            <v>31.5</v>
          </cell>
        </row>
        <row r="223">
          <cell r="A223" t="str">
            <v>M1</v>
          </cell>
          <cell r="B223" t="str">
            <v>A5C</v>
          </cell>
          <cell r="C223" t="str">
            <v>P</v>
          </cell>
          <cell r="D223" t="str">
            <v>21005</v>
          </cell>
          <cell r="E223" t="str">
            <v>PIPE</v>
          </cell>
          <cell r="F223">
            <v>1</v>
          </cell>
          <cell r="G223" t="str">
            <v>CB1004040004000400</v>
          </cell>
          <cell r="H223">
            <v>4</v>
          </cell>
          <cell r="I223" t="str">
            <v>--</v>
          </cell>
          <cell r="J223">
            <v>33.4</v>
          </cell>
          <cell r="K223">
            <v>40.1</v>
          </cell>
        </row>
        <row r="224">
          <cell r="A224" t="str">
            <v>M1</v>
          </cell>
          <cell r="B224" t="str">
            <v>A5C</v>
          </cell>
          <cell r="C224" t="str">
            <v>P</v>
          </cell>
          <cell r="D224" t="str">
            <v>22022</v>
          </cell>
          <cell r="E224" t="str">
            <v>PIPE</v>
          </cell>
          <cell r="F224">
            <v>1</v>
          </cell>
          <cell r="G224" t="str">
            <v>CB100404000600</v>
          </cell>
          <cell r="H224">
            <v>6</v>
          </cell>
          <cell r="I224" t="str">
            <v>--</v>
          </cell>
          <cell r="J224">
            <v>0.2</v>
          </cell>
          <cell r="K224">
            <v>0.3</v>
          </cell>
        </row>
        <row r="225">
          <cell r="A225" t="str">
            <v>M1</v>
          </cell>
          <cell r="B225" t="str">
            <v>A6C</v>
          </cell>
          <cell r="C225" t="str">
            <v>HOR</v>
          </cell>
          <cell r="D225" t="str">
            <v>65635</v>
          </cell>
          <cell r="E225" t="str">
            <v>PIPE</v>
          </cell>
          <cell r="F225">
            <v>1</v>
          </cell>
          <cell r="G225" t="str">
            <v>CB100404000600</v>
          </cell>
          <cell r="H225">
            <v>6</v>
          </cell>
          <cell r="I225" t="str">
            <v>--</v>
          </cell>
          <cell r="J225">
            <v>1</v>
          </cell>
          <cell r="K225">
            <v>1.2</v>
          </cell>
        </row>
        <row r="226">
          <cell r="A226" t="str">
            <v>M1</v>
          </cell>
          <cell r="B226" t="str">
            <v>A5C</v>
          </cell>
          <cell r="C226" t="str">
            <v>P</v>
          </cell>
          <cell r="D226" t="str">
            <v>22034</v>
          </cell>
          <cell r="E226" t="str">
            <v>PIPE</v>
          </cell>
          <cell r="F226">
            <v>1</v>
          </cell>
          <cell r="G226" t="str">
            <v>CB1004040006000600</v>
          </cell>
          <cell r="H226">
            <v>6</v>
          </cell>
          <cell r="I226" t="str">
            <v>--</v>
          </cell>
          <cell r="J226">
            <v>2.5</v>
          </cell>
          <cell r="K226">
            <v>3</v>
          </cell>
        </row>
        <row r="227">
          <cell r="A227" t="str">
            <v>M1</v>
          </cell>
          <cell r="B227" t="str">
            <v>A6C</v>
          </cell>
          <cell r="C227" t="str">
            <v>HOS</v>
          </cell>
          <cell r="D227" t="str">
            <v>65624</v>
          </cell>
          <cell r="E227" t="str">
            <v>PIPE</v>
          </cell>
          <cell r="F227">
            <v>1</v>
          </cell>
          <cell r="G227" t="str">
            <v>CB100404000600</v>
          </cell>
          <cell r="H227">
            <v>6</v>
          </cell>
          <cell r="I227" t="str">
            <v>--</v>
          </cell>
          <cell r="J227">
            <v>6.4</v>
          </cell>
          <cell r="K227">
            <v>7.7</v>
          </cell>
        </row>
        <row r="228">
          <cell r="A228" t="str">
            <v>M1</v>
          </cell>
          <cell r="B228" t="str">
            <v>A6C</v>
          </cell>
          <cell r="C228" t="str">
            <v>HOS</v>
          </cell>
          <cell r="D228" t="str">
            <v>65624</v>
          </cell>
          <cell r="E228" t="str">
            <v>PIPE</v>
          </cell>
          <cell r="F228">
            <v>1</v>
          </cell>
          <cell r="G228" t="str">
            <v>CB100404000600</v>
          </cell>
          <cell r="H228">
            <v>6</v>
          </cell>
          <cell r="I228" t="str">
            <v>--</v>
          </cell>
          <cell r="J228">
            <v>6.4</v>
          </cell>
          <cell r="K228">
            <v>7.7</v>
          </cell>
        </row>
        <row r="229">
          <cell r="A229" t="str">
            <v>M1</v>
          </cell>
          <cell r="B229" t="str">
            <v>A6C</v>
          </cell>
          <cell r="C229" t="str">
            <v>HOR</v>
          </cell>
          <cell r="D229" t="str">
            <v>65611</v>
          </cell>
          <cell r="E229" t="str">
            <v>PIPE</v>
          </cell>
          <cell r="F229">
            <v>1</v>
          </cell>
          <cell r="G229" t="str">
            <v>CB100404000600</v>
          </cell>
          <cell r="H229">
            <v>6</v>
          </cell>
          <cell r="I229" t="str">
            <v>--</v>
          </cell>
          <cell r="J229">
            <v>6.4</v>
          </cell>
          <cell r="K229">
            <v>7.7</v>
          </cell>
        </row>
        <row r="230">
          <cell r="A230" t="str">
            <v>M1</v>
          </cell>
          <cell r="B230" t="str">
            <v>A6C</v>
          </cell>
          <cell r="C230" t="str">
            <v>HOR</v>
          </cell>
          <cell r="D230" t="str">
            <v>65611</v>
          </cell>
          <cell r="E230" t="str">
            <v>PIPE</v>
          </cell>
          <cell r="F230">
            <v>1</v>
          </cell>
          <cell r="G230" t="str">
            <v>CB100404000600</v>
          </cell>
          <cell r="H230">
            <v>6</v>
          </cell>
          <cell r="I230" t="str">
            <v>--</v>
          </cell>
          <cell r="J230">
            <v>6.4</v>
          </cell>
          <cell r="K230">
            <v>7.7</v>
          </cell>
        </row>
        <row r="231">
          <cell r="A231" t="str">
            <v>M1</v>
          </cell>
          <cell r="B231" t="str">
            <v>A5C</v>
          </cell>
          <cell r="C231" t="str">
            <v>COMP</v>
          </cell>
          <cell r="D231" t="str">
            <v>003</v>
          </cell>
          <cell r="E231" t="str">
            <v>PIPE</v>
          </cell>
          <cell r="F231">
            <v>1</v>
          </cell>
          <cell r="G231" t="str">
            <v>CB100404000600</v>
          </cell>
          <cell r="H231">
            <v>6</v>
          </cell>
          <cell r="I231" t="str">
            <v>--</v>
          </cell>
          <cell r="J231">
            <v>6.5</v>
          </cell>
          <cell r="K231">
            <v>7.8</v>
          </cell>
        </row>
        <row r="232">
          <cell r="A232" t="str">
            <v>M1</v>
          </cell>
          <cell r="B232" t="str">
            <v>A5C</v>
          </cell>
          <cell r="C232" t="str">
            <v>P</v>
          </cell>
          <cell r="D232" t="str">
            <v>22055</v>
          </cell>
          <cell r="E232" t="str">
            <v>PIPE</v>
          </cell>
          <cell r="F232">
            <v>1</v>
          </cell>
          <cell r="G232" t="str">
            <v>CB100404000600</v>
          </cell>
          <cell r="H232">
            <v>6</v>
          </cell>
          <cell r="I232" t="str">
            <v>--</v>
          </cell>
          <cell r="J232">
            <v>8</v>
          </cell>
          <cell r="K232">
            <v>9.6</v>
          </cell>
        </row>
        <row r="233">
          <cell r="A233" t="str">
            <v>M1</v>
          </cell>
          <cell r="B233" t="str">
            <v>A5C</v>
          </cell>
          <cell r="C233" t="str">
            <v>P</v>
          </cell>
          <cell r="D233" t="str">
            <v>22035</v>
          </cell>
          <cell r="E233" t="str">
            <v>PIPE</v>
          </cell>
          <cell r="F233">
            <v>1</v>
          </cell>
          <cell r="G233" t="str">
            <v>CB100404000600</v>
          </cell>
          <cell r="H233">
            <v>6</v>
          </cell>
          <cell r="I233" t="str">
            <v>--</v>
          </cell>
          <cell r="J233">
            <v>8.8000000000000007</v>
          </cell>
          <cell r="K233">
            <v>10.6</v>
          </cell>
        </row>
        <row r="234">
          <cell r="A234" t="str">
            <v>M1</v>
          </cell>
          <cell r="B234" t="str">
            <v>A5C</v>
          </cell>
          <cell r="C234" t="str">
            <v>P</v>
          </cell>
          <cell r="D234" t="str">
            <v>22023</v>
          </cell>
          <cell r="E234" t="str">
            <v>PIPE</v>
          </cell>
          <cell r="F234">
            <v>1</v>
          </cell>
          <cell r="G234" t="str">
            <v>CB100404000600</v>
          </cell>
          <cell r="H234">
            <v>6</v>
          </cell>
          <cell r="I234" t="str">
            <v>--</v>
          </cell>
          <cell r="J234">
            <v>12.1</v>
          </cell>
          <cell r="K234">
            <v>14.6</v>
          </cell>
        </row>
        <row r="235">
          <cell r="A235" t="str">
            <v>M1</v>
          </cell>
          <cell r="B235" t="str">
            <v>A5C</v>
          </cell>
          <cell r="C235" t="str">
            <v>P</v>
          </cell>
          <cell r="D235" t="str">
            <v>22028</v>
          </cell>
          <cell r="E235" t="str">
            <v>PIPE</v>
          </cell>
          <cell r="F235">
            <v>1</v>
          </cell>
          <cell r="G235" t="str">
            <v>CB100404000600</v>
          </cell>
          <cell r="H235">
            <v>6</v>
          </cell>
          <cell r="I235" t="str">
            <v>--</v>
          </cell>
          <cell r="J235">
            <v>12.8</v>
          </cell>
          <cell r="K235">
            <v>15.4</v>
          </cell>
        </row>
        <row r="236">
          <cell r="A236" t="str">
            <v>M1</v>
          </cell>
          <cell r="B236" t="str">
            <v>A5C</v>
          </cell>
          <cell r="C236" t="str">
            <v>P</v>
          </cell>
          <cell r="D236" t="str">
            <v>22065</v>
          </cell>
          <cell r="E236" t="str">
            <v>PIPE</v>
          </cell>
          <cell r="F236">
            <v>1</v>
          </cell>
          <cell r="G236" t="str">
            <v>CB100404000600</v>
          </cell>
          <cell r="H236">
            <v>6</v>
          </cell>
          <cell r="I236" t="str">
            <v>--</v>
          </cell>
          <cell r="J236">
            <v>13.9</v>
          </cell>
          <cell r="K236">
            <v>16.7</v>
          </cell>
        </row>
        <row r="237">
          <cell r="A237" t="str">
            <v>M1</v>
          </cell>
          <cell r="B237" t="str">
            <v>A5C</v>
          </cell>
          <cell r="C237" t="str">
            <v>P</v>
          </cell>
          <cell r="D237" t="str">
            <v>22139</v>
          </cell>
          <cell r="E237" t="str">
            <v>PIPE</v>
          </cell>
          <cell r="F237">
            <v>1</v>
          </cell>
          <cell r="G237" t="str">
            <v>CB100404000600</v>
          </cell>
          <cell r="H237">
            <v>6</v>
          </cell>
          <cell r="I237" t="str">
            <v>--</v>
          </cell>
          <cell r="J237">
            <v>14.7</v>
          </cell>
          <cell r="K237">
            <v>17.7</v>
          </cell>
        </row>
        <row r="238">
          <cell r="A238" t="str">
            <v>M1</v>
          </cell>
          <cell r="B238" t="str">
            <v>B1C</v>
          </cell>
          <cell r="C238" t="str">
            <v>P</v>
          </cell>
          <cell r="D238" t="str">
            <v>22029</v>
          </cell>
          <cell r="E238" t="str">
            <v>PIPE</v>
          </cell>
          <cell r="F238">
            <v>1</v>
          </cell>
          <cell r="G238" t="str">
            <v>CB100404000600</v>
          </cell>
          <cell r="H238">
            <v>6</v>
          </cell>
          <cell r="I238" t="str">
            <v>--</v>
          </cell>
          <cell r="J238">
            <v>14.7</v>
          </cell>
          <cell r="K238">
            <v>17.7</v>
          </cell>
        </row>
        <row r="239">
          <cell r="A239" t="str">
            <v>M1</v>
          </cell>
          <cell r="B239" t="str">
            <v>A5C</v>
          </cell>
          <cell r="C239" t="str">
            <v>WW</v>
          </cell>
          <cell r="D239" t="str">
            <v>22601</v>
          </cell>
          <cell r="E239" t="str">
            <v>PIPE</v>
          </cell>
          <cell r="F239">
            <v>1</v>
          </cell>
          <cell r="G239" t="str">
            <v>CB100404000600</v>
          </cell>
          <cell r="H239">
            <v>6</v>
          </cell>
          <cell r="I239" t="str">
            <v>--</v>
          </cell>
          <cell r="J239">
            <v>15</v>
          </cell>
          <cell r="K239">
            <v>18</v>
          </cell>
        </row>
        <row r="240">
          <cell r="A240" t="str">
            <v>M1</v>
          </cell>
          <cell r="B240" t="str">
            <v>A5C</v>
          </cell>
          <cell r="C240" t="str">
            <v>P</v>
          </cell>
          <cell r="D240" t="str">
            <v>22019</v>
          </cell>
          <cell r="E240" t="str">
            <v>PIPE</v>
          </cell>
          <cell r="F240">
            <v>1</v>
          </cell>
          <cell r="G240" t="str">
            <v>CB1004040006000600</v>
          </cell>
          <cell r="H240">
            <v>6</v>
          </cell>
          <cell r="I240" t="str">
            <v>--</v>
          </cell>
          <cell r="J240">
            <v>17</v>
          </cell>
          <cell r="K240">
            <v>20.399999999999999</v>
          </cell>
        </row>
        <row r="241">
          <cell r="A241" t="str">
            <v>M1</v>
          </cell>
          <cell r="B241" t="str">
            <v>A5C</v>
          </cell>
          <cell r="C241" t="str">
            <v>P</v>
          </cell>
          <cell r="D241" t="str">
            <v>22048</v>
          </cell>
          <cell r="E241" t="str">
            <v>PIPE</v>
          </cell>
          <cell r="F241">
            <v>1</v>
          </cell>
          <cell r="G241" t="str">
            <v>CB1004040006000600</v>
          </cell>
          <cell r="H241">
            <v>6</v>
          </cell>
          <cell r="I241" t="str">
            <v>--</v>
          </cell>
          <cell r="J241">
            <v>17.5</v>
          </cell>
          <cell r="K241">
            <v>21</v>
          </cell>
        </row>
        <row r="242">
          <cell r="A242" t="str">
            <v>M1</v>
          </cell>
          <cell r="B242" t="str">
            <v>A5C</v>
          </cell>
          <cell r="C242" t="str">
            <v>P</v>
          </cell>
          <cell r="D242" t="str">
            <v>22048</v>
          </cell>
          <cell r="E242" t="str">
            <v>PIPE</v>
          </cell>
          <cell r="F242">
            <v>1</v>
          </cell>
          <cell r="G242" t="str">
            <v>CB1004040006000600</v>
          </cell>
          <cell r="H242">
            <v>6</v>
          </cell>
          <cell r="I242" t="str">
            <v>--</v>
          </cell>
          <cell r="J242">
            <v>19.5</v>
          </cell>
          <cell r="K242">
            <v>23.4</v>
          </cell>
        </row>
        <row r="243">
          <cell r="A243" t="str">
            <v>M1</v>
          </cell>
          <cell r="B243" t="str">
            <v>A5C</v>
          </cell>
          <cell r="C243" t="str">
            <v>P</v>
          </cell>
          <cell r="D243" t="str">
            <v>22020</v>
          </cell>
          <cell r="E243" t="str">
            <v>PIPE</v>
          </cell>
          <cell r="F243">
            <v>1</v>
          </cell>
          <cell r="G243" t="str">
            <v>CB1004040006000600</v>
          </cell>
          <cell r="H243">
            <v>6</v>
          </cell>
          <cell r="I243" t="str">
            <v>--</v>
          </cell>
          <cell r="J243">
            <v>45.9</v>
          </cell>
          <cell r="K243">
            <v>55.1</v>
          </cell>
        </row>
        <row r="244">
          <cell r="A244" t="str">
            <v>M1</v>
          </cell>
          <cell r="B244" t="str">
            <v>A5C</v>
          </cell>
          <cell r="C244" t="str">
            <v>WW</v>
          </cell>
          <cell r="D244" t="str">
            <v>22601</v>
          </cell>
          <cell r="E244" t="str">
            <v>PIPE</v>
          </cell>
          <cell r="F244">
            <v>1</v>
          </cell>
          <cell r="G244" t="str">
            <v>CB100404000600</v>
          </cell>
          <cell r="H244">
            <v>6</v>
          </cell>
          <cell r="I244" t="str">
            <v>--</v>
          </cell>
          <cell r="J244">
            <v>49</v>
          </cell>
          <cell r="K244">
            <v>58.8</v>
          </cell>
        </row>
        <row r="245">
          <cell r="A245" t="str">
            <v>M1</v>
          </cell>
          <cell r="B245" t="str">
            <v>A6C</v>
          </cell>
          <cell r="C245" t="str">
            <v>HOS</v>
          </cell>
          <cell r="D245" t="str">
            <v>65631</v>
          </cell>
          <cell r="E245" t="str">
            <v>PIPE</v>
          </cell>
          <cell r="F245">
            <v>1</v>
          </cell>
          <cell r="G245" t="str">
            <v>CB100404000800</v>
          </cell>
          <cell r="H245">
            <v>8</v>
          </cell>
          <cell r="I245" t="str">
            <v>--</v>
          </cell>
          <cell r="J245">
            <v>0.9</v>
          </cell>
          <cell r="K245">
            <v>1.1000000000000001</v>
          </cell>
        </row>
        <row r="246">
          <cell r="A246" t="str">
            <v>M1</v>
          </cell>
          <cell r="B246" t="str">
            <v>A6C</v>
          </cell>
          <cell r="C246" t="str">
            <v>HOR</v>
          </cell>
          <cell r="D246" t="str">
            <v>65615</v>
          </cell>
          <cell r="E246" t="str">
            <v>PIPE</v>
          </cell>
          <cell r="F246">
            <v>1</v>
          </cell>
          <cell r="G246" t="str">
            <v>CB100404000800</v>
          </cell>
          <cell r="H246">
            <v>8</v>
          </cell>
          <cell r="I246" t="str">
            <v>--</v>
          </cell>
          <cell r="J246">
            <v>1.6</v>
          </cell>
          <cell r="K246">
            <v>2</v>
          </cell>
        </row>
        <row r="247">
          <cell r="A247" t="str">
            <v>M1</v>
          </cell>
          <cell r="B247" t="str">
            <v>A5C</v>
          </cell>
          <cell r="C247" t="str">
            <v>P</v>
          </cell>
          <cell r="D247" t="str">
            <v>22074</v>
          </cell>
          <cell r="E247" t="str">
            <v>PIPE</v>
          </cell>
          <cell r="F247">
            <v>1</v>
          </cell>
          <cell r="G247" t="str">
            <v>CB100404000800</v>
          </cell>
          <cell r="H247">
            <v>8</v>
          </cell>
          <cell r="I247" t="str">
            <v>--</v>
          </cell>
          <cell r="J247">
            <v>1.8</v>
          </cell>
          <cell r="K247">
            <v>2.2000000000000002</v>
          </cell>
        </row>
        <row r="248">
          <cell r="A248" t="str">
            <v>M1</v>
          </cell>
          <cell r="B248" t="str">
            <v>A6C</v>
          </cell>
          <cell r="C248" t="str">
            <v>HOR</v>
          </cell>
          <cell r="D248" t="str">
            <v>65621</v>
          </cell>
          <cell r="E248" t="str">
            <v>PIPE</v>
          </cell>
          <cell r="F248">
            <v>1</v>
          </cell>
          <cell r="G248" t="str">
            <v>CB100404000800</v>
          </cell>
          <cell r="H248">
            <v>8</v>
          </cell>
          <cell r="I248" t="str">
            <v>--</v>
          </cell>
          <cell r="J248">
            <v>2.2000000000000002</v>
          </cell>
          <cell r="K248">
            <v>2.7</v>
          </cell>
        </row>
        <row r="249">
          <cell r="A249" t="str">
            <v>M1</v>
          </cell>
          <cell r="B249" t="str">
            <v>A6C</v>
          </cell>
          <cell r="C249" t="str">
            <v>HOS</v>
          </cell>
          <cell r="D249" t="str">
            <v>65619</v>
          </cell>
          <cell r="E249" t="str">
            <v>PIPE</v>
          </cell>
          <cell r="F249">
            <v>1</v>
          </cell>
          <cell r="G249" t="str">
            <v>CB100404000800</v>
          </cell>
          <cell r="H249">
            <v>8</v>
          </cell>
          <cell r="I249" t="str">
            <v>--</v>
          </cell>
          <cell r="J249">
            <v>2.7</v>
          </cell>
          <cell r="K249">
            <v>3.3</v>
          </cell>
        </row>
        <row r="250">
          <cell r="A250" t="str">
            <v>M1</v>
          </cell>
          <cell r="B250" t="str">
            <v>A5C</v>
          </cell>
          <cell r="C250" t="str">
            <v>P</v>
          </cell>
          <cell r="D250" t="str">
            <v>22044</v>
          </cell>
          <cell r="E250" t="str">
            <v>PIPE</v>
          </cell>
          <cell r="F250">
            <v>1</v>
          </cell>
          <cell r="G250" t="str">
            <v>CB100404000800</v>
          </cell>
          <cell r="H250">
            <v>8</v>
          </cell>
          <cell r="I250" t="str">
            <v>--</v>
          </cell>
          <cell r="J250">
            <v>3.6</v>
          </cell>
          <cell r="K250">
            <v>4.4000000000000004</v>
          </cell>
        </row>
        <row r="251">
          <cell r="A251" t="str">
            <v>M1</v>
          </cell>
          <cell r="B251" t="str">
            <v>A6C</v>
          </cell>
          <cell r="C251" t="str">
            <v>HOS</v>
          </cell>
          <cell r="D251" t="str">
            <v>65613</v>
          </cell>
          <cell r="E251" t="str">
            <v>PIPE</v>
          </cell>
          <cell r="F251">
            <v>1</v>
          </cell>
          <cell r="G251" t="str">
            <v>CB100404000800</v>
          </cell>
          <cell r="H251">
            <v>8</v>
          </cell>
          <cell r="I251" t="str">
            <v>--</v>
          </cell>
          <cell r="J251">
            <v>3.6</v>
          </cell>
          <cell r="K251">
            <v>4.4000000000000004</v>
          </cell>
        </row>
        <row r="252">
          <cell r="A252" t="str">
            <v>M1</v>
          </cell>
          <cell r="B252" t="str">
            <v>A6C</v>
          </cell>
          <cell r="C252" t="str">
            <v>HOS</v>
          </cell>
          <cell r="D252" t="str">
            <v>65624</v>
          </cell>
          <cell r="E252" t="str">
            <v>PIPE</v>
          </cell>
          <cell r="F252">
            <v>1</v>
          </cell>
          <cell r="G252" t="str">
            <v>CB100404000800</v>
          </cell>
          <cell r="H252">
            <v>8</v>
          </cell>
          <cell r="I252" t="str">
            <v>--</v>
          </cell>
          <cell r="J252">
            <v>3.7</v>
          </cell>
          <cell r="K252">
            <v>4.5</v>
          </cell>
        </row>
        <row r="253">
          <cell r="A253" t="str">
            <v>M1</v>
          </cell>
          <cell r="B253" t="str">
            <v>A6C</v>
          </cell>
          <cell r="C253" t="str">
            <v>HOS</v>
          </cell>
          <cell r="D253" t="str">
            <v>65617</v>
          </cell>
          <cell r="E253" t="str">
            <v>PIPE</v>
          </cell>
          <cell r="F253">
            <v>1</v>
          </cell>
          <cell r="G253" t="str">
            <v>CB100404000800</v>
          </cell>
          <cell r="H253">
            <v>8</v>
          </cell>
          <cell r="I253" t="str">
            <v>--</v>
          </cell>
          <cell r="J253">
            <v>4</v>
          </cell>
          <cell r="K253">
            <v>4.8</v>
          </cell>
        </row>
        <row r="254">
          <cell r="A254" t="str">
            <v>M1</v>
          </cell>
          <cell r="B254" t="str">
            <v>A6C</v>
          </cell>
          <cell r="C254" t="str">
            <v>HOR</v>
          </cell>
          <cell r="D254" t="str">
            <v>65619</v>
          </cell>
          <cell r="E254" t="str">
            <v>PIPE</v>
          </cell>
          <cell r="F254">
            <v>1</v>
          </cell>
          <cell r="G254" t="str">
            <v>CB100404000800</v>
          </cell>
          <cell r="H254">
            <v>8</v>
          </cell>
          <cell r="I254" t="str">
            <v>--</v>
          </cell>
          <cell r="J254">
            <v>4.4000000000000004</v>
          </cell>
          <cell r="K254">
            <v>5.3</v>
          </cell>
        </row>
        <row r="255">
          <cell r="A255" t="str">
            <v>M1</v>
          </cell>
          <cell r="B255" t="str">
            <v>A6C</v>
          </cell>
          <cell r="C255" t="str">
            <v>HOS</v>
          </cell>
          <cell r="D255" t="str">
            <v>65624</v>
          </cell>
          <cell r="E255" t="str">
            <v>PIPE</v>
          </cell>
          <cell r="F255">
            <v>1</v>
          </cell>
          <cell r="G255" t="str">
            <v>CB100404000800</v>
          </cell>
          <cell r="H255">
            <v>8</v>
          </cell>
          <cell r="I255" t="str">
            <v>--</v>
          </cell>
          <cell r="J255">
            <v>6</v>
          </cell>
          <cell r="K255">
            <v>7.2</v>
          </cell>
        </row>
        <row r="256">
          <cell r="A256" t="str">
            <v>M1</v>
          </cell>
          <cell r="B256" t="str">
            <v>A6C</v>
          </cell>
          <cell r="C256" t="str">
            <v>HOS</v>
          </cell>
          <cell r="D256" t="str">
            <v>65613</v>
          </cell>
          <cell r="E256" t="str">
            <v>PIPE</v>
          </cell>
          <cell r="F256">
            <v>1</v>
          </cell>
          <cell r="G256" t="str">
            <v>CB100404000800</v>
          </cell>
          <cell r="H256">
            <v>8</v>
          </cell>
          <cell r="I256" t="str">
            <v>--</v>
          </cell>
          <cell r="J256">
            <v>6.5</v>
          </cell>
          <cell r="K256">
            <v>7.8</v>
          </cell>
        </row>
        <row r="257">
          <cell r="A257" t="str">
            <v>M1</v>
          </cell>
          <cell r="B257" t="str">
            <v>A6C</v>
          </cell>
          <cell r="C257" t="str">
            <v>HOS</v>
          </cell>
          <cell r="D257" t="str">
            <v>65624</v>
          </cell>
          <cell r="E257" t="str">
            <v>PIPE</v>
          </cell>
          <cell r="F257">
            <v>1</v>
          </cell>
          <cell r="G257" t="str">
            <v>CB100404000800</v>
          </cell>
          <cell r="H257">
            <v>8</v>
          </cell>
          <cell r="I257" t="str">
            <v>--</v>
          </cell>
          <cell r="J257">
            <v>7</v>
          </cell>
          <cell r="K257">
            <v>8.4</v>
          </cell>
        </row>
        <row r="258">
          <cell r="A258" t="str">
            <v>M1</v>
          </cell>
          <cell r="B258" t="str">
            <v>A6C</v>
          </cell>
          <cell r="C258" t="str">
            <v>HOS</v>
          </cell>
          <cell r="D258" t="str">
            <v>65624</v>
          </cell>
          <cell r="E258" t="str">
            <v>PIPE</v>
          </cell>
          <cell r="F258">
            <v>1</v>
          </cell>
          <cell r="G258" t="str">
            <v>CB100404000800</v>
          </cell>
          <cell r="H258">
            <v>8</v>
          </cell>
          <cell r="I258" t="str">
            <v>--</v>
          </cell>
          <cell r="J258">
            <v>7.1</v>
          </cell>
          <cell r="K258">
            <v>8.6</v>
          </cell>
        </row>
        <row r="259">
          <cell r="A259" t="str">
            <v>M1</v>
          </cell>
          <cell r="B259" t="str">
            <v>A6C</v>
          </cell>
          <cell r="C259" t="str">
            <v>HOS</v>
          </cell>
          <cell r="D259" t="str">
            <v>65615</v>
          </cell>
          <cell r="E259" t="str">
            <v>PIPE</v>
          </cell>
          <cell r="F259">
            <v>1</v>
          </cell>
          <cell r="G259" t="str">
            <v>CB100404000800</v>
          </cell>
          <cell r="H259">
            <v>8</v>
          </cell>
          <cell r="I259" t="str">
            <v>--</v>
          </cell>
          <cell r="J259">
            <v>7.4</v>
          </cell>
          <cell r="K259">
            <v>8.9</v>
          </cell>
        </row>
        <row r="260">
          <cell r="A260" t="str">
            <v>M1</v>
          </cell>
          <cell r="B260" t="str">
            <v>A5C</v>
          </cell>
          <cell r="C260" t="str">
            <v>COMP</v>
          </cell>
          <cell r="D260" t="str">
            <v>004</v>
          </cell>
          <cell r="E260" t="str">
            <v>PIPE</v>
          </cell>
          <cell r="F260">
            <v>1</v>
          </cell>
          <cell r="G260" t="str">
            <v>CB100404000800</v>
          </cell>
          <cell r="H260">
            <v>8</v>
          </cell>
          <cell r="I260" t="str">
            <v>--</v>
          </cell>
          <cell r="J260">
            <v>8</v>
          </cell>
          <cell r="K260">
            <v>9.6</v>
          </cell>
        </row>
        <row r="261">
          <cell r="A261" t="str">
            <v>M1</v>
          </cell>
          <cell r="B261" t="str">
            <v>A5C</v>
          </cell>
          <cell r="C261" t="str">
            <v>P</v>
          </cell>
          <cell r="D261" t="str">
            <v>22011</v>
          </cell>
          <cell r="E261" t="str">
            <v>PIPE</v>
          </cell>
          <cell r="F261">
            <v>1</v>
          </cell>
          <cell r="G261" t="str">
            <v>CB100404000800</v>
          </cell>
          <cell r="H261">
            <v>8</v>
          </cell>
          <cell r="I261" t="str">
            <v>--</v>
          </cell>
          <cell r="J261">
            <v>8</v>
          </cell>
          <cell r="K261">
            <v>9.6</v>
          </cell>
        </row>
        <row r="262">
          <cell r="A262" t="str">
            <v>M1</v>
          </cell>
          <cell r="B262" t="str">
            <v>A6C</v>
          </cell>
          <cell r="C262" t="str">
            <v>HOR</v>
          </cell>
          <cell r="D262" t="str">
            <v>65611</v>
          </cell>
          <cell r="E262" t="str">
            <v>PIPE</v>
          </cell>
          <cell r="F262">
            <v>1</v>
          </cell>
          <cell r="G262" t="str">
            <v>CB100404000800</v>
          </cell>
          <cell r="H262">
            <v>8</v>
          </cell>
          <cell r="I262" t="str">
            <v>--</v>
          </cell>
          <cell r="J262">
            <v>8.1999999999999993</v>
          </cell>
          <cell r="K262">
            <v>9.9</v>
          </cell>
        </row>
        <row r="263">
          <cell r="A263" t="str">
            <v>M1</v>
          </cell>
          <cell r="B263" t="str">
            <v>A6C</v>
          </cell>
          <cell r="C263" t="str">
            <v>HOR</v>
          </cell>
          <cell r="D263" t="str">
            <v>65611</v>
          </cell>
          <cell r="E263" t="str">
            <v>PIPE</v>
          </cell>
          <cell r="F263">
            <v>1</v>
          </cell>
          <cell r="G263" t="str">
            <v>CB100404000800</v>
          </cell>
          <cell r="H263">
            <v>8</v>
          </cell>
          <cell r="I263" t="str">
            <v>--</v>
          </cell>
          <cell r="J263">
            <v>8.5</v>
          </cell>
          <cell r="K263">
            <v>10.199999999999999</v>
          </cell>
        </row>
        <row r="264">
          <cell r="A264" t="str">
            <v>M1</v>
          </cell>
          <cell r="B264" t="str">
            <v>A6C</v>
          </cell>
          <cell r="C264" t="str">
            <v>HOS</v>
          </cell>
          <cell r="D264" t="str">
            <v>65613</v>
          </cell>
          <cell r="E264" t="str">
            <v>PIPE</v>
          </cell>
          <cell r="F264">
            <v>1</v>
          </cell>
          <cell r="G264" t="str">
            <v>CB100404000800</v>
          </cell>
          <cell r="H264">
            <v>8</v>
          </cell>
          <cell r="I264" t="str">
            <v>--</v>
          </cell>
          <cell r="J264">
            <v>9.1</v>
          </cell>
          <cell r="K264">
            <v>11</v>
          </cell>
        </row>
        <row r="265">
          <cell r="A265" t="str">
            <v>M1</v>
          </cell>
          <cell r="B265" t="str">
            <v>A6C</v>
          </cell>
          <cell r="C265" t="str">
            <v>HOS</v>
          </cell>
          <cell r="D265" t="str">
            <v>65625</v>
          </cell>
          <cell r="E265" t="str">
            <v>PIPE</v>
          </cell>
          <cell r="F265">
            <v>1</v>
          </cell>
          <cell r="G265" t="str">
            <v>CB100404000800</v>
          </cell>
          <cell r="H265">
            <v>8</v>
          </cell>
          <cell r="I265" t="str">
            <v>--</v>
          </cell>
          <cell r="J265">
            <v>9.5</v>
          </cell>
          <cell r="K265">
            <v>11.4</v>
          </cell>
        </row>
        <row r="266">
          <cell r="A266" t="str">
            <v>M1</v>
          </cell>
          <cell r="B266" t="str">
            <v>A6C</v>
          </cell>
          <cell r="C266" t="str">
            <v>HOR</v>
          </cell>
          <cell r="D266" t="str">
            <v>65611</v>
          </cell>
          <cell r="E266" t="str">
            <v>PIPE</v>
          </cell>
          <cell r="F266">
            <v>1</v>
          </cell>
          <cell r="G266" t="str">
            <v>CB100404000800</v>
          </cell>
          <cell r="H266">
            <v>8</v>
          </cell>
          <cell r="I266" t="str">
            <v>--</v>
          </cell>
          <cell r="J266">
            <v>14.2</v>
          </cell>
          <cell r="K266">
            <v>17.100000000000001</v>
          </cell>
        </row>
        <row r="267">
          <cell r="A267" t="str">
            <v>M1</v>
          </cell>
          <cell r="B267" t="str">
            <v>A6C</v>
          </cell>
          <cell r="C267" t="str">
            <v>HOR</v>
          </cell>
          <cell r="D267" t="str">
            <v>65619</v>
          </cell>
          <cell r="E267" t="str">
            <v>PIPE</v>
          </cell>
          <cell r="F267">
            <v>1</v>
          </cell>
          <cell r="G267" t="str">
            <v>CB100404000800</v>
          </cell>
          <cell r="H267">
            <v>8</v>
          </cell>
          <cell r="I267" t="str">
            <v>--</v>
          </cell>
          <cell r="J267">
            <v>19.5</v>
          </cell>
          <cell r="K267">
            <v>23.4</v>
          </cell>
        </row>
        <row r="268">
          <cell r="A268" t="str">
            <v>M1</v>
          </cell>
          <cell r="B268" t="str">
            <v>A6C</v>
          </cell>
          <cell r="C268" t="str">
            <v>HOS</v>
          </cell>
          <cell r="D268" t="str">
            <v>65627</v>
          </cell>
          <cell r="E268" t="str">
            <v>PIPE</v>
          </cell>
          <cell r="F268">
            <v>1</v>
          </cell>
          <cell r="G268" t="str">
            <v>CB100404000800</v>
          </cell>
          <cell r="H268">
            <v>8</v>
          </cell>
          <cell r="I268" t="str">
            <v>--</v>
          </cell>
          <cell r="J268">
            <v>25.8</v>
          </cell>
          <cell r="K268">
            <v>31</v>
          </cell>
        </row>
        <row r="269">
          <cell r="A269" t="str">
            <v>M1</v>
          </cell>
          <cell r="B269" t="str">
            <v>A6C</v>
          </cell>
          <cell r="C269" t="str">
            <v>HOS</v>
          </cell>
          <cell r="D269" t="str">
            <v>65624</v>
          </cell>
          <cell r="E269" t="str">
            <v>PIPE</v>
          </cell>
          <cell r="F269">
            <v>1</v>
          </cell>
          <cell r="G269" t="str">
            <v>CB100404000800</v>
          </cell>
          <cell r="H269">
            <v>8</v>
          </cell>
          <cell r="I269" t="str">
            <v>--</v>
          </cell>
          <cell r="J269">
            <v>33.4</v>
          </cell>
          <cell r="K269">
            <v>40.1</v>
          </cell>
        </row>
        <row r="270">
          <cell r="A270" t="str">
            <v>M1</v>
          </cell>
          <cell r="B270" t="str">
            <v>A6C</v>
          </cell>
          <cell r="C270" t="str">
            <v>HOR</v>
          </cell>
          <cell r="D270" t="str">
            <v>65621</v>
          </cell>
          <cell r="E270" t="str">
            <v>PIPE</v>
          </cell>
          <cell r="F270">
            <v>1</v>
          </cell>
          <cell r="G270" t="str">
            <v>CB100404000800</v>
          </cell>
          <cell r="H270">
            <v>8</v>
          </cell>
          <cell r="I270" t="str">
            <v>--</v>
          </cell>
          <cell r="J270">
            <v>34.799999999999997</v>
          </cell>
          <cell r="K270">
            <v>41.8</v>
          </cell>
        </row>
        <row r="271">
          <cell r="A271" t="str">
            <v>M1</v>
          </cell>
          <cell r="B271" t="str">
            <v>A6C</v>
          </cell>
          <cell r="C271" t="str">
            <v>HOR</v>
          </cell>
          <cell r="D271" t="str">
            <v>65615</v>
          </cell>
          <cell r="E271" t="str">
            <v>PIPE</v>
          </cell>
          <cell r="F271">
            <v>1</v>
          </cell>
          <cell r="G271" t="str">
            <v>CB100404000800</v>
          </cell>
          <cell r="H271">
            <v>8</v>
          </cell>
          <cell r="I271" t="str">
            <v>--</v>
          </cell>
          <cell r="J271">
            <v>37.200000000000003</v>
          </cell>
          <cell r="K271">
            <v>44.7</v>
          </cell>
        </row>
        <row r="272">
          <cell r="A272" t="str">
            <v>M1</v>
          </cell>
          <cell r="B272" t="str">
            <v>A4C</v>
          </cell>
          <cell r="C272" t="str">
            <v>P</v>
          </cell>
          <cell r="D272" t="str">
            <v>22008</v>
          </cell>
          <cell r="E272" t="str">
            <v>PIPE</v>
          </cell>
          <cell r="F272">
            <v>1</v>
          </cell>
          <cell r="G272" t="str">
            <v>CB110404001000</v>
          </cell>
          <cell r="H272">
            <v>10</v>
          </cell>
          <cell r="I272" t="str">
            <v>--</v>
          </cell>
          <cell r="J272">
            <v>5.9</v>
          </cell>
          <cell r="K272">
            <v>6.5</v>
          </cell>
        </row>
        <row r="273">
          <cell r="A273" t="str">
            <v>M1</v>
          </cell>
          <cell r="B273" t="str">
            <v>A5C</v>
          </cell>
          <cell r="C273" t="str">
            <v>P</v>
          </cell>
          <cell r="D273" t="str">
            <v>22073</v>
          </cell>
          <cell r="E273" t="str">
            <v>PIPE</v>
          </cell>
          <cell r="F273">
            <v>1</v>
          </cell>
          <cell r="G273" t="str">
            <v>CB100404001000</v>
          </cell>
          <cell r="H273">
            <v>10</v>
          </cell>
          <cell r="I273" t="str">
            <v>--</v>
          </cell>
          <cell r="J273">
            <v>6.8</v>
          </cell>
          <cell r="K273">
            <v>7.5</v>
          </cell>
        </row>
        <row r="274">
          <cell r="A274" t="str">
            <v>M1</v>
          </cell>
          <cell r="B274" t="str">
            <v>A5C</v>
          </cell>
          <cell r="C274" t="str">
            <v>P</v>
          </cell>
          <cell r="D274" t="str">
            <v>22074</v>
          </cell>
          <cell r="E274" t="str">
            <v>PIPE</v>
          </cell>
          <cell r="F274">
            <v>1</v>
          </cell>
          <cell r="G274" t="str">
            <v>CB100404001000</v>
          </cell>
          <cell r="H274">
            <v>10</v>
          </cell>
          <cell r="I274" t="str">
            <v>--</v>
          </cell>
          <cell r="J274">
            <v>7.9</v>
          </cell>
          <cell r="K274">
            <v>8.6999999999999993</v>
          </cell>
        </row>
        <row r="275">
          <cell r="A275" t="str">
            <v>M1</v>
          </cell>
          <cell r="B275" t="str">
            <v>A5C</v>
          </cell>
          <cell r="C275" t="str">
            <v>P</v>
          </cell>
          <cell r="D275" t="str">
            <v>22075</v>
          </cell>
          <cell r="E275" t="str">
            <v>PIPE</v>
          </cell>
          <cell r="F275">
            <v>1</v>
          </cell>
          <cell r="G275" t="str">
            <v>CB100404001000</v>
          </cell>
          <cell r="H275">
            <v>10</v>
          </cell>
          <cell r="I275" t="str">
            <v>--</v>
          </cell>
          <cell r="J275">
            <v>8.3000000000000007</v>
          </cell>
          <cell r="K275">
            <v>9.1999999999999993</v>
          </cell>
        </row>
        <row r="276">
          <cell r="A276" t="str">
            <v>M1</v>
          </cell>
          <cell r="B276" t="str">
            <v>A5C</v>
          </cell>
          <cell r="C276" t="str">
            <v>P</v>
          </cell>
          <cell r="D276" t="str">
            <v>22062</v>
          </cell>
          <cell r="E276" t="str">
            <v>PIPE</v>
          </cell>
          <cell r="F276">
            <v>1</v>
          </cell>
          <cell r="G276" t="str">
            <v>CB100404001000</v>
          </cell>
          <cell r="H276">
            <v>10</v>
          </cell>
          <cell r="I276" t="str">
            <v>--</v>
          </cell>
          <cell r="J276">
            <v>9.3000000000000007</v>
          </cell>
          <cell r="K276">
            <v>10.3</v>
          </cell>
        </row>
        <row r="277">
          <cell r="A277" t="str">
            <v>M1</v>
          </cell>
          <cell r="B277" t="str">
            <v>A4C</v>
          </cell>
          <cell r="C277" t="str">
            <v>P</v>
          </cell>
          <cell r="D277" t="str">
            <v>22080</v>
          </cell>
          <cell r="E277" t="str">
            <v>PIPE</v>
          </cell>
          <cell r="F277">
            <v>1</v>
          </cell>
          <cell r="G277" t="str">
            <v>CB110404001000</v>
          </cell>
          <cell r="H277">
            <v>10</v>
          </cell>
          <cell r="I277" t="str">
            <v>--</v>
          </cell>
          <cell r="J277">
            <v>9.3000000000000007</v>
          </cell>
          <cell r="K277">
            <v>10.3</v>
          </cell>
        </row>
        <row r="278">
          <cell r="A278" t="str">
            <v>M1</v>
          </cell>
          <cell r="B278" t="str">
            <v>A5C</v>
          </cell>
          <cell r="C278" t="str">
            <v>P</v>
          </cell>
          <cell r="D278" t="str">
            <v>22060</v>
          </cell>
          <cell r="E278" t="str">
            <v>PIPE</v>
          </cell>
          <cell r="F278">
            <v>1</v>
          </cell>
          <cell r="G278" t="str">
            <v>CB100404001000</v>
          </cell>
          <cell r="H278">
            <v>10</v>
          </cell>
          <cell r="I278" t="str">
            <v>--</v>
          </cell>
          <cell r="J278">
            <v>9.4</v>
          </cell>
          <cell r="K278">
            <v>10.4</v>
          </cell>
        </row>
        <row r="279">
          <cell r="A279" t="str">
            <v>M1</v>
          </cell>
          <cell r="B279" t="str">
            <v>A5C</v>
          </cell>
          <cell r="C279" t="str">
            <v>P</v>
          </cell>
          <cell r="D279" t="str">
            <v>22077</v>
          </cell>
          <cell r="E279" t="str">
            <v>PIPE</v>
          </cell>
          <cell r="F279">
            <v>1</v>
          </cell>
          <cell r="G279" t="str">
            <v>CB100404001000</v>
          </cell>
          <cell r="H279">
            <v>10</v>
          </cell>
          <cell r="I279" t="str">
            <v>--</v>
          </cell>
          <cell r="J279">
            <v>13.4</v>
          </cell>
          <cell r="K279">
            <v>14.8</v>
          </cell>
        </row>
        <row r="280">
          <cell r="A280" t="str">
            <v>M1</v>
          </cell>
          <cell r="B280" t="str">
            <v>A4C</v>
          </cell>
          <cell r="C280" t="str">
            <v>P</v>
          </cell>
          <cell r="D280" t="str">
            <v>22008</v>
          </cell>
          <cell r="E280" t="str">
            <v>PIPE</v>
          </cell>
          <cell r="F280">
            <v>1</v>
          </cell>
          <cell r="G280" t="str">
            <v>CB110404001000</v>
          </cell>
          <cell r="H280">
            <v>10</v>
          </cell>
          <cell r="I280" t="str">
            <v>--</v>
          </cell>
          <cell r="J280">
            <v>22.7</v>
          </cell>
          <cell r="K280">
            <v>25</v>
          </cell>
        </row>
        <row r="281">
          <cell r="A281" t="str">
            <v>M1</v>
          </cell>
          <cell r="B281" t="str">
            <v>A4C</v>
          </cell>
          <cell r="C281" t="str">
            <v>P</v>
          </cell>
          <cell r="D281" t="str">
            <v>22008</v>
          </cell>
          <cell r="E281" t="str">
            <v>PIPE</v>
          </cell>
          <cell r="F281">
            <v>1</v>
          </cell>
          <cell r="G281" t="str">
            <v>CB110404001000</v>
          </cell>
          <cell r="H281">
            <v>10</v>
          </cell>
          <cell r="I281" t="str">
            <v>--</v>
          </cell>
          <cell r="J281">
            <v>25.4</v>
          </cell>
          <cell r="K281">
            <v>28</v>
          </cell>
        </row>
        <row r="282">
          <cell r="A282" t="str">
            <v>M1</v>
          </cell>
          <cell r="B282" t="str">
            <v>A5C</v>
          </cell>
          <cell r="C282" t="str">
            <v>P</v>
          </cell>
          <cell r="D282" t="str">
            <v>22062</v>
          </cell>
          <cell r="E282" t="str">
            <v>PIPE</v>
          </cell>
          <cell r="F282">
            <v>1</v>
          </cell>
          <cell r="G282" t="str">
            <v>CB100404001000</v>
          </cell>
          <cell r="H282">
            <v>10</v>
          </cell>
          <cell r="I282" t="str">
            <v>--</v>
          </cell>
          <cell r="J282">
            <v>34.1</v>
          </cell>
          <cell r="K282">
            <v>37.6</v>
          </cell>
        </row>
        <row r="283">
          <cell r="A283" t="str">
            <v>M1</v>
          </cell>
          <cell r="B283" t="str">
            <v>A5C</v>
          </cell>
          <cell r="C283" t="str">
            <v>P</v>
          </cell>
          <cell r="D283" t="str">
            <v>22077</v>
          </cell>
          <cell r="E283" t="str">
            <v>PIPE</v>
          </cell>
          <cell r="F283">
            <v>1</v>
          </cell>
          <cell r="G283" t="str">
            <v>CB100404001000</v>
          </cell>
          <cell r="H283">
            <v>10</v>
          </cell>
          <cell r="I283" t="str">
            <v>--</v>
          </cell>
          <cell r="J283">
            <v>38.6</v>
          </cell>
          <cell r="K283">
            <v>42.5</v>
          </cell>
        </row>
        <row r="284">
          <cell r="A284" t="str">
            <v>M1</v>
          </cell>
          <cell r="B284" t="str">
            <v>B1X</v>
          </cell>
          <cell r="C284" t="str">
            <v>P</v>
          </cell>
          <cell r="D284" t="str">
            <v>22042</v>
          </cell>
          <cell r="E284" t="str">
            <v>PIPE</v>
          </cell>
          <cell r="F284">
            <v>1</v>
          </cell>
          <cell r="G284" t="str">
            <v>LN100404001200</v>
          </cell>
          <cell r="H284">
            <v>12</v>
          </cell>
          <cell r="I284" t="str">
            <v>--</v>
          </cell>
          <cell r="J284">
            <v>2</v>
          </cell>
          <cell r="K284">
            <v>2.2000000000000002</v>
          </cell>
        </row>
        <row r="285">
          <cell r="A285" t="str">
            <v>M1</v>
          </cell>
          <cell r="B285" t="str">
            <v>A5C</v>
          </cell>
          <cell r="C285" t="str">
            <v>COMP</v>
          </cell>
          <cell r="D285" t="str">
            <v>001</v>
          </cell>
          <cell r="E285" t="str">
            <v>PIPE</v>
          </cell>
          <cell r="F285">
            <v>1</v>
          </cell>
          <cell r="G285" t="str">
            <v>CB100404001200</v>
          </cell>
          <cell r="H285">
            <v>12</v>
          </cell>
          <cell r="I285" t="str">
            <v>--</v>
          </cell>
          <cell r="J285">
            <v>6.5</v>
          </cell>
          <cell r="K285">
            <v>7.2</v>
          </cell>
        </row>
        <row r="286">
          <cell r="A286" t="str">
            <v>M1</v>
          </cell>
          <cell r="B286" t="str">
            <v>A5C</v>
          </cell>
          <cell r="C286" t="str">
            <v>COMP</v>
          </cell>
          <cell r="D286" t="str">
            <v>002</v>
          </cell>
          <cell r="E286" t="str">
            <v>PIPE</v>
          </cell>
          <cell r="F286">
            <v>1</v>
          </cell>
          <cell r="G286" t="str">
            <v>CB100404001200</v>
          </cell>
          <cell r="H286">
            <v>12</v>
          </cell>
          <cell r="I286" t="str">
            <v>--</v>
          </cell>
          <cell r="J286">
            <v>6.5</v>
          </cell>
          <cell r="K286">
            <v>7.2</v>
          </cell>
        </row>
        <row r="287">
          <cell r="A287" t="str">
            <v>M1</v>
          </cell>
          <cell r="B287" t="str">
            <v>B1C</v>
          </cell>
          <cell r="C287" t="str">
            <v>P</v>
          </cell>
          <cell r="D287" t="str">
            <v>22027</v>
          </cell>
          <cell r="E287" t="str">
            <v>PIPE</v>
          </cell>
          <cell r="F287">
            <v>1</v>
          </cell>
          <cell r="G287" t="str">
            <v>CB100404001400</v>
          </cell>
          <cell r="H287">
            <v>14</v>
          </cell>
          <cell r="I287" t="str">
            <v>--</v>
          </cell>
          <cell r="J287">
            <v>1</v>
          </cell>
          <cell r="K287">
            <v>1</v>
          </cell>
        </row>
        <row r="288">
          <cell r="A288" t="str">
            <v>M1</v>
          </cell>
          <cell r="B288" t="str">
            <v>A5C</v>
          </cell>
          <cell r="C288" t="str">
            <v>P</v>
          </cell>
          <cell r="D288" t="str">
            <v>22056</v>
          </cell>
          <cell r="E288" t="str">
            <v>PIPE</v>
          </cell>
          <cell r="F288">
            <v>1</v>
          </cell>
          <cell r="G288" t="str">
            <v>CB100404001400</v>
          </cell>
          <cell r="H288">
            <v>14</v>
          </cell>
          <cell r="I288" t="str">
            <v>--</v>
          </cell>
          <cell r="J288">
            <v>5.9</v>
          </cell>
          <cell r="K288">
            <v>5.9</v>
          </cell>
        </row>
        <row r="289">
          <cell r="A289" t="str">
            <v>M1</v>
          </cell>
          <cell r="B289" t="str">
            <v>A5C</v>
          </cell>
          <cell r="C289" t="str">
            <v>P</v>
          </cell>
          <cell r="D289" t="str">
            <v>22058</v>
          </cell>
          <cell r="E289" t="str">
            <v>PIPE</v>
          </cell>
          <cell r="F289">
            <v>1</v>
          </cell>
          <cell r="G289" t="str">
            <v>CB100404001400</v>
          </cell>
          <cell r="H289">
            <v>14</v>
          </cell>
          <cell r="I289" t="str">
            <v>--</v>
          </cell>
          <cell r="J289">
            <v>5.9</v>
          </cell>
          <cell r="K289">
            <v>5.9</v>
          </cell>
        </row>
        <row r="290">
          <cell r="A290" t="str">
            <v>M1</v>
          </cell>
          <cell r="B290" t="str">
            <v>A5C</v>
          </cell>
          <cell r="C290" t="str">
            <v>P</v>
          </cell>
          <cell r="D290" t="str">
            <v>22054</v>
          </cell>
          <cell r="E290" t="str">
            <v>PIPE</v>
          </cell>
          <cell r="F290">
            <v>1</v>
          </cell>
          <cell r="G290" t="str">
            <v>CB100404001400</v>
          </cell>
          <cell r="H290">
            <v>14</v>
          </cell>
          <cell r="I290" t="str">
            <v>--</v>
          </cell>
          <cell r="J290">
            <v>7.1</v>
          </cell>
          <cell r="K290">
            <v>7.1</v>
          </cell>
        </row>
        <row r="291">
          <cell r="A291" t="str">
            <v>M1</v>
          </cell>
          <cell r="B291" t="str">
            <v>A5C</v>
          </cell>
          <cell r="C291" t="str">
            <v>P</v>
          </cell>
          <cell r="D291" t="str">
            <v>22074</v>
          </cell>
          <cell r="E291" t="str">
            <v>PIPE</v>
          </cell>
          <cell r="F291">
            <v>1</v>
          </cell>
          <cell r="G291" t="str">
            <v>CB100404001600</v>
          </cell>
          <cell r="H291">
            <v>16</v>
          </cell>
          <cell r="I291" t="str">
            <v>--</v>
          </cell>
          <cell r="J291">
            <v>4</v>
          </cell>
          <cell r="K291">
            <v>4</v>
          </cell>
        </row>
        <row r="292">
          <cell r="A292" t="str">
            <v>M1</v>
          </cell>
          <cell r="B292" t="str">
            <v>A5C</v>
          </cell>
          <cell r="C292" t="str">
            <v>P</v>
          </cell>
          <cell r="D292" t="str">
            <v>22034</v>
          </cell>
          <cell r="E292" t="str">
            <v>PIPE</v>
          </cell>
          <cell r="F292">
            <v>1</v>
          </cell>
          <cell r="G292" t="str">
            <v>CB1005080001000100</v>
          </cell>
          <cell r="H292">
            <v>1</v>
          </cell>
          <cell r="I292" t="str">
            <v>--</v>
          </cell>
          <cell r="J292">
            <v>0.5</v>
          </cell>
          <cell r="K292">
            <v>0.5</v>
          </cell>
        </row>
        <row r="293">
          <cell r="A293" t="str">
            <v>M1</v>
          </cell>
          <cell r="B293" t="str">
            <v>A5C</v>
          </cell>
          <cell r="C293" t="str">
            <v>P</v>
          </cell>
          <cell r="D293" t="str">
            <v>21002</v>
          </cell>
          <cell r="E293" t="str">
            <v>PIPE</v>
          </cell>
          <cell r="F293">
            <v>1</v>
          </cell>
          <cell r="G293" t="str">
            <v>CB1004040010001000</v>
          </cell>
          <cell r="H293">
            <v>10</v>
          </cell>
          <cell r="I293" t="str">
            <v>--</v>
          </cell>
          <cell r="J293">
            <v>1</v>
          </cell>
          <cell r="K293">
            <v>1.1000000000000001</v>
          </cell>
        </row>
        <row r="294">
          <cell r="A294" t="str">
            <v>M1</v>
          </cell>
          <cell r="B294" t="str">
            <v>A5C</v>
          </cell>
          <cell r="C294" t="str">
            <v>P</v>
          </cell>
          <cell r="D294" t="str">
            <v>22046</v>
          </cell>
          <cell r="E294" t="str">
            <v>PIPE</v>
          </cell>
          <cell r="F294">
            <v>1</v>
          </cell>
          <cell r="G294" t="str">
            <v>CB1004040010001000</v>
          </cell>
          <cell r="H294">
            <v>10</v>
          </cell>
          <cell r="I294" t="str">
            <v>--</v>
          </cell>
          <cell r="J294">
            <v>3.1</v>
          </cell>
          <cell r="K294">
            <v>3.5</v>
          </cell>
        </row>
        <row r="295">
          <cell r="A295" t="str">
            <v>M1</v>
          </cell>
          <cell r="B295" t="str">
            <v>B2C</v>
          </cell>
          <cell r="C295" t="str">
            <v>SH</v>
          </cell>
          <cell r="D295" t="str">
            <v>22601</v>
          </cell>
          <cell r="E295" t="str">
            <v>NPL</v>
          </cell>
          <cell r="F295">
            <v>2</v>
          </cell>
          <cell r="G295" t="str">
            <v>CB132108000HVR</v>
          </cell>
          <cell r="H295">
            <v>0.5</v>
          </cell>
          <cell r="I295" t="str">
            <v>75mm</v>
          </cell>
          <cell r="J295">
            <v>2</v>
          </cell>
          <cell r="K295">
            <v>2</v>
          </cell>
        </row>
        <row r="296">
          <cell r="A296" t="str">
            <v>M1</v>
          </cell>
          <cell r="B296" t="str">
            <v>B2C</v>
          </cell>
          <cell r="C296" t="str">
            <v>SH</v>
          </cell>
          <cell r="D296" t="str">
            <v>22614</v>
          </cell>
          <cell r="E296" t="str">
            <v>NPL</v>
          </cell>
          <cell r="F296">
            <v>2</v>
          </cell>
          <cell r="G296" t="str">
            <v>CB132108000HVR</v>
          </cell>
          <cell r="H296">
            <v>0.5</v>
          </cell>
          <cell r="I296" t="str">
            <v>75mm</v>
          </cell>
          <cell r="J296">
            <v>1</v>
          </cell>
          <cell r="K296">
            <v>1</v>
          </cell>
        </row>
        <row r="297">
          <cell r="A297" t="str">
            <v>M1</v>
          </cell>
          <cell r="B297" t="str">
            <v>B2C</v>
          </cell>
          <cell r="C297" t="str">
            <v>SH</v>
          </cell>
          <cell r="D297" t="str">
            <v>22614</v>
          </cell>
          <cell r="E297" t="str">
            <v>NPL</v>
          </cell>
          <cell r="F297">
            <v>2</v>
          </cell>
          <cell r="G297" t="str">
            <v>CB132108000HWL</v>
          </cell>
          <cell r="H297">
            <v>0.5</v>
          </cell>
          <cell r="I297" t="str">
            <v>150mm</v>
          </cell>
          <cell r="J297">
            <v>1</v>
          </cell>
          <cell r="K297">
            <v>1</v>
          </cell>
        </row>
        <row r="298">
          <cell r="A298" t="str">
            <v>M1</v>
          </cell>
          <cell r="B298" t="str">
            <v>A5C</v>
          </cell>
          <cell r="C298" t="str">
            <v>COMP</v>
          </cell>
          <cell r="D298" t="str">
            <v>006</v>
          </cell>
          <cell r="E298" t="str">
            <v>90 ELL</v>
          </cell>
          <cell r="F298">
            <v>2</v>
          </cell>
          <cell r="G298" t="str">
            <v>CB400100001000</v>
          </cell>
          <cell r="H298">
            <v>0.5</v>
          </cell>
          <cell r="I298" t="str">
            <v>--</v>
          </cell>
          <cell r="J298">
            <v>8</v>
          </cell>
          <cell r="K298">
            <v>8</v>
          </cell>
        </row>
        <row r="299">
          <cell r="A299" t="str">
            <v>M1</v>
          </cell>
          <cell r="B299" t="str">
            <v>A5C</v>
          </cell>
          <cell r="C299" t="str">
            <v>P</v>
          </cell>
          <cell r="D299" t="str">
            <v>22107</v>
          </cell>
          <cell r="E299" t="str">
            <v>90 ELL</v>
          </cell>
          <cell r="F299">
            <v>2</v>
          </cell>
          <cell r="G299" t="str">
            <v>CB400100001000</v>
          </cell>
          <cell r="H299">
            <v>0.5</v>
          </cell>
          <cell r="I299" t="str">
            <v>--</v>
          </cell>
          <cell r="J299">
            <v>20</v>
          </cell>
          <cell r="K299">
            <v>20</v>
          </cell>
        </row>
        <row r="300">
          <cell r="A300" t="str">
            <v>M1</v>
          </cell>
          <cell r="B300" t="str">
            <v>A5C</v>
          </cell>
          <cell r="C300" t="str">
            <v>P</v>
          </cell>
          <cell r="D300" t="str">
            <v>22157</v>
          </cell>
          <cell r="E300" t="str">
            <v>90 ELL</v>
          </cell>
          <cell r="F300">
            <v>2</v>
          </cell>
          <cell r="G300" t="str">
            <v>CB400100001000</v>
          </cell>
          <cell r="H300">
            <v>0.5</v>
          </cell>
          <cell r="I300" t="str">
            <v>--</v>
          </cell>
          <cell r="J300">
            <v>1</v>
          </cell>
          <cell r="K300">
            <v>1</v>
          </cell>
        </row>
        <row r="301">
          <cell r="A301" t="str">
            <v>M1</v>
          </cell>
          <cell r="B301" t="str">
            <v>A5C</v>
          </cell>
          <cell r="C301" t="str">
            <v>P</v>
          </cell>
          <cell r="D301" t="str">
            <v>22158</v>
          </cell>
          <cell r="E301" t="str">
            <v>90 ELL</v>
          </cell>
          <cell r="F301">
            <v>2</v>
          </cell>
          <cell r="G301" t="str">
            <v>CB400100001000</v>
          </cell>
          <cell r="H301">
            <v>0.5</v>
          </cell>
          <cell r="I301" t="str">
            <v>--</v>
          </cell>
          <cell r="J301">
            <v>1</v>
          </cell>
          <cell r="K301">
            <v>1</v>
          </cell>
        </row>
        <row r="302">
          <cell r="A302" t="str">
            <v>M1</v>
          </cell>
          <cell r="B302" t="str">
            <v>A5C</v>
          </cell>
          <cell r="C302" t="str">
            <v>SCD</v>
          </cell>
          <cell r="D302" t="str">
            <v>HOLD1</v>
          </cell>
          <cell r="E302" t="str">
            <v>C SWG</v>
          </cell>
          <cell r="F302">
            <v>2</v>
          </cell>
          <cell r="G302" t="str">
            <v>CB161308080H0Q</v>
          </cell>
          <cell r="H302">
            <v>0.5</v>
          </cell>
          <cell r="I302">
            <v>0.25</v>
          </cell>
          <cell r="J302">
            <v>2</v>
          </cell>
          <cell r="K302">
            <v>2</v>
          </cell>
        </row>
        <row r="303">
          <cell r="A303" t="str">
            <v>M1</v>
          </cell>
          <cell r="B303" t="str">
            <v>A5C</v>
          </cell>
          <cell r="C303" t="str">
            <v>SCC</v>
          </cell>
          <cell r="D303" t="str">
            <v>HOLD1</v>
          </cell>
          <cell r="E303" t="str">
            <v>C SWG</v>
          </cell>
          <cell r="F303">
            <v>2</v>
          </cell>
          <cell r="G303" t="str">
            <v>CB161308080H0Q</v>
          </cell>
          <cell r="H303">
            <v>0.5</v>
          </cell>
          <cell r="I303">
            <v>0.25</v>
          </cell>
          <cell r="J303">
            <v>3</v>
          </cell>
          <cell r="K303">
            <v>3</v>
          </cell>
        </row>
        <row r="304">
          <cell r="A304" t="str">
            <v>M1</v>
          </cell>
          <cell r="B304" t="str">
            <v>A5C</v>
          </cell>
          <cell r="C304" t="str">
            <v>P</v>
          </cell>
          <cell r="D304" t="str">
            <v>22107</v>
          </cell>
          <cell r="E304" t="str">
            <v>CAP</v>
          </cell>
          <cell r="F304">
            <v>2</v>
          </cell>
          <cell r="G304" t="str">
            <v>CB520700000H00</v>
          </cell>
          <cell r="H304">
            <v>0.5</v>
          </cell>
          <cell r="I304" t="str">
            <v>--</v>
          </cell>
          <cell r="J304">
            <v>4</v>
          </cell>
          <cell r="K304">
            <v>4</v>
          </cell>
        </row>
        <row r="305">
          <cell r="A305" t="str">
            <v>M1</v>
          </cell>
          <cell r="B305" t="str">
            <v>A5C</v>
          </cell>
          <cell r="C305" t="str">
            <v>P</v>
          </cell>
          <cell r="D305" t="str">
            <v>22065</v>
          </cell>
          <cell r="E305" t="str">
            <v>CPLG</v>
          </cell>
          <cell r="F305">
            <v>2</v>
          </cell>
          <cell r="G305" t="str">
            <v>CB400500000H00</v>
          </cell>
          <cell r="H305">
            <v>0.5</v>
          </cell>
          <cell r="I305" t="str">
            <v>--</v>
          </cell>
          <cell r="J305">
            <v>1</v>
          </cell>
          <cell r="K305">
            <v>1</v>
          </cell>
        </row>
        <row r="306">
          <cell r="A306" t="str">
            <v>M1</v>
          </cell>
          <cell r="B306" t="str">
            <v>A5C</v>
          </cell>
          <cell r="C306" t="str">
            <v>P</v>
          </cell>
          <cell r="D306" t="str">
            <v>22104</v>
          </cell>
          <cell r="E306" t="str">
            <v>CPLG</v>
          </cell>
          <cell r="F306">
            <v>2</v>
          </cell>
          <cell r="G306" t="str">
            <v>CB400500000H00</v>
          </cell>
          <cell r="H306">
            <v>0.5</v>
          </cell>
          <cell r="I306" t="str">
            <v>--</v>
          </cell>
          <cell r="J306">
            <v>2</v>
          </cell>
          <cell r="K306">
            <v>2</v>
          </cell>
        </row>
        <row r="307">
          <cell r="A307" t="str">
            <v>M1</v>
          </cell>
          <cell r="B307" t="str">
            <v>A5C</v>
          </cell>
          <cell r="C307" t="str">
            <v>COMP</v>
          </cell>
          <cell r="D307" t="str">
            <v>006</v>
          </cell>
          <cell r="E307" t="str">
            <v>TEE</v>
          </cell>
          <cell r="F307">
            <v>2</v>
          </cell>
          <cell r="G307" t="str">
            <v>CB400300000H00</v>
          </cell>
          <cell r="H307">
            <v>0.5</v>
          </cell>
          <cell r="I307" t="str">
            <v>--</v>
          </cell>
          <cell r="J307">
            <v>4</v>
          </cell>
          <cell r="K307">
            <v>4</v>
          </cell>
        </row>
        <row r="308">
          <cell r="A308" t="str">
            <v>M1</v>
          </cell>
          <cell r="B308" t="str">
            <v>A5C</v>
          </cell>
          <cell r="C308" t="str">
            <v>P</v>
          </cell>
          <cell r="D308" t="str">
            <v>22065</v>
          </cell>
          <cell r="E308" t="str">
            <v>TEE</v>
          </cell>
          <cell r="F308">
            <v>2</v>
          </cell>
          <cell r="G308" t="str">
            <v>CB400300000H00</v>
          </cell>
          <cell r="H308">
            <v>0.5</v>
          </cell>
          <cell r="I308" t="str">
            <v>--</v>
          </cell>
          <cell r="J308">
            <v>1</v>
          </cell>
          <cell r="K308">
            <v>1</v>
          </cell>
        </row>
        <row r="309">
          <cell r="A309" t="str">
            <v>M1</v>
          </cell>
          <cell r="B309" t="str">
            <v>A5C</v>
          </cell>
          <cell r="C309" t="str">
            <v>SCC</v>
          </cell>
          <cell r="D309" t="str">
            <v>HOLD1</v>
          </cell>
          <cell r="E309" t="str">
            <v>TEE</v>
          </cell>
          <cell r="F309">
            <v>2</v>
          </cell>
          <cell r="G309" t="str">
            <v>CB400300000H00</v>
          </cell>
          <cell r="H309">
            <v>0.5</v>
          </cell>
          <cell r="I309" t="str">
            <v>--</v>
          </cell>
          <cell r="J309">
            <v>3</v>
          </cell>
          <cell r="K309">
            <v>3</v>
          </cell>
        </row>
        <row r="310">
          <cell r="A310" t="str">
            <v>M1</v>
          </cell>
          <cell r="B310" t="str">
            <v>A5C</v>
          </cell>
          <cell r="C310" t="str">
            <v>P</v>
          </cell>
          <cell r="D310" t="str">
            <v>22107</v>
          </cell>
          <cell r="E310" t="str">
            <v>TEE</v>
          </cell>
          <cell r="F310">
            <v>2</v>
          </cell>
          <cell r="G310" t="str">
            <v>CB400300000H00</v>
          </cell>
          <cell r="H310">
            <v>0.5</v>
          </cell>
          <cell r="I310" t="str">
            <v>--</v>
          </cell>
          <cell r="J310">
            <v>8</v>
          </cell>
          <cell r="K310">
            <v>8</v>
          </cell>
        </row>
        <row r="311">
          <cell r="A311" t="str">
            <v>M1</v>
          </cell>
          <cell r="B311" t="str">
            <v>A5C</v>
          </cell>
          <cell r="C311" t="str">
            <v>SCD</v>
          </cell>
          <cell r="D311" t="str">
            <v>HOLD1</v>
          </cell>
          <cell r="E311" t="str">
            <v>TEE</v>
          </cell>
          <cell r="F311">
            <v>2</v>
          </cell>
          <cell r="G311" t="str">
            <v>CB400300000H00</v>
          </cell>
          <cell r="H311">
            <v>0.5</v>
          </cell>
          <cell r="I311" t="str">
            <v>--</v>
          </cell>
          <cell r="J311">
            <v>2</v>
          </cell>
          <cell r="K311">
            <v>2</v>
          </cell>
        </row>
        <row r="312">
          <cell r="A312" t="str">
            <v>M1</v>
          </cell>
          <cell r="B312" t="str">
            <v>A5C</v>
          </cell>
          <cell r="C312" t="str">
            <v>P</v>
          </cell>
          <cell r="D312" t="str">
            <v>22041</v>
          </cell>
          <cell r="E312" t="str">
            <v>CPLG</v>
          </cell>
          <cell r="F312">
            <v>2</v>
          </cell>
          <cell r="G312" t="str">
            <v>CB400500000H00</v>
          </cell>
          <cell r="H312">
            <v>0.5</v>
          </cell>
          <cell r="I312" t="str">
            <v>--</v>
          </cell>
          <cell r="J312">
            <v>1</v>
          </cell>
          <cell r="K312">
            <v>1</v>
          </cell>
        </row>
        <row r="313">
          <cell r="A313" t="str">
            <v>M1</v>
          </cell>
          <cell r="B313" t="str">
            <v>A6C</v>
          </cell>
          <cell r="C313" t="str">
            <v>HOS</v>
          </cell>
          <cell r="D313" t="str">
            <v>65624</v>
          </cell>
          <cell r="E313" t="str">
            <v>NPL</v>
          </cell>
          <cell r="F313">
            <v>2</v>
          </cell>
          <cell r="G313" t="str">
            <v>CB132308000HVR</v>
          </cell>
          <cell r="H313">
            <v>0.5</v>
          </cell>
          <cell r="I313" t="str">
            <v>75mm</v>
          </cell>
          <cell r="J313">
            <v>2</v>
          </cell>
          <cell r="K313">
            <v>2</v>
          </cell>
        </row>
        <row r="314">
          <cell r="A314" t="str">
            <v>M1</v>
          </cell>
          <cell r="B314" t="str">
            <v>A6C</v>
          </cell>
          <cell r="C314" t="str">
            <v>HOS</v>
          </cell>
          <cell r="D314" t="str">
            <v>65615</v>
          </cell>
          <cell r="E314" t="str">
            <v>NPL</v>
          </cell>
          <cell r="F314">
            <v>2</v>
          </cell>
          <cell r="G314" t="str">
            <v>CB132308000HVR</v>
          </cell>
          <cell r="H314">
            <v>0.5</v>
          </cell>
          <cell r="I314" t="str">
            <v>75mm</v>
          </cell>
          <cell r="J314">
            <v>2</v>
          </cell>
          <cell r="K314">
            <v>2</v>
          </cell>
        </row>
        <row r="315">
          <cell r="A315" t="str">
            <v>M1</v>
          </cell>
          <cell r="B315" t="str">
            <v>A6C</v>
          </cell>
          <cell r="C315" t="str">
            <v>HOS</v>
          </cell>
          <cell r="D315" t="str">
            <v>65628</v>
          </cell>
          <cell r="E315" t="str">
            <v>NPL</v>
          </cell>
          <cell r="F315">
            <v>2</v>
          </cell>
          <cell r="G315" t="str">
            <v>CB132308000HVR</v>
          </cell>
          <cell r="H315">
            <v>0.5</v>
          </cell>
          <cell r="I315" t="str">
            <v>75mm</v>
          </cell>
          <cell r="J315">
            <v>2</v>
          </cell>
          <cell r="K315">
            <v>2</v>
          </cell>
        </row>
        <row r="316">
          <cell r="A316" t="str">
            <v>M1</v>
          </cell>
          <cell r="B316" t="str">
            <v>B2C</v>
          </cell>
          <cell r="C316" t="str">
            <v>SH</v>
          </cell>
          <cell r="D316" t="str">
            <v>22601</v>
          </cell>
          <cell r="E316" t="str">
            <v>CAP</v>
          </cell>
          <cell r="F316">
            <v>2</v>
          </cell>
          <cell r="G316" t="str">
            <v>CB520700000T00</v>
          </cell>
          <cell r="H316">
            <v>0.75</v>
          </cell>
          <cell r="I316" t="str">
            <v>--</v>
          </cell>
          <cell r="J316">
            <v>1</v>
          </cell>
          <cell r="K316">
            <v>1</v>
          </cell>
        </row>
        <row r="317">
          <cell r="A317" t="str">
            <v>M1</v>
          </cell>
          <cell r="B317" t="str">
            <v>B2C</v>
          </cell>
          <cell r="C317" t="str">
            <v>SH</v>
          </cell>
          <cell r="D317" t="str">
            <v>22612</v>
          </cell>
          <cell r="E317" t="str">
            <v>CAP</v>
          </cell>
          <cell r="F317">
            <v>2</v>
          </cell>
          <cell r="G317" t="str">
            <v>CB520700000T00</v>
          </cell>
          <cell r="H317">
            <v>0.75</v>
          </cell>
          <cell r="I317" t="str">
            <v>--</v>
          </cell>
          <cell r="J317">
            <v>1</v>
          </cell>
          <cell r="K317">
            <v>1</v>
          </cell>
        </row>
        <row r="318">
          <cell r="A318" t="str">
            <v>M1</v>
          </cell>
          <cell r="B318" t="str">
            <v>B2C</v>
          </cell>
          <cell r="C318" t="str">
            <v>SH</v>
          </cell>
          <cell r="D318" t="str">
            <v>22613</v>
          </cell>
          <cell r="E318" t="str">
            <v>CAP</v>
          </cell>
          <cell r="F318">
            <v>2</v>
          </cell>
          <cell r="G318" t="str">
            <v>CB520700000T00</v>
          </cell>
          <cell r="H318">
            <v>0.75</v>
          </cell>
          <cell r="I318" t="str">
            <v>--</v>
          </cell>
          <cell r="J318">
            <v>1</v>
          </cell>
          <cell r="K318">
            <v>1</v>
          </cell>
        </row>
        <row r="319">
          <cell r="A319" t="str">
            <v>M1</v>
          </cell>
          <cell r="B319" t="str">
            <v>B2C</v>
          </cell>
          <cell r="C319" t="str">
            <v>TRIM</v>
          </cell>
          <cell r="D319" t="str">
            <v>V-2218</v>
          </cell>
          <cell r="E319" t="str">
            <v>CAP</v>
          </cell>
          <cell r="F319">
            <v>2</v>
          </cell>
          <cell r="G319" t="str">
            <v>CB520700000T00</v>
          </cell>
          <cell r="H319">
            <v>0.75</v>
          </cell>
          <cell r="I319" t="str">
            <v>--</v>
          </cell>
          <cell r="J319">
            <v>2</v>
          </cell>
          <cell r="K319">
            <v>2</v>
          </cell>
        </row>
        <row r="320">
          <cell r="A320" t="str">
            <v>M1</v>
          </cell>
          <cell r="B320" t="str">
            <v>B2C</v>
          </cell>
          <cell r="C320" t="str">
            <v>SH</v>
          </cell>
          <cell r="D320" t="str">
            <v>22612</v>
          </cell>
          <cell r="E320" t="str">
            <v>NPL</v>
          </cell>
          <cell r="F320">
            <v>2</v>
          </cell>
          <cell r="G320" t="str">
            <v>CB132308000TVR</v>
          </cell>
          <cell r="H320">
            <v>0.75</v>
          </cell>
          <cell r="I320" t="str">
            <v>75mm</v>
          </cell>
          <cell r="J320">
            <v>1</v>
          </cell>
          <cell r="K320">
            <v>1</v>
          </cell>
        </row>
        <row r="321">
          <cell r="A321" t="str">
            <v>M1</v>
          </cell>
          <cell r="B321" t="str">
            <v>B2C</v>
          </cell>
          <cell r="C321" t="str">
            <v>SH</v>
          </cell>
          <cell r="D321" t="str">
            <v>22612</v>
          </cell>
          <cell r="E321" t="str">
            <v>NPL</v>
          </cell>
          <cell r="F321">
            <v>2</v>
          </cell>
          <cell r="G321" t="str">
            <v>CB132108000TVR</v>
          </cell>
          <cell r="H321">
            <v>0.75</v>
          </cell>
          <cell r="I321" t="str">
            <v>75mm</v>
          </cell>
          <cell r="J321">
            <v>2</v>
          </cell>
          <cell r="K321">
            <v>2</v>
          </cell>
        </row>
        <row r="322">
          <cell r="A322" t="str">
            <v>M1</v>
          </cell>
          <cell r="B322" t="str">
            <v>B2C</v>
          </cell>
          <cell r="C322" t="str">
            <v>SH</v>
          </cell>
          <cell r="D322" t="str">
            <v>22601</v>
          </cell>
          <cell r="E322" t="str">
            <v>NPL</v>
          </cell>
          <cell r="F322">
            <v>2</v>
          </cell>
          <cell r="G322" t="str">
            <v>CB132308000TVR</v>
          </cell>
          <cell r="H322">
            <v>0.75</v>
          </cell>
          <cell r="I322" t="str">
            <v>75mm</v>
          </cell>
          <cell r="J322">
            <v>1</v>
          </cell>
          <cell r="K322">
            <v>1</v>
          </cell>
        </row>
        <row r="323">
          <cell r="A323" t="str">
            <v>M1</v>
          </cell>
          <cell r="B323" t="str">
            <v>B2C</v>
          </cell>
          <cell r="C323" t="str">
            <v>SH</v>
          </cell>
          <cell r="D323" t="str">
            <v>22613</v>
          </cell>
          <cell r="E323" t="str">
            <v>NPL</v>
          </cell>
          <cell r="F323">
            <v>2</v>
          </cell>
          <cell r="G323" t="str">
            <v>CB132108000TVR</v>
          </cell>
          <cell r="H323">
            <v>0.75</v>
          </cell>
          <cell r="I323" t="str">
            <v>75mm</v>
          </cell>
          <cell r="J323">
            <v>2</v>
          </cell>
          <cell r="K323">
            <v>2</v>
          </cell>
        </row>
        <row r="324">
          <cell r="A324" t="str">
            <v>M1</v>
          </cell>
          <cell r="B324" t="str">
            <v>B2C</v>
          </cell>
          <cell r="C324" t="str">
            <v>SH</v>
          </cell>
          <cell r="D324" t="str">
            <v>22613</v>
          </cell>
          <cell r="E324" t="str">
            <v>NPL</v>
          </cell>
          <cell r="F324">
            <v>2</v>
          </cell>
          <cell r="G324" t="str">
            <v>CB132208000TVR</v>
          </cell>
          <cell r="H324">
            <v>0.75</v>
          </cell>
          <cell r="I324" t="str">
            <v>75mm</v>
          </cell>
          <cell r="J324">
            <v>1</v>
          </cell>
          <cell r="K324">
            <v>1</v>
          </cell>
        </row>
        <row r="325">
          <cell r="A325" t="str">
            <v>M1</v>
          </cell>
          <cell r="B325" t="str">
            <v>B2C</v>
          </cell>
          <cell r="C325" t="str">
            <v>TRIM</v>
          </cell>
          <cell r="D325" t="str">
            <v>V-2218</v>
          </cell>
          <cell r="E325" t="str">
            <v>NPL</v>
          </cell>
          <cell r="F325">
            <v>2</v>
          </cell>
          <cell r="G325" t="str">
            <v>CB132108000TVR</v>
          </cell>
          <cell r="H325">
            <v>0.75</v>
          </cell>
          <cell r="I325" t="str">
            <v>75mm</v>
          </cell>
          <cell r="J325">
            <v>4</v>
          </cell>
          <cell r="K325">
            <v>4</v>
          </cell>
        </row>
        <row r="326">
          <cell r="A326" t="str">
            <v>M1</v>
          </cell>
          <cell r="B326" t="str">
            <v>B2C</v>
          </cell>
          <cell r="C326" t="str">
            <v>TRIM</v>
          </cell>
          <cell r="D326" t="str">
            <v>V-2218</v>
          </cell>
          <cell r="E326" t="str">
            <v>NPL</v>
          </cell>
          <cell r="F326">
            <v>2</v>
          </cell>
          <cell r="G326" t="str">
            <v>CB132308000TVR</v>
          </cell>
          <cell r="H326">
            <v>0.75</v>
          </cell>
          <cell r="I326" t="str">
            <v>75mm</v>
          </cell>
          <cell r="J326">
            <v>2</v>
          </cell>
          <cell r="K326">
            <v>2</v>
          </cell>
        </row>
        <row r="327">
          <cell r="A327" t="str">
            <v>M1</v>
          </cell>
          <cell r="B327" t="str">
            <v>B2C</v>
          </cell>
          <cell r="C327" t="str">
            <v>SH</v>
          </cell>
          <cell r="D327" t="str">
            <v>22614</v>
          </cell>
          <cell r="E327" t="str">
            <v>NPL</v>
          </cell>
          <cell r="F327">
            <v>2</v>
          </cell>
          <cell r="G327" t="str">
            <v>CB132108000TVR</v>
          </cell>
          <cell r="H327">
            <v>0.75</v>
          </cell>
          <cell r="I327" t="str">
            <v>75mm</v>
          </cell>
          <cell r="J327">
            <v>1</v>
          </cell>
          <cell r="K327">
            <v>1</v>
          </cell>
        </row>
        <row r="328">
          <cell r="A328" t="str">
            <v>M1</v>
          </cell>
          <cell r="B328" t="str">
            <v>A5C</v>
          </cell>
          <cell r="C328" t="str">
            <v>N</v>
          </cell>
          <cell r="D328" t="str">
            <v>22617</v>
          </cell>
          <cell r="E328" t="str">
            <v>90 ELL</v>
          </cell>
          <cell r="F328">
            <v>2</v>
          </cell>
          <cell r="G328" t="str">
            <v>CB400100001000</v>
          </cell>
          <cell r="H328">
            <v>0.75</v>
          </cell>
          <cell r="I328" t="str">
            <v>--</v>
          </cell>
          <cell r="J328">
            <v>2</v>
          </cell>
          <cell r="K328">
            <v>2</v>
          </cell>
        </row>
        <row r="329">
          <cell r="A329" t="str">
            <v>M1</v>
          </cell>
          <cell r="B329" t="str">
            <v>A5C</v>
          </cell>
          <cell r="C329" t="str">
            <v>P</v>
          </cell>
          <cell r="D329" t="str">
            <v>22069</v>
          </cell>
          <cell r="E329" t="str">
            <v>90 ELL</v>
          </cell>
          <cell r="F329">
            <v>2</v>
          </cell>
          <cell r="G329" t="str">
            <v>CB400100001000</v>
          </cell>
          <cell r="H329">
            <v>0.75</v>
          </cell>
          <cell r="I329" t="str">
            <v>--</v>
          </cell>
          <cell r="J329">
            <v>4</v>
          </cell>
          <cell r="K329">
            <v>4</v>
          </cell>
        </row>
        <row r="330">
          <cell r="A330" t="str">
            <v>M1</v>
          </cell>
          <cell r="B330" t="str">
            <v>A5C</v>
          </cell>
          <cell r="C330" t="str">
            <v>P</v>
          </cell>
          <cell r="D330" t="str">
            <v>22071</v>
          </cell>
          <cell r="E330" t="str">
            <v>90 ELL</v>
          </cell>
          <cell r="F330">
            <v>2</v>
          </cell>
          <cell r="G330" t="str">
            <v>CB400100001000</v>
          </cell>
          <cell r="H330">
            <v>0.75</v>
          </cell>
          <cell r="I330" t="str">
            <v>--</v>
          </cell>
          <cell r="J330">
            <v>1</v>
          </cell>
          <cell r="K330">
            <v>1</v>
          </cell>
        </row>
        <row r="331">
          <cell r="A331" t="str">
            <v>M1</v>
          </cell>
          <cell r="B331" t="str">
            <v>A5C</v>
          </cell>
          <cell r="C331" t="str">
            <v>P</v>
          </cell>
          <cell r="D331" t="str">
            <v>22102</v>
          </cell>
          <cell r="E331" t="str">
            <v>90 ELL</v>
          </cell>
          <cell r="F331">
            <v>2</v>
          </cell>
          <cell r="G331" t="str">
            <v>CB400100001000</v>
          </cell>
          <cell r="H331">
            <v>0.75</v>
          </cell>
          <cell r="I331" t="str">
            <v>--</v>
          </cell>
          <cell r="J331">
            <v>2</v>
          </cell>
          <cell r="K331">
            <v>2</v>
          </cell>
        </row>
        <row r="332">
          <cell r="A332" t="str">
            <v>M1</v>
          </cell>
          <cell r="B332" t="str">
            <v>A5C</v>
          </cell>
          <cell r="C332" t="str">
            <v>P</v>
          </cell>
          <cell r="D332" t="str">
            <v>22130</v>
          </cell>
          <cell r="E332" t="str">
            <v>90 ELL</v>
          </cell>
          <cell r="F332">
            <v>2</v>
          </cell>
          <cell r="G332" t="str">
            <v>CB400100001000</v>
          </cell>
          <cell r="H332">
            <v>0.75</v>
          </cell>
          <cell r="I332" t="str">
            <v>--</v>
          </cell>
          <cell r="J332">
            <v>2</v>
          </cell>
          <cell r="K332">
            <v>2</v>
          </cell>
        </row>
        <row r="333">
          <cell r="A333" t="str">
            <v>M1</v>
          </cell>
          <cell r="B333" t="str">
            <v>A5C</v>
          </cell>
          <cell r="C333" t="str">
            <v>P</v>
          </cell>
          <cell r="D333" t="str">
            <v>22139</v>
          </cell>
          <cell r="E333" t="str">
            <v>90 ELL</v>
          </cell>
          <cell r="F333">
            <v>2</v>
          </cell>
          <cell r="G333" t="str">
            <v>CB400100001000</v>
          </cell>
          <cell r="H333">
            <v>0.75</v>
          </cell>
          <cell r="I333" t="str">
            <v>--</v>
          </cell>
          <cell r="J333">
            <v>2</v>
          </cell>
          <cell r="K333">
            <v>2</v>
          </cell>
        </row>
        <row r="334">
          <cell r="A334" t="str">
            <v>M1</v>
          </cell>
          <cell r="B334" t="str">
            <v>A5C</v>
          </cell>
          <cell r="C334" t="str">
            <v>P</v>
          </cell>
          <cell r="D334" t="str">
            <v>22140</v>
          </cell>
          <cell r="E334" t="str">
            <v>90 ELL</v>
          </cell>
          <cell r="F334">
            <v>2</v>
          </cell>
          <cell r="G334" t="str">
            <v>CB400100001000</v>
          </cell>
          <cell r="H334">
            <v>0.75</v>
          </cell>
          <cell r="I334" t="str">
            <v>--</v>
          </cell>
          <cell r="J334">
            <v>2</v>
          </cell>
          <cell r="K334">
            <v>2</v>
          </cell>
        </row>
        <row r="335">
          <cell r="A335" t="str">
            <v>M1</v>
          </cell>
          <cell r="B335" t="str">
            <v>A5C</v>
          </cell>
          <cell r="C335" t="str">
            <v>P</v>
          </cell>
          <cell r="D335" t="str">
            <v>24029</v>
          </cell>
          <cell r="E335" t="str">
            <v>90 ELL</v>
          </cell>
          <cell r="F335">
            <v>2</v>
          </cell>
          <cell r="G335" t="str">
            <v>CB400100001000</v>
          </cell>
          <cell r="H335">
            <v>0.75</v>
          </cell>
          <cell r="I335" t="str">
            <v>--</v>
          </cell>
          <cell r="J335">
            <v>5</v>
          </cell>
          <cell r="K335">
            <v>5</v>
          </cell>
        </row>
        <row r="336">
          <cell r="A336" t="str">
            <v>M1</v>
          </cell>
          <cell r="B336" t="str">
            <v>A5C</v>
          </cell>
          <cell r="C336" t="str">
            <v>SCC</v>
          </cell>
          <cell r="D336" t="str">
            <v>HOLD1</v>
          </cell>
          <cell r="E336" t="str">
            <v>90 ELL</v>
          </cell>
          <cell r="F336">
            <v>2</v>
          </cell>
          <cell r="G336" t="str">
            <v>CB400100001000</v>
          </cell>
          <cell r="H336">
            <v>0.75</v>
          </cell>
          <cell r="I336" t="str">
            <v>--</v>
          </cell>
          <cell r="J336">
            <v>18</v>
          </cell>
          <cell r="K336">
            <v>18</v>
          </cell>
        </row>
        <row r="337">
          <cell r="A337" t="str">
            <v>M1</v>
          </cell>
          <cell r="B337" t="str">
            <v>A5C</v>
          </cell>
          <cell r="C337" t="str">
            <v>SCD</v>
          </cell>
          <cell r="D337" t="str">
            <v>HOLD1</v>
          </cell>
          <cell r="E337" t="str">
            <v>90 ELL</v>
          </cell>
          <cell r="F337">
            <v>2</v>
          </cell>
          <cell r="G337" t="str">
            <v>CB400100001000</v>
          </cell>
          <cell r="H337">
            <v>0.75</v>
          </cell>
          <cell r="I337" t="str">
            <v>--</v>
          </cell>
          <cell r="J337">
            <v>8</v>
          </cell>
          <cell r="K337">
            <v>8</v>
          </cell>
        </row>
        <row r="338">
          <cell r="A338" t="str">
            <v>M1</v>
          </cell>
          <cell r="B338" t="str">
            <v>A5C</v>
          </cell>
          <cell r="C338" t="str">
            <v>TRIM</v>
          </cell>
          <cell r="D338" t="str">
            <v>V-2206</v>
          </cell>
          <cell r="E338" t="str">
            <v>90 ELL</v>
          </cell>
          <cell r="F338">
            <v>2</v>
          </cell>
          <cell r="G338" t="str">
            <v>CB400100001000</v>
          </cell>
          <cell r="H338">
            <v>0.75</v>
          </cell>
          <cell r="I338" t="str">
            <v>--</v>
          </cell>
          <cell r="J338">
            <v>1</v>
          </cell>
          <cell r="K338">
            <v>1</v>
          </cell>
        </row>
        <row r="339">
          <cell r="A339" t="str">
            <v>M1</v>
          </cell>
          <cell r="B339" t="str">
            <v>A5C</v>
          </cell>
          <cell r="C339" t="str">
            <v>N</v>
          </cell>
          <cell r="D339" t="str">
            <v>22670</v>
          </cell>
          <cell r="E339" t="str">
            <v>90 ELL</v>
          </cell>
          <cell r="F339">
            <v>2</v>
          </cell>
          <cell r="G339" t="str">
            <v>CB400100001000</v>
          </cell>
          <cell r="H339">
            <v>0.75</v>
          </cell>
          <cell r="I339" t="str">
            <v>--</v>
          </cell>
          <cell r="J339">
            <v>1</v>
          </cell>
          <cell r="K339">
            <v>1</v>
          </cell>
        </row>
        <row r="340">
          <cell r="A340" t="str">
            <v>M1</v>
          </cell>
          <cell r="B340" t="str">
            <v>A5C</v>
          </cell>
          <cell r="C340" t="str">
            <v>P</v>
          </cell>
          <cell r="D340" t="str">
            <v>22065</v>
          </cell>
          <cell r="E340" t="str">
            <v>90 ELL</v>
          </cell>
          <cell r="F340">
            <v>2</v>
          </cell>
          <cell r="G340" t="str">
            <v>CB400100001000</v>
          </cell>
          <cell r="H340">
            <v>0.75</v>
          </cell>
          <cell r="I340" t="str">
            <v>--</v>
          </cell>
          <cell r="J340">
            <v>5</v>
          </cell>
          <cell r="K340">
            <v>5</v>
          </cell>
        </row>
        <row r="341">
          <cell r="A341" t="str">
            <v>M1</v>
          </cell>
          <cell r="B341" t="str">
            <v>A5C</v>
          </cell>
          <cell r="C341" t="str">
            <v>P</v>
          </cell>
          <cell r="D341" t="str">
            <v>22071</v>
          </cell>
          <cell r="E341" t="str">
            <v>90 ELL</v>
          </cell>
          <cell r="F341">
            <v>2</v>
          </cell>
          <cell r="G341" t="str">
            <v>CB400100001000</v>
          </cell>
          <cell r="H341">
            <v>0.75</v>
          </cell>
          <cell r="I341" t="str">
            <v>--</v>
          </cell>
          <cell r="J341">
            <v>4</v>
          </cell>
          <cell r="K341">
            <v>4</v>
          </cell>
        </row>
        <row r="342">
          <cell r="A342" t="str">
            <v>M1</v>
          </cell>
          <cell r="B342" t="str">
            <v>A5C</v>
          </cell>
          <cell r="C342" t="str">
            <v>P</v>
          </cell>
          <cell r="D342" t="str">
            <v>22065</v>
          </cell>
          <cell r="E342" t="str">
            <v>C SWG</v>
          </cell>
          <cell r="F342">
            <v>2</v>
          </cell>
          <cell r="G342" t="str">
            <v>CB161108080T0H</v>
          </cell>
          <cell r="H342">
            <v>0.75</v>
          </cell>
          <cell r="I342">
            <v>0.5</v>
          </cell>
          <cell r="J342">
            <v>1</v>
          </cell>
          <cell r="K342">
            <v>1</v>
          </cell>
        </row>
        <row r="343">
          <cell r="A343" t="str">
            <v>M1</v>
          </cell>
          <cell r="B343" t="str">
            <v>A5C</v>
          </cell>
          <cell r="C343" t="str">
            <v>SCD</v>
          </cell>
          <cell r="D343" t="str">
            <v>HOLD1</v>
          </cell>
          <cell r="E343" t="str">
            <v>C SWG</v>
          </cell>
          <cell r="F343">
            <v>2</v>
          </cell>
          <cell r="G343" t="str">
            <v>CB161308080T0Q</v>
          </cell>
          <cell r="H343">
            <v>0.75</v>
          </cell>
          <cell r="I343">
            <v>0.25</v>
          </cell>
          <cell r="J343">
            <v>2</v>
          </cell>
          <cell r="K343">
            <v>2</v>
          </cell>
        </row>
        <row r="344">
          <cell r="A344" t="str">
            <v>M1</v>
          </cell>
          <cell r="B344" t="str">
            <v>A5C</v>
          </cell>
          <cell r="C344" t="str">
            <v>SCD</v>
          </cell>
          <cell r="D344" t="str">
            <v>HOLD1</v>
          </cell>
          <cell r="E344" t="str">
            <v>C SWG</v>
          </cell>
          <cell r="F344">
            <v>2</v>
          </cell>
          <cell r="G344" t="str">
            <v>CB161108080T0H</v>
          </cell>
          <cell r="H344">
            <v>0.75</v>
          </cell>
          <cell r="I344">
            <v>0.5</v>
          </cell>
          <cell r="J344">
            <v>2</v>
          </cell>
          <cell r="K344">
            <v>2</v>
          </cell>
        </row>
        <row r="345">
          <cell r="A345" t="str">
            <v>M1</v>
          </cell>
          <cell r="B345" t="str">
            <v>A5C</v>
          </cell>
          <cell r="C345" t="str">
            <v>SCC</v>
          </cell>
          <cell r="D345" t="str">
            <v>HOLD1</v>
          </cell>
          <cell r="E345" t="str">
            <v>C SWG</v>
          </cell>
          <cell r="F345">
            <v>2</v>
          </cell>
          <cell r="G345" t="str">
            <v>CB161308080T0Q</v>
          </cell>
          <cell r="H345">
            <v>0.75</v>
          </cell>
          <cell r="I345">
            <v>0.25</v>
          </cell>
          <cell r="J345">
            <v>3</v>
          </cell>
          <cell r="K345">
            <v>3</v>
          </cell>
        </row>
        <row r="346">
          <cell r="A346" t="str">
            <v>M1</v>
          </cell>
          <cell r="B346" t="str">
            <v>A5C</v>
          </cell>
          <cell r="C346" t="str">
            <v>SCC</v>
          </cell>
          <cell r="D346" t="str">
            <v>HOLD1</v>
          </cell>
          <cell r="E346" t="str">
            <v>C SWG</v>
          </cell>
          <cell r="F346">
            <v>2</v>
          </cell>
          <cell r="G346" t="str">
            <v>CB161108080T0H</v>
          </cell>
          <cell r="H346">
            <v>0.75</v>
          </cell>
          <cell r="I346">
            <v>0.5</v>
          </cell>
          <cell r="J346">
            <v>3</v>
          </cell>
          <cell r="K346">
            <v>3</v>
          </cell>
        </row>
        <row r="347">
          <cell r="A347" t="str">
            <v>M1</v>
          </cell>
          <cell r="B347" t="str">
            <v>A5C</v>
          </cell>
          <cell r="C347" t="str">
            <v>N</v>
          </cell>
          <cell r="D347" t="str">
            <v>25611</v>
          </cell>
          <cell r="E347" t="str">
            <v>CAP</v>
          </cell>
          <cell r="F347">
            <v>2</v>
          </cell>
          <cell r="G347" t="str">
            <v>CB520700000T00</v>
          </cell>
          <cell r="H347">
            <v>0.75</v>
          </cell>
          <cell r="I347" t="str">
            <v>--</v>
          </cell>
          <cell r="J347">
            <v>1</v>
          </cell>
          <cell r="K347">
            <v>1</v>
          </cell>
        </row>
        <row r="348">
          <cell r="A348" t="str">
            <v>M1</v>
          </cell>
          <cell r="B348" t="str">
            <v>A5C</v>
          </cell>
          <cell r="C348" t="str">
            <v>P</v>
          </cell>
          <cell r="D348" t="str">
            <v>22065</v>
          </cell>
          <cell r="E348" t="str">
            <v>CAP</v>
          </cell>
          <cell r="F348">
            <v>2</v>
          </cell>
          <cell r="G348" t="str">
            <v>CB520700000T00</v>
          </cell>
          <cell r="H348">
            <v>0.75</v>
          </cell>
          <cell r="I348" t="str">
            <v>--</v>
          </cell>
          <cell r="J348">
            <v>4</v>
          </cell>
          <cell r="K348">
            <v>4</v>
          </cell>
        </row>
        <row r="349">
          <cell r="A349" t="str">
            <v>M1</v>
          </cell>
          <cell r="B349" t="str">
            <v>A5C</v>
          </cell>
          <cell r="C349" t="str">
            <v>P</v>
          </cell>
          <cell r="D349" t="str">
            <v>22068</v>
          </cell>
          <cell r="E349" t="str">
            <v>CAP</v>
          </cell>
          <cell r="F349">
            <v>2</v>
          </cell>
          <cell r="G349" t="str">
            <v>CB520700000T00</v>
          </cell>
          <cell r="H349">
            <v>0.75</v>
          </cell>
          <cell r="I349" t="str">
            <v>--</v>
          </cell>
          <cell r="J349">
            <v>2</v>
          </cell>
          <cell r="K349">
            <v>2</v>
          </cell>
        </row>
        <row r="350">
          <cell r="A350" t="str">
            <v>M1</v>
          </cell>
          <cell r="B350" t="str">
            <v>A5C</v>
          </cell>
          <cell r="C350" t="str">
            <v>P</v>
          </cell>
          <cell r="D350" t="str">
            <v>22069</v>
          </cell>
          <cell r="E350" t="str">
            <v>CAP</v>
          </cell>
          <cell r="F350">
            <v>2</v>
          </cell>
          <cell r="G350" t="str">
            <v>CB520700000T00</v>
          </cell>
          <cell r="H350">
            <v>0.75</v>
          </cell>
          <cell r="I350" t="str">
            <v>--</v>
          </cell>
          <cell r="J350">
            <v>2</v>
          </cell>
          <cell r="K350">
            <v>2</v>
          </cell>
        </row>
        <row r="351">
          <cell r="A351" t="str">
            <v>M1</v>
          </cell>
          <cell r="B351" t="str">
            <v>A5C</v>
          </cell>
          <cell r="C351" t="str">
            <v>P</v>
          </cell>
          <cell r="D351" t="str">
            <v>22069</v>
          </cell>
          <cell r="E351" t="str">
            <v>CAP</v>
          </cell>
          <cell r="F351">
            <v>2</v>
          </cell>
          <cell r="G351" t="str">
            <v>CB520700000T00</v>
          </cell>
          <cell r="H351">
            <v>0.75</v>
          </cell>
          <cell r="I351" t="str">
            <v>--</v>
          </cell>
          <cell r="J351">
            <v>1</v>
          </cell>
          <cell r="K351">
            <v>1</v>
          </cell>
        </row>
        <row r="352">
          <cell r="A352" t="str">
            <v>M1</v>
          </cell>
          <cell r="B352" t="str">
            <v>A5C</v>
          </cell>
          <cell r="C352" t="str">
            <v>P</v>
          </cell>
          <cell r="D352" t="str">
            <v>22071</v>
          </cell>
          <cell r="E352" t="str">
            <v>CAP</v>
          </cell>
          <cell r="F352">
            <v>2</v>
          </cell>
          <cell r="G352" t="str">
            <v>CB520700000T00</v>
          </cell>
          <cell r="H352">
            <v>0.75</v>
          </cell>
          <cell r="I352" t="str">
            <v>--</v>
          </cell>
          <cell r="J352">
            <v>1</v>
          </cell>
          <cell r="K352">
            <v>1</v>
          </cell>
        </row>
        <row r="353">
          <cell r="A353" t="str">
            <v>M1</v>
          </cell>
          <cell r="B353" t="str">
            <v>A5C</v>
          </cell>
          <cell r="C353" t="str">
            <v>P</v>
          </cell>
          <cell r="D353" t="str">
            <v>22078</v>
          </cell>
          <cell r="E353" t="str">
            <v>CAP</v>
          </cell>
          <cell r="F353">
            <v>2</v>
          </cell>
          <cell r="G353" t="str">
            <v>CB520700000T00</v>
          </cell>
          <cell r="H353">
            <v>0.75</v>
          </cell>
          <cell r="I353" t="str">
            <v>--</v>
          </cell>
          <cell r="J353">
            <v>1</v>
          </cell>
          <cell r="K353">
            <v>1</v>
          </cell>
        </row>
        <row r="354">
          <cell r="A354" t="str">
            <v>M1</v>
          </cell>
          <cell r="B354" t="str">
            <v>A5C</v>
          </cell>
          <cell r="C354" t="str">
            <v>P</v>
          </cell>
          <cell r="D354" t="str">
            <v>22087</v>
          </cell>
          <cell r="E354" t="str">
            <v>CAP</v>
          </cell>
          <cell r="F354">
            <v>2</v>
          </cell>
          <cell r="G354" t="str">
            <v>CB520700000T00</v>
          </cell>
          <cell r="H354">
            <v>0.75</v>
          </cell>
          <cell r="I354" t="str">
            <v>--</v>
          </cell>
          <cell r="J354">
            <v>1</v>
          </cell>
          <cell r="K354">
            <v>1</v>
          </cell>
        </row>
        <row r="355">
          <cell r="A355" t="str">
            <v>M1</v>
          </cell>
          <cell r="B355" t="str">
            <v>A5C</v>
          </cell>
          <cell r="C355" t="str">
            <v>P</v>
          </cell>
          <cell r="D355" t="str">
            <v>22071</v>
          </cell>
          <cell r="E355" t="str">
            <v>CAP</v>
          </cell>
          <cell r="F355">
            <v>2</v>
          </cell>
          <cell r="G355" t="str">
            <v>CB520700000T00</v>
          </cell>
          <cell r="H355">
            <v>0.75</v>
          </cell>
          <cell r="I355" t="str">
            <v>--</v>
          </cell>
          <cell r="J355">
            <v>2</v>
          </cell>
          <cell r="K355">
            <v>2</v>
          </cell>
        </row>
        <row r="356">
          <cell r="A356" t="str">
            <v>M1</v>
          </cell>
          <cell r="B356" t="str">
            <v>A5C</v>
          </cell>
          <cell r="C356" t="str">
            <v>P</v>
          </cell>
          <cell r="D356" t="str">
            <v>22071</v>
          </cell>
          <cell r="E356" t="str">
            <v>CAP</v>
          </cell>
          <cell r="F356">
            <v>2</v>
          </cell>
          <cell r="G356" t="str">
            <v>CB520700000T00</v>
          </cell>
          <cell r="H356">
            <v>0.75</v>
          </cell>
          <cell r="I356" t="str">
            <v>--</v>
          </cell>
          <cell r="J356">
            <v>4</v>
          </cell>
          <cell r="K356">
            <v>4</v>
          </cell>
        </row>
        <row r="357">
          <cell r="A357" t="str">
            <v>M1</v>
          </cell>
          <cell r="B357" t="str">
            <v>A5C</v>
          </cell>
          <cell r="C357" t="str">
            <v>P</v>
          </cell>
          <cell r="D357" t="str">
            <v>22081</v>
          </cell>
          <cell r="E357" t="str">
            <v>CAP</v>
          </cell>
          <cell r="F357">
            <v>2</v>
          </cell>
          <cell r="G357" t="str">
            <v>CB520700000T00</v>
          </cell>
          <cell r="H357">
            <v>0.75</v>
          </cell>
          <cell r="I357" t="str">
            <v>--</v>
          </cell>
          <cell r="J357">
            <v>3</v>
          </cell>
          <cell r="K357">
            <v>3</v>
          </cell>
        </row>
        <row r="358">
          <cell r="A358" t="str">
            <v>M1</v>
          </cell>
          <cell r="B358" t="str">
            <v>A5C</v>
          </cell>
          <cell r="C358" t="str">
            <v>P</v>
          </cell>
          <cell r="D358" t="str">
            <v>22101</v>
          </cell>
          <cell r="E358" t="str">
            <v>CAP</v>
          </cell>
          <cell r="F358">
            <v>2</v>
          </cell>
          <cell r="G358" t="str">
            <v>CB520700000T00</v>
          </cell>
          <cell r="H358">
            <v>0.75</v>
          </cell>
          <cell r="I358" t="str">
            <v>--</v>
          </cell>
          <cell r="J358">
            <v>2</v>
          </cell>
          <cell r="K358">
            <v>2</v>
          </cell>
        </row>
        <row r="359">
          <cell r="A359" t="str">
            <v>M1</v>
          </cell>
          <cell r="B359" t="str">
            <v>A5C</v>
          </cell>
          <cell r="C359" t="str">
            <v>P</v>
          </cell>
          <cell r="D359" t="str">
            <v>22102</v>
          </cell>
          <cell r="E359" t="str">
            <v>CAP</v>
          </cell>
          <cell r="F359">
            <v>2</v>
          </cell>
          <cell r="G359" t="str">
            <v>CB520700000T00</v>
          </cell>
          <cell r="H359">
            <v>0.75</v>
          </cell>
          <cell r="I359" t="str">
            <v>--</v>
          </cell>
          <cell r="J359">
            <v>2</v>
          </cell>
          <cell r="K359">
            <v>2</v>
          </cell>
        </row>
        <row r="360">
          <cell r="A360" t="str">
            <v>M1</v>
          </cell>
          <cell r="B360" t="str">
            <v>A5C</v>
          </cell>
          <cell r="C360" t="str">
            <v>P</v>
          </cell>
          <cell r="D360" t="str">
            <v>22103</v>
          </cell>
          <cell r="E360" t="str">
            <v>CAP</v>
          </cell>
          <cell r="F360">
            <v>2</v>
          </cell>
          <cell r="G360" t="str">
            <v>CB520700000T00</v>
          </cell>
          <cell r="H360">
            <v>0.75</v>
          </cell>
          <cell r="I360" t="str">
            <v>--</v>
          </cell>
          <cell r="J360">
            <v>1</v>
          </cell>
          <cell r="K360">
            <v>1</v>
          </cell>
        </row>
        <row r="361">
          <cell r="A361" t="str">
            <v>M1</v>
          </cell>
          <cell r="B361" t="str">
            <v>A5C</v>
          </cell>
          <cell r="C361" t="str">
            <v>P</v>
          </cell>
          <cell r="D361" t="str">
            <v>22114</v>
          </cell>
          <cell r="E361" t="str">
            <v>CAP</v>
          </cell>
          <cell r="F361">
            <v>2</v>
          </cell>
          <cell r="G361" t="str">
            <v>CB520700000T00</v>
          </cell>
          <cell r="H361">
            <v>0.75</v>
          </cell>
          <cell r="I361" t="str">
            <v>--</v>
          </cell>
          <cell r="J361">
            <v>1</v>
          </cell>
          <cell r="K361">
            <v>1</v>
          </cell>
        </row>
        <row r="362">
          <cell r="A362" t="str">
            <v>M1</v>
          </cell>
          <cell r="B362" t="str">
            <v>A5C</v>
          </cell>
          <cell r="C362" t="str">
            <v>P</v>
          </cell>
          <cell r="D362" t="str">
            <v>22113</v>
          </cell>
          <cell r="E362" t="str">
            <v>CAP</v>
          </cell>
          <cell r="F362">
            <v>2</v>
          </cell>
          <cell r="G362" t="str">
            <v>CB520700000T00</v>
          </cell>
          <cell r="H362">
            <v>0.75</v>
          </cell>
          <cell r="I362" t="str">
            <v>--</v>
          </cell>
          <cell r="J362">
            <v>1</v>
          </cell>
          <cell r="K362">
            <v>1</v>
          </cell>
        </row>
        <row r="363">
          <cell r="A363" t="str">
            <v>M1</v>
          </cell>
          <cell r="B363" t="str">
            <v>A5C</v>
          </cell>
          <cell r="C363" t="str">
            <v>SCD</v>
          </cell>
          <cell r="D363" t="str">
            <v>HOLD1</v>
          </cell>
          <cell r="E363" t="str">
            <v>CAP</v>
          </cell>
          <cell r="F363">
            <v>2</v>
          </cell>
          <cell r="G363" t="str">
            <v>CB520700000T00</v>
          </cell>
          <cell r="H363">
            <v>0.75</v>
          </cell>
          <cell r="I363" t="str">
            <v>--</v>
          </cell>
          <cell r="J363">
            <v>2</v>
          </cell>
          <cell r="K363">
            <v>2</v>
          </cell>
        </row>
        <row r="364">
          <cell r="A364" t="str">
            <v>M1</v>
          </cell>
          <cell r="B364" t="str">
            <v>A5C</v>
          </cell>
          <cell r="C364" t="str">
            <v>TRIM</v>
          </cell>
          <cell r="D364" t="str">
            <v>V-2211</v>
          </cell>
          <cell r="E364" t="str">
            <v>CAP</v>
          </cell>
          <cell r="F364">
            <v>2</v>
          </cell>
          <cell r="G364" t="str">
            <v>CB520700000T00</v>
          </cell>
          <cell r="H364">
            <v>0.75</v>
          </cell>
          <cell r="I364" t="str">
            <v>--</v>
          </cell>
          <cell r="J364">
            <v>2</v>
          </cell>
          <cell r="K364">
            <v>2</v>
          </cell>
        </row>
        <row r="365">
          <cell r="A365" t="str">
            <v>M1</v>
          </cell>
          <cell r="B365" t="str">
            <v>A5C</v>
          </cell>
          <cell r="C365" t="str">
            <v>P</v>
          </cell>
          <cell r="D365" t="str">
            <v>22028</v>
          </cell>
          <cell r="E365" t="str">
            <v>CAP</v>
          </cell>
          <cell r="F365">
            <v>2</v>
          </cell>
          <cell r="G365" t="str">
            <v>CB520700000T00</v>
          </cell>
          <cell r="H365">
            <v>0.75</v>
          </cell>
          <cell r="I365" t="str">
            <v>--</v>
          </cell>
          <cell r="J365">
            <v>1</v>
          </cell>
          <cell r="K365">
            <v>1</v>
          </cell>
        </row>
        <row r="366">
          <cell r="A366" t="str">
            <v>M1</v>
          </cell>
          <cell r="B366" t="str">
            <v>A5C</v>
          </cell>
          <cell r="C366" t="str">
            <v>P</v>
          </cell>
          <cell r="D366" t="str">
            <v>22066</v>
          </cell>
          <cell r="E366" t="str">
            <v>CAP</v>
          </cell>
          <cell r="F366">
            <v>2</v>
          </cell>
          <cell r="G366" t="str">
            <v>CB520700000T00</v>
          </cell>
          <cell r="H366">
            <v>0.75</v>
          </cell>
          <cell r="I366" t="str">
            <v>--</v>
          </cell>
          <cell r="J366">
            <v>4</v>
          </cell>
          <cell r="K366">
            <v>4</v>
          </cell>
        </row>
        <row r="367">
          <cell r="A367" t="str">
            <v>M1</v>
          </cell>
          <cell r="B367" t="str">
            <v>A5C</v>
          </cell>
          <cell r="C367" t="str">
            <v>P</v>
          </cell>
          <cell r="D367" t="str">
            <v>22082</v>
          </cell>
          <cell r="E367" t="str">
            <v>CAP</v>
          </cell>
          <cell r="F367">
            <v>2</v>
          </cell>
          <cell r="G367" t="str">
            <v>CB520700000T00</v>
          </cell>
          <cell r="H367">
            <v>0.75</v>
          </cell>
          <cell r="I367" t="str">
            <v>--</v>
          </cell>
          <cell r="J367">
            <v>2</v>
          </cell>
          <cell r="K367">
            <v>2</v>
          </cell>
        </row>
        <row r="368">
          <cell r="A368" t="str">
            <v>M1</v>
          </cell>
          <cell r="B368" t="str">
            <v>A5C</v>
          </cell>
          <cell r="C368" t="str">
            <v>P</v>
          </cell>
          <cell r="D368" t="str">
            <v>22102</v>
          </cell>
          <cell r="E368" t="str">
            <v>CAP</v>
          </cell>
          <cell r="F368">
            <v>2</v>
          </cell>
          <cell r="G368" t="str">
            <v>CB520700000T00</v>
          </cell>
          <cell r="H368">
            <v>0.75</v>
          </cell>
          <cell r="I368" t="str">
            <v>--</v>
          </cell>
          <cell r="J368">
            <v>2</v>
          </cell>
          <cell r="K368">
            <v>2</v>
          </cell>
        </row>
        <row r="369">
          <cell r="A369" t="str">
            <v>M1</v>
          </cell>
          <cell r="B369" t="str">
            <v>A5C</v>
          </cell>
          <cell r="C369" t="str">
            <v>P</v>
          </cell>
          <cell r="D369" t="str">
            <v>22104</v>
          </cell>
          <cell r="E369" t="str">
            <v>CAP</v>
          </cell>
          <cell r="F369">
            <v>2</v>
          </cell>
          <cell r="G369" t="str">
            <v>CB520700000T00</v>
          </cell>
          <cell r="H369">
            <v>0.75</v>
          </cell>
          <cell r="I369" t="str">
            <v>--</v>
          </cell>
          <cell r="J369">
            <v>1</v>
          </cell>
          <cell r="K369">
            <v>1</v>
          </cell>
        </row>
        <row r="370">
          <cell r="A370" t="str">
            <v>M1</v>
          </cell>
          <cell r="B370" t="str">
            <v>A5C</v>
          </cell>
          <cell r="C370" t="str">
            <v>P</v>
          </cell>
          <cell r="D370" t="str">
            <v>22106</v>
          </cell>
          <cell r="E370" t="str">
            <v>CAP</v>
          </cell>
          <cell r="F370">
            <v>2</v>
          </cell>
          <cell r="G370" t="str">
            <v>CB520700000T00</v>
          </cell>
          <cell r="H370">
            <v>0.75</v>
          </cell>
          <cell r="I370" t="str">
            <v>--</v>
          </cell>
          <cell r="J370">
            <v>2</v>
          </cell>
          <cell r="K370">
            <v>2</v>
          </cell>
        </row>
        <row r="371">
          <cell r="A371" t="str">
            <v>M1</v>
          </cell>
          <cell r="B371" t="str">
            <v>A5C</v>
          </cell>
          <cell r="C371" t="str">
            <v>P</v>
          </cell>
          <cell r="D371" t="str">
            <v>22153</v>
          </cell>
          <cell r="E371" t="str">
            <v>CAP</v>
          </cell>
          <cell r="F371">
            <v>2</v>
          </cell>
          <cell r="G371" t="str">
            <v>CB520700000T00</v>
          </cell>
          <cell r="H371">
            <v>0.75</v>
          </cell>
          <cell r="I371" t="str">
            <v>--</v>
          </cell>
          <cell r="J371">
            <v>2</v>
          </cell>
          <cell r="K371">
            <v>2</v>
          </cell>
        </row>
        <row r="372">
          <cell r="A372" t="str">
            <v>M1</v>
          </cell>
          <cell r="B372" t="str">
            <v>A5C</v>
          </cell>
          <cell r="C372" t="str">
            <v>N</v>
          </cell>
          <cell r="D372" t="str">
            <v>22670</v>
          </cell>
          <cell r="E372" t="str">
            <v>CPLG</v>
          </cell>
          <cell r="F372">
            <v>2</v>
          </cell>
          <cell r="G372" t="str">
            <v>CB400500000T00</v>
          </cell>
          <cell r="H372">
            <v>0.75</v>
          </cell>
          <cell r="I372" t="str">
            <v>--</v>
          </cell>
          <cell r="J372">
            <v>1</v>
          </cell>
          <cell r="K372">
            <v>1</v>
          </cell>
        </row>
        <row r="373">
          <cell r="A373" t="str">
            <v>M1</v>
          </cell>
          <cell r="B373" t="str">
            <v>A5C</v>
          </cell>
          <cell r="C373" t="str">
            <v>P</v>
          </cell>
          <cell r="D373" t="str">
            <v>22065</v>
          </cell>
          <cell r="E373" t="str">
            <v>CPLG</v>
          </cell>
          <cell r="F373">
            <v>2</v>
          </cell>
          <cell r="G373" t="str">
            <v>CB400500000T00</v>
          </cell>
          <cell r="H373">
            <v>0.75</v>
          </cell>
          <cell r="I373" t="str">
            <v>--</v>
          </cell>
          <cell r="J373">
            <v>2</v>
          </cell>
          <cell r="K373">
            <v>2</v>
          </cell>
        </row>
        <row r="374">
          <cell r="A374" t="str">
            <v>M1</v>
          </cell>
          <cell r="B374" t="str">
            <v>A5C</v>
          </cell>
          <cell r="C374" t="str">
            <v>P</v>
          </cell>
          <cell r="D374" t="str">
            <v>24029</v>
          </cell>
          <cell r="E374" t="str">
            <v>CPLG</v>
          </cell>
          <cell r="F374">
            <v>2</v>
          </cell>
          <cell r="G374" t="str">
            <v>CB400500000T00</v>
          </cell>
          <cell r="H374">
            <v>0.75</v>
          </cell>
          <cell r="I374" t="str">
            <v>--</v>
          </cell>
          <cell r="J374">
            <v>6</v>
          </cell>
          <cell r="K374">
            <v>6</v>
          </cell>
        </row>
        <row r="375">
          <cell r="A375" t="str">
            <v>M1</v>
          </cell>
          <cell r="B375" t="str">
            <v>A5C</v>
          </cell>
          <cell r="C375" t="str">
            <v>TRIM</v>
          </cell>
          <cell r="D375" t="str">
            <v>V-2206</v>
          </cell>
          <cell r="E375" t="str">
            <v>CPLG</v>
          </cell>
          <cell r="F375">
            <v>2</v>
          </cell>
          <cell r="G375" t="str">
            <v>CB400500000T00</v>
          </cell>
          <cell r="H375">
            <v>0.75</v>
          </cell>
          <cell r="I375" t="str">
            <v>--</v>
          </cell>
          <cell r="J375">
            <v>1</v>
          </cell>
          <cell r="K375">
            <v>1</v>
          </cell>
        </row>
        <row r="376">
          <cell r="A376" t="str">
            <v>M1</v>
          </cell>
          <cell r="B376" t="str">
            <v>A5C</v>
          </cell>
          <cell r="C376" t="str">
            <v>P</v>
          </cell>
          <cell r="D376" t="str">
            <v>22069</v>
          </cell>
          <cell r="E376" t="str">
            <v>NPL</v>
          </cell>
          <cell r="F376">
            <v>2</v>
          </cell>
          <cell r="G376" t="str">
            <v>CB132108000TVR</v>
          </cell>
          <cell r="H376">
            <v>0.75</v>
          </cell>
          <cell r="I376" t="str">
            <v>75mm</v>
          </cell>
          <cell r="J376">
            <v>4</v>
          </cell>
          <cell r="K376">
            <v>4</v>
          </cell>
        </row>
        <row r="377">
          <cell r="A377" t="str">
            <v>M1</v>
          </cell>
          <cell r="B377" t="str">
            <v>A5C</v>
          </cell>
          <cell r="C377" t="str">
            <v>P</v>
          </cell>
          <cell r="D377" t="str">
            <v>22071</v>
          </cell>
          <cell r="E377" t="str">
            <v>NPL</v>
          </cell>
          <cell r="F377">
            <v>2</v>
          </cell>
          <cell r="G377" t="str">
            <v>CB132108000TVR</v>
          </cell>
          <cell r="H377">
            <v>0.75</v>
          </cell>
          <cell r="I377" t="str">
            <v>75mm</v>
          </cell>
          <cell r="J377">
            <v>4</v>
          </cell>
          <cell r="K377">
            <v>4</v>
          </cell>
        </row>
        <row r="378">
          <cell r="A378" t="str">
            <v>M1</v>
          </cell>
          <cell r="B378" t="str">
            <v>A5C</v>
          </cell>
          <cell r="C378" t="str">
            <v>P</v>
          </cell>
          <cell r="D378" t="str">
            <v>22071</v>
          </cell>
          <cell r="E378" t="str">
            <v>NPL</v>
          </cell>
          <cell r="F378">
            <v>2</v>
          </cell>
          <cell r="G378" t="str">
            <v>CB132108000TVR</v>
          </cell>
          <cell r="H378">
            <v>0.75</v>
          </cell>
          <cell r="I378" t="str">
            <v>75mm</v>
          </cell>
          <cell r="J378">
            <v>1</v>
          </cell>
          <cell r="K378">
            <v>1</v>
          </cell>
        </row>
        <row r="379">
          <cell r="A379" t="str">
            <v>M1</v>
          </cell>
          <cell r="B379" t="str">
            <v>A5C</v>
          </cell>
          <cell r="C379" t="str">
            <v>P</v>
          </cell>
          <cell r="D379" t="str">
            <v>22102</v>
          </cell>
          <cell r="E379" t="str">
            <v>NPL</v>
          </cell>
          <cell r="F379">
            <v>2</v>
          </cell>
          <cell r="G379" t="str">
            <v>CB132108000TVR</v>
          </cell>
          <cell r="H379">
            <v>0.75</v>
          </cell>
          <cell r="I379" t="str">
            <v>75mm</v>
          </cell>
          <cell r="J379">
            <v>2</v>
          </cell>
          <cell r="K379">
            <v>2</v>
          </cell>
        </row>
        <row r="380">
          <cell r="A380" t="str">
            <v>M1</v>
          </cell>
          <cell r="B380" t="str">
            <v>A5C</v>
          </cell>
          <cell r="C380" t="str">
            <v>P</v>
          </cell>
          <cell r="D380" t="str">
            <v>22130</v>
          </cell>
          <cell r="E380" t="str">
            <v>NPL</v>
          </cell>
          <cell r="F380">
            <v>2</v>
          </cell>
          <cell r="G380" t="str">
            <v>CB132108000TVR</v>
          </cell>
          <cell r="H380">
            <v>0.75</v>
          </cell>
          <cell r="I380" t="str">
            <v>75mm</v>
          </cell>
          <cell r="J380">
            <v>2</v>
          </cell>
          <cell r="K380">
            <v>2</v>
          </cell>
        </row>
        <row r="381">
          <cell r="A381" t="str">
            <v>M1</v>
          </cell>
          <cell r="B381" t="str">
            <v>A5C</v>
          </cell>
          <cell r="C381" t="str">
            <v>P</v>
          </cell>
          <cell r="D381" t="str">
            <v>22140</v>
          </cell>
          <cell r="E381" t="str">
            <v>NPL</v>
          </cell>
          <cell r="F381">
            <v>2</v>
          </cell>
          <cell r="G381" t="str">
            <v>CB132108000TVR</v>
          </cell>
          <cell r="H381">
            <v>0.75</v>
          </cell>
          <cell r="I381" t="str">
            <v>75mm</v>
          </cell>
          <cell r="J381">
            <v>2</v>
          </cell>
          <cell r="K381">
            <v>2</v>
          </cell>
        </row>
        <row r="382">
          <cell r="A382" t="str">
            <v>M1</v>
          </cell>
          <cell r="B382" t="str">
            <v>A5C</v>
          </cell>
          <cell r="C382" t="str">
            <v>P</v>
          </cell>
          <cell r="D382" t="str">
            <v>22153</v>
          </cell>
          <cell r="E382" t="str">
            <v>NPL</v>
          </cell>
          <cell r="F382">
            <v>2</v>
          </cell>
          <cell r="G382" t="str">
            <v>CB132108000TVR</v>
          </cell>
          <cell r="H382">
            <v>0.75</v>
          </cell>
          <cell r="I382" t="str">
            <v>75mm</v>
          </cell>
          <cell r="J382">
            <v>4</v>
          </cell>
          <cell r="K382">
            <v>4</v>
          </cell>
        </row>
        <row r="383">
          <cell r="A383" t="str">
            <v>M1</v>
          </cell>
          <cell r="B383" t="str">
            <v>A5C</v>
          </cell>
          <cell r="C383" t="str">
            <v>P</v>
          </cell>
          <cell r="D383" t="str">
            <v>22153</v>
          </cell>
          <cell r="E383" t="str">
            <v>NPL</v>
          </cell>
          <cell r="F383">
            <v>2</v>
          </cell>
          <cell r="G383" t="str">
            <v>CB132308000TVR</v>
          </cell>
          <cell r="H383">
            <v>0.75</v>
          </cell>
          <cell r="I383" t="str">
            <v>75mm</v>
          </cell>
          <cell r="J383">
            <v>2</v>
          </cell>
          <cell r="K383">
            <v>2</v>
          </cell>
        </row>
        <row r="384">
          <cell r="A384" t="str">
            <v>M1</v>
          </cell>
          <cell r="B384" t="str">
            <v>A5C</v>
          </cell>
          <cell r="C384" t="str">
            <v>TRIM</v>
          </cell>
          <cell r="D384" t="str">
            <v>V-2206</v>
          </cell>
          <cell r="E384" t="str">
            <v>NPL</v>
          </cell>
          <cell r="F384">
            <v>2</v>
          </cell>
          <cell r="G384" t="str">
            <v>CB132108000TVR</v>
          </cell>
          <cell r="H384">
            <v>0.75</v>
          </cell>
          <cell r="I384" t="str">
            <v>75mm</v>
          </cell>
          <cell r="J384">
            <v>1</v>
          </cell>
          <cell r="K384">
            <v>1</v>
          </cell>
        </row>
        <row r="385">
          <cell r="A385" t="str">
            <v>M1</v>
          </cell>
          <cell r="B385" t="str">
            <v>A5C</v>
          </cell>
          <cell r="C385" t="str">
            <v>N</v>
          </cell>
          <cell r="D385" t="str">
            <v>22617</v>
          </cell>
          <cell r="E385" t="str">
            <v>NPL</v>
          </cell>
          <cell r="F385">
            <v>2</v>
          </cell>
          <cell r="G385" t="str">
            <v>CB132108000TVR</v>
          </cell>
          <cell r="H385">
            <v>0.75</v>
          </cell>
          <cell r="I385" t="str">
            <v>75mm</v>
          </cell>
          <cell r="J385">
            <v>1</v>
          </cell>
          <cell r="K385">
            <v>1</v>
          </cell>
        </row>
        <row r="386">
          <cell r="A386" t="str">
            <v>M1</v>
          </cell>
          <cell r="B386" t="str">
            <v>A5C</v>
          </cell>
          <cell r="C386" t="str">
            <v>P</v>
          </cell>
          <cell r="D386" t="str">
            <v>22139</v>
          </cell>
          <cell r="E386" t="str">
            <v>NPL</v>
          </cell>
          <cell r="F386">
            <v>2</v>
          </cell>
          <cell r="G386" t="str">
            <v>CB132108000TVR</v>
          </cell>
          <cell r="H386">
            <v>0.75</v>
          </cell>
          <cell r="I386" t="str">
            <v>75mm</v>
          </cell>
          <cell r="J386">
            <v>2</v>
          </cell>
          <cell r="K386">
            <v>2</v>
          </cell>
        </row>
        <row r="387">
          <cell r="A387" t="str">
            <v>M1</v>
          </cell>
          <cell r="B387" t="str">
            <v>A5C</v>
          </cell>
          <cell r="C387" t="str">
            <v>P</v>
          </cell>
          <cell r="D387" t="str">
            <v>22065</v>
          </cell>
          <cell r="E387" t="str">
            <v>R TEE</v>
          </cell>
          <cell r="F387">
            <v>2</v>
          </cell>
          <cell r="G387" t="str">
            <v>CB400400000T0H</v>
          </cell>
          <cell r="H387">
            <v>0.75</v>
          </cell>
          <cell r="I387">
            <v>0.5</v>
          </cell>
          <cell r="J387">
            <v>1</v>
          </cell>
          <cell r="K387">
            <v>1</v>
          </cell>
        </row>
        <row r="388">
          <cell r="A388" t="str">
            <v>M1</v>
          </cell>
          <cell r="B388" t="str">
            <v>A5C</v>
          </cell>
          <cell r="C388" t="str">
            <v>SCC</v>
          </cell>
          <cell r="D388" t="str">
            <v>HOLD1</v>
          </cell>
          <cell r="E388" t="str">
            <v>R TEE</v>
          </cell>
          <cell r="F388">
            <v>2</v>
          </cell>
          <cell r="G388" t="str">
            <v>CB400400000T0H</v>
          </cell>
          <cell r="H388">
            <v>0.75</v>
          </cell>
          <cell r="I388">
            <v>0.5</v>
          </cell>
          <cell r="J388">
            <v>3</v>
          </cell>
          <cell r="K388">
            <v>3</v>
          </cell>
        </row>
        <row r="389">
          <cell r="A389" t="str">
            <v>M1</v>
          </cell>
          <cell r="B389" t="str">
            <v>A5C</v>
          </cell>
          <cell r="C389" t="str">
            <v>SCD</v>
          </cell>
          <cell r="D389" t="str">
            <v>HOLD1</v>
          </cell>
          <cell r="E389" t="str">
            <v>R TEE</v>
          </cell>
          <cell r="F389">
            <v>2</v>
          </cell>
          <cell r="G389" t="str">
            <v>CB400400000T0H</v>
          </cell>
          <cell r="H389">
            <v>0.75</v>
          </cell>
          <cell r="I389">
            <v>0.5</v>
          </cell>
          <cell r="J389">
            <v>2</v>
          </cell>
          <cell r="K389">
            <v>2</v>
          </cell>
        </row>
        <row r="390">
          <cell r="A390" t="str">
            <v>M1</v>
          </cell>
          <cell r="B390" t="str">
            <v>A5C</v>
          </cell>
          <cell r="C390" t="str">
            <v>N</v>
          </cell>
          <cell r="D390" t="str">
            <v>22617</v>
          </cell>
          <cell r="E390" t="str">
            <v>TEE</v>
          </cell>
          <cell r="F390">
            <v>2</v>
          </cell>
          <cell r="G390" t="str">
            <v>CB400300000T00</v>
          </cell>
          <cell r="H390">
            <v>0.75</v>
          </cell>
          <cell r="I390" t="str">
            <v>--</v>
          </cell>
          <cell r="J390">
            <v>1</v>
          </cell>
          <cell r="K390">
            <v>1</v>
          </cell>
        </row>
        <row r="391">
          <cell r="A391" t="str">
            <v>M1</v>
          </cell>
          <cell r="B391" t="str">
            <v>A5C</v>
          </cell>
          <cell r="C391" t="str">
            <v>P</v>
          </cell>
          <cell r="D391" t="str">
            <v>22094</v>
          </cell>
          <cell r="E391" t="str">
            <v>90 ELL</v>
          </cell>
          <cell r="F391">
            <v>2</v>
          </cell>
          <cell r="G391" t="str">
            <v>CB400100001000</v>
          </cell>
          <cell r="H391">
            <v>0.75</v>
          </cell>
          <cell r="I391" t="str">
            <v>--</v>
          </cell>
          <cell r="J391">
            <v>2</v>
          </cell>
          <cell r="K391">
            <v>2</v>
          </cell>
        </row>
        <row r="392">
          <cell r="A392" t="str">
            <v>M1</v>
          </cell>
          <cell r="B392" t="str">
            <v>A5C</v>
          </cell>
          <cell r="C392" t="str">
            <v>P</v>
          </cell>
          <cell r="D392" t="str">
            <v>22095</v>
          </cell>
          <cell r="E392" t="str">
            <v>90 ELL</v>
          </cell>
          <cell r="F392">
            <v>2</v>
          </cell>
          <cell r="G392" t="str">
            <v>CB400100001000</v>
          </cell>
          <cell r="H392">
            <v>0.75</v>
          </cell>
          <cell r="I392" t="str">
            <v>--</v>
          </cell>
          <cell r="J392">
            <v>2</v>
          </cell>
          <cell r="K392">
            <v>2</v>
          </cell>
        </row>
        <row r="393">
          <cell r="A393" t="str">
            <v>M1</v>
          </cell>
          <cell r="B393" t="str">
            <v>A5C</v>
          </cell>
          <cell r="C393" t="str">
            <v>P</v>
          </cell>
          <cell r="D393" t="str">
            <v>22100</v>
          </cell>
          <cell r="E393" t="str">
            <v>90 ELL</v>
          </cell>
          <cell r="F393">
            <v>2</v>
          </cell>
          <cell r="G393" t="str">
            <v>CB400100001000</v>
          </cell>
          <cell r="H393">
            <v>0.75</v>
          </cell>
          <cell r="I393" t="str">
            <v>--</v>
          </cell>
          <cell r="J393">
            <v>2</v>
          </cell>
          <cell r="K393">
            <v>2</v>
          </cell>
        </row>
        <row r="394">
          <cell r="A394" t="str">
            <v>M1</v>
          </cell>
          <cell r="B394" t="str">
            <v>A5C</v>
          </cell>
          <cell r="C394" t="str">
            <v>P</v>
          </cell>
          <cell r="D394" t="str">
            <v>22099</v>
          </cell>
          <cell r="E394" t="str">
            <v>90 ELL</v>
          </cell>
          <cell r="F394">
            <v>2</v>
          </cell>
          <cell r="G394" t="str">
            <v>CB400100001000</v>
          </cell>
          <cell r="H394">
            <v>0.75</v>
          </cell>
          <cell r="I394" t="str">
            <v>--</v>
          </cell>
          <cell r="J394">
            <v>2</v>
          </cell>
          <cell r="K394">
            <v>2</v>
          </cell>
        </row>
        <row r="395">
          <cell r="A395" t="str">
            <v>M1</v>
          </cell>
          <cell r="B395" t="str">
            <v>A5C</v>
          </cell>
          <cell r="C395" t="str">
            <v>P</v>
          </cell>
          <cell r="D395" t="str">
            <v>22090</v>
          </cell>
          <cell r="E395" t="str">
            <v>CAP</v>
          </cell>
          <cell r="F395">
            <v>2</v>
          </cell>
          <cell r="G395" t="str">
            <v>CB520700000T00</v>
          </cell>
          <cell r="H395">
            <v>0.75</v>
          </cell>
          <cell r="I395" t="str">
            <v>--</v>
          </cell>
          <cell r="J395">
            <v>1</v>
          </cell>
          <cell r="K395">
            <v>1</v>
          </cell>
        </row>
        <row r="396">
          <cell r="A396" t="str">
            <v>M1</v>
          </cell>
          <cell r="B396" t="str">
            <v>A5C</v>
          </cell>
          <cell r="C396" t="str">
            <v>P</v>
          </cell>
          <cell r="D396" t="str">
            <v>22094</v>
          </cell>
          <cell r="E396" t="str">
            <v>NPL</v>
          </cell>
          <cell r="F396">
            <v>2</v>
          </cell>
          <cell r="G396" t="str">
            <v>CB132108000TVR</v>
          </cell>
          <cell r="H396">
            <v>0.75</v>
          </cell>
          <cell r="I396" t="str">
            <v>75mm</v>
          </cell>
          <cell r="J396">
            <v>2</v>
          </cell>
          <cell r="K396">
            <v>2</v>
          </cell>
        </row>
        <row r="397">
          <cell r="A397" t="str">
            <v>M1</v>
          </cell>
          <cell r="B397" t="str">
            <v>A5C</v>
          </cell>
          <cell r="C397" t="str">
            <v>P</v>
          </cell>
          <cell r="D397" t="str">
            <v>22095</v>
          </cell>
          <cell r="E397" t="str">
            <v>NPL</v>
          </cell>
          <cell r="F397">
            <v>2</v>
          </cell>
          <cell r="G397" t="str">
            <v>CB132108000TVR</v>
          </cell>
          <cell r="H397">
            <v>0.75</v>
          </cell>
          <cell r="I397" t="str">
            <v>75mm</v>
          </cell>
          <cell r="J397">
            <v>2</v>
          </cell>
          <cell r="K397">
            <v>2</v>
          </cell>
        </row>
        <row r="398">
          <cell r="A398" t="str">
            <v>M1</v>
          </cell>
          <cell r="B398" t="str">
            <v>A5C</v>
          </cell>
          <cell r="C398" t="str">
            <v>P</v>
          </cell>
          <cell r="D398" t="str">
            <v>22100</v>
          </cell>
          <cell r="E398" t="str">
            <v>NPL</v>
          </cell>
          <cell r="F398">
            <v>2</v>
          </cell>
          <cell r="G398" t="str">
            <v>CB132108000TVR</v>
          </cell>
          <cell r="H398">
            <v>0.75</v>
          </cell>
          <cell r="I398" t="str">
            <v>75mm</v>
          </cell>
          <cell r="J398">
            <v>2</v>
          </cell>
          <cell r="K398">
            <v>2</v>
          </cell>
        </row>
        <row r="399">
          <cell r="A399" t="str">
            <v>M1</v>
          </cell>
          <cell r="B399" t="str">
            <v>A5C</v>
          </cell>
          <cell r="C399" t="str">
            <v>P</v>
          </cell>
          <cell r="D399" t="str">
            <v>22099</v>
          </cell>
          <cell r="E399" t="str">
            <v>NPL</v>
          </cell>
          <cell r="F399">
            <v>2</v>
          </cell>
          <cell r="G399" t="str">
            <v>CB132108000TVR</v>
          </cell>
          <cell r="H399">
            <v>0.75</v>
          </cell>
          <cell r="I399" t="str">
            <v>75mm</v>
          </cell>
          <cell r="J399">
            <v>2</v>
          </cell>
          <cell r="K399">
            <v>2</v>
          </cell>
        </row>
        <row r="400">
          <cell r="A400" t="str">
            <v>M1</v>
          </cell>
          <cell r="B400" t="str">
            <v>A6C</v>
          </cell>
          <cell r="C400" t="str">
            <v>HOR</v>
          </cell>
          <cell r="D400" t="str">
            <v>65612</v>
          </cell>
          <cell r="E400" t="str">
            <v>90 ELL</v>
          </cell>
          <cell r="F400">
            <v>2</v>
          </cell>
          <cell r="G400" t="str">
            <v>CB400100001000</v>
          </cell>
          <cell r="H400">
            <v>0.75</v>
          </cell>
          <cell r="I400" t="str">
            <v>--</v>
          </cell>
          <cell r="J400">
            <v>4</v>
          </cell>
          <cell r="K400">
            <v>4</v>
          </cell>
        </row>
        <row r="401">
          <cell r="A401" t="str">
            <v>M1</v>
          </cell>
          <cell r="B401" t="str">
            <v>A5C</v>
          </cell>
          <cell r="C401" t="str">
            <v>P</v>
          </cell>
          <cell r="D401" t="str">
            <v>22062</v>
          </cell>
          <cell r="E401" t="str">
            <v>90 ELL</v>
          </cell>
          <cell r="F401">
            <v>2</v>
          </cell>
          <cell r="G401" t="str">
            <v>CB400100001000</v>
          </cell>
          <cell r="H401">
            <v>0.75</v>
          </cell>
          <cell r="I401" t="str">
            <v>--</v>
          </cell>
          <cell r="J401">
            <v>2</v>
          </cell>
          <cell r="K401">
            <v>2</v>
          </cell>
        </row>
        <row r="402">
          <cell r="A402" t="str">
            <v>M1</v>
          </cell>
          <cell r="B402" t="str">
            <v>A5C</v>
          </cell>
          <cell r="C402" t="str">
            <v>P</v>
          </cell>
          <cell r="D402" t="str">
            <v>22002</v>
          </cell>
          <cell r="E402" t="str">
            <v>90 ELL</v>
          </cell>
          <cell r="F402">
            <v>2</v>
          </cell>
          <cell r="G402" t="str">
            <v>CB400100001000</v>
          </cell>
          <cell r="H402">
            <v>0.75</v>
          </cell>
          <cell r="I402" t="str">
            <v>--</v>
          </cell>
          <cell r="J402">
            <v>2</v>
          </cell>
          <cell r="K402">
            <v>2</v>
          </cell>
        </row>
        <row r="403">
          <cell r="A403" t="str">
            <v>M1</v>
          </cell>
          <cell r="B403" t="str">
            <v>A5C</v>
          </cell>
          <cell r="C403" t="str">
            <v>P</v>
          </cell>
          <cell r="D403" t="str">
            <v>22073</v>
          </cell>
          <cell r="E403" t="str">
            <v>90 ELL</v>
          </cell>
          <cell r="F403">
            <v>2</v>
          </cell>
          <cell r="G403" t="str">
            <v>CB400100001000</v>
          </cell>
          <cell r="H403">
            <v>0.75</v>
          </cell>
          <cell r="I403" t="str">
            <v>--</v>
          </cell>
          <cell r="J403">
            <v>2</v>
          </cell>
          <cell r="K403">
            <v>2</v>
          </cell>
        </row>
        <row r="404">
          <cell r="A404" t="str">
            <v>M1</v>
          </cell>
          <cell r="B404" t="str">
            <v>A5C</v>
          </cell>
          <cell r="C404" t="str">
            <v>WW</v>
          </cell>
          <cell r="D404" t="str">
            <v>22601</v>
          </cell>
          <cell r="E404" t="str">
            <v>90 ELL</v>
          </cell>
          <cell r="F404">
            <v>2</v>
          </cell>
          <cell r="G404" t="str">
            <v>CB400100001000</v>
          </cell>
          <cell r="H404">
            <v>0.75</v>
          </cell>
          <cell r="I404" t="str">
            <v>--</v>
          </cell>
          <cell r="J404">
            <v>4</v>
          </cell>
          <cell r="K404">
            <v>4</v>
          </cell>
        </row>
        <row r="405">
          <cell r="A405" t="str">
            <v>M1</v>
          </cell>
          <cell r="B405" t="str">
            <v>A6C</v>
          </cell>
          <cell r="C405" t="str">
            <v>HOS</v>
          </cell>
          <cell r="D405" t="str">
            <v>65632</v>
          </cell>
          <cell r="E405" t="str">
            <v>CAP</v>
          </cell>
          <cell r="F405">
            <v>2</v>
          </cell>
          <cell r="G405" t="str">
            <v>CB520700000T00</v>
          </cell>
          <cell r="H405">
            <v>0.75</v>
          </cell>
          <cell r="I405" t="str">
            <v>--</v>
          </cell>
          <cell r="J405">
            <v>2</v>
          </cell>
          <cell r="K405">
            <v>2</v>
          </cell>
        </row>
        <row r="406">
          <cell r="A406" t="str">
            <v>M1</v>
          </cell>
          <cell r="B406" t="str">
            <v>A6C</v>
          </cell>
          <cell r="C406" t="str">
            <v>HOS</v>
          </cell>
          <cell r="D406" t="str">
            <v>65633</v>
          </cell>
          <cell r="E406" t="str">
            <v>CAP</v>
          </cell>
          <cell r="F406">
            <v>2</v>
          </cell>
          <cell r="G406" t="str">
            <v>CB520700000T00</v>
          </cell>
          <cell r="H406">
            <v>0.75</v>
          </cell>
          <cell r="I406" t="str">
            <v>--</v>
          </cell>
          <cell r="J406">
            <v>1</v>
          </cell>
          <cell r="K406">
            <v>1</v>
          </cell>
        </row>
        <row r="407">
          <cell r="A407" t="str">
            <v>M1</v>
          </cell>
          <cell r="B407" t="str">
            <v>A5C</v>
          </cell>
          <cell r="C407" t="str">
            <v>P</v>
          </cell>
          <cell r="D407" t="str">
            <v>22003</v>
          </cell>
          <cell r="E407" t="str">
            <v>CAP</v>
          </cell>
          <cell r="F407">
            <v>2</v>
          </cell>
          <cell r="G407" t="str">
            <v>CB520700000T00</v>
          </cell>
          <cell r="H407">
            <v>0.75</v>
          </cell>
          <cell r="I407" t="str">
            <v>--</v>
          </cell>
          <cell r="J407">
            <v>1</v>
          </cell>
          <cell r="K407">
            <v>1</v>
          </cell>
        </row>
        <row r="408">
          <cell r="A408" t="str">
            <v>M1</v>
          </cell>
          <cell r="B408" t="str">
            <v>A5C</v>
          </cell>
          <cell r="C408" t="str">
            <v>P</v>
          </cell>
          <cell r="D408" t="str">
            <v>22004</v>
          </cell>
          <cell r="E408" t="str">
            <v>CAP</v>
          </cell>
          <cell r="F408">
            <v>2</v>
          </cell>
          <cell r="G408" t="str">
            <v>CB520700000T00</v>
          </cell>
          <cell r="H408">
            <v>0.75</v>
          </cell>
          <cell r="I408" t="str">
            <v>--</v>
          </cell>
          <cell r="J408">
            <v>2</v>
          </cell>
          <cell r="K408">
            <v>2</v>
          </cell>
        </row>
        <row r="409">
          <cell r="A409" t="str">
            <v>M1</v>
          </cell>
          <cell r="B409" t="str">
            <v>A5C</v>
          </cell>
          <cell r="C409" t="str">
            <v>P</v>
          </cell>
          <cell r="D409" t="str">
            <v>22004</v>
          </cell>
          <cell r="E409" t="str">
            <v>CAP</v>
          </cell>
          <cell r="F409">
            <v>2</v>
          </cell>
          <cell r="G409" t="str">
            <v>CB520700000T00</v>
          </cell>
          <cell r="H409">
            <v>0.75</v>
          </cell>
          <cell r="I409" t="str">
            <v>--</v>
          </cell>
          <cell r="J409">
            <v>1</v>
          </cell>
          <cell r="K409">
            <v>1</v>
          </cell>
        </row>
        <row r="410">
          <cell r="A410" t="str">
            <v>M1</v>
          </cell>
          <cell r="B410" t="str">
            <v>A5C</v>
          </cell>
          <cell r="C410" t="str">
            <v>P</v>
          </cell>
          <cell r="D410" t="str">
            <v>22074</v>
          </cell>
          <cell r="E410" t="str">
            <v>CAP</v>
          </cell>
          <cell r="F410">
            <v>2</v>
          </cell>
          <cell r="G410" t="str">
            <v>CB520700000T00</v>
          </cell>
          <cell r="H410">
            <v>0.75</v>
          </cell>
          <cell r="I410" t="str">
            <v>--</v>
          </cell>
          <cell r="J410">
            <v>3</v>
          </cell>
          <cell r="K410">
            <v>3</v>
          </cell>
        </row>
        <row r="411">
          <cell r="A411" t="str">
            <v>M1</v>
          </cell>
          <cell r="B411" t="str">
            <v>A5C</v>
          </cell>
          <cell r="C411" t="str">
            <v>P</v>
          </cell>
          <cell r="D411" t="str">
            <v>22077</v>
          </cell>
          <cell r="E411" t="str">
            <v>CAP</v>
          </cell>
          <cell r="F411">
            <v>2</v>
          </cell>
          <cell r="G411" t="str">
            <v>CB520700000T00</v>
          </cell>
          <cell r="H411">
            <v>0.75</v>
          </cell>
          <cell r="I411" t="str">
            <v>--</v>
          </cell>
          <cell r="J411">
            <v>1</v>
          </cell>
          <cell r="K411">
            <v>1</v>
          </cell>
        </row>
        <row r="412">
          <cell r="A412" t="str">
            <v>M1</v>
          </cell>
          <cell r="B412" t="str">
            <v>A5C</v>
          </cell>
          <cell r="C412" t="str">
            <v>P</v>
          </cell>
          <cell r="D412" t="str">
            <v>22077</v>
          </cell>
          <cell r="E412" t="str">
            <v>CAP</v>
          </cell>
          <cell r="F412">
            <v>2</v>
          </cell>
          <cell r="G412" t="str">
            <v>CB520700000T00</v>
          </cell>
          <cell r="H412">
            <v>0.75</v>
          </cell>
          <cell r="I412" t="str">
            <v>--</v>
          </cell>
          <cell r="J412">
            <v>1</v>
          </cell>
          <cell r="K412">
            <v>1</v>
          </cell>
        </row>
        <row r="413">
          <cell r="A413" t="str">
            <v>M1</v>
          </cell>
          <cell r="B413" t="str">
            <v>A5C</v>
          </cell>
          <cell r="C413" t="str">
            <v>P</v>
          </cell>
          <cell r="D413" t="str">
            <v>22111</v>
          </cell>
          <cell r="E413" t="str">
            <v>CAP</v>
          </cell>
          <cell r="F413">
            <v>2</v>
          </cell>
          <cell r="G413" t="str">
            <v>CB520700000T00</v>
          </cell>
          <cell r="H413">
            <v>0.75</v>
          </cell>
          <cell r="I413" t="str">
            <v>--</v>
          </cell>
          <cell r="J413">
            <v>2</v>
          </cell>
          <cell r="K413">
            <v>2</v>
          </cell>
        </row>
        <row r="414">
          <cell r="A414" t="str">
            <v>M1</v>
          </cell>
          <cell r="B414" t="str">
            <v>A5C</v>
          </cell>
          <cell r="C414" t="str">
            <v>TRIM</v>
          </cell>
          <cell r="D414" t="str">
            <v>V-2214</v>
          </cell>
          <cell r="E414" t="str">
            <v>CAP</v>
          </cell>
          <cell r="F414">
            <v>2</v>
          </cell>
          <cell r="G414" t="str">
            <v>CB520700000T00</v>
          </cell>
          <cell r="H414">
            <v>0.75</v>
          </cell>
          <cell r="I414" t="str">
            <v>--</v>
          </cell>
          <cell r="J414">
            <v>1</v>
          </cell>
          <cell r="K414">
            <v>1</v>
          </cell>
        </row>
        <row r="415">
          <cell r="A415" t="str">
            <v>M1</v>
          </cell>
          <cell r="B415" t="str">
            <v>A5C</v>
          </cell>
          <cell r="C415" t="str">
            <v>P</v>
          </cell>
          <cell r="D415" t="str">
            <v>22005</v>
          </cell>
          <cell r="E415" t="str">
            <v>CAP</v>
          </cell>
          <cell r="F415">
            <v>2</v>
          </cell>
          <cell r="G415" t="str">
            <v>CB520700000T00</v>
          </cell>
          <cell r="H415">
            <v>0.75</v>
          </cell>
          <cell r="I415" t="str">
            <v>--</v>
          </cell>
          <cell r="J415">
            <v>1</v>
          </cell>
          <cell r="K415">
            <v>1</v>
          </cell>
        </row>
        <row r="416">
          <cell r="A416" t="str">
            <v>M1</v>
          </cell>
          <cell r="B416" t="str">
            <v>A6C</v>
          </cell>
          <cell r="C416" t="str">
            <v>HOS</v>
          </cell>
          <cell r="D416" t="str">
            <v>65633</v>
          </cell>
          <cell r="E416" t="str">
            <v>CPLG</v>
          </cell>
          <cell r="F416">
            <v>2</v>
          </cell>
          <cell r="G416" t="str">
            <v>CB400500000T00</v>
          </cell>
          <cell r="H416">
            <v>0.75</v>
          </cell>
          <cell r="I416" t="str">
            <v>--</v>
          </cell>
          <cell r="J416">
            <v>1</v>
          </cell>
          <cell r="K416">
            <v>1</v>
          </cell>
        </row>
        <row r="417">
          <cell r="A417" t="str">
            <v>M1</v>
          </cell>
          <cell r="B417" t="str">
            <v>A6C</v>
          </cell>
          <cell r="C417" t="str">
            <v>HOS</v>
          </cell>
          <cell r="D417" t="str">
            <v>65632</v>
          </cell>
          <cell r="E417" t="str">
            <v>NPL</v>
          </cell>
          <cell r="F417">
            <v>2</v>
          </cell>
          <cell r="G417" t="str">
            <v>CB132308000TVR</v>
          </cell>
          <cell r="H417">
            <v>0.75</v>
          </cell>
          <cell r="I417" t="str">
            <v>75mm</v>
          </cell>
          <cell r="J417">
            <v>2</v>
          </cell>
          <cell r="K417">
            <v>2</v>
          </cell>
        </row>
        <row r="418">
          <cell r="A418" t="str">
            <v>M1</v>
          </cell>
          <cell r="B418" t="str">
            <v>A6C</v>
          </cell>
          <cell r="C418" t="str">
            <v>HOS</v>
          </cell>
          <cell r="D418" t="str">
            <v>65633</v>
          </cell>
          <cell r="E418" t="str">
            <v>NPL</v>
          </cell>
          <cell r="F418">
            <v>2</v>
          </cell>
          <cell r="G418" t="str">
            <v>CB132108000TVR</v>
          </cell>
          <cell r="H418">
            <v>0.75</v>
          </cell>
          <cell r="I418" t="str">
            <v>75mm</v>
          </cell>
          <cell r="J418">
            <v>3</v>
          </cell>
          <cell r="K418">
            <v>3</v>
          </cell>
        </row>
        <row r="419">
          <cell r="A419" t="str">
            <v>M1</v>
          </cell>
          <cell r="B419" t="str">
            <v>A6C</v>
          </cell>
          <cell r="C419" t="str">
            <v>HOS</v>
          </cell>
          <cell r="D419" t="str">
            <v>65632</v>
          </cell>
          <cell r="E419" t="str">
            <v>NPL</v>
          </cell>
          <cell r="F419">
            <v>2</v>
          </cell>
          <cell r="G419" t="str">
            <v>CB132108000TVR</v>
          </cell>
          <cell r="H419">
            <v>0.75</v>
          </cell>
          <cell r="I419" t="str">
            <v>75mm</v>
          </cell>
          <cell r="J419">
            <v>2</v>
          </cell>
          <cell r="K419">
            <v>2</v>
          </cell>
        </row>
        <row r="420">
          <cell r="A420" t="str">
            <v>M1</v>
          </cell>
          <cell r="B420" t="str">
            <v>A5C</v>
          </cell>
          <cell r="C420" t="str">
            <v>P</v>
          </cell>
          <cell r="D420" t="str">
            <v>22002</v>
          </cell>
          <cell r="E420" t="str">
            <v>NPL</v>
          </cell>
          <cell r="F420">
            <v>2</v>
          </cell>
          <cell r="G420" t="str">
            <v>CB132108000TVR</v>
          </cell>
          <cell r="H420">
            <v>0.75</v>
          </cell>
          <cell r="I420" t="str">
            <v>75mm</v>
          </cell>
          <cell r="J420">
            <v>4</v>
          </cell>
          <cell r="K420">
            <v>4</v>
          </cell>
        </row>
        <row r="421">
          <cell r="A421" t="str">
            <v>M1</v>
          </cell>
          <cell r="B421" t="str">
            <v>A5C</v>
          </cell>
          <cell r="C421" t="str">
            <v>P</v>
          </cell>
          <cell r="D421" t="str">
            <v>22003</v>
          </cell>
          <cell r="E421" t="str">
            <v>NPL</v>
          </cell>
          <cell r="F421">
            <v>2</v>
          </cell>
          <cell r="G421" t="str">
            <v>CB132108000TVR</v>
          </cell>
          <cell r="H421">
            <v>0.75</v>
          </cell>
          <cell r="I421" t="str">
            <v>75mm</v>
          </cell>
          <cell r="J421">
            <v>3</v>
          </cell>
          <cell r="K421">
            <v>3</v>
          </cell>
        </row>
        <row r="422">
          <cell r="A422" t="str">
            <v>M1</v>
          </cell>
          <cell r="B422" t="str">
            <v>A5C</v>
          </cell>
          <cell r="C422" t="str">
            <v>P</v>
          </cell>
          <cell r="D422" t="str">
            <v>22004</v>
          </cell>
          <cell r="E422" t="str">
            <v>NPL</v>
          </cell>
          <cell r="F422">
            <v>2</v>
          </cell>
          <cell r="G422" t="str">
            <v>CB132108000TVR</v>
          </cell>
          <cell r="H422">
            <v>0.75</v>
          </cell>
          <cell r="I422" t="str">
            <v>75mm</v>
          </cell>
          <cell r="J422">
            <v>2</v>
          </cell>
          <cell r="K422">
            <v>2</v>
          </cell>
        </row>
        <row r="423">
          <cell r="A423" t="str">
            <v>M1</v>
          </cell>
          <cell r="B423" t="str">
            <v>A5C</v>
          </cell>
          <cell r="C423" t="str">
            <v>P</v>
          </cell>
          <cell r="D423" t="str">
            <v>22004</v>
          </cell>
          <cell r="E423" t="str">
            <v>NPL</v>
          </cell>
          <cell r="F423">
            <v>2</v>
          </cell>
          <cell r="G423" t="str">
            <v>CB132308000TVR</v>
          </cell>
          <cell r="H423">
            <v>0.75</v>
          </cell>
          <cell r="I423" t="str">
            <v>75mm</v>
          </cell>
          <cell r="J423">
            <v>2</v>
          </cell>
          <cell r="K423">
            <v>2</v>
          </cell>
        </row>
        <row r="424">
          <cell r="A424" t="str">
            <v>M1</v>
          </cell>
          <cell r="B424" t="str">
            <v>A5C</v>
          </cell>
          <cell r="C424" t="str">
            <v>P</v>
          </cell>
          <cell r="D424" t="str">
            <v>22004</v>
          </cell>
          <cell r="E424" t="str">
            <v>NPL</v>
          </cell>
          <cell r="F424">
            <v>2</v>
          </cell>
          <cell r="G424" t="str">
            <v>CB132108000TVR</v>
          </cell>
          <cell r="H424">
            <v>0.75</v>
          </cell>
          <cell r="I424" t="str">
            <v>75mm</v>
          </cell>
          <cell r="J424">
            <v>1</v>
          </cell>
          <cell r="K424">
            <v>1</v>
          </cell>
        </row>
        <row r="425">
          <cell r="A425" t="str">
            <v>M1</v>
          </cell>
          <cell r="B425" t="str">
            <v>A5C</v>
          </cell>
          <cell r="C425" t="str">
            <v>P</v>
          </cell>
          <cell r="D425" t="str">
            <v>22005</v>
          </cell>
          <cell r="E425" t="str">
            <v>NPL</v>
          </cell>
          <cell r="F425">
            <v>2</v>
          </cell>
          <cell r="G425" t="str">
            <v>CB132308000TVR</v>
          </cell>
          <cell r="H425">
            <v>0.75</v>
          </cell>
          <cell r="I425" t="str">
            <v>75mm</v>
          </cell>
          <cell r="J425">
            <v>2</v>
          </cell>
          <cell r="K425">
            <v>2</v>
          </cell>
        </row>
        <row r="426">
          <cell r="A426" t="str">
            <v>M1</v>
          </cell>
          <cell r="B426" t="str">
            <v>A5C</v>
          </cell>
          <cell r="C426" t="str">
            <v>P</v>
          </cell>
          <cell r="D426" t="str">
            <v>22062</v>
          </cell>
          <cell r="E426" t="str">
            <v>NPL</v>
          </cell>
          <cell r="F426">
            <v>2</v>
          </cell>
          <cell r="G426" t="str">
            <v>CB132108000TVR</v>
          </cell>
          <cell r="H426">
            <v>0.75</v>
          </cell>
          <cell r="I426" t="str">
            <v>75mm</v>
          </cell>
          <cell r="J426">
            <v>2</v>
          </cell>
          <cell r="K426">
            <v>2</v>
          </cell>
        </row>
        <row r="427">
          <cell r="A427" t="str">
            <v>M1</v>
          </cell>
          <cell r="B427" t="str">
            <v>A5C</v>
          </cell>
          <cell r="C427" t="str">
            <v>P</v>
          </cell>
          <cell r="D427" t="str">
            <v>22001</v>
          </cell>
          <cell r="E427" t="str">
            <v>NPL</v>
          </cell>
          <cell r="F427">
            <v>2</v>
          </cell>
          <cell r="G427" t="str">
            <v>CB132108000TVR</v>
          </cell>
          <cell r="H427">
            <v>0.75</v>
          </cell>
          <cell r="I427" t="str">
            <v>75mm</v>
          </cell>
          <cell r="J427">
            <v>3</v>
          </cell>
          <cell r="K427">
            <v>3</v>
          </cell>
        </row>
        <row r="428">
          <cell r="A428" t="str">
            <v>M1</v>
          </cell>
          <cell r="B428" t="str">
            <v>A5C</v>
          </cell>
          <cell r="C428" t="str">
            <v>P</v>
          </cell>
          <cell r="D428" t="str">
            <v>22004</v>
          </cell>
          <cell r="E428" t="str">
            <v>NPL</v>
          </cell>
          <cell r="F428">
            <v>2</v>
          </cell>
          <cell r="G428" t="str">
            <v>CB132308000TVR</v>
          </cell>
          <cell r="H428">
            <v>0.75</v>
          </cell>
          <cell r="I428" t="str">
            <v>75mm</v>
          </cell>
          <cell r="J428">
            <v>1</v>
          </cell>
          <cell r="K428">
            <v>1</v>
          </cell>
        </row>
        <row r="429">
          <cell r="A429" t="str">
            <v>M1</v>
          </cell>
          <cell r="B429" t="str">
            <v>A5C</v>
          </cell>
          <cell r="C429" t="str">
            <v>P</v>
          </cell>
          <cell r="D429" t="str">
            <v>22073</v>
          </cell>
          <cell r="E429" t="str">
            <v>NPL</v>
          </cell>
          <cell r="F429">
            <v>2</v>
          </cell>
          <cell r="G429" t="str">
            <v>CB132108000TVR</v>
          </cell>
          <cell r="H429">
            <v>0.75</v>
          </cell>
          <cell r="I429" t="str">
            <v>75mm</v>
          </cell>
          <cell r="J429">
            <v>2</v>
          </cell>
          <cell r="K429">
            <v>2</v>
          </cell>
        </row>
        <row r="430">
          <cell r="A430" t="str">
            <v>M1</v>
          </cell>
          <cell r="B430" t="str">
            <v>A6C</v>
          </cell>
          <cell r="C430" t="str">
            <v>HOS</v>
          </cell>
          <cell r="D430" t="str">
            <v>65629</v>
          </cell>
          <cell r="E430" t="str">
            <v>90 ELL</v>
          </cell>
          <cell r="F430">
            <v>2</v>
          </cell>
          <cell r="G430" t="str">
            <v>CB400100001000</v>
          </cell>
          <cell r="H430">
            <v>0.75</v>
          </cell>
          <cell r="I430" t="str">
            <v>--</v>
          </cell>
          <cell r="J430">
            <v>3</v>
          </cell>
          <cell r="K430">
            <v>3</v>
          </cell>
        </row>
        <row r="431">
          <cell r="A431" t="str">
            <v>M1</v>
          </cell>
          <cell r="B431" t="str">
            <v>A6C</v>
          </cell>
          <cell r="C431" t="str">
            <v>HOS</v>
          </cell>
          <cell r="D431" t="str">
            <v>65624</v>
          </cell>
          <cell r="E431" t="str">
            <v>90 ELL</v>
          </cell>
          <cell r="F431">
            <v>2</v>
          </cell>
          <cell r="G431" t="str">
            <v>CB400100001000</v>
          </cell>
          <cell r="H431">
            <v>0.75</v>
          </cell>
          <cell r="I431" t="str">
            <v>--</v>
          </cell>
          <cell r="J431">
            <v>1</v>
          </cell>
          <cell r="K431">
            <v>1</v>
          </cell>
        </row>
        <row r="432">
          <cell r="A432" t="str">
            <v>M1</v>
          </cell>
          <cell r="B432" t="str">
            <v>A6C</v>
          </cell>
          <cell r="C432" t="str">
            <v>HOS</v>
          </cell>
          <cell r="D432" t="str">
            <v>65634</v>
          </cell>
          <cell r="E432" t="str">
            <v>90 ELL</v>
          </cell>
          <cell r="F432">
            <v>2</v>
          </cell>
          <cell r="G432" t="str">
            <v>CB400100001000</v>
          </cell>
          <cell r="H432">
            <v>0.75</v>
          </cell>
          <cell r="I432" t="str">
            <v>--</v>
          </cell>
          <cell r="J432">
            <v>3</v>
          </cell>
          <cell r="K432">
            <v>3</v>
          </cell>
        </row>
        <row r="433">
          <cell r="A433" t="str">
            <v>M1</v>
          </cell>
          <cell r="B433" t="str">
            <v>A4C</v>
          </cell>
          <cell r="C433" t="str">
            <v>P</v>
          </cell>
          <cell r="D433" t="str">
            <v>22008</v>
          </cell>
          <cell r="E433" t="str">
            <v>90 ELL</v>
          </cell>
          <cell r="F433">
            <v>2</v>
          </cell>
          <cell r="G433" t="str">
            <v>CB400100001000</v>
          </cell>
          <cell r="H433">
            <v>0.75</v>
          </cell>
          <cell r="I433" t="str">
            <v>--</v>
          </cell>
          <cell r="J433">
            <v>1</v>
          </cell>
          <cell r="K433">
            <v>1</v>
          </cell>
        </row>
        <row r="434">
          <cell r="A434" t="str">
            <v>M1</v>
          </cell>
          <cell r="B434" t="str">
            <v>A4C</v>
          </cell>
          <cell r="C434" t="str">
            <v>P</v>
          </cell>
          <cell r="D434" t="str">
            <v>22031</v>
          </cell>
          <cell r="E434" t="str">
            <v>90 ELL</v>
          </cell>
          <cell r="F434">
            <v>2</v>
          </cell>
          <cell r="G434" t="str">
            <v>CB400100001000</v>
          </cell>
          <cell r="H434">
            <v>0.75</v>
          </cell>
          <cell r="I434" t="str">
            <v>--</v>
          </cell>
          <cell r="J434">
            <v>1</v>
          </cell>
          <cell r="K434">
            <v>1</v>
          </cell>
        </row>
        <row r="435">
          <cell r="A435" t="str">
            <v>M1</v>
          </cell>
          <cell r="B435" t="str">
            <v>A6C</v>
          </cell>
          <cell r="C435" t="str">
            <v>TRIM</v>
          </cell>
          <cell r="D435" t="str">
            <v>H-6501</v>
          </cell>
          <cell r="E435" t="str">
            <v>90 ELL</v>
          </cell>
          <cell r="F435">
            <v>2</v>
          </cell>
          <cell r="G435" t="str">
            <v>CB400100001000</v>
          </cell>
          <cell r="H435">
            <v>0.75</v>
          </cell>
          <cell r="I435" t="str">
            <v>--</v>
          </cell>
          <cell r="J435">
            <v>1</v>
          </cell>
          <cell r="K435">
            <v>1</v>
          </cell>
        </row>
        <row r="436">
          <cell r="A436" t="str">
            <v>M1</v>
          </cell>
          <cell r="B436" t="str">
            <v>A6C</v>
          </cell>
          <cell r="C436" t="str">
            <v>TRIM</v>
          </cell>
          <cell r="D436" t="str">
            <v>V-6502</v>
          </cell>
          <cell r="E436" t="str">
            <v>90 ELL</v>
          </cell>
          <cell r="F436">
            <v>2</v>
          </cell>
          <cell r="G436" t="str">
            <v>CB400100001000</v>
          </cell>
          <cell r="H436">
            <v>0.75</v>
          </cell>
          <cell r="I436" t="str">
            <v>--</v>
          </cell>
          <cell r="J436">
            <v>2</v>
          </cell>
          <cell r="K436">
            <v>2</v>
          </cell>
        </row>
        <row r="437">
          <cell r="A437" t="str">
            <v>M1</v>
          </cell>
          <cell r="B437" t="str">
            <v>A6C</v>
          </cell>
          <cell r="C437" t="str">
            <v>HOR</v>
          </cell>
          <cell r="D437" t="str">
            <v>65620</v>
          </cell>
          <cell r="E437" t="str">
            <v>90 ELL</v>
          </cell>
          <cell r="F437">
            <v>2</v>
          </cell>
          <cell r="G437" t="str">
            <v>CB400100001000</v>
          </cell>
          <cell r="H437">
            <v>0.75</v>
          </cell>
          <cell r="I437" t="str">
            <v>--</v>
          </cell>
          <cell r="J437">
            <v>7</v>
          </cell>
          <cell r="K437">
            <v>7</v>
          </cell>
        </row>
        <row r="438">
          <cell r="A438" t="str">
            <v>M1</v>
          </cell>
          <cell r="B438" t="str">
            <v>A4C</v>
          </cell>
          <cell r="C438" t="str">
            <v>P</v>
          </cell>
          <cell r="D438" t="str">
            <v>22008</v>
          </cell>
          <cell r="E438" t="str">
            <v>90 ELL</v>
          </cell>
          <cell r="F438">
            <v>2</v>
          </cell>
          <cell r="G438" t="str">
            <v>CB400100001000</v>
          </cell>
          <cell r="H438">
            <v>0.75</v>
          </cell>
          <cell r="I438" t="str">
            <v>--</v>
          </cell>
          <cell r="J438">
            <v>1</v>
          </cell>
          <cell r="K438">
            <v>1</v>
          </cell>
        </row>
        <row r="439">
          <cell r="A439" t="str">
            <v>M1</v>
          </cell>
          <cell r="B439" t="str">
            <v>A4C</v>
          </cell>
          <cell r="C439" t="str">
            <v>P</v>
          </cell>
          <cell r="D439" t="str">
            <v>22009</v>
          </cell>
          <cell r="E439" t="str">
            <v>90 ELL</v>
          </cell>
          <cell r="F439">
            <v>2</v>
          </cell>
          <cell r="G439" t="str">
            <v>CB400100001000</v>
          </cell>
          <cell r="H439">
            <v>0.75</v>
          </cell>
          <cell r="I439" t="str">
            <v>--</v>
          </cell>
          <cell r="J439">
            <v>2</v>
          </cell>
          <cell r="K439">
            <v>2</v>
          </cell>
        </row>
        <row r="440">
          <cell r="A440" t="str">
            <v>M1</v>
          </cell>
          <cell r="B440" t="str">
            <v>A5C</v>
          </cell>
          <cell r="C440" t="str">
            <v>P</v>
          </cell>
          <cell r="D440" t="str">
            <v>22098</v>
          </cell>
          <cell r="E440" t="str">
            <v>90 ELL</v>
          </cell>
          <cell r="F440">
            <v>2</v>
          </cell>
          <cell r="G440" t="str">
            <v>CB400100001000</v>
          </cell>
          <cell r="H440">
            <v>0.75</v>
          </cell>
          <cell r="I440" t="str">
            <v>--</v>
          </cell>
          <cell r="J440">
            <v>1</v>
          </cell>
          <cell r="K440">
            <v>1</v>
          </cell>
        </row>
        <row r="441">
          <cell r="A441" t="str">
            <v>M1</v>
          </cell>
          <cell r="B441" t="str">
            <v>A6C</v>
          </cell>
          <cell r="C441" t="str">
            <v>HOR</v>
          </cell>
          <cell r="D441" t="str">
            <v>65620</v>
          </cell>
          <cell r="E441" t="str">
            <v>C SWG</v>
          </cell>
          <cell r="F441">
            <v>2</v>
          </cell>
          <cell r="G441" t="str">
            <v>CB161308080T0Q</v>
          </cell>
          <cell r="H441">
            <v>0.75</v>
          </cell>
          <cell r="I441">
            <v>0.25</v>
          </cell>
          <cell r="J441">
            <v>1</v>
          </cell>
          <cell r="K441">
            <v>1</v>
          </cell>
        </row>
        <row r="442">
          <cell r="A442" t="str">
            <v>M1</v>
          </cell>
          <cell r="B442" t="str">
            <v>A6C</v>
          </cell>
          <cell r="C442" t="str">
            <v>HOS</v>
          </cell>
          <cell r="D442" t="str">
            <v>65613</v>
          </cell>
          <cell r="E442" t="str">
            <v>CAP</v>
          </cell>
          <cell r="F442">
            <v>2</v>
          </cell>
          <cell r="G442" t="str">
            <v>CB520700000T00</v>
          </cell>
          <cell r="H442">
            <v>0.75</v>
          </cell>
          <cell r="I442" t="str">
            <v>--</v>
          </cell>
          <cell r="J442">
            <v>2</v>
          </cell>
          <cell r="K442">
            <v>2</v>
          </cell>
        </row>
        <row r="443">
          <cell r="A443" t="str">
            <v>M1</v>
          </cell>
          <cell r="B443" t="str">
            <v>A6C</v>
          </cell>
          <cell r="C443" t="str">
            <v>HOS</v>
          </cell>
          <cell r="D443" t="str">
            <v>65624</v>
          </cell>
          <cell r="E443" t="str">
            <v>CAP</v>
          </cell>
          <cell r="F443">
            <v>2</v>
          </cell>
          <cell r="G443" t="str">
            <v>CB520700000T00</v>
          </cell>
          <cell r="H443">
            <v>0.75</v>
          </cell>
          <cell r="I443" t="str">
            <v>--</v>
          </cell>
          <cell r="J443">
            <v>2</v>
          </cell>
          <cell r="K443">
            <v>2</v>
          </cell>
        </row>
        <row r="444">
          <cell r="A444" t="str">
            <v>M1</v>
          </cell>
          <cell r="B444" t="str">
            <v>A6C</v>
          </cell>
          <cell r="C444" t="str">
            <v>HOS</v>
          </cell>
          <cell r="D444" t="str">
            <v>65627</v>
          </cell>
          <cell r="E444" t="str">
            <v>CAP</v>
          </cell>
          <cell r="F444">
            <v>2</v>
          </cell>
          <cell r="G444" t="str">
            <v>CB520700000T00</v>
          </cell>
          <cell r="H444">
            <v>0.75</v>
          </cell>
          <cell r="I444" t="str">
            <v>--</v>
          </cell>
          <cell r="J444">
            <v>1</v>
          </cell>
          <cell r="K444">
            <v>1</v>
          </cell>
        </row>
        <row r="445">
          <cell r="A445" t="str">
            <v>M1</v>
          </cell>
          <cell r="B445" t="str">
            <v>A6C</v>
          </cell>
          <cell r="C445" t="str">
            <v>HOS</v>
          </cell>
          <cell r="D445" t="str">
            <v>65628</v>
          </cell>
          <cell r="E445" t="str">
            <v>CAP</v>
          </cell>
          <cell r="F445">
            <v>2</v>
          </cell>
          <cell r="G445" t="str">
            <v>CB520700000T00</v>
          </cell>
          <cell r="H445">
            <v>0.75</v>
          </cell>
          <cell r="I445" t="str">
            <v>--</v>
          </cell>
          <cell r="J445">
            <v>1</v>
          </cell>
          <cell r="K445">
            <v>1</v>
          </cell>
        </row>
        <row r="446">
          <cell r="A446" t="str">
            <v>M1</v>
          </cell>
          <cell r="B446" t="str">
            <v>A5C</v>
          </cell>
          <cell r="C446" t="str">
            <v>P</v>
          </cell>
          <cell r="D446" t="str">
            <v>22089</v>
          </cell>
          <cell r="E446" t="str">
            <v>CAP</v>
          </cell>
          <cell r="F446">
            <v>2</v>
          </cell>
          <cell r="G446" t="str">
            <v>CB520700000T00</v>
          </cell>
          <cell r="H446">
            <v>0.75</v>
          </cell>
          <cell r="I446" t="str">
            <v>--</v>
          </cell>
          <cell r="J446">
            <v>1</v>
          </cell>
          <cell r="K446">
            <v>1</v>
          </cell>
        </row>
        <row r="447">
          <cell r="A447" t="str">
            <v>M1</v>
          </cell>
          <cell r="B447" t="str">
            <v>A5C</v>
          </cell>
          <cell r="C447" t="str">
            <v>TRIM</v>
          </cell>
          <cell r="D447" t="str">
            <v>C-2201</v>
          </cell>
          <cell r="E447" t="str">
            <v>CAP</v>
          </cell>
          <cell r="F447">
            <v>2</v>
          </cell>
          <cell r="G447" t="str">
            <v>CB520700000T00</v>
          </cell>
          <cell r="H447">
            <v>0.75</v>
          </cell>
          <cell r="I447" t="str">
            <v>--</v>
          </cell>
          <cell r="J447">
            <v>2</v>
          </cell>
          <cell r="K447">
            <v>2</v>
          </cell>
        </row>
        <row r="448">
          <cell r="A448" t="str">
            <v>M1</v>
          </cell>
          <cell r="B448" t="str">
            <v>A6C</v>
          </cell>
          <cell r="C448" t="str">
            <v>TRIM</v>
          </cell>
          <cell r="D448" t="str">
            <v>V-6501</v>
          </cell>
          <cell r="E448" t="str">
            <v>CAP</v>
          </cell>
          <cell r="F448">
            <v>2</v>
          </cell>
          <cell r="G448" t="str">
            <v>CB520700000T00</v>
          </cell>
          <cell r="H448">
            <v>0.75</v>
          </cell>
          <cell r="I448" t="str">
            <v>--</v>
          </cell>
          <cell r="J448">
            <v>2</v>
          </cell>
          <cell r="K448">
            <v>2</v>
          </cell>
        </row>
        <row r="449">
          <cell r="A449" t="str">
            <v>M1</v>
          </cell>
          <cell r="B449" t="str">
            <v>A6C</v>
          </cell>
          <cell r="C449" t="str">
            <v>HOR</v>
          </cell>
          <cell r="D449" t="str">
            <v>65619</v>
          </cell>
          <cell r="E449" t="str">
            <v>CAP</v>
          </cell>
          <cell r="F449">
            <v>2</v>
          </cell>
          <cell r="G449" t="str">
            <v>CB520700000T00</v>
          </cell>
          <cell r="H449">
            <v>0.75</v>
          </cell>
          <cell r="I449" t="str">
            <v>--</v>
          </cell>
          <cell r="J449">
            <v>1</v>
          </cell>
          <cell r="K449">
            <v>1</v>
          </cell>
        </row>
        <row r="450">
          <cell r="A450" t="str">
            <v>M1</v>
          </cell>
          <cell r="B450" t="str">
            <v>A6C</v>
          </cell>
          <cell r="C450" t="str">
            <v>HOR</v>
          </cell>
          <cell r="D450" t="str">
            <v>65611</v>
          </cell>
          <cell r="E450" t="str">
            <v>CAP</v>
          </cell>
          <cell r="F450">
            <v>2</v>
          </cell>
          <cell r="G450" t="str">
            <v>CB520700000T00</v>
          </cell>
          <cell r="H450">
            <v>0.75</v>
          </cell>
          <cell r="I450" t="str">
            <v>--</v>
          </cell>
          <cell r="J450">
            <v>1</v>
          </cell>
          <cell r="K450">
            <v>1</v>
          </cell>
        </row>
        <row r="451">
          <cell r="A451" t="str">
            <v>M1</v>
          </cell>
          <cell r="B451" t="str">
            <v>A6C</v>
          </cell>
          <cell r="C451" t="str">
            <v>HOR</v>
          </cell>
          <cell r="D451" t="str">
            <v>65619</v>
          </cell>
          <cell r="E451" t="str">
            <v>CAP</v>
          </cell>
          <cell r="F451">
            <v>2</v>
          </cell>
          <cell r="G451" t="str">
            <v>CB520700000T00</v>
          </cell>
          <cell r="H451">
            <v>0.75</v>
          </cell>
          <cell r="I451" t="str">
            <v>--</v>
          </cell>
          <cell r="J451">
            <v>4</v>
          </cell>
          <cell r="K451">
            <v>4</v>
          </cell>
        </row>
        <row r="452">
          <cell r="A452" t="str">
            <v>M1</v>
          </cell>
          <cell r="B452" t="str">
            <v>A5C</v>
          </cell>
          <cell r="C452" t="str">
            <v>P</v>
          </cell>
          <cell r="D452" t="str">
            <v>22088</v>
          </cell>
          <cell r="E452" t="str">
            <v>CAP</v>
          </cell>
          <cell r="F452">
            <v>2</v>
          </cell>
          <cell r="G452" t="str">
            <v>CB520700000T00</v>
          </cell>
          <cell r="H452">
            <v>0.75</v>
          </cell>
          <cell r="I452" t="str">
            <v>--</v>
          </cell>
          <cell r="J452">
            <v>1</v>
          </cell>
          <cell r="K452">
            <v>1</v>
          </cell>
        </row>
        <row r="453">
          <cell r="A453" t="str">
            <v>M1</v>
          </cell>
          <cell r="B453" t="str">
            <v>A6C</v>
          </cell>
          <cell r="C453" t="str">
            <v>TRIM</v>
          </cell>
          <cell r="D453" t="str">
            <v>H-6501</v>
          </cell>
          <cell r="E453" t="str">
            <v>CAP</v>
          </cell>
          <cell r="F453">
            <v>2</v>
          </cell>
          <cell r="G453" t="str">
            <v>CB520700000T00</v>
          </cell>
          <cell r="H453">
            <v>0.75</v>
          </cell>
          <cell r="I453" t="str">
            <v>--</v>
          </cell>
          <cell r="J453">
            <v>1</v>
          </cell>
          <cell r="K453">
            <v>1</v>
          </cell>
        </row>
        <row r="454">
          <cell r="A454" t="str">
            <v>M1</v>
          </cell>
          <cell r="B454" t="str">
            <v>A6C</v>
          </cell>
          <cell r="C454" t="str">
            <v>HOS</v>
          </cell>
          <cell r="D454" t="str">
            <v>65629</v>
          </cell>
          <cell r="E454" t="str">
            <v>CPLG</v>
          </cell>
          <cell r="F454">
            <v>2</v>
          </cell>
          <cell r="G454" t="str">
            <v>CB400500000T00</v>
          </cell>
          <cell r="H454">
            <v>0.75</v>
          </cell>
          <cell r="I454" t="str">
            <v>--</v>
          </cell>
          <cell r="J454">
            <v>2</v>
          </cell>
          <cell r="K454">
            <v>2</v>
          </cell>
        </row>
        <row r="455">
          <cell r="A455" t="str">
            <v>M1</v>
          </cell>
          <cell r="B455" t="str">
            <v>A5C</v>
          </cell>
          <cell r="C455" t="str">
            <v>TRIM</v>
          </cell>
          <cell r="D455" t="str">
            <v>V-2208</v>
          </cell>
          <cell r="E455" t="str">
            <v>CPLG</v>
          </cell>
          <cell r="F455">
            <v>2</v>
          </cell>
          <cell r="G455" t="str">
            <v>CB400500000T00</v>
          </cell>
          <cell r="H455">
            <v>0.75</v>
          </cell>
          <cell r="I455" t="str">
            <v>--</v>
          </cell>
          <cell r="J455">
            <v>1</v>
          </cell>
          <cell r="K455">
            <v>1</v>
          </cell>
        </row>
        <row r="456">
          <cell r="A456" t="str">
            <v>M1</v>
          </cell>
          <cell r="B456" t="str">
            <v>A6C</v>
          </cell>
          <cell r="C456" t="str">
            <v>HOR</v>
          </cell>
          <cell r="D456" t="str">
            <v>65622</v>
          </cell>
          <cell r="E456" t="str">
            <v>CPLG</v>
          </cell>
          <cell r="F456">
            <v>2</v>
          </cell>
          <cell r="G456" t="str">
            <v>CB400500000T00</v>
          </cell>
          <cell r="H456">
            <v>0.75</v>
          </cell>
          <cell r="I456" t="str">
            <v>--</v>
          </cell>
          <cell r="J456">
            <v>4</v>
          </cell>
          <cell r="K456">
            <v>4</v>
          </cell>
        </row>
        <row r="457">
          <cell r="A457" t="str">
            <v>M1</v>
          </cell>
          <cell r="B457" t="str">
            <v>A5C</v>
          </cell>
          <cell r="C457" t="str">
            <v>TRIM</v>
          </cell>
          <cell r="D457" t="str">
            <v>V-2209</v>
          </cell>
          <cell r="E457" t="str">
            <v>CPLG</v>
          </cell>
          <cell r="F457">
            <v>2</v>
          </cell>
          <cell r="G457" t="str">
            <v>CB400500000T00</v>
          </cell>
          <cell r="H457">
            <v>0.75</v>
          </cell>
          <cell r="I457" t="str">
            <v>--</v>
          </cell>
          <cell r="J457">
            <v>1</v>
          </cell>
          <cell r="K457">
            <v>1</v>
          </cell>
        </row>
        <row r="458">
          <cell r="A458" t="str">
            <v>M1</v>
          </cell>
          <cell r="B458" t="str">
            <v>A6C</v>
          </cell>
          <cell r="C458" t="str">
            <v>HOS</v>
          </cell>
          <cell r="D458" t="str">
            <v>65624</v>
          </cell>
          <cell r="E458" t="str">
            <v>NPL</v>
          </cell>
          <cell r="F458">
            <v>2</v>
          </cell>
          <cell r="G458" t="str">
            <v>CB132108000TVR</v>
          </cell>
          <cell r="H458">
            <v>0.75</v>
          </cell>
          <cell r="I458" t="str">
            <v>75mm</v>
          </cell>
          <cell r="J458">
            <v>6</v>
          </cell>
          <cell r="K458">
            <v>6</v>
          </cell>
        </row>
        <row r="459">
          <cell r="A459" t="str">
            <v>M1</v>
          </cell>
          <cell r="B459" t="str">
            <v>A6C</v>
          </cell>
          <cell r="C459" t="str">
            <v>HOS</v>
          </cell>
          <cell r="D459" t="str">
            <v>65627</v>
          </cell>
          <cell r="E459" t="str">
            <v>NPL</v>
          </cell>
          <cell r="F459">
            <v>2</v>
          </cell>
          <cell r="G459" t="str">
            <v>CB132108000TVR</v>
          </cell>
          <cell r="H459">
            <v>0.75</v>
          </cell>
          <cell r="I459" t="str">
            <v>75mm</v>
          </cell>
          <cell r="J459">
            <v>1</v>
          </cell>
          <cell r="K459">
            <v>1</v>
          </cell>
        </row>
        <row r="460">
          <cell r="A460" t="str">
            <v>M1</v>
          </cell>
          <cell r="B460" t="str">
            <v>A6C</v>
          </cell>
          <cell r="C460" t="str">
            <v>HOS</v>
          </cell>
          <cell r="D460" t="str">
            <v>65627</v>
          </cell>
          <cell r="E460" t="str">
            <v>NPL</v>
          </cell>
          <cell r="F460">
            <v>2</v>
          </cell>
          <cell r="G460" t="str">
            <v>CB132308000TVR</v>
          </cell>
          <cell r="H460">
            <v>0.75</v>
          </cell>
          <cell r="I460" t="str">
            <v>75mm</v>
          </cell>
          <cell r="J460">
            <v>1</v>
          </cell>
          <cell r="K460">
            <v>1</v>
          </cell>
        </row>
        <row r="461">
          <cell r="A461" t="str">
            <v>M1</v>
          </cell>
          <cell r="B461" t="str">
            <v>A6C</v>
          </cell>
          <cell r="C461" t="str">
            <v>HOS</v>
          </cell>
          <cell r="D461" t="str">
            <v>65628</v>
          </cell>
          <cell r="E461" t="str">
            <v>NPL</v>
          </cell>
          <cell r="F461">
            <v>2</v>
          </cell>
          <cell r="G461" t="str">
            <v>CB132108000TVR</v>
          </cell>
          <cell r="H461">
            <v>0.75</v>
          </cell>
          <cell r="I461" t="str">
            <v>75mm</v>
          </cell>
          <cell r="J461">
            <v>2</v>
          </cell>
          <cell r="K461">
            <v>2</v>
          </cell>
        </row>
        <row r="462">
          <cell r="A462" t="str">
            <v>M1</v>
          </cell>
          <cell r="B462" t="str">
            <v>A4C</v>
          </cell>
          <cell r="C462" t="str">
            <v>P</v>
          </cell>
          <cell r="D462" t="str">
            <v>22008</v>
          </cell>
          <cell r="E462" t="str">
            <v>NPL</v>
          </cell>
          <cell r="F462">
            <v>2</v>
          </cell>
          <cell r="G462" t="str">
            <v>CB132108000TVR</v>
          </cell>
          <cell r="H462">
            <v>0.75</v>
          </cell>
          <cell r="I462" t="str">
            <v>75mm</v>
          </cell>
          <cell r="J462">
            <v>1</v>
          </cell>
          <cell r="K462">
            <v>1</v>
          </cell>
        </row>
        <row r="463">
          <cell r="A463" t="str">
            <v>M1</v>
          </cell>
          <cell r="B463" t="str">
            <v>A4C</v>
          </cell>
          <cell r="C463" t="str">
            <v>P</v>
          </cell>
          <cell r="D463" t="str">
            <v>22008</v>
          </cell>
          <cell r="E463" t="str">
            <v>NPL</v>
          </cell>
          <cell r="F463">
            <v>2</v>
          </cell>
          <cell r="G463" t="str">
            <v>CB132108000TVR</v>
          </cell>
          <cell r="H463">
            <v>0.75</v>
          </cell>
          <cell r="I463" t="str">
            <v>75mm</v>
          </cell>
          <cell r="J463">
            <v>2</v>
          </cell>
          <cell r="K463">
            <v>2</v>
          </cell>
        </row>
        <row r="464">
          <cell r="A464" t="str">
            <v>M1</v>
          </cell>
          <cell r="B464" t="str">
            <v>A4C</v>
          </cell>
          <cell r="C464" t="str">
            <v>P</v>
          </cell>
          <cell r="D464" t="str">
            <v>22031</v>
          </cell>
          <cell r="E464" t="str">
            <v>NPL</v>
          </cell>
          <cell r="F464">
            <v>2</v>
          </cell>
          <cell r="G464" t="str">
            <v>CB132108000TVR</v>
          </cell>
          <cell r="H464">
            <v>0.75</v>
          </cell>
          <cell r="I464" t="str">
            <v>75mm</v>
          </cell>
          <cell r="J464">
            <v>1</v>
          </cell>
          <cell r="K464">
            <v>1</v>
          </cell>
        </row>
        <row r="465">
          <cell r="A465" t="str">
            <v>M1</v>
          </cell>
          <cell r="B465" t="str">
            <v>A6C</v>
          </cell>
          <cell r="C465" t="str">
            <v>HOR</v>
          </cell>
          <cell r="D465" t="str">
            <v>65611</v>
          </cell>
          <cell r="E465" t="str">
            <v>NPL</v>
          </cell>
          <cell r="F465">
            <v>2</v>
          </cell>
          <cell r="G465" t="str">
            <v>CB132108000TVR</v>
          </cell>
          <cell r="H465">
            <v>0.75</v>
          </cell>
          <cell r="I465" t="str">
            <v>75mm</v>
          </cell>
          <cell r="J465">
            <v>2</v>
          </cell>
          <cell r="K465">
            <v>2</v>
          </cell>
        </row>
        <row r="466">
          <cell r="A466" t="str">
            <v>M1</v>
          </cell>
          <cell r="B466" t="str">
            <v>A6C</v>
          </cell>
          <cell r="C466" t="str">
            <v>HOS</v>
          </cell>
          <cell r="D466" t="str">
            <v>65613</v>
          </cell>
          <cell r="E466" t="str">
            <v>NPL</v>
          </cell>
          <cell r="F466">
            <v>2</v>
          </cell>
          <cell r="G466" t="str">
            <v>CB132308000TVR</v>
          </cell>
          <cell r="H466">
            <v>0.75</v>
          </cell>
          <cell r="I466" t="str">
            <v>75mm</v>
          </cell>
          <cell r="J466">
            <v>6</v>
          </cell>
          <cell r="K466">
            <v>6</v>
          </cell>
        </row>
        <row r="467">
          <cell r="A467" t="str">
            <v>M1</v>
          </cell>
          <cell r="B467" t="str">
            <v>A6C</v>
          </cell>
          <cell r="C467" t="str">
            <v>HOR</v>
          </cell>
          <cell r="D467" t="str">
            <v>65619</v>
          </cell>
          <cell r="E467" t="str">
            <v>NPL</v>
          </cell>
          <cell r="F467">
            <v>2</v>
          </cell>
          <cell r="G467" t="str">
            <v>CB132108000TVR</v>
          </cell>
          <cell r="H467">
            <v>0.75</v>
          </cell>
          <cell r="I467" t="str">
            <v>75mm</v>
          </cell>
          <cell r="J467">
            <v>2</v>
          </cell>
          <cell r="K467">
            <v>2</v>
          </cell>
        </row>
        <row r="468">
          <cell r="A468" t="str">
            <v>M1</v>
          </cell>
          <cell r="B468" t="str">
            <v>A6C</v>
          </cell>
          <cell r="C468" t="str">
            <v>HOR</v>
          </cell>
          <cell r="D468" t="str">
            <v>65619</v>
          </cell>
          <cell r="E468" t="str">
            <v>NPL</v>
          </cell>
          <cell r="F468">
            <v>2</v>
          </cell>
          <cell r="G468" t="str">
            <v>CB132108000TVR</v>
          </cell>
          <cell r="H468">
            <v>0.75</v>
          </cell>
          <cell r="I468" t="str">
            <v>75mm</v>
          </cell>
          <cell r="J468">
            <v>10</v>
          </cell>
          <cell r="K468">
            <v>10</v>
          </cell>
        </row>
        <row r="469">
          <cell r="A469" t="str">
            <v>M1</v>
          </cell>
          <cell r="B469" t="str">
            <v>A4C</v>
          </cell>
          <cell r="C469" t="str">
            <v>P</v>
          </cell>
          <cell r="D469" t="str">
            <v>22009</v>
          </cell>
          <cell r="E469" t="str">
            <v>NPL</v>
          </cell>
          <cell r="F469">
            <v>2</v>
          </cell>
          <cell r="G469" t="str">
            <v>CB132108000TVR</v>
          </cell>
          <cell r="H469">
            <v>0.75</v>
          </cell>
          <cell r="I469" t="str">
            <v>75mm</v>
          </cell>
          <cell r="J469">
            <v>2</v>
          </cell>
          <cell r="K469">
            <v>2</v>
          </cell>
        </row>
        <row r="470">
          <cell r="A470" t="str">
            <v>M1</v>
          </cell>
          <cell r="B470" t="str">
            <v>A6C</v>
          </cell>
          <cell r="C470" t="str">
            <v>TRIM</v>
          </cell>
          <cell r="D470" t="str">
            <v>H-6501</v>
          </cell>
          <cell r="E470" t="str">
            <v>NPL</v>
          </cell>
          <cell r="F470">
            <v>2</v>
          </cell>
          <cell r="G470" t="str">
            <v>CB132108000TVR</v>
          </cell>
          <cell r="H470">
            <v>0.75</v>
          </cell>
          <cell r="I470" t="str">
            <v>75mm</v>
          </cell>
          <cell r="J470">
            <v>4</v>
          </cell>
          <cell r="K470">
            <v>4</v>
          </cell>
        </row>
        <row r="471">
          <cell r="A471" t="str">
            <v>M1</v>
          </cell>
          <cell r="B471" t="str">
            <v>A6C</v>
          </cell>
          <cell r="C471" t="str">
            <v>TRIM</v>
          </cell>
          <cell r="D471" t="str">
            <v>V-6501</v>
          </cell>
          <cell r="E471" t="str">
            <v>NPL</v>
          </cell>
          <cell r="F471">
            <v>2</v>
          </cell>
          <cell r="G471" t="str">
            <v>CB132108000TVR</v>
          </cell>
          <cell r="H471">
            <v>0.75</v>
          </cell>
          <cell r="I471" t="str">
            <v>75mm</v>
          </cell>
          <cell r="J471">
            <v>8</v>
          </cell>
          <cell r="K471">
            <v>8</v>
          </cell>
        </row>
        <row r="472">
          <cell r="A472" t="str">
            <v>M1</v>
          </cell>
          <cell r="B472" t="str">
            <v>A4C</v>
          </cell>
          <cell r="C472" t="str">
            <v>P</v>
          </cell>
          <cell r="D472" t="str">
            <v>22008</v>
          </cell>
          <cell r="E472" t="str">
            <v>TEE</v>
          </cell>
          <cell r="F472">
            <v>2</v>
          </cell>
          <cell r="G472" t="str">
            <v>CB400300000T00</v>
          </cell>
          <cell r="H472">
            <v>0.75</v>
          </cell>
          <cell r="I472" t="str">
            <v>--</v>
          </cell>
          <cell r="J472">
            <v>1</v>
          </cell>
          <cell r="K472">
            <v>1</v>
          </cell>
        </row>
        <row r="473">
          <cell r="A473" t="str">
            <v>M1</v>
          </cell>
          <cell r="B473" t="str">
            <v>A6C</v>
          </cell>
          <cell r="C473" t="str">
            <v>TRIM</v>
          </cell>
          <cell r="D473" t="str">
            <v>H-6501</v>
          </cell>
          <cell r="E473" t="str">
            <v>TEE</v>
          </cell>
          <cell r="F473">
            <v>2</v>
          </cell>
          <cell r="G473" t="str">
            <v>CB400300000T00</v>
          </cell>
          <cell r="H473">
            <v>0.75</v>
          </cell>
          <cell r="I473" t="str">
            <v>--</v>
          </cell>
          <cell r="J473">
            <v>2</v>
          </cell>
          <cell r="K473">
            <v>2</v>
          </cell>
        </row>
        <row r="474">
          <cell r="A474" t="str">
            <v>M1</v>
          </cell>
          <cell r="B474" t="str">
            <v>A6C</v>
          </cell>
          <cell r="C474" t="str">
            <v>HOR</v>
          </cell>
          <cell r="D474" t="str">
            <v>65620</v>
          </cell>
          <cell r="E474" t="str">
            <v>TEE</v>
          </cell>
          <cell r="F474">
            <v>2</v>
          </cell>
          <cell r="G474" t="str">
            <v>CB400300000T00</v>
          </cell>
          <cell r="H474">
            <v>0.75</v>
          </cell>
          <cell r="I474" t="str">
            <v>--</v>
          </cell>
          <cell r="J474">
            <v>1</v>
          </cell>
          <cell r="K474">
            <v>1</v>
          </cell>
        </row>
        <row r="475">
          <cell r="A475" t="str">
            <v>M1</v>
          </cell>
          <cell r="B475" t="str">
            <v>B1C</v>
          </cell>
          <cell r="C475" t="str">
            <v>P</v>
          </cell>
          <cell r="D475" t="str">
            <v>22029</v>
          </cell>
          <cell r="E475" t="str">
            <v>90 ELL</v>
          </cell>
          <cell r="F475">
            <v>2</v>
          </cell>
          <cell r="G475" t="str">
            <v>CB400100001000</v>
          </cell>
          <cell r="H475">
            <v>0.75</v>
          </cell>
          <cell r="I475" t="str">
            <v>--</v>
          </cell>
          <cell r="J475">
            <v>2</v>
          </cell>
          <cell r="K475">
            <v>2</v>
          </cell>
        </row>
        <row r="476">
          <cell r="A476" t="str">
            <v>M1</v>
          </cell>
          <cell r="B476" t="str">
            <v>B1C</v>
          </cell>
          <cell r="C476" t="str">
            <v>P</v>
          </cell>
          <cell r="D476" t="str">
            <v>22027</v>
          </cell>
          <cell r="E476" t="str">
            <v>90 ELL</v>
          </cell>
          <cell r="F476">
            <v>2</v>
          </cell>
          <cell r="G476" t="str">
            <v>CB400100001000</v>
          </cell>
          <cell r="H476">
            <v>0.75</v>
          </cell>
          <cell r="I476" t="str">
            <v>--</v>
          </cell>
          <cell r="J476">
            <v>1</v>
          </cell>
          <cell r="K476">
            <v>1</v>
          </cell>
        </row>
        <row r="477">
          <cell r="A477" t="str">
            <v>M1</v>
          </cell>
          <cell r="B477" t="str">
            <v>B1X</v>
          </cell>
          <cell r="C477" t="str">
            <v>P</v>
          </cell>
          <cell r="D477" t="str">
            <v>22042</v>
          </cell>
          <cell r="E477" t="str">
            <v>90 ELL</v>
          </cell>
          <cell r="F477">
            <v>2</v>
          </cell>
          <cell r="G477" t="str">
            <v>CB400100001000</v>
          </cell>
          <cell r="H477">
            <v>0.75</v>
          </cell>
          <cell r="I477" t="str">
            <v>--</v>
          </cell>
          <cell r="J477">
            <v>2</v>
          </cell>
          <cell r="K477">
            <v>2</v>
          </cell>
        </row>
        <row r="478">
          <cell r="A478" t="str">
            <v>M1</v>
          </cell>
          <cell r="B478" t="str">
            <v>B1C</v>
          </cell>
          <cell r="C478" t="str">
            <v>P</v>
          </cell>
          <cell r="D478" t="str">
            <v>22027</v>
          </cell>
          <cell r="E478" t="str">
            <v>NPL</v>
          </cell>
          <cell r="F478">
            <v>2</v>
          </cell>
          <cell r="G478" t="str">
            <v>CB132308000TVR</v>
          </cell>
          <cell r="H478">
            <v>0.75</v>
          </cell>
          <cell r="I478" t="str">
            <v>75mm</v>
          </cell>
          <cell r="J478">
            <v>1</v>
          </cell>
          <cell r="K478">
            <v>1</v>
          </cell>
        </row>
        <row r="479">
          <cell r="A479" t="str">
            <v>M1</v>
          </cell>
          <cell r="B479" t="str">
            <v>A6C</v>
          </cell>
          <cell r="C479" t="str">
            <v>HOS</v>
          </cell>
          <cell r="D479" t="str">
            <v>65613</v>
          </cell>
          <cell r="E479" t="str">
            <v>90 ELL</v>
          </cell>
          <cell r="F479">
            <v>2</v>
          </cell>
          <cell r="G479" t="str">
            <v>CB400100001000</v>
          </cell>
          <cell r="H479">
            <v>1</v>
          </cell>
          <cell r="I479" t="str">
            <v>--</v>
          </cell>
          <cell r="J479">
            <v>8</v>
          </cell>
          <cell r="K479">
            <v>8</v>
          </cell>
        </row>
        <row r="480">
          <cell r="A480" t="str">
            <v>M1</v>
          </cell>
          <cell r="B480" t="str">
            <v>A5C</v>
          </cell>
          <cell r="C480" t="str">
            <v>P</v>
          </cell>
          <cell r="D480" t="str">
            <v>22103</v>
          </cell>
          <cell r="E480" t="str">
            <v>90 ELL</v>
          </cell>
          <cell r="F480">
            <v>2</v>
          </cell>
          <cell r="G480" t="str">
            <v>CB400100001000</v>
          </cell>
          <cell r="H480">
            <v>1</v>
          </cell>
          <cell r="I480" t="str">
            <v>--</v>
          </cell>
          <cell r="J480">
            <v>6</v>
          </cell>
          <cell r="K480">
            <v>6</v>
          </cell>
        </row>
        <row r="481">
          <cell r="A481" t="str">
            <v>M1</v>
          </cell>
          <cell r="B481" t="str">
            <v>A5C</v>
          </cell>
          <cell r="C481" t="str">
            <v>P</v>
          </cell>
          <cell r="D481" t="str">
            <v>22106</v>
          </cell>
          <cell r="E481" t="str">
            <v>90 ELL</v>
          </cell>
          <cell r="F481">
            <v>2</v>
          </cell>
          <cell r="G481" t="str">
            <v>CB400100000100</v>
          </cell>
          <cell r="H481">
            <v>1</v>
          </cell>
          <cell r="I481" t="str">
            <v>--</v>
          </cell>
          <cell r="J481">
            <v>5</v>
          </cell>
          <cell r="K481">
            <v>5</v>
          </cell>
        </row>
        <row r="482">
          <cell r="A482" t="str">
            <v>M1</v>
          </cell>
          <cell r="B482" t="str">
            <v>A6C</v>
          </cell>
          <cell r="C482" t="str">
            <v>HOR</v>
          </cell>
          <cell r="D482" t="str">
            <v>65612</v>
          </cell>
          <cell r="E482" t="str">
            <v>90 ELL</v>
          </cell>
          <cell r="F482">
            <v>2</v>
          </cell>
          <cell r="G482" t="str">
            <v>CB400100000100</v>
          </cell>
          <cell r="H482">
            <v>1</v>
          </cell>
          <cell r="I482" t="str">
            <v>--</v>
          </cell>
          <cell r="J482">
            <v>5</v>
          </cell>
          <cell r="K482">
            <v>5</v>
          </cell>
        </row>
        <row r="483">
          <cell r="A483" t="str">
            <v>M1</v>
          </cell>
          <cell r="B483" t="str">
            <v>A6C</v>
          </cell>
          <cell r="C483" t="str">
            <v>HOR</v>
          </cell>
          <cell r="D483" t="str">
            <v>65622</v>
          </cell>
          <cell r="E483" t="str">
            <v>90 ELL</v>
          </cell>
          <cell r="F483">
            <v>2</v>
          </cell>
          <cell r="G483" t="str">
            <v>CB400100000100</v>
          </cell>
          <cell r="H483">
            <v>1</v>
          </cell>
          <cell r="I483" t="str">
            <v>--</v>
          </cell>
          <cell r="J483">
            <v>4</v>
          </cell>
          <cell r="K483">
            <v>4</v>
          </cell>
        </row>
        <row r="484">
          <cell r="A484" t="str">
            <v>M1</v>
          </cell>
          <cell r="B484" t="str">
            <v>A5C</v>
          </cell>
          <cell r="C484" t="str">
            <v>P</v>
          </cell>
          <cell r="D484" t="str">
            <v>22106</v>
          </cell>
          <cell r="E484" t="str">
            <v>R TEE</v>
          </cell>
          <cell r="F484">
            <v>2</v>
          </cell>
          <cell r="G484" t="str">
            <v>CB40040000010H</v>
          </cell>
          <cell r="H484">
            <v>1</v>
          </cell>
          <cell r="I484">
            <v>0.5</v>
          </cell>
          <cell r="J484">
            <v>4</v>
          </cell>
          <cell r="K484">
            <v>4</v>
          </cell>
        </row>
        <row r="485">
          <cell r="A485" t="str">
            <v>M1</v>
          </cell>
          <cell r="B485" t="str">
            <v>A6C</v>
          </cell>
          <cell r="C485" t="str">
            <v>HOR</v>
          </cell>
          <cell r="D485" t="str">
            <v>65612</v>
          </cell>
          <cell r="E485" t="str">
            <v>R TEE</v>
          </cell>
          <cell r="F485">
            <v>2</v>
          </cell>
          <cell r="G485" t="str">
            <v>CB40040000010T</v>
          </cell>
          <cell r="H485">
            <v>1</v>
          </cell>
          <cell r="I485">
            <v>0.75</v>
          </cell>
          <cell r="J485">
            <v>4</v>
          </cell>
          <cell r="K485">
            <v>4</v>
          </cell>
        </row>
        <row r="486">
          <cell r="A486" t="str">
            <v>M1</v>
          </cell>
          <cell r="B486" t="str">
            <v>A4C</v>
          </cell>
          <cell r="C486" t="str">
            <v>N</v>
          </cell>
          <cell r="D486" t="str">
            <v>22661</v>
          </cell>
          <cell r="E486" t="str">
            <v>90 ELL</v>
          </cell>
          <cell r="F486">
            <v>2</v>
          </cell>
          <cell r="G486" t="str">
            <v>CB400100000100</v>
          </cell>
          <cell r="H486">
            <v>1</v>
          </cell>
          <cell r="I486" t="str">
            <v>--</v>
          </cell>
          <cell r="J486">
            <v>3</v>
          </cell>
          <cell r="K486">
            <v>3</v>
          </cell>
        </row>
        <row r="487">
          <cell r="A487" t="str">
            <v>M1</v>
          </cell>
          <cell r="B487" t="str">
            <v>A5C</v>
          </cell>
          <cell r="C487" t="str">
            <v>P</v>
          </cell>
          <cell r="D487" t="str">
            <v>22105</v>
          </cell>
          <cell r="E487" t="str">
            <v>90 ELL</v>
          </cell>
          <cell r="F487">
            <v>2</v>
          </cell>
          <cell r="G487" t="str">
            <v>CB400100001000</v>
          </cell>
          <cell r="H487">
            <v>1</v>
          </cell>
          <cell r="I487" t="str">
            <v>--</v>
          </cell>
          <cell r="J487">
            <v>4</v>
          </cell>
          <cell r="K487">
            <v>4</v>
          </cell>
        </row>
        <row r="488">
          <cell r="A488" t="str">
            <v>M1</v>
          </cell>
          <cell r="B488" t="str">
            <v>A5C</v>
          </cell>
          <cell r="C488" t="str">
            <v>P</v>
          </cell>
          <cell r="D488" t="str">
            <v>22157</v>
          </cell>
          <cell r="E488" t="str">
            <v>R TEE</v>
          </cell>
          <cell r="F488">
            <v>2</v>
          </cell>
          <cell r="G488" t="str">
            <v>CB400400001H01</v>
          </cell>
          <cell r="H488">
            <v>1</v>
          </cell>
          <cell r="I488" t="str">
            <v>-</v>
          </cell>
          <cell r="J488">
            <v>5</v>
          </cell>
          <cell r="K488">
            <v>5</v>
          </cell>
        </row>
        <row r="489">
          <cell r="A489" t="str">
            <v>M1</v>
          </cell>
          <cell r="B489" t="str">
            <v>B2C</v>
          </cell>
          <cell r="C489" t="str">
            <v>SH</v>
          </cell>
          <cell r="D489" t="str">
            <v>22614</v>
          </cell>
          <cell r="E489" t="str">
            <v>90 ELL</v>
          </cell>
          <cell r="F489">
            <v>2</v>
          </cell>
          <cell r="G489" t="str">
            <v>CB400100001000</v>
          </cell>
          <cell r="H489">
            <v>1</v>
          </cell>
          <cell r="I489" t="str">
            <v>--</v>
          </cell>
          <cell r="J489">
            <v>2</v>
          </cell>
          <cell r="K489">
            <v>2</v>
          </cell>
        </row>
        <row r="490">
          <cell r="A490" t="str">
            <v>M1</v>
          </cell>
          <cell r="B490" t="str">
            <v>B2C</v>
          </cell>
          <cell r="C490" t="str">
            <v>SH</v>
          </cell>
          <cell r="D490" t="str">
            <v>22611</v>
          </cell>
          <cell r="E490" t="str">
            <v>CPLG</v>
          </cell>
          <cell r="F490">
            <v>2</v>
          </cell>
          <cell r="G490" t="str">
            <v>CB400500000100</v>
          </cell>
          <cell r="H490">
            <v>1</v>
          </cell>
          <cell r="I490" t="str">
            <v>--</v>
          </cell>
          <cell r="J490">
            <v>2</v>
          </cell>
          <cell r="K490">
            <v>2</v>
          </cell>
        </row>
        <row r="491">
          <cell r="A491" t="str">
            <v>M1</v>
          </cell>
          <cell r="B491" t="str">
            <v>B2C</v>
          </cell>
          <cell r="C491" t="str">
            <v>TRIM</v>
          </cell>
          <cell r="D491" t="str">
            <v>E-2204</v>
          </cell>
          <cell r="E491" t="str">
            <v>NPL</v>
          </cell>
          <cell r="F491">
            <v>2</v>
          </cell>
          <cell r="G491" t="str">
            <v>CB1321080001VR</v>
          </cell>
          <cell r="H491">
            <v>1</v>
          </cell>
          <cell r="I491" t="str">
            <v>75mm</v>
          </cell>
          <cell r="J491">
            <v>2</v>
          </cell>
          <cell r="K491">
            <v>2</v>
          </cell>
        </row>
        <row r="492">
          <cell r="A492" t="str">
            <v>M1</v>
          </cell>
          <cell r="B492" t="str">
            <v>A5C</v>
          </cell>
          <cell r="C492" t="str">
            <v>P</v>
          </cell>
          <cell r="D492" t="str">
            <v>22063</v>
          </cell>
          <cell r="E492" t="str">
            <v>90 ELL</v>
          </cell>
          <cell r="F492">
            <v>2</v>
          </cell>
          <cell r="G492" t="str">
            <v>CB400100001000</v>
          </cell>
          <cell r="H492">
            <v>1</v>
          </cell>
          <cell r="I492" t="str">
            <v>--</v>
          </cell>
          <cell r="J492">
            <v>2</v>
          </cell>
          <cell r="K492">
            <v>2</v>
          </cell>
        </row>
        <row r="493">
          <cell r="A493" t="str">
            <v>M1</v>
          </cell>
          <cell r="B493" t="str">
            <v>A5C</v>
          </cell>
          <cell r="C493" t="str">
            <v>P</v>
          </cell>
          <cell r="D493" t="str">
            <v>99002</v>
          </cell>
          <cell r="E493" t="str">
            <v>90 ELL</v>
          </cell>
          <cell r="F493">
            <v>2</v>
          </cell>
          <cell r="G493" t="str">
            <v>CB400100000100</v>
          </cell>
          <cell r="H493">
            <v>1</v>
          </cell>
          <cell r="I493" t="str">
            <v>--</v>
          </cell>
          <cell r="J493">
            <v>2</v>
          </cell>
          <cell r="K493">
            <v>2</v>
          </cell>
        </row>
        <row r="494">
          <cell r="A494" t="str">
            <v>M1</v>
          </cell>
          <cell r="B494" t="str">
            <v>A5C</v>
          </cell>
          <cell r="C494" t="str">
            <v>P</v>
          </cell>
          <cell r="D494" t="str">
            <v>22106</v>
          </cell>
          <cell r="E494" t="str">
            <v>R TEE</v>
          </cell>
          <cell r="F494">
            <v>2</v>
          </cell>
          <cell r="G494" t="str">
            <v>CB40040000010T</v>
          </cell>
          <cell r="H494">
            <v>1</v>
          </cell>
          <cell r="I494">
            <v>0.75</v>
          </cell>
          <cell r="J494">
            <v>2</v>
          </cell>
          <cell r="K494">
            <v>2</v>
          </cell>
        </row>
        <row r="495">
          <cell r="A495" t="str">
            <v>M1</v>
          </cell>
          <cell r="B495" t="str">
            <v>A6C</v>
          </cell>
          <cell r="C495" t="str">
            <v>HOS</v>
          </cell>
          <cell r="D495" t="str">
            <v>65625</v>
          </cell>
          <cell r="E495" t="str">
            <v>NPL</v>
          </cell>
          <cell r="F495">
            <v>2</v>
          </cell>
          <cell r="G495" t="str">
            <v>CB1321080001VR</v>
          </cell>
          <cell r="H495">
            <v>1</v>
          </cell>
          <cell r="I495" t="str">
            <v>75mm</v>
          </cell>
          <cell r="J495">
            <v>2</v>
          </cell>
          <cell r="K495">
            <v>2</v>
          </cell>
        </row>
        <row r="496">
          <cell r="A496" t="str">
            <v>M1</v>
          </cell>
          <cell r="B496" t="str">
            <v>A6C</v>
          </cell>
          <cell r="C496" t="str">
            <v>HOS</v>
          </cell>
          <cell r="D496" t="str">
            <v>65613</v>
          </cell>
          <cell r="E496" t="str">
            <v>NPL</v>
          </cell>
          <cell r="F496">
            <v>2</v>
          </cell>
          <cell r="G496" t="str">
            <v>CB1323080001VR</v>
          </cell>
          <cell r="H496">
            <v>1</v>
          </cell>
          <cell r="I496" t="str">
            <v>75mm</v>
          </cell>
          <cell r="J496">
            <v>2</v>
          </cell>
          <cell r="K496">
            <v>2</v>
          </cell>
        </row>
        <row r="497">
          <cell r="A497" t="str">
            <v>M1</v>
          </cell>
          <cell r="B497" t="str">
            <v>A6C</v>
          </cell>
          <cell r="C497" t="str">
            <v>HOS</v>
          </cell>
          <cell r="D497" t="str">
            <v>65621</v>
          </cell>
          <cell r="E497" t="str">
            <v>TEE</v>
          </cell>
          <cell r="F497">
            <v>2</v>
          </cell>
          <cell r="G497" t="str">
            <v>CB400300000100</v>
          </cell>
          <cell r="H497">
            <v>1</v>
          </cell>
          <cell r="I497" t="str">
            <v>--</v>
          </cell>
          <cell r="J497">
            <v>1</v>
          </cell>
          <cell r="K497">
            <v>1</v>
          </cell>
        </row>
        <row r="498">
          <cell r="A498" t="str">
            <v>M1</v>
          </cell>
          <cell r="B498" t="str">
            <v>A6C</v>
          </cell>
          <cell r="C498" t="str">
            <v>HOR</v>
          </cell>
          <cell r="D498" t="str">
            <v>65612</v>
          </cell>
          <cell r="E498" t="str">
            <v>TEE</v>
          </cell>
          <cell r="F498">
            <v>2</v>
          </cell>
          <cell r="G498" t="str">
            <v>CB400300000100</v>
          </cell>
          <cell r="H498">
            <v>1</v>
          </cell>
          <cell r="I498" t="str">
            <v>--</v>
          </cell>
          <cell r="J498">
            <v>1</v>
          </cell>
          <cell r="K498">
            <v>1</v>
          </cell>
        </row>
        <row r="499">
          <cell r="A499" t="str">
            <v>M1</v>
          </cell>
          <cell r="B499" t="str">
            <v>A6C</v>
          </cell>
          <cell r="C499" t="str">
            <v>HOR</v>
          </cell>
          <cell r="D499" t="str">
            <v>65622</v>
          </cell>
          <cell r="E499" t="str">
            <v>TEE</v>
          </cell>
          <cell r="F499">
            <v>2</v>
          </cell>
          <cell r="G499" t="str">
            <v>CB400300000100</v>
          </cell>
          <cell r="H499">
            <v>1</v>
          </cell>
          <cell r="I499" t="str">
            <v>--</v>
          </cell>
          <cell r="J499">
            <v>1</v>
          </cell>
          <cell r="K499">
            <v>1</v>
          </cell>
        </row>
        <row r="500">
          <cell r="A500" t="str">
            <v>M1</v>
          </cell>
          <cell r="B500" t="str">
            <v>A5C</v>
          </cell>
          <cell r="C500" t="str">
            <v>N</v>
          </cell>
          <cell r="D500" t="str">
            <v>22679</v>
          </cell>
          <cell r="E500" t="str">
            <v>90 ELL</v>
          </cell>
          <cell r="F500">
            <v>2</v>
          </cell>
          <cell r="G500" t="str">
            <v>CB400100001000</v>
          </cell>
          <cell r="H500">
            <v>1</v>
          </cell>
          <cell r="I500" t="str">
            <v>--</v>
          </cell>
          <cell r="J500">
            <v>2</v>
          </cell>
          <cell r="K500">
            <v>2</v>
          </cell>
        </row>
        <row r="501">
          <cell r="A501" t="str">
            <v>M1</v>
          </cell>
          <cell r="B501" t="str">
            <v>A5C</v>
          </cell>
          <cell r="C501" t="str">
            <v>N</v>
          </cell>
          <cell r="D501" t="str">
            <v>25614</v>
          </cell>
          <cell r="E501" t="str">
            <v>90 ELL</v>
          </cell>
          <cell r="F501">
            <v>2</v>
          </cell>
          <cell r="G501" t="str">
            <v>CB400100000100</v>
          </cell>
          <cell r="H501">
            <v>1</v>
          </cell>
          <cell r="I501" t="str">
            <v>--</v>
          </cell>
          <cell r="J501">
            <v>2</v>
          </cell>
          <cell r="K501">
            <v>2</v>
          </cell>
        </row>
        <row r="502">
          <cell r="A502" t="str">
            <v>M1</v>
          </cell>
          <cell r="B502" t="str">
            <v>A5C</v>
          </cell>
          <cell r="C502" t="str">
            <v>N</v>
          </cell>
          <cell r="D502" t="str">
            <v>22670</v>
          </cell>
          <cell r="E502" t="str">
            <v>C SWG</v>
          </cell>
          <cell r="F502">
            <v>2</v>
          </cell>
          <cell r="G502" t="str">
            <v>CB16110808010H</v>
          </cell>
          <cell r="H502">
            <v>1</v>
          </cell>
          <cell r="I502">
            <v>0.5</v>
          </cell>
          <cell r="J502">
            <v>4</v>
          </cell>
          <cell r="K502">
            <v>4</v>
          </cell>
        </row>
        <row r="503">
          <cell r="A503" t="str">
            <v>M1</v>
          </cell>
          <cell r="B503" t="str">
            <v>A5C</v>
          </cell>
          <cell r="C503" t="str">
            <v>P</v>
          </cell>
          <cell r="D503" t="str">
            <v>22066</v>
          </cell>
          <cell r="E503" t="str">
            <v>CPLG</v>
          </cell>
          <cell r="F503">
            <v>2</v>
          </cell>
          <cell r="G503" t="str">
            <v>CB400500000100</v>
          </cell>
          <cell r="H503">
            <v>1</v>
          </cell>
          <cell r="I503" t="str">
            <v>--</v>
          </cell>
          <cell r="J503">
            <v>2</v>
          </cell>
          <cell r="K503">
            <v>2</v>
          </cell>
        </row>
        <row r="504">
          <cell r="A504" t="str">
            <v>M1</v>
          </cell>
          <cell r="B504" t="str">
            <v>A5C</v>
          </cell>
          <cell r="C504" t="str">
            <v>P</v>
          </cell>
          <cell r="D504" t="str">
            <v>99002</v>
          </cell>
          <cell r="E504" t="str">
            <v>CPLG</v>
          </cell>
          <cell r="F504">
            <v>2</v>
          </cell>
          <cell r="G504" t="str">
            <v>CB400500000100</v>
          </cell>
          <cell r="H504">
            <v>1</v>
          </cell>
          <cell r="I504" t="str">
            <v>--</v>
          </cell>
          <cell r="J504">
            <v>2</v>
          </cell>
          <cell r="K504">
            <v>2</v>
          </cell>
        </row>
        <row r="505">
          <cell r="A505" t="str">
            <v>M1</v>
          </cell>
          <cell r="B505" t="str">
            <v>A5C</v>
          </cell>
          <cell r="C505" t="str">
            <v>TRIM</v>
          </cell>
          <cell r="D505" t="str">
            <v>V-2206</v>
          </cell>
          <cell r="E505" t="str">
            <v>NPL</v>
          </cell>
          <cell r="F505">
            <v>2</v>
          </cell>
          <cell r="G505" t="str">
            <v>CB1321080001VR</v>
          </cell>
          <cell r="H505">
            <v>1</v>
          </cell>
          <cell r="I505" t="str">
            <v>75mm</v>
          </cell>
          <cell r="J505">
            <v>2</v>
          </cell>
          <cell r="K505">
            <v>2</v>
          </cell>
        </row>
        <row r="506">
          <cell r="A506" t="str">
            <v>M1</v>
          </cell>
          <cell r="B506" t="str">
            <v>A6C</v>
          </cell>
          <cell r="C506" t="str">
            <v>HOS</v>
          </cell>
          <cell r="D506" t="str">
            <v>65624</v>
          </cell>
          <cell r="E506" t="str">
            <v>NPL</v>
          </cell>
          <cell r="F506">
            <v>2</v>
          </cell>
          <cell r="G506" t="str">
            <v>CB1321080001VR</v>
          </cell>
          <cell r="H506">
            <v>1</v>
          </cell>
          <cell r="I506" t="str">
            <v>75mm</v>
          </cell>
          <cell r="J506">
            <v>2</v>
          </cell>
          <cell r="K506">
            <v>2</v>
          </cell>
        </row>
        <row r="507">
          <cell r="A507" t="str">
            <v>M1</v>
          </cell>
          <cell r="B507" t="str">
            <v>A4C</v>
          </cell>
          <cell r="C507" t="str">
            <v>N</v>
          </cell>
          <cell r="D507" t="str">
            <v>22661</v>
          </cell>
          <cell r="E507" t="str">
            <v>TEE</v>
          </cell>
          <cell r="F507">
            <v>2</v>
          </cell>
          <cell r="G507" t="str">
            <v>CB400300000100</v>
          </cell>
          <cell r="H507">
            <v>1</v>
          </cell>
          <cell r="I507" t="str">
            <v>--</v>
          </cell>
          <cell r="J507">
            <v>1</v>
          </cell>
          <cell r="K507">
            <v>1</v>
          </cell>
        </row>
        <row r="508">
          <cell r="A508" t="str">
            <v>M1</v>
          </cell>
          <cell r="B508" t="str">
            <v>A5C</v>
          </cell>
          <cell r="C508" t="str">
            <v>N</v>
          </cell>
          <cell r="D508" t="str">
            <v>22684</v>
          </cell>
          <cell r="E508" t="str">
            <v>90 ELL</v>
          </cell>
          <cell r="F508">
            <v>2</v>
          </cell>
          <cell r="G508" t="str">
            <v>CB400100001000</v>
          </cell>
          <cell r="H508">
            <v>1</v>
          </cell>
          <cell r="I508" t="str">
            <v>--</v>
          </cell>
          <cell r="J508">
            <v>1</v>
          </cell>
          <cell r="K508">
            <v>1</v>
          </cell>
        </row>
        <row r="509">
          <cell r="A509" t="str">
            <v>M1</v>
          </cell>
          <cell r="B509" t="str">
            <v>A5C</v>
          </cell>
          <cell r="C509" t="str">
            <v>N</v>
          </cell>
          <cell r="D509" t="str">
            <v>25611</v>
          </cell>
          <cell r="E509" t="str">
            <v>90 ELL</v>
          </cell>
          <cell r="F509">
            <v>2</v>
          </cell>
          <cell r="G509" t="str">
            <v>CB400100001000</v>
          </cell>
          <cell r="H509">
            <v>1</v>
          </cell>
          <cell r="I509" t="str">
            <v>--</v>
          </cell>
          <cell r="J509">
            <v>1</v>
          </cell>
          <cell r="K509">
            <v>1</v>
          </cell>
        </row>
        <row r="510">
          <cell r="A510" t="str">
            <v>M1</v>
          </cell>
          <cell r="B510" t="str">
            <v>A5C</v>
          </cell>
          <cell r="C510" t="str">
            <v>N</v>
          </cell>
          <cell r="D510" t="str">
            <v>22682</v>
          </cell>
          <cell r="E510" t="str">
            <v>90 ELL</v>
          </cell>
          <cell r="F510">
            <v>2</v>
          </cell>
          <cell r="G510" t="str">
            <v>CB400100000100</v>
          </cell>
          <cell r="H510">
            <v>1</v>
          </cell>
          <cell r="I510" t="str">
            <v>--</v>
          </cell>
          <cell r="J510">
            <v>1</v>
          </cell>
          <cell r="K510">
            <v>1</v>
          </cell>
        </row>
        <row r="511">
          <cell r="A511" t="str">
            <v>M1</v>
          </cell>
          <cell r="B511" t="str">
            <v>A5C</v>
          </cell>
          <cell r="C511" t="str">
            <v>N</v>
          </cell>
          <cell r="D511" t="str">
            <v>22683</v>
          </cell>
          <cell r="E511" t="str">
            <v>90 ELL</v>
          </cell>
          <cell r="F511">
            <v>2</v>
          </cell>
          <cell r="G511" t="str">
            <v>CB400100000100</v>
          </cell>
          <cell r="H511">
            <v>1</v>
          </cell>
          <cell r="I511" t="str">
            <v>--</v>
          </cell>
          <cell r="J511">
            <v>1</v>
          </cell>
          <cell r="K511">
            <v>1</v>
          </cell>
        </row>
        <row r="512">
          <cell r="A512" t="str">
            <v>M1</v>
          </cell>
          <cell r="B512" t="str">
            <v>A5C</v>
          </cell>
          <cell r="C512" t="str">
            <v>N</v>
          </cell>
          <cell r="D512" t="str">
            <v>22670</v>
          </cell>
          <cell r="E512" t="str">
            <v>CPLG</v>
          </cell>
          <cell r="F512">
            <v>2</v>
          </cell>
          <cell r="G512" t="str">
            <v>CB400500000100</v>
          </cell>
          <cell r="H512">
            <v>1</v>
          </cell>
          <cell r="I512" t="str">
            <v>--</v>
          </cell>
          <cell r="J512">
            <v>1</v>
          </cell>
          <cell r="K512">
            <v>1</v>
          </cell>
        </row>
        <row r="513">
          <cell r="A513" t="str">
            <v>M1</v>
          </cell>
          <cell r="B513" t="str">
            <v>A5C</v>
          </cell>
          <cell r="C513" t="str">
            <v>P</v>
          </cell>
          <cell r="D513" t="str">
            <v>22157</v>
          </cell>
          <cell r="E513" t="str">
            <v>CPLG</v>
          </cell>
          <cell r="F513">
            <v>2</v>
          </cell>
          <cell r="G513" t="str">
            <v>CB400500000100</v>
          </cell>
          <cell r="H513">
            <v>1</v>
          </cell>
          <cell r="I513" t="str">
            <v>--</v>
          </cell>
          <cell r="J513">
            <v>1</v>
          </cell>
          <cell r="K513">
            <v>1</v>
          </cell>
        </row>
        <row r="514">
          <cell r="A514" t="str">
            <v>M1</v>
          </cell>
          <cell r="B514" t="str">
            <v>A5C</v>
          </cell>
          <cell r="C514" t="str">
            <v>TRIM</v>
          </cell>
          <cell r="D514" t="str">
            <v>V-2206</v>
          </cell>
          <cell r="E514" t="str">
            <v>R TEE</v>
          </cell>
          <cell r="F514">
            <v>2</v>
          </cell>
          <cell r="G514" t="str">
            <v>CB40040000010T</v>
          </cell>
          <cell r="H514">
            <v>1</v>
          </cell>
          <cell r="I514">
            <v>0.75</v>
          </cell>
          <cell r="J514">
            <v>1</v>
          </cell>
          <cell r="K514">
            <v>1</v>
          </cell>
        </row>
        <row r="515">
          <cell r="A515" t="str">
            <v>M1</v>
          </cell>
          <cell r="B515" t="str">
            <v>A5C</v>
          </cell>
          <cell r="C515" t="str">
            <v>P</v>
          </cell>
          <cell r="D515" t="str">
            <v>22040</v>
          </cell>
          <cell r="E515" t="str">
            <v>90 ELL</v>
          </cell>
          <cell r="F515">
            <v>2</v>
          </cell>
          <cell r="G515" t="str">
            <v>CB400100001000</v>
          </cell>
          <cell r="H515">
            <v>1</v>
          </cell>
          <cell r="I515" t="str">
            <v>--</v>
          </cell>
          <cell r="J515">
            <v>1</v>
          </cell>
          <cell r="K515">
            <v>1</v>
          </cell>
        </row>
        <row r="516">
          <cell r="A516" t="str">
            <v>M1</v>
          </cell>
          <cell r="B516" t="str">
            <v>A5C</v>
          </cell>
          <cell r="C516" t="str">
            <v>P</v>
          </cell>
          <cell r="D516" t="str">
            <v>22039</v>
          </cell>
          <cell r="E516" t="str">
            <v>CPLG</v>
          </cell>
          <cell r="F516">
            <v>2</v>
          </cell>
          <cell r="G516" t="str">
            <v>CB400500000100</v>
          </cell>
          <cell r="H516">
            <v>1</v>
          </cell>
          <cell r="I516" t="str">
            <v>--</v>
          </cell>
          <cell r="J516">
            <v>1</v>
          </cell>
          <cell r="K516">
            <v>1</v>
          </cell>
        </row>
        <row r="517">
          <cell r="A517" t="str">
            <v>M1</v>
          </cell>
          <cell r="B517" t="str">
            <v>A5C</v>
          </cell>
          <cell r="C517" t="str">
            <v>P</v>
          </cell>
          <cell r="D517" t="str">
            <v>22111</v>
          </cell>
          <cell r="E517" t="str">
            <v>CPLG</v>
          </cell>
          <cell r="F517">
            <v>2</v>
          </cell>
          <cell r="G517" t="str">
            <v>CB400500000100</v>
          </cell>
          <cell r="H517">
            <v>1</v>
          </cell>
          <cell r="I517" t="str">
            <v>--</v>
          </cell>
          <cell r="J517">
            <v>1</v>
          </cell>
          <cell r="K517">
            <v>1</v>
          </cell>
        </row>
        <row r="518">
          <cell r="A518" t="str">
            <v>M1</v>
          </cell>
          <cell r="B518" t="str">
            <v>A5C</v>
          </cell>
          <cell r="C518" t="str">
            <v>TRIM</v>
          </cell>
          <cell r="D518" t="str">
            <v>V-2208</v>
          </cell>
          <cell r="E518" t="str">
            <v>NPL</v>
          </cell>
          <cell r="F518">
            <v>2</v>
          </cell>
          <cell r="G518" t="str">
            <v>CB1321080001VR</v>
          </cell>
          <cell r="H518">
            <v>1</v>
          </cell>
          <cell r="I518" t="str">
            <v>75mm</v>
          </cell>
          <cell r="J518">
            <v>1</v>
          </cell>
          <cell r="K518">
            <v>1</v>
          </cell>
        </row>
        <row r="519">
          <cell r="A519" t="str">
            <v>M1</v>
          </cell>
          <cell r="B519" t="str">
            <v>A5C</v>
          </cell>
          <cell r="C519" t="str">
            <v>TRIM</v>
          </cell>
          <cell r="D519" t="str">
            <v>V-2209</v>
          </cell>
          <cell r="E519" t="str">
            <v>NPL</v>
          </cell>
          <cell r="F519">
            <v>2</v>
          </cell>
          <cell r="G519" t="str">
            <v>CB1321080001VR</v>
          </cell>
          <cell r="H519">
            <v>1</v>
          </cell>
          <cell r="I519" t="str">
            <v>75mm</v>
          </cell>
          <cell r="J519">
            <v>1</v>
          </cell>
          <cell r="K519">
            <v>1</v>
          </cell>
        </row>
        <row r="520">
          <cell r="A520" t="str">
            <v>M1</v>
          </cell>
          <cell r="B520" t="str">
            <v>A6C</v>
          </cell>
          <cell r="C520" t="str">
            <v>HOR</v>
          </cell>
          <cell r="D520" t="str">
            <v>65612</v>
          </cell>
          <cell r="E520" t="str">
            <v>R TEE</v>
          </cell>
          <cell r="F520">
            <v>2</v>
          </cell>
          <cell r="G520" t="str">
            <v>CB400400001H01</v>
          </cell>
          <cell r="H520">
            <v>1</v>
          </cell>
          <cell r="I520" t="str">
            <v>-</v>
          </cell>
          <cell r="J520">
            <v>2</v>
          </cell>
          <cell r="K520">
            <v>2</v>
          </cell>
        </row>
        <row r="521">
          <cell r="A521" t="str">
            <v>M1</v>
          </cell>
          <cell r="B521" t="str">
            <v>B2C</v>
          </cell>
          <cell r="C521" t="str">
            <v>TRIM</v>
          </cell>
          <cell r="D521" t="str">
            <v>E-2204</v>
          </cell>
          <cell r="E521" t="str">
            <v>CAP</v>
          </cell>
          <cell r="F521">
            <v>2</v>
          </cell>
          <cell r="G521" t="str">
            <v>CB520700000100</v>
          </cell>
          <cell r="H521">
            <v>1</v>
          </cell>
          <cell r="I521" t="str">
            <v>--</v>
          </cell>
          <cell r="J521">
            <v>1</v>
          </cell>
          <cell r="K521">
            <v>1</v>
          </cell>
        </row>
        <row r="522">
          <cell r="A522" t="str">
            <v>M1</v>
          </cell>
          <cell r="B522" t="str">
            <v>A5C</v>
          </cell>
          <cell r="C522" t="str">
            <v>P</v>
          </cell>
          <cell r="D522" t="str">
            <v>21004</v>
          </cell>
          <cell r="E522" t="str">
            <v>90 ELL</v>
          </cell>
          <cell r="F522">
            <v>2</v>
          </cell>
          <cell r="G522" t="str">
            <v>CB400100001000</v>
          </cell>
          <cell r="H522">
            <v>1</v>
          </cell>
          <cell r="I522" t="str">
            <v>--</v>
          </cell>
          <cell r="J522">
            <v>2</v>
          </cell>
          <cell r="K522">
            <v>2</v>
          </cell>
        </row>
        <row r="523">
          <cell r="A523" t="str">
            <v>M1</v>
          </cell>
          <cell r="B523" t="str">
            <v>A5C</v>
          </cell>
          <cell r="C523" t="str">
            <v>P</v>
          </cell>
          <cell r="D523" t="str">
            <v>24029</v>
          </cell>
          <cell r="E523" t="str">
            <v>C SWG</v>
          </cell>
          <cell r="F523">
            <v>2</v>
          </cell>
          <cell r="G523" t="str">
            <v>CB16110808010T</v>
          </cell>
          <cell r="H523">
            <v>1</v>
          </cell>
          <cell r="I523">
            <v>0.75</v>
          </cell>
          <cell r="J523">
            <v>1</v>
          </cell>
          <cell r="K523">
            <v>1</v>
          </cell>
        </row>
        <row r="524">
          <cell r="A524" t="str">
            <v>M1</v>
          </cell>
          <cell r="B524" t="str">
            <v>A5C</v>
          </cell>
          <cell r="C524" t="str">
            <v>TRIM</v>
          </cell>
          <cell r="D524" t="str">
            <v>V-2206</v>
          </cell>
          <cell r="E524" t="str">
            <v>C SWG</v>
          </cell>
          <cell r="F524">
            <v>2</v>
          </cell>
          <cell r="G524" t="str">
            <v>CB16110808010T</v>
          </cell>
          <cell r="H524">
            <v>1</v>
          </cell>
          <cell r="I524">
            <v>0.75</v>
          </cell>
          <cell r="J524">
            <v>1</v>
          </cell>
          <cell r="K524">
            <v>1</v>
          </cell>
        </row>
        <row r="525">
          <cell r="A525" t="str">
            <v>M1</v>
          </cell>
          <cell r="B525" t="str">
            <v>A5C</v>
          </cell>
          <cell r="C525" t="str">
            <v>P</v>
          </cell>
          <cell r="D525" t="str">
            <v>22158</v>
          </cell>
          <cell r="E525" t="str">
            <v>CPLG</v>
          </cell>
          <cell r="F525">
            <v>2</v>
          </cell>
          <cell r="G525" t="str">
            <v>CB400500000100</v>
          </cell>
          <cell r="H525">
            <v>1</v>
          </cell>
          <cell r="I525" t="str">
            <v>--</v>
          </cell>
          <cell r="J525">
            <v>1</v>
          </cell>
          <cell r="K525">
            <v>1</v>
          </cell>
        </row>
        <row r="526">
          <cell r="A526" t="str">
            <v>M1</v>
          </cell>
          <cell r="B526" t="str">
            <v>A5C</v>
          </cell>
          <cell r="C526" t="str">
            <v>P</v>
          </cell>
          <cell r="D526" t="str">
            <v>24029</v>
          </cell>
          <cell r="E526" t="str">
            <v>CPLG</v>
          </cell>
          <cell r="F526">
            <v>2</v>
          </cell>
          <cell r="G526" t="str">
            <v>CB400500000100</v>
          </cell>
          <cell r="H526">
            <v>1</v>
          </cell>
          <cell r="I526" t="str">
            <v>--</v>
          </cell>
          <cell r="J526">
            <v>1</v>
          </cell>
          <cell r="K526">
            <v>1</v>
          </cell>
        </row>
        <row r="527">
          <cell r="A527" t="str">
            <v>M1</v>
          </cell>
          <cell r="B527" t="str">
            <v>A5C</v>
          </cell>
          <cell r="C527" t="str">
            <v>TRIM</v>
          </cell>
          <cell r="D527" t="str">
            <v>V-2206</v>
          </cell>
          <cell r="E527" t="str">
            <v>CPLG</v>
          </cell>
          <cell r="F527">
            <v>2</v>
          </cell>
          <cell r="G527" t="str">
            <v>CB400500000100</v>
          </cell>
          <cell r="H527">
            <v>1</v>
          </cell>
          <cell r="I527" t="str">
            <v>--</v>
          </cell>
          <cell r="J527">
            <v>1</v>
          </cell>
          <cell r="K527">
            <v>1</v>
          </cell>
        </row>
        <row r="528">
          <cell r="A528" t="str">
            <v>M1</v>
          </cell>
          <cell r="B528" t="str">
            <v>A5C</v>
          </cell>
          <cell r="C528" t="str">
            <v>P</v>
          </cell>
          <cell r="D528" t="str">
            <v>22103</v>
          </cell>
          <cell r="E528" t="str">
            <v>R TEE</v>
          </cell>
          <cell r="F528">
            <v>2</v>
          </cell>
          <cell r="G528" t="str">
            <v>CB40040000010T</v>
          </cell>
          <cell r="H528">
            <v>1</v>
          </cell>
          <cell r="I528">
            <v>0.75</v>
          </cell>
          <cell r="J528">
            <v>1</v>
          </cell>
          <cell r="K528">
            <v>1</v>
          </cell>
        </row>
        <row r="529">
          <cell r="A529" t="str">
            <v>M1</v>
          </cell>
          <cell r="B529" t="str">
            <v>A6C</v>
          </cell>
          <cell r="C529" t="str">
            <v>HOS</v>
          </cell>
          <cell r="D529" t="str">
            <v>65616</v>
          </cell>
          <cell r="E529" t="str">
            <v>90 ELL</v>
          </cell>
          <cell r="F529">
            <v>2</v>
          </cell>
          <cell r="G529" t="str">
            <v>CB400100001000</v>
          </cell>
          <cell r="H529">
            <v>1</v>
          </cell>
          <cell r="I529" t="str">
            <v>--</v>
          </cell>
          <cell r="J529">
            <v>2</v>
          </cell>
          <cell r="K529">
            <v>2</v>
          </cell>
        </row>
        <row r="530">
          <cell r="A530" t="str">
            <v>M1</v>
          </cell>
          <cell r="B530" t="str">
            <v>A5C</v>
          </cell>
          <cell r="C530" t="str">
            <v>TRIM</v>
          </cell>
          <cell r="D530" t="str">
            <v>V-2208</v>
          </cell>
          <cell r="E530" t="str">
            <v>C SWG</v>
          </cell>
          <cell r="F530">
            <v>2</v>
          </cell>
          <cell r="G530" t="str">
            <v>CB16110808010T</v>
          </cell>
          <cell r="H530">
            <v>1</v>
          </cell>
          <cell r="I530">
            <v>0.75</v>
          </cell>
          <cell r="J530">
            <v>1</v>
          </cell>
          <cell r="K530">
            <v>1</v>
          </cell>
        </row>
        <row r="531">
          <cell r="A531" t="str">
            <v>M1</v>
          </cell>
          <cell r="B531" t="str">
            <v>A6C</v>
          </cell>
          <cell r="C531" t="str">
            <v>HOR</v>
          </cell>
          <cell r="D531" t="str">
            <v>65622</v>
          </cell>
          <cell r="E531" t="str">
            <v>C SWG</v>
          </cell>
          <cell r="F531">
            <v>2</v>
          </cell>
          <cell r="G531" t="str">
            <v>CB16110808010T</v>
          </cell>
          <cell r="H531">
            <v>1</v>
          </cell>
          <cell r="I531">
            <v>0.75</v>
          </cell>
          <cell r="J531">
            <v>4</v>
          </cell>
          <cell r="K531">
            <v>4</v>
          </cell>
        </row>
        <row r="532">
          <cell r="A532" t="str">
            <v>M1</v>
          </cell>
          <cell r="B532" t="str">
            <v>A5C</v>
          </cell>
          <cell r="C532" t="str">
            <v>TRIM</v>
          </cell>
          <cell r="D532" t="str">
            <v>V-2209</v>
          </cell>
          <cell r="E532" t="str">
            <v>C SWG</v>
          </cell>
          <cell r="F532">
            <v>2</v>
          </cell>
          <cell r="G532" t="str">
            <v>CB16110808010T</v>
          </cell>
          <cell r="H532">
            <v>1</v>
          </cell>
          <cell r="I532">
            <v>0.75</v>
          </cell>
          <cell r="J532">
            <v>1</v>
          </cell>
          <cell r="K532">
            <v>1</v>
          </cell>
        </row>
        <row r="533">
          <cell r="A533" t="str">
            <v>M1</v>
          </cell>
          <cell r="B533" t="str">
            <v>A6C</v>
          </cell>
          <cell r="C533" t="str">
            <v>HOS</v>
          </cell>
          <cell r="D533" t="str">
            <v>65625</v>
          </cell>
          <cell r="E533" t="str">
            <v>CAP</v>
          </cell>
          <cell r="F533">
            <v>2</v>
          </cell>
          <cell r="G533" t="str">
            <v>CB520700000100</v>
          </cell>
          <cell r="H533">
            <v>1</v>
          </cell>
          <cell r="I533" t="str">
            <v>--</v>
          </cell>
          <cell r="J533">
            <v>1</v>
          </cell>
          <cell r="K533">
            <v>1</v>
          </cell>
        </row>
        <row r="534">
          <cell r="A534" t="str">
            <v>M1</v>
          </cell>
          <cell r="B534" t="str">
            <v>A5C</v>
          </cell>
          <cell r="C534" t="str">
            <v>TRIM</v>
          </cell>
          <cell r="D534" t="str">
            <v>V-2208</v>
          </cell>
          <cell r="E534" t="str">
            <v>CPLG</v>
          </cell>
          <cell r="F534">
            <v>2</v>
          </cell>
          <cell r="G534" t="str">
            <v>CB400500000100</v>
          </cell>
          <cell r="H534">
            <v>1</v>
          </cell>
          <cell r="I534" t="str">
            <v>--</v>
          </cell>
          <cell r="J534">
            <v>1</v>
          </cell>
          <cell r="K534">
            <v>1</v>
          </cell>
        </row>
        <row r="535">
          <cell r="A535" t="str">
            <v>M1</v>
          </cell>
          <cell r="B535" t="str">
            <v>A5C</v>
          </cell>
          <cell r="C535" t="str">
            <v>P</v>
          </cell>
          <cell r="D535" t="str">
            <v>22102</v>
          </cell>
          <cell r="E535" t="str">
            <v>C SWG</v>
          </cell>
          <cell r="F535">
            <v>2</v>
          </cell>
          <cell r="G535" t="str">
            <v>CB161108081H01</v>
          </cell>
          <cell r="H535">
            <v>1</v>
          </cell>
          <cell r="I535" t="str">
            <v>-</v>
          </cell>
          <cell r="J535">
            <v>1</v>
          </cell>
          <cell r="K535">
            <v>1</v>
          </cell>
        </row>
        <row r="536">
          <cell r="A536" t="str">
            <v>M1</v>
          </cell>
          <cell r="B536" t="str">
            <v>A5C</v>
          </cell>
          <cell r="C536" t="str">
            <v>P</v>
          </cell>
          <cell r="D536" t="str">
            <v>22157</v>
          </cell>
          <cell r="E536" t="str">
            <v>C SWG</v>
          </cell>
          <cell r="F536">
            <v>2</v>
          </cell>
          <cell r="G536" t="str">
            <v>CB161108081H01</v>
          </cell>
          <cell r="H536">
            <v>1</v>
          </cell>
          <cell r="I536" t="str">
            <v>-</v>
          </cell>
          <cell r="J536">
            <v>1</v>
          </cell>
          <cell r="K536">
            <v>1</v>
          </cell>
        </row>
        <row r="537">
          <cell r="A537" t="str">
            <v>M1</v>
          </cell>
          <cell r="B537" t="str">
            <v>A5C</v>
          </cell>
          <cell r="C537" t="str">
            <v>P</v>
          </cell>
          <cell r="D537" t="str">
            <v>22158</v>
          </cell>
          <cell r="E537" t="str">
            <v>C SWG</v>
          </cell>
          <cell r="F537">
            <v>2</v>
          </cell>
          <cell r="G537" t="str">
            <v>CB161108081H01</v>
          </cell>
          <cell r="H537">
            <v>1</v>
          </cell>
          <cell r="I537" t="str">
            <v>-</v>
          </cell>
          <cell r="J537">
            <v>1</v>
          </cell>
          <cell r="K537">
            <v>1</v>
          </cell>
        </row>
        <row r="538">
          <cell r="A538" t="str">
            <v>M1</v>
          </cell>
          <cell r="B538" t="str">
            <v>A5C</v>
          </cell>
          <cell r="C538" t="str">
            <v>P</v>
          </cell>
          <cell r="D538" t="str">
            <v>22109</v>
          </cell>
          <cell r="E538" t="str">
            <v>R TEE</v>
          </cell>
          <cell r="F538">
            <v>2</v>
          </cell>
          <cell r="G538" t="str">
            <v>CB400400001H01</v>
          </cell>
          <cell r="H538">
            <v>1</v>
          </cell>
          <cell r="I538" t="str">
            <v>-</v>
          </cell>
          <cell r="J538">
            <v>1</v>
          </cell>
          <cell r="K538">
            <v>1</v>
          </cell>
        </row>
        <row r="539">
          <cell r="A539" t="str">
            <v>M1</v>
          </cell>
          <cell r="B539" t="str">
            <v>A6C</v>
          </cell>
          <cell r="C539" t="str">
            <v>HOS</v>
          </cell>
          <cell r="D539" t="str">
            <v>65623</v>
          </cell>
          <cell r="E539" t="str">
            <v>E SWG</v>
          </cell>
          <cell r="F539">
            <v>2</v>
          </cell>
          <cell r="G539" t="str">
            <v>CB162108081H01</v>
          </cell>
          <cell r="H539">
            <v>1</v>
          </cell>
          <cell r="I539" t="str">
            <v>-</v>
          </cell>
          <cell r="J539">
            <v>1</v>
          </cell>
          <cell r="K539">
            <v>1</v>
          </cell>
        </row>
        <row r="540">
          <cell r="A540" t="str">
            <v>M1</v>
          </cell>
          <cell r="B540" t="str">
            <v>A5C</v>
          </cell>
          <cell r="C540" t="str">
            <v>TRIM</v>
          </cell>
          <cell r="D540" t="str">
            <v>V-2214</v>
          </cell>
          <cell r="E540" t="str">
            <v>C SWG</v>
          </cell>
          <cell r="F540">
            <v>2</v>
          </cell>
          <cell r="G540" t="str">
            <v>CB161408080201</v>
          </cell>
          <cell r="H540">
            <v>1</v>
          </cell>
          <cell r="I540" t="str">
            <v>-</v>
          </cell>
          <cell r="J540">
            <v>1</v>
          </cell>
          <cell r="K540">
            <v>2</v>
          </cell>
        </row>
        <row r="541">
          <cell r="A541" t="str">
            <v>M1</v>
          </cell>
          <cell r="B541" t="str">
            <v>A6C</v>
          </cell>
          <cell r="C541" t="str">
            <v>HOS</v>
          </cell>
          <cell r="D541" t="str">
            <v>65621</v>
          </cell>
          <cell r="E541" t="str">
            <v>90 ELL</v>
          </cell>
          <cell r="F541">
            <v>2</v>
          </cell>
          <cell r="G541" t="str">
            <v>CB400100001000</v>
          </cell>
          <cell r="H541">
            <v>1</v>
          </cell>
          <cell r="I541" t="str">
            <v>--</v>
          </cell>
          <cell r="J541">
            <v>2</v>
          </cell>
          <cell r="K541">
            <v>2</v>
          </cell>
        </row>
        <row r="542">
          <cell r="A542" t="str">
            <v>M1</v>
          </cell>
          <cell r="B542" t="str">
            <v>A5C</v>
          </cell>
          <cell r="C542" t="str">
            <v>P</v>
          </cell>
          <cell r="D542" t="str">
            <v>22039</v>
          </cell>
          <cell r="E542" t="str">
            <v>90 ELL</v>
          </cell>
          <cell r="F542">
            <v>2</v>
          </cell>
          <cell r="G542" t="str">
            <v>CB400100001000</v>
          </cell>
          <cell r="H542">
            <v>1</v>
          </cell>
          <cell r="I542" t="str">
            <v>--</v>
          </cell>
          <cell r="J542">
            <v>1</v>
          </cell>
          <cell r="K542">
            <v>1</v>
          </cell>
        </row>
        <row r="543">
          <cell r="A543" t="str">
            <v>M1</v>
          </cell>
          <cell r="B543" t="str">
            <v>A5C</v>
          </cell>
          <cell r="C543" t="str">
            <v>P</v>
          </cell>
          <cell r="D543" t="str">
            <v>22001</v>
          </cell>
          <cell r="E543" t="str">
            <v>90 ELL</v>
          </cell>
          <cell r="F543">
            <v>2</v>
          </cell>
          <cell r="G543" t="str">
            <v>CB400100001000</v>
          </cell>
          <cell r="H543">
            <v>1</v>
          </cell>
          <cell r="I543" t="str">
            <v>--</v>
          </cell>
          <cell r="J543">
            <v>1</v>
          </cell>
          <cell r="K543">
            <v>1</v>
          </cell>
        </row>
        <row r="544">
          <cell r="A544" t="str">
            <v>M1</v>
          </cell>
          <cell r="B544" t="str">
            <v>A5C</v>
          </cell>
          <cell r="C544" t="str">
            <v>P</v>
          </cell>
          <cell r="D544" t="str">
            <v>22003</v>
          </cell>
          <cell r="E544" t="str">
            <v>NPL</v>
          </cell>
          <cell r="F544">
            <v>2</v>
          </cell>
          <cell r="G544" t="str">
            <v>CB1321080001VR</v>
          </cell>
          <cell r="H544">
            <v>1</v>
          </cell>
          <cell r="I544" t="str">
            <v>75mm</v>
          </cell>
          <cell r="J544">
            <v>1</v>
          </cell>
          <cell r="K544">
            <v>1</v>
          </cell>
        </row>
        <row r="545">
          <cell r="A545" t="str">
            <v>M1</v>
          </cell>
          <cell r="B545" t="str">
            <v>A6C</v>
          </cell>
          <cell r="C545" t="str">
            <v>HOS</v>
          </cell>
          <cell r="D545" t="str">
            <v>65613</v>
          </cell>
          <cell r="E545" t="str">
            <v>NPL</v>
          </cell>
          <cell r="F545">
            <v>2</v>
          </cell>
          <cell r="G545" t="str">
            <v>CB1321080001VR</v>
          </cell>
          <cell r="H545">
            <v>1</v>
          </cell>
          <cell r="I545" t="str">
            <v>75mm</v>
          </cell>
          <cell r="J545">
            <v>2</v>
          </cell>
          <cell r="K545">
            <v>2</v>
          </cell>
        </row>
        <row r="546">
          <cell r="A546" t="str">
            <v>M1</v>
          </cell>
          <cell r="B546" t="str">
            <v>A6C</v>
          </cell>
          <cell r="C546" t="str">
            <v>HOS</v>
          </cell>
          <cell r="D546" t="str">
            <v>65613</v>
          </cell>
          <cell r="E546" t="str">
            <v>SOL</v>
          </cell>
          <cell r="F546">
            <v>2</v>
          </cell>
          <cell r="G546" t="str">
            <v>CB390200000801</v>
          </cell>
          <cell r="H546">
            <v>1</v>
          </cell>
          <cell r="I546" t="str">
            <v>-</v>
          </cell>
          <cell r="J546">
            <v>6</v>
          </cell>
          <cell r="K546">
            <v>7</v>
          </cell>
        </row>
        <row r="547">
          <cell r="A547" t="str">
            <v>M1</v>
          </cell>
          <cell r="B547" t="str">
            <v>A5C</v>
          </cell>
          <cell r="C547" t="str">
            <v>N</v>
          </cell>
          <cell r="D547" t="str">
            <v>22670</v>
          </cell>
          <cell r="E547" t="str">
            <v>C SWG</v>
          </cell>
          <cell r="F547">
            <v>2</v>
          </cell>
          <cell r="G547" t="str">
            <v>CB16110808010T</v>
          </cell>
          <cell r="H547">
            <v>1</v>
          </cell>
          <cell r="I547">
            <v>0.75</v>
          </cell>
          <cell r="J547">
            <v>1</v>
          </cell>
          <cell r="K547">
            <v>1</v>
          </cell>
        </row>
        <row r="548">
          <cell r="A548" t="str">
            <v>M1</v>
          </cell>
          <cell r="B548" t="str">
            <v>A6C</v>
          </cell>
          <cell r="C548" t="str">
            <v>HOS</v>
          </cell>
          <cell r="D548" t="str">
            <v>65613</v>
          </cell>
          <cell r="E548" t="str">
            <v>CAP</v>
          </cell>
          <cell r="F548">
            <v>2</v>
          </cell>
          <cell r="G548" t="str">
            <v>CB520700000100</v>
          </cell>
          <cell r="H548">
            <v>1</v>
          </cell>
          <cell r="I548" t="str">
            <v>--</v>
          </cell>
          <cell r="J548">
            <v>1</v>
          </cell>
          <cell r="K548">
            <v>1</v>
          </cell>
        </row>
        <row r="549">
          <cell r="A549" t="str">
            <v>M1</v>
          </cell>
          <cell r="B549" t="str">
            <v>A6C</v>
          </cell>
          <cell r="C549" t="str">
            <v>HOS</v>
          </cell>
          <cell r="D549" t="str">
            <v>65624</v>
          </cell>
          <cell r="E549" t="str">
            <v>CAP</v>
          </cell>
          <cell r="F549">
            <v>2</v>
          </cell>
          <cell r="G549" t="str">
            <v>CB520700000100</v>
          </cell>
          <cell r="H549">
            <v>1</v>
          </cell>
          <cell r="I549" t="str">
            <v>--</v>
          </cell>
          <cell r="J549">
            <v>1</v>
          </cell>
          <cell r="K549">
            <v>1</v>
          </cell>
        </row>
        <row r="550">
          <cell r="A550" t="str">
            <v>M1</v>
          </cell>
          <cell r="B550" t="str">
            <v>A5C</v>
          </cell>
          <cell r="C550" t="str">
            <v>P</v>
          </cell>
          <cell r="D550" t="str">
            <v>22104</v>
          </cell>
          <cell r="E550" t="str">
            <v>R TEE</v>
          </cell>
          <cell r="F550">
            <v>2</v>
          </cell>
          <cell r="G550" t="str">
            <v>CB400400001H01</v>
          </cell>
          <cell r="H550">
            <v>1</v>
          </cell>
          <cell r="I550" t="str">
            <v>-</v>
          </cell>
          <cell r="J550">
            <v>1</v>
          </cell>
          <cell r="K550">
            <v>1</v>
          </cell>
        </row>
        <row r="551">
          <cell r="A551" t="str">
            <v>M1</v>
          </cell>
          <cell r="B551" t="str">
            <v>A5C</v>
          </cell>
          <cell r="C551" t="str">
            <v>P</v>
          </cell>
          <cell r="D551" t="str">
            <v>22102</v>
          </cell>
          <cell r="E551" t="str">
            <v>90 ELL</v>
          </cell>
          <cell r="F551">
            <v>2</v>
          </cell>
          <cell r="G551" t="str">
            <v>CB400100001H00</v>
          </cell>
          <cell r="H551">
            <v>1.5</v>
          </cell>
          <cell r="I551" t="str">
            <v>--</v>
          </cell>
          <cell r="J551">
            <v>11</v>
          </cell>
          <cell r="K551">
            <v>11</v>
          </cell>
        </row>
        <row r="552">
          <cell r="A552" t="str">
            <v>M1</v>
          </cell>
          <cell r="B552" t="str">
            <v>A4C</v>
          </cell>
          <cell r="C552" t="str">
            <v>P</v>
          </cell>
          <cell r="D552" t="str">
            <v>22031</v>
          </cell>
          <cell r="E552" t="str">
            <v>TEE</v>
          </cell>
          <cell r="F552">
            <v>2</v>
          </cell>
          <cell r="G552" t="str">
            <v>CB400300001H00</v>
          </cell>
          <cell r="H552">
            <v>1.5</v>
          </cell>
          <cell r="I552" t="str">
            <v>--</v>
          </cell>
          <cell r="J552">
            <v>9</v>
          </cell>
          <cell r="K552">
            <v>9</v>
          </cell>
        </row>
        <row r="553">
          <cell r="A553" t="str">
            <v>M1</v>
          </cell>
          <cell r="B553" t="str">
            <v>A5C</v>
          </cell>
          <cell r="C553" t="str">
            <v>P</v>
          </cell>
          <cell r="D553" t="str">
            <v>22102</v>
          </cell>
          <cell r="E553" t="str">
            <v>90 ELL</v>
          </cell>
          <cell r="F553">
            <v>2</v>
          </cell>
          <cell r="G553" t="str">
            <v>CB400100001H00</v>
          </cell>
          <cell r="H553">
            <v>1.5</v>
          </cell>
          <cell r="I553" t="str">
            <v>--</v>
          </cell>
          <cell r="J553">
            <v>9</v>
          </cell>
          <cell r="K553">
            <v>9</v>
          </cell>
        </row>
        <row r="554">
          <cell r="A554" t="str">
            <v>M1</v>
          </cell>
          <cell r="B554" t="str">
            <v>A5C</v>
          </cell>
          <cell r="C554" t="str">
            <v>P</v>
          </cell>
          <cell r="D554" t="str">
            <v>22111</v>
          </cell>
          <cell r="E554" t="str">
            <v>90 ELL</v>
          </cell>
          <cell r="F554">
            <v>2</v>
          </cell>
          <cell r="G554" t="str">
            <v>CB400100001H00</v>
          </cell>
          <cell r="H554">
            <v>1.5</v>
          </cell>
          <cell r="I554" t="str">
            <v>--</v>
          </cell>
          <cell r="J554">
            <v>9</v>
          </cell>
          <cell r="K554">
            <v>9</v>
          </cell>
        </row>
        <row r="555">
          <cell r="A555" t="str">
            <v>M1</v>
          </cell>
          <cell r="B555" t="str">
            <v>A5C</v>
          </cell>
          <cell r="C555" t="str">
            <v>P</v>
          </cell>
          <cell r="D555" t="str">
            <v>22071</v>
          </cell>
          <cell r="E555" t="str">
            <v>90 ELL</v>
          </cell>
          <cell r="F555">
            <v>2</v>
          </cell>
          <cell r="G555" t="str">
            <v>CB400100001H00</v>
          </cell>
          <cell r="H555">
            <v>1.5</v>
          </cell>
          <cell r="I555" t="str">
            <v>--</v>
          </cell>
          <cell r="J555">
            <v>9</v>
          </cell>
          <cell r="K555">
            <v>9</v>
          </cell>
        </row>
        <row r="556">
          <cell r="A556" t="str">
            <v>M1</v>
          </cell>
          <cell r="B556" t="str">
            <v>A5C</v>
          </cell>
          <cell r="C556" t="str">
            <v>P</v>
          </cell>
          <cell r="D556" t="str">
            <v>22071</v>
          </cell>
          <cell r="E556" t="str">
            <v>90 ELL</v>
          </cell>
          <cell r="F556">
            <v>2</v>
          </cell>
          <cell r="G556" t="str">
            <v>CB400100001H00</v>
          </cell>
          <cell r="H556">
            <v>1.5</v>
          </cell>
          <cell r="I556" t="str">
            <v>--</v>
          </cell>
          <cell r="J556">
            <v>8</v>
          </cell>
          <cell r="K556">
            <v>8</v>
          </cell>
        </row>
        <row r="557">
          <cell r="A557" t="str">
            <v>M1</v>
          </cell>
          <cell r="B557" t="str">
            <v>A5C</v>
          </cell>
          <cell r="C557" t="str">
            <v>P</v>
          </cell>
          <cell r="D557" t="str">
            <v>22070</v>
          </cell>
          <cell r="E557" t="str">
            <v>90 ELL</v>
          </cell>
          <cell r="F557">
            <v>2</v>
          </cell>
          <cell r="G557" t="str">
            <v>CB400100001H00</v>
          </cell>
          <cell r="H557">
            <v>1.5</v>
          </cell>
          <cell r="I557" t="str">
            <v>--</v>
          </cell>
          <cell r="J557">
            <v>9</v>
          </cell>
          <cell r="K557">
            <v>9</v>
          </cell>
        </row>
        <row r="558">
          <cell r="A558" t="str">
            <v>M1</v>
          </cell>
          <cell r="B558" t="str">
            <v>A5C</v>
          </cell>
          <cell r="C558" t="str">
            <v>P</v>
          </cell>
          <cell r="D558" t="str">
            <v>22109</v>
          </cell>
          <cell r="E558" t="str">
            <v>90 ELL</v>
          </cell>
          <cell r="F558">
            <v>2</v>
          </cell>
          <cell r="G558" t="str">
            <v>CB400100001H00</v>
          </cell>
          <cell r="H558">
            <v>1.5</v>
          </cell>
          <cell r="I558" t="str">
            <v>--</v>
          </cell>
          <cell r="J558">
            <v>8</v>
          </cell>
          <cell r="K558">
            <v>8</v>
          </cell>
        </row>
        <row r="559">
          <cell r="A559" t="str">
            <v>M1</v>
          </cell>
          <cell r="B559" t="str">
            <v>A5C</v>
          </cell>
          <cell r="C559" t="str">
            <v>P</v>
          </cell>
          <cell r="D559" t="str">
            <v>22104</v>
          </cell>
          <cell r="E559" t="str">
            <v>90 ELL</v>
          </cell>
          <cell r="F559">
            <v>2</v>
          </cell>
          <cell r="G559" t="str">
            <v>CB400100001H00</v>
          </cell>
          <cell r="H559">
            <v>1.5</v>
          </cell>
          <cell r="I559" t="str">
            <v>--</v>
          </cell>
          <cell r="J559">
            <v>8</v>
          </cell>
          <cell r="K559">
            <v>8</v>
          </cell>
        </row>
        <row r="560">
          <cell r="A560" t="str">
            <v>M1</v>
          </cell>
          <cell r="B560" t="str">
            <v>A6C</v>
          </cell>
          <cell r="C560" t="str">
            <v>HOS</v>
          </cell>
          <cell r="D560" t="str">
            <v>65633</v>
          </cell>
          <cell r="E560" t="str">
            <v>90 ELL</v>
          </cell>
          <cell r="F560">
            <v>2</v>
          </cell>
          <cell r="G560" t="str">
            <v>CB400100001H00</v>
          </cell>
          <cell r="H560">
            <v>1.5</v>
          </cell>
          <cell r="I560" t="str">
            <v>--</v>
          </cell>
          <cell r="J560">
            <v>8</v>
          </cell>
          <cell r="K560">
            <v>8</v>
          </cell>
        </row>
        <row r="561">
          <cell r="A561" t="str">
            <v>M1</v>
          </cell>
          <cell r="B561" t="str">
            <v>A5C</v>
          </cell>
          <cell r="C561" t="str">
            <v>P</v>
          </cell>
          <cell r="D561" t="str">
            <v>22102</v>
          </cell>
          <cell r="E561" t="str">
            <v>TEE</v>
          </cell>
          <cell r="F561">
            <v>2</v>
          </cell>
          <cell r="G561" t="str">
            <v>CB400300001H00</v>
          </cell>
          <cell r="H561">
            <v>1.5</v>
          </cell>
          <cell r="I561" t="str">
            <v>--</v>
          </cell>
          <cell r="J561">
            <v>5</v>
          </cell>
          <cell r="K561">
            <v>5</v>
          </cell>
        </row>
        <row r="562">
          <cell r="A562" t="str">
            <v>M1</v>
          </cell>
          <cell r="B562" t="str">
            <v>A5C</v>
          </cell>
          <cell r="C562" t="str">
            <v>P</v>
          </cell>
          <cell r="D562" t="str">
            <v>22108</v>
          </cell>
          <cell r="E562" t="str">
            <v>90 ELL</v>
          </cell>
          <cell r="F562">
            <v>2</v>
          </cell>
          <cell r="G562" t="str">
            <v>CB400100001H00</v>
          </cell>
          <cell r="H562">
            <v>1.5</v>
          </cell>
          <cell r="I562" t="str">
            <v>--</v>
          </cell>
          <cell r="J562">
            <v>9</v>
          </cell>
          <cell r="K562">
            <v>9</v>
          </cell>
        </row>
        <row r="563">
          <cell r="A563" t="str">
            <v>M1</v>
          </cell>
          <cell r="B563" t="str">
            <v>A6C</v>
          </cell>
          <cell r="C563" t="str">
            <v>HOS</v>
          </cell>
          <cell r="D563" t="str">
            <v>65632</v>
          </cell>
          <cell r="E563" t="str">
            <v>90 ELL</v>
          </cell>
          <cell r="F563">
            <v>2</v>
          </cell>
          <cell r="G563" t="str">
            <v>CB400100001H00</v>
          </cell>
          <cell r="H563">
            <v>1.5</v>
          </cell>
          <cell r="I563" t="str">
            <v>--</v>
          </cell>
          <cell r="J563">
            <v>7</v>
          </cell>
          <cell r="K563">
            <v>7</v>
          </cell>
        </row>
        <row r="564">
          <cell r="A564" t="str">
            <v>M1</v>
          </cell>
          <cell r="B564" t="str">
            <v>A5C</v>
          </cell>
          <cell r="C564" t="str">
            <v>RW</v>
          </cell>
          <cell r="D564" t="str">
            <v>25611</v>
          </cell>
          <cell r="E564" t="str">
            <v>90 ELL</v>
          </cell>
          <cell r="F564">
            <v>2</v>
          </cell>
          <cell r="G564" t="str">
            <v>CB400100001H00</v>
          </cell>
          <cell r="H564">
            <v>1.5</v>
          </cell>
          <cell r="I564" t="str">
            <v>--</v>
          </cell>
          <cell r="J564">
            <v>7</v>
          </cell>
          <cell r="K564">
            <v>7</v>
          </cell>
        </row>
        <row r="565">
          <cell r="A565" t="str">
            <v>M1</v>
          </cell>
          <cell r="B565" t="str">
            <v>A5C</v>
          </cell>
          <cell r="C565" t="str">
            <v>P</v>
          </cell>
          <cell r="D565" t="str">
            <v>22113</v>
          </cell>
          <cell r="E565" t="str">
            <v>90 ELL</v>
          </cell>
          <cell r="F565">
            <v>2</v>
          </cell>
          <cell r="G565" t="str">
            <v>CB400100001H00</v>
          </cell>
          <cell r="H565">
            <v>1.5</v>
          </cell>
          <cell r="I565" t="str">
            <v>--</v>
          </cell>
          <cell r="J565">
            <v>6</v>
          </cell>
          <cell r="K565">
            <v>6</v>
          </cell>
        </row>
        <row r="566">
          <cell r="A566" t="str">
            <v>M1</v>
          </cell>
          <cell r="B566" t="str">
            <v>A5C</v>
          </cell>
          <cell r="C566" t="str">
            <v>P</v>
          </cell>
          <cell r="D566" t="str">
            <v>22111</v>
          </cell>
          <cell r="E566" t="str">
            <v>TEE</v>
          </cell>
          <cell r="F566">
            <v>2</v>
          </cell>
          <cell r="G566" t="str">
            <v>CB400300001H00</v>
          </cell>
          <cell r="H566">
            <v>1.5</v>
          </cell>
          <cell r="I566" t="str">
            <v>--</v>
          </cell>
          <cell r="J566">
            <v>5</v>
          </cell>
          <cell r="K566">
            <v>5</v>
          </cell>
        </row>
        <row r="567">
          <cell r="A567" t="str">
            <v>M1</v>
          </cell>
          <cell r="B567" t="str">
            <v>A5C</v>
          </cell>
          <cell r="C567" t="str">
            <v>P</v>
          </cell>
          <cell r="D567" t="str">
            <v>22087</v>
          </cell>
          <cell r="E567" t="str">
            <v>90 ELL</v>
          </cell>
          <cell r="F567">
            <v>2</v>
          </cell>
          <cell r="G567" t="str">
            <v>CB400100001H00</v>
          </cell>
          <cell r="H567">
            <v>1.5</v>
          </cell>
          <cell r="I567" t="str">
            <v>--</v>
          </cell>
          <cell r="J567">
            <v>6</v>
          </cell>
          <cell r="K567">
            <v>6</v>
          </cell>
        </row>
        <row r="568">
          <cell r="A568" t="str">
            <v>M1</v>
          </cell>
          <cell r="B568" t="str">
            <v>A5C</v>
          </cell>
          <cell r="C568" t="str">
            <v>P</v>
          </cell>
          <cell r="D568" t="str">
            <v>22111</v>
          </cell>
          <cell r="E568" t="str">
            <v>R TEE</v>
          </cell>
          <cell r="F568">
            <v>2</v>
          </cell>
          <cell r="G568" t="str">
            <v>CB400400001H0T</v>
          </cell>
          <cell r="H568">
            <v>1.5</v>
          </cell>
          <cell r="I568">
            <v>0.75</v>
          </cell>
          <cell r="J568">
            <v>6</v>
          </cell>
          <cell r="K568">
            <v>6</v>
          </cell>
        </row>
        <row r="569">
          <cell r="A569" t="str">
            <v>M1</v>
          </cell>
          <cell r="B569" t="str">
            <v>A5C</v>
          </cell>
          <cell r="C569" t="str">
            <v>P</v>
          </cell>
          <cell r="D569" t="str">
            <v>22078</v>
          </cell>
          <cell r="E569" t="str">
            <v>90 ELL</v>
          </cell>
          <cell r="F569">
            <v>2</v>
          </cell>
          <cell r="G569" t="str">
            <v>CB400100001H00</v>
          </cell>
          <cell r="H569">
            <v>1.5</v>
          </cell>
          <cell r="I569" t="str">
            <v>--</v>
          </cell>
          <cell r="J569">
            <v>5</v>
          </cell>
          <cell r="K569">
            <v>5</v>
          </cell>
        </row>
        <row r="570">
          <cell r="A570" t="str">
            <v>M1</v>
          </cell>
          <cell r="B570" t="str">
            <v>A5C</v>
          </cell>
          <cell r="C570" t="str">
            <v>P</v>
          </cell>
          <cell r="D570" t="str">
            <v>22079</v>
          </cell>
          <cell r="E570" t="str">
            <v>90 ELL</v>
          </cell>
          <cell r="F570">
            <v>2</v>
          </cell>
          <cell r="G570" t="str">
            <v>CB400100001H00</v>
          </cell>
          <cell r="H570">
            <v>1.5</v>
          </cell>
          <cell r="I570" t="str">
            <v>--</v>
          </cell>
          <cell r="J570">
            <v>5</v>
          </cell>
          <cell r="K570">
            <v>5</v>
          </cell>
        </row>
        <row r="571">
          <cell r="A571" t="str">
            <v>M1</v>
          </cell>
          <cell r="B571" t="str">
            <v>A6C</v>
          </cell>
          <cell r="C571" t="str">
            <v>HOS</v>
          </cell>
          <cell r="D571" t="str">
            <v>65633</v>
          </cell>
          <cell r="E571" t="str">
            <v>90 ELL</v>
          </cell>
          <cell r="F571">
            <v>2</v>
          </cell>
          <cell r="G571" t="str">
            <v>CB400100001H00</v>
          </cell>
          <cell r="H571">
            <v>1.5</v>
          </cell>
          <cell r="I571" t="str">
            <v>--</v>
          </cell>
          <cell r="J571">
            <v>5</v>
          </cell>
          <cell r="K571">
            <v>5</v>
          </cell>
        </row>
        <row r="572">
          <cell r="A572" t="str">
            <v>M1</v>
          </cell>
          <cell r="B572" t="str">
            <v>A5C</v>
          </cell>
          <cell r="C572" t="str">
            <v>P</v>
          </cell>
          <cell r="D572" t="str">
            <v>22036</v>
          </cell>
          <cell r="E572" t="str">
            <v>90 ELL</v>
          </cell>
          <cell r="F572">
            <v>2</v>
          </cell>
          <cell r="G572" t="str">
            <v>CB400100001H00</v>
          </cell>
          <cell r="H572">
            <v>1.5</v>
          </cell>
          <cell r="I572" t="str">
            <v>--</v>
          </cell>
          <cell r="J572">
            <v>4</v>
          </cell>
          <cell r="K572">
            <v>4</v>
          </cell>
        </row>
        <row r="573">
          <cell r="A573" t="str">
            <v>M1</v>
          </cell>
          <cell r="B573" t="str">
            <v>A5C</v>
          </cell>
          <cell r="C573" t="str">
            <v>P</v>
          </cell>
          <cell r="D573" t="str">
            <v>22045</v>
          </cell>
          <cell r="E573" t="str">
            <v>90 ELL</v>
          </cell>
          <cell r="F573">
            <v>2</v>
          </cell>
          <cell r="G573" t="str">
            <v>CB400100001H00</v>
          </cell>
          <cell r="H573">
            <v>1.5</v>
          </cell>
          <cell r="I573" t="str">
            <v>--</v>
          </cell>
          <cell r="J573">
            <v>4</v>
          </cell>
          <cell r="K573">
            <v>4</v>
          </cell>
        </row>
        <row r="574">
          <cell r="A574" t="str">
            <v>M1</v>
          </cell>
          <cell r="B574" t="str">
            <v>A5C</v>
          </cell>
          <cell r="C574" t="str">
            <v>P</v>
          </cell>
          <cell r="D574" t="str">
            <v>22071</v>
          </cell>
          <cell r="E574" t="str">
            <v>90 ELL</v>
          </cell>
          <cell r="F574">
            <v>2</v>
          </cell>
          <cell r="G574" t="str">
            <v>CB400100001H00</v>
          </cell>
          <cell r="H574">
            <v>1.5</v>
          </cell>
          <cell r="I574" t="str">
            <v>--</v>
          </cell>
          <cell r="J574">
            <v>4</v>
          </cell>
          <cell r="K574">
            <v>4</v>
          </cell>
        </row>
        <row r="575">
          <cell r="A575" t="str">
            <v>M1</v>
          </cell>
          <cell r="B575" t="str">
            <v>A5C</v>
          </cell>
          <cell r="C575" t="str">
            <v>P</v>
          </cell>
          <cell r="D575" t="str">
            <v>22114</v>
          </cell>
          <cell r="E575" t="str">
            <v>90 ELL</v>
          </cell>
          <cell r="F575">
            <v>2</v>
          </cell>
          <cell r="G575" t="str">
            <v>CB400100001H00</v>
          </cell>
          <cell r="H575">
            <v>1.5</v>
          </cell>
          <cell r="I575" t="str">
            <v>--</v>
          </cell>
          <cell r="J575">
            <v>4</v>
          </cell>
          <cell r="K575">
            <v>4</v>
          </cell>
        </row>
        <row r="576">
          <cell r="A576" t="str">
            <v>M1</v>
          </cell>
          <cell r="B576" t="str">
            <v>A5C</v>
          </cell>
          <cell r="C576" t="str">
            <v>P</v>
          </cell>
          <cell r="D576" t="str">
            <v>22002</v>
          </cell>
          <cell r="E576" t="str">
            <v>90 ELL</v>
          </cell>
          <cell r="F576">
            <v>2</v>
          </cell>
          <cell r="G576" t="str">
            <v>CB400100001H00</v>
          </cell>
          <cell r="H576">
            <v>1.5</v>
          </cell>
          <cell r="I576" t="str">
            <v>--</v>
          </cell>
          <cell r="J576">
            <v>4</v>
          </cell>
          <cell r="K576">
            <v>4</v>
          </cell>
        </row>
        <row r="577">
          <cell r="A577" t="str">
            <v>M1</v>
          </cell>
          <cell r="B577" t="str">
            <v>A5C</v>
          </cell>
          <cell r="C577" t="str">
            <v>P</v>
          </cell>
          <cell r="D577" t="str">
            <v>22102</v>
          </cell>
          <cell r="E577" t="str">
            <v>R TEE</v>
          </cell>
          <cell r="F577">
            <v>2</v>
          </cell>
          <cell r="G577" t="str">
            <v>CB400400001H0T</v>
          </cell>
          <cell r="H577">
            <v>1.5</v>
          </cell>
          <cell r="I577">
            <v>0.75</v>
          </cell>
          <cell r="J577">
            <v>5</v>
          </cell>
          <cell r="K577">
            <v>5</v>
          </cell>
        </row>
        <row r="578">
          <cell r="A578" t="str">
            <v>M1</v>
          </cell>
          <cell r="B578" t="str">
            <v>A5C</v>
          </cell>
          <cell r="C578" t="str">
            <v>P</v>
          </cell>
          <cell r="D578" t="str">
            <v>22157</v>
          </cell>
          <cell r="E578" t="str">
            <v>R TEE</v>
          </cell>
          <cell r="F578">
            <v>2</v>
          </cell>
          <cell r="G578" t="str">
            <v>CB400400001H01</v>
          </cell>
          <cell r="H578">
            <v>1.5</v>
          </cell>
          <cell r="I578">
            <v>1</v>
          </cell>
          <cell r="J578">
            <v>5</v>
          </cell>
          <cell r="K578">
            <v>5</v>
          </cell>
        </row>
        <row r="579">
          <cell r="A579" t="str">
            <v>M1</v>
          </cell>
          <cell r="B579" t="str">
            <v>A5C</v>
          </cell>
          <cell r="C579" t="str">
            <v>P</v>
          </cell>
          <cell r="D579" t="str">
            <v>22157</v>
          </cell>
          <cell r="E579" t="str">
            <v>90 ELL</v>
          </cell>
          <cell r="F579">
            <v>2</v>
          </cell>
          <cell r="G579" t="str">
            <v>CB400100001H00</v>
          </cell>
          <cell r="H579">
            <v>1.5</v>
          </cell>
          <cell r="I579" t="str">
            <v>--</v>
          </cell>
          <cell r="J579">
            <v>3</v>
          </cell>
          <cell r="K579">
            <v>3</v>
          </cell>
        </row>
        <row r="580">
          <cell r="A580" t="str">
            <v>M1</v>
          </cell>
          <cell r="B580" t="str">
            <v>A5C</v>
          </cell>
          <cell r="C580" t="str">
            <v>P</v>
          </cell>
          <cell r="D580" t="str">
            <v>22071</v>
          </cell>
          <cell r="E580" t="str">
            <v>TEE</v>
          </cell>
          <cell r="F580">
            <v>2</v>
          </cell>
          <cell r="G580" t="str">
            <v>CB400300001H00</v>
          </cell>
          <cell r="H580">
            <v>1.5</v>
          </cell>
          <cell r="I580" t="str">
            <v>--</v>
          </cell>
          <cell r="J580">
            <v>2</v>
          </cell>
          <cell r="K580">
            <v>2</v>
          </cell>
        </row>
        <row r="581">
          <cell r="A581" t="str">
            <v>M1</v>
          </cell>
          <cell r="B581" t="str">
            <v>A5C</v>
          </cell>
          <cell r="C581" t="str">
            <v>P</v>
          </cell>
          <cell r="D581" t="str">
            <v>22102</v>
          </cell>
          <cell r="E581" t="str">
            <v>TEE</v>
          </cell>
          <cell r="F581">
            <v>2</v>
          </cell>
          <cell r="G581" t="str">
            <v>CB400300001H00</v>
          </cell>
          <cell r="H581">
            <v>1.5</v>
          </cell>
          <cell r="I581" t="str">
            <v>--</v>
          </cell>
          <cell r="J581">
            <v>2</v>
          </cell>
          <cell r="K581">
            <v>2</v>
          </cell>
        </row>
        <row r="582">
          <cell r="A582" t="str">
            <v>M1</v>
          </cell>
          <cell r="B582" t="str">
            <v>A5C</v>
          </cell>
          <cell r="C582" t="str">
            <v>P</v>
          </cell>
          <cell r="D582" t="str">
            <v>22104</v>
          </cell>
          <cell r="E582" t="str">
            <v>TEE</v>
          </cell>
          <cell r="F582">
            <v>2</v>
          </cell>
          <cell r="G582" t="str">
            <v>CB400300001H00</v>
          </cell>
          <cell r="H582">
            <v>1.5</v>
          </cell>
          <cell r="I582" t="str">
            <v>--</v>
          </cell>
          <cell r="J582">
            <v>2</v>
          </cell>
          <cell r="K582">
            <v>2</v>
          </cell>
        </row>
        <row r="583">
          <cell r="A583" t="str">
            <v>M1</v>
          </cell>
          <cell r="B583" t="str">
            <v>A5C</v>
          </cell>
          <cell r="C583" t="str">
            <v>P</v>
          </cell>
          <cell r="D583" t="str">
            <v>22109</v>
          </cell>
          <cell r="E583" t="str">
            <v>TEE</v>
          </cell>
          <cell r="F583">
            <v>2</v>
          </cell>
          <cell r="G583" t="str">
            <v>CB400300001H00</v>
          </cell>
          <cell r="H583">
            <v>1.5</v>
          </cell>
          <cell r="I583" t="str">
            <v>--</v>
          </cell>
          <cell r="J583">
            <v>2</v>
          </cell>
          <cell r="K583">
            <v>2</v>
          </cell>
        </row>
        <row r="584">
          <cell r="A584" t="str">
            <v>M1</v>
          </cell>
          <cell r="B584" t="str">
            <v>A6C</v>
          </cell>
          <cell r="C584" t="str">
            <v>HOS</v>
          </cell>
          <cell r="D584" t="str">
            <v>65623</v>
          </cell>
          <cell r="E584" t="str">
            <v>90 ELL</v>
          </cell>
          <cell r="F584">
            <v>2</v>
          </cell>
          <cell r="G584" t="str">
            <v>CB400100001H00</v>
          </cell>
          <cell r="H584">
            <v>1.5</v>
          </cell>
          <cell r="I584" t="str">
            <v>--</v>
          </cell>
          <cell r="J584">
            <v>3</v>
          </cell>
          <cell r="K584">
            <v>3</v>
          </cell>
        </row>
        <row r="585">
          <cell r="A585" t="str">
            <v>M1</v>
          </cell>
          <cell r="B585" t="str">
            <v>A6C</v>
          </cell>
          <cell r="C585" t="str">
            <v>HOS</v>
          </cell>
          <cell r="D585" t="str">
            <v>65618</v>
          </cell>
          <cell r="E585" t="str">
            <v>90 ELL</v>
          </cell>
          <cell r="F585">
            <v>2</v>
          </cell>
          <cell r="G585" t="str">
            <v>CB400100001H00</v>
          </cell>
          <cell r="H585">
            <v>1.5</v>
          </cell>
          <cell r="I585" t="str">
            <v>--</v>
          </cell>
          <cell r="J585">
            <v>3</v>
          </cell>
          <cell r="K585">
            <v>3</v>
          </cell>
        </row>
        <row r="586">
          <cell r="A586" t="str">
            <v>M1</v>
          </cell>
          <cell r="B586" t="str">
            <v>A6C</v>
          </cell>
          <cell r="C586" t="str">
            <v>HOS</v>
          </cell>
          <cell r="D586" t="str">
            <v>65622</v>
          </cell>
          <cell r="E586" t="str">
            <v>TEE</v>
          </cell>
          <cell r="F586">
            <v>2</v>
          </cell>
          <cell r="G586" t="str">
            <v>CB400300001H00</v>
          </cell>
          <cell r="H586">
            <v>1.5</v>
          </cell>
          <cell r="I586" t="str">
            <v>--</v>
          </cell>
          <cell r="J586">
            <v>2</v>
          </cell>
          <cell r="K586">
            <v>2</v>
          </cell>
        </row>
        <row r="587">
          <cell r="A587" t="str">
            <v>M1</v>
          </cell>
          <cell r="B587" t="str">
            <v>A6C</v>
          </cell>
          <cell r="C587" t="str">
            <v>HOS</v>
          </cell>
          <cell r="D587" t="str">
            <v>65623</v>
          </cell>
          <cell r="E587" t="str">
            <v>TEE</v>
          </cell>
          <cell r="F587">
            <v>2</v>
          </cell>
          <cell r="G587" t="str">
            <v>CB400300001H00</v>
          </cell>
          <cell r="H587">
            <v>1.5</v>
          </cell>
          <cell r="I587" t="str">
            <v>--</v>
          </cell>
          <cell r="J587">
            <v>2</v>
          </cell>
          <cell r="K587">
            <v>2</v>
          </cell>
        </row>
        <row r="588">
          <cell r="A588" t="str">
            <v>M1</v>
          </cell>
          <cell r="B588" t="str">
            <v>A4C</v>
          </cell>
          <cell r="C588" t="str">
            <v>P</v>
          </cell>
          <cell r="D588" t="str">
            <v>22031</v>
          </cell>
          <cell r="E588" t="str">
            <v>90 ELL</v>
          </cell>
          <cell r="F588">
            <v>2</v>
          </cell>
          <cell r="G588" t="str">
            <v>CB400100001H00</v>
          </cell>
          <cell r="H588">
            <v>1.5</v>
          </cell>
          <cell r="I588" t="str">
            <v>--</v>
          </cell>
          <cell r="J588">
            <v>5</v>
          </cell>
          <cell r="K588">
            <v>5</v>
          </cell>
        </row>
        <row r="589">
          <cell r="A589" t="str">
            <v>M1</v>
          </cell>
          <cell r="B589" t="str">
            <v>A6C</v>
          </cell>
          <cell r="C589" t="str">
            <v>HOS</v>
          </cell>
          <cell r="D589" t="str">
            <v>65633</v>
          </cell>
          <cell r="E589" t="str">
            <v>CPLG</v>
          </cell>
          <cell r="F589">
            <v>2</v>
          </cell>
          <cell r="G589" t="str">
            <v>CB400500001H00</v>
          </cell>
          <cell r="H589">
            <v>1.5</v>
          </cell>
          <cell r="I589" t="str">
            <v>--</v>
          </cell>
          <cell r="J589">
            <v>3</v>
          </cell>
          <cell r="K589">
            <v>3</v>
          </cell>
        </row>
        <row r="590">
          <cell r="A590" t="str">
            <v>M1</v>
          </cell>
          <cell r="B590" t="str">
            <v>A6C</v>
          </cell>
          <cell r="C590" t="str">
            <v>HOS</v>
          </cell>
          <cell r="D590" t="str">
            <v>65632</v>
          </cell>
          <cell r="E590" t="str">
            <v>NPL</v>
          </cell>
          <cell r="F590">
            <v>2</v>
          </cell>
          <cell r="G590" t="str">
            <v>CB132108001HVR</v>
          </cell>
          <cell r="H590">
            <v>1.5</v>
          </cell>
          <cell r="I590" t="str">
            <v>75mm</v>
          </cell>
          <cell r="J590">
            <v>3</v>
          </cell>
          <cell r="K590">
            <v>3</v>
          </cell>
        </row>
        <row r="591">
          <cell r="A591" t="str">
            <v>M1</v>
          </cell>
          <cell r="B591" t="str">
            <v>A5C</v>
          </cell>
          <cell r="C591" t="str">
            <v>P</v>
          </cell>
          <cell r="D591" t="str">
            <v>22071</v>
          </cell>
          <cell r="E591" t="str">
            <v>R TEE</v>
          </cell>
          <cell r="F591">
            <v>2</v>
          </cell>
          <cell r="G591" t="str">
            <v>CB400400001H0T</v>
          </cell>
          <cell r="H591">
            <v>1.5</v>
          </cell>
          <cell r="I591">
            <v>0.75</v>
          </cell>
          <cell r="J591">
            <v>4</v>
          </cell>
          <cell r="K591">
            <v>4</v>
          </cell>
        </row>
        <row r="592">
          <cell r="A592" t="str">
            <v>M1</v>
          </cell>
          <cell r="B592" t="str">
            <v>A5C</v>
          </cell>
          <cell r="C592" t="str">
            <v>P</v>
          </cell>
          <cell r="D592" t="str">
            <v>22071</v>
          </cell>
          <cell r="E592" t="str">
            <v>R TEE</v>
          </cell>
          <cell r="F592">
            <v>2</v>
          </cell>
          <cell r="G592" t="str">
            <v>CB400400001H0T</v>
          </cell>
          <cell r="H592">
            <v>1.5</v>
          </cell>
          <cell r="I592">
            <v>0.75</v>
          </cell>
          <cell r="J592">
            <v>4</v>
          </cell>
          <cell r="K592">
            <v>4</v>
          </cell>
        </row>
        <row r="593">
          <cell r="A593" t="str">
            <v>M1</v>
          </cell>
          <cell r="B593" t="str">
            <v>A5C</v>
          </cell>
          <cell r="C593" t="str">
            <v>P</v>
          </cell>
          <cell r="D593" t="str">
            <v>22079</v>
          </cell>
          <cell r="E593" t="str">
            <v>CPLG</v>
          </cell>
          <cell r="F593">
            <v>2</v>
          </cell>
          <cell r="G593" t="str">
            <v>CB400500001H00</v>
          </cell>
          <cell r="H593">
            <v>1.5</v>
          </cell>
          <cell r="I593" t="str">
            <v>--</v>
          </cell>
          <cell r="J593">
            <v>2</v>
          </cell>
          <cell r="K593">
            <v>2</v>
          </cell>
        </row>
        <row r="594">
          <cell r="A594" t="str">
            <v>M1</v>
          </cell>
          <cell r="B594" t="str">
            <v>A6C</v>
          </cell>
          <cell r="C594" t="str">
            <v>HOS</v>
          </cell>
          <cell r="D594" t="str">
            <v>65622</v>
          </cell>
          <cell r="E594" t="str">
            <v>90 ELL</v>
          </cell>
          <cell r="F594">
            <v>2</v>
          </cell>
          <cell r="G594" t="str">
            <v>CB400100001H00</v>
          </cell>
          <cell r="H594">
            <v>1.5</v>
          </cell>
          <cell r="I594" t="str">
            <v>--</v>
          </cell>
          <cell r="J594">
            <v>2</v>
          </cell>
          <cell r="K594">
            <v>2</v>
          </cell>
        </row>
        <row r="595">
          <cell r="A595" t="str">
            <v>M1</v>
          </cell>
          <cell r="B595" t="str">
            <v>A6C</v>
          </cell>
          <cell r="C595" t="str">
            <v>HOR</v>
          </cell>
          <cell r="D595" t="str">
            <v>65618</v>
          </cell>
          <cell r="E595" t="str">
            <v>90 ELL</v>
          </cell>
          <cell r="F595">
            <v>2</v>
          </cell>
          <cell r="G595" t="str">
            <v>CB400100001H00</v>
          </cell>
          <cell r="H595">
            <v>1.5</v>
          </cell>
          <cell r="I595" t="str">
            <v>--</v>
          </cell>
          <cell r="J595">
            <v>2</v>
          </cell>
          <cell r="K595">
            <v>2</v>
          </cell>
        </row>
        <row r="596">
          <cell r="A596" t="str">
            <v>M1</v>
          </cell>
          <cell r="B596" t="str">
            <v>A6C</v>
          </cell>
          <cell r="C596" t="str">
            <v>HOR</v>
          </cell>
          <cell r="D596" t="str">
            <v>65612</v>
          </cell>
          <cell r="E596" t="str">
            <v>CPLG</v>
          </cell>
          <cell r="F596">
            <v>2</v>
          </cell>
          <cell r="G596" t="str">
            <v>CB400500001H00</v>
          </cell>
          <cell r="H596">
            <v>1.5</v>
          </cell>
          <cell r="I596" t="str">
            <v>--</v>
          </cell>
          <cell r="J596">
            <v>2</v>
          </cell>
          <cell r="K596">
            <v>2</v>
          </cell>
        </row>
        <row r="597">
          <cell r="A597" t="str">
            <v>M1</v>
          </cell>
          <cell r="B597" t="str">
            <v>A6C</v>
          </cell>
          <cell r="C597" t="str">
            <v>HOR</v>
          </cell>
          <cell r="D597" t="str">
            <v>65612</v>
          </cell>
          <cell r="E597" t="str">
            <v>R TEE</v>
          </cell>
          <cell r="F597">
            <v>2</v>
          </cell>
          <cell r="G597" t="str">
            <v>CB400400001H0T</v>
          </cell>
          <cell r="H597">
            <v>1.5</v>
          </cell>
          <cell r="I597">
            <v>0.75</v>
          </cell>
          <cell r="J597">
            <v>2</v>
          </cell>
          <cell r="K597">
            <v>2</v>
          </cell>
        </row>
        <row r="598">
          <cell r="A598" t="str">
            <v>M1</v>
          </cell>
          <cell r="B598" t="str">
            <v>A6C</v>
          </cell>
          <cell r="C598" t="str">
            <v>HOR</v>
          </cell>
          <cell r="D598" t="str">
            <v>65612</v>
          </cell>
          <cell r="E598" t="str">
            <v>R TEE</v>
          </cell>
          <cell r="F598">
            <v>2</v>
          </cell>
          <cell r="G598" t="str">
            <v>CB400400001H01</v>
          </cell>
          <cell r="H598">
            <v>1.5</v>
          </cell>
          <cell r="I598">
            <v>1</v>
          </cell>
          <cell r="J598">
            <v>2</v>
          </cell>
          <cell r="K598">
            <v>2</v>
          </cell>
        </row>
        <row r="599">
          <cell r="A599" t="str">
            <v>M1</v>
          </cell>
          <cell r="B599" t="str">
            <v>A5C</v>
          </cell>
          <cell r="C599" t="str">
            <v>P</v>
          </cell>
          <cell r="D599" t="str">
            <v>22064</v>
          </cell>
          <cell r="E599" t="str">
            <v>90 ELL</v>
          </cell>
          <cell r="F599">
            <v>2</v>
          </cell>
          <cell r="G599" t="str">
            <v>CB400100001H00</v>
          </cell>
          <cell r="H599">
            <v>1.5</v>
          </cell>
          <cell r="I599" t="str">
            <v>--</v>
          </cell>
          <cell r="J599">
            <v>2</v>
          </cell>
          <cell r="K599">
            <v>2</v>
          </cell>
        </row>
        <row r="600">
          <cell r="A600" t="str">
            <v>M1</v>
          </cell>
          <cell r="B600" t="str">
            <v>A5C</v>
          </cell>
          <cell r="C600" t="str">
            <v>P</v>
          </cell>
          <cell r="D600" t="str">
            <v>22085</v>
          </cell>
          <cell r="E600" t="str">
            <v>90 ELL</v>
          </cell>
          <cell r="F600">
            <v>2</v>
          </cell>
          <cell r="G600" t="str">
            <v>CB400100001H00</v>
          </cell>
          <cell r="H600">
            <v>1.5</v>
          </cell>
          <cell r="I600" t="str">
            <v>--</v>
          </cell>
          <cell r="J600">
            <v>2</v>
          </cell>
          <cell r="K600">
            <v>2</v>
          </cell>
        </row>
        <row r="601">
          <cell r="A601" t="str">
            <v>M1</v>
          </cell>
          <cell r="B601" t="str">
            <v>A5C</v>
          </cell>
          <cell r="C601" t="str">
            <v>P</v>
          </cell>
          <cell r="D601" t="str">
            <v>22102</v>
          </cell>
          <cell r="E601" t="str">
            <v>CPLG</v>
          </cell>
          <cell r="F601">
            <v>2</v>
          </cell>
          <cell r="G601" t="str">
            <v>CB400500001H00</v>
          </cell>
          <cell r="H601">
            <v>1.5</v>
          </cell>
          <cell r="I601" t="str">
            <v>--</v>
          </cell>
          <cell r="J601">
            <v>3</v>
          </cell>
          <cell r="K601">
            <v>3</v>
          </cell>
        </row>
        <row r="602">
          <cell r="A602" t="str">
            <v>M1</v>
          </cell>
          <cell r="B602" t="str">
            <v>A6C</v>
          </cell>
          <cell r="C602" t="str">
            <v>HOS</v>
          </cell>
          <cell r="D602" t="str">
            <v>65633</v>
          </cell>
          <cell r="E602" t="str">
            <v>TEE</v>
          </cell>
          <cell r="F602">
            <v>2</v>
          </cell>
          <cell r="G602" t="str">
            <v>CB400300001H00</v>
          </cell>
          <cell r="H602">
            <v>1.5</v>
          </cell>
          <cell r="I602" t="str">
            <v>--</v>
          </cell>
          <cell r="J602">
            <v>2</v>
          </cell>
          <cell r="K602">
            <v>2</v>
          </cell>
        </row>
        <row r="603">
          <cell r="A603" t="str">
            <v>M1</v>
          </cell>
          <cell r="B603" t="str">
            <v>A5C</v>
          </cell>
          <cell r="C603" t="str">
            <v>P</v>
          </cell>
          <cell r="D603" t="str">
            <v>22071</v>
          </cell>
          <cell r="E603" t="str">
            <v>TEE</v>
          </cell>
          <cell r="F603">
            <v>2</v>
          </cell>
          <cell r="G603" t="str">
            <v>CB400300001H00</v>
          </cell>
          <cell r="H603">
            <v>1.5</v>
          </cell>
          <cell r="I603" t="str">
            <v>--</v>
          </cell>
          <cell r="J603">
            <v>1</v>
          </cell>
          <cell r="K603">
            <v>1</v>
          </cell>
        </row>
        <row r="604">
          <cell r="A604" t="str">
            <v>M1</v>
          </cell>
          <cell r="B604" t="str">
            <v>A5C</v>
          </cell>
          <cell r="C604" t="str">
            <v>P</v>
          </cell>
          <cell r="D604" t="str">
            <v>22113</v>
          </cell>
          <cell r="E604" t="str">
            <v>TEE</v>
          </cell>
          <cell r="F604">
            <v>2</v>
          </cell>
          <cell r="G604" t="str">
            <v>CB400300001H00</v>
          </cell>
          <cell r="H604">
            <v>1.5</v>
          </cell>
          <cell r="I604" t="str">
            <v>--</v>
          </cell>
          <cell r="J604">
            <v>1</v>
          </cell>
          <cell r="K604">
            <v>1</v>
          </cell>
        </row>
        <row r="605">
          <cell r="A605" t="str">
            <v>M1</v>
          </cell>
          <cell r="B605" t="str">
            <v>A5C</v>
          </cell>
          <cell r="C605" t="str">
            <v>P</v>
          </cell>
          <cell r="D605" t="str">
            <v>22157</v>
          </cell>
          <cell r="E605" t="str">
            <v>TEE</v>
          </cell>
          <cell r="F605">
            <v>2</v>
          </cell>
          <cell r="G605" t="str">
            <v>CB400300001H00</v>
          </cell>
          <cell r="H605">
            <v>1.5</v>
          </cell>
          <cell r="I605" t="str">
            <v>--</v>
          </cell>
          <cell r="J605">
            <v>1</v>
          </cell>
          <cell r="K605">
            <v>1</v>
          </cell>
        </row>
        <row r="606">
          <cell r="A606" t="str">
            <v>M1</v>
          </cell>
          <cell r="B606" t="str">
            <v>A5C</v>
          </cell>
          <cell r="C606" t="str">
            <v>P</v>
          </cell>
          <cell r="D606" t="str">
            <v>22158</v>
          </cell>
          <cell r="E606" t="str">
            <v>TEE</v>
          </cell>
          <cell r="F606">
            <v>2</v>
          </cell>
          <cell r="G606" t="str">
            <v>CB400300001H00</v>
          </cell>
          <cell r="H606">
            <v>1.5</v>
          </cell>
          <cell r="I606" t="str">
            <v>--</v>
          </cell>
          <cell r="J606">
            <v>1</v>
          </cell>
          <cell r="K606">
            <v>1</v>
          </cell>
        </row>
        <row r="607">
          <cell r="A607" t="str">
            <v>M1</v>
          </cell>
          <cell r="B607" t="str">
            <v>A5C</v>
          </cell>
          <cell r="C607" t="str">
            <v>P</v>
          </cell>
          <cell r="D607" t="str">
            <v>22039</v>
          </cell>
          <cell r="E607" t="str">
            <v>TEE</v>
          </cell>
          <cell r="F607">
            <v>2</v>
          </cell>
          <cell r="G607" t="str">
            <v>CB400300001H00</v>
          </cell>
          <cell r="H607">
            <v>1.5</v>
          </cell>
          <cell r="I607" t="str">
            <v>--</v>
          </cell>
          <cell r="J607">
            <v>1</v>
          </cell>
          <cell r="K607">
            <v>1</v>
          </cell>
        </row>
        <row r="608">
          <cell r="A608" t="str">
            <v>M1</v>
          </cell>
          <cell r="B608" t="str">
            <v>A5C</v>
          </cell>
          <cell r="C608" t="str">
            <v>P</v>
          </cell>
          <cell r="D608" t="str">
            <v>22040</v>
          </cell>
          <cell r="E608" t="str">
            <v>TEE</v>
          </cell>
          <cell r="F608">
            <v>2</v>
          </cell>
          <cell r="G608" t="str">
            <v>CB400300001H00</v>
          </cell>
          <cell r="H608">
            <v>1.5</v>
          </cell>
          <cell r="I608" t="str">
            <v>--</v>
          </cell>
          <cell r="J608">
            <v>1</v>
          </cell>
          <cell r="K608">
            <v>1</v>
          </cell>
        </row>
        <row r="609">
          <cell r="A609" t="str">
            <v>M1</v>
          </cell>
          <cell r="B609" t="str">
            <v>A5C</v>
          </cell>
          <cell r="C609" t="str">
            <v>P</v>
          </cell>
          <cell r="D609" t="str">
            <v>22041</v>
          </cell>
          <cell r="E609" t="str">
            <v>TEE</v>
          </cell>
          <cell r="F609">
            <v>2</v>
          </cell>
          <cell r="G609" t="str">
            <v>CB400300001H00</v>
          </cell>
          <cell r="H609">
            <v>1.5</v>
          </cell>
          <cell r="I609" t="str">
            <v>--</v>
          </cell>
          <cell r="J609">
            <v>1</v>
          </cell>
          <cell r="K609">
            <v>1</v>
          </cell>
        </row>
        <row r="610">
          <cell r="A610" t="str">
            <v>M1</v>
          </cell>
          <cell r="B610" t="str">
            <v>A5C</v>
          </cell>
          <cell r="C610" t="str">
            <v>P</v>
          </cell>
          <cell r="D610" t="str">
            <v>22045</v>
          </cell>
          <cell r="E610" t="str">
            <v>CPLG</v>
          </cell>
          <cell r="F610">
            <v>2</v>
          </cell>
          <cell r="G610" t="str">
            <v>CB400500001H00</v>
          </cell>
          <cell r="H610">
            <v>1.5</v>
          </cell>
          <cell r="I610" t="str">
            <v>--</v>
          </cell>
          <cell r="J610">
            <v>2</v>
          </cell>
          <cell r="K610">
            <v>2</v>
          </cell>
        </row>
        <row r="611">
          <cell r="A611" t="str">
            <v>M1</v>
          </cell>
          <cell r="B611" t="str">
            <v>A5C</v>
          </cell>
          <cell r="C611" t="str">
            <v>P</v>
          </cell>
          <cell r="D611" t="str">
            <v>22109</v>
          </cell>
          <cell r="E611" t="str">
            <v>CPLG</v>
          </cell>
          <cell r="F611">
            <v>2</v>
          </cell>
          <cell r="G611" t="str">
            <v>CB400500001H00</v>
          </cell>
          <cell r="H611">
            <v>1.5</v>
          </cell>
          <cell r="I611" t="str">
            <v>--</v>
          </cell>
          <cell r="J611">
            <v>2</v>
          </cell>
          <cell r="K611">
            <v>2</v>
          </cell>
        </row>
        <row r="612">
          <cell r="A612" t="str">
            <v>M1</v>
          </cell>
          <cell r="B612" t="str">
            <v>A6C</v>
          </cell>
          <cell r="C612" t="str">
            <v>HOS</v>
          </cell>
          <cell r="D612" t="str">
            <v>65611</v>
          </cell>
          <cell r="E612" t="str">
            <v>90 ELL</v>
          </cell>
          <cell r="F612">
            <v>2</v>
          </cell>
          <cell r="G612" t="str">
            <v>CB400100001H00</v>
          </cell>
          <cell r="H612">
            <v>1.5</v>
          </cell>
          <cell r="I612" t="str">
            <v>--</v>
          </cell>
          <cell r="J612">
            <v>2</v>
          </cell>
          <cell r="K612">
            <v>2</v>
          </cell>
        </row>
        <row r="613">
          <cell r="A613" t="str">
            <v>M1</v>
          </cell>
          <cell r="B613" t="str">
            <v>A5C</v>
          </cell>
          <cell r="C613" t="str">
            <v>RW</v>
          </cell>
          <cell r="D613" t="str">
            <v>25611</v>
          </cell>
          <cell r="E613" t="str">
            <v>TEE</v>
          </cell>
          <cell r="F613">
            <v>2</v>
          </cell>
          <cell r="G613" t="str">
            <v>CB400300001H00</v>
          </cell>
          <cell r="H613">
            <v>1.5</v>
          </cell>
          <cell r="I613" t="str">
            <v>--</v>
          </cell>
          <cell r="J613">
            <v>2</v>
          </cell>
          <cell r="K613">
            <v>2</v>
          </cell>
        </row>
        <row r="614">
          <cell r="A614" t="str">
            <v>M1</v>
          </cell>
          <cell r="B614" t="str">
            <v>A4C</v>
          </cell>
          <cell r="C614" t="str">
            <v>P</v>
          </cell>
          <cell r="D614" t="str">
            <v>22031</v>
          </cell>
          <cell r="E614" t="str">
            <v>C SWG</v>
          </cell>
          <cell r="F614">
            <v>2</v>
          </cell>
          <cell r="G614" t="str">
            <v>CB161108081H0H</v>
          </cell>
          <cell r="H614">
            <v>1.5</v>
          </cell>
          <cell r="I614">
            <v>0.5</v>
          </cell>
          <cell r="J614">
            <v>6</v>
          </cell>
          <cell r="K614">
            <v>6</v>
          </cell>
        </row>
        <row r="615">
          <cell r="A615" t="str">
            <v>M1</v>
          </cell>
          <cell r="B615" t="str">
            <v>A5C</v>
          </cell>
          <cell r="C615" t="str">
            <v>P</v>
          </cell>
          <cell r="D615" t="str">
            <v>22002</v>
          </cell>
          <cell r="E615" t="str">
            <v>R TEE</v>
          </cell>
          <cell r="F615">
            <v>2</v>
          </cell>
          <cell r="G615" t="str">
            <v>CB400400001H0T</v>
          </cell>
          <cell r="H615">
            <v>1.5</v>
          </cell>
          <cell r="I615">
            <v>0.75</v>
          </cell>
          <cell r="J615">
            <v>2</v>
          </cell>
          <cell r="K615">
            <v>2</v>
          </cell>
        </row>
        <row r="616">
          <cell r="A616" t="str">
            <v>M1</v>
          </cell>
          <cell r="B616" t="str">
            <v>A5C</v>
          </cell>
          <cell r="C616" t="str">
            <v>P</v>
          </cell>
          <cell r="D616" t="str">
            <v>22071</v>
          </cell>
          <cell r="E616" t="str">
            <v>CPLG</v>
          </cell>
          <cell r="F616">
            <v>2</v>
          </cell>
          <cell r="G616" t="str">
            <v>CB400500001H00</v>
          </cell>
          <cell r="H616">
            <v>1.5</v>
          </cell>
          <cell r="I616" t="str">
            <v>--</v>
          </cell>
          <cell r="J616">
            <v>1</v>
          </cell>
          <cell r="K616">
            <v>1</v>
          </cell>
        </row>
        <row r="617">
          <cell r="A617" t="str">
            <v>M1</v>
          </cell>
          <cell r="B617" t="str">
            <v>A5C</v>
          </cell>
          <cell r="C617" t="str">
            <v>P</v>
          </cell>
          <cell r="D617" t="str">
            <v>22099</v>
          </cell>
          <cell r="E617" t="str">
            <v>90 ELL</v>
          </cell>
          <cell r="F617">
            <v>2</v>
          </cell>
          <cell r="G617" t="str">
            <v>CB400100001H00</v>
          </cell>
          <cell r="H617">
            <v>1.5</v>
          </cell>
          <cell r="I617" t="str">
            <v>--</v>
          </cell>
          <cell r="J617">
            <v>1</v>
          </cell>
          <cell r="K617">
            <v>1</v>
          </cell>
        </row>
        <row r="618">
          <cell r="A618" t="str">
            <v>M1</v>
          </cell>
          <cell r="B618" t="str">
            <v>A5C</v>
          </cell>
          <cell r="C618" t="str">
            <v>P</v>
          </cell>
          <cell r="D618" t="str">
            <v>22099</v>
          </cell>
          <cell r="E618" t="str">
            <v>NPL</v>
          </cell>
          <cell r="F618">
            <v>2</v>
          </cell>
          <cell r="G618" t="str">
            <v>CB132108001HVR</v>
          </cell>
          <cell r="H618">
            <v>1.5</v>
          </cell>
          <cell r="I618" t="str">
            <v>75mm</v>
          </cell>
          <cell r="J618">
            <v>1</v>
          </cell>
          <cell r="K618">
            <v>1</v>
          </cell>
        </row>
        <row r="619">
          <cell r="A619" t="str">
            <v>M1</v>
          </cell>
          <cell r="B619" t="str">
            <v>A5C</v>
          </cell>
          <cell r="C619" t="str">
            <v>P</v>
          </cell>
          <cell r="D619" t="str">
            <v>22039</v>
          </cell>
          <cell r="E619" t="str">
            <v>CPLG</v>
          </cell>
          <cell r="F619">
            <v>2</v>
          </cell>
          <cell r="G619" t="str">
            <v>CB400500001H00</v>
          </cell>
          <cell r="H619">
            <v>1.5</v>
          </cell>
          <cell r="I619" t="str">
            <v>--</v>
          </cell>
          <cell r="J619">
            <v>1</v>
          </cell>
          <cell r="K619">
            <v>1</v>
          </cell>
        </row>
        <row r="620">
          <cell r="A620" t="str">
            <v>M1</v>
          </cell>
          <cell r="B620" t="str">
            <v>A5C</v>
          </cell>
          <cell r="C620" t="str">
            <v>P</v>
          </cell>
          <cell r="D620" t="str">
            <v>22041</v>
          </cell>
          <cell r="E620" t="str">
            <v>CPLG</v>
          </cell>
          <cell r="F620">
            <v>2</v>
          </cell>
          <cell r="G620" t="str">
            <v>CB400500001H00</v>
          </cell>
          <cell r="H620">
            <v>1.5</v>
          </cell>
          <cell r="I620" t="str">
            <v>--</v>
          </cell>
          <cell r="J620">
            <v>1</v>
          </cell>
          <cell r="K620">
            <v>1</v>
          </cell>
        </row>
        <row r="621">
          <cell r="A621" t="str">
            <v>M1</v>
          </cell>
          <cell r="B621" t="str">
            <v>A5C</v>
          </cell>
          <cell r="C621" t="str">
            <v>P</v>
          </cell>
          <cell r="D621" t="str">
            <v>22040</v>
          </cell>
          <cell r="E621" t="str">
            <v>CPLG</v>
          </cell>
          <cell r="F621">
            <v>2</v>
          </cell>
          <cell r="G621" t="str">
            <v>CB400500001H00</v>
          </cell>
          <cell r="H621">
            <v>1.5</v>
          </cell>
          <cell r="I621" t="str">
            <v>--</v>
          </cell>
          <cell r="J621">
            <v>1</v>
          </cell>
          <cell r="K621">
            <v>1</v>
          </cell>
        </row>
        <row r="622">
          <cell r="A622" t="str">
            <v>M1</v>
          </cell>
          <cell r="B622" t="str">
            <v>A5C</v>
          </cell>
          <cell r="C622" t="str">
            <v>P</v>
          </cell>
          <cell r="D622" t="str">
            <v>22040</v>
          </cell>
          <cell r="E622" t="str">
            <v>NPL</v>
          </cell>
          <cell r="F622">
            <v>2</v>
          </cell>
          <cell r="G622" t="str">
            <v>CB132308001HVR</v>
          </cell>
          <cell r="H622">
            <v>1.5</v>
          </cell>
          <cell r="I622" t="str">
            <v>75mm</v>
          </cell>
          <cell r="J622">
            <v>1</v>
          </cell>
          <cell r="K622">
            <v>1</v>
          </cell>
        </row>
        <row r="623">
          <cell r="A623" t="str">
            <v>M1</v>
          </cell>
          <cell r="B623" t="str">
            <v>A5C</v>
          </cell>
          <cell r="C623" t="str">
            <v>P</v>
          </cell>
          <cell r="D623" t="str">
            <v>22041</v>
          </cell>
          <cell r="E623" t="str">
            <v>NPL</v>
          </cell>
          <cell r="F623">
            <v>2</v>
          </cell>
          <cell r="G623" t="str">
            <v>CB132308001HVR</v>
          </cell>
          <cell r="H623">
            <v>1.5</v>
          </cell>
          <cell r="I623" t="str">
            <v>75mm</v>
          </cell>
          <cell r="J623">
            <v>1</v>
          </cell>
          <cell r="K623">
            <v>1</v>
          </cell>
        </row>
        <row r="624">
          <cell r="A624" t="str">
            <v>M1</v>
          </cell>
          <cell r="B624" t="str">
            <v>A5C</v>
          </cell>
          <cell r="C624" t="str">
            <v>P</v>
          </cell>
          <cell r="D624" t="str">
            <v>22039</v>
          </cell>
          <cell r="E624" t="str">
            <v>NPL</v>
          </cell>
          <cell r="F624">
            <v>2</v>
          </cell>
          <cell r="G624" t="str">
            <v>CB132308001HVR</v>
          </cell>
          <cell r="H624">
            <v>1.5</v>
          </cell>
          <cell r="I624" t="str">
            <v>75mm</v>
          </cell>
          <cell r="J624">
            <v>1</v>
          </cell>
          <cell r="K624">
            <v>1</v>
          </cell>
        </row>
        <row r="625">
          <cell r="A625" t="str">
            <v>M1</v>
          </cell>
          <cell r="B625" t="str">
            <v>A5C</v>
          </cell>
          <cell r="C625" t="str">
            <v>P</v>
          </cell>
          <cell r="D625" t="str">
            <v>22039</v>
          </cell>
          <cell r="E625" t="str">
            <v>R TEE</v>
          </cell>
          <cell r="F625">
            <v>2</v>
          </cell>
          <cell r="G625" t="str">
            <v>CB400400001H0H</v>
          </cell>
          <cell r="H625">
            <v>1.5</v>
          </cell>
          <cell r="I625">
            <v>0.5</v>
          </cell>
          <cell r="J625">
            <v>1</v>
          </cell>
          <cell r="K625">
            <v>1</v>
          </cell>
        </row>
        <row r="626">
          <cell r="A626" t="str">
            <v>M1</v>
          </cell>
          <cell r="B626" t="str">
            <v>A5C</v>
          </cell>
          <cell r="C626" t="str">
            <v>P</v>
          </cell>
          <cell r="D626" t="str">
            <v>22041</v>
          </cell>
          <cell r="E626" t="str">
            <v>R TEE</v>
          </cell>
          <cell r="F626">
            <v>2</v>
          </cell>
          <cell r="G626" t="str">
            <v>CB400400001H0H</v>
          </cell>
          <cell r="H626">
            <v>1.5</v>
          </cell>
          <cell r="I626">
            <v>0.5</v>
          </cell>
          <cell r="J626">
            <v>1</v>
          </cell>
          <cell r="K626">
            <v>1</v>
          </cell>
        </row>
        <row r="627">
          <cell r="A627" t="str">
            <v>M1</v>
          </cell>
          <cell r="B627" t="str">
            <v>A5C</v>
          </cell>
          <cell r="C627" t="str">
            <v>P</v>
          </cell>
          <cell r="D627" t="str">
            <v>22040</v>
          </cell>
          <cell r="E627" t="str">
            <v>R TEE</v>
          </cell>
          <cell r="F627">
            <v>2</v>
          </cell>
          <cell r="G627" t="str">
            <v>CB400400001H0H</v>
          </cell>
          <cell r="H627">
            <v>1.5</v>
          </cell>
          <cell r="I627">
            <v>0.5</v>
          </cell>
          <cell r="J627">
            <v>1</v>
          </cell>
          <cell r="K627">
            <v>1</v>
          </cell>
        </row>
        <row r="628">
          <cell r="A628" t="str">
            <v>M1</v>
          </cell>
          <cell r="B628" t="str">
            <v>A5C</v>
          </cell>
          <cell r="C628" t="str">
            <v>P</v>
          </cell>
          <cell r="D628" t="str">
            <v>22102</v>
          </cell>
          <cell r="E628" t="str">
            <v>C SWG</v>
          </cell>
          <cell r="F628">
            <v>2</v>
          </cell>
          <cell r="G628" t="str">
            <v>CB161108081H01</v>
          </cell>
          <cell r="H628">
            <v>1.5</v>
          </cell>
          <cell r="I628">
            <v>1</v>
          </cell>
          <cell r="J628">
            <v>1</v>
          </cell>
          <cell r="K628">
            <v>1</v>
          </cell>
        </row>
        <row r="629">
          <cell r="A629" t="str">
            <v>M1</v>
          </cell>
          <cell r="B629" t="str">
            <v>A5C</v>
          </cell>
          <cell r="C629" t="str">
            <v>P</v>
          </cell>
          <cell r="D629" t="str">
            <v>22157</v>
          </cell>
          <cell r="E629" t="str">
            <v>C SWG</v>
          </cell>
          <cell r="F629">
            <v>2</v>
          </cell>
          <cell r="G629" t="str">
            <v>CB161108081H01</v>
          </cell>
          <cell r="H629">
            <v>1.5</v>
          </cell>
          <cell r="I629">
            <v>1</v>
          </cell>
          <cell r="J629">
            <v>1</v>
          </cell>
          <cell r="K629">
            <v>1</v>
          </cell>
        </row>
        <row r="630">
          <cell r="A630" t="str">
            <v>M1</v>
          </cell>
          <cell r="B630" t="str">
            <v>A5C</v>
          </cell>
          <cell r="C630" t="str">
            <v>P</v>
          </cell>
          <cell r="D630" t="str">
            <v>22157</v>
          </cell>
          <cell r="E630" t="str">
            <v>CAP</v>
          </cell>
          <cell r="F630">
            <v>2</v>
          </cell>
          <cell r="G630" t="str">
            <v>CB520700001H00</v>
          </cell>
          <cell r="H630">
            <v>1.5</v>
          </cell>
          <cell r="I630" t="str">
            <v>--</v>
          </cell>
          <cell r="J630">
            <v>1</v>
          </cell>
          <cell r="K630">
            <v>1</v>
          </cell>
        </row>
        <row r="631">
          <cell r="A631" t="str">
            <v>M1</v>
          </cell>
          <cell r="B631" t="str">
            <v>A5C</v>
          </cell>
          <cell r="C631" t="str">
            <v>P</v>
          </cell>
          <cell r="D631" t="str">
            <v>22158</v>
          </cell>
          <cell r="E631" t="str">
            <v>CAP</v>
          </cell>
          <cell r="F631">
            <v>2</v>
          </cell>
          <cell r="G631" t="str">
            <v>CB520700001H00</v>
          </cell>
          <cell r="H631">
            <v>1.5</v>
          </cell>
          <cell r="I631" t="str">
            <v>--</v>
          </cell>
          <cell r="J631">
            <v>1</v>
          </cell>
          <cell r="K631">
            <v>1</v>
          </cell>
        </row>
        <row r="632">
          <cell r="A632" t="str">
            <v>M1</v>
          </cell>
          <cell r="B632" t="str">
            <v>A5C</v>
          </cell>
          <cell r="C632" t="str">
            <v>P</v>
          </cell>
          <cell r="D632" t="str">
            <v>22036</v>
          </cell>
          <cell r="E632" t="str">
            <v>CPLG</v>
          </cell>
          <cell r="F632">
            <v>2</v>
          </cell>
          <cell r="G632" t="str">
            <v>CB400500001H00</v>
          </cell>
          <cell r="H632">
            <v>1.5</v>
          </cell>
          <cell r="I632" t="str">
            <v>--</v>
          </cell>
          <cell r="J632">
            <v>1</v>
          </cell>
          <cell r="K632">
            <v>1</v>
          </cell>
        </row>
        <row r="633">
          <cell r="A633" t="str">
            <v>M1</v>
          </cell>
          <cell r="B633" t="str">
            <v>A5C</v>
          </cell>
          <cell r="C633" t="str">
            <v>P</v>
          </cell>
          <cell r="D633" t="str">
            <v>22101</v>
          </cell>
          <cell r="E633" t="str">
            <v>CPLG</v>
          </cell>
          <cell r="F633">
            <v>2</v>
          </cell>
          <cell r="G633" t="str">
            <v>CB400500001H00</v>
          </cell>
          <cell r="H633">
            <v>1.5</v>
          </cell>
          <cell r="I633" t="str">
            <v>--</v>
          </cell>
          <cell r="J633">
            <v>1</v>
          </cell>
          <cell r="K633">
            <v>1</v>
          </cell>
        </row>
        <row r="634">
          <cell r="A634" t="str">
            <v>M1</v>
          </cell>
          <cell r="B634" t="str">
            <v>A5C</v>
          </cell>
          <cell r="C634" t="str">
            <v>P</v>
          </cell>
          <cell r="D634" t="str">
            <v>22102</v>
          </cell>
          <cell r="E634" t="str">
            <v>CPLG</v>
          </cell>
          <cell r="F634">
            <v>2</v>
          </cell>
          <cell r="G634" t="str">
            <v>CB400500001H00</v>
          </cell>
          <cell r="H634">
            <v>1.5</v>
          </cell>
          <cell r="I634" t="str">
            <v>--</v>
          </cell>
          <cell r="J634">
            <v>1</v>
          </cell>
          <cell r="K634">
            <v>1</v>
          </cell>
        </row>
        <row r="635">
          <cell r="A635" t="str">
            <v>M1</v>
          </cell>
          <cell r="B635" t="str">
            <v>A5C</v>
          </cell>
          <cell r="C635" t="str">
            <v>P</v>
          </cell>
          <cell r="D635" t="str">
            <v>22108</v>
          </cell>
          <cell r="E635" t="str">
            <v>CPLG</v>
          </cell>
          <cell r="F635">
            <v>2</v>
          </cell>
          <cell r="G635" t="str">
            <v>CB400500001H00</v>
          </cell>
          <cell r="H635">
            <v>1.5</v>
          </cell>
          <cell r="I635" t="str">
            <v>--</v>
          </cell>
          <cell r="J635">
            <v>1</v>
          </cell>
          <cell r="K635">
            <v>1</v>
          </cell>
        </row>
        <row r="636">
          <cell r="A636" t="str">
            <v>M1</v>
          </cell>
          <cell r="B636" t="str">
            <v>A5C</v>
          </cell>
          <cell r="C636" t="str">
            <v>P</v>
          </cell>
          <cell r="D636" t="str">
            <v>22099</v>
          </cell>
          <cell r="E636" t="str">
            <v>CAP</v>
          </cell>
          <cell r="F636">
            <v>2</v>
          </cell>
          <cell r="G636" t="str">
            <v>CB520700001H00</v>
          </cell>
          <cell r="H636">
            <v>1.5</v>
          </cell>
          <cell r="I636" t="str">
            <v>--</v>
          </cell>
          <cell r="J636">
            <v>1</v>
          </cell>
          <cell r="K636">
            <v>1</v>
          </cell>
        </row>
        <row r="637">
          <cell r="A637" t="str">
            <v>M1</v>
          </cell>
          <cell r="B637" t="str">
            <v>A5C</v>
          </cell>
          <cell r="C637" t="str">
            <v>P</v>
          </cell>
          <cell r="D637" t="str">
            <v>22040</v>
          </cell>
          <cell r="E637" t="str">
            <v>C SWG</v>
          </cell>
          <cell r="F637">
            <v>2</v>
          </cell>
          <cell r="G637" t="str">
            <v>CB161108081H01</v>
          </cell>
          <cell r="H637">
            <v>1.5</v>
          </cell>
          <cell r="I637">
            <v>1</v>
          </cell>
          <cell r="J637">
            <v>1</v>
          </cell>
          <cell r="K637">
            <v>1</v>
          </cell>
        </row>
        <row r="638">
          <cell r="A638" t="str">
            <v>M1</v>
          </cell>
          <cell r="B638" t="str">
            <v>A5C</v>
          </cell>
          <cell r="C638" t="str">
            <v>P</v>
          </cell>
          <cell r="D638" t="str">
            <v>22041</v>
          </cell>
          <cell r="E638" t="str">
            <v>C SWG</v>
          </cell>
          <cell r="F638">
            <v>2</v>
          </cell>
          <cell r="G638" t="str">
            <v>CB161108081H01</v>
          </cell>
          <cell r="H638">
            <v>1.5</v>
          </cell>
          <cell r="I638">
            <v>1</v>
          </cell>
          <cell r="J638">
            <v>1</v>
          </cell>
          <cell r="K638">
            <v>1</v>
          </cell>
        </row>
        <row r="639">
          <cell r="A639" t="str">
            <v>M1</v>
          </cell>
          <cell r="B639" t="str">
            <v>A5C</v>
          </cell>
          <cell r="C639" t="str">
            <v>P</v>
          </cell>
          <cell r="D639" t="str">
            <v>22039</v>
          </cell>
          <cell r="E639" t="str">
            <v>C SWG</v>
          </cell>
          <cell r="F639">
            <v>2</v>
          </cell>
          <cell r="G639" t="str">
            <v>CB161108081H01</v>
          </cell>
          <cell r="H639">
            <v>1.5</v>
          </cell>
          <cell r="I639">
            <v>1</v>
          </cell>
          <cell r="J639">
            <v>1</v>
          </cell>
          <cell r="K639">
            <v>1</v>
          </cell>
        </row>
        <row r="640">
          <cell r="A640" t="str">
            <v>M1</v>
          </cell>
          <cell r="B640" t="str">
            <v>A5C</v>
          </cell>
          <cell r="C640" t="str">
            <v>P</v>
          </cell>
          <cell r="D640" t="str">
            <v>22039</v>
          </cell>
          <cell r="E640" t="str">
            <v>CAP</v>
          </cell>
          <cell r="F640">
            <v>2</v>
          </cell>
          <cell r="G640" t="str">
            <v>CB520700001H00</v>
          </cell>
          <cell r="H640">
            <v>1.5</v>
          </cell>
          <cell r="I640" t="str">
            <v>--</v>
          </cell>
          <cell r="J640">
            <v>1</v>
          </cell>
          <cell r="K640">
            <v>1</v>
          </cell>
        </row>
        <row r="641">
          <cell r="A641" t="str">
            <v>M1</v>
          </cell>
          <cell r="B641" t="str">
            <v>A5C</v>
          </cell>
          <cell r="C641" t="str">
            <v>P</v>
          </cell>
          <cell r="D641" t="str">
            <v>22040</v>
          </cell>
          <cell r="E641" t="str">
            <v>CAP</v>
          </cell>
          <cell r="F641">
            <v>2</v>
          </cell>
          <cell r="G641" t="str">
            <v>CB520700001H00</v>
          </cell>
          <cell r="H641">
            <v>1.5</v>
          </cell>
          <cell r="I641" t="str">
            <v>--</v>
          </cell>
          <cell r="J641">
            <v>1</v>
          </cell>
          <cell r="K641">
            <v>1</v>
          </cell>
        </row>
        <row r="642">
          <cell r="A642" t="str">
            <v>M1</v>
          </cell>
          <cell r="B642" t="str">
            <v>A5C</v>
          </cell>
          <cell r="C642" t="str">
            <v>P</v>
          </cell>
          <cell r="D642" t="str">
            <v>22041</v>
          </cell>
          <cell r="E642" t="str">
            <v>CAP</v>
          </cell>
          <cell r="F642">
            <v>2</v>
          </cell>
          <cell r="G642" t="str">
            <v>CB520700001H00</v>
          </cell>
          <cell r="H642">
            <v>1.5</v>
          </cell>
          <cell r="I642" t="str">
            <v>--</v>
          </cell>
          <cell r="J642">
            <v>1</v>
          </cell>
          <cell r="K642">
            <v>1</v>
          </cell>
        </row>
        <row r="643">
          <cell r="A643" t="str">
            <v>M1</v>
          </cell>
          <cell r="B643" t="str">
            <v>A6C</v>
          </cell>
          <cell r="C643" t="str">
            <v>HOS</v>
          </cell>
          <cell r="D643" t="str">
            <v>65623</v>
          </cell>
          <cell r="E643" t="str">
            <v>E SWG</v>
          </cell>
          <cell r="F643">
            <v>2</v>
          </cell>
          <cell r="G643" t="str">
            <v>CB162108081H01</v>
          </cell>
          <cell r="H643">
            <v>1.5</v>
          </cell>
          <cell r="I643">
            <v>1</v>
          </cell>
          <cell r="J643">
            <v>1</v>
          </cell>
          <cell r="K643">
            <v>1</v>
          </cell>
        </row>
        <row r="644">
          <cell r="A644" t="str">
            <v>M1</v>
          </cell>
          <cell r="B644" t="str">
            <v>A6C</v>
          </cell>
          <cell r="C644" t="str">
            <v>HOS</v>
          </cell>
          <cell r="D644" t="str">
            <v>65633</v>
          </cell>
          <cell r="E644" t="str">
            <v>CPLG</v>
          </cell>
          <cell r="F644">
            <v>2</v>
          </cell>
          <cell r="G644" t="str">
            <v>CB400500001H00</v>
          </cell>
          <cell r="H644">
            <v>1.5</v>
          </cell>
          <cell r="I644" t="str">
            <v>--</v>
          </cell>
          <cell r="J644">
            <v>1</v>
          </cell>
          <cell r="K644">
            <v>1</v>
          </cell>
        </row>
        <row r="645">
          <cell r="A645" t="str">
            <v>M1</v>
          </cell>
          <cell r="B645" t="str">
            <v>A5C</v>
          </cell>
          <cell r="C645" t="str">
            <v>P</v>
          </cell>
          <cell r="D645" t="str">
            <v>22111</v>
          </cell>
          <cell r="E645" t="str">
            <v>CPLG</v>
          </cell>
          <cell r="F645">
            <v>2</v>
          </cell>
          <cell r="G645" t="str">
            <v>CB400500001H00</v>
          </cell>
          <cell r="H645">
            <v>1.5</v>
          </cell>
          <cell r="I645" t="str">
            <v>--</v>
          </cell>
          <cell r="J645">
            <v>1</v>
          </cell>
          <cell r="K645">
            <v>1</v>
          </cell>
        </row>
        <row r="646">
          <cell r="A646" t="str">
            <v>M1</v>
          </cell>
          <cell r="B646" t="str">
            <v>A5C</v>
          </cell>
          <cell r="C646" t="str">
            <v>P</v>
          </cell>
          <cell r="D646" t="str">
            <v>22045</v>
          </cell>
          <cell r="E646" t="str">
            <v>TEE</v>
          </cell>
          <cell r="F646">
            <v>2</v>
          </cell>
          <cell r="G646" t="str">
            <v>CB400300001H00</v>
          </cell>
          <cell r="H646">
            <v>1.5</v>
          </cell>
          <cell r="I646" t="str">
            <v>--</v>
          </cell>
          <cell r="J646">
            <v>2</v>
          </cell>
          <cell r="K646">
            <v>2</v>
          </cell>
        </row>
        <row r="647">
          <cell r="A647" t="str">
            <v>M1</v>
          </cell>
          <cell r="B647" t="str">
            <v>A5C</v>
          </cell>
          <cell r="C647" t="str">
            <v>P</v>
          </cell>
          <cell r="D647" t="str">
            <v>22117</v>
          </cell>
          <cell r="E647" t="str">
            <v>CPLG</v>
          </cell>
          <cell r="F647">
            <v>2</v>
          </cell>
          <cell r="G647" t="str">
            <v>CB400500001H00</v>
          </cell>
          <cell r="H647">
            <v>1.5</v>
          </cell>
          <cell r="I647" t="str">
            <v>--</v>
          </cell>
          <cell r="J647">
            <v>1</v>
          </cell>
          <cell r="K647">
            <v>1</v>
          </cell>
        </row>
        <row r="648">
          <cell r="A648" t="str">
            <v>M1</v>
          </cell>
          <cell r="B648" t="str">
            <v>A5C</v>
          </cell>
          <cell r="C648" t="str">
            <v>P</v>
          </cell>
          <cell r="D648" t="str">
            <v>22102</v>
          </cell>
          <cell r="E648" t="str">
            <v>R TEE</v>
          </cell>
          <cell r="F648">
            <v>2</v>
          </cell>
          <cell r="G648" t="str">
            <v>CB400400001H0T</v>
          </cell>
          <cell r="H648">
            <v>1.5</v>
          </cell>
          <cell r="I648">
            <v>0.75</v>
          </cell>
          <cell r="J648">
            <v>2</v>
          </cell>
          <cell r="K648">
            <v>2</v>
          </cell>
        </row>
        <row r="649">
          <cell r="A649" t="str">
            <v>M1</v>
          </cell>
          <cell r="B649" t="str">
            <v>A6C</v>
          </cell>
          <cell r="C649" t="str">
            <v>HOS</v>
          </cell>
          <cell r="D649" t="str">
            <v>65632</v>
          </cell>
          <cell r="E649" t="str">
            <v>NPL</v>
          </cell>
          <cell r="F649">
            <v>2</v>
          </cell>
          <cell r="G649" t="str">
            <v>CB132308001HVR</v>
          </cell>
          <cell r="H649">
            <v>1.5</v>
          </cell>
          <cell r="I649" t="str">
            <v>75mm</v>
          </cell>
          <cell r="J649">
            <v>1</v>
          </cell>
          <cell r="K649">
            <v>1</v>
          </cell>
        </row>
        <row r="650">
          <cell r="A650" t="str">
            <v>M1</v>
          </cell>
          <cell r="B650" t="str">
            <v>A6C</v>
          </cell>
          <cell r="C650" t="str">
            <v>HOS</v>
          </cell>
          <cell r="D650" t="str">
            <v>65633</v>
          </cell>
          <cell r="E650" t="str">
            <v>R TEE</v>
          </cell>
          <cell r="F650">
            <v>2</v>
          </cell>
          <cell r="G650" t="str">
            <v>CB400400001H0T</v>
          </cell>
          <cell r="H650">
            <v>1.5</v>
          </cell>
          <cell r="I650">
            <v>0.75</v>
          </cell>
          <cell r="J650">
            <v>1</v>
          </cell>
          <cell r="K650">
            <v>1</v>
          </cell>
        </row>
        <row r="651">
          <cell r="A651" t="str">
            <v>M1</v>
          </cell>
          <cell r="B651" t="str">
            <v>A6C</v>
          </cell>
          <cell r="C651" t="str">
            <v>HOS</v>
          </cell>
          <cell r="D651" t="str">
            <v>65632</v>
          </cell>
          <cell r="E651" t="str">
            <v>TEE</v>
          </cell>
          <cell r="F651">
            <v>2</v>
          </cell>
          <cell r="G651" t="str">
            <v>CB400300001H00</v>
          </cell>
          <cell r="H651">
            <v>1.5</v>
          </cell>
          <cell r="I651" t="str">
            <v>--</v>
          </cell>
          <cell r="J651">
            <v>1</v>
          </cell>
          <cell r="K651">
            <v>1</v>
          </cell>
        </row>
        <row r="652">
          <cell r="A652" t="str">
            <v>M1</v>
          </cell>
          <cell r="B652" t="str">
            <v>A5C</v>
          </cell>
          <cell r="C652" t="str">
            <v>P</v>
          </cell>
          <cell r="D652" t="str">
            <v>22002</v>
          </cell>
          <cell r="E652" t="str">
            <v>TEE</v>
          </cell>
          <cell r="F652">
            <v>2</v>
          </cell>
          <cell r="G652" t="str">
            <v>CB400300001H00</v>
          </cell>
          <cell r="H652">
            <v>1.5</v>
          </cell>
          <cell r="I652" t="str">
            <v>--</v>
          </cell>
          <cell r="J652">
            <v>1</v>
          </cell>
          <cell r="K652">
            <v>1</v>
          </cell>
        </row>
        <row r="653">
          <cell r="A653" t="str">
            <v>M1</v>
          </cell>
          <cell r="B653" t="str">
            <v>A5C</v>
          </cell>
          <cell r="C653" t="str">
            <v>P</v>
          </cell>
          <cell r="D653" t="str">
            <v>22158</v>
          </cell>
          <cell r="E653" t="str">
            <v>C SWG</v>
          </cell>
          <cell r="F653">
            <v>2</v>
          </cell>
          <cell r="G653" t="str">
            <v>CB161108081H01</v>
          </cell>
          <cell r="H653">
            <v>1.5</v>
          </cell>
          <cell r="I653">
            <v>1</v>
          </cell>
          <cell r="J653">
            <v>1</v>
          </cell>
          <cell r="K653">
            <v>1</v>
          </cell>
        </row>
        <row r="654">
          <cell r="A654" t="str">
            <v>M1</v>
          </cell>
          <cell r="B654" t="str">
            <v>A6C</v>
          </cell>
          <cell r="C654" t="str">
            <v>HOS</v>
          </cell>
          <cell r="D654" t="str">
            <v>65633</v>
          </cell>
          <cell r="E654" t="str">
            <v>C SWG</v>
          </cell>
          <cell r="F654">
            <v>2</v>
          </cell>
          <cell r="G654" t="str">
            <v>CB161108081H0T</v>
          </cell>
          <cell r="H654">
            <v>1.5</v>
          </cell>
          <cell r="I654">
            <v>0.75</v>
          </cell>
          <cell r="J654">
            <v>1</v>
          </cell>
          <cell r="K654">
            <v>1</v>
          </cell>
        </row>
        <row r="655">
          <cell r="A655" t="str">
            <v>M1</v>
          </cell>
          <cell r="B655" t="str">
            <v>A5C</v>
          </cell>
          <cell r="C655" t="str">
            <v>P</v>
          </cell>
          <cell r="D655" t="str">
            <v>22111</v>
          </cell>
          <cell r="E655" t="str">
            <v>C SWG</v>
          </cell>
          <cell r="F655">
            <v>2</v>
          </cell>
          <cell r="G655" t="str">
            <v>CB161108081H01</v>
          </cell>
          <cell r="H655">
            <v>1.5</v>
          </cell>
          <cell r="I655">
            <v>1</v>
          </cell>
          <cell r="J655">
            <v>1</v>
          </cell>
          <cell r="K655">
            <v>1</v>
          </cell>
        </row>
        <row r="656">
          <cell r="A656" t="str">
            <v>M1</v>
          </cell>
          <cell r="B656" t="str">
            <v>A5C</v>
          </cell>
          <cell r="C656" t="str">
            <v>P</v>
          </cell>
          <cell r="D656" t="str">
            <v>22085</v>
          </cell>
          <cell r="E656" t="str">
            <v>TEE</v>
          </cell>
          <cell r="F656">
            <v>2</v>
          </cell>
          <cell r="G656" t="str">
            <v>CB400300001H00</v>
          </cell>
          <cell r="H656">
            <v>1.5</v>
          </cell>
          <cell r="I656" t="str">
            <v>--</v>
          </cell>
          <cell r="J656">
            <v>1</v>
          </cell>
          <cell r="K656">
            <v>1</v>
          </cell>
        </row>
        <row r="657">
          <cell r="A657" t="str">
            <v>M1</v>
          </cell>
          <cell r="B657" t="str">
            <v>A5C</v>
          </cell>
          <cell r="C657" t="str">
            <v>P</v>
          </cell>
          <cell r="D657" t="str">
            <v>22157</v>
          </cell>
          <cell r="E657" t="str">
            <v>CPLG</v>
          </cell>
          <cell r="F657">
            <v>2</v>
          </cell>
          <cell r="G657" t="str">
            <v>CB400500001H00</v>
          </cell>
          <cell r="H657">
            <v>1.5</v>
          </cell>
          <cell r="I657" t="str">
            <v>--</v>
          </cell>
          <cell r="J657">
            <v>1</v>
          </cell>
          <cell r="K657">
            <v>1</v>
          </cell>
        </row>
        <row r="658">
          <cell r="A658" t="str">
            <v>M1</v>
          </cell>
          <cell r="B658" t="str">
            <v>A5C</v>
          </cell>
          <cell r="C658" t="str">
            <v>P</v>
          </cell>
          <cell r="D658" t="str">
            <v>22158</v>
          </cell>
          <cell r="E658" t="str">
            <v>CPLG</v>
          </cell>
          <cell r="F658">
            <v>2</v>
          </cell>
          <cell r="G658" t="str">
            <v>CB400500001H00</v>
          </cell>
          <cell r="H658">
            <v>1.5</v>
          </cell>
          <cell r="I658" t="str">
            <v>--</v>
          </cell>
          <cell r="J658">
            <v>1</v>
          </cell>
          <cell r="K658">
            <v>1</v>
          </cell>
        </row>
        <row r="659">
          <cell r="A659" t="str">
            <v>M1</v>
          </cell>
          <cell r="B659" t="str">
            <v>A5C</v>
          </cell>
          <cell r="C659" t="str">
            <v>P</v>
          </cell>
          <cell r="D659" t="str">
            <v>22157</v>
          </cell>
          <cell r="E659" t="str">
            <v>NPL</v>
          </cell>
          <cell r="F659">
            <v>2</v>
          </cell>
          <cell r="G659" t="str">
            <v>CB132308001HVR</v>
          </cell>
          <cell r="H659">
            <v>1.5</v>
          </cell>
          <cell r="I659" t="str">
            <v>75mm</v>
          </cell>
          <cell r="J659">
            <v>1</v>
          </cell>
          <cell r="K659">
            <v>1</v>
          </cell>
        </row>
        <row r="660">
          <cell r="A660" t="str">
            <v>M1</v>
          </cell>
          <cell r="B660" t="str">
            <v>A5C</v>
          </cell>
          <cell r="C660" t="str">
            <v>P</v>
          </cell>
          <cell r="D660" t="str">
            <v>22071</v>
          </cell>
          <cell r="E660" t="str">
            <v>R TEE</v>
          </cell>
          <cell r="F660">
            <v>2</v>
          </cell>
          <cell r="G660" t="str">
            <v>CB400400001H0T</v>
          </cell>
          <cell r="H660">
            <v>1.5</v>
          </cell>
          <cell r="I660">
            <v>0.75</v>
          </cell>
          <cell r="J660">
            <v>1</v>
          </cell>
          <cell r="K660">
            <v>1</v>
          </cell>
        </row>
        <row r="661">
          <cell r="A661" t="str">
            <v>M1</v>
          </cell>
          <cell r="B661" t="str">
            <v>A5C</v>
          </cell>
          <cell r="C661" t="str">
            <v>P</v>
          </cell>
          <cell r="D661" t="str">
            <v>22071</v>
          </cell>
          <cell r="E661" t="str">
            <v>R TEE</v>
          </cell>
          <cell r="F661">
            <v>2</v>
          </cell>
          <cell r="G661" t="str">
            <v>CB400400001H01</v>
          </cell>
          <cell r="H661">
            <v>1.5</v>
          </cell>
          <cell r="I661">
            <v>1</v>
          </cell>
          <cell r="J661">
            <v>1</v>
          </cell>
          <cell r="K661">
            <v>1</v>
          </cell>
        </row>
        <row r="662">
          <cell r="A662" t="str">
            <v>M1</v>
          </cell>
          <cell r="B662" t="str">
            <v>A5C</v>
          </cell>
          <cell r="C662" t="str">
            <v>P</v>
          </cell>
          <cell r="D662" t="str">
            <v>22109</v>
          </cell>
          <cell r="E662" t="str">
            <v>R TEE</v>
          </cell>
          <cell r="F662">
            <v>2</v>
          </cell>
          <cell r="G662" t="str">
            <v>CB400400001H01</v>
          </cell>
          <cell r="H662">
            <v>1.5</v>
          </cell>
          <cell r="I662">
            <v>1</v>
          </cell>
          <cell r="J662">
            <v>1</v>
          </cell>
          <cell r="K662">
            <v>1</v>
          </cell>
        </row>
        <row r="663">
          <cell r="A663" t="str">
            <v>M1</v>
          </cell>
          <cell r="B663" t="str">
            <v>A5C</v>
          </cell>
          <cell r="C663" t="str">
            <v>P</v>
          </cell>
          <cell r="D663" t="str">
            <v>22104</v>
          </cell>
          <cell r="E663" t="str">
            <v>R TEE</v>
          </cell>
          <cell r="F663">
            <v>2</v>
          </cell>
          <cell r="G663" t="str">
            <v>CB400400001H0T</v>
          </cell>
          <cell r="H663">
            <v>1.5</v>
          </cell>
          <cell r="I663">
            <v>0.75</v>
          </cell>
          <cell r="J663">
            <v>1</v>
          </cell>
          <cell r="K663">
            <v>1</v>
          </cell>
        </row>
        <row r="664">
          <cell r="A664" t="str">
            <v>M1</v>
          </cell>
          <cell r="B664" t="str">
            <v>A5C</v>
          </cell>
          <cell r="C664" t="str">
            <v>P</v>
          </cell>
          <cell r="D664" t="str">
            <v>22104</v>
          </cell>
          <cell r="E664" t="str">
            <v>R TEE</v>
          </cell>
          <cell r="F664">
            <v>2</v>
          </cell>
          <cell r="G664" t="str">
            <v>CB400400001H01</v>
          </cell>
          <cell r="H664">
            <v>1.5</v>
          </cell>
          <cell r="I664">
            <v>1</v>
          </cell>
          <cell r="J664">
            <v>1</v>
          </cell>
          <cell r="K664">
            <v>1</v>
          </cell>
        </row>
        <row r="665">
          <cell r="A665" t="str">
            <v>M1</v>
          </cell>
          <cell r="B665" t="str">
            <v>A5C</v>
          </cell>
          <cell r="C665" t="str">
            <v>P</v>
          </cell>
          <cell r="D665" t="str">
            <v>22157</v>
          </cell>
          <cell r="E665" t="str">
            <v>R TEE</v>
          </cell>
          <cell r="F665">
            <v>2</v>
          </cell>
          <cell r="G665" t="str">
            <v>CB400400001H0H</v>
          </cell>
          <cell r="H665">
            <v>1.5</v>
          </cell>
          <cell r="I665">
            <v>0.5</v>
          </cell>
          <cell r="J665">
            <v>1</v>
          </cell>
          <cell r="K665">
            <v>1</v>
          </cell>
        </row>
        <row r="666">
          <cell r="A666" t="str">
            <v>M1</v>
          </cell>
          <cell r="B666" t="str">
            <v>A5C</v>
          </cell>
          <cell r="C666" t="str">
            <v>TRIM</v>
          </cell>
          <cell r="D666" t="str">
            <v>X-2207</v>
          </cell>
          <cell r="E666" t="str">
            <v>NPL</v>
          </cell>
          <cell r="F666">
            <v>2</v>
          </cell>
          <cell r="G666" t="str">
            <v>CB132108001HVR</v>
          </cell>
          <cell r="H666">
            <v>1.5</v>
          </cell>
          <cell r="I666" t="str">
            <v>75mm</v>
          </cell>
          <cell r="J666">
            <v>2</v>
          </cell>
          <cell r="K666">
            <v>2</v>
          </cell>
        </row>
        <row r="667">
          <cell r="A667" t="str">
            <v>M1</v>
          </cell>
          <cell r="B667" t="str">
            <v>A5C</v>
          </cell>
          <cell r="C667" t="str">
            <v>P</v>
          </cell>
          <cell r="D667" t="str">
            <v>22158</v>
          </cell>
          <cell r="E667" t="str">
            <v>R TEE</v>
          </cell>
          <cell r="F667">
            <v>2</v>
          </cell>
          <cell r="G667" t="str">
            <v>CB400400001H0H</v>
          </cell>
          <cell r="H667">
            <v>1.5</v>
          </cell>
          <cell r="I667">
            <v>0.5</v>
          </cell>
          <cell r="J667">
            <v>1</v>
          </cell>
          <cell r="K667">
            <v>1</v>
          </cell>
        </row>
        <row r="668">
          <cell r="A668" t="str">
            <v>M1</v>
          </cell>
          <cell r="B668" t="str">
            <v>A5C</v>
          </cell>
          <cell r="C668" t="str">
            <v>P</v>
          </cell>
          <cell r="D668" t="str">
            <v>22078</v>
          </cell>
          <cell r="E668" t="str">
            <v>R TEE</v>
          </cell>
          <cell r="F668">
            <v>2</v>
          </cell>
          <cell r="G668" t="str">
            <v>CB400400001H0T</v>
          </cell>
          <cell r="H668">
            <v>1.5</v>
          </cell>
          <cell r="I668">
            <v>0.75</v>
          </cell>
          <cell r="J668">
            <v>1</v>
          </cell>
          <cell r="K668">
            <v>1</v>
          </cell>
        </row>
        <row r="669">
          <cell r="A669" t="str">
            <v>M1</v>
          </cell>
          <cell r="B669" t="str">
            <v>A5C</v>
          </cell>
          <cell r="C669" t="str">
            <v>P</v>
          </cell>
          <cell r="D669" t="str">
            <v>22087</v>
          </cell>
          <cell r="E669" t="str">
            <v>R TEE</v>
          </cell>
          <cell r="F669">
            <v>2</v>
          </cell>
          <cell r="G669" t="str">
            <v>CB400400001H0T</v>
          </cell>
          <cell r="H669">
            <v>1.5</v>
          </cell>
          <cell r="I669">
            <v>0.75</v>
          </cell>
          <cell r="J669">
            <v>1</v>
          </cell>
          <cell r="K669">
            <v>1</v>
          </cell>
        </row>
        <row r="670">
          <cell r="A670" t="str">
            <v>M1</v>
          </cell>
          <cell r="B670" t="str">
            <v>A5C</v>
          </cell>
          <cell r="C670" t="str">
            <v>P</v>
          </cell>
          <cell r="D670" t="str">
            <v>22087</v>
          </cell>
          <cell r="E670" t="str">
            <v>R TEE</v>
          </cell>
          <cell r="F670">
            <v>2</v>
          </cell>
          <cell r="G670" t="str">
            <v>CB400400001H01</v>
          </cell>
          <cell r="H670">
            <v>1.5</v>
          </cell>
          <cell r="I670">
            <v>1</v>
          </cell>
          <cell r="J670">
            <v>1</v>
          </cell>
          <cell r="K670">
            <v>1</v>
          </cell>
        </row>
        <row r="671">
          <cell r="A671" t="str">
            <v>M1</v>
          </cell>
          <cell r="B671" t="str">
            <v>A5C</v>
          </cell>
          <cell r="C671" t="str">
            <v>P</v>
          </cell>
          <cell r="D671" t="str">
            <v>22102</v>
          </cell>
          <cell r="E671" t="str">
            <v>R TEE</v>
          </cell>
          <cell r="F671">
            <v>2</v>
          </cell>
          <cell r="G671" t="str">
            <v>CB400400001H01</v>
          </cell>
          <cell r="H671">
            <v>1.5</v>
          </cell>
          <cell r="I671">
            <v>1</v>
          </cell>
          <cell r="J671">
            <v>1</v>
          </cell>
          <cell r="K671">
            <v>1</v>
          </cell>
        </row>
        <row r="672">
          <cell r="A672" t="str">
            <v>M1</v>
          </cell>
          <cell r="B672" t="str">
            <v>A5C</v>
          </cell>
          <cell r="C672" t="str">
            <v>P</v>
          </cell>
          <cell r="D672" t="str">
            <v>22113</v>
          </cell>
          <cell r="E672" t="str">
            <v>R TEE</v>
          </cell>
          <cell r="F672">
            <v>2</v>
          </cell>
          <cell r="G672" t="str">
            <v>CB400400001H0T</v>
          </cell>
          <cell r="H672">
            <v>1.5</v>
          </cell>
          <cell r="I672">
            <v>0.75</v>
          </cell>
          <cell r="J672">
            <v>1</v>
          </cell>
          <cell r="K672">
            <v>1</v>
          </cell>
        </row>
        <row r="673">
          <cell r="A673" t="str">
            <v>M1</v>
          </cell>
          <cell r="B673" t="str">
            <v>A5C</v>
          </cell>
          <cell r="C673" t="str">
            <v>P</v>
          </cell>
          <cell r="D673" t="str">
            <v>22114</v>
          </cell>
          <cell r="E673" t="str">
            <v>R TEE</v>
          </cell>
          <cell r="F673">
            <v>2</v>
          </cell>
          <cell r="G673" t="str">
            <v>CB400400001H0T</v>
          </cell>
          <cell r="H673">
            <v>1.5</v>
          </cell>
          <cell r="I673">
            <v>0.75</v>
          </cell>
          <cell r="J673">
            <v>1</v>
          </cell>
          <cell r="K673">
            <v>1</v>
          </cell>
        </row>
        <row r="674">
          <cell r="A674" t="str">
            <v>M1</v>
          </cell>
          <cell r="B674" t="str">
            <v>A4C</v>
          </cell>
          <cell r="C674" t="str">
            <v>P</v>
          </cell>
          <cell r="D674" t="str">
            <v>22031</v>
          </cell>
          <cell r="E674" t="str">
            <v>90 ELL</v>
          </cell>
          <cell r="F674">
            <v>2</v>
          </cell>
          <cell r="G674" t="str">
            <v>CB400100001H00</v>
          </cell>
          <cell r="H674">
            <v>1.5</v>
          </cell>
          <cell r="I674" t="str">
            <v>--</v>
          </cell>
          <cell r="J674">
            <v>1</v>
          </cell>
          <cell r="K674">
            <v>1</v>
          </cell>
        </row>
        <row r="675">
          <cell r="A675" t="str">
            <v>M1</v>
          </cell>
          <cell r="B675" t="str">
            <v>A5C</v>
          </cell>
          <cell r="C675" t="str">
            <v>TRIM</v>
          </cell>
          <cell r="D675" t="str">
            <v>V-2201</v>
          </cell>
          <cell r="E675" t="str">
            <v>NPL</v>
          </cell>
          <cell r="F675">
            <v>2</v>
          </cell>
          <cell r="G675" t="str">
            <v>CB132308001HVR</v>
          </cell>
          <cell r="H675">
            <v>1.5</v>
          </cell>
          <cell r="I675" t="str">
            <v>75mm</v>
          </cell>
          <cell r="J675">
            <v>1</v>
          </cell>
          <cell r="K675">
            <v>1</v>
          </cell>
        </row>
        <row r="676">
          <cell r="A676" t="str">
            <v>M1</v>
          </cell>
          <cell r="B676" t="str">
            <v>A5C</v>
          </cell>
          <cell r="C676" t="str">
            <v>TRIM</v>
          </cell>
          <cell r="D676" t="str">
            <v>V-2201</v>
          </cell>
          <cell r="E676" t="str">
            <v>CAP</v>
          </cell>
          <cell r="F676">
            <v>2</v>
          </cell>
          <cell r="G676" t="str">
            <v>CB520700001H00</v>
          </cell>
          <cell r="H676">
            <v>1.5</v>
          </cell>
          <cell r="I676" t="str">
            <v>--</v>
          </cell>
          <cell r="J676">
            <v>1</v>
          </cell>
          <cell r="K676">
            <v>1</v>
          </cell>
        </row>
        <row r="677">
          <cell r="A677" t="str">
            <v>M1</v>
          </cell>
          <cell r="B677" t="str">
            <v>A5C</v>
          </cell>
          <cell r="C677" t="str">
            <v>TRIM</v>
          </cell>
          <cell r="D677" t="str">
            <v>V-2201</v>
          </cell>
          <cell r="E677" t="str">
            <v>NPL</v>
          </cell>
          <cell r="F677">
            <v>2</v>
          </cell>
          <cell r="G677" t="str">
            <v>CB132108001HVR</v>
          </cell>
          <cell r="H677">
            <v>1.5</v>
          </cell>
          <cell r="I677" t="str">
            <v>75mm</v>
          </cell>
          <cell r="J677">
            <v>1</v>
          </cell>
          <cell r="K677">
            <v>1</v>
          </cell>
        </row>
        <row r="678">
          <cell r="A678" t="str">
            <v>M1</v>
          </cell>
          <cell r="B678" t="str">
            <v>A5C</v>
          </cell>
          <cell r="C678" t="str">
            <v>P</v>
          </cell>
          <cell r="D678" t="str">
            <v>22078</v>
          </cell>
          <cell r="E678" t="str">
            <v>TEE</v>
          </cell>
          <cell r="F678">
            <v>2</v>
          </cell>
          <cell r="G678" t="str">
            <v>CB400300001H00</v>
          </cell>
          <cell r="H678">
            <v>1.5</v>
          </cell>
          <cell r="I678" t="str">
            <v>--</v>
          </cell>
          <cell r="J678">
            <v>2</v>
          </cell>
          <cell r="K678">
            <v>2</v>
          </cell>
        </row>
        <row r="679">
          <cell r="A679" t="str">
            <v>M1</v>
          </cell>
          <cell r="B679" t="str">
            <v>A4C</v>
          </cell>
          <cell r="C679" t="str">
            <v>P</v>
          </cell>
          <cell r="D679" t="str">
            <v>22031</v>
          </cell>
          <cell r="E679" t="str">
            <v>R TEE</v>
          </cell>
          <cell r="F679">
            <v>2</v>
          </cell>
          <cell r="G679" t="str">
            <v>CB400400001H0T</v>
          </cell>
          <cell r="H679">
            <v>1.5</v>
          </cell>
          <cell r="I679">
            <v>0.75</v>
          </cell>
          <cell r="J679">
            <v>1</v>
          </cell>
          <cell r="K679">
            <v>1</v>
          </cell>
        </row>
        <row r="680">
          <cell r="A680" t="str">
            <v>M1</v>
          </cell>
          <cell r="B680" t="str">
            <v>A4C</v>
          </cell>
          <cell r="C680" t="str">
            <v>P</v>
          </cell>
          <cell r="D680" t="str">
            <v>22031</v>
          </cell>
          <cell r="E680" t="str">
            <v>TEE</v>
          </cell>
          <cell r="F680">
            <v>2</v>
          </cell>
          <cell r="G680" t="str">
            <v>CB400300001H00</v>
          </cell>
          <cell r="H680">
            <v>1.5</v>
          </cell>
          <cell r="I680" t="str">
            <v>--</v>
          </cell>
          <cell r="J680">
            <v>1</v>
          </cell>
          <cell r="K680">
            <v>1</v>
          </cell>
        </row>
        <row r="681">
          <cell r="A681" t="str">
            <v>M1</v>
          </cell>
          <cell r="B681" t="str">
            <v>A5C</v>
          </cell>
          <cell r="C681" t="str">
            <v>P</v>
          </cell>
          <cell r="D681" t="str">
            <v>22071</v>
          </cell>
          <cell r="E681" t="str">
            <v>TEE</v>
          </cell>
          <cell r="F681">
            <v>2</v>
          </cell>
          <cell r="G681" t="str">
            <v>CB400300001H00</v>
          </cell>
          <cell r="H681">
            <v>1.5</v>
          </cell>
          <cell r="I681" t="str">
            <v>--</v>
          </cell>
          <cell r="J681">
            <v>2</v>
          </cell>
          <cell r="K681">
            <v>2</v>
          </cell>
        </row>
        <row r="682">
          <cell r="A682" t="str">
            <v>M1</v>
          </cell>
          <cell r="B682" t="str">
            <v>B2C</v>
          </cell>
          <cell r="C682" t="str">
            <v>CWR</v>
          </cell>
          <cell r="D682" t="str">
            <v>22619</v>
          </cell>
          <cell r="E682" t="str">
            <v>90 ELL</v>
          </cell>
          <cell r="F682">
            <v>2</v>
          </cell>
          <cell r="G682" t="str">
            <v>CB300108000200</v>
          </cell>
          <cell r="H682">
            <v>2</v>
          </cell>
          <cell r="I682" t="str">
            <v>--</v>
          </cell>
          <cell r="J682">
            <v>1</v>
          </cell>
          <cell r="K682">
            <v>2</v>
          </cell>
        </row>
        <row r="683">
          <cell r="A683" t="str">
            <v>M1</v>
          </cell>
          <cell r="B683" t="str">
            <v>B2C</v>
          </cell>
          <cell r="C683" t="str">
            <v>CWR</v>
          </cell>
          <cell r="D683" t="str">
            <v>22620</v>
          </cell>
          <cell r="E683" t="str">
            <v>90 ELL</v>
          </cell>
          <cell r="F683">
            <v>2</v>
          </cell>
          <cell r="G683" t="str">
            <v>CB300108000200</v>
          </cell>
          <cell r="H683">
            <v>2</v>
          </cell>
          <cell r="I683" t="str">
            <v>--</v>
          </cell>
          <cell r="J683">
            <v>1</v>
          </cell>
          <cell r="K683">
            <v>2</v>
          </cell>
        </row>
        <row r="684">
          <cell r="A684" t="str">
            <v>M1</v>
          </cell>
          <cell r="B684" t="str">
            <v>B2C</v>
          </cell>
          <cell r="C684" t="str">
            <v>SH</v>
          </cell>
          <cell r="D684" t="str">
            <v>22611</v>
          </cell>
          <cell r="E684" t="str">
            <v>45 ELL</v>
          </cell>
          <cell r="F684">
            <v>2</v>
          </cell>
          <cell r="G684" t="str">
            <v>CB300208000200</v>
          </cell>
          <cell r="H684">
            <v>2</v>
          </cell>
          <cell r="I684" t="str">
            <v>--</v>
          </cell>
          <cell r="J684">
            <v>1</v>
          </cell>
          <cell r="K684">
            <v>2</v>
          </cell>
        </row>
        <row r="685">
          <cell r="A685" t="str">
            <v>M1</v>
          </cell>
          <cell r="B685" t="str">
            <v>B2C</v>
          </cell>
          <cell r="C685" t="str">
            <v>SH</v>
          </cell>
          <cell r="D685" t="str">
            <v>22611</v>
          </cell>
          <cell r="E685" t="str">
            <v>90 ELL</v>
          </cell>
          <cell r="F685">
            <v>2</v>
          </cell>
          <cell r="G685" t="str">
            <v>CB300108000200</v>
          </cell>
          <cell r="H685">
            <v>2</v>
          </cell>
          <cell r="I685" t="str">
            <v>--</v>
          </cell>
          <cell r="J685">
            <v>4</v>
          </cell>
          <cell r="K685">
            <v>5</v>
          </cell>
        </row>
        <row r="686">
          <cell r="A686" t="str">
            <v>M1</v>
          </cell>
          <cell r="B686" t="str">
            <v>B2C</v>
          </cell>
          <cell r="C686" t="str">
            <v>SH</v>
          </cell>
          <cell r="D686" t="str">
            <v>22611</v>
          </cell>
          <cell r="E686" t="str">
            <v>90 ELL</v>
          </cell>
          <cell r="F686">
            <v>2</v>
          </cell>
          <cell r="G686" t="str">
            <v>CB300108000200</v>
          </cell>
          <cell r="H686">
            <v>2</v>
          </cell>
          <cell r="I686" t="str">
            <v>--</v>
          </cell>
          <cell r="J686">
            <v>2</v>
          </cell>
          <cell r="K686">
            <v>3</v>
          </cell>
        </row>
        <row r="687">
          <cell r="A687" t="str">
            <v>M1</v>
          </cell>
          <cell r="B687" t="str">
            <v>B2C</v>
          </cell>
          <cell r="C687" t="str">
            <v>SH</v>
          </cell>
          <cell r="D687" t="str">
            <v>22612</v>
          </cell>
          <cell r="E687" t="str">
            <v>90 ELL</v>
          </cell>
          <cell r="F687">
            <v>2</v>
          </cell>
          <cell r="G687" t="str">
            <v>CB300108000200</v>
          </cell>
          <cell r="H687">
            <v>2</v>
          </cell>
          <cell r="I687" t="str">
            <v>--</v>
          </cell>
          <cell r="J687">
            <v>13</v>
          </cell>
          <cell r="K687">
            <v>15</v>
          </cell>
        </row>
        <row r="688">
          <cell r="A688" t="str">
            <v>M1</v>
          </cell>
          <cell r="B688" t="str">
            <v>B2C</v>
          </cell>
          <cell r="C688" t="str">
            <v>SH</v>
          </cell>
          <cell r="D688" t="str">
            <v>22613</v>
          </cell>
          <cell r="E688" t="str">
            <v>90 ELL</v>
          </cell>
          <cell r="F688">
            <v>2</v>
          </cell>
          <cell r="G688" t="str">
            <v>CB300108000200</v>
          </cell>
          <cell r="H688">
            <v>2</v>
          </cell>
          <cell r="I688" t="str">
            <v>--</v>
          </cell>
          <cell r="J688">
            <v>13</v>
          </cell>
          <cell r="K688">
            <v>15</v>
          </cell>
        </row>
        <row r="689">
          <cell r="A689" t="str">
            <v>M1</v>
          </cell>
          <cell r="B689" t="str">
            <v>B2C</v>
          </cell>
          <cell r="C689" t="str">
            <v>SH</v>
          </cell>
          <cell r="D689" t="str">
            <v>22614</v>
          </cell>
          <cell r="E689" t="str">
            <v>90 ELL</v>
          </cell>
          <cell r="F689">
            <v>2</v>
          </cell>
          <cell r="G689" t="str">
            <v>CB300108000200</v>
          </cell>
          <cell r="H689">
            <v>2</v>
          </cell>
          <cell r="I689" t="str">
            <v>--</v>
          </cell>
          <cell r="J689">
            <v>8</v>
          </cell>
          <cell r="K689">
            <v>9</v>
          </cell>
        </row>
        <row r="690">
          <cell r="A690" t="str">
            <v>M1</v>
          </cell>
          <cell r="B690" t="str">
            <v>B2C</v>
          </cell>
          <cell r="C690" t="str">
            <v>SH</v>
          </cell>
          <cell r="D690" t="str">
            <v>22614</v>
          </cell>
          <cell r="E690" t="str">
            <v>E SWG</v>
          </cell>
          <cell r="F690">
            <v>2</v>
          </cell>
          <cell r="G690" t="str">
            <v>CB1624080802IH</v>
          </cell>
          <cell r="H690">
            <v>2</v>
          </cell>
          <cell r="I690">
            <v>1.5</v>
          </cell>
          <cell r="J690">
            <v>2</v>
          </cell>
          <cell r="K690">
            <v>3</v>
          </cell>
        </row>
        <row r="691">
          <cell r="A691" t="str">
            <v>M1</v>
          </cell>
          <cell r="B691" t="str">
            <v>B2C</v>
          </cell>
          <cell r="C691" t="str">
            <v>SH</v>
          </cell>
          <cell r="D691" t="str">
            <v>22611</v>
          </cell>
          <cell r="E691" t="str">
            <v>E SWG</v>
          </cell>
          <cell r="F691">
            <v>2</v>
          </cell>
          <cell r="G691" t="str">
            <v>CB162408080201</v>
          </cell>
          <cell r="H691">
            <v>2</v>
          </cell>
          <cell r="I691">
            <v>1</v>
          </cell>
          <cell r="J691">
            <v>2</v>
          </cell>
          <cell r="K691">
            <v>3</v>
          </cell>
        </row>
        <row r="692">
          <cell r="A692" t="str">
            <v>M1</v>
          </cell>
          <cell r="B692" t="str">
            <v>B2C</v>
          </cell>
          <cell r="C692" t="str">
            <v>SH</v>
          </cell>
          <cell r="D692" t="str">
            <v>22613</v>
          </cell>
          <cell r="E692" t="str">
            <v>E SWG</v>
          </cell>
          <cell r="F692">
            <v>2</v>
          </cell>
          <cell r="G692" t="str">
            <v>CB1624080802IH</v>
          </cell>
          <cell r="H692">
            <v>2</v>
          </cell>
          <cell r="I692">
            <v>1.5</v>
          </cell>
          <cell r="J692">
            <v>2</v>
          </cell>
          <cell r="K692">
            <v>3</v>
          </cell>
        </row>
        <row r="693">
          <cell r="A693" t="str">
            <v>M1</v>
          </cell>
          <cell r="B693" t="str">
            <v>B2C</v>
          </cell>
          <cell r="C693" t="str">
            <v>SH</v>
          </cell>
          <cell r="D693" t="str">
            <v>22612</v>
          </cell>
          <cell r="E693" t="str">
            <v>SOL</v>
          </cell>
          <cell r="F693">
            <v>2</v>
          </cell>
          <cell r="G693" t="str">
            <v>CB39020000020T</v>
          </cell>
          <cell r="H693">
            <v>2</v>
          </cell>
          <cell r="I693">
            <v>0.75</v>
          </cell>
          <cell r="J693">
            <v>2</v>
          </cell>
          <cell r="K693">
            <v>3</v>
          </cell>
        </row>
        <row r="694">
          <cell r="A694" t="str">
            <v>M1</v>
          </cell>
          <cell r="B694" t="str">
            <v>B2C</v>
          </cell>
          <cell r="C694" t="str">
            <v>SH</v>
          </cell>
          <cell r="D694" t="str">
            <v>22611</v>
          </cell>
          <cell r="E694" t="str">
            <v>SOL</v>
          </cell>
          <cell r="F694">
            <v>2</v>
          </cell>
          <cell r="G694" t="str">
            <v>CB39020000020T</v>
          </cell>
          <cell r="H694">
            <v>2</v>
          </cell>
          <cell r="I694">
            <v>0.75</v>
          </cell>
          <cell r="J694">
            <v>1</v>
          </cell>
          <cell r="K694">
            <v>2</v>
          </cell>
        </row>
        <row r="695">
          <cell r="A695" t="str">
            <v>M1</v>
          </cell>
          <cell r="B695" t="str">
            <v>B2C</v>
          </cell>
          <cell r="C695" t="str">
            <v>SH</v>
          </cell>
          <cell r="D695" t="str">
            <v>22614</v>
          </cell>
          <cell r="E695" t="str">
            <v>SOL</v>
          </cell>
          <cell r="F695">
            <v>2</v>
          </cell>
          <cell r="G695" t="str">
            <v>CB39020000020T</v>
          </cell>
          <cell r="H695">
            <v>2</v>
          </cell>
          <cell r="I695">
            <v>0.75</v>
          </cell>
          <cell r="J695">
            <v>2</v>
          </cell>
          <cell r="K695">
            <v>3</v>
          </cell>
        </row>
        <row r="696">
          <cell r="A696" t="str">
            <v>M1</v>
          </cell>
          <cell r="B696" t="str">
            <v>B2C</v>
          </cell>
          <cell r="C696" t="str">
            <v>SH</v>
          </cell>
          <cell r="D696" t="str">
            <v>22614</v>
          </cell>
          <cell r="E696" t="str">
            <v>SOL</v>
          </cell>
          <cell r="F696">
            <v>2</v>
          </cell>
          <cell r="G696" t="str">
            <v>CB390200000201</v>
          </cell>
          <cell r="H696">
            <v>2</v>
          </cell>
          <cell r="I696">
            <v>1</v>
          </cell>
          <cell r="J696">
            <v>1</v>
          </cell>
          <cell r="K696">
            <v>2</v>
          </cell>
        </row>
        <row r="697">
          <cell r="A697" t="str">
            <v>M1</v>
          </cell>
          <cell r="B697" t="str">
            <v>B2C</v>
          </cell>
          <cell r="C697" t="str">
            <v>SH</v>
          </cell>
          <cell r="D697" t="str">
            <v>22613</v>
          </cell>
          <cell r="E697" t="str">
            <v>SOL</v>
          </cell>
          <cell r="F697">
            <v>2</v>
          </cell>
          <cell r="G697" t="str">
            <v>CB39020000020T</v>
          </cell>
          <cell r="H697">
            <v>2</v>
          </cell>
          <cell r="I697">
            <v>0.75</v>
          </cell>
          <cell r="J697">
            <v>2</v>
          </cell>
          <cell r="K697">
            <v>3</v>
          </cell>
        </row>
        <row r="698">
          <cell r="A698" t="str">
            <v>M1</v>
          </cell>
          <cell r="B698" t="str">
            <v>B2C</v>
          </cell>
          <cell r="C698" t="str">
            <v>SH</v>
          </cell>
          <cell r="D698" t="str">
            <v>22614</v>
          </cell>
          <cell r="E698" t="str">
            <v>TEE</v>
          </cell>
          <cell r="F698">
            <v>2</v>
          </cell>
          <cell r="G698" t="str">
            <v>CB300308000200</v>
          </cell>
          <cell r="H698">
            <v>2</v>
          </cell>
          <cell r="I698" t="str">
            <v>--</v>
          </cell>
          <cell r="J698">
            <v>2</v>
          </cell>
          <cell r="K698">
            <v>3</v>
          </cell>
        </row>
        <row r="699">
          <cell r="A699" t="str">
            <v>M1</v>
          </cell>
          <cell r="B699" t="str">
            <v>B2C</v>
          </cell>
          <cell r="C699" t="str">
            <v>SH</v>
          </cell>
          <cell r="D699" t="str">
            <v>22611</v>
          </cell>
          <cell r="E699" t="str">
            <v>TEE</v>
          </cell>
          <cell r="F699">
            <v>2</v>
          </cell>
          <cell r="G699" t="str">
            <v>CB300308000200</v>
          </cell>
          <cell r="H699">
            <v>2</v>
          </cell>
          <cell r="I699" t="str">
            <v>--</v>
          </cell>
          <cell r="J699">
            <v>2</v>
          </cell>
          <cell r="K699">
            <v>3</v>
          </cell>
        </row>
        <row r="700">
          <cell r="A700" t="str">
            <v>M1</v>
          </cell>
          <cell r="B700" t="str">
            <v>B2C</v>
          </cell>
          <cell r="C700" t="str">
            <v>SH</v>
          </cell>
          <cell r="D700" t="str">
            <v>22613</v>
          </cell>
          <cell r="E700" t="str">
            <v>TEE</v>
          </cell>
          <cell r="F700">
            <v>2</v>
          </cell>
          <cell r="G700" t="str">
            <v>CB300308000200</v>
          </cell>
          <cell r="H700">
            <v>2</v>
          </cell>
          <cell r="I700" t="str">
            <v>--</v>
          </cell>
          <cell r="J700">
            <v>6</v>
          </cell>
          <cell r="K700">
            <v>7</v>
          </cell>
        </row>
        <row r="701">
          <cell r="A701" t="str">
            <v>M1</v>
          </cell>
          <cell r="B701" t="str">
            <v>B2C</v>
          </cell>
          <cell r="C701" t="str">
            <v>SH</v>
          </cell>
          <cell r="D701" t="str">
            <v>22612</v>
          </cell>
          <cell r="E701" t="str">
            <v>TEE</v>
          </cell>
          <cell r="F701">
            <v>2</v>
          </cell>
          <cell r="G701" t="str">
            <v>CB300308000200</v>
          </cell>
          <cell r="H701">
            <v>2</v>
          </cell>
          <cell r="I701" t="str">
            <v>--</v>
          </cell>
          <cell r="J701">
            <v>8</v>
          </cell>
          <cell r="K701">
            <v>9</v>
          </cell>
        </row>
        <row r="702">
          <cell r="A702" t="str">
            <v>M1</v>
          </cell>
          <cell r="B702" t="str">
            <v>A5C</v>
          </cell>
          <cell r="C702" t="str">
            <v>P</v>
          </cell>
          <cell r="D702" t="str">
            <v>21006</v>
          </cell>
          <cell r="E702" t="str">
            <v>45 ELL</v>
          </cell>
          <cell r="F702">
            <v>2</v>
          </cell>
          <cell r="G702" t="str">
            <v>CB300208000200</v>
          </cell>
          <cell r="H702">
            <v>2</v>
          </cell>
          <cell r="I702" t="str">
            <v>--</v>
          </cell>
          <cell r="J702">
            <v>1</v>
          </cell>
          <cell r="K702">
            <v>2</v>
          </cell>
        </row>
        <row r="703">
          <cell r="A703" t="str">
            <v>M1</v>
          </cell>
          <cell r="B703" t="str">
            <v>CA304</v>
          </cell>
          <cell r="C703" t="str">
            <v>MC</v>
          </cell>
          <cell r="D703" t="str">
            <v>12014</v>
          </cell>
          <cell r="E703" t="str">
            <v>90 ELL</v>
          </cell>
          <cell r="F703">
            <v>2</v>
          </cell>
          <cell r="G703" t="str">
            <v>CB300105000200</v>
          </cell>
          <cell r="H703">
            <v>2</v>
          </cell>
          <cell r="I703" t="str">
            <v>--</v>
          </cell>
          <cell r="J703">
            <v>3</v>
          </cell>
          <cell r="K703">
            <v>4</v>
          </cell>
        </row>
        <row r="704">
          <cell r="A704" t="str">
            <v>M1</v>
          </cell>
          <cell r="B704" t="str">
            <v>A5C</v>
          </cell>
          <cell r="C704" t="str">
            <v>COMP</v>
          </cell>
          <cell r="D704" t="str">
            <v>005</v>
          </cell>
          <cell r="E704" t="str">
            <v>90 ELL</v>
          </cell>
          <cell r="F704">
            <v>2</v>
          </cell>
          <cell r="G704" t="str">
            <v>CB300108000200</v>
          </cell>
          <cell r="H704">
            <v>2</v>
          </cell>
          <cell r="I704" t="str">
            <v>--</v>
          </cell>
          <cell r="J704">
            <v>1</v>
          </cell>
          <cell r="K704">
            <v>2</v>
          </cell>
        </row>
        <row r="705">
          <cell r="A705" t="str">
            <v>M1</v>
          </cell>
          <cell r="B705" t="str">
            <v>A5C</v>
          </cell>
          <cell r="C705" t="str">
            <v>N</v>
          </cell>
          <cell r="D705" t="str">
            <v>25611</v>
          </cell>
          <cell r="E705" t="str">
            <v>90 ELL</v>
          </cell>
          <cell r="F705">
            <v>2</v>
          </cell>
          <cell r="G705" t="str">
            <v>CB300108000200</v>
          </cell>
          <cell r="H705">
            <v>2</v>
          </cell>
          <cell r="I705" t="str">
            <v>--</v>
          </cell>
          <cell r="J705">
            <v>3</v>
          </cell>
          <cell r="K705">
            <v>4</v>
          </cell>
        </row>
        <row r="706">
          <cell r="A706" t="str">
            <v>M1</v>
          </cell>
          <cell r="B706" t="str">
            <v>A5C</v>
          </cell>
          <cell r="C706" t="str">
            <v>P</v>
          </cell>
          <cell r="D706" t="str">
            <v>21006</v>
          </cell>
          <cell r="E706" t="str">
            <v>90 ELL</v>
          </cell>
          <cell r="F706">
            <v>2</v>
          </cell>
          <cell r="G706" t="str">
            <v>CB300108000200</v>
          </cell>
          <cell r="H706">
            <v>2</v>
          </cell>
          <cell r="I706" t="str">
            <v>--</v>
          </cell>
          <cell r="J706">
            <v>1</v>
          </cell>
          <cell r="K706">
            <v>2</v>
          </cell>
        </row>
        <row r="707">
          <cell r="A707" t="str">
            <v>M1</v>
          </cell>
          <cell r="B707" t="str">
            <v>A5C</v>
          </cell>
          <cell r="C707" t="str">
            <v>P</v>
          </cell>
          <cell r="D707" t="str">
            <v>22068</v>
          </cell>
          <cell r="E707" t="str">
            <v>90 ELL</v>
          </cell>
          <cell r="F707">
            <v>2</v>
          </cell>
          <cell r="G707" t="str">
            <v>CB300108000200</v>
          </cell>
          <cell r="H707">
            <v>2</v>
          </cell>
          <cell r="I707" t="str">
            <v>--</v>
          </cell>
          <cell r="J707">
            <v>2</v>
          </cell>
          <cell r="K707">
            <v>3</v>
          </cell>
        </row>
        <row r="708">
          <cell r="A708" t="str">
            <v>M1</v>
          </cell>
          <cell r="B708" t="str">
            <v>A5C</v>
          </cell>
          <cell r="C708" t="str">
            <v>P</v>
          </cell>
          <cell r="D708" t="str">
            <v>22069</v>
          </cell>
          <cell r="E708" t="str">
            <v>90 ELL</v>
          </cell>
          <cell r="F708">
            <v>2</v>
          </cell>
          <cell r="G708" t="str">
            <v>CB300108000200</v>
          </cell>
          <cell r="H708">
            <v>2</v>
          </cell>
          <cell r="I708" t="str">
            <v>--</v>
          </cell>
          <cell r="J708">
            <v>1</v>
          </cell>
          <cell r="K708">
            <v>2</v>
          </cell>
        </row>
        <row r="709">
          <cell r="A709" t="str">
            <v>M1</v>
          </cell>
          <cell r="B709" t="str">
            <v>A5C</v>
          </cell>
          <cell r="C709" t="str">
            <v>P</v>
          </cell>
          <cell r="D709" t="str">
            <v>22101</v>
          </cell>
          <cell r="E709" t="str">
            <v>90 ELL</v>
          </cell>
          <cell r="F709">
            <v>2</v>
          </cell>
          <cell r="G709" t="str">
            <v>CB300108000200</v>
          </cell>
          <cell r="H709">
            <v>2</v>
          </cell>
          <cell r="I709" t="str">
            <v>--</v>
          </cell>
          <cell r="J709">
            <v>2</v>
          </cell>
          <cell r="K709">
            <v>3</v>
          </cell>
        </row>
        <row r="710">
          <cell r="A710" t="str">
            <v>M1</v>
          </cell>
          <cell r="B710" t="str">
            <v>A5C</v>
          </cell>
          <cell r="C710" t="str">
            <v>P</v>
          </cell>
          <cell r="D710" t="str">
            <v>22110</v>
          </cell>
          <cell r="E710" t="str">
            <v>90 ELL</v>
          </cell>
          <cell r="F710">
            <v>2</v>
          </cell>
          <cell r="G710" t="str">
            <v>CB300108000200</v>
          </cell>
          <cell r="H710">
            <v>2</v>
          </cell>
          <cell r="I710" t="str">
            <v>--</v>
          </cell>
          <cell r="J710">
            <v>5</v>
          </cell>
          <cell r="K710">
            <v>6</v>
          </cell>
        </row>
        <row r="711">
          <cell r="A711" t="str">
            <v>M1</v>
          </cell>
          <cell r="B711" t="str">
            <v>A5C</v>
          </cell>
          <cell r="C711" t="str">
            <v>P</v>
          </cell>
          <cell r="D711" t="str">
            <v>22117</v>
          </cell>
          <cell r="E711" t="str">
            <v>90 ELL</v>
          </cell>
          <cell r="F711">
            <v>2</v>
          </cell>
          <cell r="G711" t="str">
            <v>CB300108000200</v>
          </cell>
          <cell r="H711">
            <v>2</v>
          </cell>
          <cell r="I711" t="str">
            <v>--</v>
          </cell>
          <cell r="J711">
            <v>3</v>
          </cell>
          <cell r="K711">
            <v>4</v>
          </cell>
        </row>
        <row r="712">
          <cell r="A712" t="str">
            <v>M1</v>
          </cell>
          <cell r="B712" t="str">
            <v>A5C</v>
          </cell>
          <cell r="C712" t="str">
            <v>P</v>
          </cell>
          <cell r="D712" t="str">
            <v>22130</v>
          </cell>
          <cell r="E712" t="str">
            <v>90 ELL</v>
          </cell>
          <cell r="F712">
            <v>2</v>
          </cell>
          <cell r="G712" t="str">
            <v>CB300108000200</v>
          </cell>
          <cell r="H712">
            <v>2</v>
          </cell>
          <cell r="I712" t="str">
            <v>--</v>
          </cell>
          <cell r="J712">
            <v>4</v>
          </cell>
          <cell r="K712">
            <v>5</v>
          </cell>
        </row>
        <row r="713">
          <cell r="A713" t="str">
            <v>M1</v>
          </cell>
          <cell r="B713" t="str">
            <v>A5C</v>
          </cell>
          <cell r="C713" t="str">
            <v>P</v>
          </cell>
          <cell r="D713" t="str">
            <v>22140</v>
          </cell>
          <cell r="E713" t="str">
            <v>90 ELL</v>
          </cell>
          <cell r="F713">
            <v>2</v>
          </cell>
          <cell r="G713" t="str">
            <v>CB300108000200</v>
          </cell>
          <cell r="H713">
            <v>2</v>
          </cell>
          <cell r="I713" t="str">
            <v>--</v>
          </cell>
          <cell r="J713">
            <v>4</v>
          </cell>
          <cell r="K713">
            <v>5</v>
          </cell>
        </row>
        <row r="714">
          <cell r="A714" t="str">
            <v>M1</v>
          </cell>
          <cell r="B714" t="str">
            <v>A5C</v>
          </cell>
          <cell r="C714" t="str">
            <v>N</v>
          </cell>
          <cell r="D714" t="str">
            <v>25617</v>
          </cell>
          <cell r="E714" t="str">
            <v>90 ELL</v>
          </cell>
          <cell r="F714">
            <v>2</v>
          </cell>
          <cell r="G714" t="str">
            <v>CB300108000200</v>
          </cell>
          <cell r="H714">
            <v>2</v>
          </cell>
          <cell r="I714" t="str">
            <v>--</v>
          </cell>
          <cell r="J714">
            <v>4</v>
          </cell>
          <cell r="K714">
            <v>5</v>
          </cell>
        </row>
        <row r="715">
          <cell r="A715" t="str">
            <v>M1</v>
          </cell>
          <cell r="B715" t="str">
            <v>A5C</v>
          </cell>
          <cell r="C715" t="str">
            <v>P</v>
          </cell>
          <cell r="D715" t="str">
            <v>22066</v>
          </cell>
          <cell r="E715" t="str">
            <v>90 ELL</v>
          </cell>
          <cell r="F715">
            <v>2</v>
          </cell>
          <cell r="G715" t="str">
            <v>CB300108000200</v>
          </cell>
          <cell r="H715">
            <v>2</v>
          </cell>
          <cell r="I715" t="str">
            <v>--</v>
          </cell>
          <cell r="J715">
            <v>3</v>
          </cell>
          <cell r="K715">
            <v>4</v>
          </cell>
        </row>
        <row r="716">
          <cell r="A716" t="str">
            <v>M1</v>
          </cell>
          <cell r="B716" t="str">
            <v>A5C</v>
          </cell>
          <cell r="C716" t="str">
            <v>P</v>
          </cell>
          <cell r="D716" t="str">
            <v>22117</v>
          </cell>
          <cell r="E716" t="str">
            <v>C SWG</v>
          </cell>
          <cell r="F716">
            <v>2</v>
          </cell>
          <cell r="G716" t="str">
            <v>CB1614080802IH</v>
          </cell>
          <cell r="H716">
            <v>2</v>
          </cell>
          <cell r="I716">
            <v>1.5</v>
          </cell>
          <cell r="J716">
            <v>1</v>
          </cell>
          <cell r="K716">
            <v>2</v>
          </cell>
        </row>
        <row r="717">
          <cell r="A717" t="str">
            <v>M1</v>
          </cell>
          <cell r="B717" t="str">
            <v>A5C</v>
          </cell>
          <cell r="C717" t="str">
            <v>P</v>
          </cell>
          <cell r="D717" t="str">
            <v>22130</v>
          </cell>
          <cell r="E717" t="str">
            <v>C SWG</v>
          </cell>
          <cell r="F717">
            <v>2</v>
          </cell>
          <cell r="G717" t="str">
            <v>CB161408080201</v>
          </cell>
          <cell r="H717">
            <v>2</v>
          </cell>
          <cell r="I717">
            <v>1</v>
          </cell>
          <cell r="J717">
            <v>2</v>
          </cell>
          <cell r="K717">
            <v>3</v>
          </cell>
        </row>
        <row r="718">
          <cell r="A718" t="str">
            <v>M1</v>
          </cell>
          <cell r="B718" t="str">
            <v>A5C</v>
          </cell>
          <cell r="C718" t="str">
            <v>P</v>
          </cell>
          <cell r="D718" t="str">
            <v>22140</v>
          </cell>
          <cell r="E718" t="str">
            <v>C SWG</v>
          </cell>
          <cell r="F718">
            <v>2</v>
          </cell>
          <cell r="G718" t="str">
            <v>CB161408080201</v>
          </cell>
          <cell r="H718">
            <v>2</v>
          </cell>
          <cell r="I718">
            <v>1</v>
          </cell>
          <cell r="J718">
            <v>2</v>
          </cell>
          <cell r="K718">
            <v>3</v>
          </cell>
        </row>
        <row r="719">
          <cell r="A719" t="str">
            <v>M1</v>
          </cell>
          <cell r="B719" t="str">
            <v>A5C</v>
          </cell>
          <cell r="C719" t="str">
            <v>P</v>
          </cell>
          <cell r="D719" t="str">
            <v>22066</v>
          </cell>
          <cell r="E719" t="str">
            <v>E SWG</v>
          </cell>
          <cell r="F719">
            <v>2</v>
          </cell>
          <cell r="G719" t="str">
            <v>CB162408080201</v>
          </cell>
          <cell r="H719">
            <v>2</v>
          </cell>
          <cell r="I719">
            <v>1</v>
          </cell>
          <cell r="J719">
            <v>2</v>
          </cell>
          <cell r="K719">
            <v>3</v>
          </cell>
        </row>
        <row r="720">
          <cell r="A720" t="str">
            <v>M1</v>
          </cell>
          <cell r="B720" t="str">
            <v>A5C</v>
          </cell>
          <cell r="C720" t="str">
            <v>P</v>
          </cell>
          <cell r="D720" t="str">
            <v>22101</v>
          </cell>
          <cell r="E720" t="str">
            <v>E SWG</v>
          </cell>
          <cell r="F720">
            <v>2</v>
          </cell>
          <cell r="G720" t="str">
            <v>CB1624080802IH</v>
          </cell>
          <cell r="H720">
            <v>2</v>
          </cell>
          <cell r="I720">
            <v>1.5</v>
          </cell>
          <cell r="J720">
            <v>1</v>
          </cell>
          <cell r="K720">
            <v>2</v>
          </cell>
        </row>
        <row r="721">
          <cell r="A721" t="str">
            <v>M1</v>
          </cell>
          <cell r="B721" t="str">
            <v>A5C</v>
          </cell>
          <cell r="C721" t="str">
            <v>P</v>
          </cell>
          <cell r="D721" t="str">
            <v>22109</v>
          </cell>
          <cell r="E721" t="str">
            <v>E SWG</v>
          </cell>
          <cell r="F721">
            <v>2</v>
          </cell>
          <cell r="G721" t="str">
            <v>CB1624080802IH</v>
          </cell>
          <cell r="H721">
            <v>2</v>
          </cell>
          <cell r="I721">
            <v>1.5</v>
          </cell>
          <cell r="J721">
            <v>2</v>
          </cell>
          <cell r="K721">
            <v>3</v>
          </cell>
        </row>
        <row r="722">
          <cell r="A722" t="str">
            <v>M1</v>
          </cell>
          <cell r="B722" t="str">
            <v>A5C</v>
          </cell>
          <cell r="C722" t="str">
            <v>N</v>
          </cell>
          <cell r="D722" t="str">
            <v>25611</v>
          </cell>
          <cell r="E722" t="str">
            <v>SOL</v>
          </cell>
          <cell r="F722">
            <v>2</v>
          </cell>
          <cell r="G722" t="str">
            <v>CB390200000201</v>
          </cell>
          <cell r="H722">
            <v>2</v>
          </cell>
          <cell r="I722">
            <v>1</v>
          </cell>
          <cell r="J722">
            <v>1</v>
          </cell>
          <cell r="K722">
            <v>2</v>
          </cell>
        </row>
        <row r="723">
          <cell r="A723" t="str">
            <v>M1</v>
          </cell>
          <cell r="B723" t="str">
            <v>A5C</v>
          </cell>
          <cell r="C723" t="str">
            <v>N</v>
          </cell>
          <cell r="D723" t="str">
            <v>25611</v>
          </cell>
          <cell r="E723" t="str">
            <v>SOL</v>
          </cell>
          <cell r="F723">
            <v>2</v>
          </cell>
          <cell r="G723" t="str">
            <v>CB39020000020T</v>
          </cell>
          <cell r="H723">
            <v>2</v>
          </cell>
          <cell r="I723">
            <v>0.75</v>
          </cell>
          <cell r="J723">
            <v>2</v>
          </cell>
          <cell r="K723">
            <v>3</v>
          </cell>
        </row>
        <row r="724">
          <cell r="A724" t="str">
            <v>M1</v>
          </cell>
          <cell r="B724" t="str">
            <v>A5C</v>
          </cell>
          <cell r="C724" t="str">
            <v>P</v>
          </cell>
          <cell r="D724" t="str">
            <v>22068</v>
          </cell>
          <cell r="E724" t="str">
            <v>SOL</v>
          </cell>
          <cell r="F724">
            <v>2</v>
          </cell>
          <cell r="G724" t="str">
            <v>CB39020000020T</v>
          </cell>
          <cell r="H724">
            <v>2</v>
          </cell>
          <cell r="I724">
            <v>0.75</v>
          </cell>
          <cell r="J724">
            <v>2</v>
          </cell>
          <cell r="K724">
            <v>3</v>
          </cell>
        </row>
        <row r="725">
          <cell r="A725" t="str">
            <v>M1</v>
          </cell>
          <cell r="B725" t="str">
            <v>A5C</v>
          </cell>
          <cell r="C725" t="str">
            <v>P</v>
          </cell>
          <cell r="D725" t="str">
            <v>22140</v>
          </cell>
          <cell r="E725" t="str">
            <v>SOL</v>
          </cell>
          <cell r="F725">
            <v>2</v>
          </cell>
          <cell r="G725" t="str">
            <v>CB39020000020T</v>
          </cell>
          <cell r="H725">
            <v>2</v>
          </cell>
          <cell r="I725">
            <v>0.75</v>
          </cell>
          <cell r="J725">
            <v>2</v>
          </cell>
          <cell r="K725">
            <v>3</v>
          </cell>
        </row>
        <row r="726">
          <cell r="A726" t="str">
            <v>M1</v>
          </cell>
          <cell r="B726" t="str">
            <v>A5C</v>
          </cell>
          <cell r="C726" t="str">
            <v>P</v>
          </cell>
          <cell r="D726" t="str">
            <v>22130</v>
          </cell>
          <cell r="E726" t="str">
            <v>SOL</v>
          </cell>
          <cell r="F726">
            <v>2</v>
          </cell>
          <cell r="G726" t="str">
            <v>CB39020000020T</v>
          </cell>
          <cell r="H726">
            <v>2</v>
          </cell>
          <cell r="I726">
            <v>0.75</v>
          </cell>
          <cell r="J726">
            <v>2</v>
          </cell>
          <cell r="K726">
            <v>3</v>
          </cell>
        </row>
        <row r="727">
          <cell r="A727" t="str">
            <v>M1</v>
          </cell>
          <cell r="B727" t="str">
            <v>A5C</v>
          </cell>
          <cell r="C727" t="str">
            <v>P</v>
          </cell>
          <cell r="D727" t="str">
            <v>22101</v>
          </cell>
          <cell r="E727" t="str">
            <v>TEE</v>
          </cell>
          <cell r="F727">
            <v>2</v>
          </cell>
          <cell r="G727" t="str">
            <v>CB300308000200</v>
          </cell>
          <cell r="H727">
            <v>2</v>
          </cell>
          <cell r="I727" t="str">
            <v>--</v>
          </cell>
          <cell r="J727">
            <v>2</v>
          </cell>
          <cell r="K727">
            <v>3</v>
          </cell>
        </row>
        <row r="728">
          <cell r="A728" t="str">
            <v>M1</v>
          </cell>
          <cell r="B728" t="str">
            <v>A5C</v>
          </cell>
          <cell r="C728" t="str">
            <v>P</v>
          </cell>
          <cell r="D728" t="str">
            <v>22130</v>
          </cell>
          <cell r="E728" t="str">
            <v>TEE</v>
          </cell>
          <cell r="F728">
            <v>2</v>
          </cell>
          <cell r="G728" t="str">
            <v>CB300308000200</v>
          </cell>
          <cell r="H728">
            <v>2</v>
          </cell>
          <cell r="I728" t="str">
            <v>--</v>
          </cell>
          <cell r="J728">
            <v>1</v>
          </cell>
          <cell r="K728">
            <v>2</v>
          </cell>
        </row>
        <row r="729">
          <cell r="A729" t="str">
            <v>M1</v>
          </cell>
          <cell r="B729" t="str">
            <v>A5C</v>
          </cell>
          <cell r="C729" t="str">
            <v>P</v>
          </cell>
          <cell r="D729" t="str">
            <v>22140</v>
          </cell>
          <cell r="E729" t="str">
            <v>TEE</v>
          </cell>
          <cell r="F729">
            <v>2</v>
          </cell>
          <cell r="G729" t="str">
            <v>CB300308000200</v>
          </cell>
          <cell r="H729">
            <v>2</v>
          </cell>
          <cell r="I729" t="str">
            <v>--</v>
          </cell>
          <cell r="J729">
            <v>1</v>
          </cell>
          <cell r="K729">
            <v>2</v>
          </cell>
        </row>
        <row r="730">
          <cell r="A730" t="str">
            <v>M1</v>
          </cell>
          <cell r="B730" t="str">
            <v>A5C</v>
          </cell>
          <cell r="C730" t="str">
            <v>P</v>
          </cell>
          <cell r="D730" t="str">
            <v>22100</v>
          </cell>
          <cell r="E730" t="str">
            <v>90 ELL</v>
          </cell>
          <cell r="F730">
            <v>2</v>
          </cell>
          <cell r="G730" t="str">
            <v>CB300108000200</v>
          </cell>
          <cell r="H730">
            <v>2</v>
          </cell>
          <cell r="I730" t="str">
            <v>--</v>
          </cell>
          <cell r="J730">
            <v>4</v>
          </cell>
          <cell r="K730">
            <v>5</v>
          </cell>
        </row>
        <row r="731">
          <cell r="A731" t="str">
            <v>M1</v>
          </cell>
          <cell r="B731" t="str">
            <v>A5C</v>
          </cell>
          <cell r="C731" t="str">
            <v>P</v>
          </cell>
          <cell r="D731" t="str">
            <v>22115</v>
          </cell>
          <cell r="E731" t="str">
            <v>90 ELL</v>
          </cell>
          <cell r="F731">
            <v>2</v>
          </cell>
          <cell r="G731" t="str">
            <v>CB300108000200</v>
          </cell>
          <cell r="H731">
            <v>2</v>
          </cell>
          <cell r="I731" t="str">
            <v>--</v>
          </cell>
          <cell r="J731">
            <v>2</v>
          </cell>
          <cell r="K731">
            <v>3</v>
          </cell>
        </row>
        <row r="732">
          <cell r="A732" t="str">
            <v>M1</v>
          </cell>
          <cell r="B732" t="str">
            <v>A5C</v>
          </cell>
          <cell r="C732" t="str">
            <v>P</v>
          </cell>
          <cell r="D732" t="str">
            <v>22100</v>
          </cell>
          <cell r="E732" t="str">
            <v>C SWG</v>
          </cell>
          <cell r="F732">
            <v>2</v>
          </cell>
          <cell r="G732" t="str">
            <v>CB1614080802IH</v>
          </cell>
          <cell r="H732">
            <v>2</v>
          </cell>
          <cell r="I732">
            <v>1.5</v>
          </cell>
          <cell r="J732">
            <v>2</v>
          </cell>
          <cell r="K732">
            <v>3</v>
          </cell>
        </row>
        <row r="733">
          <cell r="A733" t="str">
            <v>M1</v>
          </cell>
          <cell r="B733" t="str">
            <v>A5C</v>
          </cell>
          <cell r="C733" t="str">
            <v>P</v>
          </cell>
          <cell r="D733" t="str">
            <v>22100</v>
          </cell>
          <cell r="E733" t="str">
            <v>SOL</v>
          </cell>
          <cell r="F733">
            <v>2</v>
          </cell>
          <cell r="G733" t="str">
            <v>CB39020000020T</v>
          </cell>
          <cell r="H733">
            <v>2</v>
          </cell>
          <cell r="I733">
            <v>0.75</v>
          </cell>
          <cell r="J733">
            <v>2</v>
          </cell>
          <cell r="K733">
            <v>3</v>
          </cell>
        </row>
        <row r="734">
          <cell r="A734" t="str">
            <v>M1</v>
          </cell>
          <cell r="B734" t="str">
            <v>A5C</v>
          </cell>
          <cell r="C734" t="str">
            <v>P</v>
          </cell>
          <cell r="D734" t="str">
            <v>22100</v>
          </cell>
          <cell r="E734" t="str">
            <v>TEE</v>
          </cell>
          <cell r="F734">
            <v>2</v>
          </cell>
          <cell r="G734" t="str">
            <v>CB300308000200</v>
          </cell>
          <cell r="H734">
            <v>2</v>
          </cell>
          <cell r="I734" t="str">
            <v>--</v>
          </cell>
          <cell r="J734">
            <v>1</v>
          </cell>
          <cell r="K734">
            <v>2</v>
          </cell>
        </row>
        <row r="735">
          <cell r="A735" t="str">
            <v>M1</v>
          </cell>
          <cell r="B735" t="str">
            <v>A6C</v>
          </cell>
          <cell r="C735" t="str">
            <v>HOS</v>
          </cell>
          <cell r="D735" t="str">
            <v>65620</v>
          </cell>
          <cell r="E735" t="str">
            <v>90 ELL</v>
          </cell>
          <cell r="F735">
            <v>2</v>
          </cell>
          <cell r="G735" t="str">
            <v>CB300108000200</v>
          </cell>
          <cell r="H735">
            <v>2</v>
          </cell>
          <cell r="I735" t="str">
            <v>--</v>
          </cell>
          <cell r="J735">
            <v>6</v>
          </cell>
          <cell r="K735">
            <v>7</v>
          </cell>
        </row>
        <row r="736">
          <cell r="A736" t="str">
            <v>M1</v>
          </cell>
          <cell r="B736" t="str">
            <v>A6C</v>
          </cell>
          <cell r="C736" t="str">
            <v>HOS</v>
          </cell>
          <cell r="D736" t="str">
            <v>65620</v>
          </cell>
          <cell r="E736" t="str">
            <v>TEE</v>
          </cell>
          <cell r="F736">
            <v>2</v>
          </cell>
          <cell r="G736" t="str">
            <v>CB300308000200</v>
          </cell>
          <cell r="H736">
            <v>2</v>
          </cell>
          <cell r="I736" t="str">
            <v>--</v>
          </cell>
          <cell r="J736">
            <v>1</v>
          </cell>
          <cell r="K736">
            <v>2</v>
          </cell>
        </row>
        <row r="737">
          <cell r="A737" t="str">
            <v>M1</v>
          </cell>
          <cell r="B737" t="str">
            <v>A6C</v>
          </cell>
          <cell r="C737" t="str">
            <v>HOS</v>
          </cell>
          <cell r="D737" t="str">
            <v>65620</v>
          </cell>
          <cell r="E737" t="str">
            <v>TOL</v>
          </cell>
          <cell r="F737">
            <v>2</v>
          </cell>
          <cell r="G737" t="str">
            <v>CB39030000020T</v>
          </cell>
          <cell r="H737">
            <v>2</v>
          </cell>
          <cell r="I737">
            <v>0.75</v>
          </cell>
          <cell r="J737">
            <v>1</v>
          </cell>
          <cell r="K737">
            <v>2</v>
          </cell>
        </row>
        <row r="738">
          <cell r="A738" t="str">
            <v>M1</v>
          </cell>
          <cell r="B738" t="str">
            <v>A5C</v>
          </cell>
          <cell r="C738" t="str">
            <v>P</v>
          </cell>
          <cell r="D738" t="str">
            <v>22004</v>
          </cell>
          <cell r="E738" t="str">
            <v>90 ELL</v>
          </cell>
          <cell r="F738">
            <v>2</v>
          </cell>
          <cell r="G738" t="str">
            <v>CB300108000200</v>
          </cell>
          <cell r="H738">
            <v>2</v>
          </cell>
          <cell r="I738" t="str">
            <v>--</v>
          </cell>
          <cell r="J738">
            <v>5</v>
          </cell>
          <cell r="K738">
            <v>6</v>
          </cell>
        </row>
        <row r="739">
          <cell r="A739" t="str">
            <v>M1</v>
          </cell>
          <cell r="B739" t="str">
            <v>A5C</v>
          </cell>
          <cell r="C739" t="str">
            <v>P</v>
          </cell>
          <cell r="D739" t="str">
            <v>22004</v>
          </cell>
          <cell r="E739" t="str">
            <v>90 ELL</v>
          </cell>
          <cell r="F739">
            <v>2</v>
          </cell>
          <cell r="G739" t="str">
            <v>CB300108000200</v>
          </cell>
          <cell r="H739">
            <v>2</v>
          </cell>
          <cell r="I739" t="str">
            <v>--</v>
          </cell>
          <cell r="J739">
            <v>3</v>
          </cell>
          <cell r="K739">
            <v>4</v>
          </cell>
        </row>
        <row r="740">
          <cell r="A740" t="str">
            <v>M1</v>
          </cell>
          <cell r="B740" t="str">
            <v>A5C</v>
          </cell>
          <cell r="C740" t="str">
            <v>P</v>
          </cell>
          <cell r="D740" t="str">
            <v>22004</v>
          </cell>
          <cell r="E740" t="str">
            <v>90 ELL</v>
          </cell>
          <cell r="F740">
            <v>2</v>
          </cell>
          <cell r="G740" t="str">
            <v>CB300108000200</v>
          </cell>
          <cell r="H740">
            <v>2</v>
          </cell>
          <cell r="I740" t="str">
            <v>--</v>
          </cell>
          <cell r="J740">
            <v>2</v>
          </cell>
          <cell r="K740">
            <v>3</v>
          </cell>
        </row>
        <row r="741">
          <cell r="A741" t="str">
            <v>M1</v>
          </cell>
          <cell r="B741" t="str">
            <v>A5C</v>
          </cell>
          <cell r="C741" t="str">
            <v>TRIM</v>
          </cell>
          <cell r="D741" t="str">
            <v>V-2214</v>
          </cell>
          <cell r="E741" t="str">
            <v>C SWG</v>
          </cell>
          <cell r="F741">
            <v>2</v>
          </cell>
          <cell r="G741" t="str">
            <v>CB161408080201</v>
          </cell>
          <cell r="H741">
            <v>2</v>
          </cell>
          <cell r="I741">
            <v>1</v>
          </cell>
          <cell r="J741">
            <v>1</v>
          </cell>
          <cell r="K741">
            <v>2</v>
          </cell>
        </row>
        <row r="742">
          <cell r="A742" t="str">
            <v>M1</v>
          </cell>
          <cell r="B742" t="str">
            <v>A5C</v>
          </cell>
          <cell r="C742" t="str">
            <v>P</v>
          </cell>
          <cell r="D742" t="str">
            <v>22004</v>
          </cell>
          <cell r="E742" t="str">
            <v>SOL</v>
          </cell>
          <cell r="F742">
            <v>2</v>
          </cell>
          <cell r="G742" t="str">
            <v>CB39020000020T</v>
          </cell>
          <cell r="H742">
            <v>2</v>
          </cell>
          <cell r="I742">
            <v>0.75</v>
          </cell>
          <cell r="J742">
            <v>1</v>
          </cell>
          <cell r="K742">
            <v>2</v>
          </cell>
        </row>
        <row r="743">
          <cell r="A743" t="str">
            <v>M1</v>
          </cell>
          <cell r="B743" t="str">
            <v>A5C</v>
          </cell>
          <cell r="C743" t="str">
            <v>P</v>
          </cell>
          <cell r="D743" t="str">
            <v>22004</v>
          </cell>
          <cell r="E743" t="str">
            <v>SOL</v>
          </cell>
          <cell r="F743">
            <v>2</v>
          </cell>
          <cell r="G743" t="str">
            <v>CB39020000020T</v>
          </cell>
          <cell r="H743">
            <v>2</v>
          </cell>
          <cell r="I743">
            <v>0.75</v>
          </cell>
          <cell r="J743">
            <v>1</v>
          </cell>
          <cell r="K743">
            <v>2</v>
          </cell>
        </row>
        <row r="744">
          <cell r="A744" t="str">
            <v>M1</v>
          </cell>
          <cell r="B744" t="str">
            <v>A5C</v>
          </cell>
          <cell r="C744" t="str">
            <v>P</v>
          </cell>
          <cell r="D744" t="str">
            <v>22004</v>
          </cell>
          <cell r="E744" t="str">
            <v>TEE</v>
          </cell>
          <cell r="F744">
            <v>2</v>
          </cell>
          <cell r="G744" t="str">
            <v>CB300308000200</v>
          </cell>
          <cell r="H744">
            <v>2</v>
          </cell>
          <cell r="I744" t="str">
            <v>--</v>
          </cell>
          <cell r="J744">
            <v>1</v>
          </cell>
          <cell r="K744">
            <v>2</v>
          </cell>
        </row>
        <row r="745">
          <cell r="A745" t="str">
            <v>M1</v>
          </cell>
          <cell r="B745" t="str">
            <v>A5C</v>
          </cell>
          <cell r="C745" t="str">
            <v>P</v>
          </cell>
          <cell r="D745" t="str">
            <v>22004</v>
          </cell>
          <cell r="E745" t="str">
            <v>TEE</v>
          </cell>
          <cell r="F745">
            <v>2</v>
          </cell>
          <cell r="G745" t="str">
            <v>CB300308000200</v>
          </cell>
          <cell r="H745">
            <v>2</v>
          </cell>
          <cell r="I745" t="str">
            <v>--</v>
          </cell>
          <cell r="J745">
            <v>2</v>
          </cell>
          <cell r="K745">
            <v>3</v>
          </cell>
        </row>
        <row r="746">
          <cell r="A746" t="str">
            <v>M1</v>
          </cell>
          <cell r="B746" t="str">
            <v>A6C</v>
          </cell>
          <cell r="C746" t="str">
            <v>HOS</v>
          </cell>
          <cell r="D746" t="str">
            <v>65624</v>
          </cell>
          <cell r="E746" t="str">
            <v>90 ELL</v>
          </cell>
          <cell r="F746">
            <v>2</v>
          </cell>
          <cell r="G746" t="str">
            <v>CB300108000200</v>
          </cell>
          <cell r="H746">
            <v>2</v>
          </cell>
          <cell r="I746" t="str">
            <v>--</v>
          </cell>
          <cell r="J746">
            <v>7</v>
          </cell>
          <cell r="K746">
            <v>8</v>
          </cell>
        </row>
        <row r="747">
          <cell r="A747" t="str">
            <v>M1</v>
          </cell>
          <cell r="B747" t="str">
            <v>A5C</v>
          </cell>
          <cell r="C747" t="str">
            <v>P</v>
          </cell>
          <cell r="D747" t="str">
            <v>22096</v>
          </cell>
          <cell r="E747" t="str">
            <v>90 ELL</v>
          </cell>
          <cell r="F747">
            <v>2</v>
          </cell>
          <cell r="G747" t="str">
            <v>CB300108000200</v>
          </cell>
          <cell r="H747">
            <v>2</v>
          </cell>
          <cell r="I747" t="str">
            <v>--</v>
          </cell>
          <cell r="J747">
            <v>1</v>
          </cell>
          <cell r="K747">
            <v>2</v>
          </cell>
        </row>
        <row r="748">
          <cell r="A748" t="str">
            <v>M1</v>
          </cell>
          <cell r="B748" t="str">
            <v>A6C</v>
          </cell>
          <cell r="C748" t="str">
            <v>HOR</v>
          </cell>
          <cell r="D748" t="str">
            <v>65611</v>
          </cell>
          <cell r="E748" t="str">
            <v>90 ELL</v>
          </cell>
          <cell r="F748">
            <v>2</v>
          </cell>
          <cell r="G748" t="str">
            <v>CB300108000200</v>
          </cell>
          <cell r="H748">
            <v>2</v>
          </cell>
          <cell r="I748" t="str">
            <v>--</v>
          </cell>
          <cell r="J748">
            <v>7</v>
          </cell>
          <cell r="K748">
            <v>8</v>
          </cell>
        </row>
        <row r="749">
          <cell r="A749" t="str">
            <v>M1</v>
          </cell>
          <cell r="B749" t="str">
            <v>A6C</v>
          </cell>
          <cell r="C749" t="str">
            <v>HOR</v>
          </cell>
          <cell r="D749" t="str">
            <v>65611</v>
          </cell>
          <cell r="E749" t="str">
            <v>90 ELL</v>
          </cell>
          <cell r="F749">
            <v>2</v>
          </cell>
          <cell r="G749" t="str">
            <v>CB300108000200</v>
          </cell>
          <cell r="H749">
            <v>2</v>
          </cell>
          <cell r="I749" t="str">
            <v>--</v>
          </cell>
          <cell r="J749">
            <v>7</v>
          </cell>
          <cell r="K749">
            <v>8</v>
          </cell>
        </row>
        <row r="750">
          <cell r="A750" t="str">
            <v>M1</v>
          </cell>
          <cell r="B750" t="str">
            <v>A6C</v>
          </cell>
          <cell r="C750" t="str">
            <v>HOS</v>
          </cell>
          <cell r="D750" t="str">
            <v>65624</v>
          </cell>
          <cell r="E750" t="str">
            <v>90 ELL</v>
          </cell>
          <cell r="F750">
            <v>2</v>
          </cell>
          <cell r="G750" t="str">
            <v>CB300108000200</v>
          </cell>
          <cell r="H750">
            <v>2</v>
          </cell>
          <cell r="I750" t="str">
            <v>--</v>
          </cell>
          <cell r="J750">
            <v>7</v>
          </cell>
          <cell r="K750">
            <v>8</v>
          </cell>
        </row>
        <row r="751">
          <cell r="A751" t="str">
            <v>M1</v>
          </cell>
          <cell r="B751" t="str">
            <v>A5C</v>
          </cell>
          <cell r="C751" t="str">
            <v>P</v>
          </cell>
          <cell r="D751" t="str">
            <v>22097</v>
          </cell>
          <cell r="E751" t="str">
            <v>90 ELL</v>
          </cell>
          <cell r="F751">
            <v>2</v>
          </cell>
          <cell r="G751" t="str">
            <v>CB300108000200</v>
          </cell>
          <cell r="H751">
            <v>2</v>
          </cell>
          <cell r="I751" t="str">
            <v>--</v>
          </cell>
          <cell r="J751">
            <v>3</v>
          </cell>
          <cell r="K751">
            <v>4</v>
          </cell>
        </row>
        <row r="752">
          <cell r="A752" t="str">
            <v>M1</v>
          </cell>
          <cell r="B752" t="str">
            <v>A6C</v>
          </cell>
          <cell r="C752" t="str">
            <v>TRIM</v>
          </cell>
          <cell r="D752" t="str">
            <v>V-6501</v>
          </cell>
          <cell r="E752" t="str">
            <v>90 ELL</v>
          </cell>
          <cell r="F752">
            <v>2</v>
          </cell>
          <cell r="G752" t="str">
            <v>CB300108000200</v>
          </cell>
          <cell r="H752">
            <v>2</v>
          </cell>
          <cell r="I752" t="str">
            <v>--</v>
          </cell>
          <cell r="J752">
            <v>2</v>
          </cell>
          <cell r="K752">
            <v>3</v>
          </cell>
        </row>
        <row r="753">
          <cell r="A753" t="str">
            <v>M1</v>
          </cell>
          <cell r="B753" t="str">
            <v>A4C</v>
          </cell>
          <cell r="C753" t="str">
            <v>P</v>
          </cell>
          <cell r="D753" t="str">
            <v>22031</v>
          </cell>
          <cell r="E753" t="str">
            <v>C SWG</v>
          </cell>
          <cell r="F753">
            <v>2</v>
          </cell>
          <cell r="G753" t="str">
            <v>CB1614080802IH</v>
          </cell>
          <cell r="H753">
            <v>2</v>
          </cell>
          <cell r="I753">
            <v>1.5</v>
          </cell>
          <cell r="J753">
            <v>1</v>
          </cell>
          <cell r="K753">
            <v>2</v>
          </cell>
        </row>
        <row r="754">
          <cell r="A754" t="str">
            <v>M1</v>
          </cell>
          <cell r="B754" t="str">
            <v>A4C</v>
          </cell>
          <cell r="C754" t="str">
            <v>P</v>
          </cell>
          <cell r="D754" t="str">
            <v>22031</v>
          </cell>
          <cell r="E754" t="str">
            <v>C SWG</v>
          </cell>
          <cell r="F754">
            <v>2</v>
          </cell>
          <cell r="G754" t="str">
            <v>CB1614080802IH</v>
          </cell>
          <cell r="H754">
            <v>2</v>
          </cell>
          <cell r="I754">
            <v>1.5</v>
          </cell>
          <cell r="J754">
            <v>5</v>
          </cell>
          <cell r="K754">
            <v>6</v>
          </cell>
        </row>
        <row r="755">
          <cell r="A755" t="str">
            <v>M1</v>
          </cell>
          <cell r="B755" t="str">
            <v>A5C</v>
          </cell>
          <cell r="C755" t="str">
            <v>P</v>
          </cell>
          <cell r="D755" t="str">
            <v>22096</v>
          </cell>
          <cell r="E755" t="str">
            <v>SOL</v>
          </cell>
          <cell r="F755">
            <v>2</v>
          </cell>
          <cell r="G755" t="str">
            <v>CB390200000201</v>
          </cell>
          <cell r="H755">
            <v>2</v>
          </cell>
          <cell r="I755">
            <v>1</v>
          </cell>
          <cell r="J755">
            <v>1</v>
          </cell>
          <cell r="K755">
            <v>2</v>
          </cell>
        </row>
        <row r="756">
          <cell r="A756" t="str">
            <v>M1</v>
          </cell>
          <cell r="B756" t="str">
            <v>A5C</v>
          </cell>
          <cell r="C756" t="str">
            <v>P</v>
          </cell>
          <cell r="D756" t="str">
            <v>22096</v>
          </cell>
          <cell r="E756" t="str">
            <v>TEE</v>
          </cell>
          <cell r="F756">
            <v>2</v>
          </cell>
          <cell r="G756" t="str">
            <v>CB300308000200</v>
          </cell>
          <cell r="H756">
            <v>2</v>
          </cell>
          <cell r="I756" t="str">
            <v>--</v>
          </cell>
          <cell r="J756">
            <v>2</v>
          </cell>
          <cell r="K756">
            <v>3</v>
          </cell>
        </row>
        <row r="757">
          <cell r="A757" t="str">
            <v>M1</v>
          </cell>
          <cell r="B757" t="str">
            <v>B2C</v>
          </cell>
          <cell r="C757" t="str">
            <v>SH</v>
          </cell>
          <cell r="D757" t="str">
            <v>22601</v>
          </cell>
          <cell r="E757" t="str">
            <v>90 ELL</v>
          </cell>
          <cell r="F757">
            <v>2</v>
          </cell>
          <cell r="G757" t="str">
            <v>CB300104000300</v>
          </cell>
          <cell r="H757">
            <v>3</v>
          </cell>
          <cell r="I757" t="str">
            <v>--</v>
          </cell>
          <cell r="J757">
            <v>6</v>
          </cell>
          <cell r="K757">
            <v>7</v>
          </cell>
        </row>
        <row r="758">
          <cell r="A758" t="str">
            <v>M1</v>
          </cell>
          <cell r="B758" t="str">
            <v>B2C</v>
          </cell>
          <cell r="C758" t="str">
            <v>TRIM</v>
          </cell>
          <cell r="D758" t="str">
            <v>V-2218</v>
          </cell>
          <cell r="E758" t="str">
            <v>90 ELL</v>
          </cell>
          <cell r="F758">
            <v>2</v>
          </cell>
          <cell r="G758" t="str">
            <v>CB300104000300</v>
          </cell>
          <cell r="H758">
            <v>3</v>
          </cell>
          <cell r="I758" t="str">
            <v>--</v>
          </cell>
          <cell r="J758">
            <v>1</v>
          </cell>
          <cell r="K758">
            <v>2</v>
          </cell>
        </row>
        <row r="759">
          <cell r="A759" t="str">
            <v>M1</v>
          </cell>
          <cell r="B759" t="str">
            <v>B2C</v>
          </cell>
          <cell r="C759" t="str">
            <v>SH</v>
          </cell>
          <cell r="D759" t="str">
            <v>22625</v>
          </cell>
          <cell r="E759" t="str">
            <v>90 ELL</v>
          </cell>
          <cell r="F759">
            <v>2</v>
          </cell>
          <cell r="G759" t="str">
            <v>CB300104000300</v>
          </cell>
          <cell r="H759">
            <v>3</v>
          </cell>
          <cell r="I759" t="str">
            <v>--</v>
          </cell>
          <cell r="J759">
            <v>3</v>
          </cell>
          <cell r="K759">
            <v>4</v>
          </cell>
        </row>
        <row r="760">
          <cell r="A760" t="str">
            <v>M1</v>
          </cell>
          <cell r="B760" t="str">
            <v>B2C</v>
          </cell>
          <cell r="C760" t="str">
            <v>SH</v>
          </cell>
          <cell r="D760" t="str">
            <v>22601</v>
          </cell>
          <cell r="E760" t="str">
            <v>CAP</v>
          </cell>
          <cell r="F760">
            <v>2</v>
          </cell>
          <cell r="G760" t="str">
            <v>CB300704000300</v>
          </cell>
          <cell r="H760">
            <v>3</v>
          </cell>
          <cell r="I760" t="str">
            <v>--</v>
          </cell>
          <cell r="J760">
            <v>1</v>
          </cell>
          <cell r="K760">
            <v>2</v>
          </cell>
        </row>
        <row r="761">
          <cell r="A761" t="str">
            <v>M1</v>
          </cell>
          <cell r="B761" t="str">
            <v>B2C</v>
          </cell>
          <cell r="C761" t="str">
            <v>TRIM</v>
          </cell>
          <cell r="D761" t="str">
            <v>V-2218</v>
          </cell>
          <cell r="E761" t="str">
            <v>CAP</v>
          </cell>
          <cell r="F761">
            <v>2</v>
          </cell>
          <cell r="G761" t="str">
            <v>CB300704000300</v>
          </cell>
          <cell r="H761">
            <v>3</v>
          </cell>
          <cell r="I761" t="str">
            <v>--</v>
          </cell>
          <cell r="J761">
            <v>2</v>
          </cell>
          <cell r="K761">
            <v>3</v>
          </cell>
        </row>
        <row r="762">
          <cell r="A762" t="str">
            <v>M1</v>
          </cell>
          <cell r="B762" t="str">
            <v>B2C</v>
          </cell>
          <cell r="C762" t="str">
            <v>SH</v>
          </cell>
          <cell r="D762" t="str">
            <v>22612</v>
          </cell>
          <cell r="E762" t="str">
            <v>E RED</v>
          </cell>
          <cell r="F762">
            <v>2</v>
          </cell>
          <cell r="G762" t="str">
            <v>CB300604080302</v>
          </cell>
          <cell r="H762">
            <v>3</v>
          </cell>
          <cell r="I762">
            <v>2</v>
          </cell>
          <cell r="J762">
            <v>1</v>
          </cell>
          <cell r="K762">
            <v>2</v>
          </cell>
        </row>
        <row r="763">
          <cell r="A763" t="str">
            <v>M1</v>
          </cell>
          <cell r="B763" t="str">
            <v>B2C</v>
          </cell>
          <cell r="C763" t="str">
            <v>SH</v>
          </cell>
          <cell r="D763" t="str">
            <v>22625</v>
          </cell>
          <cell r="E763" t="str">
            <v>E RED</v>
          </cell>
          <cell r="F763">
            <v>2</v>
          </cell>
          <cell r="G763" t="str">
            <v>CB300604080302</v>
          </cell>
          <cell r="H763">
            <v>3</v>
          </cell>
          <cell r="I763">
            <v>2</v>
          </cell>
          <cell r="J763">
            <v>1</v>
          </cell>
          <cell r="K763">
            <v>2</v>
          </cell>
        </row>
        <row r="764">
          <cell r="A764" t="str">
            <v>M1</v>
          </cell>
          <cell r="B764" t="str">
            <v>B2C</v>
          </cell>
          <cell r="C764" t="str">
            <v>SH</v>
          </cell>
          <cell r="D764" t="str">
            <v>22601</v>
          </cell>
          <cell r="E764" t="str">
            <v>SOL</v>
          </cell>
          <cell r="F764">
            <v>2</v>
          </cell>
          <cell r="G764" t="str">
            <v>CB39020000030T</v>
          </cell>
          <cell r="H764">
            <v>3</v>
          </cell>
          <cell r="I764">
            <v>0.75</v>
          </cell>
          <cell r="J764">
            <v>2</v>
          </cell>
          <cell r="K764">
            <v>3</v>
          </cell>
        </row>
        <row r="765">
          <cell r="A765" t="str">
            <v>M1</v>
          </cell>
          <cell r="B765" t="str">
            <v>B2C</v>
          </cell>
          <cell r="C765" t="str">
            <v>TRIM</v>
          </cell>
          <cell r="D765" t="str">
            <v>V-2218</v>
          </cell>
          <cell r="E765" t="str">
            <v>SOL</v>
          </cell>
          <cell r="F765">
            <v>2</v>
          </cell>
          <cell r="G765" t="str">
            <v>CB39020000030T</v>
          </cell>
          <cell r="H765">
            <v>3</v>
          </cell>
          <cell r="I765">
            <v>0.75</v>
          </cell>
          <cell r="J765">
            <v>6</v>
          </cell>
          <cell r="K765">
            <v>7</v>
          </cell>
        </row>
        <row r="766">
          <cell r="A766" t="str">
            <v>M1</v>
          </cell>
          <cell r="B766" t="str">
            <v>B2C</v>
          </cell>
          <cell r="C766" t="str">
            <v>SH</v>
          </cell>
          <cell r="D766" t="str">
            <v>22601</v>
          </cell>
          <cell r="E766" t="str">
            <v>TEE</v>
          </cell>
          <cell r="F766">
            <v>2</v>
          </cell>
          <cell r="G766" t="str">
            <v>CB300304000300</v>
          </cell>
          <cell r="H766">
            <v>3</v>
          </cell>
          <cell r="I766" t="str">
            <v>--</v>
          </cell>
          <cell r="J766">
            <v>1</v>
          </cell>
          <cell r="K766">
            <v>2</v>
          </cell>
        </row>
        <row r="767">
          <cell r="A767" t="str">
            <v>M1</v>
          </cell>
          <cell r="B767" t="str">
            <v>B2C</v>
          </cell>
          <cell r="C767" t="str">
            <v>SH</v>
          </cell>
          <cell r="D767" t="str">
            <v>22601</v>
          </cell>
          <cell r="E767" t="str">
            <v>TOL</v>
          </cell>
          <cell r="F767">
            <v>2</v>
          </cell>
          <cell r="G767" t="str">
            <v>CB39030000030T</v>
          </cell>
          <cell r="H767">
            <v>3</v>
          </cell>
          <cell r="I767">
            <v>0.75</v>
          </cell>
          <cell r="J767">
            <v>1</v>
          </cell>
          <cell r="K767">
            <v>2</v>
          </cell>
        </row>
        <row r="768">
          <cell r="A768" t="str">
            <v>M1</v>
          </cell>
          <cell r="B768" t="str">
            <v>B2C</v>
          </cell>
          <cell r="C768" t="str">
            <v>SH</v>
          </cell>
          <cell r="D768" t="str">
            <v>22625</v>
          </cell>
          <cell r="E768" t="str">
            <v>TOL</v>
          </cell>
          <cell r="F768">
            <v>2</v>
          </cell>
          <cell r="G768" t="str">
            <v>CB39030000030T</v>
          </cell>
          <cell r="H768">
            <v>3</v>
          </cell>
          <cell r="I768">
            <v>0.75</v>
          </cell>
          <cell r="J768">
            <v>1</v>
          </cell>
          <cell r="K768">
            <v>2</v>
          </cell>
        </row>
        <row r="769">
          <cell r="A769" t="str">
            <v>M1</v>
          </cell>
          <cell r="B769" t="str">
            <v>A5C</v>
          </cell>
          <cell r="C769" t="str">
            <v>P</v>
          </cell>
          <cell r="D769" t="str">
            <v>22025</v>
          </cell>
          <cell r="E769" t="str">
            <v>45 ELL</v>
          </cell>
          <cell r="F769">
            <v>2</v>
          </cell>
          <cell r="G769" t="str">
            <v>CB300204000300</v>
          </cell>
          <cell r="H769">
            <v>3</v>
          </cell>
          <cell r="I769" t="str">
            <v>--</v>
          </cell>
          <cell r="J769">
            <v>2</v>
          </cell>
          <cell r="K769">
            <v>3</v>
          </cell>
        </row>
        <row r="770">
          <cell r="A770" t="str">
            <v>M1</v>
          </cell>
          <cell r="B770" t="str">
            <v>A5C</v>
          </cell>
          <cell r="C770" t="str">
            <v>P</v>
          </cell>
          <cell r="D770" t="str">
            <v>22134</v>
          </cell>
          <cell r="E770" t="str">
            <v>45 ELL</v>
          </cell>
          <cell r="F770">
            <v>2</v>
          </cell>
          <cell r="G770" t="str">
            <v>CB300204000300</v>
          </cell>
          <cell r="H770">
            <v>3</v>
          </cell>
          <cell r="I770" t="str">
            <v>--</v>
          </cell>
          <cell r="J770">
            <v>1</v>
          </cell>
          <cell r="K770">
            <v>2</v>
          </cell>
        </row>
        <row r="771">
          <cell r="A771" t="str">
            <v>M1</v>
          </cell>
          <cell r="B771" t="str">
            <v>A5C</v>
          </cell>
          <cell r="C771" t="str">
            <v>P</v>
          </cell>
          <cell r="D771" t="str">
            <v>22081</v>
          </cell>
          <cell r="E771" t="str">
            <v>90 ELL</v>
          </cell>
          <cell r="F771">
            <v>2</v>
          </cell>
          <cell r="G771" t="str">
            <v>CB300104000300</v>
          </cell>
          <cell r="H771">
            <v>3</v>
          </cell>
          <cell r="I771" t="str">
            <v>--</v>
          </cell>
          <cell r="J771">
            <v>9</v>
          </cell>
          <cell r="K771">
            <v>10</v>
          </cell>
        </row>
        <row r="772">
          <cell r="A772" t="str">
            <v>M1</v>
          </cell>
          <cell r="B772" t="str">
            <v>A5C</v>
          </cell>
          <cell r="C772" t="str">
            <v>P</v>
          </cell>
          <cell r="D772" t="str">
            <v>22130</v>
          </cell>
          <cell r="E772" t="str">
            <v>90 ELL</v>
          </cell>
          <cell r="F772">
            <v>2</v>
          </cell>
          <cell r="G772" t="str">
            <v>CB300104000300</v>
          </cell>
          <cell r="H772">
            <v>3</v>
          </cell>
          <cell r="I772" t="str">
            <v>--</v>
          </cell>
          <cell r="J772">
            <v>2</v>
          </cell>
          <cell r="K772">
            <v>3</v>
          </cell>
        </row>
        <row r="773">
          <cell r="A773" t="str">
            <v>M1</v>
          </cell>
          <cell r="B773" t="str">
            <v>A5C</v>
          </cell>
          <cell r="C773" t="str">
            <v>P</v>
          </cell>
          <cell r="D773" t="str">
            <v>22140</v>
          </cell>
          <cell r="E773" t="str">
            <v>90 ELL</v>
          </cell>
          <cell r="F773">
            <v>2</v>
          </cell>
          <cell r="G773" t="str">
            <v>CB300104000300</v>
          </cell>
          <cell r="H773">
            <v>3</v>
          </cell>
          <cell r="I773" t="str">
            <v>--</v>
          </cell>
          <cell r="J773">
            <v>2</v>
          </cell>
          <cell r="K773">
            <v>3</v>
          </cell>
        </row>
        <row r="774">
          <cell r="A774" t="str">
            <v>M1</v>
          </cell>
          <cell r="B774" t="str">
            <v>A5C</v>
          </cell>
          <cell r="C774" t="str">
            <v>P</v>
          </cell>
          <cell r="D774" t="str">
            <v>22133</v>
          </cell>
          <cell r="E774" t="str">
            <v>90 ELL</v>
          </cell>
          <cell r="F774">
            <v>2</v>
          </cell>
          <cell r="G774" t="str">
            <v>CB300104000300</v>
          </cell>
          <cell r="H774">
            <v>3</v>
          </cell>
          <cell r="I774" t="str">
            <v>--</v>
          </cell>
          <cell r="J774">
            <v>1</v>
          </cell>
          <cell r="K774">
            <v>2</v>
          </cell>
        </row>
        <row r="775">
          <cell r="A775" t="str">
            <v>M1</v>
          </cell>
          <cell r="B775" t="str">
            <v>A5C</v>
          </cell>
          <cell r="C775" t="str">
            <v>P</v>
          </cell>
          <cell r="D775" t="str">
            <v>22134</v>
          </cell>
          <cell r="E775" t="str">
            <v>90 ELL</v>
          </cell>
          <cell r="F775">
            <v>2</v>
          </cell>
          <cell r="G775" t="str">
            <v>CB300104000300</v>
          </cell>
          <cell r="H775">
            <v>3</v>
          </cell>
          <cell r="I775" t="str">
            <v>--</v>
          </cell>
          <cell r="J775">
            <v>1</v>
          </cell>
          <cell r="K775">
            <v>2</v>
          </cell>
        </row>
        <row r="776">
          <cell r="A776" t="str">
            <v>M1</v>
          </cell>
          <cell r="B776" t="str">
            <v>A5C</v>
          </cell>
          <cell r="C776" t="str">
            <v>TRIM</v>
          </cell>
          <cell r="D776" t="str">
            <v>V-2211</v>
          </cell>
          <cell r="E776" t="str">
            <v>90 ELL</v>
          </cell>
          <cell r="F776">
            <v>2</v>
          </cell>
          <cell r="G776" t="str">
            <v>CB300104000300</v>
          </cell>
          <cell r="H776">
            <v>3</v>
          </cell>
          <cell r="I776" t="str">
            <v>--</v>
          </cell>
          <cell r="J776">
            <v>2</v>
          </cell>
          <cell r="K776">
            <v>3</v>
          </cell>
        </row>
        <row r="777">
          <cell r="A777" t="str">
            <v>M1</v>
          </cell>
          <cell r="B777" t="str">
            <v>A5C</v>
          </cell>
          <cell r="C777" t="str">
            <v>P</v>
          </cell>
          <cell r="D777" t="str">
            <v>22153</v>
          </cell>
          <cell r="E777" t="str">
            <v>CAP</v>
          </cell>
          <cell r="F777">
            <v>2</v>
          </cell>
          <cell r="G777" t="str">
            <v>CB300704000300</v>
          </cell>
          <cell r="H777">
            <v>3</v>
          </cell>
          <cell r="I777" t="str">
            <v>--</v>
          </cell>
          <cell r="J777">
            <v>2</v>
          </cell>
          <cell r="K777">
            <v>3</v>
          </cell>
        </row>
        <row r="778">
          <cell r="A778" t="str">
            <v>M1</v>
          </cell>
          <cell r="B778" t="str">
            <v>A5C</v>
          </cell>
          <cell r="C778" t="str">
            <v>P</v>
          </cell>
          <cell r="D778" t="str">
            <v>22066</v>
          </cell>
          <cell r="E778" t="str">
            <v>E RED</v>
          </cell>
          <cell r="F778">
            <v>2</v>
          </cell>
          <cell r="G778" t="str">
            <v>CB300604080302</v>
          </cell>
          <cell r="H778">
            <v>3</v>
          </cell>
          <cell r="I778">
            <v>2</v>
          </cell>
          <cell r="J778">
            <v>1</v>
          </cell>
          <cell r="K778">
            <v>2</v>
          </cell>
        </row>
        <row r="779">
          <cell r="A779" t="str">
            <v>M1</v>
          </cell>
          <cell r="B779" t="str">
            <v>A5C</v>
          </cell>
          <cell r="C779" t="str">
            <v>P</v>
          </cell>
          <cell r="D779" t="str">
            <v>22130</v>
          </cell>
          <cell r="E779" t="str">
            <v>E RED</v>
          </cell>
          <cell r="F779">
            <v>2</v>
          </cell>
          <cell r="G779" t="str">
            <v>CB300604080302</v>
          </cell>
          <cell r="H779">
            <v>3</v>
          </cell>
          <cell r="I779">
            <v>2</v>
          </cell>
          <cell r="J779">
            <v>2</v>
          </cell>
          <cell r="K779">
            <v>3</v>
          </cell>
        </row>
        <row r="780">
          <cell r="A780" t="str">
            <v>M1</v>
          </cell>
          <cell r="B780" t="str">
            <v>A5C</v>
          </cell>
          <cell r="C780" t="str">
            <v>P</v>
          </cell>
          <cell r="D780" t="str">
            <v>22140</v>
          </cell>
          <cell r="E780" t="str">
            <v>E RED</v>
          </cell>
          <cell r="F780">
            <v>2</v>
          </cell>
          <cell r="G780" t="str">
            <v>CB300604080302</v>
          </cell>
          <cell r="H780">
            <v>3</v>
          </cell>
          <cell r="I780">
            <v>2</v>
          </cell>
          <cell r="J780">
            <v>2</v>
          </cell>
          <cell r="K780">
            <v>3</v>
          </cell>
        </row>
        <row r="781">
          <cell r="A781" t="str">
            <v>M1</v>
          </cell>
          <cell r="B781" t="str">
            <v>A5C</v>
          </cell>
          <cell r="C781" t="str">
            <v>P</v>
          </cell>
          <cell r="D781" t="str">
            <v>22081</v>
          </cell>
          <cell r="E781" t="str">
            <v>E RED</v>
          </cell>
          <cell r="F781">
            <v>2</v>
          </cell>
          <cell r="G781" t="str">
            <v>CB300604080302</v>
          </cell>
          <cell r="H781">
            <v>3</v>
          </cell>
          <cell r="I781">
            <v>2</v>
          </cell>
          <cell r="J781">
            <v>2</v>
          </cell>
          <cell r="K781">
            <v>3</v>
          </cell>
        </row>
        <row r="782">
          <cell r="A782" t="str">
            <v>M1</v>
          </cell>
          <cell r="B782" t="str">
            <v>A5C</v>
          </cell>
          <cell r="C782" t="str">
            <v>P</v>
          </cell>
          <cell r="D782" t="str">
            <v>22153</v>
          </cell>
          <cell r="E782" t="str">
            <v>SOL</v>
          </cell>
          <cell r="F782">
            <v>2</v>
          </cell>
          <cell r="G782" t="str">
            <v>CB39020000030T</v>
          </cell>
          <cell r="H782">
            <v>3</v>
          </cell>
          <cell r="I782">
            <v>0.75</v>
          </cell>
          <cell r="J782">
            <v>4</v>
          </cell>
          <cell r="K782">
            <v>5</v>
          </cell>
        </row>
        <row r="783">
          <cell r="A783" t="str">
            <v>M1</v>
          </cell>
          <cell r="B783" t="str">
            <v>A5C</v>
          </cell>
          <cell r="C783" t="str">
            <v>TRIM</v>
          </cell>
          <cell r="D783" t="str">
            <v>V-2211</v>
          </cell>
          <cell r="E783" t="str">
            <v>SOL</v>
          </cell>
          <cell r="F783">
            <v>2</v>
          </cell>
          <cell r="G783" t="str">
            <v>CB39020000030T</v>
          </cell>
          <cell r="H783">
            <v>3</v>
          </cell>
          <cell r="I783">
            <v>0.75</v>
          </cell>
          <cell r="J783">
            <v>5</v>
          </cell>
          <cell r="K783">
            <v>6</v>
          </cell>
        </row>
        <row r="784">
          <cell r="A784" t="str">
            <v>M1</v>
          </cell>
          <cell r="B784" t="str">
            <v>A5C</v>
          </cell>
          <cell r="C784" t="str">
            <v>P</v>
          </cell>
          <cell r="D784" t="str">
            <v>22081</v>
          </cell>
          <cell r="E784" t="str">
            <v>SOL</v>
          </cell>
          <cell r="F784">
            <v>2</v>
          </cell>
          <cell r="G784" t="str">
            <v>CB39020000030T</v>
          </cell>
          <cell r="H784">
            <v>3</v>
          </cell>
          <cell r="I784">
            <v>0.75</v>
          </cell>
          <cell r="J784">
            <v>3</v>
          </cell>
          <cell r="K784">
            <v>4</v>
          </cell>
        </row>
        <row r="785">
          <cell r="A785" t="str">
            <v>M1</v>
          </cell>
          <cell r="B785" t="str">
            <v>A5C</v>
          </cell>
          <cell r="C785" t="str">
            <v>P</v>
          </cell>
          <cell r="D785" t="str">
            <v>22153</v>
          </cell>
          <cell r="E785" t="str">
            <v>TEE</v>
          </cell>
          <cell r="F785">
            <v>2</v>
          </cell>
          <cell r="G785" t="str">
            <v>CB300304000300</v>
          </cell>
          <cell r="H785">
            <v>3</v>
          </cell>
          <cell r="I785" t="str">
            <v>--</v>
          </cell>
          <cell r="J785">
            <v>2</v>
          </cell>
          <cell r="K785">
            <v>3</v>
          </cell>
        </row>
        <row r="786">
          <cell r="A786" t="str">
            <v>M1</v>
          </cell>
          <cell r="B786" t="str">
            <v>A5C</v>
          </cell>
          <cell r="C786" t="str">
            <v>P</v>
          </cell>
          <cell r="D786" t="str">
            <v>22134</v>
          </cell>
          <cell r="E786" t="str">
            <v>TEE</v>
          </cell>
          <cell r="F786">
            <v>2</v>
          </cell>
          <cell r="G786" t="str">
            <v>CB300304000300</v>
          </cell>
          <cell r="H786">
            <v>3</v>
          </cell>
          <cell r="I786" t="str">
            <v>--</v>
          </cell>
          <cell r="J786">
            <v>1</v>
          </cell>
          <cell r="K786">
            <v>2</v>
          </cell>
        </row>
        <row r="787">
          <cell r="A787" t="str">
            <v>M1</v>
          </cell>
          <cell r="B787" t="str">
            <v>A5C</v>
          </cell>
          <cell r="C787" t="str">
            <v>P</v>
          </cell>
          <cell r="D787" t="str">
            <v>22100</v>
          </cell>
          <cell r="E787" t="str">
            <v>45 ELL</v>
          </cell>
          <cell r="F787">
            <v>2</v>
          </cell>
          <cell r="G787" t="str">
            <v>CB300204000300</v>
          </cell>
          <cell r="H787">
            <v>3</v>
          </cell>
          <cell r="I787" t="str">
            <v>--</v>
          </cell>
          <cell r="J787">
            <v>1</v>
          </cell>
          <cell r="K787">
            <v>2</v>
          </cell>
        </row>
        <row r="788">
          <cell r="A788" t="str">
            <v>M1</v>
          </cell>
          <cell r="B788" t="str">
            <v>A5C</v>
          </cell>
          <cell r="C788" t="str">
            <v>P</v>
          </cell>
          <cell r="D788" t="str">
            <v>22090</v>
          </cell>
          <cell r="E788" t="str">
            <v>90 ELL</v>
          </cell>
          <cell r="F788">
            <v>2</v>
          </cell>
          <cell r="G788" t="str">
            <v>CB300104000300</v>
          </cell>
          <cell r="H788">
            <v>3</v>
          </cell>
          <cell r="I788" t="str">
            <v>--</v>
          </cell>
          <cell r="J788">
            <v>1</v>
          </cell>
          <cell r="K788">
            <v>2</v>
          </cell>
        </row>
        <row r="789">
          <cell r="A789" t="str">
            <v>M1</v>
          </cell>
          <cell r="B789" t="str">
            <v>A5C</v>
          </cell>
          <cell r="C789" t="str">
            <v>P</v>
          </cell>
          <cell r="D789" t="str">
            <v>22091</v>
          </cell>
          <cell r="E789" t="str">
            <v>90 ELL</v>
          </cell>
          <cell r="F789">
            <v>2</v>
          </cell>
          <cell r="G789" t="str">
            <v>CB300104000300</v>
          </cell>
          <cell r="H789">
            <v>3</v>
          </cell>
          <cell r="I789" t="str">
            <v>--</v>
          </cell>
          <cell r="J789">
            <v>3</v>
          </cell>
          <cell r="K789">
            <v>4</v>
          </cell>
        </row>
        <row r="790">
          <cell r="A790" t="str">
            <v>M1</v>
          </cell>
          <cell r="B790" t="str">
            <v>A5C</v>
          </cell>
          <cell r="C790" t="str">
            <v>P</v>
          </cell>
          <cell r="D790" t="str">
            <v>22094</v>
          </cell>
          <cell r="E790" t="str">
            <v>90 ELL</v>
          </cell>
          <cell r="F790">
            <v>2</v>
          </cell>
          <cell r="G790" t="str">
            <v>CB300104000300</v>
          </cell>
          <cell r="H790">
            <v>3</v>
          </cell>
          <cell r="I790" t="str">
            <v>--</v>
          </cell>
          <cell r="J790">
            <v>4</v>
          </cell>
          <cell r="K790">
            <v>5</v>
          </cell>
        </row>
        <row r="791">
          <cell r="A791" t="str">
            <v>M1</v>
          </cell>
          <cell r="B791" t="str">
            <v>A5C</v>
          </cell>
          <cell r="C791" t="str">
            <v>P</v>
          </cell>
          <cell r="D791" t="str">
            <v>22100</v>
          </cell>
          <cell r="E791" t="str">
            <v>90 ELL</v>
          </cell>
          <cell r="F791">
            <v>2</v>
          </cell>
          <cell r="G791" t="str">
            <v>CB300104000300</v>
          </cell>
          <cell r="H791">
            <v>3</v>
          </cell>
          <cell r="I791" t="str">
            <v>--</v>
          </cell>
          <cell r="J791">
            <v>6</v>
          </cell>
          <cell r="K791">
            <v>7</v>
          </cell>
        </row>
        <row r="792">
          <cell r="A792" t="str">
            <v>M1</v>
          </cell>
          <cell r="B792" t="str">
            <v>A5C</v>
          </cell>
          <cell r="C792" t="str">
            <v>P</v>
          </cell>
          <cell r="D792" t="str">
            <v>22090</v>
          </cell>
          <cell r="E792" t="str">
            <v>90 ELL</v>
          </cell>
          <cell r="F792">
            <v>2</v>
          </cell>
          <cell r="G792" t="str">
            <v>CB300104000300</v>
          </cell>
          <cell r="H792">
            <v>3</v>
          </cell>
          <cell r="I792" t="str">
            <v>--</v>
          </cell>
          <cell r="J792">
            <v>5</v>
          </cell>
          <cell r="K792">
            <v>6</v>
          </cell>
        </row>
        <row r="793">
          <cell r="A793" t="str">
            <v>M1</v>
          </cell>
          <cell r="B793" t="str">
            <v>A5C</v>
          </cell>
          <cell r="C793" t="str">
            <v>P</v>
          </cell>
          <cell r="D793" t="str">
            <v>22095</v>
          </cell>
          <cell r="E793" t="str">
            <v>90 ELL</v>
          </cell>
          <cell r="F793">
            <v>2</v>
          </cell>
          <cell r="G793" t="str">
            <v>CB300104000300</v>
          </cell>
          <cell r="H793">
            <v>3</v>
          </cell>
          <cell r="I793" t="str">
            <v>--</v>
          </cell>
          <cell r="J793">
            <v>4</v>
          </cell>
          <cell r="K793">
            <v>5</v>
          </cell>
        </row>
        <row r="794">
          <cell r="A794" t="str">
            <v>M1</v>
          </cell>
          <cell r="B794" t="str">
            <v>A5C</v>
          </cell>
          <cell r="C794" t="str">
            <v>P</v>
          </cell>
          <cell r="D794" t="str">
            <v>22092</v>
          </cell>
          <cell r="E794" t="str">
            <v>90 ELL</v>
          </cell>
          <cell r="F794">
            <v>2</v>
          </cell>
          <cell r="G794" t="str">
            <v>CB300104000300</v>
          </cell>
          <cell r="H794">
            <v>3</v>
          </cell>
          <cell r="I794" t="str">
            <v>--</v>
          </cell>
          <cell r="J794">
            <v>1</v>
          </cell>
          <cell r="K794">
            <v>2</v>
          </cell>
        </row>
        <row r="795">
          <cell r="A795" t="str">
            <v>M1</v>
          </cell>
          <cell r="B795" t="str">
            <v>A5C</v>
          </cell>
          <cell r="C795" t="str">
            <v>P</v>
          </cell>
          <cell r="D795" t="str">
            <v>22093</v>
          </cell>
          <cell r="E795" t="str">
            <v>90 ELL</v>
          </cell>
          <cell r="F795">
            <v>2</v>
          </cell>
          <cell r="G795" t="str">
            <v>CB300104000300</v>
          </cell>
          <cell r="H795">
            <v>3</v>
          </cell>
          <cell r="I795" t="str">
            <v>--</v>
          </cell>
          <cell r="J795">
            <v>2</v>
          </cell>
          <cell r="K795">
            <v>3</v>
          </cell>
        </row>
        <row r="796">
          <cell r="A796" t="str">
            <v>M1</v>
          </cell>
          <cell r="B796" t="str">
            <v>A5C</v>
          </cell>
          <cell r="C796" t="str">
            <v>P</v>
          </cell>
          <cell r="D796" t="str">
            <v>22094</v>
          </cell>
          <cell r="E796" t="str">
            <v>C SWG</v>
          </cell>
          <cell r="F796">
            <v>2</v>
          </cell>
          <cell r="G796" t="str">
            <v>CB1614040803IH</v>
          </cell>
          <cell r="H796">
            <v>3</v>
          </cell>
          <cell r="I796">
            <v>1.5</v>
          </cell>
          <cell r="J796">
            <v>2</v>
          </cell>
          <cell r="K796">
            <v>3</v>
          </cell>
        </row>
        <row r="797">
          <cell r="A797" t="str">
            <v>M1</v>
          </cell>
          <cell r="B797" t="str">
            <v>A5C</v>
          </cell>
          <cell r="C797" t="str">
            <v>P</v>
          </cell>
          <cell r="D797" t="str">
            <v>22095</v>
          </cell>
          <cell r="E797" t="str">
            <v>C SWG</v>
          </cell>
          <cell r="F797">
            <v>2</v>
          </cell>
          <cell r="G797" t="str">
            <v>CB1614040803IH</v>
          </cell>
          <cell r="H797">
            <v>3</v>
          </cell>
          <cell r="I797">
            <v>1.5</v>
          </cell>
          <cell r="J797">
            <v>2</v>
          </cell>
          <cell r="K797">
            <v>3</v>
          </cell>
        </row>
        <row r="798">
          <cell r="A798" t="str">
            <v>M1</v>
          </cell>
          <cell r="B798" t="str">
            <v>A5C</v>
          </cell>
          <cell r="C798" t="str">
            <v>P</v>
          </cell>
          <cell r="D798" t="str">
            <v>22090</v>
          </cell>
          <cell r="E798" t="str">
            <v>SOL</v>
          </cell>
          <cell r="F798">
            <v>2</v>
          </cell>
          <cell r="G798" t="str">
            <v>CB390200000301</v>
          </cell>
          <cell r="H798">
            <v>3</v>
          </cell>
          <cell r="I798">
            <v>1</v>
          </cell>
          <cell r="J798">
            <v>1</v>
          </cell>
          <cell r="K798">
            <v>2</v>
          </cell>
        </row>
        <row r="799">
          <cell r="A799" t="str">
            <v>M1</v>
          </cell>
          <cell r="B799" t="str">
            <v>A5C</v>
          </cell>
          <cell r="C799" t="str">
            <v>P</v>
          </cell>
          <cell r="D799" t="str">
            <v>22091</v>
          </cell>
          <cell r="E799" t="str">
            <v>SOL</v>
          </cell>
          <cell r="F799">
            <v>2</v>
          </cell>
          <cell r="G799" t="str">
            <v>CB390200000301</v>
          </cell>
          <cell r="H799">
            <v>3</v>
          </cell>
          <cell r="I799">
            <v>1</v>
          </cell>
          <cell r="J799">
            <v>1</v>
          </cell>
          <cell r="K799">
            <v>2</v>
          </cell>
        </row>
        <row r="800">
          <cell r="A800" t="str">
            <v>M1</v>
          </cell>
          <cell r="B800" t="str">
            <v>A5C</v>
          </cell>
          <cell r="C800" t="str">
            <v>P</v>
          </cell>
          <cell r="D800" t="str">
            <v>22092</v>
          </cell>
          <cell r="E800" t="str">
            <v>SOL</v>
          </cell>
          <cell r="F800">
            <v>2</v>
          </cell>
          <cell r="G800" t="str">
            <v>CB390200000301</v>
          </cell>
          <cell r="H800">
            <v>3</v>
          </cell>
          <cell r="I800">
            <v>1</v>
          </cell>
          <cell r="J800">
            <v>1</v>
          </cell>
          <cell r="K800">
            <v>2</v>
          </cell>
        </row>
        <row r="801">
          <cell r="A801" t="str">
            <v>M1</v>
          </cell>
          <cell r="B801" t="str">
            <v>A5C</v>
          </cell>
          <cell r="C801" t="str">
            <v>P</v>
          </cell>
          <cell r="D801" t="str">
            <v>22092</v>
          </cell>
          <cell r="E801" t="str">
            <v>SOL</v>
          </cell>
          <cell r="F801">
            <v>2</v>
          </cell>
          <cell r="G801" t="str">
            <v>CB39020000030T</v>
          </cell>
          <cell r="H801">
            <v>3</v>
          </cell>
          <cell r="I801">
            <v>0.75</v>
          </cell>
          <cell r="J801">
            <v>1</v>
          </cell>
          <cell r="K801">
            <v>2</v>
          </cell>
        </row>
        <row r="802">
          <cell r="A802" t="str">
            <v>M1</v>
          </cell>
          <cell r="B802" t="str">
            <v>A5C</v>
          </cell>
          <cell r="C802" t="str">
            <v>P</v>
          </cell>
          <cell r="D802" t="str">
            <v>22095</v>
          </cell>
          <cell r="E802" t="str">
            <v>SOL</v>
          </cell>
          <cell r="F802">
            <v>2</v>
          </cell>
          <cell r="G802" t="str">
            <v>CB39020000030T</v>
          </cell>
          <cell r="H802">
            <v>3</v>
          </cell>
          <cell r="I802">
            <v>0.75</v>
          </cell>
          <cell r="J802">
            <v>5</v>
          </cell>
          <cell r="K802">
            <v>6</v>
          </cell>
        </row>
        <row r="803">
          <cell r="A803" t="str">
            <v>M1</v>
          </cell>
          <cell r="B803" t="str">
            <v>A5C</v>
          </cell>
          <cell r="C803" t="str">
            <v>P</v>
          </cell>
          <cell r="D803" t="str">
            <v>22090</v>
          </cell>
          <cell r="E803" t="str">
            <v>SOL</v>
          </cell>
          <cell r="F803">
            <v>2</v>
          </cell>
          <cell r="G803" t="str">
            <v>CB39020000030T</v>
          </cell>
          <cell r="H803">
            <v>3</v>
          </cell>
          <cell r="I803">
            <v>0.75</v>
          </cell>
          <cell r="J803">
            <v>1</v>
          </cell>
          <cell r="K803">
            <v>2</v>
          </cell>
        </row>
        <row r="804">
          <cell r="A804" t="str">
            <v>M1</v>
          </cell>
          <cell r="B804" t="str">
            <v>A5C</v>
          </cell>
          <cell r="C804" t="str">
            <v>P</v>
          </cell>
          <cell r="D804" t="str">
            <v>22093</v>
          </cell>
          <cell r="E804" t="str">
            <v>SOL</v>
          </cell>
          <cell r="F804">
            <v>2</v>
          </cell>
          <cell r="G804" t="str">
            <v>CB39020000030T</v>
          </cell>
          <cell r="H804">
            <v>3</v>
          </cell>
          <cell r="I804">
            <v>0.75</v>
          </cell>
          <cell r="J804">
            <v>1</v>
          </cell>
          <cell r="K804">
            <v>2</v>
          </cell>
        </row>
        <row r="805">
          <cell r="A805" t="str">
            <v>M1</v>
          </cell>
          <cell r="B805" t="str">
            <v>A5C</v>
          </cell>
          <cell r="C805" t="str">
            <v>P</v>
          </cell>
          <cell r="D805" t="str">
            <v>22093</v>
          </cell>
          <cell r="E805" t="str">
            <v>SOL</v>
          </cell>
          <cell r="F805">
            <v>2</v>
          </cell>
          <cell r="G805" t="str">
            <v>CB390200000301</v>
          </cell>
          <cell r="H805">
            <v>3</v>
          </cell>
          <cell r="I805">
            <v>1</v>
          </cell>
          <cell r="J805">
            <v>1</v>
          </cell>
          <cell r="K805">
            <v>2</v>
          </cell>
        </row>
        <row r="806">
          <cell r="A806" t="str">
            <v>M1</v>
          </cell>
          <cell r="B806" t="str">
            <v>A5C</v>
          </cell>
          <cell r="C806" t="str">
            <v>P</v>
          </cell>
          <cell r="D806" t="str">
            <v>22094</v>
          </cell>
          <cell r="E806" t="str">
            <v>SOL</v>
          </cell>
          <cell r="F806">
            <v>2</v>
          </cell>
          <cell r="G806" t="str">
            <v>CB39020000030T</v>
          </cell>
          <cell r="H806">
            <v>3</v>
          </cell>
          <cell r="I806">
            <v>0.75</v>
          </cell>
          <cell r="J806">
            <v>5</v>
          </cell>
          <cell r="K806">
            <v>6</v>
          </cell>
        </row>
        <row r="807">
          <cell r="A807" t="str">
            <v>M1</v>
          </cell>
          <cell r="B807" t="str">
            <v>A5C</v>
          </cell>
          <cell r="C807" t="str">
            <v>P</v>
          </cell>
          <cell r="D807" t="str">
            <v>22090</v>
          </cell>
          <cell r="E807" t="str">
            <v>TEE</v>
          </cell>
          <cell r="F807">
            <v>2</v>
          </cell>
          <cell r="G807" t="str">
            <v>CB300304000300</v>
          </cell>
          <cell r="H807">
            <v>3</v>
          </cell>
          <cell r="I807" t="str">
            <v>--</v>
          </cell>
          <cell r="J807">
            <v>1</v>
          </cell>
          <cell r="K807">
            <v>2</v>
          </cell>
        </row>
        <row r="808">
          <cell r="A808" t="str">
            <v>M1</v>
          </cell>
          <cell r="B808" t="str">
            <v>A5C</v>
          </cell>
          <cell r="C808" t="str">
            <v>P</v>
          </cell>
          <cell r="D808" t="str">
            <v>22092</v>
          </cell>
          <cell r="E808" t="str">
            <v>TEE</v>
          </cell>
          <cell r="F808">
            <v>2</v>
          </cell>
          <cell r="G808" t="str">
            <v>CB300304000300</v>
          </cell>
          <cell r="H808">
            <v>3</v>
          </cell>
          <cell r="I808" t="str">
            <v>--</v>
          </cell>
          <cell r="J808">
            <v>1</v>
          </cell>
          <cell r="K808">
            <v>2</v>
          </cell>
        </row>
        <row r="809">
          <cell r="A809" t="str">
            <v>M1</v>
          </cell>
          <cell r="B809" t="str">
            <v>A5C</v>
          </cell>
          <cell r="C809" t="str">
            <v>P</v>
          </cell>
          <cell r="D809" t="str">
            <v>22095</v>
          </cell>
          <cell r="E809" t="str">
            <v>TEE</v>
          </cell>
          <cell r="F809">
            <v>2</v>
          </cell>
          <cell r="G809" t="str">
            <v>CB300304000300</v>
          </cell>
          <cell r="H809">
            <v>3</v>
          </cell>
          <cell r="I809" t="str">
            <v>--</v>
          </cell>
          <cell r="J809">
            <v>1</v>
          </cell>
          <cell r="K809">
            <v>2</v>
          </cell>
        </row>
        <row r="810">
          <cell r="A810" t="str">
            <v>M1</v>
          </cell>
          <cell r="B810" t="str">
            <v>A5C</v>
          </cell>
          <cell r="C810" t="str">
            <v>P</v>
          </cell>
          <cell r="D810" t="str">
            <v>22100</v>
          </cell>
          <cell r="E810" t="str">
            <v>TEE</v>
          </cell>
          <cell r="F810">
            <v>2</v>
          </cell>
          <cell r="G810" t="str">
            <v>CB300304000300</v>
          </cell>
          <cell r="H810">
            <v>3</v>
          </cell>
          <cell r="I810" t="str">
            <v>--</v>
          </cell>
          <cell r="J810">
            <v>1</v>
          </cell>
          <cell r="K810">
            <v>2</v>
          </cell>
        </row>
        <row r="811">
          <cell r="A811" t="str">
            <v>M1</v>
          </cell>
          <cell r="B811" t="str">
            <v>A5C</v>
          </cell>
          <cell r="C811" t="str">
            <v>P</v>
          </cell>
          <cell r="D811" t="str">
            <v>22090</v>
          </cell>
          <cell r="E811" t="str">
            <v>TEE</v>
          </cell>
          <cell r="F811">
            <v>2</v>
          </cell>
          <cell r="G811" t="str">
            <v>CB300304000300</v>
          </cell>
          <cell r="H811">
            <v>3</v>
          </cell>
          <cell r="I811" t="str">
            <v>--</v>
          </cell>
          <cell r="J811">
            <v>1</v>
          </cell>
          <cell r="K811">
            <v>2</v>
          </cell>
        </row>
        <row r="812">
          <cell r="A812" t="str">
            <v>M1</v>
          </cell>
          <cell r="B812" t="str">
            <v>A5C</v>
          </cell>
          <cell r="C812" t="str">
            <v>P</v>
          </cell>
          <cell r="D812" t="str">
            <v>22094</v>
          </cell>
          <cell r="E812" t="str">
            <v>TEE</v>
          </cell>
          <cell r="F812">
            <v>2</v>
          </cell>
          <cell r="G812" t="str">
            <v>CB300304000300</v>
          </cell>
          <cell r="H812">
            <v>3</v>
          </cell>
          <cell r="I812" t="str">
            <v>--</v>
          </cell>
          <cell r="J812">
            <v>1</v>
          </cell>
          <cell r="K812">
            <v>2</v>
          </cell>
        </row>
        <row r="813">
          <cell r="A813" t="str">
            <v>M1</v>
          </cell>
          <cell r="B813" t="str">
            <v>A5C</v>
          </cell>
          <cell r="C813" t="str">
            <v>P</v>
          </cell>
          <cell r="D813" t="str">
            <v>22004</v>
          </cell>
          <cell r="E813" t="str">
            <v>45 ELL</v>
          </cell>
          <cell r="F813">
            <v>2</v>
          </cell>
          <cell r="G813" t="str">
            <v>CB300204000300</v>
          </cell>
          <cell r="H813">
            <v>3</v>
          </cell>
          <cell r="I813" t="str">
            <v>--</v>
          </cell>
          <cell r="J813">
            <v>2</v>
          </cell>
          <cell r="K813">
            <v>3</v>
          </cell>
        </row>
        <row r="814">
          <cell r="A814" t="str">
            <v>M1</v>
          </cell>
          <cell r="B814" t="str">
            <v>A5C</v>
          </cell>
          <cell r="C814" t="str">
            <v>P</v>
          </cell>
          <cell r="D814" t="str">
            <v>22061</v>
          </cell>
          <cell r="E814" t="str">
            <v>45 ELL</v>
          </cell>
          <cell r="F814">
            <v>2</v>
          </cell>
          <cell r="G814" t="str">
            <v>CB300204000300</v>
          </cell>
          <cell r="H814">
            <v>3</v>
          </cell>
          <cell r="I814" t="str">
            <v>--</v>
          </cell>
          <cell r="J814">
            <v>2</v>
          </cell>
          <cell r="K814">
            <v>3</v>
          </cell>
        </row>
        <row r="815">
          <cell r="A815" t="str">
            <v>M1</v>
          </cell>
          <cell r="B815" t="str">
            <v>A5C</v>
          </cell>
          <cell r="C815" t="str">
            <v>P</v>
          </cell>
          <cell r="D815" t="str">
            <v>22026</v>
          </cell>
          <cell r="E815" t="str">
            <v>45 ELL</v>
          </cell>
          <cell r="F815">
            <v>2</v>
          </cell>
          <cell r="G815" t="str">
            <v>CB300204000300</v>
          </cell>
          <cell r="H815">
            <v>3</v>
          </cell>
          <cell r="I815" t="str">
            <v>--</v>
          </cell>
          <cell r="J815">
            <v>1</v>
          </cell>
          <cell r="K815">
            <v>2</v>
          </cell>
        </row>
        <row r="816">
          <cell r="A816" t="str">
            <v>M1</v>
          </cell>
          <cell r="B816" t="str">
            <v>A5C</v>
          </cell>
          <cell r="C816" t="str">
            <v>P</v>
          </cell>
          <cell r="D816" t="str">
            <v>22003</v>
          </cell>
          <cell r="E816" t="str">
            <v>90 ELL</v>
          </cell>
          <cell r="F816">
            <v>2</v>
          </cell>
          <cell r="G816" t="str">
            <v>CB300104000300</v>
          </cell>
          <cell r="H816">
            <v>3</v>
          </cell>
          <cell r="I816" t="str">
            <v>--</v>
          </cell>
          <cell r="J816">
            <v>5</v>
          </cell>
          <cell r="K816">
            <v>6</v>
          </cell>
        </row>
        <row r="817">
          <cell r="A817" t="str">
            <v>M1</v>
          </cell>
          <cell r="B817" t="str">
            <v>A4C</v>
          </cell>
          <cell r="C817" t="str">
            <v>P</v>
          </cell>
          <cell r="D817" t="str">
            <v>22003</v>
          </cell>
          <cell r="E817" t="str">
            <v>90 ELL</v>
          </cell>
          <cell r="F817">
            <v>2</v>
          </cell>
          <cell r="G817" t="str">
            <v>CB300104000300</v>
          </cell>
          <cell r="H817">
            <v>3</v>
          </cell>
          <cell r="I817" t="str">
            <v>--</v>
          </cell>
          <cell r="J817">
            <v>6</v>
          </cell>
          <cell r="K817">
            <v>7</v>
          </cell>
        </row>
        <row r="818">
          <cell r="A818" t="str">
            <v>M1</v>
          </cell>
          <cell r="B818" t="str">
            <v>A5C</v>
          </cell>
          <cell r="C818" t="str">
            <v>P</v>
          </cell>
          <cell r="D818" t="str">
            <v>22004</v>
          </cell>
          <cell r="E818" t="str">
            <v>90 ELL</v>
          </cell>
          <cell r="F818">
            <v>2</v>
          </cell>
          <cell r="G818" t="str">
            <v>CB300104000300</v>
          </cell>
          <cell r="H818">
            <v>3</v>
          </cell>
          <cell r="I818" t="str">
            <v>--</v>
          </cell>
          <cell r="J818">
            <v>3</v>
          </cell>
          <cell r="K818">
            <v>4</v>
          </cell>
        </row>
        <row r="819">
          <cell r="A819" t="str">
            <v>M1</v>
          </cell>
          <cell r="B819" t="str">
            <v>A5C</v>
          </cell>
          <cell r="C819" t="str">
            <v>P</v>
          </cell>
          <cell r="D819" t="str">
            <v>22004</v>
          </cell>
          <cell r="E819" t="str">
            <v>90 ELL</v>
          </cell>
          <cell r="F819">
            <v>2</v>
          </cell>
          <cell r="G819" t="str">
            <v>CB300104000300</v>
          </cell>
          <cell r="H819">
            <v>3</v>
          </cell>
          <cell r="I819" t="str">
            <v>--</v>
          </cell>
          <cell r="J819">
            <v>2</v>
          </cell>
          <cell r="K819">
            <v>3</v>
          </cell>
        </row>
        <row r="820">
          <cell r="A820" t="str">
            <v>M1</v>
          </cell>
          <cell r="B820" t="str">
            <v>A5C</v>
          </cell>
          <cell r="C820" t="str">
            <v>P</v>
          </cell>
          <cell r="D820" t="str">
            <v>22005</v>
          </cell>
          <cell r="E820" t="str">
            <v>90 ELL</v>
          </cell>
          <cell r="F820">
            <v>2</v>
          </cell>
          <cell r="G820" t="str">
            <v>CB300104000300</v>
          </cell>
          <cell r="H820">
            <v>3</v>
          </cell>
          <cell r="I820" t="str">
            <v>--</v>
          </cell>
          <cell r="J820">
            <v>4</v>
          </cell>
          <cell r="K820">
            <v>5</v>
          </cell>
        </row>
        <row r="821">
          <cell r="A821" t="str">
            <v>M1</v>
          </cell>
          <cell r="B821" t="str">
            <v>A5C</v>
          </cell>
          <cell r="C821" t="str">
            <v>P</v>
          </cell>
          <cell r="D821" t="str">
            <v>22001</v>
          </cell>
          <cell r="E821" t="str">
            <v>90 ELL</v>
          </cell>
          <cell r="F821">
            <v>2</v>
          </cell>
          <cell r="G821" t="str">
            <v>CB300104000300</v>
          </cell>
          <cell r="H821">
            <v>3</v>
          </cell>
          <cell r="I821" t="str">
            <v>--</v>
          </cell>
          <cell r="J821">
            <v>14</v>
          </cell>
          <cell r="K821">
            <v>16</v>
          </cell>
        </row>
        <row r="822">
          <cell r="A822" t="str">
            <v>M1</v>
          </cell>
          <cell r="B822" t="str">
            <v>A5C</v>
          </cell>
          <cell r="C822" t="str">
            <v>P</v>
          </cell>
          <cell r="D822" t="str">
            <v>22026</v>
          </cell>
          <cell r="E822" t="str">
            <v>90 ELL</v>
          </cell>
          <cell r="F822">
            <v>2</v>
          </cell>
          <cell r="G822" t="str">
            <v>CB300104000300</v>
          </cell>
          <cell r="H822">
            <v>3</v>
          </cell>
          <cell r="I822" t="str">
            <v>--</v>
          </cell>
          <cell r="J822">
            <v>3</v>
          </cell>
          <cell r="K822">
            <v>4</v>
          </cell>
        </row>
        <row r="823">
          <cell r="A823" t="str">
            <v>M1</v>
          </cell>
          <cell r="B823" t="str">
            <v>A5C</v>
          </cell>
          <cell r="C823" t="str">
            <v>P</v>
          </cell>
          <cell r="D823" t="str">
            <v>22004</v>
          </cell>
          <cell r="E823" t="str">
            <v>C RED</v>
          </cell>
          <cell r="F823">
            <v>2</v>
          </cell>
          <cell r="G823" t="str">
            <v>CB300504080302</v>
          </cell>
          <cell r="H823">
            <v>3</v>
          </cell>
          <cell r="I823">
            <v>2</v>
          </cell>
          <cell r="J823">
            <v>1</v>
          </cell>
          <cell r="K823">
            <v>2</v>
          </cell>
        </row>
        <row r="824">
          <cell r="A824" t="str">
            <v>M1</v>
          </cell>
          <cell r="B824" t="str">
            <v>A5C</v>
          </cell>
          <cell r="C824" t="str">
            <v>P</v>
          </cell>
          <cell r="D824" t="str">
            <v>22004</v>
          </cell>
          <cell r="E824" t="str">
            <v>C RED</v>
          </cell>
          <cell r="F824">
            <v>2</v>
          </cell>
          <cell r="G824" t="str">
            <v>CB300504080302</v>
          </cell>
          <cell r="H824">
            <v>3</v>
          </cell>
          <cell r="I824">
            <v>2</v>
          </cell>
          <cell r="J824">
            <v>1</v>
          </cell>
          <cell r="K824">
            <v>2</v>
          </cell>
        </row>
        <row r="825">
          <cell r="A825" t="str">
            <v>M1</v>
          </cell>
          <cell r="B825" t="str">
            <v>A5C</v>
          </cell>
          <cell r="C825" t="str">
            <v>P</v>
          </cell>
          <cell r="D825" t="str">
            <v>22003</v>
          </cell>
          <cell r="E825" t="str">
            <v>SOL</v>
          </cell>
          <cell r="F825">
            <v>2</v>
          </cell>
          <cell r="G825" t="str">
            <v>CB39020000030T</v>
          </cell>
          <cell r="H825">
            <v>3</v>
          </cell>
          <cell r="I825">
            <v>0.75</v>
          </cell>
          <cell r="J825">
            <v>2</v>
          </cell>
          <cell r="K825">
            <v>3</v>
          </cell>
        </row>
        <row r="826">
          <cell r="A826" t="str">
            <v>M1</v>
          </cell>
          <cell r="B826" t="str">
            <v>A5C</v>
          </cell>
          <cell r="C826" t="str">
            <v>P</v>
          </cell>
          <cell r="D826" t="str">
            <v>22003</v>
          </cell>
          <cell r="E826" t="str">
            <v>SOL</v>
          </cell>
          <cell r="F826">
            <v>2</v>
          </cell>
          <cell r="G826" t="str">
            <v>CB390200000301</v>
          </cell>
          <cell r="H826">
            <v>3</v>
          </cell>
          <cell r="I826">
            <v>1</v>
          </cell>
          <cell r="J826">
            <v>1</v>
          </cell>
          <cell r="K826">
            <v>2</v>
          </cell>
        </row>
        <row r="827">
          <cell r="A827" t="str">
            <v>M1</v>
          </cell>
          <cell r="B827" t="str">
            <v>A5C</v>
          </cell>
          <cell r="C827" t="str">
            <v>P</v>
          </cell>
          <cell r="D827" t="str">
            <v>22004</v>
          </cell>
          <cell r="E827" t="str">
            <v>SOL</v>
          </cell>
          <cell r="F827">
            <v>2</v>
          </cell>
          <cell r="G827" t="str">
            <v>CB39020000030T</v>
          </cell>
          <cell r="H827">
            <v>3</v>
          </cell>
          <cell r="I827">
            <v>0.75</v>
          </cell>
          <cell r="J827">
            <v>1</v>
          </cell>
          <cell r="K827">
            <v>2</v>
          </cell>
        </row>
        <row r="828">
          <cell r="A828" t="str">
            <v>M1</v>
          </cell>
          <cell r="B828" t="str">
            <v>A5C</v>
          </cell>
          <cell r="C828" t="str">
            <v>P</v>
          </cell>
          <cell r="D828" t="str">
            <v>22004</v>
          </cell>
          <cell r="E828" t="str">
            <v>SOL</v>
          </cell>
          <cell r="F828">
            <v>2</v>
          </cell>
          <cell r="G828" t="str">
            <v>CB3902000003IH</v>
          </cell>
          <cell r="H828">
            <v>3</v>
          </cell>
          <cell r="I828">
            <v>1.5</v>
          </cell>
          <cell r="J828">
            <v>1</v>
          </cell>
          <cell r="K828">
            <v>2</v>
          </cell>
        </row>
        <row r="829">
          <cell r="A829" t="str">
            <v>M1</v>
          </cell>
          <cell r="B829" t="str">
            <v>A5C</v>
          </cell>
          <cell r="C829" t="str">
            <v>P</v>
          </cell>
          <cell r="D829" t="str">
            <v>22005</v>
          </cell>
          <cell r="E829" t="str">
            <v>SOL</v>
          </cell>
          <cell r="F829">
            <v>2</v>
          </cell>
          <cell r="G829" t="str">
            <v>CB39020000030T</v>
          </cell>
          <cell r="H829">
            <v>3</v>
          </cell>
          <cell r="I829">
            <v>0.75</v>
          </cell>
          <cell r="J829">
            <v>1</v>
          </cell>
          <cell r="K829">
            <v>2</v>
          </cell>
        </row>
        <row r="830">
          <cell r="A830" t="str">
            <v>M1</v>
          </cell>
          <cell r="B830" t="str">
            <v>A5C</v>
          </cell>
          <cell r="C830" t="str">
            <v>P</v>
          </cell>
          <cell r="D830" t="str">
            <v>22001</v>
          </cell>
          <cell r="E830" t="str">
            <v>SOL</v>
          </cell>
          <cell r="F830">
            <v>2</v>
          </cell>
          <cell r="G830" t="str">
            <v>CB39020000030T</v>
          </cell>
          <cell r="H830">
            <v>3</v>
          </cell>
          <cell r="I830">
            <v>0.75</v>
          </cell>
          <cell r="J830">
            <v>3</v>
          </cell>
          <cell r="K830">
            <v>4</v>
          </cell>
        </row>
        <row r="831">
          <cell r="A831" t="str">
            <v>M1</v>
          </cell>
          <cell r="B831" t="str">
            <v>A5C</v>
          </cell>
          <cell r="C831" t="str">
            <v>P</v>
          </cell>
          <cell r="D831" t="str">
            <v>22001</v>
          </cell>
          <cell r="E831" t="str">
            <v>SOL</v>
          </cell>
          <cell r="F831">
            <v>2</v>
          </cell>
          <cell r="G831" t="str">
            <v>CB390200000301</v>
          </cell>
          <cell r="H831">
            <v>3</v>
          </cell>
          <cell r="I831">
            <v>1</v>
          </cell>
          <cell r="J831">
            <v>1</v>
          </cell>
          <cell r="K831">
            <v>2</v>
          </cell>
        </row>
        <row r="832">
          <cell r="A832" t="str">
            <v>M1</v>
          </cell>
          <cell r="B832" t="str">
            <v>A5C</v>
          </cell>
          <cell r="C832" t="str">
            <v>P</v>
          </cell>
          <cell r="D832" t="str">
            <v>22001</v>
          </cell>
          <cell r="E832" t="str">
            <v>SOL</v>
          </cell>
          <cell r="F832">
            <v>2</v>
          </cell>
          <cell r="G832" t="str">
            <v>CB3902000003IH</v>
          </cell>
          <cell r="H832">
            <v>3</v>
          </cell>
          <cell r="I832">
            <v>1.5</v>
          </cell>
          <cell r="J832">
            <v>1</v>
          </cell>
          <cell r="K832">
            <v>2</v>
          </cell>
        </row>
        <row r="833">
          <cell r="A833" t="str">
            <v>M1</v>
          </cell>
          <cell r="B833" t="str">
            <v>A5C</v>
          </cell>
          <cell r="C833" t="str">
            <v>TRIM</v>
          </cell>
          <cell r="D833" t="str">
            <v>V-2213</v>
          </cell>
          <cell r="E833" t="str">
            <v>SOL</v>
          </cell>
          <cell r="F833">
            <v>2</v>
          </cell>
          <cell r="G833" t="str">
            <v>CB39020000030T</v>
          </cell>
          <cell r="H833">
            <v>3</v>
          </cell>
          <cell r="I833">
            <v>0.75</v>
          </cell>
          <cell r="J833">
            <v>1</v>
          </cell>
          <cell r="K833">
            <v>2</v>
          </cell>
        </row>
        <row r="834">
          <cell r="A834" t="str">
            <v>M1</v>
          </cell>
          <cell r="B834" t="str">
            <v>A5C</v>
          </cell>
          <cell r="C834" t="str">
            <v>P</v>
          </cell>
          <cell r="D834" t="str">
            <v>22003</v>
          </cell>
          <cell r="E834" t="str">
            <v>TEE</v>
          </cell>
          <cell r="F834">
            <v>2</v>
          </cell>
          <cell r="G834" t="str">
            <v>CB300304000300</v>
          </cell>
          <cell r="H834">
            <v>3</v>
          </cell>
          <cell r="I834" t="str">
            <v>--</v>
          </cell>
          <cell r="J834">
            <v>2</v>
          </cell>
          <cell r="K834">
            <v>3</v>
          </cell>
        </row>
        <row r="835">
          <cell r="A835" t="str">
            <v>M1</v>
          </cell>
          <cell r="B835" t="str">
            <v>A5C</v>
          </cell>
          <cell r="C835" t="str">
            <v>P</v>
          </cell>
          <cell r="D835" t="str">
            <v>22004</v>
          </cell>
          <cell r="E835" t="str">
            <v>TEE</v>
          </cell>
          <cell r="F835">
            <v>2</v>
          </cell>
          <cell r="G835" t="str">
            <v>CB300304000300</v>
          </cell>
          <cell r="H835">
            <v>3</v>
          </cell>
          <cell r="I835" t="str">
            <v>--</v>
          </cell>
          <cell r="J835">
            <v>2</v>
          </cell>
          <cell r="K835">
            <v>3</v>
          </cell>
        </row>
        <row r="836">
          <cell r="A836" t="str">
            <v>M1</v>
          </cell>
          <cell r="B836" t="str">
            <v>A5C</v>
          </cell>
          <cell r="C836" t="str">
            <v>P</v>
          </cell>
          <cell r="D836" t="str">
            <v>22026</v>
          </cell>
          <cell r="E836" t="str">
            <v>TEE</v>
          </cell>
          <cell r="F836">
            <v>2</v>
          </cell>
          <cell r="G836" t="str">
            <v>CB300304000300</v>
          </cell>
          <cell r="H836">
            <v>3</v>
          </cell>
          <cell r="I836" t="str">
            <v>--</v>
          </cell>
          <cell r="J836">
            <v>2</v>
          </cell>
          <cell r="K836">
            <v>3</v>
          </cell>
        </row>
        <row r="837">
          <cell r="A837" t="str">
            <v>M1</v>
          </cell>
          <cell r="B837" t="str">
            <v>A4C</v>
          </cell>
          <cell r="C837" t="str">
            <v>P</v>
          </cell>
          <cell r="D837" t="str">
            <v>22003</v>
          </cell>
          <cell r="E837" t="str">
            <v>TOL</v>
          </cell>
          <cell r="F837">
            <v>2</v>
          </cell>
          <cell r="G837" t="str">
            <v>CB39030000030T</v>
          </cell>
          <cell r="H837">
            <v>3</v>
          </cell>
          <cell r="I837">
            <v>0.75</v>
          </cell>
          <cell r="J837">
            <v>1</v>
          </cell>
          <cell r="K837">
            <v>2</v>
          </cell>
        </row>
        <row r="838">
          <cell r="A838" t="str">
            <v>M1</v>
          </cell>
          <cell r="B838" t="str">
            <v>A6C</v>
          </cell>
          <cell r="C838" t="str">
            <v>HOR</v>
          </cell>
          <cell r="D838" t="str">
            <v>65621</v>
          </cell>
          <cell r="E838" t="str">
            <v>90 ELL</v>
          </cell>
          <cell r="F838">
            <v>2</v>
          </cell>
          <cell r="G838" t="str">
            <v>CB300104000300</v>
          </cell>
          <cell r="H838">
            <v>3</v>
          </cell>
          <cell r="I838" t="str">
            <v>--</v>
          </cell>
          <cell r="J838">
            <v>3</v>
          </cell>
          <cell r="K838">
            <v>4</v>
          </cell>
        </row>
        <row r="839">
          <cell r="A839" t="str">
            <v>M1</v>
          </cell>
          <cell r="B839" t="str">
            <v>A6C</v>
          </cell>
          <cell r="C839" t="str">
            <v>HOR</v>
          </cell>
          <cell r="D839" t="str">
            <v>65813</v>
          </cell>
          <cell r="E839" t="str">
            <v>90 ELL</v>
          </cell>
          <cell r="F839">
            <v>2</v>
          </cell>
          <cell r="G839" t="str">
            <v>CB300104000300</v>
          </cell>
          <cell r="H839">
            <v>3</v>
          </cell>
          <cell r="I839" t="str">
            <v>--</v>
          </cell>
          <cell r="J839">
            <v>1</v>
          </cell>
          <cell r="K839">
            <v>2</v>
          </cell>
        </row>
        <row r="840">
          <cell r="A840" t="str">
            <v>M1</v>
          </cell>
          <cell r="B840" t="str">
            <v>A6C</v>
          </cell>
          <cell r="C840" t="str">
            <v>HOS</v>
          </cell>
          <cell r="D840" t="str">
            <v>65612</v>
          </cell>
          <cell r="E840" t="str">
            <v>90 ELL</v>
          </cell>
          <cell r="F840">
            <v>2</v>
          </cell>
          <cell r="G840" t="str">
            <v>CB300104000300</v>
          </cell>
          <cell r="H840">
            <v>3</v>
          </cell>
          <cell r="I840" t="str">
            <v>--</v>
          </cell>
          <cell r="J840">
            <v>5</v>
          </cell>
          <cell r="K840">
            <v>6</v>
          </cell>
        </row>
        <row r="841">
          <cell r="A841" t="str">
            <v>M1</v>
          </cell>
          <cell r="B841" t="str">
            <v>A6C</v>
          </cell>
          <cell r="C841" t="str">
            <v>HOS</v>
          </cell>
          <cell r="D841" t="str">
            <v>65634</v>
          </cell>
          <cell r="E841" t="str">
            <v>90 ELL</v>
          </cell>
          <cell r="F841">
            <v>2</v>
          </cell>
          <cell r="G841" t="str">
            <v>CB300104000300</v>
          </cell>
          <cell r="H841">
            <v>3</v>
          </cell>
          <cell r="I841" t="str">
            <v>--</v>
          </cell>
          <cell r="J841">
            <v>4</v>
          </cell>
          <cell r="K841">
            <v>5</v>
          </cell>
        </row>
        <row r="842">
          <cell r="A842" t="str">
            <v>M1</v>
          </cell>
          <cell r="B842" t="str">
            <v>A5C</v>
          </cell>
          <cell r="C842" t="str">
            <v>P</v>
          </cell>
          <cell r="D842" t="str">
            <v>22088</v>
          </cell>
          <cell r="E842" t="str">
            <v>90 ELL</v>
          </cell>
          <cell r="F842">
            <v>2</v>
          </cell>
          <cell r="G842" t="str">
            <v>CB300104000300</v>
          </cell>
          <cell r="H842">
            <v>3</v>
          </cell>
          <cell r="I842" t="str">
            <v>--</v>
          </cell>
          <cell r="J842">
            <v>11</v>
          </cell>
          <cell r="K842">
            <v>13</v>
          </cell>
        </row>
        <row r="843">
          <cell r="A843" t="str">
            <v>M1</v>
          </cell>
          <cell r="B843" t="str">
            <v>A5C</v>
          </cell>
          <cell r="C843" t="str">
            <v>P</v>
          </cell>
          <cell r="D843" t="str">
            <v>22089</v>
          </cell>
          <cell r="E843" t="str">
            <v>90 ELL</v>
          </cell>
          <cell r="F843">
            <v>2</v>
          </cell>
          <cell r="G843" t="str">
            <v>CB300104000300</v>
          </cell>
          <cell r="H843">
            <v>3</v>
          </cell>
          <cell r="I843" t="str">
            <v>--</v>
          </cell>
          <cell r="J843">
            <v>5</v>
          </cell>
          <cell r="K843">
            <v>6</v>
          </cell>
        </row>
        <row r="844">
          <cell r="A844" t="str">
            <v>M1</v>
          </cell>
          <cell r="B844" t="str">
            <v>A5C</v>
          </cell>
          <cell r="C844" t="str">
            <v>P</v>
          </cell>
          <cell r="D844" t="str">
            <v>22096</v>
          </cell>
          <cell r="E844" t="str">
            <v>90 ELL</v>
          </cell>
          <cell r="F844">
            <v>2</v>
          </cell>
          <cell r="G844" t="str">
            <v>CB300104000300</v>
          </cell>
          <cell r="H844">
            <v>3</v>
          </cell>
          <cell r="I844" t="str">
            <v>--</v>
          </cell>
          <cell r="J844">
            <v>2</v>
          </cell>
          <cell r="K844">
            <v>3</v>
          </cell>
        </row>
        <row r="845">
          <cell r="A845" t="str">
            <v>M1</v>
          </cell>
          <cell r="B845" t="str">
            <v>A5C</v>
          </cell>
          <cell r="C845" t="str">
            <v>TRIM</v>
          </cell>
          <cell r="D845" t="str">
            <v>V-2216A</v>
          </cell>
          <cell r="E845" t="str">
            <v>90 ELL</v>
          </cell>
          <cell r="F845">
            <v>2</v>
          </cell>
          <cell r="G845" t="str">
            <v>CB300104000300</v>
          </cell>
          <cell r="H845">
            <v>3</v>
          </cell>
          <cell r="I845" t="str">
            <v>--</v>
          </cell>
          <cell r="J845">
            <v>1</v>
          </cell>
          <cell r="K845">
            <v>2</v>
          </cell>
        </row>
        <row r="846">
          <cell r="A846" t="str">
            <v>M1</v>
          </cell>
          <cell r="B846" t="str">
            <v>A5C</v>
          </cell>
          <cell r="C846" t="str">
            <v>TRIM</v>
          </cell>
          <cell r="D846" t="str">
            <v>V-2216B</v>
          </cell>
          <cell r="E846" t="str">
            <v>90 ELL</v>
          </cell>
          <cell r="F846">
            <v>2</v>
          </cell>
          <cell r="G846" t="str">
            <v>CB300104000300</v>
          </cell>
          <cell r="H846">
            <v>3</v>
          </cell>
          <cell r="I846" t="str">
            <v>--</v>
          </cell>
          <cell r="J846">
            <v>1</v>
          </cell>
          <cell r="K846">
            <v>2</v>
          </cell>
        </row>
        <row r="847">
          <cell r="A847" t="str">
            <v>M1</v>
          </cell>
          <cell r="B847" t="str">
            <v>A4C</v>
          </cell>
          <cell r="C847" t="str">
            <v>P</v>
          </cell>
          <cell r="D847" t="str">
            <v>22031</v>
          </cell>
          <cell r="E847" t="str">
            <v>C RED</v>
          </cell>
          <cell r="F847">
            <v>2</v>
          </cell>
          <cell r="G847" t="str">
            <v>CB300504080302</v>
          </cell>
          <cell r="H847">
            <v>3</v>
          </cell>
          <cell r="I847">
            <v>2</v>
          </cell>
          <cell r="J847">
            <v>5</v>
          </cell>
          <cell r="K847">
            <v>6</v>
          </cell>
        </row>
        <row r="848">
          <cell r="A848" t="str">
            <v>M1</v>
          </cell>
          <cell r="B848" t="str">
            <v>A4C</v>
          </cell>
          <cell r="C848" t="str">
            <v>P</v>
          </cell>
          <cell r="D848" t="str">
            <v>22031</v>
          </cell>
          <cell r="E848" t="str">
            <v>C RED</v>
          </cell>
          <cell r="F848">
            <v>2</v>
          </cell>
          <cell r="G848" t="str">
            <v>CB300504080302</v>
          </cell>
          <cell r="H848">
            <v>3</v>
          </cell>
          <cell r="I848">
            <v>2</v>
          </cell>
          <cell r="J848">
            <v>1</v>
          </cell>
          <cell r="K848">
            <v>2</v>
          </cell>
        </row>
        <row r="849">
          <cell r="A849" t="str">
            <v>M1</v>
          </cell>
          <cell r="B849" t="str">
            <v>A5C</v>
          </cell>
          <cell r="C849" t="str">
            <v>TRIM</v>
          </cell>
          <cell r="D849" t="str">
            <v>C-2201</v>
          </cell>
          <cell r="E849" t="str">
            <v>CAP</v>
          </cell>
          <cell r="F849">
            <v>2</v>
          </cell>
          <cell r="G849" t="str">
            <v>CB300704000300</v>
          </cell>
          <cell r="H849">
            <v>3</v>
          </cell>
          <cell r="I849" t="str">
            <v>--</v>
          </cell>
          <cell r="J849">
            <v>2</v>
          </cell>
          <cell r="K849">
            <v>3</v>
          </cell>
        </row>
        <row r="850">
          <cell r="A850" t="str">
            <v>M1</v>
          </cell>
          <cell r="B850" t="str">
            <v>A6C</v>
          </cell>
          <cell r="C850" t="str">
            <v>TRIM</v>
          </cell>
          <cell r="D850" t="str">
            <v>V-6501</v>
          </cell>
          <cell r="E850" t="str">
            <v>CAP</v>
          </cell>
          <cell r="F850">
            <v>2</v>
          </cell>
          <cell r="G850" t="str">
            <v>CB300704000300</v>
          </cell>
          <cell r="H850">
            <v>3</v>
          </cell>
          <cell r="I850" t="str">
            <v>--</v>
          </cell>
          <cell r="J850">
            <v>2</v>
          </cell>
          <cell r="K850">
            <v>3</v>
          </cell>
        </row>
        <row r="851">
          <cell r="A851" t="str">
            <v>M1</v>
          </cell>
          <cell r="B851" t="str">
            <v>A5C</v>
          </cell>
          <cell r="C851" t="str">
            <v>P</v>
          </cell>
          <cell r="D851" t="str">
            <v>22096</v>
          </cell>
          <cell r="E851" t="str">
            <v>E RED</v>
          </cell>
          <cell r="F851">
            <v>2</v>
          </cell>
          <cell r="G851" t="str">
            <v>CB300604080302</v>
          </cell>
          <cell r="H851">
            <v>3</v>
          </cell>
          <cell r="I851">
            <v>2</v>
          </cell>
          <cell r="J851">
            <v>1</v>
          </cell>
          <cell r="K851">
            <v>2</v>
          </cell>
        </row>
        <row r="852">
          <cell r="A852" t="str">
            <v>M1</v>
          </cell>
          <cell r="B852" t="str">
            <v>A5C</v>
          </cell>
          <cell r="C852" t="str">
            <v>TRIM</v>
          </cell>
          <cell r="D852" t="str">
            <v>C-2201</v>
          </cell>
          <cell r="E852" t="str">
            <v>SOL</v>
          </cell>
          <cell r="F852">
            <v>2</v>
          </cell>
          <cell r="G852" t="str">
            <v>CB39020000030T</v>
          </cell>
          <cell r="H852">
            <v>3</v>
          </cell>
          <cell r="I852">
            <v>0.75</v>
          </cell>
          <cell r="J852">
            <v>4</v>
          </cell>
          <cell r="K852">
            <v>5</v>
          </cell>
        </row>
        <row r="853">
          <cell r="A853" t="str">
            <v>M1</v>
          </cell>
          <cell r="B853" t="str">
            <v>A6C</v>
          </cell>
          <cell r="C853" t="str">
            <v>TRIM</v>
          </cell>
          <cell r="D853" t="str">
            <v>V-6501</v>
          </cell>
          <cell r="E853" t="str">
            <v>SOL</v>
          </cell>
          <cell r="F853">
            <v>2</v>
          </cell>
          <cell r="G853" t="str">
            <v>CB39020000030T</v>
          </cell>
          <cell r="H853">
            <v>3</v>
          </cell>
          <cell r="I853">
            <v>0.75</v>
          </cell>
          <cell r="J853">
            <v>6</v>
          </cell>
          <cell r="K853">
            <v>7</v>
          </cell>
        </row>
        <row r="854">
          <cell r="A854" t="str">
            <v>M1</v>
          </cell>
          <cell r="B854" t="str">
            <v>A5C</v>
          </cell>
          <cell r="C854" t="str">
            <v>P</v>
          </cell>
          <cell r="D854" t="str">
            <v>22088</v>
          </cell>
          <cell r="E854" t="str">
            <v>SOL</v>
          </cell>
          <cell r="F854">
            <v>2</v>
          </cell>
          <cell r="G854" t="str">
            <v>CB39020000030T</v>
          </cell>
          <cell r="H854">
            <v>3</v>
          </cell>
          <cell r="I854">
            <v>0.75</v>
          </cell>
          <cell r="J854">
            <v>3</v>
          </cell>
          <cell r="K854">
            <v>4</v>
          </cell>
        </row>
        <row r="855">
          <cell r="A855" t="str">
            <v>M1</v>
          </cell>
          <cell r="B855" t="str">
            <v>A5C</v>
          </cell>
          <cell r="C855" t="str">
            <v>P</v>
          </cell>
          <cell r="D855" t="str">
            <v>22089</v>
          </cell>
          <cell r="E855" t="str">
            <v>SOL</v>
          </cell>
          <cell r="F855">
            <v>2</v>
          </cell>
          <cell r="G855" t="str">
            <v>CB39020000030T</v>
          </cell>
          <cell r="H855">
            <v>3</v>
          </cell>
          <cell r="I855">
            <v>0.75</v>
          </cell>
          <cell r="J855">
            <v>1</v>
          </cell>
          <cell r="K855">
            <v>2</v>
          </cell>
        </row>
        <row r="856">
          <cell r="A856" t="str">
            <v>M1</v>
          </cell>
          <cell r="B856" t="str">
            <v>A5C</v>
          </cell>
          <cell r="C856" t="str">
            <v>TRIM</v>
          </cell>
          <cell r="D856" t="str">
            <v>C-2201</v>
          </cell>
          <cell r="E856" t="str">
            <v>TEE</v>
          </cell>
          <cell r="F856">
            <v>2</v>
          </cell>
          <cell r="G856" t="str">
            <v>CB300304000300</v>
          </cell>
          <cell r="H856">
            <v>3</v>
          </cell>
          <cell r="I856" t="str">
            <v>--</v>
          </cell>
          <cell r="J856">
            <v>2</v>
          </cell>
          <cell r="K856">
            <v>3</v>
          </cell>
        </row>
        <row r="857">
          <cell r="A857" t="str">
            <v>M1</v>
          </cell>
          <cell r="B857" t="str">
            <v>A5C</v>
          </cell>
          <cell r="C857" t="str">
            <v>P</v>
          </cell>
          <cell r="D857" t="str">
            <v>22088</v>
          </cell>
          <cell r="E857" t="str">
            <v>TEE</v>
          </cell>
          <cell r="F857">
            <v>2</v>
          </cell>
          <cell r="G857" t="str">
            <v>CB300304000300</v>
          </cell>
          <cell r="H857">
            <v>3</v>
          </cell>
          <cell r="I857" t="str">
            <v>--</v>
          </cell>
          <cell r="J857">
            <v>2</v>
          </cell>
          <cell r="K857">
            <v>3</v>
          </cell>
        </row>
        <row r="858">
          <cell r="A858" t="str">
            <v>M1</v>
          </cell>
          <cell r="B858" t="str">
            <v>A5C</v>
          </cell>
          <cell r="C858" t="str">
            <v>P</v>
          </cell>
          <cell r="D858" t="str">
            <v>21005</v>
          </cell>
          <cell r="E858" t="str">
            <v>12D 90 BEND</v>
          </cell>
          <cell r="F858">
            <v>2</v>
          </cell>
          <cell r="G858" t="str">
            <v>CB309004000400</v>
          </cell>
          <cell r="H858">
            <v>4</v>
          </cell>
          <cell r="I858" t="str">
            <v>--</v>
          </cell>
          <cell r="J858">
            <v>5</v>
          </cell>
          <cell r="K858">
            <v>6</v>
          </cell>
        </row>
        <row r="859">
          <cell r="A859" t="str">
            <v>M1</v>
          </cell>
          <cell r="B859" t="str">
            <v>A5C</v>
          </cell>
          <cell r="C859" t="str">
            <v>P</v>
          </cell>
          <cell r="D859" t="str">
            <v>22057</v>
          </cell>
          <cell r="E859" t="str">
            <v>45 ELL</v>
          </cell>
          <cell r="F859">
            <v>2</v>
          </cell>
          <cell r="G859" t="str">
            <v>CB300204000400</v>
          </cell>
          <cell r="H859">
            <v>4</v>
          </cell>
          <cell r="I859" t="str">
            <v>--</v>
          </cell>
          <cell r="J859">
            <v>2</v>
          </cell>
          <cell r="K859">
            <v>3</v>
          </cell>
        </row>
        <row r="860">
          <cell r="A860" t="str">
            <v>M1</v>
          </cell>
          <cell r="B860" t="str">
            <v>A5C</v>
          </cell>
          <cell r="C860" t="str">
            <v>P</v>
          </cell>
          <cell r="D860" t="str">
            <v>22021</v>
          </cell>
          <cell r="E860" t="str">
            <v>45 ELL</v>
          </cell>
          <cell r="F860">
            <v>2</v>
          </cell>
          <cell r="G860" t="str">
            <v>CB300204000400</v>
          </cell>
          <cell r="H860">
            <v>4</v>
          </cell>
          <cell r="I860" t="str">
            <v>--</v>
          </cell>
          <cell r="J860">
            <v>2</v>
          </cell>
          <cell r="K860">
            <v>3</v>
          </cell>
        </row>
        <row r="861">
          <cell r="A861" t="str">
            <v>M1</v>
          </cell>
          <cell r="B861" t="str">
            <v>A5C</v>
          </cell>
          <cell r="C861" t="str">
            <v>P</v>
          </cell>
          <cell r="D861" t="str">
            <v>22069</v>
          </cell>
          <cell r="E861" t="str">
            <v>45 ELL</v>
          </cell>
          <cell r="F861">
            <v>2</v>
          </cell>
          <cell r="G861" t="str">
            <v>CB300204000400</v>
          </cell>
          <cell r="H861">
            <v>4</v>
          </cell>
          <cell r="I861" t="str">
            <v>--</v>
          </cell>
          <cell r="J861">
            <v>1</v>
          </cell>
          <cell r="K861">
            <v>2</v>
          </cell>
        </row>
        <row r="862">
          <cell r="A862" t="str">
            <v>M1</v>
          </cell>
          <cell r="B862" t="str">
            <v>A4C</v>
          </cell>
          <cell r="C862" t="str">
            <v>N</v>
          </cell>
          <cell r="D862" t="str">
            <v>22611</v>
          </cell>
          <cell r="E862" t="str">
            <v>90 ELL</v>
          </cell>
          <cell r="F862">
            <v>2</v>
          </cell>
          <cell r="G862" t="str">
            <v>CB300104000400</v>
          </cell>
          <cell r="H862">
            <v>4</v>
          </cell>
          <cell r="I862" t="str">
            <v>--</v>
          </cell>
          <cell r="J862">
            <v>2</v>
          </cell>
          <cell r="K862">
            <v>3</v>
          </cell>
        </row>
        <row r="863">
          <cell r="A863" t="str">
            <v>M1</v>
          </cell>
          <cell r="B863" t="str">
            <v>A5C</v>
          </cell>
          <cell r="C863" t="str">
            <v>COMP</v>
          </cell>
          <cell r="D863" t="str">
            <v>005</v>
          </cell>
          <cell r="E863" t="str">
            <v>90 ELL</v>
          </cell>
          <cell r="F863">
            <v>2</v>
          </cell>
          <cell r="G863" t="str">
            <v>CB300104000400</v>
          </cell>
          <cell r="H863">
            <v>4</v>
          </cell>
          <cell r="I863" t="str">
            <v>--</v>
          </cell>
          <cell r="J863">
            <v>3</v>
          </cell>
          <cell r="K863">
            <v>4</v>
          </cell>
        </row>
        <row r="864">
          <cell r="A864" t="str">
            <v>M1</v>
          </cell>
          <cell r="B864" t="str">
            <v>A5C</v>
          </cell>
          <cell r="C864" t="str">
            <v>P</v>
          </cell>
          <cell r="D864" t="str">
            <v>22069</v>
          </cell>
          <cell r="E864" t="str">
            <v>90 ELL</v>
          </cell>
          <cell r="F864">
            <v>2</v>
          </cell>
          <cell r="G864" t="str">
            <v>CB300104000400</v>
          </cell>
          <cell r="H864">
            <v>4</v>
          </cell>
          <cell r="I864" t="str">
            <v>--</v>
          </cell>
          <cell r="J864">
            <v>4</v>
          </cell>
          <cell r="K864">
            <v>5</v>
          </cell>
        </row>
        <row r="865">
          <cell r="A865" t="str">
            <v>M1</v>
          </cell>
          <cell r="B865" t="str">
            <v>A5C</v>
          </cell>
          <cell r="C865" t="str">
            <v>P</v>
          </cell>
          <cell r="D865" t="str">
            <v>22069</v>
          </cell>
          <cell r="E865" t="str">
            <v>90 ELL</v>
          </cell>
          <cell r="F865">
            <v>2</v>
          </cell>
          <cell r="G865" t="str">
            <v>CB300104000400</v>
          </cell>
          <cell r="H865">
            <v>4</v>
          </cell>
          <cell r="I865" t="str">
            <v>--</v>
          </cell>
          <cell r="J865">
            <v>8</v>
          </cell>
          <cell r="K865">
            <v>10</v>
          </cell>
        </row>
        <row r="866">
          <cell r="A866" t="str">
            <v>M1</v>
          </cell>
          <cell r="B866" t="str">
            <v>A5C</v>
          </cell>
          <cell r="C866" t="str">
            <v>P</v>
          </cell>
          <cell r="D866" t="str">
            <v>22139</v>
          </cell>
          <cell r="E866" t="str">
            <v>90 ELL</v>
          </cell>
          <cell r="F866">
            <v>2</v>
          </cell>
          <cell r="G866" t="str">
            <v>CB300104000400</v>
          </cell>
          <cell r="H866">
            <v>4</v>
          </cell>
          <cell r="I866" t="str">
            <v>--</v>
          </cell>
          <cell r="J866">
            <v>2</v>
          </cell>
          <cell r="K866">
            <v>3</v>
          </cell>
        </row>
        <row r="867">
          <cell r="A867" t="str">
            <v>M1</v>
          </cell>
          <cell r="B867" t="str">
            <v>A5C</v>
          </cell>
          <cell r="C867" t="str">
            <v>TRIM</v>
          </cell>
          <cell r="D867" t="str">
            <v>V-2211</v>
          </cell>
          <cell r="E867" t="str">
            <v>90 ELL</v>
          </cell>
          <cell r="F867">
            <v>2</v>
          </cell>
          <cell r="G867" t="str">
            <v>CB300104000400</v>
          </cell>
          <cell r="H867">
            <v>4</v>
          </cell>
          <cell r="I867" t="str">
            <v>--</v>
          </cell>
          <cell r="J867">
            <v>1</v>
          </cell>
          <cell r="K867">
            <v>2</v>
          </cell>
        </row>
        <row r="868">
          <cell r="A868" t="str">
            <v>M1</v>
          </cell>
          <cell r="B868" t="str">
            <v>A5C</v>
          </cell>
          <cell r="C868" t="str">
            <v>TRIM</v>
          </cell>
          <cell r="D868" t="str">
            <v>X-2220</v>
          </cell>
          <cell r="E868" t="str">
            <v>90 ELL</v>
          </cell>
          <cell r="F868">
            <v>2</v>
          </cell>
          <cell r="G868" t="str">
            <v>CB300104000400</v>
          </cell>
          <cell r="H868">
            <v>4</v>
          </cell>
          <cell r="I868" t="str">
            <v>--</v>
          </cell>
          <cell r="J868">
            <v>1</v>
          </cell>
          <cell r="K868">
            <v>2</v>
          </cell>
        </row>
        <row r="869">
          <cell r="A869" t="str">
            <v>M1</v>
          </cell>
          <cell r="B869" t="str">
            <v>A5C</v>
          </cell>
          <cell r="C869" t="str">
            <v>P</v>
          </cell>
          <cell r="D869" t="str">
            <v>22082</v>
          </cell>
          <cell r="E869" t="str">
            <v>90 ELL</v>
          </cell>
          <cell r="F869">
            <v>2</v>
          </cell>
          <cell r="G869" t="str">
            <v>CB300104000400</v>
          </cell>
          <cell r="H869">
            <v>4</v>
          </cell>
          <cell r="I869" t="str">
            <v>--</v>
          </cell>
          <cell r="J869">
            <v>7</v>
          </cell>
          <cell r="K869">
            <v>9</v>
          </cell>
        </row>
        <row r="870">
          <cell r="A870" t="str">
            <v>M1</v>
          </cell>
          <cell r="B870" t="str">
            <v>A5C</v>
          </cell>
          <cell r="C870" t="str">
            <v>P</v>
          </cell>
          <cell r="D870" t="str">
            <v>22069</v>
          </cell>
          <cell r="E870" t="str">
            <v>C RED</v>
          </cell>
          <cell r="F870">
            <v>2</v>
          </cell>
          <cell r="G870" t="str">
            <v>CB300504080402</v>
          </cell>
          <cell r="H870">
            <v>4</v>
          </cell>
          <cell r="I870">
            <v>2</v>
          </cell>
          <cell r="J870">
            <v>1</v>
          </cell>
          <cell r="K870">
            <v>2</v>
          </cell>
        </row>
        <row r="871">
          <cell r="A871" t="str">
            <v>M1</v>
          </cell>
          <cell r="B871" t="str">
            <v>A5C</v>
          </cell>
          <cell r="C871" t="str">
            <v>P</v>
          </cell>
          <cell r="D871" t="str">
            <v>22118</v>
          </cell>
          <cell r="E871" t="str">
            <v>C RED</v>
          </cell>
          <cell r="F871">
            <v>2</v>
          </cell>
          <cell r="G871" t="str">
            <v>CB300504040403</v>
          </cell>
          <cell r="H871">
            <v>4</v>
          </cell>
          <cell r="I871">
            <v>3</v>
          </cell>
          <cell r="J871">
            <v>1</v>
          </cell>
          <cell r="K871">
            <v>2</v>
          </cell>
        </row>
        <row r="872">
          <cell r="A872" t="str">
            <v>M1</v>
          </cell>
          <cell r="B872" t="str">
            <v>A5C</v>
          </cell>
          <cell r="C872" t="str">
            <v>TRIM</v>
          </cell>
          <cell r="D872" t="str">
            <v>V-2211</v>
          </cell>
          <cell r="E872" t="str">
            <v>C RED</v>
          </cell>
          <cell r="F872">
            <v>2</v>
          </cell>
          <cell r="G872" t="str">
            <v>CB300504040403</v>
          </cell>
          <cell r="H872">
            <v>4</v>
          </cell>
          <cell r="I872">
            <v>3</v>
          </cell>
          <cell r="J872">
            <v>1</v>
          </cell>
          <cell r="K872">
            <v>2</v>
          </cell>
        </row>
        <row r="873">
          <cell r="A873" t="str">
            <v>M1</v>
          </cell>
          <cell r="B873" t="str">
            <v>A5C</v>
          </cell>
          <cell r="C873" t="str">
            <v>P</v>
          </cell>
          <cell r="D873" t="str">
            <v>22102</v>
          </cell>
          <cell r="E873" t="str">
            <v>CAP</v>
          </cell>
          <cell r="F873">
            <v>2</v>
          </cell>
          <cell r="G873" t="str">
            <v>CB300704000400</v>
          </cell>
          <cell r="H873">
            <v>4</v>
          </cell>
          <cell r="I873" t="str">
            <v>--</v>
          </cell>
          <cell r="J873">
            <v>2</v>
          </cell>
          <cell r="K873">
            <v>3</v>
          </cell>
        </row>
        <row r="874">
          <cell r="A874" t="str">
            <v>M1</v>
          </cell>
          <cell r="B874" t="str">
            <v>A5C</v>
          </cell>
          <cell r="C874" t="str">
            <v>COMP</v>
          </cell>
          <cell r="D874" t="str">
            <v>005</v>
          </cell>
          <cell r="E874" t="str">
            <v>E RED</v>
          </cell>
          <cell r="F874">
            <v>2</v>
          </cell>
          <cell r="G874" t="str">
            <v>CB300604080402</v>
          </cell>
          <cell r="H874">
            <v>4</v>
          </cell>
          <cell r="I874">
            <v>2</v>
          </cell>
          <cell r="J874">
            <v>1</v>
          </cell>
          <cell r="K874">
            <v>2</v>
          </cell>
        </row>
        <row r="875">
          <cell r="A875" t="str">
            <v>M1</v>
          </cell>
          <cell r="B875" t="str">
            <v>A5C</v>
          </cell>
          <cell r="C875" t="str">
            <v>P</v>
          </cell>
          <cell r="D875" t="str">
            <v>22109</v>
          </cell>
          <cell r="E875" t="str">
            <v>E RED</v>
          </cell>
          <cell r="F875">
            <v>2</v>
          </cell>
          <cell r="G875" t="str">
            <v>CB300604080402</v>
          </cell>
          <cell r="H875">
            <v>4</v>
          </cell>
          <cell r="I875">
            <v>2</v>
          </cell>
          <cell r="J875">
            <v>2</v>
          </cell>
          <cell r="K875">
            <v>3</v>
          </cell>
        </row>
        <row r="876">
          <cell r="A876" t="str">
            <v>M1</v>
          </cell>
          <cell r="B876" t="str">
            <v>A5C</v>
          </cell>
          <cell r="C876" t="str">
            <v>P</v>
          </cell>
          <cell r="D876" t="str">
            <v>22021</v>
          </cell>
          <cell r="E876" t="str">
            <v>SOL</v>
          </cell>
          <cell r="F876">
            <v>2</v>
          </cell>
          <cell r="G876" t="str">
            <v>CB39020000040T</v>
          </cell>
          <cell r="H876">
            <v>4</v>
          </cell>
          <cell r="I876">
            <v>0.75</v>
          </cell>
          <cell r="J876">
            <v>1</v>
          </cell>
          <cell r="K876">
            <v>2</v>
          </cell>
        </row>
        <row r="877">
          <cell r="A877" t="str">
            <v>M1</v>
          </cell>
          <cell r="B877" t="str">
            <v>A5C</v>
          </cell>
          <cell r="C877" t="str">
            <v>P</v>
          </cell>
          <cell r="D877" t="str">
            <v>22024</v>
          </cell>
          <cell r="E877" t="str">
            <v>SOL</v>
          </cell>
          <cell r="F877">
            <v>2</v>
          </cell>
          <cell r="G877" t="str">
            <v>CB39020000040T</v>
          </cell>
          <cell r="H877">
            <v>4</v>
          </cell>
          <cell r="I877">
            <v>0.75</v>
          </cell>
          <cell r="J877">
            <v>1</v>
          </cell>
          <cell r="K877">
            <v>2</v>
          </cell>
        </row>
        <row r="878">
          <cell r="A878" t="str">
            <v>M1</v>
          </cell>
          <cell r="B878" t="str">
            <v>A5C</v>
          </cell>
          <cell r="C878" t="str">
            <v>P</v>
          </cell>
          <cell r="D878" t="str">
            <v>22069</v>
          </cell>
          <cell r="E878" t="str">
            <v>SOL</v>
          </cell>
          <cell r="F878">
            <v>2</v>
          </cell>
          <cell r="G878" t="str">
            <v>CB39020000040T</v>
          </cell>
          <cell r="H878">
            <v>4</v>
          </cell>
          <cell r="I878">
            <v>0.75</v>
          </cell>
          <cell r="J878">
            <v>4</v>
          </cell>
          <cell r="K878">
            <v>5</v>
          </cell>
        </row>
        <row r="879">
          <cell r="A879" t="str">
            <v>M1</v>
          </cell>
          <cell r="B879" t="str">
            <v>A5C</v>
          </cell>
          <cell r="C879" t="str">
            <v>P</v>
          </cell>
          <cell r="D879" t="str">
            <v>22069</v>
          </cell>
          <cell r="E879" t="str">
            <v>SOL</v>
          </cell>
          <cell r="F879">
            <v>2</v>
          </cell>
          <cell r="G879" t="str">
            <v>CB3902000004IH</v>
          </cell>
          <cell r="H879">
            <v>4</v>
          </cell>
          <cell r="I879">
            <v>1.5</v>
          </cell>
          <cell r="J879">
            <v>1</v>
          </cell>
          <cell r="K879">
            <v>2</v>
          </cell>
        </row>
        <row r="880">
          <cell r="A880" t="str">
            <v>M1</v>
          </cell>
          <cell r="B880" t="str">
            <v>A5C</v>
          </cell>
          <cell r="C880" t="str">
            <v>P</v>
          </cell>
          <cell r="D880" t="str">
            <v>22069</v>
          </cell>
          <cell r="E880" t="str">
            <v>SOL</v>
          </cell>
          <cell r="F880">
            <v>2</v>
          </cell>
          <cell r="G880" t="str">
            <v>CB390200000401</v>
          </cell>
          <cell r="H880">
            <v>4</v>
          </cell>
          <cell r="I880">
            <v>1</v>
          </cell>
          <cell r="J880">
            <v>1</v>
          </cell>
          <cell r="K880">
            <v>2</v>
          </cell>
        </row>
        <row r="881">
          <cell r="A881" t="str">
            <v>M1</v>
          </cell>
          <cell r="B881" t="str">
            <v>A5C</v>
          </cell>
          <cell r="C881" t="str">
            <v>P</v>
          </cell>
          <cell r="D881" t="str">
            <v>22069</v>
          </cell>
          <cell r="E881" t="str">
            <v>SOL</v>
          </cell>
          <cell r="F881">
            <v>2</v>
          </cell>
          <cell r="G881" t="str">
            <v>CB39020000040T</v>
          </cell>
          <cell r="H881">
            <v>4</v>
          </cell>
          <cell r="I881">
            <v>0.75</v>
          </cell>
          <cell r="J881">
            <v>1</v>
          </cell>
          <cell r="K881">
            <v>2</v>
          </cell>
        </row>
        <row r="882">
          <cell r="A882" t="str">
            <v>M1</v>
          </cell>
          <cell r="B882" t="str">
            <v>A5C</v>
          </cell>
          <cell r="C882" t="str">
            <v>P</v>
          </cell>
          <cell r="D882" t="str">
            <v>22082</v>
          </cell>
          <cell r="E882" t="str">
            <v>SOL</v>
          </cell>
          <cell r="F882">
            <v>2</v>
          </cell>
          <cell r="G882" t="str">
            <v>CB39020000040T</v>
          </cell>
          <cell r="H882">
            <v>4</v>
          </cell>
          <cell r="I882">
            <v>0.75</v>
          </cell>
          <cell r="J882">
            <v>2</v>
          </cell>
          <cell r="K882">
            <v>3</v>
          </cell>
        </row>
        <row r="883">
          <cell r="A883" t="str">
            <v>M1</v>
          </cell>
          <cell r="B883" t="str">
            <v>A5C</v>
          </cell>
          <cell r="C883" t="str">
            <v>P</v>
          </cell>
          <cell r="D883" t="str">
            <v>22139</v>
          </cell>
          <cell r="E883" t="str">
            <v>SOL</v>
          </cell>
          <cell r="F883">
            <v>2</v>
          </cell>
          <cell r="G883" t="str">
            <v>CB39020000040T</v>
          </cell>
          <cell r="H883">
            <v>4</v>
          </cell>
          <cell r="I883">
            <v>0.75</v>
          </cell>
          <cell r="J883">
            <v>2</v>
          </cell>
          <cell r="K883">
            <v>3</v>
          </cell>
        </row>
        <row r="884">
          <cell r="A884" t="str">
            <v>M1</v>
          </cell>
          <cell r="B884" t="str">
            <v>A5C</v>
          </cell>
          <cell r="C884" t="str">
            <v>TRIM</v>
          </cell>
          <cell r="D884" t="str">
            <v>V-2211</v>
          </cell>
          <cell r="E884" t="str">
            <v>SOL</v>
          </cell>
          <cell r="F884">
            <v>2</v>
          </cell>
          <cell r="G884" t="str">
            <v>CB39020000040T</v>
          </cell>
          <cell r="H884">
            <v>4</v>
          </cell>
          <cell r="I884">
            <v>0.75</v>
          </cell>
          <cell r="J884">
            <v>1</v>
          </cell>
          <cell r="K884">
            <v>2</v>
          </cell>
        </row>
        <row r="885">
          <cell r="A885" t="str">
            <v>M1</v>
          </cell>
          <cell r="B885" t="str">
            <v>A5C</v>
          </cell>
          <cell r="C885" t="str">
            <v>P</v>
          </cell>
          <cell r="D885" t="str">
            <v>22102</v>
          </cell>
          <cell r="E885" t="str">
            <v>SOL</v>
          </cell>
          <cell r="F885">
            <v>2</v>
          </cell>
          <cell r="G885" t="str">
            <v>CB3902000004IH</v>
          </cell>
          <cell r="H885">
            <v>4</v>
          </cell>
          <cell r="I885">
            <v>1.5</v>
          </cell>
          <cell r="J885">
            <v>2</v>
          </cell>
          <cell r="K885">
            <v>3</v>
          </cell>
        </row>
        <row r="886">
          <cell r="A886" t="str">
            <v>M1</v>
          </cell>
          <cell r="B886" t="str">
            <v>A5C</v>
          </cell>
          <cell r="C886" t="str">
            <v>P</v>
          </cell>
          <cell r="D886" t="str">
            <v>22069</v>
          </cell>
          <cell r="E886" t="str">
            <v>TEE</v>
          </cell>
          <cell r="F886">
            <v>2</v>
          </cell>
          <cell r="G886" t="str">
            <v>CB300304000400</v>
          </cell>
          <cell r="H886">
            <v>4</v>
          </cell>
          <cell r="I886" t="str">
            <v>--</v>
          </cell>
          <cell r="J886">
            <v>1</v>
          </cell>
          <cell r="K886">
            <v>2</v>
          </cell>
        </row>
        <row r="887">
          <cell r="A887" t="str">
            <v>M1</v>
          </cell>
          <cell r="B887" t="str">
            <v>A5C</v>
          </cell>
          <cell r="C887" t="str">
            <v>P</v>
          </cell>
          <cell r="D887" t="str">
            <v>22069</v>
          </cell>
          <cell r="E887" t="str">
            <v>TEE</v>
          </cell>
          <cell r="F887">
            <v>2</v>
          </cell>
          <cell r="G887" t="str">
            <v>CB300304000400</v>
          </cell>
          <cell r="H887">
            <v>4</v>
          </cell>
          <cell r="I887" t="str">
            <v>--</v>
          </cell>
          <cell r="J887">
            <v>3</v>
          </cell>
          <cell r="K887">
            <v>4</v>
          </cell>
        </row>
        <row r="888">
          <cell r="A888" t="str">
            <v>M1</v>
          </cell>
          <cell r="B888" t="str">
            <v>A5C</v>
          </cell>
          <cell r="C888" t="str">
            <v>P</v>
          </cell>
          <cell r="D888" t="str">
            <v>22139</v>
          </cell>
          <cell r="E888" t="str">
            <v>TEE</v>
          </cell>
          <cell r="F888">
            <v>2</v>
          </cell>
          <cell r="G888" t="str">
            <v>CB300304000400</v>
          </cell>
          <cell r="H888">
            <v>4</v>
          </cell>
          <cell r="I888" t="str">
            <v>--</v>
          </cell>
          <cell r="J888">
            <v>1</v>
          </cell>
          <cell r="K888">
            <v>2</v>
          </cell>
        </row>
        <row r="889">
          <cell r="A889" t="str">
            <v>M1</v>
          </cell>
          <cell r="B889" t="str">
            <v>A5C</v>
          </cell>
          <cell r="C889" t="str">
            <v>P</v>
          </cell>
          <cell r="D889" t="str">
            <v>22094</v>
          </cell>
          <cell r="E889" t="str">
            <v>90 ELL</v>
          </cell>
          <cell r="F889">
            <v>2</v>
          </cell>
          <cell r="G889" t="str">
            <v>CB300104000400</v>
          </cell>
          <cell r="H889">
            <v>4</v>
          </cell>
          <cell r="I889" t="str">
            <v>--</v>
          </cell>
          <cell r="J889">
            <v>8</v>
          </cell>
          <cell r="K889">
            <v>10</v>
          </cell>
        </row>
        <row r="890">
          <cell r="A890" t="str">
            <v>M1</v>
          </cell>
          <cell r="B890" t="str">
            <v>A5C</v>
          </cell>
          <cell r="C890" t="str">
            <v>P</v>
          </cell>
          <cell r="D890" t="str">
            <v>22099</v>
          </cell>
          <cell r="E890" t="str">
            <v>90 ELL</v>
          </cell>
          <cell r="F890">
            <v>2</v>
          </cell>
          <cell r="G890" t="str">
            <v>CB300104000400</v>
          </cell>
          <cell r="H890">
            <v>4</v>
          </cell>
          <cell r="I890" t="str">
            <v>--</v>
          </cell>
          <cell r="J890">
            <v>5</v>
          </cell>
          <cell r="K890">
            <v>6</v>
          </cell>
        </row>
        <row r="891">
          <cell r="A891" t="str">
            <v>M1</v>
          </cell>
          <cell r="B891" t="str">
            <v>A5C</v>
          </cell>
          <cell r="C891" t="str">
            <v>P</v>
          </cell>
          <cell r="D891" t="str">
            <v>22095</v>
          </cell>
          <cell r="E891" t="str">
            <v>90 ELL</v>
          </cell>
          <cell r="F891">
            <v>2</v>
          </cell>
          <cell r="G891" t="str">
            <v>CB300104000400</v>
          </cell>
          <cell r="H891">
            <v>4</v>
          </cell>
          <cell r="I891" t="str">
            <v>--</v>
          </cell>
          <cell r="J891">
            <v>8</v>
          </cell>
          <cell r="K891">
            <v>10</v>
          </cell>
        </row>
        <row r="892">
          <cell r="A892" t="str">
            <v>M1</v>
          </cell>
          <cell r="B892" t="str">
            <v>A5C</v>
          </cell>
          <cell r="C892" t="str">
            <v>P</v>
          </cell>
          <cell r="D892" t="str">
            <v>22094</v>
          </cell>
          <cell r="E892" t="str">
            <v>E RED</v>
          </cell>
          <cell r="F892">
            <v>2</v>
          </cell>
          <cell r="G892" t="str">
            <v>CB300604040403</v>
          </cell>
          <cell r="H892">
            <v>4</v>
          </cell>
          <cell r="I892">
            <v>3</v>
          </cell>
          <cell r="J892">
            <v>2</v>
          </cell>
          <cell r="K892">
            <v>3</v>
          </cell>
        </row>
        <row r="893">
          <cell r="A893" t="str">
            <v>M1</v>
          </cell>
          <cell r="B893" t="str">
            <v>A5C</v>
          </cell>
          <cell r="C893" t="str">
            <v>P</v>
          </cell>
          <cell r="D893" t="str">
            <v>22095</v>
          </cell>
          <cell r="E893" t="str">
            <v>E RED</v>
          </cell>
          <cell r="F893">
            <v>2</v>
          </cell>
          <cell r="G893" t="str">
            <v>CB300604040403</v>
          </cell>
          <cell r="H893">
            <v>4</v>
          </cell>
          <cell r="I893">
            <v>3</v>
          </cell>
          <cell r="J893">
            <v>2</v>
          </cell>
          <cell r="K893">
            <v>3</v>
          </cell>
        </row>
        <row r="894">
          <cell r="A894" t="str">
            <v>M1</v>
          </cell>
          <cell r="B894" t="str">
            <v>A5C</v>
          </cell>
          <cell r="C894" t="str">
            <v>P</v>
          </cell>
          <cell r="D894" t="str">
            <v>22099</v>
          </cell>
          <cell r="E894" t="str">
            <v>SOL</v>
          </cell>
          <cell r="F894">
            <v>2</v>
          </cell>
          <cell r="G894" t="str">
            <v>CB39020000040T</v>
          </cell>
          <cell r="H894">
            <v>4</v>
          </cell>
          <cell r="I894">
            <v>0.75</v>
          </cell>
          <cell r="J894">
            <v>2</v>
          </cell>
          <cell r="K894">
            <v>3</v>
          </cell>
        </row>
        <row r="895">
          <cell r="A895" t="str">
            <v>M1</v>
          </cell>
          <cell r="B895" t="str">
            <v>A5C</v>
          </cell>
          <cell r="C895" t="str">
            <v>P</v>
          </cell>
          <cell r="D895" t="str">
            <v>22099</v>
          </cell>
          <cell r="E895" t="str">
            <v>SOL</v>
          </cell>
          <cell r="F895">
            <v>2</v>
          </cell>
          <cell r="G895" t="str">
            <v>CB3902000004IH</v>
          </cell>
          <cell r="H895">
            <v>4</v>
          </cell>
          <cell r="I895">
            <v>1.5</v>
          </cell>
          <cell r="J895">
            <v>1</v>
          </cell>
          <cell r="K895">
            <v>2</v>
          </cell>
        </row>
        <row r="896">
          <cell r="A896" t="str">
            <v>M1</v>
          </cell>
          <cell r="B896" t="str">
            <v>A5C</v>
          </cell>
          <cell r="C896" t="str">
            <v>P</v>
          </cell>
          <cell r="D896" t="str">
            <v>22059</v>
          </cell>
          <cell r="E896" t="str">
            <v>45 ELL</v>
          </cell>
          <cell r="F896">
            <v>2</v>
          </cell>
          <cell r="G896" t="str">
            <v>CB300204000400</v>
          </cell>
          <cell r="H896">
            <v>4</v>
          </cell>
          <cell r="I896" t="str">
            <v>--</v>
          </cell>
          <cell r="J896">
            <v>2</v>
          </cell>
          <cell r="K896">
            <v>3</v>
          </cell>
        </row>
        <row r="897">
          <cell r="A897" t="str">
            <v>M1</v>
          </cell>
          <cell r="B897" t="str">
            <v>A5C</v>
          </cell>
          <cell r="C897" t="str">
            <v>P</v>
          </cell>
          <cell r="D897" t="str">
            <v>22003</v>
          </cell>
          <cell r="E897" t="str">
            <v>E RED</v>
          </cell>
          <cell r="F897">
            <v>2</v>
          </cell>
          <cell r="G897" t="str">
            <v>CB300604040403</v>
          </cell>
          <cell r="H897">
            <v>4</v>
          </cell>
          <cell r="I897">
            <v>3</v>
          </cell>
          <cell r="J897">
            <v>2</v>
          </cell>
          <cell r="K897">
            <v>3</v>
          </cell>
        </row>
        <row r="898">
          <cell r="A898" t="str">
            <v>M1</v>
          </cell>
          <cell r="B898" t="str">
            <v>A5C</v>
          </cell>
          <cell r="C898" t="str">
            <v>WW</v>
          </cell>
          <cell r="D898" t="str">
            <v>22601</v>
          </cell>
          <cell r="E898" t="str">
            <v>90 ELL</v>
          </cell>
          <cell r="F898">
            <v>2</v>
          </cell>
          <cell r="G898" t="str">
            <v>CB300104000400</v>
          </cell>
          <cell r="H898">
            <v>4</v>
          </cell>
          <cell r="I898" t="str">
            <v>--</v>
          </cell>
          <cell r="J898">
            <v>2</v>
          </cell>
          <cell r="K898">
            <v>3</v>
          </cell>
        </row>
        <row r="899">
          <cell r="A899" t="str">
            <v>M1</v>
          </cell>
          <cell r="B899" t="str">
            <v>A5C</v>
          </cell>
          <cell r="C899" t="str">
            <v>WW</v>
          </cell>
          <cell r="D899" t="str">
            <v>22613</v>
          </cell>
          <cell r="E899" t="str">
            <v>90 ELL</v>
          </cell>
          <cell r="F899">
            <v>2</v>
          </cell>
          <cell r="G899" t="str">
            <v>CB300104000400</v>
          </cell>
          <cell r="H899">
            <v>4</v>
          </cell>
          <cell r="I899" t="str">
            <v>--</v>
          </cell>
          <cell r="J899">
            <v>4</v>
          </cell>
          <cell r="K899">
            <v>5</v>
          </cell>
        </row>
        <row r="900">
          <cell r="A900" t="str">
            <v>M1</v>
          </cell>
          <cell r="B900" t="str">
            <v>A5C</v>
          </cell>
          <cell r="C900" t="str">
            <v>WW</v>
          </cell>
          <cell r="D900" t="str">
            <v>22601</v>
          </cell>
          <cell r="E900" t="str">
            <v>E RED</v>
          </cell>
          <cell r="F900">
            <v>2</v>
          </cell>
          <cell r="G900" t="str">
            <v>CB300604040403</v>
          </cell>
          <cell r="H900">
            <v>4</v>
          </cell>
          <cell r="I900">
            <v>3</v>
          </cell>
          <cell r="J900">
            <v>2</v>
          </cell>
          <cell r="K900">
            <v>3</v>
          </cell>
        </row>
        <row r="901">
          <cell r="A901" t="str">
            <v>M1</v>
          </cell>
          <cell r="B901" t="str">
            <v>A5C</v>
          </cell>
          <cell r="C901" t="str">
            <v>WW</v>
          </cell>
          <cell r="D901" t="str">
            <v>22601</v>
          </cell>
          <cell r="E901" t="str">
            <v>SOL</v>
          </cell>
          <cell r="F901">
            <v>2</v>
          </cell>
          <cell r="G901" t="str">
            <v>CB39020000040T</v>
          </cell>
          <cell r="H901">
            <v>4</v>
          </cell>
          <cell r="I901">
            <v>0.75</v>
          </cell>
          <cell r="J901">
            <v>4</v>
          </cell>
          <cell r="K901">
            <v>5</v>
          </cell>
        </row>
        <row r="902">
          <cell r="A902" t="str">
            <v>M1</v>
          </cell>
          <cell r="B902" t="str">
            <v>A5C</v>
          </cell>
          <cell r="C902" t="str">
            <v>WW</v>
          </cell>
          <cell r="D902" t="str">
            <v>22613</v>
          </cell>
          <cell r="E902" t="str">
            <v>TEE</v>
          </cell>
          <cell r="F902">
            <v>2</v>
          </cell>
          <cell r="G902" t="str">
            <v>CB300304000400</v>
          </cell>
          <cell r="H902">
            <v>4</v>
          </cell>
          <cell r="I902" t="str">
            <v>--</v>
          </cell>
          <cell r="J902">
            <v>1</v>
          </cell>
          <cell r="K902">
            <v>2</v>
          </cell>
        </row>
        <row r="903">
          <cell r="A903" t="str">
            <v>M1</v>
          </cell>
          <cell r="B903" t="str">
            <v>A6C</v>
          </cell>
          <cell r="C903" t="str">
            <v>HOS</v>
          </cell>
          <cell r="D903" t="str">
            <v>65628</v>
          </cell>
          <cell r="E903" t="str">
            <v>90 ELL</v>
          </cell>
          <cell r="F903">
            <v>2</v>
          </cell>
          <cell r="G903" t="str">
            <v>CB300104000400</v>
          </cell>
          <cell r="H903">
            <v>4</v>
          </cell>
          <cell r="I903" t="str">
            <v>--</v>
          </cell>
          <cell r="J903">
            <v>10</v>
          </cell>
          <cell r="K903">
            <v>12</v>
          </cell>
        </row>
        <row r="904">
          <cell r="A904" t="str">
            <v>M1</v>
          </cell>
          <cell r="B904" t="str">
            <v>A4C</v>
          </cell>
          <cell r="C904" t="str">
            <v>P</v>
          </cell>
          <cell r="D904" t="str">
            <v>22009</v>
          </cell>
          <cell r="E904" t="str">
            <v>90 ELL</v>
          </cell>
          <cell r="F904">
            <v>2</v>
          </cell>
          <cell r="G904" t="str">
            <v>CB300104000400</v>
          </cell>
          <cell r="H904">
            <v>4</v>
          </cell>
          <cell r="I904" t="str">
            <v>--</v>
          </cell>
          <cell r="J904">
            <v>6</v>
          </cell>
          <cell r="K904">
            <v>7</v>
          </cell>
        </row>
        <row r="905">
          <cell r="A905" t="str">
            <v>M1</v>
          </cell>
          <cell r="B905" t="str">
            <v>A6C</v>
          </cell>
          <cell r="C905" t="str">
            <v>HOS</v>
          </cell>
          <cell r="D905" t="str">
            <v>65614</v>
          </cell>
          <cell r="E905" t="str">
            <v>90 ELL</v>
          </cell>
          <cell r="F905">
            <v>2</v>
          </cell>
          <cell r="G905" t="str">
            <v>CB300104000400</v>
          </cell>
          <cell r="H905">
            <v>4</v>
          </cell>
          <cell r="I905" t="str">
            <v>--</v>
          </cell>
          <cell r="J905">
            <v>7</v>
          </cell>
          <cell r="K905">
            <v>9</v>
          </cell>
        </row>
        <row r="906">
          <cell r="A906" t="str">
            <v>M1</v>
          </cell>
          <cell r="B906" t="str">
            <v>A6C</v>
          </cell>
          <cell r="C906" t="str">
            <v>HOS</v>
          </cell>
          <cell r="D906" t="str">
            <v>65634</v>
          </cell>
          <cell r="E906" t="str">
            <v>90 ELL</v>
          </cell>
          <cell r="F906">
            <v>2</v>
          </cell>
          <cell r="G906" t="str">
            <v>CB300104000400</v>
          </cell>
          <cell r="H906">
            <v>4</v>
          </cell>
          <cell r="I906" t="str">
            <v>--</v>
          </cell>
          <cell r="J906">
            <v>1</v>
          </cell>
          <cell r="K906">
            <v>2</v>
          </cell>
        </row>
        <row r="907">
          <cell r="A907" t="str">
            <v>M1</v>
          </cell>
          <cell r="B907" t="str">
            <v>A5C</v>
          </cell>
          <cell r="C907" t="str">
            <v>P</v>
          </cell>
          <cell r="D907" t="str">
            <v>22098</v>
          </cell>
          <cell r="E907" t="str">
            <v>90 ELL</v>
          </cell>
          <cell r="F907">
            <v>2</v>
          </cell>
          <cell r="G907" t="str">
            <v>CB300104000400</v>
          </cell>
          <cell r="H907">
            <v>4</v>
          </cell>
          <cell r="I907" t="str">
            <v>--</v>
          </cell>
          <cell r="J907">
            <v>3</v>
          </cell>
          <cell r="K907">
            <v>4</v>
          </cell>
        </row>
        <row r="908">
          <cell r="A908" t="str">
            <v>M1</v>
          </cell>
          <cell r="B908" t="str">
            <v>A5C</v>
          </cell>
          <cell r="C908" t="str">
            <v>TRIM</v>
          </cell>
          <cell r="D908" t="str">
            <v>V-2216A</v>
          </cell>
          <cell r="E908" t="str">
            <v>C RED</v>
          </cell>
          <cell r="F908">
            <v>2</v>
          </cell>
          <cell r="G908" t="str">
            <v>CB300504040403</v>
          </cell>
          <cell r="H908">
            <v>4</v>
          </cell>
          <cell r="I908">
            <v>3</v>
          </cell>
          <cell r="J908">
            <v>1</v>
          </cell>
          <cell r="K908">
            <v>2</v>
          </cell>
        </row>
        <row r="909">
          <cell r="A909" t="str">
            <v>M1</v>
          </cell>
          <cell r="B909" t="str">
            <v>A5C</v>
          </cell>
          <cell r="C909" t="str">
            <v>TRIM</v>
          </cell>
          <cell r="D909" t="str">
            <v>V-2216B</v>
          </cell>
          <cell r="E909" t="str">
            <v>C RED</v>
          </cell>
          <cell r="F909">
            <v>2</v>
          </cell>
          <cell r="G909" t="str">
            <v>CB300504040403</v>
          </cell>
          <cell r="H909">
            <v>4</v>
          </cell>
          <cell r="I909">
            <v>3</v>
          </cell>
          <cell r="J909">
            <v>1</v>
          </cell>
          <cell r="K909">
            <v>2</v>
          </cell>
        </row>
        <row r="910">
          <cell r="A910" t="str">
            <v>M1</v>
          </cell>
          <cell r="B910" t="str">
            <v>A6C</v>
          </cell>
          <cell r="C910" t="str">
            <v>HOR</v>
          </cell>
          <cell r="D910" t="str">
            <v>65619</v>
          </cell>
          <cell r="E910" t="str">
            <v>E RED</v>
          </cell>
          <cell r="F910">
            <v>2</v>
          </cell>
          <cell r="G910" t="str">
            <v>CB300604040403</v>
          </cell>
          <cell r="H910">
            <v>4</v>
          </cell>
          <cell r="I910">
            <v>3</v>
          </cell>
          <cell r="J910">
            <v>1</v>
          </cell>
          <cell r="K910">
            <v>2</v>
          </cell>
        </row>
        <row r="911">
          <cell r="A911" t="str">
            <v>M1</v>
          </cell>
          <cell r="B911" t="str">
            <v>A6C</v>
          </cell>
          <cell r="C911" t="str">
            <v>HOS</v>
          </cell>
          <cell r="D911" t="str">
            <v>65634</v>
          </cell>
          <cell r="E911" t="str">
            <v>SOL</v>
          </cell>
          <cell r="F911">
            <v>2</v>
          </cell>
          <cell r="G911" t="str">
            <v>CB39020000040T</v>
          </cell>
          <cell r="H911">
            <v>4</v>
          </cell>
          <cell r="I911">
            <v>0.75</v>
          </cell>
          <cell r="J911">
            <v>1</v>
          </cell>
          <cell r="K911">
            <v>2</v>
          </cell>
        </row>
        <row r="912">
          <cell r="A912" t="str">
            <v>M1</v>
          </cell>
          <cell r="B912" t="str">
            <v>A4C</v>
          </cell>
          <cell r="C912" t="str">
            <v>P</v>
          </cell>
          <cell r="D912" t="str">
            <v>22009</v>
          </cell>
          <cell r="E912" t="str">
            <v>SOL</v>
          </cell>
          <cell r="F912">
            <v>2</v>
          </cell>
          <cell r="G912" t="str">
            <v>CB39020000040T</v>
          </cell>
          <cell r="H912">
            <v>4</v>
          </cell>
          <cell r="I912">
            <v>0.75</v>
          </cell>
          <cell r="J912">
            <v>2</v>
          </cell>
          <cell r="K912">
            <v>3</v>
          </cell>
        </row>
        <row r="913">
          <cell r="A913" t="str">
            <v>M1</v>
          </cell>
          <cell r="B913" t="str">
            <v>A5C</v>
          </cell>
          <cell r="C913" t="str">
            <v>P</v>
          </cell>
          <cell r="D913" t="str">
            <v>22098</v>
          </cell>
          <cell r="E913" t="str">
            <v>SOL</v>
          </cell>
          <cell r="F913">
            <v>2</v>
          </cell>
          <cell r="G913" t="str">
            <v>CB39020000040T</v>
          </cell>
          <cell r="H913">
            <v>4</v>
          </cell>
          <cell r="I913">
            <v>0.75</v>
          </cell>
          <cell r="J913">
            <v>1</v>
          </cell>
          <cell r="K913">
            <v>2</v>
          </cell>
        </row>
        <row r="914">
          <cell r="A914" t="str">
            <v>M1</v>
          </cell>
          <cell r="B914" t="str">
            <v>A6C</v>
          </cell>
          <cell r="C914" t="str">
            <v>HOR</v>
          </cell>
          <cell r="D914" t="str">
            <v>65813</v>
          </cell>
          <cell r="E914" t="str">
            <v>SOL</v>
          </cell>
          <cell r="F914">
            <v>2</v>
          </cell>
          <cell r="G914" t="str">
            <v>CB39020000040T</v>
          </cell>
          <cell r="H914">
            <v>4</v>
          </cell>
          <cell r="I914">
            <v>0.75</v>
          </cell>
          <cell r="J914">
            <v>1</v>
          </cell>
          <cell r="K914">
            <v>2</v>
          </cell>
        </row>
        <row r="915">
          <cell r="A915" t="str">
            <v>M1</v>
          </cell>
          <cell r="B915" t="str">
            <v>A6C</v>
          </cell>
          <cell r="C915" t="str">
            <v>HOS</v>
          </cell>
          <cell r="D915" t="str">
            <v>65628</v>
          </cell>
          <cell r="E915" t="str">
            <v>SOL</v>
          </cell>
          <cell r="F915">
            <v>2</v>
          </cell>
          <cell r="G915" t="str">
            <v>CB39020000040T</v>
          </cell>
          <cell r="H915">
            <v>4</v>
          </cell>
          <cell r="I915">
            <v>0.75</v>
          </cell>
          <cell r="J915">
            <v>1</v>
          </cell>
          <cell r="K915">
            <v>2</v>
          </cell>
        </row>
        <row r="916">
          <cell r="A916" t="str">
            <v>M1</v>
          </cell>
          <cell r="B916" t="str">
            <v>A6C</v>
          </cell>
          <cell r="C916" t="str">
            <v>HOS</v>
          </cell>
          <cell r="D916" t="str">
            <v>65628</v>
          </cell>
          <cell r="E916" t="str">
            <v>TEE</v>
          </cell>
          <cell r="F916">
            <v>2</v>
          </cell>
          <cell r="G916" t="str">
            <v>CB300304000400</v>
          </cell>
          <cell r="H916">
            <v>4</v>
          </cell>
          <cell r="I916" t="str">
            <v>--</v>
          </cell>
          <cell r="J916">
            <v>2</v>
          </cell>
          <cell r="K916">
            <v>3</v>
          </cell>
        </row>
        <row r="917">
          <cell r="A917" t="str">
            <v>M1</v>
          </cell>
          <cell r="B917" t="str">
            <v>A6C</v>
          </cell>
          <cell r="C917" t="str">
            <v>HOS</v>
          </cell>
          <cell r="D917" t="str">
            <v>65634</v>
          </cell>
          <cell r="E917" t="str">
            <v>TEE</v>
          </cell>
          <cell r="F917">
            <v>2</v>
          </cell>
          <cell r="G917" t="str">
            <v>CB300304000400</v>
          </cell>
          <cell r="H917">
            <v>4</v>
          </cell>
          <cell r="I917" t="str">
            <v>--</v>
          </cell>
          <cell r="J917">
            <v>1</v>
          </cell>
          <cell r="K917">
            <v>2</v>
          </cell>
        </row>
        <row r="918">
          <cell r="A918" t="str">
            <v>M1</v>
          </cell>
          <cell r="B918" t="str">
            <v>A4C</v>
          </cell>
          <cell r="C918" t="str">
            <v>P</v>
          </cell>
          <cell r="D918" t="str">
            <v>22009</v>
          </cell>
          <cell r="E918" t="str">
            <v>TEE</v>
          </cell>
          <cell r="F918">
            <v>2</v>
          </cell>
          <cell r="G918" t="str">
            <v>CB300304000400</v>
          </cell>
          <cell r="H918">
            <v>4</v>
          </cell>
          <cell r="I918" t="str">
            <v>--</v>
          </cell>
          <cell r="J918">
            <v>1</v>
          </cell>
          <cell r="K918">
            <v>2</v>
          </cell>
        </row>
        <row r="919">
          <cell r="A919" t="str">
            <v>M1</v>
          </cell>
          <cell r="B919" t="str">
            <v>A6C</v>
          </cell>
          <cell r="C919" t="str">
            <v>HOS</v>
          </cell>
          <cell r="D919" t="str">
            <v>65614</v>
          </cell>
          <cell r="E919" t="str">
            <v>TEE</v>
          </cell>
          <cell r="F919">
            <v>2</v>
          </cell>
          <cell r="G919" t="str">
            <v>CB300304000400</v>
          </cell>
          <cell r="H919">
            <v>4</v>
          </cell>
          <cell r="I919" t="str">
            <v>--</v>
          </cell>
          <cell r="J919">
            <v>1</v>
          </cell>
          <cell r="K919">
            <v>2</v>
          </cell>
        </row>
        <row r="920">
          <cell r="A920" t="str">
            <v>M1</v>
          </cell>
          <cell r="B920" t="str">
            <v>A6C</v>
          </cell>
          <cell r="C920" t="str">
            <v>HOR</v>
          </cell>
          <cell r="D920" t="str">
            <v>65813</v>
          </cell>
          <cell r="E920" t="str">
            <v>TEE</v>
          </cell>
          <cell r="F920">
            <v>2</v>
          </cell>
          <cell r="G920" t="str">
            <v>CB300304000400</v>
          </cell>
          <cell r="H920">
            <v>4</v>
          </cell>
          <cell r="I920" t="str">
            <v>--</v>
          </cell>
          <cell r="J920">
            <v>1</v>
          </cell>
          <cell r="K920">
            <v>2</v>
          </cell>
        </row>
        <row r="921">
          <cell r="A921" t="str">
            <v>M1</v>
          </cell>
          <cell r="B921" t="str">
            <v>A6C</v>
          </cell>
          <cell r="C921" t="str">
            <v>HOS</v>
          </cell>
          <cell r="D921" t="str">
            <v>65614</v>
          </cell>
          <cell r="E921" t="str">
            <v>TOL</v>
          </cell>
          <cell r="F921">
            <v>2</v>
          </cell>
          <cell r="G921" t="str">
            <v>CB39030000040T</v>
          </cell>
          <cell r="H921">
            <v>4</v>
          </cell>
          <cell r="I921">
            <v>0.75</v>
          </cell>
          <cell r="J921">
            <v>1</v>
          </cell>
          <cell r="K921">
            <v>2</v>
          </cell>
        </row>
        <row r="922">
          <cell r="A922" t="str">
            <v>M1</v>
          </cell>
          <cell r="B922" t="str">
            <v>A6C</v>
          </cell>
          <cell r="C922" t="str">
            <v>HOS</v>
          </cell>
          <cell r="D922" t="str">
            <v>65628</v>
          </cell>
          <cell r="E922" t="str">
            <v>TOL</v>
          </cell>
          <cell r="F922">
            <v>2</v>
          </cell>
          <cell r="G922" t="str">
            <v>CB39030000040T</v>
          </cell>
          <cell r="H922">
            <v>4</v>
          </cell>
          <cell r="I922">
            <v>0.75</v>
          </cell>
          <cell r="J922">
            <v>1</v>
          </cell>
          <cell r="K922">
            <v>2</v>
          </cell>
        </row>
        <row r="923">
          <cell r="A923" t="str">
            <v>M1</v>
          </cell>
          <cell r="B923" t="str">
            <v>B1C</v>
          </cell>
          <cell r="C923" t="str">
            <v>P</v>
          </cell>
          <cell r="D923" t="str">
            <v>22029</v>
          </cell>
          <cell r="E923" t="str">
            <v>90 ELL</v>
          </cell>
          <cell r="F923">
            <v>2</v>
          </cell>
          <cell r="G923" t="str">
            <v>CB300104000400</v>
          </cell>
          <cell r="H923">
            <v>4</v>
          </cell>
          <cell r="I923" t="str">
            <v>--</v>
          </cell>
          <cell r="J923">
            <v>4</v>
          </cell>
          <cell r="K923">
            <v>5</v>
          </cell>
        </row>
        <row r="924">
          <cell r="A924" t="str">
            <v>M1</v>
          </cell>
          <cell r="B924" t="str">
            <v>B1C</v>
          </cell>
          <cell r="C924" t="str">
            <v>P</v>
          </cell>
          <cell r="D924" t="str">
            <v>22029</v>
          </cell>
          <cell r="E924" t="str">
            <v>SOL</v>
          </cell>
          <cell r="F924">
            <v>2</v>
          </cell>
          <cell r="G924" t="str">
            <v>CB39020000040T</v>
          </cell>
          <cell r="H924">
            <v>4</v>
          </cell>
          <cell r="I924">
            <v>0.75</v>
          </cell>
          <cell r="J924">
            <v>5</v>
          </cell>
          <cell r="K924">
            <v>6</v>
          </cell>
        </row>
        <row r="925">
          <cell r="A925" t="str">
            <v>M1</v>
          </cell>
          <cell r="B925" t="str">
            <v>B1C</v>
          </cell>
          <cell r="C925" t="str">
            <v>P</v>
          </cell>
          <cell r="D925" t="str">
            <v>22029</v>
          </cell>
          <cell r="E925" t="str">
            <v>TEE</v>
          </cell>
          <cell r="F925">
            <v>2</v>
          </cell>
          <cell r="G925" t="str">
            <v>CB300304000400</v>
          </cell>
          <cell r="H925">
            <v>4</v>
          </cell>
          <cell r="I925" t="str">
            <v>--</v>
          </cell>
          <cell r="J925">
            <v>2</v>
          </cell>
          <cell r="K925">
            <v>3</v>
          </cell>
        </row>
        <row r="926">
          <cell r="A926" t="str">
            <v>M1</v>
          </cell>
          <cell r="B926" t="str">
            <v>A5C</v>
          </cell>
          <cell r="C926" t="str">
            <v>P</v>
          </cell>
          <cell r="D926" t="str">
            <v>22020</v>
          </cell>
          <cell r="E926" t="str">
            <v>12D 45 BEND</v>
          </cell>
          <cell r="F926">
            <v>2</v>
          </cell>
          <cell r="G926" t="str">
            <v>CB309104000600</v>
          </cell>
          <cell r="H926">
            <v>6</v>
          </cell>
          <cell r="I926" t="str">
            <v>--</v>
          </cell>
          <cell r="J926">
            <v>1</v>
          </cell>
          <cell r="K926">
            <v>2</v>
          </cell>
        </row>
        <row r="927">
          <cell r="A927" t="str">
            <v>M1</v>
          </cell>
          <cell r="B927" t="str">
            <v>A5C</v>
          </cell>
          <cell r="C927" t="str">
            <v>P</v>
          </cell>
          <cell r="D927" t="str">
            <v>22048</v>
          </cell>
          <cell r="E927" t="str">
            <v>12D 45 BEND</v>
          </cell>
          <cell r="F927">
            <v>2</v>
          </cell>
          <cell r="G927" t="str">
            <v>CB309104000600</v>
          </cell>
          <cell r="H927">
            <v>6</v>
          </cell>
          <cell r="I927" t="str">
            <v>--</v>
          </cell>
          <cell r="J927">
            <v>1</v>
          </cell>
          <cell r="K927">
            <v>2</v>
          </cell>
        </row>
        <row r="928">
          <cell r="A928" t="str">
            <v>M1</v>
          </cell>
          <cell r="B928" t="str">
            <v>A5C</v>
          </cell>
          <cell r="C928" t="str">
            <v>P</v>
          </cell>
          <cell r="D928" t="str">
            <v>22019</v>
          </cell>
          <cell r="E928" t="str">
            <v>12D 90 BEND</v>
          </cell>
          <cell r="F928">
            <v>2</v>
          </cell>
          <cell r="G928" t="str">
            <v>CB309004000600</v>
          </cell>
          <cell r="H928">
            <v>6</v>
          </cell>
          <cell r="I928" t="str">
            <v>--</v>
          </cell>
          <cell r="J928">
            <v>3</v>
          </cell>
          <cell r="K928">
            <v>4</v>
          </cell>
        </row>
        <row r="929">
          <cell r="A929" t="str">
            <v>M1</v>
          </cell>
          <cell r="B929" t="str">
            <v>A5C</v>
          </cell>
          <cell r="C929" t="str">
            <v>P</v>
          </cell>
          <cell r="D929" t="str">
            <v>22048</v>
          </cell>
          <cell r="E929" t="str">
            <v>12D 90 BEND</v>
          </cell>
          <cell r="F929">
            <v>2</v>
          </cell>
          <cell r="G929" t="str">
            <v>CB309004000600</v>
          </cell>
          <cell r="H929">
            <v>6</v>
          </cell>
          <cell r="I929" t="str">
            <v>--</v>
          </cell>
          <cell r="J929">
            <v>3</v>
          </cell>
          <cell r="K929">
            <v>4</v>
          </cell>
        </row>
        <row r="930">
          <cell r="A930" t="str">
            <v>M1</v>
          </cell>
          <cell r="B930" t="str">
            <v>A5C</v>
          </cell>
          <cell r="C930" t="str">
            <v>P</v>
          </cell>
          <cell r="D930" t="str">
            <v>22020</v>
          </cell>
          <cell r="E930" t="str">
            <v>12D 90 BEND</v>
          </cell>
          <cell r="F930">
            <v>2</v>
          </cell>
          <cell r="G930" t="str">
            <v>CB309004000600</v>
          </cell>
          <cell r="H930">
            <v>6</v>
          </cell>
          <cell r="I930" t="str">
            <v>--</v>
          </cell>
          <cell r="J930">
            <v>7</v>
          </cell>
          <cell r="K930">
            <v>9</v>
          </cell>
        </row>
        <row r="931">
          <cell r="A931" t="str">
            <v>M1</v>
          </cell>
          <cell r="B931" t="str">
            <v>A5C</v>
          </cell>
          <cell r="C931" t="str">
            <v>P</v>
          </cell>
          <cell r="D931" t="str">
            <v>22048</v>
          </cell>
          <cell r="E931" t="str">
            <v>12D 90 BEND</v>
          </cell>
          <cell r="F931">
            <v>2</v>
          </cell>
          <cell r="G931" t="str">
            <v>CB309004000600</v>
          </cell>
          <cell r="H931">
            <v>6</v>
          </cell>
          <cell r="I931" t="str">
            <v>--</v>
          </cell>
          <cell r="J931">
            <v>3</v>
          </cell>
          <cell r="K931">
            <v>4</v>
          </cell>
        </row>
        <row r="932">
          <cell r="A932" t="str">
            <v>M1</v>
          </cell>
          <cell r="B932" t="str">
            <v>A5C</v>
          </cell>
          <cell r="C932" t="str">
            <v>P</v>
          </cell>
          <cell r="D932" t="str">
            <v>22055</v>
          </cell>
          <cell r="E932" t="str">
            <v>45 ELL</v>
          </cell>
          <cell r="F932">
            <v>2</v>
          </cell>
          <cell r="G932" t="str">
            <v>CB300204000600</v>
          </cell>
          <cell r="H932">
            <v>6</v>
          </cell>
          <cell r="I932" t="str">
            <v>--</v>
          </cell>
          <cell r="J932">
            <v>2</v>
          </cell>
          <cell r="K932">
            <v>3</v>
          </cell>
        </row>
        <row r="933">
          <cell r="A933" t="str">
            <v>M1</v>
          </cell>
          <cell r="B933" t="str">
            <v>A5C</v>
          </cell>
          <cell r="C933" t="str">
            <v>P</v>
          </cell>
          <cell r="D933" t="str">
            <v>22139</v>
          </cell>
          <cell r="E933" t="str">
            <v>45 ELL</v>
          </cell>
          <cell r="F933">
            <v>2</v>
          </cell>
          <cell r="G933" t="str">
            <v>CB300204000600</v>
          </cell>
          <cell r="H933">
            <v>6</v>
          </cell>
          <cell r="I933" t="str">
            <v>--</v>
          </cell>
          <cell r="J933">
            <v>1</v>
          </cell>
          <cell r="K933">
            <v>2</v>
          </cell>
        </row>
        <row r="934">
          <cell r="A934" t="str">
            <v>M1</v>
          </cell>
          <cell r="B934" t="str">
            <v>A5C</v>
          </cell>
          <cell r="C934" t="str">
            <v>COMP</v>
          </cell>
          <cell r="D934" t="str">
            <v>003</v>
          </cell>
          <cell r="E934" t="str">
            <v>90 ELL</v>
          </cell>
          <cell r="F934">
            <v>2</v>
          </cell>
          <cell r="G934" t="str">
            <v>CB300104000600</v>
          </cell>
          <cell r="H934">
            <v>6</v>
          </cell>
          <cell r="I934" t="str">
            <v>--</v>
          </cell>
          <cell r="J934">
            <v>2</v>
          </cell>
          <cell r="K934">
            <v>3</v>
          </cell>
        </row>
        <row r="935">
          <cell r="A935" t="str">
            <v>M1</v>
          </cell>
          <cell r="B935" t="str">
            <v>A5C</v>
          </cell>
          <cell r="C935" t="str">
            <v>P</v>
          </cell>
          <cell r="D935" t="str">
            <v>22023</v>
          </cell>
          <cell r="E935" t="str">
            <v>90 ELL</v>
          </cell>
          <cell r="F935">
            <v>2</v>
          </cell>
          <cell r="G935" t="str">
            <v>CB300104000600</v>
          </cell>
          <cell r="H935">
            <v>6</v>
          </cell>
          <cell r="I935" t="str">
            <v>--</v>
          </cell>
          <cell r="J935">
            <v>6</v>
          </cell>
          <cell r="K935">
            <v>7</v>
          </cell>
        </row>
        <row r="936">
          <cell r="A936" t="str">
            <v>M1</v>
          </cell>
          <cell r="B936" t="str">
            <v>A5C</v>
          </cell>
          <cell r="C936" t="str">
            <v>P</v>
          </cell>
          <cell r="D936" t="str">
            <v>22028</v>
          </cell>
          <cell r="E936" t="str">
            <v>90 ELL</v>
          </cell>
          <cell r="F936">
            <v>2</v>
          </cell>
          <cell r="G936" t="str">
            <v>CB300104000600</v>
          </cell>
          <cell r="H936">
            <v>6</v>
          </cell>
          <cell r="I936" t="str">
            <v>--</v>
          </cell>
          <cell r="J936">
            <v>4</v>
          </cell>
          <cell r="K936">
            <v>5</v>
          </cell>
        </row>
        <row r="937">
          <cell r="A937" t="str">
            <v>M1</v>
          </cell>
          <cell r="B937" t="str">
            <v>A5C</v>
          </cell>
          <cell r="C937" t="str">
            <v>P</v>
          </cell>
          <cell r="D937" t="str">
            <v>22065</v>
          </cell>
          <cell r="E937" t="str">
            <v>90 ELL</v>
          </cell>
          <cell r="F937">
            <v>2</v>
          </cell>
          <cell r="G937" t="str">
            <v>CB300104000600</v>
          </cell>
          <cell r="H937">
            <v>6</v>
          </cell>
          <cell r="I937" t="str">
            <v>--</v>
          </cell>
          <cell r="J937">
            <v>6</v>
          </cell>
          <cell r="K937">
            <v>7</v>
          </cell>
        </row>
        <row r="938">
          <cell r="A938" t="str">
            <v>M1</v>
          </cell>
          <cell r="B938" t="str">
            <v>A5C</v>
          </cell>
          <cell r="C938" t="str">
            <v>P</v>
          </cell>
          <cell r="D938" t="str">
            <v>22139</v>
          </cell>
          <cell r="E938" t="str">
            <v>90 ELL</v>
          </cell>
          <cell r="F938">
            <v>2</v>
          </cell>
          <cell r="G938" t="str">
            <v>CB300104000600</v>
          </cell>
          <cell r="H938">
            <v>6</v>
          </cell>
          <cell r="I938" t="str">
            <v>--</v>
          </cell>
          <cell r="J938">
            <v>4</v>
          </cell>
          <cell r="K938">
            <v>5</v>
          </cell>
        </row>
        <row r="939">
          <cell r="A939" t="str">
            <v>M1</v>
          </cell>
          <cell r="B939" t="str">
            <v>A5C</v>
          </cell>
          <cell r="C939" t="str">
            <v>P</v>
          </cell>
          <cell r="D939" t="str">
            <v>22065</v>
          </cell>
          <cell r="E939" t="str">
            <v>E RED</v>
          </cell>
          <cell r="F939">
            <v>2</v>
          </cell>
          <cell r="G939" t="str">
            <v>CB300604040604</v>
          </cell>
          <cell r="H939">
            <v>6</v>
          </cell>
          <cell r="I939">
            <v>4</v>
          </cell>
          <cell r="J939">
            <v>2</v>
          </cell>
          <cell r="K939">
            <v>3</v>
          </cell>
        </row>
        <row r="940">
          <cell r="A940" t="str">
            <v>M1</v>
          </cell>
          <cell r="B940" t="str">
            <v>A5C</v>
          </cell>
          <cell r="C940" t="str">
            <v>P</v>
          </cell>
          <cell r="D940" t="str">
            <v>22066</v>
          </cell>
          <cell r="E940" t="str">
            <v>E RED</v>
          </cell>
          <cell r="F940">
            <v>2</v>
          </cell>
          <cell r="G940" t="str">
            <v>CB300604040603</v>
          </cell>
          <cell r="H940">
            <v>6</v>
          </cell>
          <cell r="I940">
            <v>3</v>
          </cell>
          <cell r="J940">
            <v>1</v>
          </cell>
          <cell r="K940">
            <v>2</v>
          </cell>
        </row>
        <row r="941">
          <cell r="A941" t="str">
            <v>M1</v>
          </cell>
          <cell r="B941" t="str">
            <v>A5C</v>
          </cell>
          <cell r="C941" t="str">
            <v>P</v>
          </cell>
          <cell r="D941" t="str">
            <v>22028</v>
          </cell>
          <cell r="E941" t="str">
            <v>SOL</v>
          </cell>
          <cell r="F941">
            <v>2</v>
          </cell>
          <cell r="G941" t="str">
            <v>CB39020000060T</v>
          </cell>
          <cell r="H941">
            <v>6</v>
          </cell>
          <cell r="I941">
            <v>0.75</v>
          </cell>
          <cell r="J941">
            <v>1</v>
          </cell>
          <cell r="K941">
            <v>2</v>
          </cell>
        </row>
        <row r="942">
          <cell r="A942" t="str">
            <v>M1</v>
          </cell>
          <cell r="B942" t="str">
            <v>A5C</v>
          </cell>
          <cell r="C942" t="str">
            <v>P</v>
          </cell>
          <cell r="D942" t="str">
            <v>22022</v>
          </cell>
          <cell r="E942" t="str">
            <v>SOL</v>
          </cell>
          <cell r="F942">
            <v>2</v>
          </cell>
          <cell r="G942" t="str">
            <v>CB39020000060H</v>
          </cell>
          <cell r="H942">
            <v>6</v>
          </cell>
          <cell r="I942">
            <v>0.5</v>
          </cell>
          <cell r="J942">
            <v>1</v>
          </cell>
          <cell r="K942">
            <v>2</v>
          </cell>
        </row>
        <row r="943">
          <cell r="A943" t="str">
            <v>M1</v>
          </cell>
          <cell r="B943" t="str">
            <v>A5C</v>
          </cell>
          <cell r="C943" t="str">
            <v>P</v>
          </cell>
          <cell r="D943" t="str">
            <v>22065</v>
          </cell>
          <cell r="E943" t="str">
            <v>SOL</v>
          </cell>
          <cell r="F943">
            <v>2</v>
          </cell>
          <cell r="G943" t="str">
            <v>CB39020000060T</v>
          </cell>
          <cell r="H943">
            <v>6</v>
          </cell>
          <cell r="I943">
            <v>0.75</v>
          </cell>
          <cell r="J943">
            <v>1</v>
          </cell>
          <cell r="K943">
            <v>2</v>
          </cell>
        </row>
        <row r="944">
          <cell r="A944" t="str">
            <v>M1</v>
          </cell>
          <cell r="B944" t="str">
            <v>A5C</v>
          </cell>
          <cell r="C944" t="str">
            <v>P</v>
          </cell>
          <cell r="D944" t="str">
            <v>22065</v>
          </cell>
          <cell r="E944" t="str">
            <v>TEE</v>
          </cell>
          <cell r="F944">
            <v>2</v>
          </cell>
          <cell r="G944" t="str">
            <v>CB300304000600</v>
          </cell>
          <cell r="H944">
            <v>6</v>
          </cell>
          <cell r="I944" t="str">
            <v>--</v>
          </cell>
          <cell r="J944">
            <v>1</v>
          </cell>
          <cell r="K944">
            <v>2</v>
          </cell>
        </row>
        <row r="945">
          <cell r="A945" t="str">
            <v>M1</v>
          </cell>
          <cell r="B945" t="str">
            <v>A5C</v>
          </cell>
          <cell r="C945" t="str">
            <v>P</v>
          </cell>
          <cell r="D945" t="str">
            <v>22139</v>
          </cell>
          <cell r="E945" t="str">
            <v>TEE</v>
          </cell>
          <cell r="F945">
            <v>2</v>
          </cell>
          <cell r="G945" t="str">
            <v>CB300304000600</v>
          </cell>
          <cell r="H945">
            <v>6</v>
          </cell>
          <cell r="I945" t="str">
            <v>--</v>
          </cell>
          <cell r="J945">
            <v>1</v>
          </cell>
          <cell r="K945">
            <v>2</v>
          </cell>
        </row>
        <row r="946">
          <cell r="A946" t="str">
            <v>M1</v>
          </cell>
          <cell r="B946" t="str">
            <v>A5C</v>
          </cell>
          <cell r="C946" t="str">
            <v>P</v>
          </cell>
          <cell r="D946" t="str">
            <v>22028</v>
          </cell>
          <cell r="E946" t="str">
            <v>TOL</v>
          </cell>
          <cell r="F946">
            <v>2</v>
          </cell>
          <cell r="G946" t="str">
            <v>CB39030000060T</v>
          </cell>
          <cell r="H946">
            <v>6</v>
          </cell>
          <cell r="I946">
            <v>0.75</v>
          </cell>
          <cell r="J946">
            <v>1</v>
          </cell>
          <cell r="K946">
            <v>2</v>
          </cell>
        </row>
        <row r="947">
          <cell r="A947" t="str">
            <v>M1</v>
          </cell>
          <cell r="B947" t="str">
            <v>A5C</v>
          </cell>
          <cell r="C947" t="str">
            <v>P</v>
          </cell>
          <cell r="D947" t="str">
            <v>22048</v>
          </cell>
          <cell r="E947" t="str">
            <v>TOL</v>
          </cell>
          <cell r="F947">
            <v>2</v>
          </cell>
          <cell r="G947" t="str">
            <v>CB39030000060T060T</v>
          </cell>
          <cell r="H947">
            <v>6</v>
          </cell>
          <cell r="I947">
            <v>0.75</v>
          </cell>
          <cell r="J947">
            <v>1</v>
          </cell>
          <cell r="K947">
            <v>2</v>
          </cell>
        </row>
        <row r="948">
          <cell r="A948" t="str">
            <v>M1</v>
          </cell>
          <cell r="B948" t="str">
            <v>A5C</v>
          </cell>
          <cell r="C948" t="str">
            <v>P</v>
          </cell>
          <cell r="D948" t="str">
            <v>22019</v>
          </cell>
          <cell r="E948" t="str">
            <v>TOL</v>
          </cell>
          <cell r="F948">
            <v>2</v>
          </cell>
          <cell r="G948" t="str">
            <v>CB39030000060T060T</v>
          </cell>
          <cell r="H948">
            <v>6</v>
          </cell>
          <cell r="I948">
            <v>0.75</v>
          </cell>
          <cell r="J948">
            <v>1</v>
          </cell>
          <cell r="K948">
            <v>2</v>
          </cell>
        </row>
        <row r="949">
          <cell r="A949" t="str">
            <v>M1</v>
          </cell>
          <cell r="B949" t="str">
            <v>A5C</v>
          </cell>
          <cell r="C949" t="str">
            <v>P</v>
          </cell>
          <cell r="D949" t="str">
            <v>22035</v>
          </cell>
          <cell r="E949" t="str">
            <v>90 ELL</v>
          </cell>
          <cell r="F949">
            <v>2</v>
          </cell>
          <cell r="G949" t="str">
            <v>CB300104000600</v>
          </cell>
          <cell r="H949">
            <v>6</v>
          </cell>
          <cell r="I949" t="str">
            <v>--</v>
          </cell>
          <cell r="J949">
            <v>2</v>
          </cell>
          <cell r="K949">
            <v>3</v>
          </cell>
        </row>
        <row r="950">
          <cell r="A950" t="str">
            <v>M1</v>
          </cell>
          <cell r="B950" t="str">
            <v>A5C</v>
          </cell>
          <cell r="C950" t="str">
            <v>P</v>
          </cell>
          <cell r="D950" t="str">
            <v>22034</v>
          </cell>
          <cell r="E950" t="str">
            <v>SOL</v>
          </cell>
          <cell r="F950">
            <v>2</v>
          </cell>
          <cell r="G950" t="str">
            <v>CB3902000006010601</v>
          </cell>
          <cell r="H950">
            <v>6</v>
          </cell>
          <cell r="I950">
            <v>1</v>
          </cell>
          <cell r="J950">
            <v>2</v>
          </cell>
          <cell r="K950">
            <v>3</v>
          </cell>
        </row>
        <row r="951">
          <cell r="A951" t="str">
            <v>M1</v>
          </cell>
          <cell r="B951" t="str">
            <v>A5C</v>
          </cell>
          <cell r="C951" t="str">
            <v>P</v>
          </cell>
          <cell r="D951" t="str">
            <v>22034</v>
          </cell>
          <cell r="E951" t="str">
            <v>TEE</v>
          </cell>
          <cell r="F951">
            <v>2</v>
          </cell>
          <cell r="G951" t="str">
            <v>CB3003040006000600</v>
          </cell>
          <cell r="H951">
            <v>6</v>
          </cell>
          <cell r="I951" t="str">
            <v>--</v>
          </cell>
          <cell r="J951">
            <v>1</v>
          </cell>
          <cell r="K951">
            <v>2</v>
          </cell>
        </row>
        <row r="952">
          <cell r="A952" t="str">
            <v>M1</v>
          </cell>
          <cell r="B952" t="str">
            <v>A5C</v>
          </cell>
          <cell r="C952" t="str">
            <v>WW</v>
          </cell>
          <cell r="D952" t="str">
            <v>22601</v>
          </cell>
          <cell r="E952" t="str">
            <v>90 ELL</v>
          </cell>
          <cell r="F952">
            <v>2</v>
          </cell>
          <cell r="G952" t="str">
            <v>CB300104000600</v>
          </cell>
          <cell r="H952">
            <v>6</v>
          </cell>
          <cell r="I952" t="str">
            <v>--</v>
          </cell>
          <cell r="J952">
            <v>2</v>
          </cell>
          <cell r="K952">
            <v>3</v>
          </cell>
        </row>
        <row r="953">
          <cell r="A953" t="str">
            <v>M1</v>
          </cell>
          <cell r="B953" t="str">
            <v>A5C</v>
          </cell>
          <cell r="C953" t="str">
            <v>WW</v>
          </cell>
          <cell r="D953" t="str">
            <v>22601</v>
          </cell>
          <cell r="E953" t="str">
            <v>90 ELL</v>
          </cell>
          <cell r="F953">
            <v>2</v>
          </cell>
          <cell r="G953" t="str">
            <v>CB300104000600</v>
          </cell>
          <cell r="H953">
            <v>6</v>
          </cell>
          <cell r="I953" t="str">
            <v>--</v>
          </cell>
          <cell r="J953">
            <v>3</v>
          </cell>
          <cell r="K953">
            <v>4</v>
          </cell>
        </row>
        <row r="954">
          <cell r="A954" t="str">
            <v>M1</v>
          </cell>
          <cell r="B954" t="str">
            <v>A5C</v>
          </cell>
          <cell r="C954" t="str">
            <v>WW</v>
          </cell>
          <cell r="D954" t="str">
            <v>22601</v>
          </cell>
          <cell r="E954" t="str">
            <v>E RED</v>
          </cell>
          <cell r="F954">
            <v>2</v>
          </cell>
          <cell r="G954" t="str">
            <v>CB300604040604</v>
          </cell>
          <cell r="H954">
            <v>6</v>
          </cell>
          <cell r="I954">
            <v>4</v>
          </cell>
          <cell r="J954">
            <v>2</v>
          </cell>
          <cell r="K954">
            <v>3</v>
          </cell>
        </row>
        <row r="955">
          <cell r="A955" t="str">
            <v>M1</v>
          </cell>
          <cell r="B955" t="str">
            <v>A5C</v>
          </cell>
          <cell r="C955" t="str">
            <v>WW</v>
          </cell>
          <cell r="D955" t="str">
            <v>22601</v>
          </cell>
          <cell r="E955" t="str">
            <v>TEE</v>
          </cell>
          <cell r="F955">
            <v>2</v>
          </cell>
          <cell r="G955" t="str">
            <v>CB300304000600</v>
          </cell>
          <cell r="H955">
            <v>6</v>
          </cell>
          <cell r="I955" t="str">
            <v>--</v>
          </cell>
          <cell r="J955">
            <v>1</v>
          </cell>
          <cell r="K955">
            <v>2</v>
          </cell>
        </row>
        <row r="956">
          <cell r="A956" t="str">
            <v>M1</v>
          </cell>
          <cell r="B956" t="str">
            <v>A6C</v>
          </cell>
          <cell r="C956" t="str">
            <v>HOS</v>
          </cell>
          <cell r="D956" t="str">
            <v>65624</v>
          </cell>
          <cell r="E956" t="str">
            <v>45 ELL</v>
          </cell>
          <cell r="F956">
            <v>2</v>
          </cell>
          <cell r="G956" t="str">
            <v>CB300204000600</v>
          </cell>
          <cell r="H956">
            <v>6</v>
          </cell>
          <cell r="I956" t="str">
            <v>--</v>
          </cell>
          <cell r="J956">
            <v>4</v>
          </cell>
          <cell r="K956">
            <v>5</v>
          </cell>
        </row>
        <row r="957">
          <cell r="A957" t="str">
            <v>M1</v>
          </cell>
          <cell r="B957" t="str">
            <v>A6C</v>
          </cell>
          <cell r="C957" t="str">
            <v>HOS</v>
          </cell>
          <cell r="D957" t="str">
            <v>65624</v>
          </cell>
          <cell r="E957" t="str">
            <v>45 ELL</v>
          </cell>
          <cell r="F957">
            <v>2</v>
          </cell>
          <cell r="G957" t="str">
            <v>CB300204000600</v>
          </cell>
          <cell r="H957">
            <v>6</v>
          </cell>
          <cell r="I957" t="str">
            <v>--</v>
          </cell>
          <cell r="J957">
            <v>4</v>
          </cell>
          <cell r="K957">
            <v>5</v>
          </cell>
        </row>
        <row r="958">
          <cell r="A958" t="str">
            <v>M1</v>
          </cell>
          <cell r="B958" t="str">
            <v>A6C</v>
          </cell>
          <cell r="C958" t="str">
            <v>HOR</v>
          </cell>
          <cell r="D958" t="str">
            <v>65611</v>
          </cell>
          <cell r="E958" t="str">
            <v>45 ELL</v>
          </cell>
          <cell r="F958">
            <v>2</v>
          </cell>
          <cell r="G958" t="str">
            <v>CB300204000600</v>
          </cell>
          <cell r="H958">
            <v>6</v>
          </cell>
          <cell r="I958" t="str">
            <v>--</v>
          </cell>
          <cell r="J958">
            <v>4</v>
          </cell>
          <cell r="K958">
            <v>5</v>
          </cell>
        </row>
        <row r="959">
          <cell r="A959" t="str">
            <v>M1</v>
          </cell>
          <cell r="B959" t="str">
            <v>A6C</v>
          </cell>
          <cell r="C959" t="str">
            <v>HOR</v>
          </cell>
          <cell r="D959" t="str">
            <v>65611</v>
          </cell>
          <cell r="E959" t="str">
            <v>45 ELL</v>
          </cell>
          <cell r="F959">
            <v>2</v>
          </cell>
          <cell r="G959" t="str">
            <v>CB300204000600</v>
          </cell>
          <cell r="H959">
            <v>6</v>
          </cell>
          <cell r="I959" t="str">
            <v>--</v>
          </cell>
          <cell r="J959">
            <v>4</v>
          </cell>
          <cell r="K959">
            <v>5</v>
          </cell>
        </row>
        <row r="960">
          <cell r="A960" t="str">
            <v>M1</v>
          </cell>
          <cell r="B960" t="str">
            <v>A6C</v>
          </cell>
          <cell r="C960" t="str">
            <v>HOS</v>
          </cell>
          <cell r="D960" t="str">
            <v>65624</v>
          </cell>
          <cell r="E960" t="str">
            <v>SOL</v>
          </cell>
          <cell r="F960">
            <v>2</v>
          </cell>
          <cell r="G960" t="str">
            <v>CB39020000060T</v>
          </cell>
          <cell r="H960">
            <v>6</v>
          </cell>
          <cell r="I960">
            <v>0.75</v>
          </cell>
          <cell r="J960">
            <v>1</v>
          </cell>
          <cell r="K960">
            <v>2</v>
          </cell>
        </row>
        <row r="961">
          <cell r="A961" t="str">
            <v>M1</v>
          </cell>
          <cell r="B961" t="str">
            <v>A6C</v>
          </cell>
          <cell r="C961" t="str">
            <v>HOS</v>
          </cell>
          <cell r="D961" t="str">
            <v>65624</v>
          </cell>
          <cell r="E961" t="str">
            <v>SOL</v>
          </cell>
          <cell r="F961">
            <v>2</v>
          </cell>
          <cell r="G961" t="str">
            <v>CB39020000060T</v>
          </cell>
          <cell r="H961">
            <v>6</v>
          </cell>
          <cell r="I961">
            <v>0.75</v>
          </cell>
          <cell r="J961">
            <v>1</v>
          </cell>
          <cell r="K961">
            <v>2</v>
          </cell>
        </row>
        <row r="962">
          <cell r="A962" t="str">
            <v>M1</v>
          </cell>
          <cell r="B962" t="str">
            <v>A6C</v>
          </cell>
          <cell r="C962" t="str">
            <v>HOR</v>
          </cell>
          <cell r="D962" t="str">
            <v>65611</v>
          </cell>
          <cell r="E962" t="str">
            <v>SOL</v>
          </cell>
          <cell r="F962">
            <v>2</v>
          </cell>
          <cell r="G962" t="str">
            <v>CB39020000060T</v>
          </cell>
          <cell r="H962">
            <v>6</v>
          </cell>
          <cell r="I962">
            <v>0.75</v>
          </cell>
          <cell r="J962">
            <v>1</v>
          </cell>
          <cell r="K962">
            <v>2</v>
          </cell>
        </row>
        <row r="963">
          <cell r="A963" t="str">
            <v>M1</v>
          </cell>
          <cell r="B963" t="str">
            <v>A6C</v>
          </cell>
          <cell r="C963" t="str">
            <v>HOR</v>
          </cell>
          <cell r="D963" t="str">
            <v>65611</v>
          </cell>
          <cell r="E963" t="str">
            <v>SOL</v>
          </cell>
          <cell r="F963">
            <v>2</v>
          </cell>
          <cell r="G963" t="str">
            <v>CB39020000060T</v>
          </cell>
          <cell r="H963">
            <v>6</v>
          </cell>
          <cell r="I963">
            <v>0.75</v>
          </cell>
          <cell r="J963">
            <v>1</v>
          </cell>
          <cell r="K963">
            <v>2</v>
          </cell>
        </row>
        <row r="964">
          <cell r="A964" t="str">
            <v>M1</v>
          </cell>
          <cell r="B964" t="str">
            <v>A6C</v>
          </cell>
          <cell r="C964" t="str">
            <v>HOS</v>
          </cell>
          <cell r="D964" t="str">
            <v>65624</v>
          </cell>
          <cell r="E964" t="str">
            <v>TEE</v>
          </cell>
          <cell r="F964">
            <v>2</v>
          </cell>
          <cell r="G964" t="str">
            <v>CB300304000600</v>
          </cell>
          <cell r="H964">
            <v>6</v>
          </cell>
          <cell r="I964" t="str">
            <v>--</v>
          </cell>
          <cell r="J964">
            <v>1</v>
          </cell>
          <cell r="K964">
            <v>2</v>
          </cell>
        </row>
        <row r="965">
          <cell r="A965" t="str">
            <v>M1</v>
          </cell>
          <cell r="B965" t="str">
            <v>A6C</v>
          </cell>
          <cell r="C965" t="str">
            <v>HOS</v>
          </cell>
          <cell r="D965" t="str">
            <v>65624</v>
          </cell>
          <cell r="E965" t="str">
            <v>TEE</v>
          </cell>
          <cell r="F965">
            <v>2</v>
          </cell>
          <cell r="G965" t="str">
            <v>CB300304000600</v>
          </cell>
          <cell r="H965">
            <v>6</v>
          </cell>
          <cell r="I965" t="str">
            <v>--</v>
          </cell>
          <cell r="J965">
            <v>1</v>
          </cell>
          <cell r="K965">
            <v>2</v>
          </cell>
        </row>
        <row r="966">
          <cell r="A966" t="str">
            <v>M1</v>
          </cell>
          <cell r="B966" t="str">
            <v>A6C</v>
          </cell>
          <cell r="C966" t="str">
            <v>HOR</v>
          </cell>
          <cell r="D966" t="str">
            <v>65611</v>
          </cell>
          <cell r="E966" t="str">
            <v>TEE</v>
          </cell>
          <cell r="F966">
            <v>2</v>
          </cell>
          <cell r="G966" t="str">
            <v>CB300304000600</v>
          </cell>
          <cell r="H966">
            <v>6</v>
          </cell>
          <cell r="I966" t="str">
            <v>--</v>
          </cell>
          <cell r="J966">
            <v>1</v>
          </cell>
          <cell r="K966">
            <v>2</v>
          </cell>
        </row>
        <row r="967">
          <cell r="A967" t="str">
            <v>M1</v>
          </cell>
          <cell r="B967" t="str">
            <v>A6C</v>
          </cell>
          <cell r="C967" t="str">
            <v>HOR</v>
          </cell>
          <cell r="D967" t="str">
            <v>65611</v>
          </cell>
          <cell r="E967" t="str">
            <v>TEE</v>
          </cell>
          <cell r="F967">
            <v>2</v>
          </cell>
          <cell r="G967" t="str">
            <v>CB300304000600</v>
          </cell>
          <cell r="H967">
            <v>6</v>
          </cell>
          <cell r="I967" t="str">
            <v>--</v>
          </cell>
          <cell r="J967">
            <v>1</v>
          </cell>
          <cell r="K967">
            <v>2</v>
          </cell>
        </row>
        <row r="968">
          <cell r="A968" t="str">
            <v>M1</v>
          </cell>
          <cell r="B968" t="str">
            <v>B1C</v>
          </cell>
          <cell r="C968" t="str">
            <v>P</v>
          </cell>
          <cell r="D968" t="str">
            <v>22029</v>
          </cell>
          <cell r="E968" t="str">
            <v>45 ELL</v>
          </cell>
          <cell r="F968">
            <v>2</v>
          </cell>
          <cell r="G968" t="str">
            <v>CB300204000600</v>
          </cell>
          <cell r="H968">
            <v>6</v>
          </cell>
          <cell r="I968" t="str">
            <v>--</v>
          </cell>
          <cell r="J968">
            <v>1</v>
          </cell>
          <cell r="K968">
            <v>2</v>
          </cell>
        </row>
        <row r="969">
          <cell r="A969" t="str">
            <v>M1</v>
          </cell>
          <cell r="B969" t="str">
            <v>B1C</v>
          </cell>
          <cell r="C969" t="str">
            <v>P</v>
          </cell>
          <cell r="D969" t="str">
            <v>22029</v>
          </cell>
          <cell r="E969" t="str">
            <v>90 ELL</v>
          </cell>
          <cell r="F969">
            <v>2</v>
          </cell>
          <cell r="G969" t="str">
            <v>CB300104000600</v>
          </cell>
          <cell r="H969">
            <v>6</v>
          </cell>
          <cell r="I969" t="str">
            <v>--</v>
          </cell>
          <cell r="J969">
            <v>4</v>
          </cell>
          <cell r="K969">
            <v>5</v>
          </cell>
        </row>
        <row r="970">
          <cell r="A970" t="str">
            <v>M1</v>
          </cell>
          <cell r="B970" t="str">
            <v>B1C</v>
          </cell>
          <cell r="C970" t="str">
            <v>P</v>
          </cell>
          <cell r="D970" t="str">
            <v>22029</v>
          </cell>
          <cell r="E970" t="str">
            <v>TEE</v>
          </cell>
          <cell r="F970">
            <v>2</v>
          </cell>
          <cell r="G970" t="str">
            <v>CB300304000600</v>
          </cell>
          <cell r="H970">
            <v>6</v>
          </cell>
          <cell r="I970" t="str">
            <v>--</v>
          </cell>
          <cell r="J970">
            <v>1</v>
          </cell>
          <cell r="K970">
            <v>2</v>
          </cell>
        </row>
        <row r="971">
          <cell r="A971" t="str">
            <v>M1</v>
          </cell>
          <cell r="B971" t="str">
            <v>A5C</v>
          </cell>
          <cell r="C971" t="str">
            <v>P</v>
          </cell>
          <cell r="D971" t="str">
            <v>22011</v>
          </cell>
          <cell r="E971" t="str">
            <v>45 ELL</v>
          </cell>
          <cell r="F971">
            <v>2</v>
          </cell>
          <cell r="G971" t="str">
            <v>CB300204000800</v>
          </cell>
          <cell r="H971">
            <v>8</v>
          </cell>
          <cell r="I971" t="str">
            <v>--</v>
          </cell>
          <cell r="J971">
            <v>1</v>
          </cell>
          <cell r="K971">
            <v>2</v>
          </cell>
        </row>
        <row r="972">
          <cell r="A972" t="str">
            <v>M1</v>
          </cell>
          <cell r="B972" t="str">
            <v>A5C</v>
          </cell>
          <cell r="C972" t="str">
            <v>COMP</v>
          </cell>
          <cell r="D972" t="str">
            <v>004</v>
          </cell>
          <cell r="E972" t="str">
            <v>90 ELL</v>
          </cell>
          <cell r="F972">
            <v>2</v>
          </cell>
          <cell r="G972" t="str">
            <v>CB300104000800</v>
          </cell>
          <cell r="H972">
            <v>8</v>
          </cell>
          <cell r="I972" t="str">
            <v>--</v>
          </cell>
          <cell r="J972">
            <v>2</v>
          </cell>
          <cell r="K972">
            <v>3</v>
          </cell>
        </row>
        <row r="973">
          <cell r="A973" t="str">
            <v>M1</v>
          </cell>
          <cell r="B973" t="str">
            <v>A5C</v>
          </cell>
          <cell r="C973" t="str">
            <v>P</v>
          </cell>
          <cell r="D973" t="str">
            <v>22011</v>
          </cell>
          <cell r="E973" t="str">
            <v>90 ELL</v>
          </cell>
          <cell r="F973">
            <v>2</v>
          </cell>
          <cell r="G973" t="str">
            <v>CB300104000800</v>
          </cell>
          <cell r="H973">
            <v>8</v>
          </cell>
          <cell r="I973" t="str">
            <v>--</v>
          </cell>
          <cell r="J973">
            <v>5</v>
          </cell>
          <cell r="K973">
            <v>6</v>
          </cell>
        </row>
        <row r="974">
          <cell r="A974" t="str">
            <v>M1</v>
          </cell>
          <cell r="B974" t="str">
            <v>A5C</v>
          </cell>
          <cell r="C974" t="str">
            <v>P</v>
          </cell>
          <cell r="D974" t="str">
            <v>22118</v>
          </cell>
          <cell r="E974" t="str">
            <v>C RED</v>
          </cell>
          <cell r="F974">
            <v>2</v>
          </cell>
          <cell r="G974" t="str">
            <v>CB300504040804</v>
          </cell>
          <cell r="H974">
            <v>8</v>
          </cell>
          <cell r="I974">
            <v>4</v>
          </cell>
          <cell r="J974">
            <v>1</v>
          </cell>
          <cell r="K974">
            <v>2</v>
          </cell>
        </row>
        <row r="975">
          <cell r="A975" t="str">
            <v>M1</v>
          </cell>
          <cell r="B975" t="str">
            <v>A5C</v>
          </cell>
          <cell r="C975" t="str">
            <v>P</v>
          </cell>
          <cell r="D975" t="str">
            <v>22011</v>
          </cell>
          <cell r="E975" t="str">
            <v>SOL</v>
          </cell>
          <cell r="F975">
            <v>2</v>
          </cell>
          <cell r="G975" t="str">
            <v>CB39020000080T</v>
          </cell>
          <cell r="H975">
            <v>8</v>
          </cell>
          <cell r="I975">
            <v>0.75</v>
          </cell>
          <cell r="J975">
            <v>1</v>
          </cell>
          <cell r="K975">
            <v>2</v>
          </cell>
        </row>
        <row r="976">
          <cell r="A976" t="str">
            <v>M1</v>
          </cell>
          <cell r="B976" t="str">
            <v>A5C</v>
          </cell>
          <cell r="C976" t="str">
            <v>COMP</v>
          </cell>
          <cell r="D976" t="str">
            <v>004</v>
          </cell>
          <cell r="E976" t="str">
            <v>TEE</v>
          </cell>
          <cell r="F976">
            <v>2</v>
          </cell>
          <cell r="G976" t="str">
            <v>CB300304000800</v>
          </cell>
          <cell r="H976">
            <v>8</v>
          </cell>
          <cell r="I976" t="str">
            <v>--</v>
          </cell>
          <cell r="J976">
            <v>1</v>
          </cell>
          <cell r="K976">
            <v>2</v>
          </cell>
        </row>
        <row r="977">
          <cell r="A977" t="str">
            <v>M1</v>
          </cell>
          <cell r="B977" t="str">
            <v>A6C</v>
          </cell>
          <cell r="C977" t="str">
            <v>HOS</v>
          </cell>
          <cell r="D977" t="str">
            <v>65617</v>
          </cell>
          <cell r="E977" t="str">
            <v>90 ELL</v>
          </cell>
          <cell r="F977">
            <v>2</v>
          </cell>
          <cell r="G977" t="str">
            <v>CB300104000800</v>
          </cell>
          <cell r="H977">
            <v>8</v>
          </cell>
          <cell r="I977" t="str">
            <v>--</v>
          </cell>
          <cell r="J977">
            <v>4</v>
          </cell>
          <cell r="K977">
            <v>5</v>
          </cell>
        </row>
        <row r="978">
          <cell r="A978" t="str">
            <v>M1</v>
          </cell>
          <cell r="B978" t="str">
            <v>A5C</v>
          </cell>
          <cell r="C978" t="str">
            <v>P</v>
          </cell>
          <cell r="D978" t="str">
            <v>22074</v>
          </cell>
          <cell r="E978" t="str">
            <v>SOL</v>
          </cell>
          <cell r="F978">
            <v>2</v>
          </cell>
          <cell r="G978" t="str">
            <v>CB39020000080T</v>
          </cell>
          <cell r="H978">
            <v>8</v>
          </cell>
          <cell r="I978">
            <v>0.75</v>
          </cell>
          <cell r="J978">
            <v>3</v>
          </cell>
          <cell r="K978">
            <v>4</v>
          </cell>
        </row>
        <row r="979">
          <cell r="A979" t="str">
            <v>M1</v>
          </cell>
          <cell r="B979" t="str">
            <v>A6C</v>
          </cell>
          <cell r="C979" t="str">
            <v>HOS</v>
          </cell>
          <cell r="D979" t="str">
            <v>65624</v>
          </cell>
          <cell r="E979" t="str">
            <v>45 ELL</v>
          </cell>
          <cell r="F979">
            <v>2</v>
          </cell>
          <cell r="G979" t="str">
            <v>CB300204000800</v>
          </cell>
          <cell r="H979">
            <v>8</v>
          </cell>
          <cell r="I979" t="str">
            <v>--</v>
          </cell>
          <cell r="J979">
            <v>1</v>
          </cell>
          <cell r="K979">
            <v>2</v>
          </cell>
        </row>
        <row r="980">
          <cell r="A980" t="str">
            <v>M1</v>
          </cell>
          <cell r="B980" t="str">
            <v>A6C</v>
          </cell>
          <cell r="C980" t="str">
            <v>HOR</v>
          </cell>
          <cell r="D980" t="str">
            <v>65611</v>
          </cell>
          <cell r="E980" t="str">
            <v>45 ELL</v>
          </cell>
          <cell r="F980">
            <v>2</v>
          </cell>
          <cell r="G980" t="str">
            <v>CB300204000800</v>
          </cell>
          <cell r="H980">
            <v>8</v>
          </cell>
          <cell r="I980" t="str">
            <v>--</v>
          </cell>
          <cell r="J980">
            <v>2</v>
          </cell>
          <cell r="K980">
            <v>3</v>
          </cell>
        </row>
        <row r="981">
          <cell r="A981" t="str">
            <v>M1</v>
          </cell>
          <cell r="B981" t="str">
            <v>A6C</v>
          </cell>
          <cell r="C981" t="str">
            <v>HOR</v>
          </cell>
          <cell r="D981" t="str">
            <v>65611</v>
          </cell>
          <cell r="E981" t="str">
            <v>45 ELL</v>
          </cell>
          <cell r="F981">
            <v>2</v>
          </cell>
          <cell r="G981" t="str">
            <v>CB300204000800</v>
          </cell>
          <cell r="H981">
            <v>8</v>
          </cell>
          <cell r="I981" t="str">
            <v>--</v>
          </cell>
          <cell r="J981">
            <v>1</v>
          </cell>
          <cell r="K981">
            <v>2</v>
          </cell>
        </row>
        <row r="982">
          <cell r="A982" t="str">
            <v>M1</v>
          </cell>
          <cell r="B982" t="str">
            <v>A6C</v>
          </cell>
          <cell r="C982" t="str">
            <v>HOR</v>
          </cell>
          <cell r="D982" t="str">
            <v>65615</v>
          </cell>
          <cell r="E982" t="str">
            <v>45 ELL</v>
          </cell>
          <cell r="F982">
            <v>2</v>
          </cell>
          <cell r="G982" t="str">
            <v>CB300204000800</v>
          </cell>
          <cell r="H982">
            <v>8</v>
          </cell>
          <cell r="I982" t="str">
            <v>--</v>
          </cell>
          <cell r="J982">
            <v>1</v>
          </cell>
          <cell r="K982">
            <v>2</v>
          </cell>
        </row>
        <row r="983">
          <cell r="A983" t="str">
            <v>M1</v>
          </cell>
          <cell r="B983" t="str">
            <v>A6C</v>
          </cell>
          <cell r="C983" t="str">
            <v>HOR</v>
          </cell>
          <cell r="D983" t="str">
            <v>65619</v>
          </cell>
          <cell r="E983" t="str">
            <v>45 ELL</v>
          </cell>
          <cell r="F983">
            <v>2</v>
          </cell>
          <cell r="G983" t="str">
            <v>CB300204000800</v>
          </cell>
          <cell r="H983">
            <v>8</v>
          </cell>
          <cell r="I983" t="str">
            <v>--</v>
          </cell>
          <cell r="J983">
            <v>1</v>
          </cell>
          <cell r="K983">
            <v>2</v>
          </cell>
        </row>
        <row r="984">
          <cell r="A984" t="str">
            <v>M1</v>
          </cell>
          <cell r="B984" t="str">
            <v>A6C</v>
          </cell>
          <cell r="C984" t="str">
            <v>HOS</v>
          </cell>
          <cell r="D984" t="str">
            <v>65619</v>
          </cell>
          <cell r="E984" t="str">
            <v>90 ELL</v>
          </cell>
          <cell r="F984">
            <v>2</v>
          </cell>
          <cell r="G984" t="str">
            <v>CB300104000800</v>
          </cell>
          <cell r="H984">
            <v>8</v>
          </cell>
          <cell r="I984" t="str">
            <v>--</v>
          </cell>
          <cell r="J984">
            <v>6</v>
          </cell>
          <cell r="K984">
            <v>7</v>
          </cell>
        </row>
        <row r="985">
          <cell r="A985" t="str">
            <v>M1</v>
          </cell>
          <cell r="B985" t="str">
            <v>A6C</v>
          </cell>
          <cell r="C985" t="str">
            <v>HOR</v>
          </cell>
          <cell r="D985" t="str">
            <v>65621</v>
          </cell>
          <cell r="E985" t="str">
            <v>90 ELL</v>
          </cell>
          <cell r="F985">
            <v>2</v>
          </cell>
          <cell r="G985" t="str">
            <v>CB300104000800</v>
          </cell>
          <cell r="H985">
            <v>8</v>
          </cell>
          <cell r="I985" t="str">
            <v>--</v>
          </cell>
          <cell r="J985">
            <v>3</v>
          </cell>
          <cell r="K985">
            <v>4</v>
          </cell>
        </row>
        <row r="986">
          <cell r="A986" t="str">
            <v>M1</v>
          </cell>
          <cell r="B986" t="str">
            <v>A6C</v>
          </cell>
          <cell r="C986" t="str">
            <v>HOS</v>
          </cell>
          <cell r="D986" t="str">
            <v>65624</v>
          </cell>
          <cell r="E986" t="str">
            <v>90 ELL</v>
          </cell>
          <cell r="F986">
            <v>2</v>
          </cell>
          <cell r="G986" t="str">
            <v>CB300104000800</v>
          </cell>
          <cell r="H986">
            <v>8</v>
          </cell>
          <cell r="I986" t="str">
            <v>--</v>
          </cell>
          <cell r="J986">
            <v>5</v>
          </cell>
          <cell r="K986">
            <v>6</v>
          </cell>
        </row>
        <row r="987">
          <cell r="A987" t="str">
            <v>M1</v>
          </cell>
          <cell r="B987" t="str">
            <v>A6C</v>
          </cell>
          <cell r="C987" t="str">
            <v>HOS</v>
          </cell>
          <cell r="D987" t="str">
            <v>65613</v>
          </cell>
          <cell r="E987" t="str">
            <v>90 ELL</v>
          </cell>
          <cell r="F987">
            <v>2</v>
          </cell>
          <cell r="G987" t="str">
            <v>CB300104000800</v>
          </cell>
          <cell r="H987">
            <v>8</v>
          </cell>
          <cell r="I987" t="str">
            <v>--</v>
          </cell>
          <cell r="J987">
            <v>11</v>
          </cell>
          <cell r="K987">
            <v>13</v>
          </cell>
        </row>
        <row r="988">
          <cell r="A988" t="str">
            <v>M1</v>
          </cell>
          <cell r="B988" t="str">
            <v>A6C</v>
          </cell>
          <cell r="C988" t="str">
            <v>HOS</v>
          </cell>
          <cell r="D988" t="str">
            <v>65627</v>
          </cell>
          <cell r="E988" t="str">
            <v>90 ELL</v>
          </cell>
          <cell r="F988">
            <v>2</v>
          </cell>
          <cell r="G988" t="str">
            <v>CB300104000800</v>
          </cell>
          <cell r="H988">
            <v>8</v>
          </cell>
          <cell r="I988" t="str">
            <v>--</v>
          </cell>
          <cell r="J988">
            <v>6</v>
          </cell>
          <cell r="K988">
            <v>7</v>
          </cell>
        </row>
        <row r="989">
          <cell r="A989" t="str">
            <v>M1</v>
          </cell>
          <cell r="B989" t="str">
            <v>A6C</v>
          </cell>
          <cell r="C989" t="str">
            <v>HOS</v>
          </cell>
          <cell r="D989" t="str">
            <v>65631</v>
          </cell>
          <cell r="E989" t="str">
            <v>90 ELL</v>
          </cell>
          <cell r="F989">
            <v>2</v>
          </cell>
          <cell r="G989" t="str">
            <v>CB300104000800</v>
          </cell>
          <cell r="H989">
            <v>8</v>
          </cell>
          <cell r="I989" t="str">
            <v>--</v>
          </cell>
          <cell r="J989">
            <v>4</v>
          </cell>
          <cell r="K989">
            <v>5</v>
          </cell>
        </row>
        <row r="990">
          <cell r="A990" t="str">
            <v>M1</v>
          </cell>
          <cell r="B990" t="str">
            <v>A6C</v>
          </cell>
          <cell r="C990" t="str">
            <v>HOS</v>
          </cell>
          <cell r="D990" t="str">
            <v>65624</v>
          </cell>
          <cell r="E990" t="str">
            <v>90 ELL</v>
          </cell>
          <cell r="F990">
            <v>2</v>
          </cell>
          <cell r="G990" t="str">
            <v>CB300104000800</v>
          </cell>
          <cell r="H990">
            <v>8</v>
          </cell>
          <cell r="I990" t="str">
            <v>--</v>
          </cell>
          <cell r="J990">
            <v>9</v>
          </cell>
          <cell r="K990">
            <v>11</v>
          </cell>
        </row>
        <row r="991">
          <cell r="A991" t="str">
            <v>M1</v>
          </cell>
          <cell r="B991" t="str">
            <v>A6C</v>
          </cell>
          <cell r="C991" t="str">
            <v>HOS</v>
          </cell>
          <cell r="D991" t="str">
            <v>65624</v>
          </cell>
          <cell r="E991" t="str">
            <v>90 ELL</v>
          </cell>
          <cell r="F991">
            <v>2</v>
          </cell>
          <cell r="G991" t="str">
            <v>CB300104000800</v>
          </cell>
          <cell r="H991">
            <v>8</v>
          </cell>
          <cell r="I991" t="str">
            <v>--</v>
          </cell>
          <cell r="J991">
            <v>1</v>
          </cell>
          <cell r="K991">
            <v>2</v>
          </cell>
        </row>
        <row r="992">
          <cell r="A992" t="str">
            <v>M1</v>
          </cell>
          <cell r="B992" t="str">
            <v>A6C</v>
          </cell>
          <cell r="C992" t="str">
            <v>HOS</v>
          </cell>
          <cell r="D992" t="str">
            <v>65624</v>
          </cell>
          <cell r="E992" t="str">
            <v>90 ELL</v>
          </cell>
          <cell r="F992">
            <v>2</v>
          </cell>
          <cell r="G992" t="str">
            <v>CB300104000800</v>
          </cell>
          <cell r="H992">
            <v>8</v>
          </cell>
          <cell r="I992" t="str">
            <v>--</v>
          </cell>
          <cell r="J992">
            <v>2</v>
          </cell>
          <cell r="K992">
            <v>3</v>
          </cell>
        </row>
        <row r="993">
          <cell r="A993" t="str">
            <v>M1</v>
          </cell>
          <cell r="B993" t="str">
            <v>A6C</v>
          </cell>
          <cell r="C993" t="str">
            <v>HOS</v>
          </cell>
          <cell r="D993" t="str">
            <v>65625</v>
          </cell>
          <cell r="E993" t="str">
            <v>90 ELL</v>
          </cell>
          <cell r="F993">
            <v>2</v>
          </cell>
          <cell r="G993" t="str">
            <v>CB300104000800</v>
          </cell>
          <cell r="H993">
            <v>8</v>
          </cell>
          <cell r="I993" t="str">
            <v>--</v>
          </cell>
          <cell r="J993">
            <v>6</v>
          </cell>
          <cell r="K993">
            <v>7</v>
          </cell>
        </row>
        <row r="994">
          <cell r="A994" t="str">
            <v>M1</v>
          </cell>
          <cell r="B994" t="str">
            <v>A6C</v>
          </cell>
          <cell r="C994" t="str">
            <v>HOR</v>
          </cell>
          <cell r="D994" t="str">
            <v>65611</v>
          </cell>
          <cell r="E994" t="str">
            <v>90 ELL</v>
          </cell>
          <cell r="F994">
            <v>2</v>
          </cell>
          <cell r="G994" t="str">
            <v>CB300104000800</v>
          </cell>
          <cell r="H994">
            <v>8</v>
          </cell>
          <cell r="I994" t="str">
            <v>--</v>
          </cell>
          <cell r="J994">
            <v>4</v>
          </cell>
          <cell r="K994">
            <v>5</v>
          </cell>
        </row>
        <row r="995">
          <cell r="A995" t="str">
            <v>M1</v>
          </cell>
          <cell r="B995" t="str">
            <v>A6C</v>
          </cell>
          <cell r="C995" t="str">
            <v>HOR</v>
          </cell>
          <cell r="D995" t="str">
            <v>65621</v>
          </cell>
          <cell r="E995" t="str">
            <v>90 ELL</v>
          </cell>
          <cell r="F995">
            <v>2</v>
          </cell>
          <cell r="G995" t="str">
            <v>CB300104000800</v>
          </cell>
          <cell r="H995">
            <v>8</v>
          </cell>
          <cell r="I995" t="str">
            <v>--</v>
          </cell>
          <cell r="J995">
            <v>7</v>
          </cell>
          <cell r="K995">
            <v>9</v>
          </cell>
        </row>
        <row r="996">
          <cell r="A996" t="str">
            <v>M1</v>
          </cell>
          <cell r="B996" t="str">
            <v>A6C</v>
          </cell>
          <cell r="C996" t="str">
            <v>HOR</v>
          </cell>
          <cell r="D996" t="str">
            <v>65611</v>
          </cell>
          <cell r="E996" t="str">
            <v>90 ELL</v>
          </cell>
          <cell r="F996">
            <v>2</v>
          </cell>
          <cell r="G996" t="str">
            <v>CB300104000800</v>
          </cell>
          <cell r="H996">
            <v>8</v>
          </cell>
          <cell r="I996" t="str">
            <v>--</v>
          </cell>
          <cell r="J996">
            <v>3</v>
          </cell>
          <cell r="K996">
            <v>4</v>
          </cell>
        </row>
        <row r="997">
          <cell r="A997" t="str">
            <v>M1</v>
          </cell>
          <cell r="B997" t="str">
            <v>A6C</v>
          </cell>
          <cell r="C997" t="str">
            <v>HOS</v>
          </cell>
          <cell r="D997" t="str">
            <v>65613</v>
          </cell>
          <cell r="E997" t="str">
            <v>90 ELL</v>
          </cell>
          <cell r="F997">
            <v>2</v>
          </cell>
          <cell r="G997" t="str">
            <v>CB300104000800</v>
          </cell>
          <cell r="H997">
            <v>8</v>
          </cell>
          <cell r="I997" t="str">
            <v>--</v>
          </cell>
          <cell r="J997">
            <v>2</v>
          </cell>
          <cell r="K997">
            <v>3</v>
          </cell>
        </row>
        <row r="998">
          <cell r="A998" t="str">
            <v>M1</v>
          </cell>
          <cell r="B998" t="str">
            <v>A6C</v>
          </cell>
          <cell r="C998" t="str">
            <v>HOR</v>
          </cell>
          <cell r="D998" t="str">
            <v>65615</v>
          </cell>
          <cell r="E998" t="str">
            <v>90 ELL</v>
          </cell>
          <cell r="F998">
            <v>2</v>
          </cell>
          <cell r="G998" t="str">
            <v>CB300104000800</v>
          </cell>
          <cell r="H998">
            <v>8</v>
          </cell>
          <cell r="I998" t="str">
            <v>--</v>
          </cell>
          <cell r="J998">
            <v>6</v>
          </cell>
          <cell r="K998">
            <v>7</v>
          </cell>
        </row>
        <row r="999">
          <cell r="A999" t="str">
            <v>M1</v>
          </cell>
          <cell r="B999" t="str">
            <v>A6C</v>
          </cell>
          <cell r="C999" t="str">
            <v>HOS</v>
          </cell>
          <cell r="D999" t="str">
            <v>65613</v>
          </cell>
          <cell r="E999" t="str">
            <v>90 ELL</v>
          </cell>
          <cell r="F999">
            <v>2</v>
          </cell>
          <cell r="G999" t="str">
            <v>CB300104000800</v>
          </cell>
          <cell r="H999">
            <v>8</v>
          </cell>
          <cell r="I999" t="str">
            <v>--</v>
          </cell>
          <cell r="J999">
            <v>7</v>
          </cell>
          <cell r="K999">
            <v>9</v>
          </cell>
        </row>
        <row r="1000">
          <cell r="A1000" t="str">
            <v>M1</v>
          </cell>
          <cell r="B1000" t="str">
            <v>A6C</v>
          </cell>
          <cell r="C1000" t="str">
            <v>HOS</v>
          </cell>
          <cell r="D1000" t="str">
            <v>65615</v>
          </cell>
          <cell r="E1000" t="str">
            <v>90 ELL</v>
          </cell>
          <cell r="F1000">
            <v>2</v>
          </cell>
          <cell r="G1000" t="str">
            <v>CB300104000800</v>
          </cell>
          <cell r="H1000">
            <v>8</v>
          </cell>
          <cell r="I1000" t="str">
            <v>--</v>
          </cell>
          <cell r="J1000">
            <v>6</v>
          </cell>
          <cell r="K1000">
            <v>7</v>
          </cell>
        </row>
        <row r="1001">
          <cell r="A1001" t="str">
            <v>M1</v>
          </cell>
          <cell r="B1001" t="str">
            <v>A6C</v>
          </cell>
          <cell r="C1001" t="str">
            <v>HOR</v>
          </cell>
          <cell r="D1001" t="str">
            <v>65619</v>
          </cell>
          <cell r="E1001" t="str">
            <v>90 ELL</v>
          </cell>
          <cell r="F1001">
            <v>2</v>
          </cell>
          <cell r="G1001" t="str">
            <v>CB300104000800</v>
          </cell>
          <cell r="H1001">
            <v>8</v>
          </cell>
          <cell r="I1001" t="str">
            <v>--</v>
          </cell>
          <cell r="J1001">
            <v>7</v>
          </cell>
          <cell r="K1001">
            <v>9</v>
          </cell>
        </row>
        <row r="1002">
          <cell r="A1002" t="str">
            <v>M1</v>
          </cell>
          <cell r="B1002" t="str">
            <v>A6C</v>
          </cell>
          <cell r="C1002" t="str">
            <v>HOR</v>
          </cell>
          <cell r="D1002" t="str">
            <v>65611</v>
          </cell>
          <cell r="E1002" t="str">
            <v>90 ELL</v>
          </cell>
          <cell r="F1002">
            <v>2</v>
          </cell>
          <cell r="G1002" t="str">
            <v>CB300104000800</v>
          </cell>
          <cell r="H1002">
            <v>8</v>
          </cell>
          <cell r="I1002" t="str">
            <v>--</v>
          </cell>
          <cell r="J1002">
            <v>3</v>
          </cell>
          <cell r="K1002">
            <v>4</v>
          </cell>
        </row>
        <row r="1003">
          <cell r="A1003" t="str">
            <v>M1</v>
          </cell>
          <cell r="B1003" t="str">
            <v>A6C</v>
          </cell>
          <cell r="C1003" t="str">
            <v>HOR</v>
          </cell>
          <cell r="D1003" t="str">
            <v>65615</v>
          </cell>
          <cell r="E1003" t="str">
            <v>90 ELL</v>
          </cell>
          <cell r="F1003">
            <v>2</v>
          </cell>
          <cell r="G1003" t="str">
            <v>CB300104000800</v>
          </cell>
          <cell r="H1003">
            <v>8</v>
          </cell>
          <cell r="I1003" t="str">
            <v>--</v>
          </cell>
          <cell r="J1003">
            <v>3</v>
          </cell>
          <cell r="K1003">
            <v>4</v>
          </cell>
        </row>
        <row r="1004">
          <cell r="A1004" t="str">
            <v>M1</v>
          </cell>
          <cell r="B1004" t="str">
            <v>A6C</v>
          </cell>
          <cell r="C1004" t="str">
            <v>HOR</v>
          </cell>
          <cell r="D1004" t="str">
            <v>65619</v>
          </cell>
          <cell r="E1004" t="str">
            <v>90 ELL</v>
          </cell>
          <cell r="F1004">
            <v>2</v>
          </cell>
          <cell r="G1004" t="str">
            <v>CB300104000800</v>
          </cell>
          <cell r="H1004">
            <v>8</v>
          </cell>
          <cell r="I1004" t="str">
            <v>--</v>
          </cell>
          <cell r="J1004">
            <v>4</v>
          </cell>
          <cell r="K1004">
            <v>5</v>
          </cell>
        </row>
        <row r="1005">
          <cell r="A1005" t="str">
            <v>M1</v>
          </cell>
          <cell r="B1005" t="str">
            <v>A6C</v>
          </cell>
          <cell r="C1005" t="str">
            <v>HOS</v>
          </cell>
          <cell r="D1005" t="str">
            <v>65613</v>
          </cell>
          <cell r="E1005" t="str">
            <v>C RED</v>
          </cell>
          <cell r="F1005">
            <v>2</v>
          </cell>
          <cell r="G1005" t="str">
            <v>CB300504040806</v>
          </cell>
          <cell r="H1005">
            <v>8</v>
          </cell>
          <cell r="I1005">
            <v>6</v>
          </cell>
          <cell r="J1005">
            <v>2</v>
          </cell>
          <cell r="K1005">
            <v>3</v>
          </cell>
        </row>
        <row r="1006">
          <cell r="A1006" t="str">
            <v>M1</v>
          </cell>
          <cell r="B1006" t="str">
            <v>A6C</v>
          </cell>
          <cell r="C1006" t="str">
            <v>HOS</v>
          </cell>
          <cell r="D1006" t="str">
            <v>65624</v>
          </cell>
          <cell r="E1006" t="str">
            <v>C RED</v>
          </cell>
          <cell r="F1006">
            <v>2</v>
          </cell>
          <cell r="G1006" t="str">
            <v>CB300504040804</v>
          </cell>
          <cell r="H1006">
            <v>8</v>
          </cell>
          <cell r="I1006">
            <v>4</v>
          </cell>
          <cell r="J1006">
            <v>1</v>
          </cell>
          <cell r="K1006">
            <v>2</v>
          </cell>
        </row>
        <row r="1007">
          <cell r="A1007" t="str">
            <v>M1</v>
          </cell>
          <cell r="B1007" t="str">
            <v>A6C</v>
          </cell>
          <cell r="C1007" t="str">
            <v>HOS</v>
          </cell>
          <cell r="D1007" t="str">
            <v>65624</v>
          </cell>
          <cell r="E1007" t="str">
            <v>C RED</v>
          </cell>
          <cell r="F1007">
            <v>2</v>
          </cell>
          <cell r="G1007" t="str">
            <v>CB300504040806</v>
          </cell>
          <cell r="H1007">
            <v>8</v>
          </cell>
          <cell r="I1007">
            <v>6</v>
          </cell>
          <cell r="J1007">
            <v>1</v>
          </cell>
          <cell r="K1007">
            <v>2</v>
          </cell>
        </row>
        <row r="1008">
          <cell r="A1008" t="str">
            <v>M1</v>
          </cell>
          <cell r="B1008" t="str">
            <v>A6C</v>
          </cell>
          <cell r="C1008" t="str">
            <v>HOS</v>
          </cell>
          <cell r="D1008" t="str">
            <v>65624</v>
          </cell>
          <cell r="E1008" t="str">
            <v>C RED</v>
          </cell>
          <cell r="F1008">
            <v>2</v>
          </cell>
          <cell r="G1008" t="str">
            <v>CB300504040806</v>
          </cell>
          <cell r="H1008">
            <v>8</v>
          </cell>
          <cell r="I1008">
            <v>6</v>
          </cell>
          <cell r="J1008">
            <v>1</v>
          </cell>
          <cell r="K1008">
            <v>2</v>
          </cell>
        </row>
        <row r="1009">
          <cell r="A1009" t="str">
            <v>M1</v>
          </cell>
          <cell r="B1009" t="str">
            <v>A6C</v>
          </cell>
          <cell r="C1009" t="str">
            <v>HOR</v>
          </cell>
          <cell r="D1009" t="str">
            <v>65611</v>
          </cell>
          <cell r="E1009" t="str">
            <v>C RED</v>
          </cell>
          <cell r="F1009">
            <v>2</v>
          </cell>
          <cell r="G1009" t="str">
            <v>CB300504040806</v>
          </cell>
          <cell r="H1009">
            <v>8</v>
          </cell>
          <cell r="I1009">
            <v>6</v>
          </cell>
          <cell r="J1009">
            <v>1</v>
          </cell>
          <cell r="K1009">
            <v>2</v>
          </cell>
        </row>
        <row r="1010">
          <cell r="A1010" t="str">
            <v>M1</v>
          </cell>
          <cell r="B1010" t="str">
            <v>A6C</v>
          </cell>
          <cell r="C1010" t="str">
            <v>HOR</v>
          </cell>
          <cell r="D1010" t="str">
            <v>65611</v>
          </cell>
          <cell r="E1010" t="str">
            <v>C RED</v>
          </cell>
          <cell r="F1010">
            <v>2</v>
          </cell>
          <cell r="G1010" t="str">
            <v>CB300504040806</v>
          </cell>
          <cell r="H1010">
            <v>8</v>
          </cell>
          <cell r="I1010">
            <v>6</v>
          </cell>
          <cell r="J1010">
            <v>1</v>
          </cell>
          <cell r="K1010">
            <v>2</v>
          </cell>
        </row>
        <row r="1011">
          <cell r="A1011" t="str">
            <v>M1</v>
          </cell>
          <cell r="B1011" t="str">
            <v>A6C</v>
          </cell>
          <cell r="C1011" t="str">
            <v>HOR</v>
          </cell>
          <cell r="D1011" t="str">
            <v>65619</v>
          </cell>
          <cell r="E1011" t="str">
            <v>E RED</v>
          </cell>
          <cell r="F1011">
            <v>2</v>
          </cell>
          <cell r="G1011" t="str">
            <v>CB300604040806</v>
          </cell>
          <cell r="H1011">
            <v>8</v>
          </cell>
          <cell r="I1011">
            <v>6</v>
          </cell>
          <cell r="J1011">
            <v>2</v>
          </cell>
          <cell r="K1011">
            <v>3</v>
          </cell>
        </row>
        <row r="1012">
          <cell r="A1012" t="str">
            <v>M1</v>
          </cell>
          <cell r="B1012" t="str">
            <v>A6C</v>
          </cell>
          <cell r="C1012" t="str">
            <v>HOR</v>
          </cell>
          <cell r="D1012" t="str">
            <v>65619</v>
          </cell>
          <cell r="E1012" t="str">
            <v>E RED</v>
          </cell>
          <cell r="F1012">
            <v>2</v>
          </cell>
          <cell r="G1012" t="str">
            <v>CB300604040804</v>
          </cell>
          <cell r="H1012">
            <v>8</v>
          </cell>
          <cell r="I1012">
            <v>4</v>
          </cell>
          <cell r="J1012">
            <v>1</v>
          </cell>
          <cell r="K1012">
            <v>2</v>
          </cell>
        </row>
        <row r="1013">
          <cell r="A1013" t="str">
            <v>M1</v>
          </cell>
          <cell r="B1013" t="str">
            <v>A6C</v>
          </cell>
          <cell r="C1013" t="str">
            <v>HOS</v>
          </cell>
          <cell r="D1013" t="str">
            <v>65613</v>
          </cell>
          <cell r="E1013" t="str">
            <v>SOL</v>
          </cell>
          <cell r="F1013">
            <v>2</v>
          </cell>
          <cell r="G1013" t="str">
            <v>CB39020000080T</v>
          </cell>
          <cell r="H1013">
            <v>8</v>
          </cell>
          <cell r="I1013">
            <v>0.75</v>
          </cell>
          <cell r="J1013">
            <v>3</v>
          </cell>
          <cell r="K1013">
            <v>4</v>
          </cell>
        </row>
        <row r="1014">
          <cell r="A1014" t="str">
            <v>M1</v>
          </cell>
          <cell r="B1014" t="str">
            <v>A6C</v>
          </cell>
          <cell r="C1014" t="str">
            <v>HOS</v>
          </cell>
          <cell r="D1014" t="str">
            <v>65613</v>
          </cell>
          <cell r="E1014" t="str">
            <v>SOL</v>
          </cell>
          <cell r="F1014">
            <v>2</v>
          </cell>
          <cell r="G1014" t="str">
            <v>CB3902000008IH</v>
          </cell>
          <cell r="H1014">
            <v>8</v>
          </cell>
          <cell r="I1014">
            <v>1.5</v>
          </cell>
          <cell r="J1014">
            <v>1</v>
          </cell>
          <cell r="K1014">
            <v>2</v>
          </cell>
        </row>
        <row r="1015">
          <cell r="A1015" t="str">
            <v>M1</v>
          </cell>
          <cell r="B1015" t="str">
            <v>A6C</v>
          </cell>
          <cell r="C1015" t="str">
            <v>HOS</v>
          </cell>
          <cell r="D1015" t="str">
            <v>65619</v>
          </cell>
          <cell r="E1015" t="str">
            <v>SOL</v>
          </cell>
          <cell r="F1015">
            <v>2</v>
          </cell>
          <cell r="G1015" t="str">
            <v>CB39020000080T</v>
          </cell>
          <cell r="H1015">
            <v>8</v>
          </cell>
          <cell r="I1015">
            <v>0.75</v>
          </cell>
          <cell r="J1015">
            <v>1</v>
          </cell>
          <cell r="K1015">
            <v>2</v>
          </cell>
        </row>
        <row r="1016">
          <cell r="A1016" t="str">
            <v>M1</v>
          </cell>
          <cell r="B1016" t="str">
            <v>A6C</v>
          </cell>
          <cell r="C1016" t="str">
            <v>HOS</v>
          </cell>
          <cell r="D1016" t="str">
            <v>65627</v>
          </cell>
          <cell r="E1016" t="str">
            <v>SOL</v>
          </cell>
          <cell r="F1016">
            <v>2</v>
          </cell>
          <cell r="G1016" t="str">
            <v>CB39020000080T</v>
          </cell>
          <cell r="H1016">
            <v>8</v>
          </cell>
          <cell r="I1016">
            <v>0.75</v>
          </cell>
          <cell r="J1016">
            <v>1</v>
          </cell>
          <cell r="K1016">
            <v>2</v>
          </cell>
        </row>
        <row r="1017">
          <cell r="A1017" t="str">
            <v>M1</v>
          </cell>
          <cell r="B1017" t="str">
            <v>A6C</v>
          </cell>
          <cell r="C1017" t="str">
            <v>HOS</v>
          </cell>
          <cell r="D1017" t="str">
            <v>65624</v>
          </cell>
          <cell r="E1017" t="str">
            <v>SOL</v>
          </cell>
          <cell r="F1017">
            <v>2</v>
          </cell>
          <cell r="G1017" t="str">
            <v>CB390200000801</v>
          </cell>
          <cell r="H1017">
            <v>8</v>
          </cell>
          <cell r="I1017">
            <v>1</v>
          </cell>
          <cell r="J1017">
            <v>1</v>
          </cell>
          <cell r="K1017">
            <v>2</v>
          </cell>
        </row>
        <row r="1018">
          <cell r="A1018" t="str">
            <v>M1</v>
          </cell>
          <cell r="B1018" t="str">
            <v>A6C</v>
          </cell>
          <cell r="C1018" t="str">
            <v>HOS</v>
          </cell>
          <cell r="D1018" t="str">
            <v>65624</v>
          </cell>
          <cell r="E1018" t="str">
            <v>SOL</v>
          </cell>
          <cell r="F1018">
            <v>2</v>
          </cell>
          <cell r="G1018" t="str">
            <v>CB39020000080T</v>
          </cell>
          <cell r="H1018">
            <v>8</v>
          </cell>
          <cell r="I1018">
            <v>0.75</v>
          </cell>
          <cell r="J1018">
            <v>4</v>
          </cell>
          <cell r="K1018">
            <v>5</v>
          </cell>
        </row>
        <row r="1019">
          <cell r="A1019" t="str">
            <v>M1</v>
          </cell>
          <cell r="B1019" t="str">
            <v>A6C</v>
          </cell>
          <cell r="C1019" t="str">
            <v>HOS</v>
          </cell>
          <cell r="D1019" t="str">
            <v>65625</v>
          </cell>
          <cell r="E1019" t="str">
            <v>SOL</v>
          </cell>
          <cell r="F1019">
            <v>2</v>
          </cell>
          <cell r="G1019" t="str">
            <v>CB390200000801</v>
          </cell>
          <cell r="H1019">
            <v>8</v>
          </cell>
          <cell r="I1019">
            <v>1</v>
          </cell>
          <cell r="J1019">
            <v>1</v>
          </cell>
          <cell r="K1019">
            <v>2</v>
          </cell>
        </row>
        <row r="1020">
          <cell r="A1020" t="str">
            <v>M1</v>
          </cell>
          <cell r="B1020" t="str">
            <v>A6C</v>
          </cell>
          <cell r="C1020" t="str">
            <v>HOR</v>
          </cell>
          <cell r="D1020" t="str">
            <v>65611</v>
          </cell>
          <cell r="E1020" t="str">
            <v>SOL</v>
          </cell>
          <cell r="F1020">
            <v>2</v>
          </cell>
          <cell r="G1020" t="str">
            <v>CB39020000080T</v>
          </cell>
          <cell r="H1020">
            <v>8</v>
          </cell>
          <cell r="I1020">
            <v>0.75</v>
          </cell>
          <cell r="J1020">
            <v>1</v>
          </cell>
          <cell r="K1020">
            <v>2</v>
          </cell>
        </row>
        <row r="1021">
          <cell r="A1021" t="str">
            <v>M1</v>
          </cell>
          <cell r="B1021" t="str">
            <v>A6C</v>
          </cell>
          <cell r="C1021" t="str">
            <v>HOS</v>
          </cell>
          <cell r="D1021" t="str">
            <v>65613</v>
          </cell>
          <cell r="E1021" t="str">
            <v>SOL</v>
          </cell>
          <cell r="F1021">
            <v>2</v>
          </cell>
          <cell r="G1021" t="str">
            <v>CB390200000801</v>
          </cell>
          <cell r="H1021">
            <v>8</v>
          </cell>
          <cell r="I1021">
            <v>1</v>
          </cell>
          <cell r="J1021">
            <v>1</v>
          </cell>
          <cell r="K1021">
            <v>2</v>
          </cell>
        </row>
        <row r="1022">
          <cell r="A1022" t="str">
            <v>M1</v>
          </cell>
          <cell r="B1022" t="str">
            <v>A6C</v>
          </cell>
          <cell r="C1022" t="str">
            <v>HOS</v>
          </cell>
          <cell r="D1022" t="str">
            <v>65613</v>
          </cell>
          <cell r="E1022" t="str">
            <v>SOL</v>
          </cell>
          <cell r="F1022">
            <v>2</v>
          </cell>
          <cell r="G1022" t="str">
            <v>CB3902000008IH</v>
          </cell>
          <cell r="H1022">
            <v>8</v>
          </cell>
          <cell r="I1022">
            <v>1.5</v>
          </cell>
          <cell r="J1022">
            <v>1</v>
          </cell>
          <cell r="K1022">
            <v>2</v>
          </cell>
        </row>
        <row r="1023">
          <cell r="A1023" t="str">
            <v>M1</v>
          </cell>
          <cell r="B1023" t="str">
            <v>A6C</v>
          </cell>
          <cell r="C1023" t="str">
            <v>HOS</v>
          </cell>
          <cell r="D1023" t="str">
            <v>65613</v>
          </cell>
          <cell r="E1023" t="str">
            <v>SOL</v>
          </cell>
          <cell r="F1023">
            <v>2</v>
          </cell>
          <cell r="G1023" t="str">
            <v>CB390200000801</v>
          </cell>
          <cell r="H1023">
            <v>8</v>
          </cell>
          <cell r="I1023">
            <v>1</v>
          </cell>
          <cell r="J1023">
            <v>1</v>
          </cell>
          <cell r="K1023">
            <v>2</v>
          </cell>
        </row>
        <row r="1024">
          <cell r="A1024" t="str">
            <v>M1</v>
          </cell>
          <cell r="B1024" t="str">
            <v>A6C</v>
          </cell>
          <cell r="C1024" t="str">
            <v>HOR</v>
          </cell>
          <cell r="D1024" t="str">
            <v>65619</v>
          </cell>
          <cell r="E1024" t="str">
            <v>SOL</v>
          </cell>
          <cell r="F1024">
            <v>2</v>
          </cell>
          <cell r="G1024" t="str">
            <v>CB39020000080T</v>
          </cell>
          <cell r="H1024">
            <v>8</v>
          </cell>
          <cell r="I1024">
            <v>0.75</v>
          </cell>
          <cell r="J1024">
            <v>1</v>
          </cell>
          <cell r="K1024">
            <v>2</v>
          </cell>
        </row>
        <row r="1025">
          <cell r="A1025" t="str">
            <v>M1</v>
          </cell>
          <cell r="B1025" t="str">
            <v>A6C</v>
          </cell>
          <cell r="C1025" t="str">
            <v>HOR</v>
          </cell>
          <cell r="D1025" t="str">
            <v>65619</v>
          </cell>
          <cell r="E1025" t="str">
            <v>SOL</v>
          </cell>
          <cell r="F1025">
            <v>2</v>
          </cell>
          <cell r="G1025" t="str">
            <v>CB39020000080T</v>
          </cell>
          <cell r="H1025">
            <v>8</v>
          </cell>
          <cell r="I1025">
            <v>0.75</v>
          </cell>
          <cell r="J1025">
            <v>2</v>
          </cell>
          <cell r="K1025">
            <v>3</v>
          </cell>
        </row>
        <row r="1026">
          <cell r="A1026" t="str">
            <v>M1</v>
          </cell>
          <cell r="B1026" t="str">
            <v>A6C</v>
          </cell>
          <cell r="C1026" t="str">
            <v>HOS</v>
          </cell>
          <cell r="D1026" t="str">
            <v>65613</v>
          </cell>
          <cell r="E1026" t="str">
            <v>SOL</v>
          </cell>
          <cell r="F1026">
            <v>2</v>
          </cell>
          <cell r="G1026" t="str">
            <v>CB390200000801</v>
          </cell>
          <cell r="H1026">
            <v>8</v>
          </cell>
          <cell r="I1026">
            <v>1</v>
          </cell>
          <cell r="J1026">
            <v>6</v>
          </cell>
          <cell r="K1026">
            <v>7</v>
          </cell>
        </row>
        <row r="1027">
          <cell r="A1027" t="str">
            <v>M1</v>
          </cell>
          <cell r="B1027" t="str">
            <v>A6C</v>
          </cell>
          <cell r="C1027" t="str">
            <v>HOR</v>
          </cell>
          <cell r="D1027" t="str">
            <v>65619</v>
          </cell>
          <cell r="E1027" t="str">
            <v>TEE</v>
          </cell>
          <cell r="F1027">
            <v>2</v>
          </cell>
          <cell r="G1027" t="str">
            <v>CB300304000800</v>
          </cell>
          <cell r="H1027">
            <v>8</v>
          </cell>
          <cell r="I1027" t="str">
            <v>--</v>
          </cell>
          <cell r="J1027">
            <v>2</v>
          </cell>
          <cell r="K1027">
            <v>3</v>
          </cell>
        </row>
        <row r="1028">
          <cell r="A1028" t="str">
            <v>M1</v>
          </cell>
          <cell r="B1028" t="str">
            <v>A6C</v>
          </cell>
          <cell r="C1028" t="str">
            <v>HOS</v>
          </cell>
          <cell r="D1028" t="str">
            <v>65613</v>
          </cell>
          <cell r="E1028" t="str">
            <v>TEE</v>
          </cell>
          <cell r="F1028">
            <v>2</v>
          </cell>
          <cell r="G1028" t="str">
            <v>CB300304000800</v>
          </cell>
          <cell r="H1028">
            <v>8</v>
          </cell>
          <cell r="I1028" t="str">
            <v>--</v>
          </cell>
          <cell r="J1028">
            <v>1</v>
          </cell>
          <cell r="K1028">
            <v>2</v>
          </cell>
        </row>
        <row r="1029">
          <cell r="A1029" t="str">
            <v>M1</v>
          </cell>
          <cell r="B1029" t="str">
            <v>A6C</v>
          </cell>
          <cell r="C1029" t="str">
            <v>HOS</v>
          </cell>
          <cell r="D1029" t="str">
            <v>65625</v>
          </cell>
          <cell r="E1029" t="str">
            <v>TEE</v>
          </cell>
          <cell r="F1029">
            <v>2</v>
          </cell>
          <cell r="G1029" t="str">
            <v>CB300304000800</v>
          </cell>
          <cell r="H1029">
            <v>8</v>
          </cell>
          <cell r="I1029" t="str">
            <v>--</v>
          </cell>
          <cell r="J1029">
            <v>1</v>
          </cell>
          <cell r="K1029">
            <v>2</v>
          </cell>
        </row>
        <row r="1030">
          <cell r="A1030" t="str">
            <v>M1</v>
          </cell>
          <cell r="B1030" t="str">
            <v>A6C</v>
          </cell>
          <cell r="C1030" t="str">
            <v>HOS</v>
          </cell>
          <cell r="D1030" t="str">
            <v>65613</v>
          </cell>
          <cell r="E1030" t="str">
            <v>TEE</v>
          </cell>
          <cell r="F1030">
            <v>2</v>
          </cell>
          <cell r="G1030" t="str">
            <v>CB300304000800</v>
          </cell>
          <cell r="H1030">
            <v>8</v>
          </cell>
          <cell r="I1030" t="str">
            <v>--</v>
          </cell>
          <cell r="J1030">
            <v>3</v>
          </cell>
          <cell r="K1030">
            <v>4</v>
          </cell>
        </row>
        <row r="1031">
          <cell r="A1031" t="str">
            <v>M1</v>
          </cell>
          <cell r="B1031" t="str">
            <v>A6C</v>
          </cell>
          <cell r="C1031" t="str">
            <v>HOS</v>
          </cell>
          <cell r="D1031" t="str">
            <v>65624</v>
          </cell>
          <cell r="E1031" t="str">
            <v>TEE</v>
          </cell>
          <cell r="F1031">
            <v>2</v>
          </cell>
          <cell r="G1031" t="str">
            <v>CB300304000800</v>
          </cell>
          <cell r="H1031">
            <v>8</v>
          </cell>
          <cell r="I1031" t="str">
            <v>--</v>
          </cell>
          <cell r="J1031">
            <v>1</v>
          </cell>
          <cell r="K1031">
            <v>2</v>
          </cell>
        </row>
        <row r="1032">
          <cell r="A1032" t="str">
            <v>M1</v>
          </cell>
          <cell r="B1032" t="str">
            <v>A6C</v>
          </cell>
          <cell r="C1032" t="str">
            <v>HOS</v>
          </cell>
          <cell r="D1032" t="str">
            <v>65627</v>
          </cell>
          <cell r="E1032" t="str">
            <v>TEE</v>
          </cell>
          <cell r="F1032">
            <v>2</v>
          </cell>
          <cell r="G1032" t="str">
            <v>CB300304000800</v>
          </cell>
          <cell r="H1032">
            <v>8</v>
          </cell>
          <cell r="I1032" t="str">
            <v>--</v>
          </cell>
          <cell r="J1032">
            <v>4</v>
          </cell>
          <cell r="K1032">
            <v>5</v>
          </cell>
        </row>
        <row r="1033">
          <cell r="A1033" t="str">
            <v>M1</v>
          </cell>
          <cell r="B1033" t="str">
            <v>A6C</v>
          </cell>
          <cell r="C1033" t="str">
            <v>HOS</v>
          </cell>
          <cell r="D1033" t="str">
            <v>65624</v>
          </cell>
          <cell r="E1033" t="str">
            <v>TEE</v>
          </cell>
          <cell r="F1033">
            <v>2</v>
          </cell>
          <cell r="G1033" t="str">
            <v>CB300304000800</v>
          </cell>
          <cell r="H1033">
            <v>8</v>
          </cell>
          <cell r="I1033" t="str">
            <v>--</v>
          </cell>
          <cell r="J1033">
            <v>1</v>
          </cell>
          <cell r="K1033">
            <v>2</v>
          </cell>
        </row>
        <row r="1034">
          <cell r="A1034" t="str">
            <v>M1</v>
          </cell>
          <cell r="B1034" t="str">
            <v>A6C</v>
          </cell>
          <cell r="C1034" t="str">
            <v>HOS</v>
          </cell>
          <cell r="D1034" t="str">
            <v>65624</v>
          </cell>
          <cell r="E1034" t="str">
            <v>TEE</v>
          </cell>
          <cell r="F1034">
            <v>2</v>
          </cell>
          <cell r="G1034" t="str">
            <v>CB300304000800</v>
          </cell>
          <cell r="H1034">
            <v>8</v>
          </cell>
          <cell r="I1034" t="str">
            <v>--</v>
          </cell>
          <cell r="J1034">
            <v>4</v>
          </cell>
          <cell r="K1034">
            <v>5</v>
          </cell>
        </row>
        <row r="1035">
          <cell r="A1035" t="str">
            <v>M1</v>
          </cell>
          <cell r="B1035" t="str">
            <v>A6C</v>
          </cell>
          <cell r="C1035" t="str">
            <v>HOR</v>
          </cell>
          <cell r="D1035" t="str">
            <v>65619</v>
          </cell>
          <cell r="E1035" t="str">
            <v>TEE</v>
          </cell>
          <cell r="F1035">
            <v>2</v>
          </cell>
          <cell r="G1035" t="str">
            <v>CB300304000800</v>
          </cell>
          <cell r="H1035">
            <v>8</v>
          </cell>
          <cell r="I1035" t="str">
            <v>--</v>
          </cell>
          <cell r="J1035">
            <v>2</v>
          </cell>
          <cell r="K1035">
            <v>3</v>
          </cell>
        </row>
        <row r="1036">
          <cell r="A1036" t="str">
            <v>M1</v>
          </cell>
          <cell r="B1036" t="str">
            <v>A6C</v>
          </cell>
          <cell r="C1036" t="str">
            <v>HOS</v>
          </cell>
          <cell r="D1036" t="str">
            <v>65613</v>
          </cell>
          <cell r="E1036" t="str">
            <v>TOL</v>
          </cell>
          <cell r="F1036">
            <v>2</v>
          </cell>
          <cell r="G1036" t="str">
            <v>CB39030000080T</v>
          </cell>
          <cell r="H1036">
            <v>8</v>
          </cell>
          <cell r="I1036">
            <v>0.75</v>
          </cell>
          <cell r="J1036">
            <v>2</v>
          </cell>
          <cell r="K1036">
            <v>3</v>
          </cell>
        </row>
        <row r="1037">
          <cell r="A1037" t="str">
            <v>M1</v>
          </cell>
          <cell r="B1037" t="str">
            <v>A6C</v>
          </cell>
          <cell r="C1037" t="str">
            <v>HOS</v>
          </cell>
          <cell r="D1037" t="str">
            <v>65625</v>
          </cell>
          <cell r="E1037" t="str">
            <v>TOL</v>
          </cell>
          <cell r="F1037">
            <v>2</v>
          </cell>
          <cell r="G1037" t="str">
            <v>CB39030000080T</v>
          </cell>
          <cell r="H1037">
            <v>8</v>
          </cell>
          <cell r="I1037">
            <v>0.75</v>
          </cell>
          <cell r="J1037">
            <v>2</v>
          </cell>
          <cell r="K1037">
            <v>3</v>
          </cell>
        </row>
        <row r="1038">
          <cell r="A1038" t="str">
            <v>M1</v>
          </cell>
          <cell r="B1038" t="str">
            <v>A6C</v>
          </cell>
          <cell r="C1038" t="str">
            <v>HOS</v>
          </cell>
          <cell r="D1038" t="str">
            <v>65615</v>
          </cell>
          <cell r="E1038" t="str">
            <v>TOL</v>
          </cell>
          <cell r="F1038">
            <v>2</v>
          </cell>
          <cell r="G1038" t="str">
            <v>CB39030000080T</v>
          </cell>
          <cell r="H1038">
            <v>8</v>
          </cell>
          <cell r="I1038">
            <v>0.75</v>
          </cell>
          <cell r="J1038">
            <v>1</v>
          </cell>
          <cell r="K1038">
            <v>2</v>
          </cell>
        </row>
        <row r="1039">
          <cell r="A1039" t="str">
            <v>M1</v>
          </cell>
          <cell r="B1039" t="str">
            <v>A6C</v>
          </cell>
          <cell r="C1039" t="str">
            <v>HOS</v>
          </cell>
          <cell r="D1039" t="str">
            <v>65619</v>
          </cell>
          <cell r="E1039" t="str">
            <v>TOL</v>
          </cell>
          <cell r="F1039">
            <v>2</v>
          </cell>
          <cell r="G1039" t="str">
            <v>CB39030000080T</v>
          </cell>
          <cell r="H1039">
            <v>8</v>
          </cell>
          <cell r="I1039">
            <v>0.75</v>
          </cell>
          <cell r="J1039">
            <v>1</v>
          </cell>
          <cell r="K1039">
            <v>2</v>
          </cell>
        </row>
        <row r="1040">
          <cell r="A1040" t="str">
            <v>M1</v>
          </cell>
          <cell r="B1040" t="str">
            <v>A5C</v>
          </cell>
          <cell r="C1040" t="str">
            <v>P</v>
          </cell>
          <cell r="D1040" t="str">
            <v>22078</v>
          </cell>
          <cell r="E1040" t="str">
            <v>SOL</v>
          </cell>
          <cell r="F1040">
            <v>2</v>
          </cell>
          <cell r="G1040" t="str">
            <v>CB3902000010IH</v>
          </cell>
          <cell r="H1040">
            <v>10</v>
          </cell>
          <cell r="I1040">
            <v>1.5</v>
          </cell>
          <cell r="J1040">
            <v>1</v>
          </cell>
          <cell r="K1040">
            <v>2</v>
          </cell>
        </row>
        <row r="1041">
          <cell r="A1041" t="str">
            <v>M1</v>
          </cell>
          <cell r="B1041" t="str">
            <v>A5C</v>
          </cell>
          <cell r="C1041" t="str">
            <v>P</v>
          </cell>
          <cell r="D1041" t="str">
            <v>22062</v>
          </cell>
          <cell r="E1041" t="str">
            <v>90 ELL</v>
          </cell>
          <cell r="F1041">
            <v>2</v>
          </cell>
          <cell r="G1041" t="str">
            <v>CB300104001000</v>
          </cell>
          <cell r="H1041">
            <v>10</v>
          </cell>
          <cell r="I1041" t="str">
            <v>--</v>
          </cell>
          <cell r="J1041">
            <v>5</v>
          </cell>
          <cell r="K1041">
            <v>6</v>
          </cell>
        </row>
        <row r="1042">
          <cell r="A1042" t="str">
            <v>M1</v>
          </cell>
          <cell r="B1042" t="str">
            <v>A5C</v>
          </cell>
          <cell r="C1042" t="str">
            <v>P</v>
          </cell>
          <cell r="D1042" t="str">
            <v>22060</v>
          </cell>
          <cell r="E1042" t="str">
            <v>90 ELL</v>
          </cell>
          <cell r="F1042">
            <v>2</v>
          </cell>
          <cell r="G1042" t="str">
            <v>CB300104001000</v>
          </cell>
          <cell r="H1042">
            <v>10</v>
          </cell>
          <cell r="I1042" t="str">
            <v>--</v>
          </cell>
          <cell r="J1042">
            <v>5</v>
          </cell>
          <cell r="K1042">
            <v>6</v>
          </cell>
        </row>
        <row r="1043">
          <cell r="A1043" t="str">
            <v>M1</v>
          </cell>
          <cell r="B1043" t="str">
            <v>A5C</v>
          </cell>
          <cell r="C1043" t="str">
            <v>P</v>
          </cell>
          <cell r="D1043" t="str">
            <v>22074</v>
          </cell>
          <cell r="E1043" t="str">
            <v>90 ELL</v>
          </cell>
          <cell r="F1043">
            <v>2</v>
          </cell>
          <cell r="G1043" t="str">
            <v>CB300104001000</v>
          </cell>
          <cell r="H1043">
            <v>10</v>
          </cell>
          <cell r="I1043" t="str">
            <v>--</v>
          </cell>
          <cell r="J1043">
            <v>3</v>
          </cell>
          <cell r="K1043">
            <v>4</v>
          </cell>
        </row>
        <row r="1044">
          <cell r="A1044" t="str">
            <v>M1</v>
          </cell>
          <cell r="B1044" t="str">
            <v>A5C</v>
          </cell>
          <cell r="C1044" t="str">
            <v>P</v>
          </cell>
          <cell r="D1044" t="str">
            <v>22077</v>
          </cell>
          <cell r="E1044" t="str">
            <v>90 ELL</v>
          </cell>
          <cell r="F1044">
            <v>2</v>
          </cell>
          <cell r="G1044" t="str">
            <v>CB300104001000</v>
          </cell>
          <cell r="H1044">
            <v>10</v>
          </cell>
          <cell r="I1044" t="str">
            <v>--</v>
          </cell>
          <cell r="J1044">
            <v>5</v>
          </cell>
          <cell r="K1044">
            <v>6</v>
          </cell>
        </row>
        <row r="1045">
          <cell r="A1045" t="str">
            <v>M1</v>
          </cell>
          <cell r="B1045" t="str">
            <v>A5C</v>
          </cell>
          <cell r="C1045" t="str">
            <v>P</v>
          </cell>
          <cell r="D1045" t="str">
            <v>22077</v>
          </cell>
          <cell r="E1045" t="str">
            <v>90 ELL</v>
          </cell>
          <cell r="F1045">
            <v>2</v>
          </cell>
          <cell r="G1045" t="str">
            <v>CB300104001000</v>
          </cell>
          <cell r="H1045">
            <v>10</v>
          </cell>
          <cell r="I1045" t="str">
            <v>--</v>
          </cell>
          <cell r="J1045">
            <v>6</v>
          </cell>
          <cell r="K1045">
            <v>7</v>
          </cell>
        </row>
        <row r="1046">
          <cell r="A1046" t="str">
            <v>M1</v>
          </cell>
          <cell r="B1046" t="str">
            <v>A5C</v>
          </cell>
          <cell r="C1046" t="str">
            <v>P</v>
          </cell>
          <cell r="D1046" t="str">
            <v>22062</v>
          </cell>
          <cell r="E1046" t="str">
            <v>90 ELL</v>
          </cell>
          <cell r="F1046">
            <v>2</v>
          </cell>
          <cell r="G1046" t="str">
            <v>CB300104001000</v>
          </cell>
          <cell r="H1046">
            <v>10</v>
          </cell>
          <cell r="I1046" t="str">
            <v>--</v>
          </cell>
          <cell r="J1046">
            <v>8</v>
          </cell>
          <cell r="K1046">
            <v>9</v>
          </cell>
        </row>
        <row r="1047">
          <cell r="A1047" t="str">
            <v>M1</v>
          </cell>
          <cell r="B1047" t="str">
            <v>A5C</v>
          </cell>
          <cell r="C1047" t="str">
            <v>P</v>
          </cell>
          <cell r="D1047" t="str">
            <v>22073</v>
          </cell>
          <cell r="E1047" t="str">
            <v>90 ELL</v>
          </cell>
          <cell r="F1047">
            <v>2</v>
          </cell>
          <cell r="G1047" t="str">
            <v>CB300104001000</v>
          </cell>
          <cell r="H1047">
            <v>10</v>
          </cell>
          <cell r="I1047" t="str">
            <v>--</v>
          </cell>
          <cell r="J1047">
            <v>7</v>
          </cell>
          <cell r="K1047">
            <v>8</v>
          </cell>
        </row>
        <row r="1048">
          <cell r="A1048" t="str">
            <v>M1</v>
          </cell>
          <cell r="B1048" t="str">
            <v>A5C</v>
          </cell>
          <cell r="C1048" t="str">
            <v>P</v>
          </cell>
          <cell r="D1048" t="str">
            <v>22062</v>
          </cell>
          <cell r="E1048" t="str">
            <v>C RED</v>
          </cell>
          <cell r="F1048">
            <v>2</v>
          </cell>
          <cell r="G1048" t="str">
            <v>CB300504041004</v>
          </cell>
          <cell r="H1048">
            <v>10</v>
          </cell>
          <cell r="I1048">
            <v>4</v>
          </cell>
          <cell r="J1048">
            <v>1</v>
          </cell>
          <cell r="K1048">
            <v>2</v>
          </cell>
        </row>
        <row r="1049">
          <cell r="A1049" t="str">
            <v>M1</v>
          </cell>
          <cell r="B1049" t="str">
            <v>A5C</v>
          </cell>
          <cell r="C1049" t="str">
            <v>P</v>
          </cell>
          <cell r="D1049" t="str">
            <v>22077</v>
          </cell>
          <cell r="E1049" t="str">
            <v>E RED</v>
          </cell>
          <cell r="F1049">
            <v>2</v>
          </cell>
          <cell r="G1049" t="str">
            <v>CB300604041008</v>
          </cell>
          <cell r="H1049">
            <v>10</v>
          </cell>
          <cell r="I1049">
            <v>8</v>
          </cell>
          <cell r="J1049">
            <v>2</v>
          </cell>
          <cell r="K1049">
            <v>3</v>
          </cell>
        </row>
        <row r="1050">
          <cell r="A1050" t="str">
            <v>M1</v>
          </cell>
          <cell r="B1050" t="str">
            <v>A5C</v>
          </cell>
          <cell r="C1050" t="str">
            <v>P</v>
          </cell>
          <cell r="D1050" t="str">
            <v>22060</v>
          </cell>
          <cell r="E1050" t="str">
            <v>SOL</v>
          </cell>
          <cell r="F1050">
            <v>2</v>
          </cell>
          <cell r="G1050" t="str">
            <v>CB39020000100T</v>
          </cell>
          <cell r="H1050">
            <v>10</v>
          </cell>
          <cell r="I1050">
            <v>0.75</v>
          </cell>
          <cell r="J1050">
            <v>1</v>
          </cell>
          <cell r="K1050">
            <v>2</v>
          </cell>
        </row>
        <row r="1051">
          <cell r="A1051" t="str">
            <v>M1</v>
          </cell>
          <cell r="B1051" t="str">
            <v>A5C</v>
          </cell>
          <cell r="C1051" t="str">
            <v>P</v>
          </cell>
          <cell r="D1051" t="str">
            <v>22062</v>
          </cell>
          <cell r="E1051" t="str">
            <v>SOL</v>
          </cell>
          <cell r="F1051">
            <v>2</v>
          </cell>
          <cell r="G1051" t="str">
            <v>CB39020000100T</v>
          </cell>
          <cell r="H1051">
            <v>10</v>
          </cell>
          <cell r="I1051">
            <v>0.75</v>
          </cell>
          <cell r="J1051">
            <v>2</v>
          </cell>
          <cell r="K1051">
            <v>3</v>
          </cell>
        </row>
        <row r="1052">
          <cell r="A1052" t="str">
            <v>M1</v>
          </cell>
          <cell r="B1052" t="str">
            <v>A5C</v>
          </cell>
          <cell r="C1052" t="str">
            <v>P</v>
          </cell>
          <cell r="D1052" t="str">
            <v>22062</v>
          </cell>
          <cell r="E1052" t="str">
            <v>SOL</v>
          </cell>
          <cell r="F1052">
            <v>2</v>
          </cell>
          <cell r="G1052" t="str">
            <v>CB390200001001</v>
          </cell>
          <cell r="H1052">
            <v>10</v>
          </cell>
          <cell r="I1052">
            <v>1</v>
          </cell>
          <cell r="J1052">
            <v>2</v>
          </cell>
          <cell r="K1052">
            <v>3</v>
          </cell>
        </row>
        <row r="1053">
          <cell r="A1053" t="str">
            <v>M1</v>
          </cell>
          <cell r="B1053" t="str">
            <v>A5C</v>
          </cell>
          <cell r="C1053" t="str">
            <v>P</v>
          </cell>
          <cell r="D1053" t="str">
            <v>22062</v>
          </cell>
          <cell r="E1053" t="str">
            <v>SOL</v>
          </cell>
          <cell r="F1053">
            <v>2</v>
          </cell>
          <cell r="G1053" t="str">
            <v>CB39020000100T</v>
          </cell>
          <cell r="H1053">
            <v>10</v>
          </cell>
          <cell r="I1053">
            <v>0.75</v>
          </cell>
          <cell r="J1053">
            <v>1</v>
          </cell>
          <cell r="K1053">
            <v>2</v>
          </cell>
        </row>
        <row r="1054">
          <cell r="A1054" t="str">
            <v>M1</v>
          </cell>
          <cell r="B1054" t="str">
            <v>A5C</v>
          </cell>
          <cell r="C1054" t="str">
            <v>P</v>
          </cell>
          <cell r="D1054" t="str">
            <v>22077</v>
          </cell>
          <cell r="E1054" t="str">
            <v>SOL</v>
          </cell>
          <cell r="F1054">
            <v>2</v>
          </cell>
          <cell r="G1054" t="str">
            <v>CB39020000100T</v>
          </cell>
          <cell r="H1054">
            <v>10</v>
          </cell>
          <cell r="I1054">
            <v>0.75</v>
          </cell>
          <cell r="J1054">
            <v>1</v>
          </cell>
          <cell r="K1054">
            <v>2</v>
          </cell>
        </row>
        <row r="1055">
          <cell r="A1055" t="str">
            <v>M1</v>
          </cell>
          <cell r="B1055" t="str">
            <v>A5C</v>
          </cell>
          <cell r="C1055" t="str">
            <v>P</v>
          </cell>
          <cell r="D1055" t="str">
            <v>22073</v>
          </cell>
          <cell r="E1055" t="str">
            <v>SOL</v>
          </cell>
          <cell r="F1055">
            <v>2</v>
          </cell>
          <cell r="G1055" t="str">
            <v>CB390200001001</v>
          </cell>
          <cell r="H1055">
            <v>10</v>
          </cell>
          <cell r="I1055">
            <v>1</v>
          </cell>
          <cell r="J1055">
            <v>2</v>
          </cell>
          <cell r="K1055">
            <v>3</v>
          </cell>
        </row>
        <row r="1056">
          <cell r="A1056" t="str">
            <v>M1</v>
          </cell>
          <cell r="B1056" t="str">
            <v>A5C</v>
          </cell>
          <cell r="C1056" t="str">
            <v>P</v>
          </cell>
          <cell r="D1056" t="str">
            <v>22077</v>
          </cell>
          <cell r="E1056" t="str">
            <v>SOL</v>
          </cell>
          <cell r="F1056">
            <v>2</v>
          </cell>
          <cell r="G1056" t="str">
            <v>CB39020000100T</v>
          </cell>
          <cell r="H1056">
            <v>10</v>
          </cell>
          <cell r="I1056">
            <v>0.75</v>
          </cell>
          <cell r="J1056">
            <v>1</v>
          </cell>
          <cell r="K1056">
            <v>2</v>
          </cell>
        </row>
        <row r="1057">
          <cell r="A1057" t="str">
            <v>M1</v>
          </cell>
          <cell r="B1057" t="str">
            <v>A5C</v>
          </cell>
          <cell r="C1057" t="str">
            <v>P</v>
          </cell>
          <cell r="D1057" t="str">
            <v>22077</v>
          </cell>
          <cell r="E1057" t="str">
            <v>SOL</v>
          </cell>
          <cell r="F1057">
            <v>2</v>
          </cell>
          <cell r="G1057" t="str">
            <v>CB3902000010IH</v>
          </cell>
          <cell r="H1057">
            <v>10</v>
          </cell>
          <cell r="I1057">
            <v>1.5</v>
          </cell>
          <cell r="J1057">
            <v>1</v>
          </cell>
          <cell r="K1057">
            <v>2</v>
          </cell>
        </row>
        <row r="1058">
          <cell r="A1058" t="str">
            <v>M1</v>
          </cell>
          <cell r="B1058" t="str">
            <v>A5C</v>
          </cell>
          <cell r="C1058" t="str">
            <v>P</v>
          </cell>
          <cell r="D1058" t="str">
            <v>22073</v>
          </cell>
          <cell r="E1058" t="str">
            <v>SOL</v>
          </cell>
          <cell r="F1058">
            <v>2</v>
          </cell>
          <cell r="G1058" t="str">
            <v>CB39020000100T</v>
          </cell>
          <cell r="H1058">
            <v>10</v>
          </cell>
          <cell r="I1058">
            <v>0.75</v>
          </cell>
          <cell r="J1058">
            <v>2</v>
          </cell>
          <cell r="K1058">
            <v>3</v>
          </cell>
        </row>
        <row r="1059">
          <cell r="A1059" t="str">
            <v>M1</v>
          </cell>
          <cell r="B1059" t="str">
            <v>A5C</v>
          </cell>
          <cell r="C1059" t="str">
            <v>P</v>
          </cell>
          <cell r="D1059" t="str">
            <v>22062</v>
          </cell>
          <cell r="E1059" t="str">
            <v>TEE</v>
          </cell>
          <cell r="F1059">
            <v>2</v>
          </cell>
          <cell r="G1059" t="str">
            <v>CB300304001000</v>
          </cell>
          <cell r="H1059">
            <v>10</v>
          </cell>
          <cell r="I1059" t="str">
            <v>--</v>
          </cell>
          <cell r="J1059">
            <v>1</v>
          </cell>
          <cell r="K1059">
            <v>2</v>
          </cell>
        </row>
        <row r="1060">
          <cell r="A1060" t="str">
            <v>M1</v>
          </cell>
          <cell r="B1060" t="str">
            <v>A5C</v>
          </cell>
          <cell r="C1060" t="str">
            <v>P</v>
          </cell>
          <cell r="D1060" t="str">
            <v>22062</v>
          </cell>
          <cell r="E1060" t="str">
            <v>TEE</v>
          </cell>
          <cell r="F1060">
            <v>2</v>
          </cell>
          <cell r="G1060" t="str">
            <v>CB300304001000</v>
          </cell>
          <cell r="H1060">
            <v>10</v>
          </cell>
          <cell r="I1060" t="str">
            <v>--</v>
          </cell>
          <cell r="J1060">
            <v>1</v>
          </cell>
          <cell r="K1060">
            <v>2</v>
          </cell>
        </row>
        <row r="1061">
          <cell r="A1061" t="str">
            <v>M1</v>
          </cell>
          <cell r="B1061" t="str">
            <v>A5C</v>
          </cell>
          <cell r="C1061" t="str">
            <v>P</v>
          </cell>
          <cell r="D1061" t="str">
            <v>22073</v>
          </cell>
          <cell r="E1061" t="str">
            <v>TEE</v>
          </cell>
          <cell r="F1061">
            <v>2</v>
          </cell>
          <cell r="G1061" t="str">
            <v>CB300304001000</v>
          </cell>
          <cell r="H1061">
            <v>10</v>
          </cell>
          <cell r="I1061" t="str">
            <v>--</v>
          </cell>
          <cell r="J1061">
            <v>1</v>
          </cell>
          <cell r="K1061">
            <v>2</v>
          </cell>
        </row>
        <row r="1062">
          <cell r="A1062" t="str">
            <v>M1</v>
          </cell>
          <cell r="B1062" t="str">
            <v>A5C</v>
          </cell>
          <cell r="C1062" t="str">
            <v>P</v>
          </cell>
          <cell r="D1062" t="str">
            <v>22073</v>
          </cell>
          <cell r="E1062" t="str">
            <v>TOL</v>
          </cell>
          <cell r="F1062">
            <v>2</v>
          </cell>
          <cell r="G1062" t="str">
            <v>CB39030000100T</v>
          </cell>
          <cell r="H1062">
            <v>10</v>
          </cell>
          <cell r="I1062">
            <v>0.75</v>
          </cell>
          <cell r="J1062">
            <v>2</v>
          </cell>
          <cell r="K1062">
            <v>3</v>
          </cell>
        </row>
        <row r="1063">
          <cell r="A1063" t="str">
            <v>M1</v>
          </cell>
          <cell r="B1063" t="str">
            <v>A5C</v>
          </cell>
          <cell r="C1063" t="str">
            <v>P</v>
          </cell>
          <cell r="D1063" t="str">
            <v>22074</v>
          </cell>
          <cell r="E1063" t="str">
            <v>TOL</v>
          </cell>
          <cell r="F1063">
            <v>2</v>
          </cell>
          <cell r="G1063" t="str">
            <v>CB39030000100T</v>
          </cell>
          <cell r="H1063">
            <v>10</v>
          </cell>
          <cell r="I1063">
            <v>0.75</v>
          </cell>
          <cell r="J1063">
            <v>1</v>
          </cell>
          <cell r="K1063">
            <v>2</v>
          </cell>
        </row>
        <row r="1064">
          <cell r="A1064" t="str">
            <v>M1</v>
          </cell>
          <cell r="B1064" t="str">
            <v>A5C</v>
          </cell>
          <cell r="C1064" t="str">
            <v>P</v>
          </cell>
          <cell r="D1064" t="str">
            <v>22062</v>
          </cell>
          <cell r="E1064" t="str">
            <v>TOL</v>
          </cell>
          <cell r="F1064">
            <v>2</v>
          </cell>
          <cell r="G1064" t="str">
            <v>CB39030000100T</v>
          </cell>
          <cell r="H1064">
            <v>10</v>
          </cell>
          <cell r="I1064">
            <v>0.75</v>
          </cell>
          <cell r="J1064">
            <v>1</v>
          </cell>
          <cell r="K1064">
            <v>2</v>
          </cell>
        </row>
        <row r="1065">
          <cell r="A1065" t="str">
            <v>M1</v>
          </cell>
          <cell r="B1065" t="str">
            <v>A5C</v>
          </cell>
          <cell r="C1065" t="str">
            <v>P</v>
          </cell>
          <cell r="D1065" t="str">
            <v>22077</v>
          </cell>
          <cell r="E1065" t="str">
            <v>TOL</v>
          </cell>
          <cell r="F1065">
            <v>2</v>
          </cell>
          <cell r="G1065" t="str">
            <v>CB39030000100T</v>
          </cell>
          <cell r="H1065">
            <v>10</v>
          </cell>
          <cell r="I1065">
            <v>0.75</v>
          </cell>
          <cell r="J1065">
            <v>1</v>
          </cell>
          <cell r="K1065">
            <v>2</v>
          </cell>
        </row>
        <row r="1066">
          <cell r="A1066" t="str">
            <v>M1</v>
          </cell>
          <cell r="B1066" t="str">
            <v>A4C</v>
          </cell>
          <cell r="C1066" t="str">
            <v>P</v>
          </cell>
          <cell r="D1066" t="str">
            <v>22008</v>
          </cell>
          <cell r="E1066" t="str">
            <v>45 ELL</v>
          </cell>
          <cell r="F1066">
            <v>2</v>
          </cell>
          <cell r="G1066" t="str">
            <v>CB300204001000</v>
          </cell>
          <cell r="H1066">
            <v>10</v>
          </cell>
          <cell r="I1066" t="str">
            <v>--</v>
          </cell>
          <cell r="J1066">
            <v>1</v>
          </cell>
          <cell r="K1066">
            <v>2</v>
          </cell>
        </row>
        <row r="1067">
          <cell r="A1067" t="str">
            <v>M1</v>
          </cell>
          <cell r="B1067" t="str">
            <v>A4C</v>
          </cell>
          <cell r="C1067" t="str">
            <v>P</v>
          </cell>
          <cell r="D1067" t="str">
            <v>22008</v>
          </cell>
          <cell r="E1067" t="str">
            <v>90 ELL</v>
          </cell>
          <cell r="F1067">
            <v>2</v>
          </cell>
          <cell r="G1067" t="str">
            <v>CB300104001000</v>
          </cell>
          <cell r="H1067">
            <v>10</v>
          </cell>
          <cell r="I1067" t="str">
            <v>--</v>
          </cell>
          <cell r="J1067">
            <v>1</v>
          </cell>
          <cell r="K1067">
            <v>2</v>
          </cell>
        </row>
        <row r="1068">
          <cell r="A1068" t="str">
            <v>M1</v>
          </cell>
          <cell r="B1068" t="str">
            <v>A4C</v>
          </cell>
          <cell r="C1068" t="str">
            <v>P</v>
          </cell>
          <cell r="D1068" t="str">
            <v>22008</v>
          </cell>
          <cell r="E1068" t="str">
            <v>90 ELL</v>
          </cell>
          <cell r="F1068">
            <v>2</v>
          </cell>
          <cell r="G1068" t="str">
            <v>CB300104001000</v>
          </cell>
          <cell r="H1068">
            <v>10</v>
          </cell>
          <cell r="I1068" t="str">
            <v>--</v>
          </cell>
          <cell r="J1068">
            <v>6</v>
          </cell>
          <cell r="K1068">
            <v>7</v>
          </cell>
        </row>
        <row r="1069">
          <cell r="A1069" t="str">
            <v>M1</v>
          </cell>
          <cell r="B1069" t="str">
            <v>A4C</v>
          </cell>
          <cell r="C1069" t="str">
            <v>P</v>
          </cell>
          <cell r="D1069" t="str">
            <v>22008</v>
          </cell>
          <cell r="E1069" t="str">
            <v>90 ELL</v>
          </cell>
          <cell r="F1069">
            <v>2</v>
          </cell>
          <cell r="G1069" t="str">
            <v>CB300104001000</v>
          </cell>
          <cell r="H1069">
            <v>10</v>
          </cell>
          <cell r="I1069" t="str">
            <v>--</v>
          </cell>
          <cell r="J1069">
            <v>8</v>
          </cell>
          <cell r="K1069">
            <v>9</v>
          </cell>
        </row>
        <row r="1070">
          <cell r="A1070" t="str">
            <v>M1</v>
          </cell>
          <cell r="B1070" t="str">
            <v>A5C</v>
          </cell>
          <cell r="C1070" t="str">
            <v>P</v>
          </cell>
          <cell r="D1070" t="str">
            <v>22075</v>
          </cell>
          <cell r="E1070" t="str">
            <v>90 ELL</v>
          </cell>
          <cell r="F1070">
            <v>2</v>
          </cell>
          <cell r="G1070" t="str">
            <v>CB300104001000</v>
          </cell>
          <cell r="H1070">
            <v>10</v>
          </cell>
          <cell r="I1070" t="str">
            <v>--</v>
          </cell>
          <cell r="J1070">
            <v>7</v>
          </cell>
          <cell r="K1070">
            <v>8</v>
          </cell>
        </row>
        <row r="1071">
          <cell r="A1071" t="str">
            <v>M1</v>
          </cell>
          <cell r="B1071" t="str">
            <v>A4C</v>
          </cell>
          <cell r="C1071" t="str">
            <v>P</v>
          </cell>
          <cell r="D1071" t="str">
            <v>22080</v>
          </cell>
          <cell r="E1071" t="str">
            <v>90 ELL</v>
          </cell>
          <cell r="F1071">
            <v>2</v>
          </cell>
          <cell r="G1071" t="str">
            <v>CB300104001000</v>
          </cell>
          <cell r="H1071">
            <v>10</v>
          </cell>
          <cell r="I1071" t="str">
            <v>--</v>
          </cell>
          <cell r="J1071">
            <v>5</v>
          </cell>
          <cell r="K1071">
            <v>6</v>
          </cell>
        </row>
        <row r="1072">
          <cell r="A1072" t="str">
            <v>M1</v>
          </cell>
          <cell r="B1072" t="str">
            <v>A4C</v>
          </cell>
          <cell r="C1072" t="str">
            <v>P</v>
          </cell>
          <cell r="D1072" t="str">
            <v>22008</v>
          </cell>
          <cell r="E1072" t="str">
            <v>SOL</v>
          </cell>
          <cell r="F1072">
            <v>2</v>
          </cell>
          <cell r="G1072" t="str">
            <v>CB39020000100T</v>
          </cell>
          <cell r="H1072">
            <v>10</v>
          </cell>
          <cell r="I1072">
            <v>0.75</v>
          </cell>
          <cell r="J1072">
            <v>1</v>
          </cell>
          <cell r="K1072">
            <v>2</v>
          </cell>
        </row>
        <row r="1073">
          <cell r="A1073" t="str">
            <v>M1</v>
          </cell>
          <cell r="B1073" t="str">
            <v>A4C</v>
          </cell>
          <cell r="C1073" t="str">
            <v>P</v>
          </cell>
          <cell r="D1073" t="str">
            <v>22008</v>
          </cell>
          <cell r="E1073" t="str">
            <v>SOL</v>
          </cell>
          <cell r="F1073">
            <v>2</v>
          </cell>
          <cell r="G1073" t="str">
            <v>CB390200001001</v>
          </cell>
          <cell r="H1073">
            <v>10</v>
          </cell>
          <cell r="I1073">
            <v>1</v>
          </cell>
          <cell r="J1073">
            <v>2</v>
          </cell>
          <cell r="K1073">
            <v>3</v>
          </cell>
        </row>
        <row r="1074">
          <cell r="A1074" t="str">
            <v>M1</v>
          </cell>
          <cell r="B1074" t="str">
            <v>A4C</v>
          </cell>
          <cell r="C1074" t="str">
            <v>P</v>
          </cell>
          <cell r="D1074" t="str">
            <v>22008</v>
          </cell>
          <cell r="E1074" t="str">
            <v>SOL</v>
          </cell>
          <cell r="F1074">
            <v>2</v>
          </cell>
          <cell r="G1074" t="str">
            <v>CB39020000100T</v>
          </cell>
          <cell r="H1074">
            <v>10</v>
          </cell>
          <cell r="I1074">
            <v>0.75</v>
          </cell>
          <cell r="J1074">
            <v>1</v>
          </cell>
          <cell r="K1074">
            <v>2</v>
          </cell>
        </row>
        <row r="1075">
          <cell r="A1075" t="str">
            <v>M1</v>
          </cell>
          <cell r="B1075" t="str">
            <v>A4C</v>
          </cell>
          <cell r="C1075" t="str">
            <v>P</v>
          </cell>
          <cell r="D1075" t="str">
            <v>22008</v>
          </cell>
          <cell r="E1075" t="str">
            <v>SOL</v>
          </cell>
          <cell r="F1075">
            <v>2</v>
          </cell>
          <cell r="G1075" t="str">
            <v>CB3902000010IH</v>
          </cell>
          <cell r="H1075">
            <v>10</v>
          </cell>
          <cell r="I1075">
            <v>1.5</v>
          </cell>
          <cell r="J1075">
            <v>2</v>
          </cell>
          <cell r="K1075">
            <v>3</v>
          </cell>
        </row>
        <row r="1076">
          <cell r="A1076" t="str">
            <v>M1</v>
          </cell>
          <cell r="B1076" t="str">
            <v>A4C</v>
          </cell>
          <cell r="C1076" t="str">
            <v>P</v>
          </cell>
          <cell r="D1076" t="str">
            <v>22008</v>
          </cell>
          <cell r="E1076" t="str">
            <v>SOL</v>
          </cell>
          <cell r="F1076">
            <v>2</v>
          </cell>
          <cell r="G1076" t="str">
            <v>CB39020000100T</v>
          </cell>
          <cell r="H1076">
            <v>10</v>
          </cell>
          <cell r="I1076">
            <v>0.75</v>
          </cell>
          <cell r="J1076">
            <v>2</v>
          </cell>
          <cell r="K1076">
            <v>3</v>
          </cell>
        </row>
        <row r="1077">
          <cell r="A1077" t="str">
            <v>M1</v>
          </cell>
          <cell r="B1077" t="str">
            <v>A4C</v>
          </cell>
          <cell r="C1077" t="str">
            <v>P</v>
          </cell>
          <cell r="D1077" t="str">
            <v>22008</v>
          </cell>
          <cell r="E1077" t="str">
            <v>SOL</v>
          </cell>
          <cell r="F1077">
            <v>2</v>
          </cell>
          <cell r="G1077" t="str">
            <v>CB390200001001</v>
          </cell>
          <cell r="H1077">
            <v>10</v>
          </cell>
          <cell r="I1077">
            <v>1</v>
          </cell>
          <cell r="J1077">
            <v>2</v>
          </cell>
          <cell r="K1077">
            <v>3</v>
          </cell>
        </row>
        <row r="1078">
          <cell r="A1078" t="str">
            <v>M1</v>
          </cell>
          <cell r="B1078" t="str">
            <v>A4C</v>
          </cell>
          <cell r="C1078" t="str">
            <v>P</v>
          </cell>
          <cell r="D1078" t="str">
            <v>22008</v>
          </cell>
          <cell r="E1078" t="str">
            <v>TEE</v>
          </cell>
          <cell r="F1078">
            <v>2</v>
          </cell>
          <cell r="G1078" t="str">
            <v>CB300304001000</v>
          </cell>
          <cell r="H1078">
            <v>10</v>
          </cell>
          <cell r="I1078" t="str">
            <v>--</v>
          </cell>
          <cell r="J1078">
            <v>1</v>
          </cell>
          <cell r="K1078">
            <v>2</v>
          </cell>
        </row>
        <row r="1079">
          <cell r="A1079" t="str">
            <v>M1</v>
          </cell>
          <cell r="B1079" t="str">
            <v>A4C</v>
          </cell>
          <cell r="C1079" t="str">
            <v>P</v>
          </cell>
          <cell r="D1079" t="str">
            <v>22008</v>
          </cell>
          <cell r="E1079" t="str">
            <v>TEE</v>
          </cell>
          <cell r="F1079">
            <v>2</v>
          </cell>
          <cell r="G1079" t="str">
            <v>CB300304001000</v>
          </cell>
          <cell r="H1079">
            <v>10</v>
          </cell>
          <cell r="I1079" t="str">
            <v>--</v>
          </cell>
          <cell r="J1079">
            <v>1</v>
          </cell>
          <cell r="K1079">
            <v>2</v>
          </cell>
        </row>
        <row r="1080">
          <cell r="A1080" t="str">
            <v>M1</v>
          </cell>
          <cell r="B1080" t="str">
            <v>A5C</v>
          </cell>
          <cell r="C1080" t="str">
            <v>P</v>
          </cell>
          <cell r="D1080" t="str">
            <v>22075</v>
          </cell>
          <cell r="E1080" t="str">
            <v>TOL</v>
          </cell>
          <cell r="F1080">
            <v>2</v>
          </cell>
          <cell r="G1080" t="str">
            <v>CB39030000100T</v>
          </cell>
          <cell r="H1080">
            <v>10</v>
          </cell>
          <cell r="I1080">
            <v>0.75</v>
          </cell>
          <cell r="J1080">
            <v>1</v>
          </cell>
          <cell r="K1080">
            <v>2</v>
          </cell>
        </row>
        <row r="1081">
          <cell r="A1081" t="str">
            <v>M1</v>
          </cell>
          <cell r="B1081" t="str">
            <v>A4C</v>
          </cell>
          <cell r="C1081" t="str">
            <v>P</v>
          </cell>
          <cell r="D1081" t="str">
            <v>22080</v>
          </cell>
          <cell r="E1081" t="str">
            <v>TOL</v>
          </cell>
          <cell r="F1081">
            <v>2</v>
          </cell>
          <cell r="G1081" t="str">
            <v>CB39030000100T</v>
          </cell>
          <cell r="H1081">
            <v>10</v>
          </cell>
          <cell r="I1081">
            <v>0.75</v>
          </cell>
          <cell r="J1081">
            <v>1</v>
          </cell>
          <cell r="K1081">
            <v>2</v>
          </cell>
        </row>
        <row r="1082">
          <cell r="A1082" t="str">
            <v>M1</v>
          </cell>
          <cell r="B1082" t="str">
            <v>A5C</v>
          </cell>
          <cell r="C1082" t="str">
            <v>COMP</v>
          </cell>
          <cell r="D1082" t="str">
            <v>001</v>
          </cell>
          <cell r="E1082" t="str">
            <v>90 ELL</v>
          </cell>
          <cell r="F1082">
            <v>2</v>
          </cell>
          <cell r="G1082" t="str">
            <v>CB300104001200</v>
          </cell>
          <cell r="H1082">
            <v>12</v>
          </cell>
          <cell r="I1082" t="str">
            <v>--</v>
          </cell>
          <cell r="J1082">
            <v>2</v>
          </cell>
          <cell r="K1082">
            <v>3</v>
          </cell>
        </row>
        <row r="1083">
          <cell r="A1083" t="str">
            <v>M1</v>
          </cell>
          <cell r="B1083" t="str">
            <v>A5C</v>
          </cell>
          <cell r="C1083" t="str">
            <v>COMP</v>
          </cell>
          <cell r="D1083" t="str">
            <v>002</v>
          </cell>
          <cell r="E1083" t="str">
            <v>90 ELL</v>
          </cell>
          <cell r="F1083">
            <v>2</v>
          </cell>
          <cell r="G1083" t="str">
            <v>CB300104001200</v>
          </cell>
          <cell r="H1083">
            <v>12</v>
          </cell>
          <cell r="I1083" t="str">
            <v>--</v>
          </cell>
          <cell r="J1083">
            <v>2</v>
          </cell>
          <cell r="K1083">
            <v>3</v>
          </cell>
        </row>
        <row r="1084">
          <cell r="A1084" t="str">
            <v>M1</v>
          </cell>
          <cell r="B1084" t="str">
            <v>B1X</v>
          </cell>
          <cell r="C1084" t="str">
            <v>P</v>
          </cell>
          <cell r="D1084" t="str">
            <v>22042</v>
          </cell>
          <cell r="E1084" t="str">
            <v>90 ELL</v>
          </cell>
          <cell r="F1084">
            <v>2</v>
          </cell>
          <cell r="G1084" t="str">
            <v>LN300100001200</v>
          </cell>
          <cell r="H1084">
            <v>12</v>
          </cell>
          <cell r="I1084" t="str">
            <v>--</v>
          </cell>
          <cell r="J1084">
            <v>2</v>
          </cell>
          <cell r="K1084">
            <v>3</v>
          </cell>
        </row>
        <row r="1085">
          <cell r="A1085" t="str">
            <v>M1</v>
          </cell>
          <cell r="B1085" t="str">
            <v>B1X</v>
          </cell>
          <cell r="C1085" t="str">
            <v>P</v>
          </cell>
          <cell r="D1085" t="str">
            <v>22042</v>
          </cell>
          <cell r="E1085" t="str">
            <v>SOL</v>
          </cell>
          <cell r="F1085">
            <v>2</v>
          </cell>
          <cell r="G1085" t="str">
            <v>CB39020000120T</v>
          </cell>
          <cell r="H1085">
            <v>12</v>
          </cell>
          <cell r="I1085">
            <v>0.75</v>
          </cell>
          <cell r="J1085">
            <v>2</v>
          </cell>
          <cell r="K1085">
            <v>3</v>
          </cell>
        </row>
        <row r="1086">
          <cell r="A1086" t="str">
            <v>M1</v>
          </cell>
          <cell r="B1086" t="str">
            <v>B1X</v>
          </cell>
          <cell r="C1086" t="str">
            <v>P</v>
          </cell>
          <cell r="D1086" t="str">
            <v>22042</v>
          </cell>
          <cell r="E1086" t="str">
            <v>TOL</v>
          </cell>
          <cell r="F1086">
            <v>2</v>
          </cell>
          <cell r="G1086" t="str">
            <v>CB39030000120T</v>
          </cell>
          <cell r="H1086">
            <v>12</v>
          </cell>
          <cell r="I1086">
            <v>0.75</v>
          </cell>
          <cell r="J1086">
            <v>1</v>
          </cell>
          <cell r="K1086">
            <v>2</v>
          </cell>
        </row>
        <row r="1087">
          <cell r="A1087" t="str">
            <v>M1</v>
          </cell>
          <cell r="B1087" t="str">
            <v>A5C</v>
          </cell>
          <cell r="C1087" t="str">
            <v>P</v>
          </cell>
          <cell r="D1087" t="str">
            <v>22054</v>
          </cell>
          <cell r="E1087" t="str">
            <v>90 ELL</v>
          </cell>
          <cell r="F1087">
            <v>2</v>
          </cell>
          <cell r="G1087" t="str">
            <v>CB300104001400</v>
          </cell>
          <cell r="H1087">
            <v>14</v>
          </cell>
          <cell r="I1087" t="str">
            <v>--</v>
          </cell>
          <cell r="J1087">
            <v>2</v>
          </cell>
          <cell r="K1087">
            <v>2</v>
          </cell>
        </row>
        <row r="1088">
          <cell r="A1088" t="str">
            <v>M1</v>
          </cell>
          <cell r="B1088" t="str">
            <v>A5C</v>
          </cell>
          <cell r="C1088" t="str">
            <v>P</v>
          </cell>
          <cell r="D1088" t="str">
            <v>22056</v>
          </cell>
          <cell r="E1088" t="str">
            <v>90 ELL</v>
          </cell>
          <cell r="F1088">
            <v>2</v>
          </cell>
          <cell r="G1088" t="str">
            <v>CB300104001400</v>
          </cell>
          <cell r="H1088">
            <v>14</v>
          </cell>
          <cell r="I1088" t="str">
            <v>--</v>
          </cell>
          <cell r="J1088">
            <v>2</v>
          </cell>
          <cell r="K1088">
            <v>2</v>
          </cell>
        </row>
        <row r="1089">
          <cell r="A1089" t="str">
            <v>M1</v>
          </cell>
          <cell r="B1089" t="str">
            <v>A5C</v>
          </cell>
          <cell r="C1089" t="str">
            <v>P</v>
          </cell>
          <cell r="D1089" t="str">
            <v>22054</v>
          </cell>
          <cell r="E1089" t="str">
            <v>TOL</v>
          </cell>
          <cell r="F1089">
            <v>2</v>
          </cell>
          <cell r="G1089" t="str">
            <v>CB39030000140T</v>
          </cell>
          <cell r="H1089">
            <v>14</v>
          </cell>
          <cell r="I1089">
            <v>0.75</v>
          </cell>
          <cell r="J1089">
            <v>1</v>
          </cell>
          <cell r="K1089">
            <v>1</v>
          </cell>
        </row>
        <row r="1090">
          <cell r="A1090" t="str">
            <v>M1</v>
          </cell>
          <cell r="B1090" t="str">
            <v>A5C</v>
          </cell>
          <cell r="C1090" t="str">
            <v>P</v>
          </cell>
          <cell r="D1090" t="str">
            <v>22058</v>
          </cell>
          <cell r="E1090" t="str">
            <v>90 ELL</v>
          </cell>
          <cell r="F1090">
            <v>2</v>
          </cell>
          <cell r="G1090" t="str">
            <v>CB300104001400</v>
          </cell>
          <cell r="H1090">
            <v>14</v>
          </cell>
          <cell r="I1090" t="str">
            <v>--</v>
          </cell>
          <cell r="J1090">
            <v>2</v>
          </cell>
          <cell r="K1090">
            <v>2</v>
          </cell>
        </row>
        <row r="1091">
          <cell r="A1091" t="str">
            <v>M1</v>
          </cell>
          <cell r="B1091" t="str">
            <v>A5C</v>
          </cell>
          <cell r="C1091" t="str">
            <v>P</v>
          </cell>
          <cell r="D1091" t="str">
            <v>22058</v>
          </cell>
          <cell r="E1091" t="str">
            <v>SOL</v>
          </cell>
          <cell r="F1091">
            <v>2</v>
          </cell>
          <cell r="G1091" t="str">
            <v>CB39020000140T</v>
          </cell>
          <cell r="H1091">
            <v>14</v>
          </cell>
          <cell r="I1091">
            <v>0.75</v>
          </cell>
          <cell r="J1091">
            <v>1</v>
          </cell>
          <cell r="K1091">
            <v>1</v>
          </cell>
        </row>
        <row r="1092">
          <cell r="A1092" t="str">
            <v>M1</v>
          </cell>
          <cell r="B1092" t="str">
            <v>B1C</v>
          </cell>
          <cell r="C1092" t="str">
            <v>P</v>
          </cell>
          <cell r="D1092" t="str">
            <v>22027</v>
          </cell>
          <cell r="E1092" t="str">
            <v>5D 90 BEND</v>
          </cell>
          <cell r="F1092">
            <v>2</v>
          </cell>
          <cell r="G1092" t="str">
            <v>CB308804001400</v>
          </cell>
          <cell r="H1092">
            <v>14</v>
          </cell>
          <cell r="I1092" t="str">
            <v>--</v>
          </cell>
          <cell r="J1092">
            <v>3</v>
          </cell>
          <cell r="K1092">
            <v>3</v>
          </cell>
        </row>
        <row r="1093">
          <cell r="A1093" t="str">
            <v>M1</v>
          </cell>
          <cell r="B1093" t="str">
            <v>B1C</v>
          </cell>
          <cell r="C1093" t="str">
            <v>P</v>
          </cell>
          <cell r="D1093" t="str">
            <v>22027</v>
          </cell>
          <cell r="E1093" t="str">
            <v>SOL</v>
          </cell>
          <cell r="F1093">
            <v>2</v>
          </cell>
          <cell r="G1093" t="str">
            <v>CB39020000140T</v>
          </cell>
          <cell r="H1093">
            <v>14</v>
          </cell>
          <cell r="I1093">
            <v>0.75</v>
          </cell>
          <cell r="J1093">
            <v>1</v>
          </cell>
          <cell r="K1093">
            <v>1</v>
          </cell>
        </row>
        <row r="1094">
          <cell r="A1094" t="str">
            <v>M1</v>
          </cell>
          <cell r="B1094" t="str">
            <v>B1C</v>
          </cell>
          <cell r="C1094" t="str">
            <v>P</v>
          </cell>
          <cell r="D1094" t="str">
            <v>22027</v>
          </cell>
          <cell r="E1094" t="str">
            <v>TOL</v>
          </cell>
          <cell r="F1094">
            <v>2</v>
          </cell>
          <cell r="G1094" t="str">
            <v>CB39030000140T</v>
          </cell>
          <cell r="H1094">
            <v>14</v>
          </cell>
          <cell r="I1094">
            <v>0.75</v>
          </cell>
          <cell r="J1094">
            <v>1</v>
          </cell>
          <cell r="K1094">
            <v>1</v>
          </cell>
        </row>
        <row r="1095">
          <cell r="A1095" t="str">
            <v>M1</v>
          </cell>
          <cell r="B1095" t="str">
            <v>A5C</v>
          </cell>
          <cell r="C1095" t="str">
            <v>P</v>
          </cell>
          <cell r="D1095" t="str">
            <v>22074</v>
          </cell>
          <cell r="E1095" t="str">
            <v>CAP</v>
          </cell>
          <cell r="F1095">
            <v>2</v>
          </cell>
          <cell r="G1095" t="str">
            <v>CB300704001600</v>
          </cell>
          <cell r="H1095">
            <v>16</v>
          </cell>
          <cell r="I1095" t="str">
            <v>--</v>
          </cell>
          <cell r="J1095">
            <v>2</v>
          </cell>
          <cell r="K1095">
            <v>2</v>
          </cell>
        </row>
        <row r="1096">
          <cell r="A1096" t="str">
            <v>M1</v>
          </cell>
          <cell r="B1096" t="str">
            <v>A5C</v>
          </cell>
          <cell r="C1096" t="str">
            <v>COMP</v>
          </cell>
          <cell r="D1096" t="str">
            <v>006</v>
          </cell>
          <cell r="E1096" t="str">
            <v>SW FLG</v>
          </cell>
          <cell r="F1096">
            <v>3</v>
          </cell>
          <cell r="G1096" t="str">
            <v>CB240108000H00</v>
          </cell>
          <cell r="H1096">
            <v>0.5</v>
          </cell>
          <cell r="I1096" t="str">
            <v>--</v>
          </cell>
          <cell r="J1096">
            <v>10</v>
          </cell>
          <cell r="K1096">
            <v>10</v>
          </cell>
        </row>
        <row r="1097">
          <cell r="A1097" t="str">
            <v>M1</v>
          </cell>
          <cell r="B1097" t="str">
            <v>A5C</v>
          </cell>
          <cell r="C1097" t="str">
            <v>P</v>
          </cell>
          <cell r="D1097" t="str">
            <v>22107</v>
          </cell>
          <cell r="E1097" t="str">
            <v>SW FLG</v>
          </cell>
          <cell r="F1097">
            <v>3</v>
          </cell>
          <cell r="G1097" t="str">
            <v>CB240108000H00</v>
          </cell>
          <cell r="H1097">
            <v>0.5</v>
          </cell>
          <cell r="I1097" t="str">
            <v>--</v>
          </cell>
          <cell r="J1097">
            <v>20</v>
          </cell>
          <cell r="K1097">
            <v>20</v>
          </cell>
        </row>
        <row r="1098">
          <cell r="A1098" t="str">
            <v>M1</v>
          </cell>
          <cell r="B1098" t="str">
            <v>A5C</v>
          </cell>
          <cell r="C1098" t="str">
            <v>P</v>
          </cell>
          <cell r="D1098" t="str">
            <v>22157</v>
          </cell>
          <cell r="E1098" t="str">
            <v>SW FLG</v>
          </cell>
          <cell r="F1098">
            <v>3</v>
          </cell>
          <cell r="G1098" t="str">
            <v>CB240108000H00</v>
          </cell>
          <cell r="H1098">
            <v>0.5</v>
          </cell>
          <cell r="I1098" t="str">
            <v>--</v>
          </cell>
          <cell r="J1098">
            <v>2</v>
          </cell>
          <cell r="K1098">
            <v>2</v>
          </cell>
        </row>
        <row r="1099">
          <cell r="A1099" t="str">
            <v>M1</v>
          </cell>
          <cell r="B1099" t="str">
            <v>A5C</v>
          </cell>
          <cell r="C1099" t="str">
            <v>P</v>
          </cell>
          <cell r="D1099" t="str">
            <v>22158</v>
          </cell>
          <cell r="E1099" t="str">
            <v>SW FLG</v>
          </cell>
          <cell r="F1099">
            <v>3</v>
          </cell>
          <cell r="G1099" t="str">
            <v>CB240108000H00</v>
          </cell>
          <cell r="H1099">
            <v>0.5</v>
          </cell>
          <cell r="I1099" t="str">
            <v>--</v>
          </cell>
          <cell r="J1099">
            <v>2</v>
          </cell>
          <cell r="K1099">
            <v>2</v>
          </cell>
        </row>
        <row r="1100">
          <cell r="A1100" t="str">
            <v>M1</v>
          </cell>
          <cell r="B1100" t="str">
            <v>A5C</v>
          </cell>
          <cell r="C1100" t="str">
            <v>SCC</v>
          </cell>
          <cell r="D1100" t="str">
            <v>HOLD1</v>
          </cell>
          <cell r="E1100" t="str">
            <v>SW FLG</v>
          </cell>
          <cell r="F1100">
            <v>3</v>
          </cell>
          <cell r="G1100" t="str">
            <v>CB240108000H00</v>
          </cell>
          <cell r="H1100">
            <v>0.5</v>
          </cell>
          <cell r="I1100" t="str">
            <v>--</v>
          </cell>
          <cell r="J1100">
            <v>6</v>
          </cell>
          <cell r="K1100">
            <v>6</v>
          </cell>
        </row>
        <row r="1101">
          <cell r="A1101" t="str">
            <v>M1</v>
          </cell>
          <cell r="B1101" t="str">
            <v>A5C</v>
          </cell>
          <cell r="C1101" t="str">
            <v>SCD</v>
          </cell>
          <cell r="D1101" t="str">
            <v>HOLD1</v>
          </cell>
          <cell r="E1101" t="str">
            <v>SW FLG</v>
          </cell>
          <cell r="F1101">
            <v>3</v>
          </cell>
          <cell r="G1101" t="str">
            <v>CB240108000H00</v>
          </cell>
          <cell r="H1101">
            <v>0.5</v>
          </cell>
          <cell r="I1101" t="str">
            <v>--</v>
          </cell>
          <cell r="J1101">
            <v>4</v>
          </cell>
          <cell r="K1101">
            <v>4</v>
          </cell>
        </row>
        <row r="1102">
          <cell r="A1102" t="str">
            <v>M1</v>
          </cell>
          <cell r="B1102" t="str">
            <v>A5C</v>
          </cell>
          <cell r="C1102" t="str">
            <v>P</v>
          </cell>
          <cell r="D1102" t="str">
            <v>22039</v>
          </cell>
          <cell r="E1102" t="str">
            <v>SW FLG</v>
          </cell>
          <cell r="F1102">
            <v>3</v>
          </cell>
          <cell r="G1102" t="str">
            <v>CB240108000H00</v>
          </cell>
          <cell r="H1102">
            <v>0.5</v>
          </cell>
          <cell r="I1102" t="str">
            <v>--</v>
          </cell>
          <cell r="J1102">
            <v>2</v>
          </cell>
          <cell r="K1102">
            <v>2</v>
          </cell>
        </row>
        <row r="1103">
          <cell r="A1103" t="str">
            <v>M1</v>
          </cell>
          <cell r="B1103" t="str">
            <v>A5C</v>
          </cell>
          <cell r="C1103" t="str">
            <v>P</v>
          </cell>
          <cell r="D1103" t="str">
            <v>22041</v>
          </cell>
          <cell r="E1103" t="str">
            <v>SW FLG</v>
          </cell>
          <cell r="F1103">
            <v>3</v>
          </cell>
          <cell r="G1103" t="str">
            <v>CB240108000H00</v>
          </cell>
          <cell r="H1103">
            <v>0.5</v>
          </cell>
          <cell r="I1103" t="str">
            <v>--</v>
          </cell>
          <cell r="J1103">
            <v>2</v>
          </cell>
          <cell r="K1103">
            <v>2</v>
          </cell>
        </row>
        <row r="1104">
          <cell r="A1104" t="str">
            <v>M1</v>
          </cell>
          <cell r="B1104" t="str">
            <v>A5C</v>
          </cell>
          <cell r="C1104" t="str">
            <v>P</v>
          </cell>
          <cell r="D1104" t="str">
            <v>22040</v>
          </cell>
          <cell r="E1104" t="str">
            <v>SW FLG</v>
          </cell>
          <cell r="F1104">
            <v>3</v>
          </cell>
          <cell r="G1104" t="str">
            <v>CB240108000H00</v>
          </cell>
          <cell r="H1104">
            <v>0.5</v>
          </cell>
          <cell r="I1104" t="str">
            <v>--</v>
          </cell>
          <cell r="J1104">
            <v>2</v>
          </cell>
          <cell r="K1104">
            <v>2</v>
          </cell>
        </row>
        <row r="1105">
          <cell r="A1105" t="str">
            <v>M1</v>
          </cell>
          <cell r="B1105" t="str">
            <v>A4C</v>
          </cell>
          <cell r="C1105" t="str">
            <v>P</v>
          </cell>
          <cell r="D1105" t="str">
            <v>22031</v>
          </cell>
          <cell r="E1105" t="str">
            <v>SW FLG</v>
          </cell>
          <cell r="F1105">
            <v>3</v>
          </cell>
          <cell r="G1105" t="str">
            <v>CB240108000H00</v>
          </cell>
          <cell r="H1105">
            <v>0.5</v>
          </cell>
          <cell r="I1105" t="str">
            <v>--</v>
          </cell>
          <cell r="J1105">
            <v>6</v>
          </cell>
          <cell r="K1105">
            <v>6</v>
          </cell>
        </row>
        <row r="1106">
          <cell r="A1106" t="str">
            <v>M1</v>
          </cell>
          <cell r="B1106" t="str">
            <v>A5C</v>
          </cell>
          <cell r="C1106" t="str">
            <v>N</v>
          </cell>
          <cell r="D1106" t="str">
            <v>25613</v>
          </cell>
          <cell r="E1106" t="str">
            <v>SW FLG</v>
          </cell>
          <cell r="F1106">
            <v>3</v>
          </cell>
          <cell r="G1106" t="str">
            <v>CB240108000T00</v>
          </cell>
          <cell r="H1106">
            <v>0.75</v>
          </cell>
          <cell r="I1106" t="str">
            <v>--</v>
          </cell>
          <cell r="J1106">
            <v>1</v>
          </cell>
          <cell r="K1106">
            <v>1</v>
          </cell>
        </row>
        <row r="1107">
          <cell r="A1107" t="str">
            <v>M1</v>
          </cell>
          <cell r="B1107" t="str">
            <v>A5C</v>
          </cell>
          <cell r="C1107" t="str">
            <v>N</v>
          </cell>
          <cell r="D1107" t="str">
            <v>25618</v>
          </cell>
          <cell r="E1107" t="str">
            <v>SW FLG</v>
          </cell>
          <cell r="F1107">
            <v>3</v>
          </cell>
          <cell r="G1107" t="str">
            <v>CB240108000T00</v>
          </cell>
          <cell r="H1107">
            <v>0.75</v>
          </cell>
          <cell r="I1107" t="str">
            <v>--</v>
          </cell>
          <cell r="J1107">
            <v>1</v>
          </cell>
          <cell r="K1107">
            <v>1</v>
          </cell>
        </row>
        <row r="1108">
          <cell r="A1108" t="str">
            <v>M1</v>
          </cell>
          <cell r="B1108" t="str">
            <v>A5C</v>
          </cell>
          <cell r="C1108" t="str">
            <v>P</v>
          </cell>
          <cell r="D1108" t="str">
            <v>22101</v>
          </cell>
          <cell r="E1108" t="str">
            <v>SW FLG</v>
          </cell>
          <cell r="F1108">
            <v>3</v>
          </cell>
          <cell r="G1108" t="str">
            <v>CB240108000T00</v>
          </cell>
          <cell r="H1108">
            <v>0.75</v>
          </cell>
          <cell r="I1108" t="str">
            <v>--</v>
          </cell>
          <cell r="J1108">
            <v>2</v>
          </cell>
          <cell r="K1108">
            <v>2</v>
          </cell>
        </row>
        <row r="1109">
          <cell r="A1109" t="str">
            <v>M1</v>
          </cell>
          <cell r="B1109" t="str">
            <v>A5C</v>
          </cell>
          <cell r="C1109" t="str">
            <v>IA</v>
          </cell>
          <cell r="D1109" t="str">
            <v>22611</v>
          </cell>
          <cell r="E1109" t="str">
            <v>SW FLG</v>
          </cell>
          <cell r="F1109">
            <v>3</v>
          </cell>
          <cell r="G1109" t="str">
            <v>CB240108000T00</v>
          </cell>
          <cell r="H1109">
            <v>0.75</v>
          </cell>
          <cell r="I1109" t="str">
            <v>--</v>
          </cell>
          <cell r="J1109">
            <v>2</v>
          </cell>
          <cell r="K1109">
            <v>2</v>
          </cell>
        </row>
        <row r="1110">
          <cell r="A1110" t="str">
            <v>M1</v>
          </cell>
          <cell r="B1110" t="str">
            <v>A5C</v>
          </cell>
          <cell r="C1110" t="str">
            <v>N</v>
          </cell>
          <cell r="D1110" t="str">
            <v>22617</v>
          </cell>
          <cell r="E1110" t="str">
            <v>SW FLG</v>
          </cell>
          <cell r="F1110">
            <v>3</v>
          </cell>
          <cell r="G1110" t="str">
            <v>CB240108000T00</v>
          </cell>
          <cell r="H1110">
            <v>0.75</v>
          </cell>
          <cell r="I1110" t="str">
            <v>--</v>
          </cell>
          <cell r="J1110">
            <v>3</v>
          </cell>
          <cell r="K1110">
            <v>3</v>
          </cell>
        </row>
        <row r="1111">
          <cell r="A1111" t="str">
            <v>M1</v>
          </cell>
          <cell r="B1111" t="str">
            <v>A5C</v>
          </cell>
          <cell r="C1111" t="str">
            <v>P</v>
          </cell>
          <cell r="D1111" t="str">
            <v>22102</v>
          </cell>
          <cell r="E1111" t="str">
            <v>SW FLG</v>
          </cell>
          <cell r="F1111">
            <v>3</v>
          </cell>
          <cell r="G1111" t="str">
            <v>CB240108000T00</v>
          </cell>
          <cell r="H1111">
            <v>0.75</v>
          </cell>
          <cell r="I1111" t="str">
            <v>--</v>
          </cell>
          <cell r="J1111">
            <v>2</v>
          </cell>
          <cell r="K1111">
            <v>2</v>
          </cell>
        </row>
        <row r="1112">
          <cell r="A1112" t="str">
            <v>M1</v>
          </cell>
          <cell r="B1112" t="str">
            <v>A5C</v>
          </cell>
          <cell r="C1112" t="str">
            <v>SCD</v>
          </cell>
          <cell r="D1112" t="str">
            <v>HOLD1</v>
          </cell>
          <cell r="E1112" t="str">
            <v>SW FLG</v>
          </cell>
          <cell r="F1112">
            <v>3</v>
          </cell>
          <cell r="G1112" t="str">
            <v>CB240108000T00</v>
          </cell>
          <cell r="H1112">
            <v>0.75</v>
          </cell>
          <cell r="I1112" t="str">
            <v>--</v>
          </cell>
          <cell r="J1112">
            <v>6</v>
          </cell>
          <cell r="K1112">
            <v>6</v>
          </cell>
        </row>
        <row r="1113">
          <cell r="A1113" t="str">
            <v>M1</v>
          </cell>
          <cell r="B1113" t="str">
            <v>A5C</v>
          </cell>
          <cell r="C1113" t="str">
            <v>TRIM</v>
          </cell>
          <cell r="D1113" t="str">
            <v>V-2214</v>
          </cell>
          <cell r="E1113" t="str">
            <v>SW FLG</v>
          </cell>
          <cell r="F1113">
            <v>3</v>
          </cell>
          <cell r="G1113" t="str">
            <v>CB240108000T00</v>
          </cell>
          <cell r="H1113">
            <v>0.75</v>
          </cell>
          <cell r="I1113" t="str">
            <v>--</v>
          </cell>
          <cell r="J1113">
            <v>4</v>
          </cell>
          <cell r="K1113">
            <v>4</v>
          </cell>
        </row>
        <row r="1114">
          <cell r="A1114" t="str">
            <v>M1</v>
          </cell>
          <cell r="B1114" t="str">
            <v>A5C</v>
          </cell>
          <cell r="C1114" t="str">
            <v>TRIM</v>
          </cell>
          <cell r="D1114" t="str">
            <v>V-2213</v>
          </cell>
          <cell r="E1114" t="str">
            <v>SW FLG</v>
          </cell>
          <cell r="F1114">
            <v>3</v>
          </cell>
          <cell r="G1114" t="str">
            <v>CB240108000T00</v>
          </cell>
          <cell r="H1114">
            <v>0.75</v>
          </cell>
          <cell r="I1114" t="str">
            <v>--</v>
          </cell>
          <cell r="J1114">
            <v>2</v>
          </cell>
          <cell r="K1114">
            <v>2</v>
          </cell>
        </row>
        <row r="1115">
          <cell r="A1115" t="str">
            <v>M1</v>
          </cell>
          <cell r="B1115" t="str">
            <v>A6C</v>
          </cell>
          <cell r="C1115" t="str">
            <v>HOS</v>
          </cell>
          <cell r="D1115" t="str">
            <v>65634</v>
          </cell>
          <cell r="E1115" t="str">
            <v>SW FLG</v>
          </cell>
          <cell r="F1115">
            <v>3</v>
          </cell>
          <cell r="G1115" t="str">
            <v>CB240108000T00</v>
          </cell>
          <cell r="H1115">
            <v>0.75</v>
          </cell>
          <cell r="I1115" t="str">
            <v>--</v>
          </cell>
          <cell r="J1115">
            <v>1</v>
          </cell>
          <cell r="K1115">
            <v>1</v>
          </cell>
        </row>
        <row r="1116">
          <cell r="A1116" t="str">
            <v>M1</v>
          </cell>
          <cell r="B1116" t="str">
            <v>A6C</v>
          </cell>
          <cell r="C1116" t="str">
            <v>TRIM</v>
          </cell>
          <cell r="D1116" t="str">
            <v>H-6501</v>
          </cell>
          <cell r="E1116" t="str">
            <v>SW FLG</v>
          </cell>
          <cell r="F1116">
            <v>3</v>
          </cell>
          <cell r="G1116" t="str">
            <v>CB240108000T00</v>
          </cell>
          <cell r="H1116">
            <v>0.75</v>
          </cell>
          <cell r="I1116" t="str">
            <v>--</v>
          </cell>
          <cell r="J1116">
            <v>1</v>
          </cell>
          <cell r="K1116">
            <v>1</v>
          </cell>
        </row>
        <row r="1117">
          <cell r="A1117" t="str">
            <v>M1</v>
          </cell>
          <cell r="B1117" t="str">
            <v>A6C</v>
          </cell>
          <cell r="C1117" t="str">
            <v>TRIM</v>
          </cell>
          <cell r="D1117" t="str">
            <v>V-6502</v>
          </cell>
          <cell r="E1117" t="str">
            <v>SW FLG</v>
          </cell>
          <cell r="F1117">
            <v>3</v>
          </cell>
          <cell r="G1117" t="str">
            <v>CB240108000T00</v>
          </cell>
          <cell r="H1117">
            <v>0.75</v>
          </cell>
          <cell r="I1117" t="str">
            <v>--</v>
          </cell>
          <cell r="J1117">
            <v>2</v>
          </cell>
          <cell r="K1117">
            <v>2</v>
          </cell>
        </row>
        <row r="1118">
          <cell r="A1118" t="str">
            <v>M1</v>
          </cell>
          <cell r="B1118" t="str">
            <v>A6C</v>
          </cell>
          <cell r="C1118" t="str">
            <v>HOR</v>
          </cell>
          <cell r="D1118" t="str">
            <v>65620</v>
          </cell>
          <cell r="E1118" t="str">
            <v>SW FLG</v>
          </cell>
          <cell r="F1118">
            <v>3</v>
          </cell>
          <cell r="G1118" t="str">
            <v>CB240108000T00</v>
          </cell>
          <cell r="H1118">
            <v>0.75</v>
          </cell>
          <cell r="I1118" t="str">
            <v>--</v>
          </cell>
          <cell r="J1118">
            <v>1</v>
          </cell>
          <cell r="K1118">
            <v>1</v>
          </cell>
        </row>
        <row r="1119">
          <cell r="A1119" t="str">
            <v>M1</v>
          </cell>
          <cell r="B1119" t="str">
            <v>A6C</v>
          </cell>
          <cell r="C1119" t="str">
            <v>HOR</v>
          </cell>
          <cell r="D1119" t="str">
            <v>65622</v>
          </cell>
          <cell r="E1119" t="str">
            <v>SW FLG</v>
          </cell>
          <cell r="F1119">
            <v>3</v>
          </cell>
          <cell r="G1119" t="str">
            <v>CB240108000T00</v>
          </cell>
          <cell r="H1119">
            <v>0.75</v>
          </cell>
          <cell r="I1119" t="str">
            <v>--</v>
          </cell>
          <cell r="J1119">
            <v>4</v>
          </cell>
          <cell r="K1119">
            <v>4</v>
          </cell>
        </row>
        <row r="1120">
          <cell r="A1120" t="str">
            <v>M1</v>
          </cell>
          <cell r="B1120" t="str">
            <v>B1X</v>
          </cell>
          <cell r="C1120" t="str">
            <v>P</v>
          </cell>
          <cell r="D1120" t="str">
            <v>22042</v>
          </cell>
          <cell r="E1120" t="str">
            <v>WN FLG</v>
          </cell>
          <cell r="F1120">
            <v>3</v>
          </cell>
          <cell r="G1120" t="str">
            <v>CB200208000T00</v>
          </cell>
          <cell r="H1120">
            <v>0.75</v>
          </cell>
          <cell r="I1120" t="str">
            <v>--</v>
          </cell>
          <cell r="J1120">
            <v>2</v>
          </cell>
          <cell r="K1120">
            <v>2</v>
          </cell>
        </row>
        <row r="1121">
          <cell r="A1121" t="str">
            <v>M1</v>
          </cell>
          <cell r="B1121" t="str">
            <v>B2C</v>
          </cell>
          <cell r="C1121" t="str">
            <v>SH</v>
          </cell>
          <cell r="D1121" t="str">
            <v>22614</v>
          </cell>
          <cell r="E1121" t="str">
            <v>SW FLG</v>
          </cell>
          <cell r="F1121">
            <v>3</v>
          </cell>
          <cell r="G1121" t="str">
            <v>CB240208000100</v>
          </cell>
          <cell r="H1121">
            <v>1</v>
          </cell>
          <cell r="I1121" t="str">
            <v>--</v>
          </cell>
          <cell r="J1121">
            <v>1</v>
          </cell>
          <cell r="K1121">
            <v>1</v>
          </cell>
        </row>
        <row r="1122">
          <cell r="A1122" t="str">
            <v>M1</v>
          </cell>
          <cell r="B1122" t="str">
            <v>B2C</v>
          </cell>
          <cell r="C1122" t="str">
            <v>SH</v>
          </cell>
          <cell r="D1122" t="str">
            <v>22611</v>
          </cell>
          <cell r="E1122" t="str">
            <v>SW FLG</v>
          </cell>
          <cell r="F1122">
            <v>3</v>
          </cell>
          <cell r="G1122" t="str">
            <v>CB240208000100</v>
          </cell>
          <cell r="H1122">
            <v>1</v>
          </cell>
          <cell r="I1122" t="str">
            <v>--</v>
          </cell>
          <cell r="J1122">
            <v>2</v>
          </cell>
          <cell r="K1122">
            <v>2</v>
          </cell>
        </row>
        <row r="1123">
          <cell r="A1123" t="str">
            <v>M1</v>
          </cell>
          <cell r="B1123" t="str">
            <v>B2C</v>
          </cell>
          <cell r="C1123" t="str">
            <v>TRIM</v>
          </cell>
          <cell r="D1123" t="str">
            <v>E-2204</v>
          </cell>
          <cell r="E1123" t="str">
            <v>SW FLG</v>
          </cell>
          <cell r="F1123">
            <v>3</v>
          </cell>
          <cell r="G1123" t="str">
            <v>CB240208000100</v>
          </cell>
          <cell r="H1123">
            <v>1</v>
          </cell>
          <cell r="I1123" t="str">
            <v>--</v>
          </cell>
          <cell r="J1123">
            <v>1</v>
          </cell>
          <cell r="K1123">
            <v>1</v>
          </cell>
        </row>
        <row r="1124">
          <cell r="A1124" t="str">
            <v>M1</v>
          </cell>
          <cell r="B1124" t="str">
            <v>A5C</v>
          </cell>
          <cell r="C1124" t="str">
            <v>P</v>
          </cell>
          <cell r="D1124" t="str">
            <v>22109</v>
          </cell>
          <cell r="E1124" t="str">
            <v>LWN FLG</v>
          </cell>
          <cell r="F1124">
            <v>3</v>
          </cell>
          <cell r="G1124" t="str">
            <v>CB2901000001WL</v>
          </cell>
          <cell r="H1124">
            <v>1</v>
          </cell>
          <cell r="I1124" t="str">
            <v>150mm</v>
          </cell>
          <cell r="J1124">
            <v>1</v>
          </cell>
          <cell r="K1124">
            <v>1</v>
          </cell>
        </row>
        <row r="1125">
          <cell r="A1125" t="str">
            <v>M1</v>
          </cell>
          <cell r="B1125" t="str">
            <v>A5C</v>
          </cell>
          <cell r="C1125" t="str">
            <v>P</v>
          </cell>
          <cell r="D1125" t="str">
            <v>22102</v>
          </cell>
          <cell r="E1125" t="str">
            <v>LWN FLG</v>
          </cell>
          <cell r="F1125">
            <v>3</v>
          </cell>
          <cell r="G1125" t="str">
            <v>CB2901000001WL</v>
          </cell>
          <cell r="H1125">
            <v>1</v>
          </cell>
          <cell r="I1125" t="str">
            <v>150mm</v>
          </cell>
          <cell r="J1125">
            <v>1</v>
          </cell>
          <cell r="K1125">
            <v>1</v>
          </cell>
        </row>
        <row r="1126">
          <cell r="A1126" t="str">
            <v>M1</v>
          </cell>
          <cell r="B1126" t="str">
            <v>A5C</v>
          </cell>
          <cell r="C1126" t="str">
            <v>P</v>
          </cell>
          <cell r="D1126" t="str">
            <v>22054</v>
          </cell>
          <cell r="E1126" t="str">
            <v>LWN FLG</v>
          </cell>
          <cell r="F1126">
            <v>3</v>
          </cell>
          <cell r="G1126" t="str">
            <v>CB2901000001WL</v>
          </cell>
          <cell r="H1126">
            <v>1</v>
          </cell>
          <cell r="I1126" t="str">
            <v>150mm</v>
          </cell>
          <cell r="J1126">
            <v>1</v>
          </cell>
          <cell r="K1126">
            <v>1</v>
          </cell>
        </row>
        <row r="1127">
          <cell r="A1127" t="str">
            <v>M1</v>
          </cell>
          <cell r="B1127" t="str">
            <v>A5C</v>
          </cell>
          <cell r="C1127" t="str">
            <v>P</v>
          </cell>
          <cell r="D1127" t="str">
            <v>22056</v>
          </cell>
          <cell r="E1127" t="str">
            <v>LWN FLG</v>
          </cell>
          <cell r="F1127">
            <v>3</v>
          </cell>
          <cell r="G1127" t="str">
            <v>CB2901000001WL</v>
          </cell>
          <cell r="H1127">
            <v>1</v>
          </cell>
          <cell r="I1127" t="str">
            <v>150mm</v>
          </cell>
          <cell r="J1127">
            <v>1</v>
          </cell>
          <cell r="K1127">
            <v>1</v>
          </cell>
        </row>
        <row r="1128">
          <cell r="A1128" t="str">
            <v>M1</v>
          </cell>
          <cell r="B1128" t="str">
            <v>A5C</v>
          </cell>
          <cell r="C1128" t="str">
            <v>N</v>
          </cell>
          <cell r="D1128" t="str">
            <v>22630</v>
          </cell>
          <cell r="E1128" t="str">
            <v>SW FLG</v>
          </cell>
          <cell r="F1128">
            <v>3</v>
          </cell>
          <cell r="G1128" t="str">
            <v>CB240108000100</v>
          </cell>
          <cell r="H1128">
            <v>1</v>
          </cell>
          <cell r="I1128" t="str">
            <v>--</v>
          </cell>
          <cell r="J1128">
            <v>1</v>
          </cell>
          <cell r="K1128">
            <v>1</v>
          </cell>
        </row>
        <row r="1129">
          <cell r="A1129" t="str">
            <v>M1</v>
          </cell>
          <cell r="B1129" t="str">
            <v>A5C</v>
          </cell>
          <cell r="C1129" t="str">
            <v>N</v>
          </cell>
          <cell r="D1129" t="str">
            <v>22670</v>
          </cell>
          <cell r="E1129" t="str">
            <v>SW FLG</v>
          </cell>
          <cell r="F1129">
            <v>3</v>
          </cell>
          <cell r="G1129" t="str">
            <v>CB240108000100</v>
          </cell>
          <cell r="H1129">
            <v>1</v>
          </cell>
          <cell r="I1129" t="str">
            <v>--</v>
          </cell>
          <cell r="J1129">
            <v>4</v>
          </cell>
          <cell r="K1129">
            <v>4</v>
          </cell>
        </row>
        <row r="1130">
          <cell r="A1130" t="str">
            <v>M1</v>
          </cell>
          <cell r="B1130" t="str">
            <v>A5C</v>
          </cell>
          <cell r="C1130" t="str">
            <v>N</v>
          </cell>
          <cell r="D1130" t="str">
            <v>22682</v>
          </cell>
          <cell r="E1130" t="str">
            <v>SW FLG</v>
          </cell>
          <cell r="F1130">
            <v>3</v>
          </cell>
          <cell r="G1130" t="str">
            <v>CB240208000100</v>
          </cell>
          <cell r="H1130">
            <v>1</v>
          </cell>
          <cell r="I1130" t="str">
            <v>--</v>
          </cell>
          <cell r="J1130">
            <v>2</v>
          </cell>
          <cell r="K1130">
            <v>2</v>
          </cell>
        </row>
        <row r="1131">
          <cell r="A1131" t="str">
            <v>M1</v>
          </cell>
          <cell r="B1131" t="str">
            <v>A5C</v>
          </cell>
          <cell r="C1131" t="str">
            <v>N</v>
          </cell>
          <cell r="D1131" t="str">
            <v>22681</v>
          </cell>
          <cell r="E1131" t="str">
            <v>SW FLG</v>
          </cell>
          <cell r="F1131">
            <v>3</v>
          </cell>
          <cell r="G1131" t="str">
            <v>CB240208000100</v>
          </cell>
          <cell r="H1131">
            <v>1</v>
          </cell>
          <cell r="I1131" t="str">
            <v>--</v>
          </cell>
          <cell r="J1131">
            <v>2</v>
          </cell>
          <cell r="K1131">
            <v>2</v>
          </cell>
        </row>
        <row r="1132">
          <cell r="A1132" t="str">
            <v>M1</v>
          </cell>
          <cell r="B1132" t="str">
            <v>A5C</v>
          </cell>
          <cell r="C1132" t="str">
            <v>N</v>
          </cell>
          <cell r="D1132" t="str">
            <v>25611</v>
          </cell>
          <cell r="E1132" t="str">
            <v>SW FLG</v>
          </cell>
          <cell r="F1132">
            <v>3</v>
          </cell>
          <cell r="G1132" t="str">
            <v>CB240108000100</v>
          </cell>
          <cell r="H1132">
            <v>1</v>
          </cell>
          <cell r="I1132" t="str">
            <v>--</v>
          </cell>
          <cell r="J1132">
            <v>1</v>
          </cell>
          <cell r="K1132">
            <v>1</v>
          </cell>
        </row>
        <row r="1133">
          <cell r="A1133" t="str">
            <v>M1</v>
          </cell>
          <cell r="B1133" t="str">
            <v>A5C</v>
          </cell>
          <cell r="C1133" t="str">
            <v>N</v>
          </cell>
          <cell r="D1133" t="str">
            <v>25614</v>
          </cell>
          <cell r="E1133" t="str">
            <v>SW FLG</v>
          </cell>
          <cell r="F1133">
            <v>3</v>
          </cell>
          <cell r="G1133" t="str">
            <v>CB240108000100</v>
          </cell>
          <cell r="H1133">
            <v>1</v>
          </cell>
          <cell r="I1133" t="str">
            <v>--</v>
          </cell>
          <cell r="J1133">
            <v>1</v>
          </cell>
          <cell r="K1133">
            <v>1</v>
          </cell>
        </row>
        <row r="1134">
          <cell r="A1134" t="str">
            <v>M1</v>
          </cell>
          <cell r="B1134" t="str">
            <v>A5C</v>
          </cell>
          <cell r="C1134" t="str">
            <v>P</v>
          </cell>
          <cell r="D1134" t="str">
            <v>21004</v>
          </cell>
          <cell r="E1134" t="str">
            <v>SW FLG</v>
          </cell>
          <cell r="F1134">
            <v>3</v>
          </cell>
          <cell r="G1134" t="str">
            <v>CB240108000100</v>
          </cell>
          <cell r="H1134">
            <v>1</v>
          </cell>
          <cell r="I1134" t="str">
            <v>--</v>
          </cell>
          <cell r="J1134">
            <v>1</v>
          </cell>
          <cell r="K1134">
            <v>1</v>
          </cell>
        </row>
        <row r="1135">
          <cell r="A1135" t="str">
            <v>M1</v>
          </cell>
          <cell r="B1135" t="str">
            <v>A5C</v>
          </cell>
          <cell r="C1135" t="str">
            <v>P</v>
          </cell>
          <cell r="D1135" t="str">
            <v>22011</v>
          </cell>
          <cell r="E1135" t="str">
            <v>SW FLG</v>
          </cell>
          <cell r="F1135">
            <v>3</v>
          </cell>
          <cell r="G1135" t="str">
            <v>CB240108000100</v>
          </cell>
          <cell r="H1135">
            <v>1</v>
          </cell>
          <cell r="I1135" t="str">
            <v>--</v>
          </cell>
          <cell r="J1135">
            <v>1</v>
          </cell>
          <cell r="K1135">
            <v>1</v>
          </cell>
        </row>
        <row r="1136">
          <cell r="A1136" t="str">
            <v>M1</v>
          </cell>
          <cell r="B1136" t="str">
            <v>A5C</v>
          </cell>
          <cell r="C1136" t="str">
            <v>P</v>
          </cell>
          <cell r="D1136" t="str">
            <v>22066</v>
          </cell>
          <cell r="E1136" t="str">
            <v>SW FLG</v>
          </cell>
          <cell r="F1136">
            <v>3</v>
          </cell>
          <cell r="G1136" t="str">
            <v>CB240108000100</v>
          </cell>
          <cell r="H1136">
            <v>1</v>
          </cell>
          <cell r="I1136" t="str">
            <v>--</v>
          </cell>
          <cell r="J1136">
            <v>2</v>
          </cell>
          <cell r="K1136">
            <v>2</v>
          </cell>
        </row>
        <row r="1137">
          <cell r="A1137" t="str">
            <v>M1</v>
          </cell>
          <cell r="B1137" t="str">
            <v>A5C</v>
          </cell>
          <cell r="C1137" t="str">
            <v>P</v>
          </cell>
          <cell r="D1137" t="str">
            <v>22103</v>
          </cell>
          <cell r="E1137" t="str">
            <v>SW FLG</v>
          </cell>
          <cell r="F1137">
            <v>3</v>
          </cell>
          <cell r="G1137" t="str">
            <v>CB240208000100</v>
          </cell>
          <cell r="H1137">
            <v>1</v>
          </cell>
          <cell r="I1137" t="str">
            <v>--</v>
          </cell>
          <cell r="J1137">
            <v>2</v>
          </cell>
          <cell r="K1137">
            <v>2</v>
          </cell>
        </row>
        <row r="1138">
          <cell r="A1138" t="str">
            <v>M1</v>
          </cell>
          <cell r="B1138" t="str">
            <v>A5C</v>
          </cell>
          <cell r="C1138" t="str">
            <v>P</v>
          </cell>
          <cell r="D1138" t="str">
            <v>22106</v>
          </cell>
          <cell r="E1138" t="str">
            <v>SW FLG</v>
          </cell>
          <cell r="F1138">
            <v>3</v>
          </cell>
          <cell r="G1138" t="str">
            <v>CB240108000100</v>
          </cell>
          <cell r="H1138">
            <v>1</v>
          </cell>
          <cell r="I1138" t="str">
            <v>--</v>
          </cell>
          <cell r="J1138">
            <v>1</v>
          </cell>
          <cell r="K1138">
            <v>1</v>
          </cell>
        </row>
        <row r="1139">
          <cell r="A1139" t="str">
            <v>M1</v>
          </cell>
          <cell r="B1139" t="str">
            <v>A5C</v>
          </cell>
          <cell r="C1139" t="str">
            <v>P</v>
          </cell>
          <cell r="D1139" t="str">
            <v>22140</v>
          </cell>
          <cell r="E1139" t="str">
            <v>SW FLG</v>
          </cell>
          <cell r="F1139">
            <v>3</v>
          </cell>
          <cell r="G1139" t="str">
            <v>CB240108000100</v>
          </cell>
          <cell r="H1139">
            <v>1</v>
          </cell>
          <cell r="I1139" t="str">
            <v>--</v>
          </cell>
          <cell r="J1139">
            <v>2</v>
          </cell>
          <cell r="K1139">
            <v>2</v>
          </cell>
        </row>
        <row r="1140">
          <cell r="A1140" t="str">
            <v>M1</v>
          </cell>
          <cell r="B1140" t="str">
            <v>A5C</v>
          </cell>
          <cell r="C1140" t="str">
            <v>P</v>
          </cell>
          <cell r="D1140" t="str">
            <v>99002</v>
          </cell>
          <cell r="E1140" t="str">
            <v>SW FLG</v>
          </cell>
          <cell r="F1140">
            <v>3</v>
          </cell>
          <cell r="G1140" t="str">
            <v>CB240108000100</v>
          </cell>
          <cell r="H1140">
            <v>1</v>
          </cell>
          <cell r="I1140" t="str">
            <v>--</v>
          </cell>
          <cell r="J1140">
            <v>3</v>
          </cell>
          <cell r="K1140">
            <v>3</v>
          </cell>
        </row>
        <row r="1141">
          <cell r="A1141" t="str">
            <v>M1</v>
          </cell>
          <cell r="B1141" t="str">
            <v>A5C</v>
          </cell>
          <cell r="C1141" t="str">
            <v>N</v>
          </cell>
          <cell r="D1141" t="str">
            <v>22670</v>
          </cell>
          <cell r="E1141" t="str">
            <v>SW FLG</v>
          </cell>
          <cell r="F1141">
            <v>3</v>
          </cell>
          <cell r="G1141" t="str">
            <v>CB240108000100</v>
          </cell>
          <cell r="H1141">
            <v>1</v>
          </cell>
          <cell r="I1141" t="str">
            <v>--</v>
          </cell>
          <cell r="J1141">
            <v>2</v>
          </cell>
          <cell r="K1141">
            <v>2</v>
          </cell>
        </row>
        <row r="1142">
          <cell r="A1142" t="str">
            <v>M1</v>
          </cell>
          <cell r="B1142" t="str">
            <v>A5C</v>
          </cell>
          <cell r="C1142" t="str">
            <v>N</v>
          </cell>
          <cell r="D1142" t="str">
            <v>25614</v>
          </cell>
          <cell r="E1142" t="str">
            <v>SW FLG</v>
          </cell>
          <cell r="F1142">
            <v>3</v>
          </cell>
          <cell r="G1142" t="str">
            <v>CB240208000100</v>
          </cell>
          <cell r="H1142">
            <v>1</v>
          </cell>
          <cell r="I1142" t="str">
            <v>--</v>
          </cell>
          <cell r="J1142">
            <v>2</v>
          </cell>
          <cell r="K1142">
            <v>2</v>
          </cell>
        </row>
        <row r="1143">
          <cell r="A1143" t="str">
            <v>M1</v>
          </cell>
          <cell r="B1143" t="str">
            <v>A5C</v>
          </cell>
          <cell r="C1143" t="str">
            <v>P</v>
          </cell>
          <cell r="D1143" t="str">
            <v>22102</v>
          </cell>
          <cell r="E1143" t="str">
            <v>SW FLG</v>
          </cell>
          <cell r="F1143">
            <v>3</v>
          </cell>
          <cell r="G1143" t="str">
            <v>CB240108000100</v>
          </cell>
          <cell r="H1143">
            <v>1</v>
          </cell>
          <cell r="I1143" t="str">
            <v>--</v>
          </cell>
          <cell r="J1143">
            <v>1</v>
          </cell>
          <cell r="K1143">
            <v>1</v>
          </cell>
        </row>
        <row r="1144">
          <cell r="A1144" t="str">
            <v>M1</v>
          </cell>
          <cell r="B1144" t="str">
            <v>A5C</v>
          </cell>
          <cell r="C1144" t="str">
            <v>P</v>
          </cell>
          <cell r="D1144" t="str">
            <v>22130</v>
          </cell>
          <cell r="E1144" t="str">
            <v>SW FLG</v>
          </cell>
          <cell r="F1144">
            <v>3</v>
          </cell>
          <cell r="G1144" t="str">
            <v>CB240108000100</v>
          </cell>
          <cell r="H1144">
            <v>1</v>
          </cell>
          <cell r="I1144" t="str">
            <v>--</v>
          </cell>
          <cell r="J1144">
            <v>2</v>
          </cell>
          <cell r="K1144">
            <v>2</v>
          </cell>
        </row>
        <row r="1145">
          <cell r="A1145" t="str">
            <v>M1</v>
          </cell>
          <cell r="B1145" t="str">
            <v>A5C</v>
          </cell>
          <cell r="C1145" t="str">
            <v>TRIM</v>
          </cell>
          <cell r="D1145" t="str">
            <v>V-2202</v>
          </cell>
          <cell r="E1145" t="str">
            <v>SW FLG</v>
          </cell>
          <cell r="F1145">
            <v>3</v>
          </cell>
          <cell r="G1145" t="str">
            <v>CB240108000100</v>
          </cell>
          <cell r="H1145">
            <v>1</v>
          </cell>
          <cell r="I1145" t="str">
            <v>--</v>
          </cell>
          <cell r="J1145">
            <v>3</v>
          </cell>
          <cell r="K1145">
            <v>3</v>
          </cell>
        </row>
        <row r="1146">
          <cell r="A1146" t="str">
            <v>M1</v>
          </cell>
          <cell r="B1146" t="str">
            <v>A5C</v>
          </cell>
          <cell r="C1146" t="str">
            <v>TRIM</v>
          </cell>
          <cell r="D1146" t="str">
            <v>V-2206</v>
          </cell>
          <cell r="E1146" t="str">
            <v>SW FLG</v>
          </cell>
          <cell r="F1146">
            <v>3</v>
          </cell>
          <cell r="G1146" t="str">
            <v>CB240108000100</v>
          </cell>
          <cell r="H1146">
            <v>1</v>
          </cell>
          <cell r="I1146" t="str">
            <v>--</v>
          </cell>
          <cell r="J1146">
            <v>1</v>
          </cell>
          <cell r="K1146">
            <v>1</v>
          </cell>
        </row>
        <row r="1147">
          <cell r="A1147" t="str">
            <v>M1</v>
          </cell>
          <cell r="B1147" t="str">
            <v>A5C</v>
          </cell>
          <cell r="C1147" t="str">
            <v>P</v>
          </cell>
          <cell r="D1147" t="str">
            <v>22099</v>
          </cell>
          <cell r="E1147" t="str">
            <v>LWN FLG</v>
          </cell>
          <cell r="F1147">
            <v>3</v>
          </cell>
          <cell r="G1147" t="str">
            <v>CB2901000001WL</v>
          </cell>
          <cell r="H1147">
            <v>1</v>
          </cell>
          <cell r="I1147" t="str">
            <v>150mm</v>
          </cell>
          <cell r="J1147">
            <v>1</v>
          </cell>
          <cell r="K1147">
            <v>1</v>
          </cell>
        </row>
        <row r="1148">
          <cell r="A1148" t="str">
            <v>M1</v>
          </cell>
          <cell r="B1148" t="str">
            <v>A6C</v>
          </cell>
          <cell r="C1148" t="str">
            <v>HOS</v>
          </cell>
          <cell r="D1148" t="str">
            <v>65621</v>
          </cell>
          <cell r="E1148" t="str">
            <v>SW FLG</v>
          </cell>
          <cell r="F1148">
            <v>3</v>
          </cell>
          <cell r="G1148" t="str">
            <v>CB240108000100</v>
          </cell>
          <cell r="H1148">
            <v>1</v>
          </cell>
          <cell r="I1148" t="str">
            <v>--</v>
          </cell>
          <cell r="J1148">
            <v>3</v>
          </cell>
          <cell r="K1148">
            <v>3</v>
          </cell>
        </row>
        <row r="1149">
          <cell r="A1149" t="str">
            <v>M1</v>
          </cell>
          <cell r="B1149" t="str">
            <v>A6C</v>
          </cell>
          <cell r="C1149" t="str">
            <v>HOR</v>
          </cell>
          <cell r="D1149" t="str">
            <v>65612</v>
          </cell>
          <cell r="E1149" t="str">
            <v>SW FLG</v>
          </cell>
          <cell r="F1149">
            <v>3</v>
          </cell>
          <cell r="G1149" t="str">
            <v>CB240108000100</v>
          </cell>
          <cell r="H1149">
            <v>1</v>
          </cell>
          <cell r="I1149" t="str">
            <v>--</v>
          </cell>
          <cell r="J1149">
            <v>2</v>
          </cell>
          <cell r="K1149">
            <v>2</v>
          </cell>
        </row>
        <row r="1150">
          <cell r="A1150" t="str">
            <v>M1</v>
          </cell>
          <cell r="B1150" t="str">
            <v>A5C</v>
          </cell>
          <cell r="C1150" t="str">
            <v>P</v>
          </cell>
          <cell r="D1150" t="str">
            <v>22003</v>
          </cell>
          <cell r="E1150" t="str">
            <v>LWN FLG</v>
          </cell>
          <cell r="F1150">
            <v>3</v>
          </cell>
          <cell r="G1150" t="str">
            <v>CB2901000001WL</v>
          </cell>
          <cell r="H1150">
            <v>1</v>
          </cell>
          <cell r="I1150" t="str">
            <v>150mm</v>
          </cell>
          <cell r="J1150">
            <v>1</v>
          </cell>
          <cell r="K1150">
            <v>1</v>
          </cell>
        </row>
        <row r="1151">
          <cell r="A1151" t="str">
            <v>M1</v>
          </cell>
          <cell r="B1151" t="str">
            <v>A5C</v>
          </cell>
          <cell r="C1151" t="str">
            <v>P</v>
          </cell>
          <cell r="D1151" t="str">
            <v>22058</v>
          </cell>
          <cell r="E1151" t="str">
            <v>LWN FLG</v>
          </cell>
          <cell r="F1151">
            <v>3</v>
          </cell>
          <cell r="G1151" t="str">
            <v>CB2901000001WL</v>
          </cell>
          <cell r="H1151">
            <v>1</v>
          </cell>
          <cell r="I1151" t="str">
            <v>150mm</v>
          </cell>
          <cell r="J1151">
            <v>1</v>
          </cell>
          <cell r="K1151">
            <v>1</v>
          </cell>
        </row>
        <row r="1152">
          <cell r="A1152" t="str">
            <v>M1</v>
          </cell>
          <cell r="B1152" t="str">
            <v>A5C</v>
          </cell>
          <cell r="C1152" t="str">
            <v>P</v>
          </cell>
          <cell r="D1152" t="str">
            <v>22060</v>
          </cell>
          <cell r="E1152" t="str">
            <v>LWN FLG</v>
          </cell>
          <cell r="F1152">
            <v>3</v>
          </cell>
          <cell r="G1152" t="str">
            <v>CB2901000001WL</v>
          </cell>
          <cell r="H1152">
            <v>1</v>
          </cell>
          <cell r="I1152" t="str">
            <v>150mm</v>
          </cell>
          <cell r="J1152">
            <v>1</v>
          </cell>
          <cell r="K1152">
            <v>1</v>
          </cell>
        </row>
        <row r="1153">
          <cell r="A1153" t="str">
            <v>M1</v>
          </cell>
          <cell r="B1153" t="str">
            <v>A6C</v>
          </cell>
          <cell r="C1153" t="str">
            <v>HOS</v>
          </cell>
          <cell r="D1153" t="str">
            <v>65624</v>
          </cell>
          <cell r="E1153" t="str">
            <v>LWN FLG</v>
          </cell>
          <cell r="F1153">
            <v>3</v>
          </cell>
          <cell r="G1153" t="str">
            <v>CB2901000001WL</v>
          </cell>
          <cell r="H1153">
            <v>1</v>
          </cell>
          <cell r="I1153" t="str">
            <v>150mm</v>
          </cell>
          <cell r="J1153">
            <v>1</v>
          </cell>
          <cell r="K1153">
            <v>1</v>
          </cell>
        </row>
        <row r="1154">
          <cell r="A1154" t="str">
            <v>M1</v>
          </cell>
          <cell r="B1154" t="str">
            <v>A6C</v>
          </cell>
          <cell r="C1154" t="str">
            <v>HOS</v>
          </cell>
          <cell r="D1154" t="str">
            <v>65613</v>
          </cell>
          <cell r="E1154" t="str">
            <v>LWN FLG</v>
          </cell>
          <cell r="F1154">
            <v>3</v>
          </cell>
          <cell r="G1154" t="str">
            <v>CB2901000001WL</v>
          </cell>
          <cell r="H1154">
            <v>1</v>
          </cell>
          <cell r="I1154" t="str">
            <v>150mm</v>
          </cell>
          <cell r="J1154">
            <v>1</v>
          </cell>
          <cell r="K1154">
            <v>1</v>
          </cell>
        </row>
        <row r="1155">
          <cell r="A1155" t="str">
            <v>M1</v>
          </cell>
          <cell r="B1155" t="str">
            <v>A6C</v>
          </cell>
          <cell r="C1155" t="str">
            <v>HOS</v>
          </cell>
          <cell r="D1155" t="str">
            <v>65631</v>
          </cell>
          <cell r="E1155" t="str">
            <v>LWN FLG</v>
          </cell>
          <cell r="F1155">
            <v>3</v>
          </cell>
          <cell r="G1155" t="str">
            <v>CB2901000001WL</v>
          </cell>
          <cell r="H1155">
            <v>1</v>
          </cell>
          <cell r="I1155" t="str">
            <v>150mm</v>
          </cell>
          <cell r="J1155">
            <v>1</v>
          </cell>
          <cell r="K1155">
            <v>1</v>
          </cell>
        </row>
        <row r="1156">
          <cell r="A1156" t="str">
            <v>M1</v>
          </cell>
          <cell r="B1156" t="str">
            <v>A5C</v>
          </cell>
          <cell r="C1156" t="str">
            <v>P</v>
          </cell>
          <cell r="D1156" t="str">
            <v>22096</v>
          </cell>
          <cell r="E1156" t="str">
            <v>LWN FLG</v>
          </cell>
          <cell r="F1156">
            <v>3</v>
          </cell>
          <cell r="G1156" t="str">
            <v>CB2901000001WL</v>
          </cell>
          <cell r="H1156">
            <v>1</v>
          </cell>
          <cell r="I1156" t="str">
            <v>150mm</v>
          </cell>
          <cell r="J1156">
            <v>1</v>
          </cell>
          <cell r="K1156">
            <v>1</v>
          </cell>
        </row>
        <row r="1157">
          <cell r="A1157" t="str">
            <v>M1</v>
          </cell>
          <cell r="B1157" t="str">
            <v>A6C</v>
          </cell>
          <cell r="C1157" t="str">
            <v>HOR</v>
          </cell>
          <cell r="D1157" t="str">
            <v>65813</v>
          </cell>
          <cell r="E1157" t="str">
            <v>LWN FLG</v>
          </cell>
          <cell r="F1157">
            <v>3</v>
          </cell>
          <cell r="G1157" t="str">
            <v>CB2901000001WL</v>
          </cell>
          <cell r="H1157">
            <v>1</v>
          </cell>
          <cell r="I1157" t="str">
            <v>150mm</v>
          </cell>
          <cell r="J1157">
            <v>1</v>
          </cell>
          <cell r="K1157">
            <v>1</v>
          </cell>
        </row>
        <row r="1158">
          <cell r="A1158" t="str">
            <v>M1</v>
          </cell>
          <cell r="B1158" t="str">
            <v>A6C</v>
          </cell>
          <cell r="C1158" t="str">
            <v>HOR</v>
          </cell>
          <cell r="D1158" t="str">
            <v>65611</v>
          </cell>
          <cell r="E1158" t="str">
            <v>LWN FLG</v>
          </cell>
          <cell r="F1158">
            <v>3</v>
          </cell>
          <cell r="G1158" t="str">
            <v>CB2901000001WL</v>
          </cell>
          <cell r="H1158">
            <v>1</v>
          </cell>
          <cell r="I1158" t="str">
            <v>150mm</v>
          </cell>
          <cell r="J1158">
            <v>1</v>
          </cell>
          <cell r="K1158">
            <v>1</v>
          </cell>
        </row>
        <row r="1159">
          <cell r="A1159" t="str">
            <v>M1</v>
          </cell>
          <cell r="B1159" t="str">
            <v>A6C</v>
          </cell>
          <cell r="C1159" t="str">
            <v>HOR</v>
          </cell>
          <cell r="D1159" t="str">
            <v>65619</v>
          </cell>
          <cell r="E1159" t="str">
            <v>LWN FLG</v>
          </cell>
          <cell r="F1159">
            <v>3</v>
          </cell>
          <cell r="G1159" t="str">
            <v>CB2901000001WL</v>
          </cell>
          <cell r="H1159">
            <v>1</v>
          </cell>
          <cell r="I1159" t="str">
            <v>150mm</v>
          </cell>
          <cell r="J1159">
            <v>1</v>
          </cell>
          <cell r="K1159">
            <v>1</v>
          </cell>
        </row>
        <row r="1160">
          <cell r="A1160" t="str">
            <v>M1</v>
          </cell>
          <cell r="B1160" t="str">
            <v>A6C</v>
          </cell>
          <cell r="C1160" t="str">
            <v>HOS</v>
          </cell>
          <cell r="D1160" t="str">
            <v>65624</v>
          </cell>
          <cell r="E1160" t="str">
            <v>LWN FLG</v>
          </cell>
          <cell r="F1160">
            <v>3</v>
          </cell>
          <cell r="G1160" t="str">
            <v>CB2901000001WL</v>
          </cell>
          <cell r="H1160">
            <v>1</v>
          </cell>
          <cell r="I1160" t="str">
            <v>150mm</v>
          </cell>
          <cell r="J1160">
            <v>1</v>
          </cell>
          <cell r="K1160">
            <v>1</v>
          </cell>
        </row>
        <row r="1161">
          <cell r="A1161" t="str">
            <v>M1</v>
          </cell>
          <cell r="B1161" t="str">
            <v>A4C</v>
          </cell>
          <cell r="C1161" t="str">
            <v>P</v>
          </cell>
          <cell r="D1161" t="str">
            <v>22008</v>
          </cell>
          <cell r="E1161" t="str">
            <v>LWN FLG</v>
          </cell>
          <cell r="F1161">
            <v>3</v>
          </cell>
          <cell r="G1161" t="str">
            <v>CB2901000001WL</v>
          </cell>
          <cell r="H1161">
            <v>1</v>
          </cell>
          <cell r="I1161" t="str">
            <v>150mm</v>
          </cell>
          <cell r="J1161">
            <v>1</v>
          </cell>
          <cell r="K1161">
            <v>1</v>
          </cell>
        </row>
        <row r="1162">
          <cell r="A1162" t="str">
            <v>M1</v>
          </cell>
          <cell r="B1162" t="str">
            <v>A4C</v>
          </cell>
          <cell r="C1162" t="str">
            <v>P</v>
          </cell>
          <cell r="D1162" t="str">
            <v>22008</v>
          </cell>
          <cell r="E1162" t="str">
            <v>LWN FLG</v>
          </cell>
          <cell r="F1162">
            <v>3</v>
          </cell>
          <cell r="G1162" t="str">
            <v>CB2901000001WL</v>
          </cell>
          <cell r="H1162">
            <v>1</v>
          </cell>
          <cell r="I1162" t="str">
            <v>150mm</v>
          </cell>
          <cell r="J1162">
            <v>1</v>
          </cell>
          <cell r="K1162">
            <v>1</v>
          </cell>
        </row>
        <row r="1163">
          <cell r="A1163" t="str">
            <v>M1</v>
          </cell>
          <cell r="B1163" t="str">
            <v>A4C</v>
          </cell>
          <cell r="C1163" t="str">
            <v>P</v>
          </cell>
          <cell r="D1163" t="str">
            <v>22080</v>
          </cell>
          <cell r="E1163" t="str">
            <v>LWN FLG</v>
          </cell>
          <cell r="F1163">
            <v>3</v>
          </cell>
          <cell r="G1163" t="str">
            <v>CB2901000001WL</v>
          </cell>
          <cell r="H1163">
            <v>1</v>
          </cell>
          <cell r="I1163" t="str">
            <v>150mm</v>
          </cell>
          <cell r="J1163">
            <v>2</v>
          </cell>
          <cell r="K1163">
            <v>2</v>
          </cell>
        </row>
        <row r="1164">
          <cell r="A1164" t="str">
            <v>M1</v>
          </cell>
          <cell r="B1164" t="str">
            <v>A6C</v>
          </cell>
          <cell r="C1164" t="str">
            <v>HOS</v>
          </cell>
          <cell r="D1164" t="str">
            <v>65613</v>
          </cell>
          <cell r="E1164" t="str">
            <v>SW FLG</v>
          </cell>
          <cell r="F1164">
            <v>3</v>
          </cell>
          <cell r="G1164" t="str">
            <v>CB240108000100</v>
          </cell>
          <cell r="H1164">
            <v>1</v>
          </cell>
          <cell r="I1164" t="str">
            <v>--</v>
          </cell>
          <cell r="J1164">
            <v>4</v>
          </cell>
          <cell r="K1164">
            <v>4</v>
          </cell>
        </row>
        <row r="1165">
          <cell r="A1165" t="str">
            <v>M1</v>
          </cell>
          <cell r="B1165" t="str">
            <v>A5C</v>
          </cell>
          <cell r="C1165" t="str">
            <v>TRIM</v>
          </cell>
          <cell r="D1165" t="str">
            <v>C-2201</v>
          </cell>
          <cell r="E1165" t="str">
            <v>SW FLG</v>
          </cell>
          <cell r="F1165">
            <v>3</v>
          </cell>
          <cell r="G1165" t="str">
            <v>CB240108000100</v>
          </cell>
          <cell r="H1165">
            <v>1</v>
          </cell>
          <cell r="I1165" t="str">
            <v>--</v>
          </cell>
          <cell r="J1165">
            <v>2</v>
          </cell>
          <cell r="K1165">
            <v>2</v>
          </cell>
        </row>
        <row r="1166">
          <cell r="A1166" t="str">
            <v>M1</v>
          </cell>
          <cell r="B1166" t="str">
            <v>A5C</v>
          </cell>
          <cell r="C1166" t="str">
            <v>TRIM</v>
          </cell>
          <cell r="D1166" t="str">
            <v>V-2209</v>
          </cell>
          <cell r="E1166" t="str">
            <v>SW FLG</v>
          </cell>
          <cell r="F1166">
            <v>3</v>
          </cell>
          <cell r="G1166" t="str">
            <v>CB240108000100</v>
          </cell>
          <cell r="H1166">
            <v>1</v>
          </cell>
          <cell r="I1166" t="str">
            <v>--</v>
          </cell>
          <cell r="J1166">
            <v>1</v>
          </cell>
          <cell r="K1166">
            <v>1</v>
          </cell>
        </row>
        <row r="1167">
          <cell r="A1167" t="str">
            <v>M1</v>
          </cell>
          <cell r="B1167" t="str">
            <v>A6C</v>
          </cell>
          <cell r="C1167" t="str">
            <v>HOR</v>
          </cell>
          <cell r="D1167" t="str">
            <v>65622</v>
          </cell>
          <cell r="E1167" t="str">
            <v>SW FLG</v>
          </cell>
          <cell r="F1167">
            <v>3</v>
          </cell>
          <cell r="G1167" t="str">
            <v>CB240108000100</v>
          </cell>
          <cell r="H1167">
            <v>1</v>
          </cell>
          <cell r="I1167" t="str">
            <v>--</v>
          </cell>
          <cell r="J1167">
            <v>1</v>
          </cell>
          <cell r="K1167">
            <v>1</v>
          </cell>
        </row>
        <row r="1168">
          <cell r="A1168" t="str">
            <v>M1</v>
          </cell>
          <cell r="B1168" t="str">
            <v>A5C</v>
          </cell>
          <cell r="C1168" t="str">
            <v>TRIM</v>
          </cell>
          <cell r="D1168" t="str">
            <v>V-2208</v>
          </cell>
          <cell r="E1168" t="str">
            <v>SW FLG</v>
          </cell>
          <cell r="F1168">
            <v>3</v>
          </cell>
          <cell r="G1168" t="str">
            <v>CB240108000100</v>
          </cell>
          <cell r="H1168">
            <v>1</v>
          </cell>
          <cell r="I1168" t="str">
            <v>--</v>
          </cell>
          <cell r="J1168">
            <v>1</v>
          </cell>
          <cell r="K1168">
            <v>1</v>
          </cell>
        </row>
        <row r="1169">
          <cell r="A1169" t="str">
            <v>M1</v>
          </cell>
          <cell r="B1169" t="str">
            <v>B2C</v>
          </cell>
          <cell r="C1169" t="str">
            <v>SH</v>
          </cell>
          <cell r="D1169" t="str">
            <v>22614</v>
          </cell>
          <cell r="E1169" t="str">
            <v>SW FLG</v>
          </cell>
          <cell r="F1169">
            <v>3</v>
          </cell>
          <cell r="G1169" t="str">
            <v>CB240208001H00</v>
          </cell>
          <cell r="H1169">
            <v>1.5</v>
          </cell>
          <cell r="I1169" t="str">
            <v>--</v>
          </cell>
          <cell r="J1169">
            <v>2</v>
          </cell>
          <cell r="K1169">
            <v>2</v>
          </cell>
        </row>
        <row r="1170">
          <cell r="A1170" t="str">
            <v>M1</v>
          </cell>
          <cell r="B1170" t="str">
            <v>B2C</v>
          </cell>
          <cell r="C1170" t="str">
            <v>SH</v>
          </cell>
          <cell r="D1170" t="str">
            <v>22613</v>
          </cell>
          <cell r="E1170" t="str">
            <v>SW FLG</v>
          </cell>
          <cell r="F1170">
            <v>3</v>
          </cell>
          <cell r="G1170" t="str">
            <v>CB240208001H00</v>
          </cell>
          <cell r="H1170">
            <v>1.5</v>
          </cell>
          <cell r="I1170" t="str">
            <v>--</v>
          </cell>
          <cell r="J1170">
            <v>2</v>
          </cell>
          <cell r="K1170">
            <v>2</v>
          </cell>
        </row>
        <row r="1171">
          <cell r="A1171" t="str">
            <v>M1</v>
          </cell>
          <cell r="B1171" t="str">
            <v>A5C</v>
          </cell>
          <cell r="C1171" t="str">
            <v>P</v>
          </cell>
          <cell r="D1171" t="str">
            <v>22036</v>
          </cell>
          <cell r="E1171" t="str">
            <v>SW FLG</v>
          </cell>
          <cell r="F1171">
            <v>3</v>
          </cell>
          <cell r="G1171" t="str">
            <v>CB240108001H00</v>
          </cell>
          <cell r="H1171">
            <v>1.5</v>
          </cell>
          <cell r="I1171" t="str">
            <v>--</v>
          </cell>
          <cell r="J1171">
            <v>1</v>
          </cell>
          <cell r="K1171">
            <v>1</v>
          </cell>
        </row>
        <row r="1172">
          <cell r="A1172" t="str">
            <v>M1</v>
          </cell>
          <cell r="B1172" t="str">
            <v>A5C</v>
          </cell>
          <cell r="C1172" t="str">
            <v>P</v>
          </cell>
          <cell r="D1172" t="str">
            <v>22045</v>
          </cell>
          <cell r="E1172" t="str">
            <v>SW FLG</v>
          </cell>
          <cell r="F1172">
            <v>3</v>
          </cell>
          <cell r="G1172" t="str">
            <v>CB240108001H00</v>
          </cell>
          <cell r="H1172">
            <v>1.5</v>
          </cell>
          <cell r="I1172" t="str">
            <v>--</v>
          </cell>
          <cell r="J1172">
            <v>5</v>
          </cell>
          <cell r="K1172">
            <v>5</v>
          </cell>
        </row>
        <row r="1173">
          <cell r="A1173" t="str">
            <v>M1</v>
          </cell>
          <cell r="B1173" t="str">
            <v>A5C</v>
          </cell>
          <cell r="C1173" t="str">
            <v>P</v>
          </cell>
          <cell r="D1173" t="str">
            <v>22078</v>
          </cell>
          <cell r="E1173" t="str">
            <v>SW FLG</v>
          </cell>
          <cell r="F1173">
            <v>3</v>
          </cell>
          <cell r="G1173" t="str">
            <v>CB240108001H00</v>
          </cell>
          <cell r="H1173">
            <v>1.5</v>
          </cell>
          <cell r="I1173" t="str">
            <v>--</v>
          </cell>
          <cell r="J1173">
            <v>1</v>
          </cell>
          <cell r="K1173">
            <v>1</v>
          </cell>
        </row>
        <row r="1174">
          <cell r="A1174" t="str">
            <v>M1</v>
          </cell>
          <cell r="B1174" t="str">
            <v>A5C</v>
          </cell>
          <cell r="C1174" t="str">
            <v>P</v>
          </cell>
          <cell r="D1174" t="str">
            <v>22078</v>
          </cell>
          <cell r="E1174" t="str">
            <v>SW FLG</v>
          </cell>
          <cell r="F1174">
            <v>3</v>
          </cell>
          <cell r="G1174" t="str">
            <v>CB240208001H00</v>
          </cell>
          <cell r="H1174">
            <v>1.5</v>
          </cell>
          <cell r="I1174" t="str">
            <v>--</v>
          </cell>
          <cell r="J1174">
            <v>2</v>
          </cell>
          <cell r="K1174">
            <v>2</v>
          </cell>
        </row>
        <row r="1175">
          <cell r="A1175" t="str">
            <v>M1</v>
          </cell>
          <cell r="B1175" t="str">
            <v>A5C</v>
          </cell>
          <cell r="C1175" t="str">
            <v>P</v>
          </cell>
          <cell r="D1175" t="str">
            <v>22071</v>
          </cell>
          <cell r="E1175" t="str">
            <v>SW FLG</v>
          </cell>
          <cell r="F1175">
            <v>3</v>
          </cell>
          <cell r="G1175" t="str">
            <v>CB240208001H00</v>
          </cell>
          <cell r="H1175">
            <v>1.5</v>
          </cell>
          <cell r="I1175" t="str">
            <v>--</v>
          </cell>
          <cell r="J1175">
            <v>2</v>
          </cell>
          <cell r="K1175">
            <v>2</v>
          </cell>
        </row>
        <row r="1176">
          <cell r="A1176" t="str">
            <v>M1</v>
          </cell>
          <cell r="B1176" t="str">
            <v>A5C</v>
          </cell>
          <cell r="C1176" t="str">
            <v>P</v>
          </cell>
          <cell r="D1176" t="str">
            <v>22071</v>
          </cell>
          <cell r="E1176" t="str">
            <v>SW FLG</v>
          </cell>
          <cell r="F1176">
            <v>3</v>
          </cell>
          <cell r="G1176" t="str">
            <v>CB240108001H00</v>
          </cell>
          <cell r="H1176">
            <v>1.5</v>
          </cell>
          <cell r="I1176" t="str">
            <v>--</v>
          </cell>
          <cell r="J1176">
            <v>4</v>
          </cell>
          <cell r="K1176">
            <v>4</v>
          </cell>
        </row>
        <row r="1177">
          <cell r="A1177" t="str">
            <v>M1</v>
          </cell>
          <cell r="B1177" t="str">
            <v>A5C</v>
          </cell>
          <cell r="C1177" t="str">
            <v>P</v>
          </cell>
          <cell r="D1177" t="str">
            <v>22079</v>
          </cell>
          <cell r="E1177" t="str">
            <v>SW FLG</v>
          </cell>
          <cell r="F1177">
            <v>3</v>
          </cell>
          <cell r="G1177" t="str">
            <v>CB240108001H00</v>
          </cell>
          <cell r="H1177">
            <v>1.5</v>
          </cell>
          <cell r="I1177" t="str">
            <v>--</v>
          </cell>
          <cell r="J1177">
            <v>1</v>
          </cell>
          <cell r="K1177">
            <v>1</v>
          </cell>
        </row>
        <row r="1178">
          <cell r="A1178" t="str">
            <v>M1</v>
          </cell>
          <cell r="B1178" t="str">
            <v>A5C</v>
          </cell>
          <cell r="C1178" t="str">
            <v>P</v>
          </cell>
          <cell r="D1178" t="str">
            <v>22101</v>
          </cell>
          <cell r="E1178" t="str">
            <v>SW FLG</v>
          </cell>
          <cell r="F1178">
            <v>3</v>
          </cell>
          <cell r="G1178" t="str">
            <v>CB240108001H00</v>
          </cell>
          <cell r="H1178">
            <v>1.5</v>
          </cell>
          <cell r="I1178" t="str">
            <v>--</v>
          </cell>
          <cell r="J1178">
            <v>1</v>
          </cell>
          <cell r="K1178">
            <v>1</v>
          </cell>
        </row>
        <row r="1179">
          <cell r="A1179" t="str">
            <v>M1</v>
          </cell>
          <cell r="B1179" t="str">
            <v>A5C</v>
          </cell>
          <cell r="C1179" t="str">
            <v>P</v>
          </cell>
          <cell r="D1179" t="str">
            <v>22102</v>
          </cell>
          <cell r="E1179" t="str">
            <v>SW FLG</v>
          </cell>
          <cell r="F1179">
            <v>3</v>
          </cell>
          <cell r="G1179" t="str">
            <v>CB240108001H00</v>
          </cell>
          <cell r="H1179">
            <v>1.5</v>
          </cell>
          <cell r="I1179" t="str">
            <v>--</v>
          </cell>
          <cell r="J1179">
            <v>2</v>
          </cell>
          <cell r="K1179">
            <v>2</v>
          </cell>
        </row>
        <row r="1180">
          <cell r="A1180" t="str">
            <v>M1</v>
          </cell>
          <cell r="B1180" t="str">
            <v>A5C</v>
          </cell>
          <cell r="C1180" t="str">
            <v>P</v>
          </cell>
          <cell r="D1180" t="str">
            <v>22109</v>
          </cell>
          <cell r="E1180" t="str">
            <v>SW FLG</v>
          </cell>
          <cell r="F1180">
            <v>3</v>
          </cell>
          <cell r="G1180" t="str">
            <v>CB240108001H00</v>
          </cell>
          <cell r="H1180">
            <v>1.5</v>
          </cell>
          <cell r="I1180" t="str">
            <v>--</v>
          </cell>
          <cell r="J1180">
            <v>6</v>
          </cell>
          <cell r="K1180">
            <v>6</v>
          </cell>
        </row>
        <row r="1181">
          <cell r="A1181" t="str">
            <v>M1</v>
          </cell>
          <cell r="B1181" t="str">
            <v>A5C</v>
          </cell>
          <cell r="C1181" t="str">
            <v>P</v>
          </cell>
          <cell r="D1181" t="str">
            <v>22102</v>
          </cell>
          <cell r="E1181" t="str">
            <v>SW FLG</v>
          </cell>
          <cell r="F1181">
            <v>3</v>
          </cell>
          <cell r="G1181" t="str">
            <v>CB240208001H00</v>
          </cell>
          <cell r="H1181">
            <v>1.5</v>
          </cell>
          <cell r="I1181" t="str">
            <v>--</v>
          </cell>
          <cell r="J1181">
            <v>2</v>
          </cell>
          <cell r="K1181">
            <v>2</v>
          </cell>
        </row>
        <row r="1182">
          <cell r="A1182" t="str">
            <v>M1</v>
          </cell>
          <cell r="B1182" t="str">
            <v>A5C</v>
          </cell>
          <cell r="C1182" t="str">
            <v>P</v>
          </cell>
          <cell r="D1182" t="str">
            <v>22102</v>
          </cell>
          <cell r="E1182" t="str">
            <v>SW FLG</v>
          </cell>
          <cell r="F1182">
            <v>3</v>
          </cell>
          <cell r="G1182" t="str">
            <v>CB240108001H00</v>
          </cell>
          <cell r="H1182">
            <v>1.5</v>
          </cell>
          <cell r="I1182" t="str">
            <v>--</v>
          </cell>
          <cell r="J1182">
            <v>8</v>
          </cell>
          <cell r="K1182">
            <v>8</v>
          </cell>
        </row>
        <row r="1183">
          <cell r="A1183" t="str">
            <v>M1</v>
          </cell>
          <cell r="B1183" t="str">
            <v>A5C</v>
          </cell>
          <cell r="C1183" t="str">
            <v>P</v>
          </cell>
          <cell r="D1183" t="str">
            <v>22104</v>
          </cell>
          <cell r="E1183" t="str">
            <v>SW FLG</v>
          </cell>
          <cell r="F1183">
            <v>3</v>
          </cell>
          <cell r="G1183" t="str">
            <v>CB240208001H00</v>
          </cell>
          <cell r="H1183">
            <v>1.5</v>
          </cell>
          <cell r="I1183" t="str">
            <v>--</v>
          </cell>
          <cell r="J1183">
            <v>2</v>
          </cell>
          <cell r="K1183">
            <v>2</v>
          </cell>
        </row>
        <row r="1184">
          <cell r="A1184" t="str">
            <v>M1</v>
          </cell>
          <cell r="B1184" t="str">
            <v>A5C</v>
          </cell>
          <cell r="C1184" t="str">
            <v>P</v>
          </cell>
          <cell r="D1184" t="str">
            <v>22104</v>
          </cell>
          <cell r="E1184" t="str">
            <v>SW FLG</v>
          </cell>
          <cell r="F1184">
            <v>3</v>
          </cell>
          <cell r="G1184" t="str">
            <v>CB240108001H00</v>
          </cell>
          <cell r="H1184">
            <v>1.5</v>
          </cell>
          <cell r="I1184" t="str">
            <v>--</v>
          </cell>
          <cell r="J1184">
            <v>1</v>
          </cell>
          <cell r="K1184">
            <v>1</v>
          </cell>
        </row>
        <row r="1185">
          <cell r="A1185" t="str">
            <v>M1</v>
          </cell>
          <cell r="B1185" t="str">
            <v>A5C</v>
          </cell>
          <cell r="C1185" t="str">
            <v>P</v>
          </cell>
          <cell r="D1185" t="str">
            <v>22113</v>
          </cell>
          <cell r="E1185" t="str">
            <v>SW FLG</v>
          </cell>
          <cell r="F1185">
            <v>3</v>
          </cell>
          <cell r="G1185" t="str">
            <v>CB240108001H00</v>
          </cell>
          <cell r="H1185">
            <v>1.5</v>
          </cell>
          <cell r="I1185" t="str">
            <v>--</v>
          </cell>
          <cell r="J1185">
            <v>3</v>
          </cell>
          <cell r="K1185">
            <v>3</v>
          </cell>
        </row>
        <row r="1186">
          <cell r="A1186" t="str">
            <v>M1</v>
          </cell>
          <cell r="B1186" t="str">
            <v>A5C</v>
          </cell>
          <cell r="C1186" t="str">
            <v>P</v>
          </cell>
          <cell r="D1186" t="str">
            <v>22157</v>
          </cell>
          <cell r="E1186" t="str">
            <v>SW FLG</v>
          </cell>
          <cell r="F1186">
            <v>3</v>
          </cell>
          <cell r="G1186" t="str">
            <v>CB240108001H00</v>
          </cell>
          <cell r="H1186">
            <v>1.5</v>
          </cell>
          <cell r="I1186" t="str">
            <v>--</v>
          </cell>
          <cell r="J1186">
            <v>5</v>
          </cell>
          <cell r="K1186">
            <v>5</v>
          </cell>
        </row>
        <row r="1187">
          <cell r="A1187" t="str">
            <v>M1</v>
          </cell>
          <cell r="B1187" t="str">
            <v>A5C</v>
          </cell>
          <cell r="C1187" t="str">
            <v>P</v>
          </cell>
          <cell r="D1187" t="str">
            <v>22158</v>
          </cell>
          <cell r="E1187" t="str">
            <v>SW FLG</v>
          </cell>
          <cell r="F1187">
            <v>3</v>
          </cell>
          <cell r="G1187" t="str">
            <v>CB240108001H00</v>
          </cell>
          <cell r="H1187">
            <v>1.5</v>
          </cell>
          <cell r="I1187" t="str">
            <v>--</v>
          </cell>
          <cell r="J1187">
            <v>5</v>
          </cell>
          <cell r="K1187">
            <v>5</v>
          </cell>
        </row>
        <row r="1188">
          <cell r="A1188" t="str">
            <v>M1</v>
          </cell>
          <cell r="B1188" t="str">
            <v>A5C</v>
          </cell>
          <cell r="C1188" t="str">
            <v>P</v>
          </cell>
          <cell r="D1188" t="str">
            <v>22087</v>
          </cell>
          <cell r="E1188" t="str">
            <v>SW FLG</v>
          </cell>
          <cell r="F1188">
            <v>3</v>
          </cell>
          <cell r="G1188" t="str">
            <v>CB240108001H00</v>
          </cell>
          <cell r="H1188">
            <v>1.5</v>
          </cell>
          <cell r="I1188" t="str">
            <v>--</v>
          </cell>
          <cell r="J1188">
            <v>1</v>
          </cell>
          <cell r="K1188">
            <v>1</v>
          </cell>
        </row>
        <row r="1189">
          <cell r="A1189" t="str">
            <v>M1</v>
          </cell>
          <cell r="B1189" t="str">
            <v>A5C</v>
          </cell>
          <cell r="C1189" t="str">
            <v>P</v>
          </cell>
          <cell r="D1189" t="str">
            <v>22087</v>
          </cell>
          <cell r="E1189" t="str">
            <v>SW FLG</v>
          </cell>
          <cell r="F1189">
            <v>3</v>
          </cell>
          <cell r="G1189" t="str">
            <v>CB240208001H00</v>
          </cell>
          <cell r="H1189">
            <v>1.5</v>
          </cell>
          <cell r="I1189" t="str">
            <v>--</v>
          </cell>
          <cell r="J1189">
            <v>2</v>
          </cell>
          <cell r="K1189">
            <v>2</v>
          </cell>
        </row>
        <row r="1190">
          <cell r="A1190" t="str">
            <v>M1</v>
          </cell>
          <cell r="B1190" t="str">
            <v>A5C</v>
          </cell>
          <cell r="C1190" t="str">
            <v>P</v>
          </cell>
          <cell r="D1190" t="str">
            <v>22102</v>
          </cell>
          <cell r="E1190" t="str">
            <v>SW FLG</v>
          </cell>
          <cell r="F1190">
            <v>3</v>
          </cell>
          <cell r="G1190" t="str">
            <v>CB240108001H00</v>
          </cell>
          <cell r="H1190">
            <v>1.5</v>
          </cell>
          <cell r="I1190" t="str">
            <v>--</v>
          </cell>
          <cell r="J1190">
            <v>2</v>
          </cell>
          <cell r="K1190">
            <v>2</v>
          </cell>
        </row>
        <row r="1191">
          <cell r="A1191" t="str">
            <v>M1</v>
          </cell>
          <cell r="B1191" t="str">
            <v>A5C</v>
          </cell>
          <cell r="C1191" t="str">
            <v>P</v>
          </cell>
          <cell r="D1191" t="str">
            <v>22114</v>
          </cell>
          <cell r="E1191" t="str">
            <v>SW FLG</v>
          </cell>
          <cell r="F1191">
            <v>3</v>
          </cell>
          <cell r="G1191" t="str">
            <v>CB240108001H00</v>
          </cell>
          <cell r="H1191">
            <v>1.5</v>
          </cell>
          <cell r="I1191" t="str">
            <v>--</v>
          </cell>
          <cell r="J1191">
            <v>1</v>
          </cell>
          <cell r="K1191">
            <v>1</v>
          </cell>
        </row>
        <row r="1192">
          <cell r="A1192" t="str">
            <v>M1</v>
          </cell>
          <cell r="B1192" t="str">
            <v>A5C</v>
          </cell>
          <cell r="C1192" t="str">
            <v>P</v>
          </cell>
          <cell r="D1192" t="str">
            <v>22094</v>
          </cell>
          <cell r="E1192" t="str">
            <v>SW FLG</v>
          </cell>
          <cell r="F1192">
            <v>3</v>
          </cell>
          <cell r="G1192" t="str">
            <v>CB240208001H00</v>
          </cell>
          <cell r="H1192">
            <v>1.5</v>
          </cell>
          <cell r="I1192" t="str">
            <v>--</v>
          </cell>
          <cell r="J1192">
            <v>2</v>
          </cell>
          <cell r="K1192">
            <v>2</v>
          </cell>
        </row>
        <row r="1193">
          <cell r="A1193" t="str">
            <v>M1</v>
          </cell>
          <cell r="B1193" t="str">
            <v>A5C</v>
          </cell>
          <cell r="C1193" t="str">
            <v>P</v>
          </cell>
          <cell r="D1193" t="str">
            <v>22095</v>
          </cell>
          <cell r="E1193" t="str">
            <v>SW FLG</v>
          </cell>
          <cell r="F1193">
            <v>3</v>
          </cell>
          <cell r="G1193" t="str">
            <v>CB240208001H00</v>
          </cell>
          <cell r="H1193">
            <v>1.5</v>
          </cell>
          <cell r="I1193" t="str">
            <v>--</v>
          </cell>
          <cell r="J1193">
            <v>2</v>
          </cell>
          <cell r="K1193">
            <v>2</v>
          </cell>
        </row>
        <row r="1194">
          <cell r="A1194" t="str">
            <v>M1</v>
          </cell>
          <cell r="B1194" t="str">
            <v>A5C</v>
          </cell>
          <cell r="C1194" t="str">
            <v>P</v>
          </cell>
          <cell r="D1194" t="str">
            <v>22099</v>
          </cell>
          <cell r="E1194" t="str">
            <v>SW FLG</v>
          </cell>
          <cell r="F1194">
            <v>3</v>
          </cell>
          <cell r="G1194" t="str">
            <v>CB240108001H00</v>
          </cell>
          <cell r="H1194">
            <v>1.5</v>
          </cell>
          <cell r="I1194" t="str">
            <v>--</v>
          </cell>
          <cell r="J1194">
            <v>1</v>
          </cell>
          <cell r="K1194">
            <v>1</v>
          </cell>
        </row>
        <row r="1195">
          <cell r="A1195" t="str">
            <v>M1</v>
          </cell>
          <cell r="B1195" t="str">
            <v>A5C</v>
          </cell>
          <cell r="C1195" t="str">
            <v>P</v>
          </cell>
          <cell r="D1195" t="str">
            <v>22100</v>
          </cell>
          <cell r="E1195" t="str">
            <v>SW FLG</v>
          </cell>
          <cell r="F1195">
            <v>3</v>
          </cell>
          <cell r="G1195" t="str">
            <v>CB240208001H00</v>
          </cell>
          <cell r="H1195">
            <v>1.5</v>
          </cell>
          <cell r="I1195" t="str">
            <v>--</v>
          </cell>
          <cell r="J1195">
            <v>2</v>
          </cell>
          <cell r="K1195">
            <v>2</v>
          </cell>
        </row>
        <row r="1196">
          <cell r="A1196" t="str">
            <v>M1</v>
          </cell>
          <cell r="B1196" t="str">
            <v>A6C</v>
          </cell>
          <cell r="C1196" t="str">
            <v>HOS</v>
          </cell>
          <cell r="D1196" t="str">
            <v>65622</v>
          </cell>
          <cell r="E1196" t="str">
            <v>SW FLG</v>
          </cell>
          <cell r="F1196">
            <v>3</v>
          </cell>
          <cell r="G1196" t="str">
            <v>CB240108001H00</v>
          </cell>
          <cell r="H1196">
            <v>1.5</v>
          </cell>
          <cell r="I1196" t="str">
            <v>--</v>
          </cell>
          <cell r="J1196">
            <v>2</v>
          </cell>
          <cell r="K1196">
            <v>2</v>
          </cell>
        </row>
        <row r="1197">
          <cell r="A1197" t="str">
            <v>M1</v>
          </cell>
          <cell r="B1197" t="str">
            <v>A6C</v>
          </cell>
          <cell r="C1197" t="str">
            <v>HOS</v>
          </cell>
          <cell r="D1197" t="str">
            <v>65623</v>
          </cell>
          <cell r="E1197" t="str">
            <v>SW FLG</v>
          </cell>
          <cell r="F1197">
            <v>3</v>
          </cell>
          <cell r="G1197" t="str">
            <v>CB240108001H00</v>
          </cell>
          <cell r="H1197">
            <v>1.5</v>
          </cell>
          <cell r="I1197" t="str">
            <v>--</v>
          </cell>
          <cell r="J1197">
            <v>2</v>
          </cell>
          <cell r="K1197">
            <v>2</v>
          </cell>
        </row>
        <row r="1198">
          <cell r="A1198" t="str">
            <v>M1</v>
          </cell>
          <cell r="B1198" t="str">
            <v>A5C</v>
          </cell>
          <cell r="C1198" t="str">
            <v>P</v>
          </cell>
          <cell r="D1198" t="str">
            <v>22039</v>
          </cell>
          <cell r="E1198" t="str">
            <v>SW FLG</v>
          </cell>
          <cell r="F1198">
            <v>3</v>
          </cell>
          <cell r="G1198" t="str">
            <v>CB240108001H00</v>
          </cell>
          <cell r="H1198">
            <v>1.5</v>
          </cell>
          <cell r="I1198" t="str">
            <v>--</v>
          </cell>
          <cell r="J1198">
            <v>5</v>
          </cell>
          <cell r="K1198">
            <v>5</v>
          </cell>
        </row>
        <row r="1199">
          <cell r="A1199" t="str">
            <v>M1</v>
          </cell>
          <cell r="B1199" t="str">
            <v>A5C</v>
          </cell>
          <cell r="C1199" t="str">
            <v>P</v>
          </cell>
          <cell r="D1199" t="str">
            <v>22041</v>
          </cell>
          <cell r="E1199" t="str">
            <v>SW FLG</v>
          </cell>
          <cell r="F1199">
            <v>3</v>
          </cell>
          <cell r="G1199" t="str">
            <v>CB240108001H00</v>
          </cell>
          <cell r="H1199">
            <v>1.5</v>
          </cell>
          <cell r="I1199" t="str">
            <v>--</v>
          </cell>
          <cell r="J1199">
            <v>5</v>
          </cell>
          <cell r="K1199">
            <v>5</v>
          </cell>
        </row>
        <row r="1200">
          <cell r="A1200" t="str">
            <v>M1</v>
          </cell>
          <cell r="B1200" t="str">
            <v>A6C</v>
          </cell>
          <cell r="C1200" t="str">
            <v>HOR</v>
          </cell>
          <cell r="D1200" t="str">
            <v>65618</v>
          </cell>
          <cell r="E1200" t="str">
            <v>SW FLG</v>
          </cell>
          <cell r="F1200">
            <v>3</v>
          </cell>
          <cell r="G1200" t="str">
            <v>CB240108001H00</v>
          </cell>
          <cell r="H1200">
            <v>1.5</v>
          </cell>
          <cell r="I1200" t="str">
            <v>--</v>
          </cell>
          <cell r="J1200">
            <v>3</v>
          </cell>
          <cell r="K1200">
            <v>3</v>
          </cell>
        </row>
        <row r="1201">
          <cell r="A1201" t="str">
            <v>M1</v>
          </cell>
          <cell r="B1201" t="str">
            <v>A6C</v>
          </cell>
          <cell r="C1201" t="str">
            <v>HOR</v>
          </cell>
          <cell r="D1201" t="str">
            <v>65612</v>
          </cell>
          <cell r="E1201" t="str">
            <v>SW FLG</v>
          </cell>
          <cell r="F1201">
            <v>3</v>
          </cell>
          <cell r="G1201" t="str">
            <v>CB240108001H00</v>
          </cell>
          <cell r="H1201">
            <v>1.5</v>
          </cell>
          <cell r="I1201" t="str">
            <v>--</v>
          </cell>
          <cell r="J1201">
            <v>1</v>
          </cell>
          <cell r="K1201">
            <v>1</v>
          </cell>
        </row>
        <row r="1202">
          <cell r="A1202" t="str">
            <v>M1</v>
          </cell>
          <cell r="B1202" t="str">
            <v>A5C</v>
          </cell>
          <cell r="C1202" t="str">
            <v>P</v>
          </cell>
          <cell r="D1202" t="str">
            <v>22040</v>
          </cell>
          <cell r="E1202" t="str">
            <v>SW FLG</v>
          </cell>
          <cell r="F1202">
            <v>3</v>
          </cell>
          <cell r="G1202" t="str">
            <v>CB240108001H00</v>
          </cell>
          <cell r="H1202">
            <v>1.5</v>
          </cell>
          <cell r="I1202" t="str">
            <v>--</v>
          </cell>
          <cell r="J1202">
            <v>5</v>
          </cell>
          <cell r="K1202">
            <v>5</v>
          </cell>
        </row>
        <row r="1203">
          <cell r="A1203" t="str">
            <v>M1</v>
          </cell>
          <cell r="B1203" t="str">
            <v>A6C</v>
          </cell>
          <cell r="C1203" t="str">
            <v>HOS</v>
          </cell>
          <cell r="D1203" t="str">
            <v>65632</v>
          </cell>
          <cell r="E1203" t="str">
            <v>SW FLG</v>
          </cell>
          <cell r="F1203">
            <v>3</v>
          </cell>
          <cell r="G1203" t="str">
            <v>CB240108001H00</v>
          </cell>
          <cell r="H1203">
            <v>1.5</v>
          </cell>
          <cell r="I1203" t="str">
            <v>--</v>
          </cell>
          <cell r="J1203">
            <v>4</v>
          </cell>
          <cell r="K1203">
            <v>4</v>
          </cell>
        </row>
        <row r="1204">
          <cell r="A1204" t="str">
            <v>M1</v>
          </cell>
          <cell r="B1204" t="str">
            <v>A6C</v>
          </cell>
          <cell r="C1204" t="str">
            <v>HOS</v>
          </cell>
          <cell r="D1204" t="str">
            <v>65633</v>
          </cell>
          <cell r="E1204" t="str">
            <v>SW FLG</v>
          </cell>
          <cell r="F1204">
            <v>3</v>
          </cell>
          <cell r="G1204" t="str">
            <v>CB240108001H00</v>
          </cell>
          <cell r="H1204">
            <v>1.5</v>
          </cell>
          <cell r="I1204" t="str">
            <v>--</v>
          </cell>
          <cell r="J1204">
            <v>1</v>
          </cell>
          <cell r="K1204">
            <v>1</v>
          </cell>
        </row>
        <row r="1205">
          <cell r="A1205" t="str">
            <v>M1</v>
          </cell>
          <cell r="B1205" t="str">
            <v>A6C</v>
          </cell>
          <cell r="C1205" t="str">
            <v>HOS</v>
          </cell>
          <cell r="D1205" t="str">
            <v>65633</v>
          </cell>
          <cell r="E1205" t="str">
            <v>SW FLG</v>
          </cell>
          <cell r="F1205">
            <v>3</v>
          </cell>
          <cell r="G1205" t="str">
            <v>CB240108001H00</v>
          </cell>
          <cell r="H1205">
            <v>1.5</v>
          </cell>
          <cell r="I1205" t="str">
            <v>--</v>
          </cell>
          <cell r="J1205">
            <v>1</v>
          </cell>
          <cell r="K1205">
            <v>1</v>
          </cell>
        </row>
        <row r="1206">
          <cell r="A1206" t="str">
            <v>M1</v>
          </cell>
          <cell r="B1206" t="str">
            <v>A5C</v>
          </cell>
          <cell r="C1206" t="str">
            <v>P</v>
          </cell>
          <cell r="D1206" t="str">
            <v>22002</v>
          </cell>
          <cell r="E1206" t="str">
            <v>SW FLG</v>
          </cell>
          <cell r="F1206">
            <v>3</v>
          </cell>
          <cell r="G1206" t="str">
            <v>CB240108001H00</v>
          </cell>
          <cell r="H1206">
            <v>1.5</v>
          </cell>
          <cell r="I1206" t="str">
            <v>--</v>
          </cell>
          <cell r="J1206">
            <v>4</v>
          </cell>
          <cell r="K1206">
            <v>4</v>
          </cell>
        </row>
        <row r="1207">
          <cell r="A1207" t="str">
            <v>M1</v>
          </cell>
          <cell r="B1207" t="str">
            <v>A5C</v>
          </cell>
          <cell r="C1207" t="str">
            <v>P</v>
          </cell>
          <cell r="D1207" t="str">
            <v>22002</v>
          </cell>
          <cell r="E1207" t="str">
            <v>SW FLG</v>
          </cell>
          <cell r="F1207">
            <v>3</v>
          </cell>
          <cell r="G1207" t="str">
            <v>CB240208001H00</v>
          </cell>
          <cell r="H1207">
            <v>1.5</v>
          </cell>
          <cell r="I1207" t="str">
            <v>--</v>
          </cell>
          <cell r="J1207">
            <v>2</v>
          </cell>
          <cell r="K1207">
            <v>2</v>
          </cell>
        </row>
        <row r="1208">
          <cell r="A1208" t="str">
            <v>M1</v>
          </cell>
          <cell r="B1208" t="str">
            <v>A5C</v>
          </cell>
          <cell r="C1208" t="str">
            <v>P</v>
          </cell>
          <cell r="D1208" t="str">
            <v>22064</v>
          </cell>
          <cell r="E1208" t="str">
            <v>SW FLG</v>
          </cell>
          <cell r="F1208">
            <v>3</v>
          </cell>
          <cell r="G1208" t="str">
            <v>CB240108001H00</v>
          </cell>
          <cell r="H1208">
            <v>1.5</v>
          </cell>
          <cell r="I1208" t="str">
            <v>--</v>
          </cell>
          <cell r="J1208">
            <v>2</v>
          </cell>
          <cell r="K1208">
            <v>2</v>
          </cell>
        </row>
        <row r="1209">
          <cell r="A1209" t="str">
            <v>M1</v>
          </cell>
          <cell r="B1209" t="str">
            <v>A5C</v>
          </cell>
          <cell r="C1209" t="str">
            <v>P</v>
          </cell>
          <cell r="D1209" t="str">
            <v>22111</v>
          </cell>
          <cell r="E1209" t="str">
            <v>SW FLG</v>
          </cell>
          <cell r="F1209">
            <v>3</v>
          </cell>
          <cell r="G1209" t="str">
            <v>CB240208001H00</v>
          </cell>
          <cell r="H1209">
            <v>1.5</v>
          </cell>
          <cell r="I1209" t="str">
            <v>--</v>
          </cell>
          <cell r="J1209">
            <v>6</v>
          </cell>
          <cell r="K1209">
            <v>6</v>
          </cell>
        </row>
        <row r="1210">
          <cell r="A1210" t="str">
            <v>M1</v>
          </cell>
          <cell r="B1210" t="str">
            <v>A5C</v>
          </cell>
          <cell r="C1210" t="str">
            <v>P</v>
          </cell>
          <cell r="D1210" t="str">
            <v>22111</v>
          </cell>
          <cell r="E1210" t="str">
            <v>SW FLG</v>
          </cell>
          <cell r="F1210">
            <v>3</v>
          </cell>
          <cell r="G1210" t="str">
            <v>CB240108001H00</v>
          </cell>
          <cell r="H1210">
            <v>1.5</v>
          </cell>
          <cell r="I1210" t="str">
            <v>--</v>
          </cell>
          <cell r="J1210">
            <v>3</v>
          </cell>
          <cell r="K1210">
            <v>3</v>
          </cell>
        </row>
        <row r="1211">
          <cell r="A1211" t="str">
            <v>M1</v>
          </cell>
          <cell r="B1211" t="str">
            <v>A6C</v>
          </cell>
          <cell r="C1211" t="str">
            <v>HOS</v>
          </cell>
          <cell r="D1211" t="str">
            <v>65611</v>
          </cell>
          <cell r="E1211" t="str">
            <v>SW FLG</v>
          </cell>
          <cell r="F1211">
            <v>3</v>
          </cell>
          <cell r="G1211" t="str">
            <v>CB240108001H00</v>
          </cell>
          <cell r="H1211">
            <v>1.5</v>
          </cell>
          <cell r="I1211" t="str">
            <v>--</v>
          </cell>
          <cell r="J1211">
            <v>1</v>
          </cell>
          <cell r="K1211">
            <v>1</v>
          </cell>
        </row>
        <row r="1212">
          <cell r="A1212" t="str">
            <v>M1</v>
          </cell>
          <cell r="B1212" t="str">
            <v>A5C</v>
          </cell>
          <cell r="C1212" t="str">
            <v>RW</v>
          </cell>
          <cell r="D1212" t="str">
            <v>25611</v>
          </cell>
          <cell r="E1212" t="str">
            <v>SW FLG</v>
          </cell>
          <cell r="F1212">
            <v>3</v>
          </cell>
          <cell r="G1212" t="str">
            <v>CB240108001H00</v>
          </cell>
          <cell r="H1212">
            <v>1.5</v>
          </cell>
          <cell r="I1212" t="str">
            <v>--</v>
          </cell>
          <cell r="J1212">
            <v>3</v>
          </cell>
          <cell r="K1212">
            <v>3</v>
          </cell>
        </row>
        <row r="1213">
          <cell r="A1213" t="str">
            <v>M1</v>
          </cell>
          <cell r="B1213" t="str">
            <v>A4C</v>
          </cell>
          <cell r="C1213" t="str">
            <v>P</v>
          </cell>
          <cell r="D1213" t="str">
            <v>22031</v>
          </cell>
          <cell r="E1213" t="str">
            <v>SW FLG</v>
          </cell>
          <cell r="F1213">
            <v>3</v>
          </cell>
          <cell r="G1213" t="str">
            <v>CB240108001H00</v>
          </cell>
          <cell r="H1213">
            <v>1.5</v>
          </cell>
          <cell r="I1213" t="str">
            <v>--</v>
          </cell>
          <cell r="J1213">
            <v>6</v>
          </cell>
          <cell r="K1213">
            <v>6</v>
          </cell>
        </row>
        <row r="1214">
          <cell r="A1214" t="str">
            <v>M1</v>
          </cell>
          <cell r="B1214" t="str">
            <v>A5C</v>
          </cell>
          <cell r="C1214" t="str">
            <v>TRIM</v>
          </cell>
          <cell r="D1214" t="str">
            <v>X-2207</v>
          </cell>
          <cell r="E1214" t="str">
            <v>SW FLG</v>
          </cell>
          <cell r="F1214">
            <v>3</v>
          </cell>
          <cell r="G1214" t="str">
            <v>CB240108001H00</v>
          </cell>
          <cell r="H1214">
            <v>1.5</v>
          </cell>
          <cell r="I1214" t="str">
            <v>--</v>
          </cell>
          <cell r="J1214">
            <v>2</v>
          </cell>
          <cell r="K1214">
            <v>2</v>
          </cell>
        </row>
        <row r="1215">
          <cell r="A1215" t="str">
            <v>M1</v>
          </cell>
          <cell r="B1215" t="str">
            <v>A5C</v>
          </cell>
          <cell r="C1215" t="str">
            <v>TRIM</v>
          </cell>
          <cell r="D1215" t="str">
            <v>V-2201</v>
          </cell>
          <cell r="E1215" t="str">
            <v>SW FLG</v>
          </cell>
          <cell r="F1215">
            <v>3</v>
          </cell>
          <cell r="G1215" t="str">
            <v>CB240108001H00</v>
          </cell>
          <cell r="H1215">
            <v>1.5</v>
          </cell>
          <cell r="I1215" t="str">
            <v>--</v>
          </cell>
          <cell r="J1215">
            <v>1</v>
          </cell>
          <cell r="K1215">
            <v>1</v>
          </cell>
        </row>
        <row r="1216">
          <cell r="A1216" t="str">
            <v>M1</v>
          </cell>
          <cell r="B1216" t="str">
            <v>B2C</v>
          </cell>
          <cell r="C1216" t="str">
            <v>CWR</v>
          </cell>
          <cell r="D1216" t="str">
            <v>22620</v>
          </cell>
          <cell r="E1216" t="str">
            <v>WN FLG</v>
          </cell>
          <cell r="F1216">
            <v>3</v>
          </cell>
          <cell r="G1216" t="str">
            <v>CB200208000200</v>
          </cell>
          <cell r="H1216">
            <v>2</v>
          </cell>
          <cell r="I1216" t="str">
            <v>--</v>
          </cell>
          <cell r="J1216">
            <v>2</v>
          </cell>
          <cell r="K1216">
            <v>3</v>
          </cell>
        </row>
        <row r="1217">
          <cell r="A1217" t="str">
            <v>M1</v>
          </cell>
          <cell r="B1217" t="str">
            <v>B2C</v>
          </cell>
          <cell r="C1217" t="str">
            <v>CWR</v>
          </cell>
          <cell r="D1217" t="str">
            <v>22619</v>
          </cell>
          <cell r="E1217" t="str">
            <v>WN FLG</v>
          </cell>
          <cell r="F1217">
            <v>3</v>
          </cell>
          <cell r="G1217" t="str">
            <v>CB200208000200</v>
          </cell>
          <cell r="H1217">
            <v>2</v>
          </cell>
          <cell r="I1217" t="str">
            <v>--</v>
          </cell>
          <cell r="J1217">
            <v>2</v>
          </cell>
          <cell r="K1217">
            <v>3</v>
          </cell>
        </row>
        <row r="1218">
          <cell r="A1218" t="str">
            <v>M1</v>
          </cell>
          <cell r="B1218" t="str">
            <v>B2C</v>
          </cell>
          <cell r="C1218" t="str">
            <v>SH</v>
          </cell>
          <cell r="D1218" t="str">
            <v>22612</v>
          </cell>
          <cell r="E1218" t="str">
            <v>WN FLG</v>
          </cell>
          <cell r="F1218">
            <v>3</v>
          </cell>
          <cell r="G1218" t="str">
            <v>CB200208000200</v>
          </cell>
          <cell r="H1218">
            <v>2</v>
          </cell>
          <cell r="I1218" t="str">
            <v>--</v>
          </cell>
          <cell r="J1218">
            <v>15</v>
          </cell>
          <cell r="K1218">
            <v>17</v>
          </cell>
        </row>
        <row r="1219">
          <cell r="A1219" t="str">
            <v>M1</v>
          </cell>
          <cell r="B1219" t="str">
            <v>B2C</v>
          </cell>
          <cell r="C1219" t="str">
            <v>SH</v>
          </cell>
          <cell r="D1219" t="str">
            <v>22613</v>
          </cell>
          <cell r="E1219" t="str">
            <v>WN FLG</v>
          </cell>
          <cell r="F1219">
            <v>3</v>
          </cell>
          <cell r="G1219" t="str">
            <v>CB200208000200</v>
          </cell>
          <cell r="H1219">
            <v>2</v>
          </cell>
          <cell r="I1219" t="str">
            <v>--</v>
          </cell>
          <cell r="J1219">
            <v>15</v>
          </cell>
          <cell r="K1219">
            <v>17</v>
          </cell>
        </row>
        <row r="1220">
          <cell r="A1220" t="str">
            <v>M1</v>
          </cell>
          <cell r="B1220" t="str">
            <v>B2C</v>
          </cell>
          <cell r="C1220" t="str">
            <v>SH</v>
          </cell>
          <cell r="D1220" t="str">
            <v>22614</v>
          </cell>
          <cell r="E1220" t="str">
            <v>WN FLG</v>
          </cell>
          <cell r="F1220">
            <v>3</v>
          </cell>
          <cell r="G1220" t="str">
            <v>CB200208000200</v>
          </cell>
          <cell r="H1220">
            <v>2</v>
          </cell>
          <cell r="I1220" t="str">
            <v>--</v>
          </cell>
          <cell r="J1220">
            <v>9</v>
          </cell>
          <cell r="K1220">
            <v>10</v>
          </cell>
        </row>
        <row r="1221">
          <cell r="A1221" t="str">
            <v>M1</v>
          </cell>
          <cell r="B1221" t="str">
            <v>B2C</v>
          </cell>
          <cell r="C1221" t="str">
            <v>SH</v>
          </cell>
          <cell r="D1221" t="str">
            <v>22611</v>
          </cell>
          <cell r="E1221" t="str">
            <v>WN FLG</v>
          </cell>
          <cell r="F1221">
            <v>3</v>
          </cell>
          <cell r="G1221" t="str">
            <v>CB200208000200</v>
          </cell>
          <cell r="H1221">
            <v>2</v>
          </cell>
          <cell r="I1221" t="str">
            <v>--</v>
          </cell>
          <cell r="J1221">
            <v>7</v>
          </cell>
          <cell r="K1221">
            <v>8</v>
          </cell>
        </row>
        <row r="1222">
          <cell r="A1222" t="str">
            <v>M1</v>
          </cell>
          <cell r="B1222" t="str">
            <v>B2C</v>
          </cell>
          <cell r="C1222" t="str">
            <v>SH</v>
          </cell>
          <cell r="D1222" t="str">
            <v>22611</v>
          </cell>
          <cell r="E1222" t="str">
            <v>WN FLG</v>
          </cell>
          <cell r="F1222">
            <v>3</v>
          </cell>
          <cell r="G1222" t="str">
            <v>CB200208000200</v>
          </cell>
          <cell r="H1222">
            <v>2</v>
          </cell>
          <cell r="I1222" t="str">
            <v>--</v>
          </cell>
          <cell r="J1222">
            <v>2</v>
          </cell>
          <cell r="K1222">
            <v>3</v>
          </cell>
        </row>
        <row r="1223">
          <cell r="A1223" t="str">
            <v>M1</v>
          </cell>
          <cell r="B1223" t="str">
            <v>B2C</v>
          </cell>
          <cell r="C1223" t="str">
            <v>SH</v>
          </cell>
          <cell r="D1223" t="str">
            <v>22612</v>
          </cell>
          <cell r="E1223" t="str">
            <v>WN FLG</v>
          </cell>
          <cell r="F1223">
            <v>3</v>
          </cell>
          <cell r="G1223" t="str">
            <v>CB200208000200</v>
          </cell>
          <cell r="H1223">
            <v>2</v>
          </cell>
          <cell r="I1223" t="str">
            <v>--</v>
          </cell>
          <cell r="J1223">
            <v>2</v>
          </cell>
          <cell r="K1223">
            <v>3</v>
          </cell>
        </row>
        <row r="1224">
          <cell r="A1224" t="str">
            <v>M1</v>
          </cell>
          <cell r="B1224" t="str">
            <v>B2C</v>
          </cell>
          <cell r="C1224" t="str">
            <v>TRIM</v>
          </cell>
          <cell r="D1224" t="str">
            <v>V-2218</v>
          </cell>
          <cell r="E1224" t="str">
            <v>WN FLG</v>
          </cell>
          <cell r="F1224">
            <v>3</v>
          </cell>
          <cell r="G1224" t="str">
            <v>CB200208000200</v>
          </cell>
          <cell r="H1224">
            <v>2</v>
          </cell>
          <cell r="I1224" t="str">
            <v>--</v>
          </cell>
          <cell r="J1224">
            <v>2</v>
          </cell>
          <cell r="K1224">
            <v>3</v>
          </cell>
        </row>
        <row r="1225">
          <cell r="A1225" t="str">
            <v>M1</v>
          </cell>
          <cell r="B1225" t="str">
            <v>A5C</v>
          </cell>
          <cell r="C1225" t="str">
            <v>COMP</v>
          </cell>
          <cell r="D1225" t="str">
            <v>005</v>
          </cell>
          <cell r="E1225" t="str">
            <v>WN FLG</v>
          </cell>
          <cell r="F1225">
            <v>3</v>
          </cell>
          <cell r="G1225" t="str">
            <v>CB200108000200</v>
          </cell>
          <cell r="H1225">
            <v>2</v>
          </cell>
          <cell r="I1225" t="str">
            <v>--</v>
          </cell>
          <cell r="J1225">
            <v>2</v>
          </cell>
          <cell r="K1225">
            <v>3</v>
          </cell>
        </row>
        <row r="1226">
          <cell r="A1226" t="str">
            <v>M1</v>
          </cell>
          <cell r="B1226" t="str">
            <v>A5C</v>
          </cell>
          <cell r="C1226" t="str">
            <v>N</v>
          </cell>
          <cell r="D1226" t="str">
            <v>25611</v>
          </cell>
          <cell r="E1226" t="str">
            <v>WN FLG</v>
          </cell>
          <cell r="F1226">
            <v>3</v>
          </cell>
          <cell r="G1226" t="str">
            <v>CB200108000200</v>
          </cell>
          <cell r="H1226">
            <v>2</v>
          </cell>
          <cell r="I1226" t="str">
            <v>--</v>
          </cell>
          <cell r="J1226">
            <v>3</v>
          </cell>
          <cell r="K1226">
            <v>4</v>
          </cell>
        </row>
        <row r="1227">
          <cell r="A1227" t="str">
            <v>M1</v>
          </cell>
          <cell r="B1227" t="str">
            <v>A5C</v>
          </cell>
          <cell r="C1227" t="str">
            <v>N</v>
          </cell>
          <cell r="D1227" t="str">
            <v>25611</v>
          </cell>
          <cell r="E1227" t="str">
            <v>WN FLG</v>
          </cell>
          <cell r="F1227">
            <v>3</v>
          </cell>
          <cell r="G1227" t="str">
            <v>CB200208000200</v>
          </cell>
          <cell r="H1227">
            <v>2</v>
          </cell>
          <cell r="I1227" t="str">
            <v>--</v>
          </cell>
          <cell r="J1227">
            <v>1</v>
          </cell>
          <cell r="K1227">
            <v>2</v>
          </cell>
        </row>
        <row r="1228">
          <cell r="A1228" t="str">
            <v>M1</v>
          </cell>
          <cell r="B1228" t="str">
            <v>A5C</v>
          </cell>
          <cell r="C1228" t="str">
            <v>N</v>
          </cell>
          <cell r="D1228" t="str">
            <v>25617</v>
          </cell>
          <cell r="E1228" t="str">
            <v>WN FLG</v>
          </cell>
          <cell r="F1228">
            <v>3</v>
          </cell>
          <cell r="G1228" t="str">
            <v>CB200108000200</v>
          </cell>
          <cell r="H1228">
            <v>2</v>
          </cell>
          <cell r="I1228" t="str">
            <v>--</v>
          </cell>
          <cell r="J1228">
            <v>2</v>
          </cell>
          <cell r="K1228">
            <v>3</v>
          </cell>
        </row>
        <row r="1229">
          <cell r="A1229" t="str">
            <v>M1</v>
          </cell>
          <cell r="B1229" t="str">
            <v>A5C</v>
          </cell>
          <cell r="C1229" t="str">
            <v>N</v>
          </cell>
          <cell r="D1229" t="str">
            <v>25617</v>
          </cell>
          <cell r="E1229" t="str">
            <v>WN FLG</v>
          </cell>
          <cell r="F1229">
            <v>3</v>
          </cell>
          <cell r="G1229" t="str">
            <v>CB200208000200</v>
          </cell>
          <cell r="H1229">
            <v>2</v>
          </cell>
          <cell r="I1229" t="str">
            <v>--</v>
          </cell>
          <cell r="J1229">
            <v>2</v>
          </cell>
          <cell r="K1229">
            <v>3</v>
          </cell>
        </row>
        <row r="1230">
          <cell r="A1230" t="str">
            <v>M1</v>
          </cell>
          <cell r="B1230" t="str">
            <v>A5C</v>
          </cell>
          <cell r="C1230" t="str">
            <v>P</v>
          </cell>
          <cell r="D1230" t="str">
            <v>21006</v>
          </cell>
          <cell r="E1230" t="str">
            <v>WN FLG</v>
          </cell>
          <cell r="F1230">
            <v>3</v>
          </cell>
          <cell r="G1230" t="str">
            <v>CB200108000200</v>
          </cell>
          <cell r="H1230">
            <v>2</v>
          </cell>
          <cell r="I1230" t="str">
            <v>--</v>
          </cell>
          <cell r="J1230">
            <v>2</v>
          </cell>
          <cell r="K1230">
            <v>3</v>
          </cell>
        </row>
        <row r="1231">
          <cell r="A1231" t="str">
            <v>M1</v>
          </cell>
          <cell r="B1231" t="str">
            <v>A5C</v>
          </cell>
          <cell r="C1231" t="str">
            <v>P</v>
          </cell>
          <cell r="D1231" t="str">
            <v>22066</v>
          </cell>
          <cell r="E1231" t="str">
            <v>WN FLG</v>
          </cell>
          <cell r="F1231">
            <v>3</v>
          </cell>
          <cell r="G1231" t="str">
            <v>CB200108000200</v>
          </cell>
          <cell r="H1231">
            <v>2</v>
          </cell>
          <cell r="I1231" t="str">
            <v>--</v>
          </cell>
          <cell r="J1231">
            <v>8</v>
          </cell>
          <cell r="K1231">
            <v>9</v>
          </cell>
        </row>
        <row r="1232">
          <cell r="A1232" t="str">
            <v>M1</v>
          </cell>
          <cell r="B1232" t="str">
            <v>A5C</v>
          </cell>
          <cell r="C1232" t="str">
            <v>P</v>
          </cell>
          <cell r="D1232" t="str">
            <v>22069</v>
          </cell>
          <cell r="E1232" t="str">
            <v>WN FLG</v>
          </cell>
          <cell r="F1232">
            <v>3</v>
          </cell>
          <cell r="G1232" t="str">
            <v>CB200108000200</v>
          </cell>
          <cell r="H1232">
            <v>2</v>
          </cell>
          <cell r="I1232" t="str">
            <v>--</v>
          </cell>
          <cell r="J1232">
            <v>1</v>
          </cell>
          <cell r="K1232">
            <v>2</v>
          </cell>
        </row>
        <row r="1233">
          <cell r="A1233" t="str">
            <v>M1</v>
          </cell>
          <cell r="B1233" t="str">
            <v>A5C</v>
          </cell>
          <cell r="C1233" t="str">
            <v>P</v>
          </cell>
          <cell r="D1233" t="str">
            <v>22068</v>
          </cell>
          <cell r="E1233" t="str">
            <v>WN FLG</v>
          </cell>
          <cell r="F1233">
            <v>3</v>
          </cell>
          <cell r="G1233" t="str">
            <v>CB200108000200</v>
          </cell>
          <cell r="H1233">
            <v>2</v>
          </cell>
          <cell r="I1233" t="str">
            <v>--</v>
          </cell>
          <cell r="J1233">
            <v>3</v>
          </cell>
          <cell r="K1233">
            <v>4</v>
          </cell>
        </row>
        <row r="1234">
          <cell r="A1234" t="str">
            <v>M1</v>
          </cell>
          <cell r="B1234" t="str">
            <v>A5C</v>
          </cell>
          <cell r="C1234" t="str">
            <v>P</v>
          </cell>
          <cell r="D1234" t="str">
            <v>22081</v>
          </cell>
          <cell r="E1234" t="str">
            <v>WN FLG</v>
          </cell>
          <cell r="F1234">
            <v>3</v>
          </cell>
          <cell r="G1234" t="str">
            <v>CB200208000200</v>
          </cell>
          <cell r="H1234">
            <v>2</v>
          </cell>
          <cell r="I1234" t="str">
            <v>--</v>
          </cell>
          <cell r="J1234">
            <v>2</v>
          </cell>
          <cell r="K1234">
            <v>3</v>
          </cell>
        </row>
        <row r="1235">
          <cell r="A1235" t="str">
            <v>M1</v>
          </cell>
          <cell r="B1235" t="str">
            <v>A5C</v>
          </cell>
          <cell r="C1235" t="str">
            <v>P</v>
          </cell>
          <cell r="D1235" t="str">
            <v>22101</v>
          </cell>
          <cell r="E1235" t="str">
            <v>WN FLG</v>
          </cell>
          <cell r="F1235">
            <v>3</v>
          </cell>
          <cell r="G1235" t="str">
            <v>CB200108000200</v>
          </cell>
          <cell r="H1235">
            <v>2</v>
          </cell>
          <cell r="I1235" t="str">
            <v>--</v>
          </cell>
          <cell r="J1235">
            <v>3</v>
          </cell>
          <cell r="K1235">
            <v>4</v>
          </cell>
        </row>
        <row r="1236">
          <cell r="A1236" t="str">
            <v>M1</v>
          </cell>
          <cell r="B1236" t="str">
            <v>A5C</v>
          </cell>
          <cell r="C1236" t="str">
            <v>P</v>
          </cell>
          <cell r="D1236" t="str">
            <v>22110</v>
          </cell>
          <cell r="E1236" t="str">
            <v>WN FLG</v>
          </cell>
          <cell r="F1236">
            <v>3</v>
          </cell>
          <cell r="G1236" t="str">
            <v>CB200108000200</v>
          </cell>
          <cell r="H1236">
            <v>2</v>
          </cell>
          <cell r="I1236" t="str">
            <v>--</v>
          </cell>
          <cell r="J1236">
            <v>2</v>
          </cell>
          <cell r="K1236">
            <v>3</v>
          </cell>
        </row>
        <row r="1237">
          <cell r="A1237" t="str">
            <v>M1</v>
          </cell>
          <cell r="B1237" t="str">
            <v>A5C</v>
          </cell>
          <cell r="C1237" t="str">
            <v>P</v>
          </cell>
          <cell r="D1237" t="str">
            <v>22117</v>
          </cell>
          <cell r="E1237" t="str">
            <v>WN FLG</v>
          </cell>
          <cell r="F1237">
            <v>3</v>
          </cell>
          <cell r="G1237" t="str">
            <v>CB200108000200</v>
          </cell>
          <cell r="H1237">
            <v>2</v>
          </cell>
          <cell r="I1237" t="str">
            <v>--</v>
          </cell>
          <cell r="J1237">
            <v>2</v>
          </cell>
          <cell r="K1237">
            <v>3</v>
          </cell>
        </row>
        <row r="1238">
          <cell r="A1238" t="str">
            <v>M1</v>
          </cell>
          <cell r="B1238" t="str">
            <v>A5C</v>
          </cell>
          <cell r="C1238" t="str">
            <v>P</v>
          </cell>
          <cell r="D1238" t="str">
            <v>22153</v>
          </cell>
          <cell r="E1238" t="str">
            <v>WN FLG</v>
          </cell>
          <cell r="F1238">
            <v>3</v>
          </cell>
          <cell r="G1238" t="str">
            <v>CB200108000200</v>
          </cell>
          <cell r="H1238">
            <v>2</v>
          </cell>
          <cell r="I1238" t="str">
            <v>--</v>
          </cell>
          <cell r="J1238">
            <v>2</v>
          </cell>
          <cell r="K1238">
            <v>3</v>
          </cell>
        </row>
        <row r="1239">
          <cell r="A1239" t="str">
            <v>M1</v>
          </cell>
          <cell r="B1239" t="str">
            <v>A5C</v>
          </cell>
          <cell r="C1239" t="str">
            <v>P</v>
          </cell>
          <cell r="D1239" t="str">
            <v>22130</v>
          </cell>
          <cell r="E1239" t="str">
            <v>WN FLG</v>
          </cell>
          <cell r="F1239">
            <v>3</v>
          </cell>
          <cell r="G1239" t="str">
            <v>CB200108000200</v>
          </cell>
          <cell r="H1239">
            <v>2</v>
          </cell>
          <cell r="I1239" t="str">
            <v>--</v>
          </cell>
          <cell r="J1239">
            <v>11</v>
          </cell>
          <cell r="K1239">
            <v>13</v>
          </cell>
        </row>
        <row r="1240">
          <cell r="A1240" t="str">
            <v>M1</v>
          </cell>
          <cell r="B1240" t="str">
            <v>A5C</v>
          </cell>
          <cell r="C1240" t="str">
            <v>P</v>
          </cell>
          <cell r="D1240" t="str">
            <v>22140</v>
          </cell>
          <cell r="E1240" t="str">
            <v>WN FLG</v>
          </cell>
          <cell r="F1240">
            <v>3</v>
          </cell>
          <cell r="G1240" t="str">
            <v>CB200108000200</v>
          </cell>
          <cell r="H1240">
            <v>2</v>
          </cell>
          <cell r="I1240" t="str">
            <v>--</v>
          </cell>
          <cell r="J1240">
            <v>11</v>
          </cell>
          <cell r="K1240">
            <v>13</v>
          </cell>
        </row>
        <row r="1241">
          <cell r="A1241" t="str">
            <v>M1</v>
          </cell>
          <cell r="B1241" t="str">
            <v>A5C</v>
          </cell>
          <cell r="C1241" t="str">
            <v>P</v>
          </cell>
          <cell r="D1241" t="str">
            <v>22091</v>
          </cell>
          <cell r="E1241" t="str">
            <v>WN FLG</v>
          </cell>
          <cell r="F1241">
            <v>3</v>
          </cell>
          <cell r="G1241" t="str">
            <v>CB200108000200</v>
          </cell>
          <cell r="H1241">
            <v>2</v>
          </cell>
          <cell r="I1241" t="str">
            <v>--</v>
          </cell>
          <cell r="J1241">
            <v>1</v>
          </cell>
          <cell r="K1241">
            <v>2</v>
          </cell>
        </row>
        <row r="1242">
          <cell r="A1242" t="str">
            <v>M1</v>
          </cell>
          <cell r="B1242" t="str">
            <v>A5C</v>
          </cell>
          <cell r="C1242" t="str">
            <v>P</v>
          </cell>
          <cell r="D1242" t="str">
            <v>22090</v>
          </cell>
          <cell r="E1242" t="str">
            <v>WN FLG</v>
          </cell>
          <cell r="F1242">
            <v>3</v>
          </cell>
          <cell r="G1242" t="str">
            <v>CB200108000200</v>
          </cell>
          <cell r="H1242">
            <v>2</v>
          </cell>
          <cell r="I1242" t="str">
            <v>--</v>
          </cell>
          <cell r="J1242">
            <v>1</v>
          </cell>
          <cell r="K1242">
            <v>2</v>
          </cell>
        </row>
        <row r="1243">
          <cell r="A1243" t="str">
            <v>M1</v>
          </cell>
          <cell r="B1243" t="str">
            <v>A5C</v>
          </cell>
          <cell r="C1243" t="str">
            <v>P</v>
          </cell>
          <cell r="D1243" t="str">
            <v>22100</v>
          </cell>
          <cell r="E1243" t="str">
            <v>WN FLG</v>
          </cell>
          <cell r="F1243">
            <v>3</v>
          </cell>
          <cell r="G1243" t="str">
            <v>CB200108000200</v>
          </cell>
          <cell r="H1243">
            <v>2</v>
          </cell>
          <cell r="I1243" t="str">
            <v>--</v>
          </cell>
          <cell r="J1243">
            <v>11</v>
          </cell>
          <cell r="K1243">
            <v>13</v>
          </cell>
        </row>
        <row r="1244">
          <cell r="A1244" t="str">
            <v>M1</v>
          </cell>
          <cell r="B1244" t="str">
            <v>A5C</v>
          </cell>
          <cell r="C1244" t="str">
            <v>P</v>
          </cell>
          <cell r="D1244" t="str">
            <v>22115</v>
          </cell>
          <cell r="E1244" t="str">
            <v>WN FLG</v>
          </cell>
          <cell r="F1244">
            <v>3</v>
          </cell>
          <cell r="G1244" t="str">
            <v>CB200108000200</v>
          </cell>
          <cell r="H1244">
            <v>2</v>
          </cell>
          <cell r="I1244" t="str">
            <v>--</v>
          </cell>
          <cell r="J1244">
            <v>2</v>
          </cell>
          <cell r="K1244">
            <v>3</v>
          </cell>
        </row>
        <row r="1245">
          <cell r="A1245" t="str">
            <v>M1</v>
          </cell>
          <cell r="B1245" t="str">
            <v>A6C</v>
          </cell>
          <cell r="C1245" t="str">
            <v>HOS</v>
          </cell>
          <cell r="D1245" t="str">
            <v>65620</v>
          </cell>
          <cell r="E1245" t="str">
            <v>WN FLG</v>
          </cell>
          <cell r="F1245">
            <v>3</v>
          </cell>
          <cell r="G1245" t="str">
            <v>CB200108000200</v>
          </cell>
          <cell r="H1245">
            <v>2</v>
          </cell>
          <cell r="I1245" t="str">
            <v>--</v>
          </cell>
          <cell r="J1245">
            <v>3</v>
          </cell>
          <cell r="K1245">
            <v>4</v>
          </cell>
        </row>
        <row r="1246">
          <cell r="A1246" t="str">
            <v>M1</v>
          </cell>
          <cell r="B1246" t="str">
            <v>A5C</v>
          </cell>
          <cell r="C1246" t="str">
            <v>P</v>
          </cell>
          <cell r="D1246" t="str">
            <v>22004</v>
          </cell>
          <cell r="E1246" t="str">
            <v>WN FLG</v>
          </cell>
          <cell r="F1246">
            <v>3</v>
          </cell>
          <cell r="G1246" t="str">
            <v>CB200108000200</v>
          </cell>
          <cell r="H1246">
            <v>2</v>
          </cell>
          <cell r="I1246" t="str">
            <v>--</v>
          </cell>
          <cell r="J1246">
            <v>4</v>
          </cell>
          <cell r="K1246">
            <v>5</v>
          </cell>
        </row>
        <row r="1247">
          <cell r="A1247" t="str">
            <v>M1</v>
          </cell>
          <cell r="B1247" t="str">
            <v>A5C</v>
          </cell>
          <cell r="C1247" t="str">
            <v>P</v>
          </cell>
          <cell r="D1247" t="str">
            <v>22004</v>
          </cell>
          <cell r="E1247" t="str">
            <v>WN FLG</v>
          </cell>
          <cell r="F1247">
            <v>3</v>
          </cell>
          <cell r="G1247" t="str">
            <v>CB200108000200</v>
          </cell>
          <cell r="H1247">
            <v>2</v>
          </cell>
          <cell r="I1247" t="str">
            <v>--</v>
          </cell>
          <cell r="J1247">
            <v>6</v>
          </cell>
          <cell r="K1247">
            <v>7</v>
          </cell>
        </row>
        <row r="1248">
          <cell r="A1248" t="str">
            <v>M1</v>
          </cell>
          <cell r="B1248" t="str">
            <v>A5C</v>
          </cell>
          <cell r="C1248" t="str">
            <v>P</v>
          </cell>
          <cell r="D1248" t="str">
            <v>22004</v>
          </cell>
          <cell r="E1248" t="str">
            <v>WN FLG</v>
          </cell>
          <cell r="F1248">
            <v>3</v>
          </cell>
          <cell r="G1248" t="str">
            <v>CB200208000200</v>
          </cell>
          <cell r="H1248">
            <v>2</v>
          </cell>
          <cell r="I1248" t="str">
            <v>--</v>
          </cell>
          <cell r="J1248">
            <v>4</v>
          </cell>
          <cell r="K1248">
            <v>5</v>
          </cell>
        </row>
        <row r="1249">
          <cell r="A1249" t="str">
            <v>M1</v>
          </cell>
          <cell r="B1249" t="str">
            <v>A5C</v>
          </cell>
          <cell r="C1249" t="str">
            <v>P</v>
          </cell>
          <cell r="D1249" t="str">
            <v>22004</v>
          </cell>
          <cell r="E1249" t="str">
            <v>WN FLG</v>
          </cell>
          <cell r="F1249">
            <v>3</v>
          </cell>
          <cell r="G1249" t="str">
            <v>CB200208000200</v>
          </cell>
          <cell r="H1249">
            <v>2</v>
          </cell>
          <cell r="I1249" t="str">
            <v>--</v>
          </cell>
          <cell r="J1249">
            <v>2</v>
          </cell>
          <cell r="K1249">
            <v>3</v>
          </cell>
        </row>
        <row r="1250">
          <cell r="A1250" t="str">
            <v>M1</v>
          </cell>
          <cell r="B1250" t="str">
            <v>A5C</v>
          </cell>
          <cell r="C1250" t="str">
            <v>TRIM</v>
          </cell>
          <cell r="D1250" t="str">
            <v>V-2214</v>
          </cell>
          <cell r="E1250" t="str">
            <v>WN FLG</v>
          </cell>
          <cell r="F1250">
            <v>3</v>
          </cell>
          <cell r="G1250" t="str">
            <v>CB200108000200</v>
          </cell>
          <cell r="H1250">
            <v>2</v>
          </cell>
          <cell r="I1250" t="str">
            <v>--</v>
          </cell>
          <cell r="J1250">
            <v>1</v>
          </cell>
          <cell r="K1250">
            <v>2</v>
          </cell>
        </row>
        <row r="1251">
          <cell r="A1251" t="str">
            <v>M1</v>
          </cell>
          <cell r="B1251" t="str">
            <v>A6C</v>
          </cell>
          <cell r="C1251" t="str">
            <v>HOS</v>
          </cell>
          <cell r="D1251" t="str">
            <v>65624</v>
          </cell>
          <cell r="E1251" t="str">
            <v>WN FLG</v>
          </cell>
          <cell r="F1251">
            <v>3</v>
          </cell>
          <cell r="G1251" t="str">
            <v>CB200108000200</v>
          </cell>
          <cell r="H1251">
            <v>2</v>
          </cell>
          <cell r="I1251" t="str">
            <v>--</v>
          </cell>
          <cell r="J1251">
            <v>21</v>
          </cell>
          <cell r="K1251">
            <v>24</v>
          </cell>
        </row>
        <row r="1252">
          <cell r="A1252" t="str">
            <v>M1</v>
          </cell>
          <cell r="B1252" t="str">
            <v>A6C</v>
          </cell>
          <cell r="C1252" t="str">
            <v>HOS</v>
          </cell>
          <cell r="D1252" t="str">
            <v>65624</v>
          </cell>
          <cell r="E1252" t="str">
            <v>WN FLG</v>
          </cell>
          <cell r="F1252">
            <v>3</v>
          </cell>
          <cell r="G1252" t="str">
            <v>CB200108000200</v>
          </cell>
          <cell r="H1252">
            <v>2</v>
          </cell>
          <cell r="I1252" t="str">
            <v>--</v>
          </cell>
          <cell r="J1252">
            <v>21</v>
          </cell>
          <cell r="K1252">
            <v>24</v>
          </cell>
        </row>
        <row r="1253">
          <cell r="A1253" t="str">
            <v>M1</v>
          </cell>
          <cell r="B1253" t="str">
            <v>A5C</v>
          </cell>
          <cell r="C1253" t="str">
            <v>P</v>
          </cell>
          <cell r="D1253" t="str">
            <v>22097</v>
          </cell>
          <cell r="E1253" t="str">
            <v>WN FLG</v>
          </cell>
          <cell r="F1253">
            <v>3</v>
          </cell>
          <cell r="G1253" t="str">
            <v>CB200108000200</v>
          </cell>
          <cell r="H1253">
            <v>2</v>
          </cell>
          <cell r="I1253" t="str">
            <v>--</v>
          </cell>
          <cell r="J1253">
            <v>1</v>
          </cell>
          <cell r="K1253">
            <v>2</v>
          </cell>
        </row>
        <row r="1254">
          <cell r="A1254" t="str">
            <v>M1</v>
          </cell>
          <cell r="B1254" t="str">
            <v>A5C</v>
          </cell>
          <cell r="C1254" t="str">
            <v>TRIM</v>
          </cell>
          <cell r="D1254" t="str">
            <v>C-2201</v>
          </cell>
          <cell r="E1254" t="str">
            <v>WN FLG</v>
          </cell>
          <cell r="F1254">
            <v>3</v>
          </cell>
          <cell r="G1254" t="str">
            <v>CB200108000200</v>
          </cell>
          <cell r="H1254">
            <v>2</v>
          </cell>
          <cell r="I1254" t="str">
            <v>--</v>
          </cell>
          <cell r="J1254">
            <v>2</v>
          </cell>
          <cell r="K1254">
            <v>3</v>
          </cell>
        </row>
        <row r="1255">
          <cell r="A1255" t="str">
            <v>M1</v>
          </cell>
          <cell r="B1255" t="str">
            <v>A6C</v>
          </cell>
          <cell r="C1255" t="str">
            <v>TRIM</v>
          </cell>
          <cell r="D1255" t="str">
            <v>V-6501</v>
          </cell>
          <cell r="E1255" t="str">
            <v>WN FLG</v>
          </cell>
          <cell r="F1255">
            <v>3</v>
          </cell>
          <cell r="G1255" t="str">
            <v>CB200108000200</v>
          </cell>
          <cell r="H1255">
            <v>2</v>
          </cell>
          <cell r="I1255" t="str">
            <v>--</v>
          </cell>
          <cell r="J1255">
            <v>6</v>
          </cell>
          <cell r="K1255">
            <v>7</v>
          </cell>
        </row>
        <row r="1256">
          <cell r="A1256" t="str">
            <v>M1</v>
          </cell>
          <cell r="B1256" t="str">
            <v>A6C</v>
          </cell>
          <cell r="C1256" t="str">
            <v>HOR</v>
          </cell>
          <cell r="D1256" t="str">
            <v>65611</v>
          </cell>
          <cell r="E1256" t="str">
            <v>WN FLG</v>
          </cell>
          <cell r="F1256">
            <v>3</v>
          </cell>
          <cell r="G1256" t="str">
            <v>CB200108000200</v>
          </cell>
          <cell r="H1256">
            <v>2</v>
          </cell>
          <cell r="I1256" t="str">
            <v>--</v>
          </cell>
          <cell r="J1256">
            <v>7</v>
          </cell>
          <cell r="K1256">
            <v>8</v>
          </cell>
        </row>
        <row r="1257">
          <cell r="A1257" t="str">
            <v>M1</v>
          </cell>
          <cell r="B1257" t="str">
            <v>A6C</v>
          </cell>
          <cell r="C1257" t="str">
            <v>HOR</v>
          </cell>
          <cell r="D1257" t="str">
            <v>65611</v>
          </cell>
          <cell r="E1257" t="str">
            <v>WN FLG</v>
          </cell>
          <cell r="F1257">
            <v>3</v>
          </cell>
          <cell r="G1257" t="str">
            <v>CB200108000200</v>
          </cell>
          <cell r="H1257">
            <v>2</v>
          </cell>
          <cell r="I1257" t="str">
            <v>--</v>
          </cell>
          <cell r="J1257">
            <v>7</v>
          </cell>
          <cell r="K1257">
            <v>8</v>
          </cell>
        </row>
        <row r="1258">
          <cell r="A1258" t="str">
            <v>M1</v>
          </cell>
          <cell r="B1258" t="str">
            <v>A5C</v>
          </cell>
          <cell r="C1258" t="str">
            <v>P</v>
          </cell>
          <cell r="D1258" t="str">
            <v>22096</v>
          </cell>
          <cell r="E1258" t="str">
            <v>WN FLG</v>
          </cell>
          <cell r="F1258">
            <v>3</v>
          </cell>
          <cell r="G1258" t="str">
            <v>CB200108000200</v>
          </cell>
          <cell r="H1258">
            <v>2</v>
          </cell>
          <cell r="I1258" t="str">
            <v>--</v>
          </cell>
          <cell r="J1258">
            <v>6</v>
          </cell>
          <cell r="K1258">
            <v>7</v>
          </cell>
        </row>
        <row r="1259">
          <cell r="A1259" t="str">
            <v>M1</v>
          </cell>
          <cell r="B1259" t="str">
            <v>B2C</v>
          </cell>
          <cell r="C1259" t="str">
            <v>SH</v>
          </cell>
          <cell r="D1259" t="str">
            <v>22601</v>
          </cell>
          <cell r="E1259" t="str">
            <v>WN FLG</v>
          </cell>
          <cell r="F1259">
            <v>3</v>
          </cell>
          <cell r="G1259" t="str">
            <v>CB200204000300</v>
          </cell>
          <cell r="H1259">
            <v>3</v>
          </cell>
          <cell r="I1259" t="str">
            <v>--</v>
          </cell>
          <cell r="J1259">
            <v>3</v>
          </cell>
          <cell r="K1259">
            <v>4</v>
          </cell>
        </row>
        <row r="1260">
          <cell r="A1260" t="str">
            <v>M1</v>
          </cell>
          <cell r="B1260" t="str">
            <v>B2C</v>
          </cell>
          <cell r="C1260" t="str">
            <v>SH</v>
          </cell>
          <cell r="D1260" t="str">
            <v>22625</v>
          </cell>
          <cell r="E1260" t="str">
            <v>WN FLG</v>
          </cell>
          <cell r="F1260">
            <v>3</v>
          </cell>
          <cell r="G1260" t="str">
            <v>CB200204000300</v>
          </cell>
          <cell r="H1260">
            <v>3</v>
          </cell>
          <cell r="I1260" t="str">
            <v>--</v>
          </cell>
          <cell r="J1260">
            <v>2</v>
          </cell>
          <cell r="K1260">
            <v>3</v>
          </cell>
        </row>
        <row r="1261">
          <cell r="A1261" t="str">
            <v>M1</v>
          </cell>
          <cell r="B1261" t="str">
            <v>B2C</v>
          </cell>
          <cell r="C1261" t="str">
            <v>TRIM</v>
          </cell>
          <cell r="D1261" t="str">
            <v>V-2218</v>
          </cell>
          <cell r="E1261" t="str">
            <v>WN FLG</v>
          </cell>
          <cell r="F1261">
            <v>3</v>
          </cell>
          <cell r="G1261" t="str">
            <v>CB200204000300</v>
          </cell>
          <cell r="H1261">
            <v>3</v>
          </cell>
          <cell r="I1261" t="str">
            <v>--</v>
          </cell>
          <cell r="J1261">
            <v>3</v>
          </cell>
          <cell r="K1261">
            <v>4</v>
          </cell>
        </row>
        <row r="1262">
          <cell r="A1262" t="str">
            <v>M1</v>
          </cell>
          <cell r="B1262" t="str">
            <v>A5C</v>
          </cell>
          <cell r="C1262" t="str">
            <v>P</v>
          </cell>
          <cell r="D1262" t="str">
            <v>22025</v>
          </cell>
          <cell r="E1262" t="str">
            <v>WN FLG</v>
          </cell>
          <cell r="F1262">
            <v>3</v>
          </cell>
          <cell r="G1262" t="str">
            <v>CB200104000300</v>
          </cell>
          <cell r="H1262">
            <v>3</v>
          </cell>
          <cell r="I1262" t="str">
            <v>--</v>
          </cell>
          <cell r="J1262">
            <v>2</v>
          </cell>
          <cell r="K1262">
            <v>3</v>
          </cell>
        </row>
        <row r="1263">
          <cell r="A1263" t="str">
            <v>M1</v>
          </cell>
          <cell r="B1263" t="str">
            <v>A5C</v>
          </cell>
          <cell r="C1263" t="str">
            <v>P</v>
          </cell>
          <cell r="D1263" t="str">
            <v>22025</v>
          </cell>
          <cell r="E1263" t="str">
            <v>WN FLG</v>
          </cell>
          <cell r="F1263">
            <v>3</v>
          </cell>
          <cell r="G1263" t="str">
            <v>CB200204000300</v>
          </cell>
          <cell r="H1263">
            <v>3</v>
          </cell>
          <cell r="I1263" t="str">
            <v>--</v>
          </cell>
          <cell r="J1263">
            <v>2</v>
          </cell>
          <cell r="K1263">
            <v>3</v>
          </cell>
        </row>
        <row r="1264">
          <cell r="A1264" t="str">
            <v>M1</v>
          </cell>
          <cell r="B1264" t="str">
            <v>A5C</v>
          </cell>
          <cell r="C1264" t="str">
            <v>P</v>
          </cell>
          <cell r="D1264" t="str">
            <v>22081</v>
          </cell>
          <cell r="E1264" t="str">
            <v>WN FLG</v>
          </cell>
          <cell r="F1264">
            <v>3</v>
          </cell>
          <cell r="G1264" t="str">
            <v>CB200104000300</v>
          </cell>
          <cell r="H1264">
            <v>3</v>
          </cell>
          <cell r="I1264" t="str">
            <v>--</v>
          </cell>
          <cell r="J1264">
            <v>8</v>
          </cell>
          <cell r="K1264">
            <v>9</v>
          </cell>
        </row>
        <row r="1265">
          <cell r="A1265" t="str">
            <v>M1</v>
          </cell>
          <cell r="B1265" t="str">
            <v>A5C</v>
          </cell>
          <cell r="C1265" t="str">
            <v>P</v>
          </cell>
          <cell r="D1265" t="str">
            <v>22133</v>
          </cell>
          <cell r="E1265" t="str">
            <v>WN FLG</v>
          </cell>
          <cell r="F1265">
            <v>3</v>
          </cell>
          <cell r="G1265" t="str">
            <v>CB200104000300</v>
          </cell>
          <cell r="H1265">
            <v>3</v>
          </cell>
          <cell r="I1265" t="str">
            <v>--</v>
          </cell>
          <cell r="J1265">
            <v>1</v>
          </cell>
          <cell r="K1265">
            <v>2</v>
          </cell>
        </row>
        <row r="1266">
          <cell r="A1266" t="str">
            <v>M1</v>
          </cell>
          <cell r="B1266" t="str">
            <v>A5C</v>
          </cell>
          <cell r="C1266" t="str">
            <v>P</v>
          </cell>
          <cell r="D1266" t="str">
            <v>22118</v>
          </cell>
          <cell r="E1266" t="str">
            <v>WN FLG</v>
          </cell>
          <cell r="F1266">
            <v>3</v>
          </cell>
          <cell r="G1266" t="str">
            <v>CB200104000300</v>
          </cell>
          <cell r="H1266">
            <v>3</v>
          </cell>
          <cell r="I1266" t="str">
            <v>--</v>
          </cell>
          <cell r="J1266">
            <v>1</v>
          </cell>
          <cell r="K1266">
            <v>2</v>
          </cell>
        </row>
        <row r="1267">
          <cell r="A1267" t="str">
            <v>M1</v>
          </cell>
          <cell r="B1267" t="str">
            <v>A5C</v>
          </cell>
          <cell r="C1267" t="str">
            <v>P</v>
          </cell>
          <cell r="D1267" t="str">
            <v>22118</v>
          </cell>
          <cell r="E1267" t="str">
            <v>WN FLG</v>
          </cell>
          <cell r="F1267">
            <v>3</v>
          </cell>
          <cell r="G1267" t="str">
            <v>CB200204000300</v>
          </cell>
          <cell r="H1267">
            <v>3</v>
          </cell>
          <cell r="I1267" t="str">
            <v>--</v>
          </cell>
          <cell r="J1267">
            <v>2</v>
          </cell>
          <cell r="K1267">
            <v>3</v>
          </cell>
        </row>
        <row r="1268">
          <cell r="A1268" t="str">
            <v>M1</v>
          </cell>
          <cell r="B1268" t="str">
            <v>A5C</v>
          </cell>
          <cell r="C1268" t="str">
            <v>P</v>
          </cell>
          <cell r="D1268" t="str">
            <v>22134</v>
          </cell>
          <cell r="E1268" t="str">
            <v>WN FLG</v>
          </cell>
          <cell r="F1268">
            <v>3</v>
          </cell>
          <cell r="G1268" t="str">
            <v>CB200104000300</v>
          </cell>
          <cell r="H1268">
            <v>3</v>
          </cell>
          <cell r="I1268" t="str">
            <v>--</v>
          </cell>
          <cell r="J1268">
            <v>1</v>
          </cell>
          <cell r="K1268">
            <v>2</v>
          </cell>
        </row>
        <row r="1269">
          <cell r="A1269" t="str">
            <v>M1</v>
          </cell>
          <cell r="B1269" t="str">
            <v>A5C</v>
          </cell>
          <cell r="C1269" t="str">
            <v>P</v>
          </cell>
          <cell r="D1269" t="str">
            <v>25002</v>
          </cell>
          <cell r="E1269" t="str">
            <v>WN FLG</v>
          </cell>
          <cell r="F1269">
            <v>3</v>
          </cell>
          <cell r="G1269" t="str">
            <v>CB200204000300</v>
          </cell>
          <cell r="H1269">
            <v>3</v>
          </cell>
          <cell r="I1269" t="str">
            <v>--</v>
          </cell>
          <cell r="J1269">
            <v>2</v>
          </cell>
          <cell r="K1269">
            <v>3</v>
          </cell>
        </row>
        <row r="1270">
          <cell r="A1270" t="str">
            <v>M1</v>
          </cell>
          <cell r="B1270" t="str">
            <v>A5C</v>
          </cell>
          <cell r="C1270" t="str">
            <v>TRIM</v>
          </cell>
          <cell r="D1270" t="str">
            <v>V-2211</v>
          </cell>
          <cell r="E1270" t="str">
            <v>WN FLG</v>
          </cell>
          <cell r="F1270">
            <v>3</v>
          </cell>
          <cell r="G1270" t="str">
            <v>CB200104000300</v>
          </cell>
          <cell r="H1270">
            <v>3</v>
          </cell>
          <cell r="I1270" t="str">
            <v>--</v>
          </cell>
          <cell r="J1270">
            <v>3</v>
          </cell>
          <cell r="K1270">
            <v>4</v>
          </cell>
        </row>
        <row r="1271">
          <cell r="A1271" t="str">
            <v>M1</v>
          </cell>
          <cell r="B1271" t="str">
            <v>A5C</v>
          </cell>
          <cell r="C1271" t="str">
            <v>P</v>
          </cell>
          <cell r="D1271" t="str">
            <v>22153</v>
          </cell>
          <cell r="E1271" t="str">
            <v>WN FLG</v>
          </cell>
          <cell r="F1271">
            <v>3</v>
          </cell>
          <cell r="G1271" t="str">
            <v>CB200104000300</v>
          </cell>
          <cell r="H1271">
            <v>3</v>
          </cell>
          <cell r="I1271" t="str">
            <v>--</v>
          </cell>
          <cell r="J1271">
            <v>2</v>
          </cell>
          <cell r="K1271">
            <v>3</v>
          </cell>
        </row>
        <row r="1272">
          <cell r="A1272" t="str">
            <v>M1</v>
          </cell>
          <cell r="B1272" t="str">
            <v>A5C</v>
          </cell>
          <cell r="C1272" t="str">
            <v>P</v>
          </cell>
          <cell r="D1272" t="str">
            <v>22090</v>
          </cell>
          <cell r="E1272" t="str">
            <v>WN FLG</v>
          </cell>
          <cell r="F1272">
            <v>3</v>
          </cell>
          <cell r="G1272" t="str">
            <v>CB200104000300</v>
          </cell>
          <cell r="H1272">
            <v>3</v>
          </cell>
          <cell r="I1272" t="str">
            <v>--</v>
          </cell>
          <cell r="J1272">
            <v>5</v>
          </cell>
          <cell r="K1272">
            <v>6</v>
          </cell>
        </row>
        <row r="1273">
          <cell r="A1273" t="str">
            <v>M1</v>
          </cell>
          <cell r="B1273" t="str">
            <v>A5C</v>
          </cell>
          <cell r="C1273" t="str">
            <v>P</v>
          </cell>
          <cell r="D1273" t="str">
            <v>22090</v>
          </cell>
          <cell r="E1273" t="str">
            <v>WN FLG</v>
          </cell>
          <cell r="F1273">
            <v>3</v>
          </cell>
          <cell r="G1273" t="str">
            <v>CB200104000300</v>
          </cell>
          <cell r="H1273">
            <v>3</v>
          </cell>
          <cell r="I1273" t="str">
            <v>--</v>
          </cell>
          <cell r="J1273">
            <v>6</v>
          </cell>
          <cell r="K1273">
            <v>7</v>
          </cell>
        </row>
        <row r="1274">
          <cell r="A1274" t="str">
            <v>M1</v>
          </cell>
          <cell r="B1274" t="str">
            <v>A5C</v>
          </cell>
          <cell r="C1274" t="str">
            <v>P</v>
          </cell>
          <cell r="D1274" t="str">
            <v>22091</v>
          </cell>
          <cell r="E1274" t="str">
            <v>WN FLG</v>
          </cell>
          <cell r="F1274">
            <v>3</v>
          </cell>
          <cell r="G1274" t="str">
            <v>CB200104000300</v>
          </cell>
          <cell r="H1274">
            <v>3</v>
          </cell>
          <cell r="I1274" t="str">
            <v>--</v>
          </cell>
          <cell r="J1274">
            <v>1</v>
          </cell>
          <cell r="K1274">
            <v>2</v>
          </cell>
        </row>
        <row r="1275">
          <cell r="A1275" t="str">
            <v>M1</v>
          </cell>
          <cell r="B1275" t="str">
            <v>A5C</v>
          </cell>
          <cell r="C1275" t="str">
            <v>P</v>
          </cell>
          <cell r="D1275" t="str">
            <v>22092</v>
          </cell>
          <cell r="E1275" t="str">
            <v>WN FLG</v>
          </cell>
          <cell r="F1275">
            <v>3</v>
          </cell>
          <cell r="G1275" t="str">
            <v>CB200104000300</v>
          </cell>
          <cell r="H1275">
            <v>3</v>
          </cell>
          <cell r="I1275" t="str">
            <v>--</v>
          </cell>
          <cell r="J1275">
            <v>3</v>
          </cell>
          <cell r="K1275">
            <v>4</v>
          </cell>
        </row>
        <row r="1276">
          <cell r="A1276" t="str">
            <v>M1</v>
          </cell>
          <cell r="B1276" t="str">
            <v>A5C</v>
          </cell>
          <cell r="C1276" t="str">
            <v>P</v>
          </cell>
          <cell r="D1276" t="str">
            <v>22094</v>
          </cell>
          <cell r="E1276" t="str">
            <v>WN FLG</v>
          </cell>
          <cell r="F1276">
            <v>3</v>
          </cell>
          <cell r="G1276" t="str">
            <v>CB200104000300</v>
          </cell>
          <cell r="H1276">
            <v>3</v>
          </cell>
          <cell r="I1276" t="str">
            <v>--</v>
          </cell>
          <cell r="J1276">
            <v>11</v>
          </cell>
          <cell r="K1276">
            <v>13</v>
          </cell>
        </row>
        <row r="1277">
          <cell r="A1277" t="str">
            <v>M1</v>
          </cell>
          <cell r="B1277" t="str">
            <v>A5C</v>
          </cell>
          <cell r="C1277" t="str">
            <v>P</v>
          </cell>
          <cell r="D1277" t="str">
            <v>22095</v>
          </cell>
          <cell r="E1277" t="str">
            <v>WN FLG</v>
          </cell>
          <cell r="F1277">
            <v>3</v>
          </cell>
          <cell r="G1277" t="str">
            <v>CB200104000300</v>
          </cell>
          <cell r="H1277">
            <v>3</v>
          </cell>
          <cell r="I1277" t="str">
            <v>--</v>
          </cell>
          <cell r="J1277">
            <v>11</v>
          </cell>
          <cell r="K1277">
            <v>13</v>
          </cell>
        </row>
        <row r="1278">
          <cell r="A1278" t="str">
            <v>M1</v>
          </cell>
          <cell r="B1278" t="str">
            <v>A5C</v>
          </cell>
          <cell r="C1278" t="str">
            <v>P</v>
          </cell>
          <cell r="D1278" t="str">
            <v>22100</v>
          </cell>
          <cell r="E1278" t="str">
            <v>WN FLG</v>
          </cell>
          <cell r="F1278">
            <v>3</v>
          </cell>
          <cell r="G1278" t="str">
            <v>CB200104000300</v>
          </cell>
          <cell r="H1278">
            <v>3</v>
          </cell>
          <cell r="I1278" t="str">
            <v>--</v>
          </cell>
          <cell r="J1278">
            <v>2</v>
          </cell>
          <cell r="K1278">
            <v>3</v>
          </cell>
        </row>
        <row r="1279">
          <cell r="A1279" t="str">
            <v>M1</v>
          </cell>
          <cell r="B1279" t="str">
            <v>A5C</v>
          </cell>
          <cell r="C1279" t="str">
            <v>P</v>
          </cell>
          <cell r="D1279" t="str">
            <v>22090</v>
          </cell>
          <cell r="E1279" t="str">
            <v>WN FLG</v>
          </cell>
          <cell r="F1279">
            <v>3</v>
          </cell>
          <cell r="G1279" t="str">
            <v>CB200204000300</v>
          </cell>
          <cell r="H1279">
            <v>3</v>
          </cell>
          <cell r="I1279" t="str">
            <v>--</v>
          </cell>
          <cell r="J1279">
            <v>2</v>
          </cell>
          <cell r="K1279">
            <v>3</v>
          </cell>
        </row>
        <row r="1280">
          <cell r="A1280" t="str">
            <v>M1</v>
          </cell>
          <cell r="B1280" t="str">
            <v>A5C</v>
          </cell>
          <cell r="C1280" t="str">
            <v>P</v>
          </cell>
          <cell r="D1280" t="str">
            <v>22093</v>
          </cell>
          <cell r="E1280" t="str">
            <v>WN FLG</v>
          </cell>
          <cell r="F1280">
            <v>3</v>
          </cell>
          <cell r="G1280" t="str">
            <v>CB200104000300</v>
          </cell>
          <cell r="H1280">
            <v>3</v>
          </cell>
          <cell r="I1280" t="str">
            <v>--</v>
          </cell>
          <cell r="J1280">
            <v>3</v>
          </cell>
          <cell r="K1280">
            <v>4</v>
          </cell>
        </row>
        <row r="1281">
          <cell r="A1281" t="str">
            <v>M1</v>
          </cell>
          <cell r="B1281" t="str">
            <v>A5C</v>
          </cell>
          <cell r="C1281" t="str">
            <v>WW</v>
          </cell>
          <cell r="D1281" t="str">
            <v>22601</v>
          </cell>
          <cell r="E1281" t="str">
            <v>WN FLG</v>
          </cell>
          <cell r="F1281">
            <v>3</v>
          </cell>
          <cell r="G1281" t="str">
            <v>CB200104000300</v>
          </cell>
          <cell r="H1281">
            <v>3</v>
          </cell>
          <cell r="I1281" t="str">
            <v>--</v>
          </cell>
          <cell r="J1281">
            <v>2</v>
          </cell>
          <cell r="K1281">
            <v>3</v>
          </cell>
        </row>
        <row r="1282">
          <cell r="A1282" t="str">
            <v>M1</v>
          </cell>
          <cell r="B1282" t="str">
            <v>A5C</v>
          </cell>
          <cell r="C1282" t="str">
            <v>P</v>
          </cell>
          <cell r="D1282" t="str">
            <v>22003</v>
          </cell>
          <cell r="E1282" t="str">
            <v>WN FLG</v>
          </cell>
          <cell r="F1282">
            <v>3</v>
          </cell>
          <cell r="G1282" t="str">
            <v>CB200204000300</v>
          </cell>
          <cell r="H1282">
            <v>3</v>
          </cell>
          <cell r="I1282" t="str">
            <v>--</v>
          </cell>
          <cell r="J1282">
            <v>2</v>
          </cell>
          <cell r="K1282">
            <v>3</v>
          </cell>
        </row>
        <row r="1283">
          <cell r="A1283" t="str">
            <v>M1</v>
          </cell>
          <cell r="B1283" t="str">
            <v>A5C</v>
          </cell>
          <cell r="C1283" t="str">
            <v>P</v>
          </cell>
          <cell r="D1283" t="str">
            <v>22003</v>
          </cell>
          <cell r="E1283" t="str">
            <v>WN FLG</v>
          </cell>
          <cell r="F1283">
            <v>3</v>
          </cell>
          <cell r="G1283" t="str">
            <v>CB200104000300</v>
          </cell>
          <cell r="H1283">
            <v>3</v>
          </cell>
          <cell r="I1283" t="str">
            <v>--</v>
          </cell>
          <cell r="J1283">
            <v>11</v>
          </cell>
          <cell r="K1283">
            <v>13</v>
          </cell>
        </row>
        <row r="1284">
          <cell r="A1284" t="str">
            <v>M1</v>
          </cell>
          <cell r="B1284" t="str">
            <v>A5C</v>
          </cell>
          <cell r="C1284" t="str">
            <v>P</v>
          </cell>
          <cell r="D1284" t="str">
            <v>22004</v>
          </cell>
          <cell r="E1284" t="str">
            <v>WN FLG</v>
          </cell>
          <cell r="F1284">
            <v>3</v>
          </cell>
          <cell r="G1284" t="str">
            <v>CB200204000300</v>
          </cell>
          <cell r="H1284">
            <v>3</v>
          </cell>
          <cell r="I1284" t="str">
            <v>--</v>
          </cell>
          <cell r="J1284">
            <v>2</v>
          </cell>
          <cell r="K1284">
            <v>3</v>
          </cell>
        </row>
        <row r="1285">
          <cell r="A1285" t="str">
            <v>M1</v>
          </cell>
          <cell r="B1285" t="str">
            <v>A5C</v>
          </cell>
          <cell r="C1285" t="str">
            <v>P</v>
          </cell>
          <cell r="D1285" t="str">
            <v>22005</v>
          </cell>
          <cell r="E1285" t="str">
            <v>WN FLG</v>
          </cell>
          <cell r="F1285">
            <v>3</v>
          </cell>
          <cell r="G1285" t="str">
            <v>CB200204000300</v>
          </cell>
          <cell r="H1285">
            <v>3</v>
          </cell>
          <cell r="I1285" t="str">
            <v>--</v>
          </cell>
          <cell r="J1285">
            <v>2</v>
          </cell>
          <cell r="K1285">
            <v>3</v>
          </cell>
        </row>
        <row r="1286">
          <cell r="A1286" t="str">
            <v>M1</v>
          </cell>
          <cell r="B1286" t="str">
            <v>A5C</v>
          </cell>
          <cell r="C1286" t="str">
            <v>P</v>
          </cell>
          <cell r="D1286" t="str">
            <v>22005</v>
          </cell>
          <cell r="E1286" t="str">
            <v>WN FLG</v>
          </cell>
          <cell r="F1286">
            <v>3</v>
          </cell>
          <cell r="G1286" t="str">
            <v>CB200104000300</v>
          </cell>
          <cell r="H1286">
            <v>3</v>
          </cell>
          <cell r="I1286" t="str">
            <v>--</v>
          </cell>
          <cell r="J1286">
            <v>2</v>
          </cell>
          <cell r="K1286">
            <v>3</v>
          </cell>
        </row>
        <row r="1287">
          <cell r="A1287" t="str">
            <v>M1</v>
          </cell>
          <cell r="B1287" t="str">
            <v>A5C</v>
          </cell>
          <cell r="C1287" t="str">
            <v>P</v>
          </cell>
          <cell r="D1287" t="str">
            <v>22026</v>
          </cell>
          <cell r="E1287" t="str">
            <v>WN FLG</v>
          </cell>
          <cell r="F1287">
            <v>3</v>
          </cell>
          <cell r="G1287" t="str">
            <v>CB200204000300</v>
          </cell>
          <cell r="H1287">
            <v>3</v>
          </cell>
          <cell r="I1287" t="str">
            <v>--</v>
          </cell>
          <cell r="J1287">
            <v>2</v>
          </cell>
          <cell r="K1287">
            <v>3</v>
          </cell>
        </row>
        <row r="1288">
          <cell r="A1288" t="str">
            <v>M1</v>
          </cell>
          <cell r="B1288" t="str">
            <v>A5C</v>
          </cell>
          <cell r="C1288" t="str">
            <v>P</v>
          </cell>
          <cell r="D1288" t="str">
            <v>22026</v>
          </cell>
          <cell r="E1288" t="str">
            <v>WN FLG</v>
          </cell>
          <cell r="F1288">
            <v>3</v>
          </cell>
          <cell r="G1288" t="str">
            <v>CB200104000300</v>
          </cell>
          <cell r="H1288">
            <v>3</v>
          </cell>
          <cell r="I1288" t="str">
            <v>--</v>
          </cell>
          <cell r="J1288">
            <v>8</v>
          </cell>
          <cell r="K1288">
            <v>9</v>
          </cell>
        </row>
        <row r="1289">
          <cell r="A1289" t="str">
            <v>M1</v>
          </cell>
          <cell r="B1289" t="str">
            <v>A5C</v>
          </cell>
          <cell r="C1289" t="str">
            <v>P</v>
          </cell>
          <cell r="D1289" t="str">
            <v>22073</v>
          </cell>
          <cell r="E1289" t="str">
            <v>WN FLG</v>
          </cell>
          <cell r="F1289">
            <v>3</v>
          </cell>
          <cell r="G1289" t="str">
            <v>CB200104000300</v>
          </cell>
          <cell r="H1289">
            <v>3</v>
          </cell>
          <cell r="I1289" t="str">
            <v>--</v>
          </cell>
          <cell r="J1289">
            <v>1</v>
          </cell>
          <cell r="K1289">
            <v>2</v>
          </cell>
        </row>
        <row r="1290">
          <cell r="A1290" t="str">
            <v>M1</v>
          </cell>
          <cell r="B1290" t="str">
            <v>A5C</v>
          </cell>
          <cell r="C1290" t="str">
            <v>P</v>
          </cell>
          <cell r="D1290" t="str">
            <v>22061</v>
          </cell>
          <cell r="E1290" t="str">
            <v>WN FLG</v>
          </cell>
          <cell r="F1290">
            <v>3</v>
          </cell>
          <cell r="G1290" t="str">
            <v>CB200104000300</v>
          </cell>
          <cell r="H1290">
            <v>3</v>
          </cell>
          <cell r="I1290" t="str">
            <v>--</v>
          </cell>
          <cell r="J1290">
            <v>2</v>
          </cell>
          <cell r="K1290">
            <v>3</v>
          </cell>
        </row>
        <row r="1291">
          <cell r="A1291" t="str">
            <v>M1</v>
          </cell>
          <cell r="B1291" t="str">
            <v>A5C</v>
          </cell>
          <cell r="C1291" t="str">
            <v>P</v>
          </cell>
          <cell r="D1291" t="str">
            <v>22062</v>
          </cell>
          <cell r="E1291" t="str">
            <v>WN FLG</v>
          </cell>
          <cell r="F1291">
            <v>3</v>
          </cell>
          <cell r="G1291" t="str">
            <v>CB200104000300</v>
          </cell>
          <cell r="H1291">
            <v>3</v>
          </cell>
          <cell r="I1291" t="str">
            <v>--</v>
          </cell>
          <cell r="J1291">
            <v>1</v>
          </cell>
          <cell r="K1291">
            <v>2</v>
          </cell>
        </row>
        <row r="1292">
          <cell r="A1292" t="str">
            <v>M1</v>
          </cell>
          <cell r="B1292" t="str">
            <v>A5C</v>
          </cell>
          <cell r="C1292" t="str">
            <v>TRIM</v>
          </cell>
          <cell r="D1292" t="str">
            <v>V-2213</v>
          </cell>
          <cell r="E1292" t="str">
            <v>WN FLG</v>
          </cell>
          <cell r="F1292">
            <v>3</v>
          </cell>
          <cell r="G1292" t="str">
            <v>CB200104000300</v>
          </cell>
          <cell r="H1292">
            <v>3</v>
          </cell>
          <cell r="I1292" t="str">
            <v>--</v>
          </cell>
          <cell r="J1292">
            <v>1</v>
          </cell>
          <cell r="K1292">
            <v>2</v>
          </cell>
        </row>
        <row r="1293">
          <cell r="A1293" t="str">
            <v>M1</v>
          </cell>
          <cell r="B1293" t="str">
            <v>A5C</v>
          </cell>
          <cell r="C1293" t="str">
            <v>P</v>
          </cell>
          <cell r="D1293" t="str">
            <v>22001</v>
          </cell>
          <cell r="E1293" t="str">
            <v>WN FLG</v>
          </cell>
          <cell r="F1293">
            <v>3</v>
          </cell>
          <cell r="G1293" t="str">
            <v>CB200104000300</v>
          </cell>
          <cell r="H1293">
            <v>3</v>
          </cell>
          <cell r="I1293" t="str">
            <v>--</v>
          </cell>
          <cell r="J1293">
            <v>2</v>
          </cell>
          <cell r="K1293">
            <v>3</v>
          </cell>
        </row>
        <row r="1294">
          <cell r="A1294" t="str">
            <v>M1</v>
          </cell>
          <cell r="B1294" t="str">
            <v>A6C</v>
          </cell>
          <cell r="C1294" t="str">
            <v>HOS</v>
          </cell>
          <cell r="D1294" t="str">
            <v>65634</v>
          </cell>
          <cell r="E1294" t="str">
            <v>WN FLG</v>
          </cell>
          <cell r="F1294">
            <v>3</v>
          </cell>
          <cell r="G1294" t="str">
            <v>CB200104000300</v>
          </cell>
          <cell r="H1294">
            <v>3</v>
          </cell>
          <cell r="I1294" t="str">
            <v>--</v>
          </cell>
          <cell r="J1294">
            <v>4</v>
          </cell>
          <cell r="K1294">
            <v>5</v>
          </cell>
        </row>
        <row r="1295">
          <cell r="A1295" t="str">
            <v>M1</v>
          </cell>
          <cell r="B1295" t="str">
            <v>A4C</v>
          </cell>
          <cell r="C1295" t="str">
            <v>P</v>
          </cell>
          <cell r="D1295" t="str">
            <v>22031</v>
          </cell>
          <cell r="E1295" t="str">
            <v>WN FLG</v>
          </cell>
          <cell r="F1295">
            <v>3</v>
          </cell>
          <cell r="G1295" t="str">
            <v>CB200104000300</v>
          </cell>
          <cell r="H1295">
            <v>3</v>
          </cell>
          <cell r="I1295" t="str">
            <v>--</v>
          </cell>
          <cell r="J1295">
            <v>5</v>
          </cell>
          <cell r="K1295">
            <v>6</v>
          </cell>
        </row>
        <row r="1296">
          <cell r="A1296" t="str">
            <v>M1</v>
          </cell>
          <cell r="B1296" t="str">
            <v>A4C</v>
          </cell>
          <cell r="C1296" t="str">
            <v>P</v>
          </cell>
          <cell r="D1296" t="str">
            <v>22031</v>
          </cell>
          <cell r="E1296" t="str">
            <v>WN FLG</v>
          </cell>
          <cell r="F1296">
            <v>3</v>
          </cell>
          <cell r="G1296" t="str">
            <v>CB200104000300</v>
          </cell>
          <cell r="H1296">
            <v>3</v>
          </cell>
          <cell r="I1296" t="str">
            <v>--</v>
          </cell>
          <cell r="J1296">
            <v>1</v>
          </cell>
          <cell r="K1296">
            <v>2</v>
          </cell>
        </row>
        <row r="1297">
          <cell r="A1297" t="str">
            <v>M1</v>
          </cell>
          <cell r="B1297" t="str">
            <v>A5C</v>
          </cell>
          <cell r="C1297" t="str">
            <v>P</v>
          </cell>
          <cell r="D1297" t="str">
            <v>22088</v>
          </cell>
          <cell r="E1297" t="str">
            <v>WN FLG</v>
          </cell>
          <cell r="F1297">
            <v>3</v>
          </cell>
          <cell r="G1297" t="str">
            <v>CB200104000300</v>
          </cell>
          <cell r="H1297">
            <v>3</v>
          </cell>
          <cell r="I1297" t="str">
            <v>--</v>
          </cell>
          <cell r="J1297">
            <v>4</v>
          </cell>
          <cell r="K1297">
            <v>5</v>
          </cell>
        </row>
        <row r="1298">
          <cell r="A1298" t="str">
            <v>M1</v>
          </cell>
          <cell r="B1298" t="str">
            <v>A5C</v>
          </cell>
          <cell r="C1298" t="str">
            <v>P</v>
          </cell>
          <cell r="D1298" t="str">
            <v>22088</v>
          </cell>
          <cell r="E1298" t="str">
            <v>WN FLG</v>
          </cell>
          <cell r="F1298">
            <v>3</v>
          </cell>
          <cell r="G1298" t="str">
            <v>CB200204000300</v>
          </cell>
          <cell r="H1298">
            <v>3</v>
          </cell>
          <cell r="I1298" t="str">
            <v>--</v>
          </cell>
          <cell r="J1298">
            <v>2</v>
          </cell>
          <cell r="K1298">
            <v>3</v>
          </cell>
        </row>
        <row r="1299">
          <cell r="A1299" t="str">
            <v>M1</v>
          </cell>
          <cell r="B1299" t="str">
            <v>A5C</v>
          </cell>
          <cell r="C1299" t="str">
            <v>P</v>
          </cell>
          <cell r="D1299" t="str">
            <v>22089</v>
          </cell>
          <cell r="E1299" t="str">
            <v>WN FLG</v>
          </cell>
          <cell r="F1299">
            <v>3</v>
          </cell>
          <cell r="G1299" t="str">
            <v>CB200104000300</v>
          </cell>
          <cell r="H1299">
            <v>3</v>
          </cell>
          <cell r="I1299" t="str">
            <v>--</v>
          </cell>
          <cell r="J1299">
            <v>1</v>
          </cell>
          <cell r="K1299">
            <v>2</v>
          </cell>
        </row>
        <row r="1300">
          <cell r="A1300" t="str">
            <v>M1</v>
          </cell>
          <cell r="B1300" t="str">
            <v>A5C</v>
          </cell>
          <cell r="C1300" t="str">
            <v>TRIM</v>
          </cell>
          <cell r="D1300" t="str">
            <v>C-2201</v>
          </cell>
          <cell r="E1300" t="str">
            <v>WN FLG</v>
          </cell>
          <cell r="F1300">
            <v>3</v>
          </cell>
          <cell r="G1300" t="str">
            <v>CB200104000300</v>
          </cell>
          <cell r="H1300">
            <v>3</v>
          </cell>
          <cell r="I1300" t="str">
            <v>--</v>
          </cell>
          <cell r="J1300">
            <v>2</v>
          </cell>
          <cell r="K1300">
            <v>3</v>
          </cell>
        </row>
        <row r="1301">
          <cell r="A1301" t="str">
            <v>M1</v>
          </cell>
          <cell r="B1301" t="str">
            <v>A5C</v>
          </cell>
          <cell r="C1301" t="str">
            <v>TRIM</v>
          </cell>
          <cell r="D1301" t="str">
            <v>V-2216A</v>
          </cell>
          <cell r="E1301" t="str">
            <v>WN FLG</v>
          </cell>
          <cell r="F1301">
            <v>3</v>
          </cell>
          <cell r="G1301" t="str">
            <v>CB200104000300</v>
          </cell>
          <cell r="H1301">
            <v>3</v>
          </cell>
          <cell r="I1301" t="str">
            <v>--</v>
          </cell>
          <cell r="J1301">
            <v>3</v>
          </cell>
          <cell r="K1301">
            <v>4</v>
          </cell>
        </row>
        <row r="1302">
          <cell r="A1302" t="str">
            <v>M1</v>
          </cell>
          <cell r="B1302" t="str">
            <v>A5C</v>
          </cell>
          <cell r="C1302" t="str">
            <v>TRIM</v>
          </cell>
          <cell r="D1302" t="str">
            <v>V-2216B</v>
          </cell>
          <cell r="E1302" t="str">
            <v>WN FLG</v>
          </cell>
          <cell r="F1302">
            <v>3</v>
          </cell>
          <cell r="G1302" t="str">
            <v>CB200104000300</v>
          </cell>
          <cell r="H1302">
            <v>3</v>
          </cell>
          <cell r="I1302" t="str">
            <v>--</v>
          </cell>
          <cell r="J1302">
            <v>3</v>
          </cell>
          <cell r="K1302">
            <v>4</v>
          </cell>
        </row>
        <row r="1303">
          <cell r="A1303" t="str">
            <v>M1</v>
          </cell>
          <cell r="B1303" t="str">
            <v>A6C</v>
          </cell>
          <cell r="C1303" t="str">
            <v>HOR</v>
          </cell>
          <cell r="D1303" t="str">
            <v>65621</v>
          </cell>
          <cell r="E1303" t="str">
            <v>WN FLG</v>
          </cell>
          <cell r="F1303">
            <v>3</v>
          </cell>
          <cell r="G1303" t="str">
            <v>CB200104000300</v>
          </cell>
          <cell r="H1303">
            <v>3</v>
          </cell>
          <cell r="I1303" t="str">
            <v>--</v>
          </cell>
          <cell r="J1303">
            <v>2</v>
          </cell>
          <cell r="K1303">
            <v>3</v>
          </cell>
        </row>
        <row r="1304">
          <cell r="A1304" t="str">
            <v>M1</v>
          </cell>
          <cell r="B1304" t="str">
            <v>A6C</v>
          </cell>
          <cell r="C1304" t="str">
            <v>HOR</v>
          </cell>
          <cell r="D1304" t="str">
            <v>65813</v>
          </cell>
          <cell r="E1304" t="str">
            <v>WN FLG</v>
          </cell>
          <cell r="F1304">
            <v>3</v>
          </cell>
          <cell r="G1304" t="str">
            <v>CB200104000300</v>
          </cell>
          <cell r="H1304">
            <v>3</v>
          </cell>
          <cell r="I1304" t="str">
            <v>--</v>
          </cell>
          <cell r="J1304">
            <v>1</v>
          </cell>
          <cell r="K1304">
            <v>2</v>
          </cell>
        </row>
        <row r="1305">
          <cell r="A1305" t="str">
            <v>M1</v>
          </cell>
          <cell r="B1305" t="str">
            <v>A6C</v>
          </cell>
          <cell r="C1305" t="str">
            <v>HOS</v>
          </cell>
          <cell r="D1305" t="str">
            <v>65612</v>
          </cell>
          <cell r="E1305" t="str">
            <v>WN FLG</v>
          </cell>
          <cell r="F1305">
            <v>3</v>
          </cell>
          <cell r="G1305" t="str">
            <v>CB200104000300</v>
          </cell>
          <cell r="H1305">
            <v>3</v>
          </cell>
          <cell r="I1305" t="str">
            <v>--</v>
          </cell>
          <cell r="J1305">
            <v>1</v>
          </cell>
          <cell r="K1305">
            <v>2</v>
          </cell>
        </row>
        <row r="1306">
          <cell r="A1306" t="str">
            <v>M1</v>
          </cell>
          <cell r="B1306" t="str">
            <v>A5C</v>
          </cell>
          <cell r="C1306" t="str">
            <v>P</v>
          </cell>
          <cell r="D1306" t="str">
            <v>22089</v>
          </cell>
          <cell r="E1306" t="str">
            <v>WN FLG</v>
          </cell>
          <cell r="F1306">
            <v>3</v>
          </cell>
          <cell r="G1306" t="str">
            <v>CB200204000300</v>
          </cell>
          <cell r="H1306">
            <v>3</v>
          </cell>
          <cell r="I1306" t="str">
            <v>--</v>
          </cell>
          <cell r="J1306">
            <v>2</v>
          </cell>
          <cell r="K1306">
            <v>3</v>
          </cell>
        </row>
        <row r="1307">
          <cell r="A1307" t="str">
            <v>M1</v>
          </cell>
          <cell r="B1307" t="str">
            <v>A5C</v>
          </cell>
          <cell r="C1307" t="str">
            <v>P</v>
          </cell>
          <cell r="D1307" t="str">
            <v>22096</v>
          </cell>
          <cell r="E1307" t="str">
            <v>WN FLG</v>
          </cell>
          <cell r="F1307">
            <v>3</v>
          </cell>
          <cell r="G1307" t="str">
            <v>CB200104000300</v>
          </cell>
          <cell r="H1307">
            <v>3</v>
          </cell>
          <cell r="I1307" t="str">
            <v>--</v>
          </cell>
          <cell r="J1307">
            <v>1</v>
          </cell>
          <cell r="K1307">
            <v>2</v>
          </cell>
        </row>
        <row r="1308">
          <cell r="A1308" t="str">
            <v>M1</v>
          </cell>
          <cell r="B1308" t="str">
            <v>A5C</v>
          </cell>
          <cell r="C1308" t="str">
            <v>TRIM</v>
          </cell>
          <cell r="D1308" t="str">
            <v>X-2207</v>
          </cell>
          <cell r="E1308" t="str">
            <v>WN FLG</v>
          </cell>
          <cell r="F1308">
            <v>3</v>
          </cell>
          <cell r="G1308" t="str">
            <v>CB200104000300</v>
          </cell>
          <cell r="H1308">
            <v>3</v>
          </cell>
          <cell r="I1308" t="str">
            <v>--</v>
          </cell>
          <cell r="J1308">
            <v>2</v>
          </cell>
          <cell r="K1308">
            <v>3</v>
          </cell>
        </row>
        <row r="1309">
          <cell r="A1309" t="str">
            <v>M1</v>
          </cell>
          <cell r="B1309" t="str">
            <v>A4C</v>
          </cell>
          <cell r="C1309" t="str">
            <v>N</v>
          </cell>
          <cell r="D1309" t="str">
            <v>22611</v>
          </cell>
          <cell r="E1309" t="str">
            <v>WN FLG</v>
          </cell>
          <cell r="F1309">
            <v>3</v>
          </cell>
          <cell r="G1309" t="str">
            <v>CB200104000400</v>
          </cell>
          <cell r="H1309">
            <v>4</v>
          </cell>
          <cell r="I1309" t="str">
            <v>--</v>
          </cell>
          <cell r="J1309">
            <v>2</v>
          </cell>
          <cell r="K1309">
            <v>3</v>
          </cell>
        </row>
        <row r="1310">
          <cell r="A1310" t="str">
            <v>M1</v>
          </cell>
          <cell r="B1310" t="str">
            <v>A5C</v>
          </cell>
          <cell r="C1310" t="str">
            <v>COMP</v>
          </cell>
          <cell r="D1310" t="str">
            <v>005</v>
          </cell>
          <cell r="E1310" t="str">
            <v>WN FLG</v>
          </cell>
          <cell r="F1310">
            <v>3</v>
          </cell>
          <cell r="G1310" t="str">
            <v>CB200104000400</v>
          </cell>
          <cell r="H1310">
            <v>4</v>
          </cell>
          <cell r="I1310" t="str">
            <v>--</v>
          </cell>
          <cell r="J1310">
            <v>1</v>
          </cell>
          <cell r="K1310">
            <v>2</v>
          </cell>
        </row>
        <row r="1311">
          <cell r="A1311" t="str">
            <v>M1</v>
          </cell>
          <cell r="B1311" t="str">
            <v>A5C</v>
          </cell>
          <cell r="C1311" t="str">
            <v>P</v>
          </cell>
          <cell r="D1311" t="str">
            <v>22024</v>
          </cell>
          <cell r="E1311" t="str">
            <v>WN FLG</v>
          </cell>
          <cell r="F1311">
            <v>3</v>
          </cell>
          <cell r="G1311" t="str">
            <v>CB200104000400</v>
          </cell>
          <cell r="H1311">
            <v>4</v>
          </cell>
          <cell r="I1311" t="str">
            <v>--</v>
          </cell>
          <cell r="J1311">
            <v>2</v>
          </cell>
          <cell r="K1311">
            <v>3</v>
          </cell>
        </row>
        <row r="1312">
          <cell r="A1312" t="str">
            <v>M1</v>
          </cell>
          <cell r="B1312" t="str">
            <v>A5C</v>
          </cell>
          <cell r="C1312" t="str">
            <v>P</v>
          </cell>
          <cell r="D1312" t="str">
            <v>22057</v>
          </cell>
          <cell r="E1312" t="str">
            <v>WN FLG</v>
          </cell>
          <cell r="F1312">
            <v>3</v>
          </cell>
          <cell r="G1312" t="str">
            <v>CB200104000400</v>
          </cell>
          <cell r="H1312">
            <v>4</v>
          </cell>
          <cell r="I1312" t="str">
            <v>--</v>
          </cell>
          <cell r="J1312">
            <v>2</v>
          </cell>
          <cell r="K1312">
            <v>3</v>
          </cell>
        </row>
        <row r="1313">
          <cell r="A1313" t="str">
            <v>M1</v>
          </cell>
          <cell r="B1313" t="str">
            <v>A5C</v>
          </cell>
          <cell r="C1313" t="str">
            <v>P</v>
          </cell>
          <cell r="D1313" t="str">
            <v>22069</v>
          </cell>
          <cell r="E1313" t="str">
            <v>WN FLG</v>
          </cell>
          <cell r="F1313">
            <v>3</v>
          </cell>
          <cell r="G1313" t="str">
            <v>CB200104000400</v>
          </cell>
          <cell r="H1313">
            <v>4</v>
          </cell>
          <cell r="I1313" t="str">
            <v>--</v>
          </cell>
          <cell r="J1313">
            <v>10</v>
          </cell>
          <cell r="K1313">
            <v>12</v>
          </cell>
        </row>
        <row r="1314">
          <cell r="A1314" t="str">
            <v>M1</v>
          </cell>
          <cell r="B1314" t="str">
            <v>A5C</v>
          </cell>
          <cell r="C1314" t="str">
            <v>P</v>
          </cell>
          <cell r="D1314" t="str">
            <v>22069</v>
          </cell>
          <cell r="E1314" t="str">
            <v>WN FLG</v>
          </cell>
          <cell r="F1314">
            <v>3</v>
          </cell>
          <cell r="G1314" t="str">
            <v>CB200104000400</v>
          </cell>
          <cell r="H1314">
            <v>4</v>
          </cell>
          <cell r="I1314" t="str">
            <v>--</v>
          </cell>
          <cell r="J1314">
            <v>7</v>
          </cell>
          <cell r="K1314">
            <v>9</v>
          </cell>
        </row>
        <row r="1315">
          <cell r="A1315" t="str">
            <v>M1</v>
          </cell>
          <cell r="B1315" t="str">
            <v>A5C</v>
          </cell>
          <cell r="C1315" t="str">
            <v>P</v>
          </cell>
          <cell r="D1315" t="str">
            <v>22082</v>
          </cell>
          <cell r="E1315" t="str">
            <v>WN FLG</v>
          </cell>
          <cell r="F1315">
            <v>3</v>
          </cell>
          <cell r="G1315" t="str">
            <v>CB200104000400</v>
          </cell>
          <cell r="H1315">
            <v>4</v>
          </cell>
          <cell r="I1315" t="str">
            <v>--</v>
          </cell>
          <cell r="J1315">
            <v>2</v>
          </cell>
          <cell r="K1315">
            <v>3</v>
          </cell>
        </row>
        <row r="1316">
          <cell r="A1316" t="str">
            <v>M1</v>
          </cell>
          <cell r="B1316" t="str">
            <v>A5C</v>
          </cell>
          <cell r="C1316" t="str">
            <v>P</v>
          </cell>
          <cell r="D1316" t="str">
            <v>22139</v>
          </cell>
          <cell r="E1316" t="str">
            <v>WN FLG</v>
          </cell>
          <cell r="F1316">
            <v>3</v>
          </cell>
          <cell r="G1316" t="str">
            <v>CB200104000400</v>
          </cell>
          <cell r="H1316">
            <v>4</v>
          </cell>
          <cell r="I1316" t="str">
            <v>--</v>
          </cell>
          <cell r="J1316">
            <v>10</v>
          </cell>
          <cell r="K1316">
            <v>12</v>
          </cell>
        </row>
        <row r="1317">
          <cell r="A1317" t="str">
            <v>M1</v>
          </cell>
          <cell r="B1317" t="str">
            <v>A5C</v>
          </cell>
          <cell r="C1317" t="str">
            <v>VENT</v>
          </cell>
          <cell r="D1317" t="str">
            <v>X2220</v>
          </cell>
          <cell r="E1317" t="str">
            <v>WN FLG</v>
          </cell>
          <cell r="F1317">
            <v>3</v>
          </cell>
          <cell r="G1317" t="str">
            <v>CB200104000400</v>
          </cell>
          <cell r="H1317">
            <v>4</v>
          </cell>
          <cell r="I1317" t="str">
            <v>--</v>
          </cell>
          <cell r="J1317">
            <v>1</v>
          </cell>
          <cell r="K1317">
            <v>2</v>
          </cell>
        </row>
        <row r="1318">
          <cell r="A1318" t="str">
            <v>M1</v>
          </cell>
          <cell r="B1318" t="str">
            <v>A5C</v>
          </cell>
          <cell r="C1318" t="str">
            <v>TRIM</v>
          </cell>
          <cell r="D1318" t="str">
            <v>V-2211</v>
          </cell>
          <cell r="E1318" t="str">
            <v>WN FLG</v>
          </cell>
          <cell r="F1318">
            <v>3</v>
          </cell>
          <cell r="G1318" t="str">
            <v>CB200104000400</v>
          </cell>
          <cell r="H1318">
            <v>4</v>
          </cell>
          <cell r="I1318" t="str">
            <v>--</v>
          </cell>
          <cell r="J1318">
            <v>3</v>
          </cell>
          <cell r="K1318">
            <v>4</v>
          </cell>
        </row>
        <row r="1319">
          <cell r="A1319" t="str">
            <v>M1</v>
          </cell>
          <cell r="B1319" t="str">
            <v>A5C</v>
          </cell>
          <cell r="C1319" t="str">
            <v>P</v>
          </cell>
          <cell r="D1319" t="str">
            <v>22021</v>
          </cell>
          <cell r="E1319" t="str">
            <v>WN FLG</v>
          </cell>
          <cell r="F1319">
            <v>3</v>
          </cell>
          <cell r="G1319" t="str">
            <v>CB200104000400</v>
          </cell>
          <cell r="H1319">
            <v>4</v>
          </cell>
          <cell r="I1319" t="str">
            <v>--</v>
          </cell>
          <cell r="J1319">
            <v>2</v>
          </cell>
          <cell r="K1319">
            <v>3</v>
          </cell>
        </row>
        <row r="1320">
          <cell r="A1320" t="str">
            <v>M1</v>
          </cell>
          <cell r="B1320" t="str">
            <v>A5C</v>
          </cell>
          <cell r="C1320" t="str">
            <v>P</v>
          </cell>
          <cell r="D1320" t="str">
            <v>22065</v>
          </cell>
          <cell r="E1320" t="str">
            <v>WN FLG</v>
          </cell>
          <cell r="F1320">
            <v>3</v>
          </cell>
          <cell r="G1320" t="str">
            <v>CB200104000400</v>
          </cell>
          <cell r="H1320">
            <v>4</v>
          </cell>
          <cell r="I1320" t="str">
            <v>--</v>
          </cell>
          <cell r="J1320">
            <v>2</v>
          </cell>
          <cell r="K1320">
            <v>3</v>
          </cell>
        </row>
        <row r="1321">
          <cell r="A1321" t="str">
            <v>M1</v>
          </cell>
          <cell r="B1321" t="str">
            <v>A5C</v>
          </cell>
          <cell r="C1321" t="str">
            <v>P</v>
          </cell>
          <cell r="D1321" t="str">
            <v>22069</v>
          </cell>
          <cell r="E1321" t="str">
            <v>WN FLG</v>
          </cell>
          <cell r="F1321">
            <v>3</v>
          </cell>
          <cell r="G1321" t="str">
            <v>CB200204000400</v>
          </cell>
          <cell r="H1321">
            <v>4</v>
          </cell>
          <cell r="I1321" t="str">
            <v>--</v>
          </cell>
          <cell r="J1321">
            <v>2</v>
          </cell>
          <cell r="K1321">
            <v>3</v>
          </cell>
        </row>
        <row r="1322">
          <cell r="A1322" t="str">
            <v>M1</v>
          </cell>
          <cell r="B1322" t="str">
            <v>A5C</v>
          </cell>
          <cell r="C1322" t="str">
            <v>P</v>
          </cell>
          <cell r="D1322" t="str">
            <v>21005</v>
          </cell>
          <cell r="E1322" t="str">
            <v>WN FLG</v>
          </cell>
          <cell r="F1322">
            <v>3</v>
          </cell>
          <cell r="G1322" t="str">
            <v>CB2001040004000400</v>
          </cell>
          <cell r="H1322">
            <v>4</v>
          </cell>
          <cell r="I1322" t="str">
            <v>--</v>
          </cell>
          <cell r="J1322">
            <v>26</v>
          </cell>
          <cell r="K1322">
            <v>30</v>
          </cell>
        </row>
        <row r="1323">
          <cell r="A1323" t="str">
            <v>M1</v>
          </cell>
          <cell r="B1323" t="str">
            <v>A5C</v>
          </cell>
          <cell r="C1323" t="str">
            <v>P</v>
          </cell>
          <cell r="D1323" t="str">
            <v>21005</v>
          </cell>
          <cell r="E1323" t="str">
            <v>WN FLG</v>
          </cell>
          <cell r="F1323">
            <v>3</v>
          </cell>
          <cell r="G1323" t="str">
            <v>CB2002040004000400</v>
          </cell>
          <cell r="H1323">
            <v>4</v>
          </cell>
          <cell r="I1323" t="str">
            <v>--</v>
          </cell>
          <cell r="J1323">
            <v>2</v>
          </cell>
          <cell r="K1323">
            <v>3</v>
          </cell>
        </row>
        <row r="1324">
          <cell r="A1324" t="str">
            <v>M1</v>
          </cell>
          <cell r="B1324" t="str">
            <v>A5C</v>
          </cell>
          <cell r="C1324" t="str">
            <v>P</v>
          </cell>
          <cell r="D1324" t="str">
            <v>22099</v>
          </cell>
          <cell r="E1324" t="str">
            <v>WN FLG</v>
          </cell>
          <cell r="F1324">
            <v>3</v>
          </cell>
          <cell r="G1324" t="str">
            <v>CB200104000400</v>
          </cell>
          <cell r="H1324">
            <v>4</v>
          </cell>
          <cell r="I1324" t="str">
            <v>--</v>
          </cell>
          <cell r="J1324">
            <v>2</v>
          </cell>
          <cell r="K1324">
            <v>3</v>
          </cell>
        </row>
        <row r="1325">
          <cell r="A1325" t="str">
            <v>M1</v>
          </cell>
          <cell r="B1325" t="str">
            <v>A5C</v>
          </cell>
          <cell r="C1325" t="str">
            <v>P</v>
          </cell>
          <cell r="D1325" t="str">
            <v>22094</v>
          </cell>
          <cell r="E1325" t="str">
            <v>WN FLG</v>
          </cell>
          <cell r="F1325">
            <v>3</v>
          </cell>
          <cell r="G1325" t="str">
            <v>CB200104000400</v>
          </cell>
          <cell r="H1325">
            <v>4</v>
          </cell>
          <cell r="I1325" t="str">
            <v>--</v>
          </cell>
          <cell r="J1325">
            <v>4</v>
          </cell>
          <cell r="K1325">
            <v>5</v>
          </cell>
        </row>
        <row r="1326">
          <cell r="A1326" t="str">
            <v>M1</v>
          </cell>
          <cell r="B1326" t="str">
            <v>A5C</v>
          </cell>
          <cell r="C1326" t="str">
            <v>P</v>
          </cell>
          <cell r="D1326" t="str">
            <v>22095</v>
          </cell>
          <cell r="E1326" t="str">
            <v>WN FLG</v>
          </cell>
          <cell r="F1326">
            <v>3</v>
          </cell>
          <cell r="G1326" t="str">
            <v>CB200104000400</v>
          </cell>
          <cell r="H1326">
            <v>4</v>
          </cell>
          <cell r="I1326" t="str">
            <v>--</v>
          </cell>
          <cell r="J1326">
            <v>4</v>
          </cell>
          <cell r="K1326">
            <v>5</v>
          </cell>
        </row>
        <row r="1327">
          <cell r="A1327" t="str">
            <v>M1</v>
          </cell>
          <cell r="B1327" t="str">
            <v>A5C</v>
          </cell>
          <cell r="C1327" t="str">
            <v>P</v>
          </cell>
          <cell r="D1327" t="str">
            <v>22059</v>
          </cell>
          <cell r="E1327" t="str">
            <v>WN FLG</v>
          </cell>
          <cell r="F1327">
            <v>3</v>
          </cell>
          <cell r="G1327" t="str">
            <v>CB200104000400</v>
          </cell>
          <cell r="H1327">
            <v>4</v>
          </cell>
          <cell r="I1327" t="str">
            <v>--</v>
          </cell>
          <cell r="J1327">
            <v>2</v>
          </cell>
          <cell r="K1327">
            <v>3</v>
          </cell>
        </row>
        <row r="1328">
          <cell r="A1328" t="str">
            <v>M1</v>
          </cell>
          <cell r="B1328" t="str">
            <v>A5C</v>
          </cell>
          <cell r="C1328" t="str">
            <v>WW</v>
          </cell>
          <cell r="D1328" t="str">
            <v>22613</v>
          </cell>
          <cell r="E1328" t="str">
            <v>WN FLG</v>
          </cell>
          <cell r="F1328">
            <v>3</v>
          </cell>
          <cell r="G1328" t="str">
            <v>CB200104000400</v>
          </cell>
          <cell r="H1328">
            <v>4</v>
          </cell>
          <cell r="I1328" t="str">
            <v>--</v>
          </cell>
          <cell r="J1328">
            <v>4</v>
          </cell>
          <cell r="K1328">
            <v>5</v>
          </cell>
        </row>
        <row r="1329">
          <cell r="A1329" t="str">
            <v>M1</v>
          </cell>
          <cell r="B1329" t="str">
            <v>A5C</v>
          </cell>
          <cell r="C1329" t="str">
            <v>WW</v>
          </cell>
          <cell r="D1329" t="str">
            <v>22601</v>
          </cell>
          <cell r="E1329" t="str">
            <v>WN FLG</v>
          </cell>
          <cell r="F1329">
            <v>3</v>
          </cell>
          <cell r="G1329" t="str">
            <v>CB200104000400</v>
          </cell>
          <cell r="H1329">
            <v>4</v>
          </cell>
          <cell r="I1329" t="str">
            <v>--</v>
          </cell>
          <cell r="J1329">
            <v>8</v>
          </cell>
          <cell r="K1329">
            <v>10</v>
          </cell>
        </row>
        <row r="1330">
          <cell r="A1330" t="str">
            <v>M1</v>
          </cell>
          <cell r="B1330" t="str">
            <v>A6C</v>
          </cell>
          <cell r="C1330" t="str">
            <v>HOS</v>
          </cell>
          <cell r="D1330" t="str">
            <v>65628</v>
          </cell>
          <cell r="E1330" t="str">
            <v>WN FLG</v>
          </cell>
          <cell r="F1330">
            <v>3</v>
          </cell>
          <cell r="G1330" t="str">
            <v>CB200204000400</v>
          </cell>
          <cell r="H1330">
            <v>4</v>
          </cell>
          <cell r="I1330" t="str">
            <v>--</v>
          </cell>
          <cell r="J1330">
            <v>2</v>
          </cell>
          <cell r="K1330">
            <v>3</v>
          </cell>
        </row>
        <row r="1331">
          <cell r="A1331" t="str">
            <v>M1</v>
          </cell>
          <cell r="B1331" t="str">
            <v>A6C</v>
          </cell>
          <cell r="C1331" t="str">
            <v>HOS</v>
          </cell>
          <cell r="D1331" t="str">
            <v>65628</v>
          </cell>
          <cell r="E1331" t="str">
            <v>WN FLG</v>
          </cell>
          <cell r="F1331">
            <v>3</v>
          </cell>
          <cell r="G1331" t="str">
            <v>CB200104000400</v>
          </cell>
          <cell r="H1331">
            <v>4</v>
          </cell>
          <cell r="I1331" t="str">
            <v>--</v>
          </cell>
          <cell r="J1331">
            <v>7</v>
          </cell>
          <cell r="K1331">
            <v>9</v>
          </cell>
        </row>
        <row r="1332">
          <cell r="A1332" t="str">
            <v>M1</v>
          </cell>
          <cell r="B1332" t="str">
            <v>A6C</v>
          </cell>
          <cell r="C1332" t="str">
            <v>HOS</v>
          </cell>
          <cell r="D1332" t="str">
            <v>65634</v>
          </cell>
          <cell r="E1332" t="str">
            <v>WN FLG</v>
          </cell>
          <cell r="F1332">
            <v>3</v>
          </cell>
          <cell r="G1332" t="str">
            <v>CB200104000400</v>
          </cell>
          <cell r="H1332">
            <v>4</v>
          </cell>
          <cell r="I1332" t="str">
            <v>--</v>
          </cell>
          <cell r="J1332">
            <v>3</v>
          </cell>
          <cell r="K1332">
            <v>4</v>
          </cell>
        </row>
        <row r="1333">
          <cell r="A1333" t="str">
            <v>M1</v>
          </cell>
          <cell r="B1333" t="str">
            <v>A4C</v>
          </cell>
          <cell r="C1333" t="str">
            <v>P</v>
          </cell>
          <cell r="D1333" t="str">
            <v>22009</v>
          </cell>
          <cell r="E1333" t="str">
            <v>WN FLG</v>
          </cell>
          <cell r="F1333">
            <v>3</v>
          </cell>
          <cell r="G1333" t="str">
            <v>CB200204000400</v>
          </cell>
          <cell r="H1333">
            <v>4</v>
          </cell>
          <cell r="I1333" t="str">
            <v>--</v>
          </cell>
          <cell r="J1333">
            <v>2</v>
          </cell>
          <cell r="K1333">
            <v>3</v>
          </cell>
        </row>
        <row r="1334">
          <cell r="A1334" t="str">
            <v>M1</v>
          </cell>
          <cell r="B1334" t="str">
            <v>A5C</v>
          </cell>
          <cell r="C1334" t="str">
            <v>P</v>
          </cell>
          <cell r="D1334" t="str">
            <v>22098</v>
          </cell>
          <cell r="E1334" t="str">
            <v>WN FLG</v>
          </cell>
          <cell r="F1334">
            <v>3</v>
          </cell>
          <cell r="G1334" t="str">
            <v>CB200104000400</v>
          </cell>
          <cell r="H1334">
            <v>4</v>
          </cell>
          <cell r="I1334" t="str">
            <v>--</v>
          </cell>
          <cell r="J1334">
            <v>2</v>
          </cell>
          <cell r="K1334">
            <v>3</v>
          </cell>
        </row>
        <row r="1335">
          <cell r="A1335" t="str">
            <v>M1</v>
          </cell>
          <cell r="B1335" t="str">
            <v>A5C</v>
          </cell>
          <cell r="C1335" t="str">
            <v>TRIM</v>
          </cell>
          <cell r="D1335" t="str">
            <v>V-2216B</v>
          </cell>
          <cell r="E1335" t="str">
            <v>WN FLG</v>
          </cell>
          <cell r="F1335">
            <v>3</v>
          </cell>
          <cell r="G1335" t="str">
            <v>CB200104000400</v>
          </cell>
          <cell r="H1335">
            <v>4</v>
          </cell>
          <cell r="I1335" t="str">
            <v>--</v>
          </cell>
          <cell r="J1335">
            <v>1</v>
          </cell>
          <cell r="K1335">
            <v>2</v>
          </cell>
        </row>
        <row r="1336">
          <cell r="A1336" t="str">
            <v>M1</v>
          </cell>
          <cell r="B1336" t="str">
            <v>A5C</v>
          </cell>
          <cell r="C1336" t="str">
            <v>TRIM</v>
          </cell>
          <cell r="D1336" t="str">
            <v>V-2216A</v>
          </cell>
          <cell r="E1336" t="str">
            <v>WN FLG</v>
          </cell>
          <cell r="F1336">
            <v>3</v>
          </cell>
          <cell r="G1336" t="str">
            <v>CB200104000400</v>
          </cell>
          <cell r="H1336">
            <v>4</v>
          </cell>
          <cell r="I1336" t="str">
            <v>--</v>
          </cell>
          <cell r="J1336">
            <v>1</v>
          </cell>
          <cell r="K1336">
            <v>2</v>
          </cell>
        </row>
        <row r="1337">
          <cell r="A1337" t="str">
            <v>M1</v>
          </cell>
          <cell r="B1337" t="str">
            <v>A6C</v>
          </cell>
          <cell r="C1337" t="str">
            <v>HOR</v>
          </cell>
          <cell r="D1337" t="str">
            <v>65813</v>
          </cell>
          <cell r="E1337" t="str">
            <v>WN FLG</v>
          </cell>
          <cell r="F1337">
            <v>3</v>
          </cell>
          <cell r="G1337" t="str">
            <v>CB200104000400</v>
          </cell>
          <cell r="H1337">
            <v>4</v>
          </cell>
          <cell r="I1337" t="str">
            <v>--</v>
          </cell>
          <cell r="J1337">
            <v>2</v>
          </cell>
          <cell r="K1337">
            <v>3</v>
          </cell>
        </row>
        <row r="1338">
          <cell r="A1338" t="str">
            <v>M1</v>
          </cell>
          <cell r="B1338" t="str">
            <v>A6C</v>
          </cell>
          <cell r="C1338" t="str">
            <v>HOS</v>
          </cell>
          <cell r="D1338" t="str">
            <v>65614</v>
          </cell>
          <cell r="E1338" t="str">
            <v>WN FLG</v>
          </cell>
          <cell r="F1338">
            <v>3</v>
          </cell>
          <cell r="G1338" t="str">
            <v>CB200104000400</v>
          </cell>
          <cell r="H1338">
            <v>4</v>
          </cell>
          <cell r="I1338" t="str">
            <v>--</v>
          </cell>
          <cell r="J1338">
            <v>5</v>
          </cell>
          <cell r="K1338">
            <v>6</v>
          </cell>
        </row>
        <row r="1339">
          <cell r="A1339" t="str">
            <v>M1</v>
          </cell>
          <cell r="B1339" t="str">
            <v>A4C</v>
          </cell>
          <cell r="C1339" t="str">
            <v>P</v>
          </cell>
          <cell r="D1339" t="str">
            <v>22009</v>
          </cell>
          <cell r="E1339" t="str">
            <v>WN FLG</v>
          </cell>
          <cell r="F1339">
            <v>3</v>
          </cell>
          <cell r="G1339" t="str">
            <v>CB200104000400</v>
          </cell>
          <cell r="H1339">
            <v>4</v>
          </cell>
          <cell r="I1339" t="str">
            <v>--</v>
          </cell>
          <cell r="J1339">
            <v>8</v>
          </cell>
          <cell r="K1339">
            <v>10</v>
          </cell>
        </row>
        <row r="1340">
          <cell r="A1340" t="str">
            <v>M1</v>
          </cell>
          <cell r="B1340" t="str">
            <v>B1C</v>
          </cell>
          <cell r="C1340" t="str">
            <v>P</v>
          </cell>
          <cell r="D1340" t="str">
            <v>22029</v>
          </cell>
          <cell r="E1340" t="str">
            <v>WN FLG</v>
          </cell>
          <cell r="F1340">
            <v>3</v>
          </cell>
          <cell r="G1340" t="str">
            <v>CB200204000400</v>
          </cell>
          <cell r="H1340">
            <v>4</v>
          </cell>
          <cell r="I1340" t="str">
            <v>--</v>
          </cell>
          <cell r="J1340">
            <v>10</v>
          </cell>
          <cell r="K1340">
            <v>12</v>
          </cell>
        </row>
        <row r="1341">
          <cell r="A1341" t="str">
            <v>M1</v>
          </cell>
          <cell r="B1341" t="str">
            <v>A5C</v>
          </cell>
          <cell r="C1341" t="str">
            <v>P</v>
          </cell>
          <cell r="D1341" t="str">
            <v>25002</v>
          </cell>
          <cell r="E1341" t="str">
            <v>RWN FLG</v>
          </cell>
          <cell r="F1341">
            <v>3</v>
          </cell>
          <cell r="G1341" t="str">
            <v>CB190104040603</v>
          </cell>
          <cell r="H1341">
            <v>6</v>
          </cell>
          <cell r="I1341">
            <v>3</v>
          </cell>
          <cell r="J1341">
            <v>1</v>
          </cell>
          <cell r="K1341">
            <v>2</v>
          </cell>
        </row>
        <row r="1342">
          <cell r="A1342" t="str">
            <v>M1</v>
          </cell>
          <cell r="B1342" t="str">
            <v>A5C</v>
          </cell>
          <cell r="C1342" t="str">
            <v>COMP</v>
          </cell>
          <cell r="D1342" t="str">
            <v>003</v>
          </cell>
          <cell r="E1342" t="str">
            <v>WN FLG</v>
          </cell>
          <cell r="F1342">
            <v>3</v>
          </cell>
          <cell r="G1342" t="str">
            <v>CB200104000600</v>
          </cell>
          <cell r="H1342">
            <v>6</v>
          </cell>
          <cell r="I1342" t="str">
            <v>--</v>
          </cell>
          <cell r="J1342">
            <v>2</v>
          </cell>
          <cell r="K1342">
            <v>3</v>
          </cell>
        </row>
        <row r="1343">
          <cell r="A1343" t="str">
            <v>M1</v>
          </cell>
          <cell r="B1343" t="str">
            <v>A5C</v>
          </cell>
          <cell r="C1343" t="str">
            <v>P</v>
          </cell>
          <cell r="D1343" t="str">
            <v>22028</v>
          </cell>
          <cell r="E1343" t="str">
            <v>WN FLG</v>
          </cell>
          <cell r="F1343">
            <v>3</v>
          </cell>
          <cell r="G1343" t="str">
            <v>CB200204000600</v>
          </cell>
          <cell r="H1343">
            <v>6</v>
          </cell>
          <cell r="I1343" t="str">
            <v>--</v>
          </cell>
          <cell r="J1343">
            <v>2</v>
          </cell>
          <cell r="K1343">
            <v>3</v>
          </cell>
        </row>
        <row r="1344">
          <cell r="A1344" t="str">
            <v>M1</v>
          </cell>
          <cell r="B1344" t="str">
            <v>A5C</v>
          </cell>
          <cell r="C1344" t="str">
            <v>P</v>
          </cell>
          <cell r="D1344" t="str">
            <v>22022</v>
          </cell>
          <cell r="E1344" t="str">
            <v>WN FLG</v>
          </cell>
          <cell r="F1344">
            <v>3</v>
          </cell>
          <cell r="G1344" t="str">
            <v>CB200204000600</v>
          </cell>
          <cell r="H1344">
            <v>6</v>
          </cell>
          <cell r="I1344" t="str">
            <v>--</v>
          </cell>
          <cell r="J1344">
            <v>2</v>
          </cell>
          <cell r="K1344">
            <v>3</v>
          </cell>
        </row>
        <row r="1345">
          <cell r="A1345" t="str">
            <v>M1</v>
          </cell>
          <cell r="B1345" t="str">
            <v>A5C</v>
          </cell>
          <cell r="C1345" t="str">
            <v>P</v>
          </cell>
          <cell r="D1345" t="str">
            <v>22023</v>
          </cell>
          <cell r="E1345" t="str">
            <v>WN FLG</v>
          </cell>
          <cell r="F1345">
            <v>3</v>
          </cell>
          <cell r="G1345" t="str">
            <v>CB200104000600</v>
          </cell>
          <cell r="H1345">
            <v>6</v>
          </cell>
          <cell r="I1345" t="str">
            <v>--</v>
          </cell>
          <cell r="J1345">
            <v>4</v>
          </cell>
          <cell r="K1345">
            <v>5</v>
          </cell>
        </row>
        <row r="1346">
          <cell r="A1346" t="str">
            <v>M1</v>
          </cell>
          <cell r="B1346" t="str">
            <v>A5C</v>
          </cell>
          <cell r="C1346" t="str">
            <v>P</v>
          </cell>
          <cell r="D1346" t="str">
            <v>22028</v>
          </cell>
          <cell r="E1346" t="str">
            <v>WN FLG</v>
          </cell>
          <cell r="F1346">
            <v>3</v>
          </cell>
          <cell r="G1346" t="str">
            <v>CB200104000600</v>
          </cell>
          <cell r="H1346">
            <v>6</v>
          </cell>
          <cell r="I1346" t="str">
            <v>--</v>
          </cell>
          <cell r="J1346">
            <v>2</v>
          </cell>
          <cell r="K1346">
            <v>3</v>
          </cell>
        </row>
        <row r="1347">
          <cell r="A1347" t="str">
            <v>M1</v>
          </cell>
          <cell r="B1347" t="str">
            <v>A5C</v>
          </cell>
          <cell r="C1347" t="str">
            <v>P</v>
          </cell>
          <cell r="D1347" t="str">
            <v>22055</v>
          </cell>
          <cell r="E1347" t="str">
            <v>WN FLG</v>
          </cell>
          <cell r="F1347">
            <v>3</v>
          </cell>
          <cell r="G1347" t="str">
            <v>CB200104000600</v>
          </cell>
          <cell r="H1347">
            <v>6</v>
          </cell>
          <cell r="I1347" t="str">
            <v>--</v>
          </cell>
          <cell r="J1347">
            <v>2</v>
          </cell>
          <cell r="K1347">
            <v>3</v>
          </cell>
        </row>
        <row r="1348">
          <cell r="A1348" t="str">
            <v>M1</v>
          </cell>
          <cell r="B1348" t="str">
            <v>A5C</v>
          </cell>
          <cell r="C1348" t="str">
            <v>P</v>
          </cell>
          <cell r="D1348" t="str">
            <v>22065</v>
          </cell>
          <cell r="E1348" t="str">
            <v>WN FLG</v>
          </cell>
          <cell r="F1348">
            <v>3</v>
          </cell>
          <cell r="G1348" t="str">
            <v>CB200104000600</v>
          </cell>
          <cell r="H1348">
            <v>6</v>
          </cell>
          <cell r="I1348" t="str">
            <v>--</v>
          </cell>
          <cell r="J1348">
            <v>9</v>
          </cell>
          <cell r="K1348">
            <v>11</v>
          </cell>
        </row>
        <row r="1349">
          <cell r="A1349" t="str">
            <v>M1</v>
          </cell>
          <cell r="B1349" t="str">
            <v>A5C</v>
          </cell>
          <cell r="C1349" t="str">
            <v>P</v>
          </cell>
          <cell r="D1349" t="str">
            <v>22139</v>
          </cell>
          <cell r="E1349" t="str">
            <v>WN FLG</v>
          </cell>
          <cell r="F1349">
            <v>3</v>
          </cell>
          <cell r="G1349" t="str">
            <v>CB200104000600</v>
          </cell>
          <cell r="H1349">
            <v>6</v>
          </cell>
          <cell r="I1349" t="str">
            <v>--</v>
          </cell>
          <cell r="J1349">
            <v>2</v>
          </cell>
          <cell r="K1349">
            <v>3</v>
          </cell>
        </row>
        <row r="1350">
          <cell r="A1350" t="str">
            <v>M1</v>
          </cell>
          <cell r="B1350" t="str">
            <v>A5C</v>
          </cell>
          <cell r="C1350" t="str">
            <v>P</v>
          </cell>
          <cell r="D1350" t="str">
            <v>22022</v>
          </cell>
          <cell r="E1350" t="str">
            <v>WN FLG</v>
          </cell>
          <cell r="F1350">
            <v>3</v>
          </cell>
          <cell r="G1350" t="str">
            <v>CB200104000600</v>
          </cell>
          <cell r="H1350">
            <v>6</v>
          </cell>
          <cell r="I1350" t="str">
            <v>--</v>
          </cell>
          <cell r="J1350">
            <v>4</v>
          </cell>
          <cell r="K1350">
            <v>5</v>
          </cell>
        </row>
        <row r="1351">
          <cell r="A1351" t="str">
            <v>M1</v>
          </cell>
          <cell r="B1351" t="str">
            <v>A5C</v>
          </cell>
          <cell r="C1351" t="str">
            <v>P</v>
          </cell>
          <cell r="D1351" t="str">
            <v>22019</v>
          </cell>
          <cell r="E1351" t="str">
            <v>WN FLG</v>
          </cell>
          <cell r="F1351">
            <v>3</v>
          </cell>
          <cell r="G1351" t="str">
            <v>CB2001040006000600</v>
          </cell>
          <cell r="H1351">
            <v>6</v>
          </cell>
          <cell r="I1351" t="str">
            <v>--</v>
          </cell>
          <cell r="J1351">
            <v>7</v>
          </cell>
          <cell r="K1351">
            <v>9</v>
          </cell>
        </row>
        <row r="1352">
          <cell r="A1352" t="str">
            <v>M1</v>
          </cell>
          <cell r="B1352" t="str">
            <v>A5C</v>
          </cell>
          <cell r="C1352" t="str">
            <v>P</v>
          </cell>
          <cell r="D1352" t="str">
            <v>22020</v>
          </cell>
          <cell r="E1352" t="str">
            <v>WN FLG</v>
          </cell>
          <cell r="F1352">
            <v>3</v>
          </cell>
          <cell r="G1352" t="str">
            <v>CB2001040006000600</v>
          </cell>
          <cell r="H1352">
            <v>6</v>
          </cell>
          <cell r="I1352" t="str">
            <v>--</v>
          </cell>
          <cell r="J1352">
            <v>24</v>
          </cell>
          <cell r="K1352">
            <v>28</v>
          </cell>
        </row>
        <row r="1353">
          <cell r="A1353" t="str">
            <v>M1</v>
          </cell>
          <cell r="B1353" t="str">
            <v>A5C</v>
          </cell>
          <cell r="C1353" t="str">
            <v>P</v>
          </cell>
          <cell r="D1353" t="str">
            <v>22048</v>
          </cell>
          <cell r="E1353" t="str">
            <v>WN FLG</v>
          </cell>
          <cell r="F1353">
            <v>3</v>
          </cell>
          <cell r="G1353" t="str">
            <v>CB2002040006000600</v>
          </cell>
          <cell r="H1353">
            <v>6</v>
          </cell>
          <cell r="I1353" t="str">
            <v>--</v>
          </cell>
          <cell r="J1353">
            <v>4</v>
          </cell>
          <cell r="K1353">
            <v>5</v>
          </cell>
        </row>
        <row r="1354">
          <cell r="A1354" t="str">
            <v>M1</v>
          </cell>
          <cell r="B1354" t="str">
            <v>A5C</v>
          </cell>
          <cell r="C1354" t="str">
            <v>P</v>
          </cell>
          <cell r="D1354" t="str">
            <v>22048</v>
          </cell>
          <cell r="E1354" t="str">
            <v>WN FLG</v>
          </cell>
          <cell r="F1354">
            <v>3</v>
          </cell>
          <cell r="G1354" t="str">
            <v>CB2001040006000600</v>
          </cell>
          <cell r="H1354">
            <v>6</v>
          </cell>
          <cell r="I1354" t="str">
            <v>--</v>
          </cell>
          <cell r="J1354">
            <v>16</v>
          </cell>
          <cell r="K1354">
            <v>19</v>
          </cell>
        </row>
        <row r="1355">
          <cell r="A1355" t="str">
            <v>M1</v>
          </cell>
          <cell r="B1355" t="str">
            <v>A5C</v>
          </cell>
          <cell r="C1355" t="str">
            <v>P</v>
          </cell>
          <cell r="D1355" t="str">
            <v>22048</v>
          </cell>
          <cell r="E1355" t="str">
            <v>WN FLG</v>
          </cell>
          <cell r="F1355">
            <v>3</v>
          </cell>
          <cell r="G1355" t="str">
            <v>CB2001040006000600</v>
          </cell>
          <cell r="H1355">
            <v>6</v>
          </cell>
          <cell r="I1355" t="str">
            <v>--</v>
          </cell>
          <cell r="J1355">
            <v>13</v>
          </cell>
          <cell r="K1355">
            <v>15</v>
          </cell>
        </row>
        <row r="1356">
          <cell r="A1356" t="str">
            <v>M1</v>
          </cell>
          <cell r="B1356" t="str">
            <v>A5C</v>
          </cell>
          <cell r="C1356" t="str">
            <v>P</v>
          </cell>
          <cell r="D1356" t="str">
            <v>22019</v>
          </cell>
          <cell r="E1356" t="str">
            <v>WN FLG</v>
          </cell>
          <cell r="F1356">
            <v>3</v>
          </cell>
          <cell r="G1356" t="str">
            <v>CB2002040006000600</v>
          </cell>
          <cell r="H1356">
            <v>6</v>
          </cell>
          <cell r="I1356" t="str">
            <v>--</v>
          </cell>
          <cell r="J1356">
            <v>4</v>
          </cell>
          <cell r="K1356">
            <v>5</v>
          </cell>
        </row>
        <row r="1357">
          <cell r="A1357" t="str">
            <v>M1</v>
          </cell>
          <cell r="B1357" t="str">
            <v>A5C</v>
          </cell>
          <cell r="C1357" t="str">
            <v>P</v>
          </cell>
          <cell r="D1357" t="str">
            <v>22020</v>
          </cell>
          <cell r="E1357" t="str">
            <v>WN FLG</v>
          </cell>
          <cell r="F1357">
            <v>3</v>
          </cell>
          <cell r="G1357" t="str">
            <v>CB2002040006000600</v>
          </cell>
          <cell r="H1357">
            <v>6</v>
          </cell>
          <cell r="I1357" t="str">
            <v>--</v>
          </cell>
          <cell r="J1357">
            <v>2</v>
          </cell>
          <cell r="K1357">
            <v>3</v>
          </cell>
        </row>
        <row r="1358">
          <cell r="A1358" t="str">
            <v>M1</v>
          </cell>
          <cell r="B1358" t="str">
            <v>A5C</v>
          </cell>
          <cell r="C1358" t="str">
            <v>P</v>
          </cell>
          <cell r="D1358" t="str">
            <v>22035</v>
          </cell>
          <cell r="E1358" t="str">
            <v>WN FLG</v>
          </cell>
          <cell r="F1358">
            <v>3</v>
          </cell>
          <cell r="G1358" t="str">
            <v>CB200104000600</v>
          </cell>
          <cell r="H1358">
            <v>6</v>
          </cell>
          <cell r="I1358" t="str">
            <v>--</v>
          </cell>
          <cell r="J1358">
            <v>7</v>
          </cell>
          <cell r="K1358">
            <v>9</v>
          </cell>
        </row>
        <row r="1359">
          <cell r="A1359" t="str">
            <v>M1</v>
          </cell>
          <cell r="B1359" t="str">
            <v>A5C</v>
          </cell>
          <cell r="C1359" t="str">
            <v>P</v>
          </cell>
          <cell r="D1359" t="str">
            <v>22034</v>
          </cell>
          <cell r="E1359" t="str">
            <v>WN FLG</v>
          </cell>
          <cell r="F1359">
            <v>3</v>
          </cell>
          <cell r="G1359" t="str">
            <v>CB2001040006000600</v>
          </cell>
          <cell r="H1359">
            <v>6</v>
          </cell>
          <cell r="I1359" t="str">
            <v>--</v>
          </cell>
          <cell r="J1359">
            <v>6</v>
          </cell>
          <cell r="K1359">
            <v>7</v>
          </cell>
        </row>
        <row r="1360">
          <cell r="A1360" t="str">
            <v>M1</v>
          </cell>
          <cell r="B1360" t="str">
            <v>A6C</v>
          </cell>
          <cell r="C1360" t="str">
            <v>HOS</v>
          </cell>
          <cell r="D1360" t="str">
            <v>65624</v>
          </cell>
          <cell r="E1360" t="str">
            <v>WN FLG</v>
          </cell>
          <cell r="F1360">
            <v>3</v>
          </cell>
          <cell r="G1360" t="str">
            <v>CB200104000600</v>
          </cell>
          <cell r="H1360">
            <v>6</v>
          </cell>
          <cell r="I1360" t="str">
            <v>--</v>
          </cell>
          <cell r="J1360">
            <v>2</v>
          </cell>
          <cell r="K1360">
            <v>3</v>
          </cell>
        </row>
        <row r="1361">
          <cell r="A1361" t="str">
            <v>M1</v>
          </cell>
          <cell r="B1361" t="str">
            <v>A6C</v>
          </cell>
          <cell r="C1361" t="str">
            <v>HOS</v>
          </cell>
          <cell r="D1361" t="str">
            <v>65613</v>
          </cell>
          <cell r="E1361" t="str">
            <v>WN FLG</v>
          </cell>
          <cell r="F1361">
            <v>3</v>
          </cell>
          <cell r="G1361" t="str">
            <v>CB200104000600</v>
          </cell>
          <cell r="H1361">
            <v>6</v>
          </cell>
          <cell r="I1361" t="str">
            <v>--</v>
          </cell>
          <cell r="J1361">
            <v>2</v>
          </cell>
          <cell r="K1361">
            <v>3</v>
          </cell>
        </row>
        <row r="1362">
          <cell r="A1362" t="str">
            <v>M1</v>
          </cell>
          <cell r="B1362" t="str">
            <v>A6C</v>
          </cell>
          <cell r="C1362" t="str">
            <v>HOS</v>
          </cell>
          <cell r="D1362" t="str">
            <v>65624</v>
          </cell>
          <cell r="E1362" t="str">
            <v>WN FLG</v>
          </cell>
          <cell r="F1362">
            <v>3</v>
          </cell>
          <cell r="G1362" t="str">
            <v>CB200104000600</v>
          </cell>
          <cell r="H1362">
            <v>6</v>
          </cell>
          <cell r="I1362" t="str">
            <v>--</v>
          </cell>
          <cell r="J1362">
            <v>2</v>
          </cell>
          <cell r="K1362">
            <v>3</v>
          </cell>
        </row>
        <row r="1363">
          <cell r="A1363" t="str">
            <v>M1</v>
          </cell>
          <cell r="B1363" t="str">
            <v>A6C</v>
          </cell>
          <cell r="C1363" t="str">
            <v>HOR</v>
          </cell>
          <cell r="D1363" t="str">
            <v>65611</v>
          </cell>
          <cell r="E1363" t="str">
            <v>WN FLG</v>
          </cell>
          <cell r="F1363">
            <v>3</v>
          </cell>
          <cell r="G1363" t="str">
            <v>CB200104000600</v>
          </cell>
          <cell r="H1363">
            <v>6</v>
          </cell>
          <cell r="I1363" t="str">
            <v>--</v>
          </cell>
          <cell r="J1363">
            <v>2</v>
          </cell>
          <cell r="K1363">
            <v>3</v>
          </cell>
        </row>
        <row r="1364">
          <cell r="A1364" t="str">
            <v>M1</v>
          </cell>
          <cell r="B1364" t="str">
            <v>A6C</v>
          </cell>
          <cell r="C1364" t="str">
            <v>HOR</v>
          </cell>
          <cell r="D1364" t="str">
            <v>65611</v>
          </cell>
          <cell r="E1364" t="str">
            <v>WN FLG</v>
          </cell>
          <cell r="F1364">
            <v>3</v>
          </cell>
          <cell r="G1364" t="str">
            <v>CB200104000600</v>
          </cell>
          <cell r="H1364">
            <v>6</v>
          </cell>
          <cell r="I1364" t="str">
            <v>--</v>
          </cell>
          <cell r="J1364">
            <v>2</v>
          </cell>
          <cell r="K1364">
            <v>3</v>
          </cell>
        </row>
        <row r="1365">
          <cell r="A1365" t="str">
            <v>M1</v>
          </cell>
          <cell r="B1365" t="str">
            <v>A6C</v>
          </cell>
          <cell r="C1365" t="str">
            <v>HOR</v>
          </cell>
          <cell r="D1365" t="str">
            <v>65619</v>
          </cell>
          <cell r="E1365" t="str">
            <v>WN FLG</v>
          </cell>
          <cell r="F1365">
            <v>3</v>
          </cell>
          <cell r="G1365" t="str">
            <v>CB200104000600</v>
          </cell>
          <cell r="H1365">
            <v>6</v>
          </cell>
          <cell r="I1365" t="str">
            <v>--</v>
          </cell>
          <cell r="J1365">
            <v>2</v>
          </cell>
          <cell r="K1365">
            <v>3</v>
          </cell>
        </row>
        <row r="1366">
          <cell r="A1366" t="str">
            <v>M1</v>
          </cell>
          <cell r="B1366" t="str">
            <v>A6C</v>
          </cell>
          <cell r="C1366" t="str">
            <v>HOR</v>
          </cell>
          <cell r="D1366" t="str">
            <v>65635</v>
          </cell>
          <cell r="E1366" t="str">
            <v>WN FLG</v>
          </cell>
          <cell r="F1366">
            <v>3</v>
          </cell>
          <cell r="G1366" t="str">
            <v>CB200104000600</v>
          </cell>
          <cell r="H1366">
            <v>6</v>
          </cell>
          <cell r="I1366" t="str">
            <v>--</v>
          </cell>
          <cell r="J1366">
            <v>2</v>
          </cell>
          <cell r="K1366">
            <v>3</v>
          </cell>
        </row>
        <row r="1367">
          <cell r="A1367" t="str">
            <v>M1</v>
          </cell>
          <cell r="B1367" t="str">
            <v>B1C</v>
          </cell>
          <cell r="C1367" t="str">
            <v>P</v>
          </cell>
          <cell r="D1367" t="str">
            <v>22029</v>
          </cell>
          <cell r="E1367" t="str">
            <v>WN FLG</v>
          </cell>
          <cell r="F1367">
            <v>3</v>
          </cell>
          <cell r="G1367" t="str">
            <v>CB200204000600</v>
          </cell>
          <cell r="H1367">
            <v>6</v>
          </cell>
          <cell r="I1367" t="str">
            <v>--</v>
          </cell>
          <cell r="J1367">
            <v>2</v>
          </cell>
          <cell r="K1367">
            <v>3</v>
          </cell>
        </row>
        <row r="1368">
          <cell r="A1368" t="str">
            <v>M1</v>
          </cell>
          <cell r="B1368" t="str">
            <v>A5C</v>
          </cell>
          <cell r="C1368" t="str">
            <v>P</v>
          </cell>
          <cell r="D1368" t="str">
            <v>25002</v>
          </cell>
          <cell r="E1368" t="str">
            <v>RWN FLG</v>
          </cell>
          <cell r="F1368">
            <v>3</v>
          </cell>
          <cell r="G1368" t="str">
            <v>CB190104040803</v>
          </cell>
          <cell r="H1368">
            <v>8</v>
          </cell>
          <cell r="I1368">
            <v>3</v>
          </cell>
          <cell r="J1368">
            <v>1</v>
          </cell>
          <cell r="K1368">
            <v>2</v>
          </cell>
        </row>
        <row r="1369">
          <cell r="A1369" t="str">
            <v>M1</v>
          </cell>
          <cell r="B1369" t="str">
            <v>A5C</v>
          </cell>
          <cell r="C1369" t="str">
            <v>COMP</v>
          </cell>
          <cell r="D1369" t="str">
            <v>004</v>
          </cell>
          <cell r="E1369" t="str">
            <v>WN FLG</v>
          </cell>
          <cell r="F1369">
            <v>3</v>
          </cell>
          <cell r="G1369" t="str">
            <v>CB200104000800</v>
          </cell>
          <cell r="H1369">
            <v>8</v>
          </cell>
          <cell r="I1369" t="str">
            <v>--</v>
          </cell>
          <cell r="J1369">
            <v>4</v>
          </cell>
          <cell r="K1369">
            <v>5</v>
          </cell>
        </row>
        <row r="1370">
          <cell r="A1370" t="str">
            <v>M1</v>
          </cell>
          <cell r="B1370" t="str">
            <v>A5C</v>
          </cell>
          <cell r="C1370" t="str">
            <v>P</v>
          </cell>
          <cell r="D1370" t="str">
            <v>22011</v>
          </cell>
          <cell r="E1370" t="str">
            <v>WN FLG</v>
          </cell>
          <cell r="F1370">
            <v>3</v>
          </cell>
          <cell r="G1370" t="str">
            <v>CB200204000800</v>
          </cell>
          <cell r="H1370">
            <v>8</v>
          </cell>
          <cell r="I1370" t="str">
            <v>--</v>
          </cell>
          <cell r="J1370">
            <v>2</v>
          </cell>
          <cell r="K1370">
            <v>3</v>
          </cell>
        </row>
        <row r="1371">
          <cell r="A1371" t="str">
            <v>M1</v>
          </cell>
          <cell r="B1371" t="str">
            <v>A5C</v>
          </cell>
          <cell r="C1371" t="str">
            <v>P</v>
          </cell>
          <cell r="D1371" t="str">
            <v>22011</v>
          </cell>
          <cell r="E1371" t="str">
            <v>WN FLG</v>
          </cell>
          <cell r="F1371">
            <v>3</v>
          </cell>
          <cell r="G1371" t="str">
            <v>CB200104000800</v>
          </cell>
          <cell r="H1371">
            <v>8</v>
          </cell>
          <cell r="I1371" t="str">
            <v>--</v>
          </cell>
          <cell r="J1371">
            <v>2</v>
          </cell>
          <cell r="K1371">
            <v>3</v>
          </cell>
        </row>
        <row r="1372">
          <cell r="A1372" t="str">
            <v>M1</v>
          </cell>
          <cell r="B1372" t="str">
            <v>A5C</v>
          </cell>
          <cell r="C1372" t="str">
            <v>P</v>
          </cell>
          <cell r="D1372" t="str">
            <v>22118</v>
          </cell>
          <cell r="E1372" t="str">
            <v>WN FLG</v>
          </cell>
          <cell r="F1372">
            <v>3</v>
          </cell>
          <cell r="G1372" t="str">
            <v>CB200104000800</v>
          </cell>
          <cell r="H1372">
            <v>8</v>
          </cell>
          <cell r="I1372" t="str">
            <v>--</v>
          </cell>
          <cell r="J1372">
            <v>1</v>
          </cell>
          <cell r="K1372">
            <v>2</v>
          </cell>
        </row>
        <row r="1373">
          <cell r="A1373" t="str">
            <v>M1</v>
          </cell>
          <cell r="B1373" t="str">
            <v>A5C</v>
          </cell>
          <cell r="C1373" t="str">
            <v>P</v>
          </cell>
          <cell r="D1373" t="str">
            <v>25002</v>
          </cell>
          <cell r="E1373" t="str">
            <v>WN FLG</v>
          </cell>
          <cell r="F1373">
            <v>3</v>
          </cell>
          <cell r="G1373" t="str">
            <v>CB200104000800</v>
          </cell>
          <cell r="H1373">
            <v>8</v>
          </cell>
          <cell r="I1373" t="str">
            <v>--</v>
          </cell>
          <cell r="J1373">
            <v>1</v>
          </cell>
          <cell r="K1373">
            <v>2</v>
          </cell>
        </row>
        <row r="1374">
          <cell r="A1374" t="str">
            <v>M1</v>
          </cell>
          <cell r="B1374" t="str">
            <v>A5C</v>
          </cell>
          <cell r="C1374" t="str">
            <v>P</v>
          </cell>
          <cell r="D1374" t="str">
            <v>22018</v>
          </cell>
          <cell r="E1374" t="str">
            <v>WN FLG</v>
          </cell>
          <cell r="F1374">
            <v>3</v>
          </cell>
          <cell r="G1374" t="str">
            <v>CB2001040008000800</v>
          </cell>
          <cell r="H1374">
            <v>8</v>
          </cell>
          <cell r="I1374" t="str">
            <v>--</v>
          </cell>
          <cell r="J1374">
            <v>1</v>
          </cell>
          <cell r="K1374">
            <v>2</v>
          </cell>
        </row>
        <row r="1375">
          <cell r="A1375" t="str">
            <v>M1</v>
          </cell>
          <cell r="B1375" t="str">
            <v>A6C</v>
          </cell>
          <cell r="C1375" t="str">
            <v>HOS</v>
          </cell>
          <cell r="D1375" t="str">
            <v>65617</v>
          </cell>
          <cell r="E1375" t="str">
            <v>WN FLG</v>
          </cell>
          <cell r="F1375">
            <v>3</v>
          </cell>
          <cell r="G1375" t="str">
            <v>CB200204000800</v>
          </cell>
          <cell r="H1375">
            <v>8</v>
          </cell>
          <cell r="I1375" t="str">
            <v>--</v>
          </cell>
          <cell r="J1375">
            <v>2</v>
          </cell>
          <cell r="K1375">
            <v>3</v>
          </cell>
        </row>
        <row r="1376">
          <cell r="A1376" t="str">
            <v>M1</v>
          </cell>
          <cell r="B1376" t="str">
            <v>A5C</v>
          </cell>
          <cell r="C1376" t="str">
            <v>P</v>
          </cell>
          <cell r="D1376" t="str">
            <v>22044</v>
          </cell>
          <cell r="E1376" t="str">
            <v>WN FLG</v>
          </cell>
          <cell r="F1376">
            <v>3</v>
          </cell>
          <cell r="G1376" t="str">
            <v>CB200104000800</v>
          </cell>
          <cell r="H1376">
            <v>8</v>
          </cell>
          <cell r="I1376" t="str">
            <v>--</v>
          </cell>
          <cell r="J1376">
            <v>2</v>
          </cell>
          <cell r="K1376">
            <v>3</v>
          </cell>
        </row>
        <row r="1377">
          <cell r="A1377" t="str">
            <v>M1</v>
          </cell>
          <cell r="B1377" t="str">
            <v>A5C</v>
          </cell>
          <cell r="C1377" t="str">
            <v>P</v>
          </cell>
          <cell r="D1377" t="str">
            <v>22074</v>
          </cell>
          <cell r="E1377" t="str">
            <v>WN FLG</v>
          </cell>
          <cell r="F1377">
            <v>3</v>
          </cell>
          <cell r="G1377" t="str">
            <v>CB200104000800</v>
          </cell>
          <cell r="H1377">
            <v>8</v>
          </cell>
          <cell r="I1377" t="str">
            <v>--</v>
          </cell>
          <cell r="J1377">
            <v>9</v>
          </cell>
          <cell r="K1377">
            <v>11</v>
          </cell>
        </row>
        <row r="1378">
          <cell r="A1378" t="str">
            <v>M1</v>
          </cell>
          <cell r="B1378" t="str">
            <v>A5C</v>
          </cell>
          <cell r="C1378" t="str">
            <v>P</v>
          </cell>
          <cell r="D1378" t="str">
            <v>22074</v>
          </cell>
          <cell r="E1378" t="str">
            <v>WN FLG</v>
          </cell>
          <cell r="F1378">
            <v>3</v>
          </cell>
          <cell r="G1378" t="str">
            <v>CB200204000800</v>
          </cell>
          <cell r="H1378">
            <v>8</v>
          </cell>
          <cell r="I1378" t="str">
            <v>--</v>
          </cell>
          <cell r="J1378">
            <v>6</v>
          </cell>
          <cell r="K1378">
            <v>7</v>
          </cell>
        </row>
        <row r="1379">
          <cell r="A1379" t="str">
            <v>M1</v>
          </cell>
          <cell r="B1379" t="str">
            <v>A5C</v>
          </cell>
          <cell r="C1379" t="str">
            <v>P</v>
          </cell>
          <cell r="D1379" t="str">
            <v>22077</v>
          </cell>
          <cell r="E1379" t="str">
            <v>WN FLG</v>
          </cell>
          <cell r="F1379">
            <v>3</v>
          </cell>
          <cell r="G1379" t="str">
            <v>CB200204000800</v>
          </cell>
          <cell r="H1379">
            <v>8</v>
          </cell>
          <cell r="I1379" t="str">
            <v>--</v>
          </cell>
          <cell r="J1379">
            <v>2</v>
          </cell>
          <cell r="K1379">
            <v>3</v>
          </cell>
        </row>
        <row r="1380">
          <cell r="A1380" t="str">
            <v>M1</v>
          </cell>
          <cell r="B1380" t="str">
            <v>A5C</v>
          </cell>
          <cell r="C1380" t="str">
            <v>P</v>
          </cell>
          <cell r="D1380" t="str">
            <v>22077</v>
          </cell>
          <cell r="E1380" t="str">
            <v>WN FLG</v>
          </cell>
          <cell r="F1380">
            <v>3</v>
          </cell>
          <cell r="G1380" t="str">
            <v>CB200104000800</v>
          </cell>
          <cell r="H1380">
            <v>8</v>
          </cell>
          <cell r="I1380" t="str">
            <v>--</v>
          </cell>
          <cell r="J1380">
            <v>2</v>
          </cell>
          <cell r="K1380">
            <v>3</v>
          </cell>
        </row>
        <row r="1381">
          <cell r="A1381" t="str">
            <v>M1</v>
          </cell>
          <cell r="B1381" t="str">
            <v>A6C</v>
          </cell>
          <cell r="C1381" t="str">
            <v>HOS</v>
          </cell>
          <cell r="D1381" t="str">
            <v>65619</v>
          </cell>
          <cell r="E1381" t="str">
            <v>WN FLG</v>
          </cell>
          <cell r="F1381">
            <v>3</v>
          </cell>
          <cell r="G1381" t="str">
            <v>CB200104000800</v>
          </cell>
          <cell r="H1381">
            <v>8</v>
          </cell>
          <cell r="I1381" t="str">
            <v>--</v>
          </cell>
          <cell r="J1381">
            <v>1</v>
          </cell>
          <cell r="K1381">
            <v>2</v>
          </cell>
        </row>
        <row r="1382">
          <cell r="A1382" t="str">
            <v>M1</v>
          </cell>
          <cell r="B1382" t="str">
            <v>A6C</v>
          </cell>
          <cell r="C1382" t="str">
            <v>HOR</v>
          </cell>
          <cell r="D1382" t="str">
            <v>65621</v>
          </cell>
          <cell r="E1382" t="str">
            <v>WN FLG</v>
          </cell>
          <cell r="F1382">
            <v>3</v>
          </cell>
          <cell r="G1382" t="str">
            <v>CB200104000800</v>
          </cell>
          <cell r="H1382">
            <v>8</v>
          </cell>
          <cell r="I1382" t="str">
            <v>--</v>
          </cell>
          <cell r="J1382">
            <v>3</v>
          </cell>
          <cell r="K1382">
            <v>4</v>
          </cell>
        </row>
        <row r="1383">
          <cell r="A1383" t="str">
            <v>M1</v>
          </cell>
          <cell r="B1383" t="str">
            <v>A6C</v>
          </cell>
          <cell r="C1383" t="str">
            <v>HOS</v>
          </cell>
          <cell r="D1383" t="str">
            <v>65613</v>
          </cell>
          <cell r="E1383" t="str">
            <v>WN FLG</v>
          </cell>
          <cell r="F1383">
            <v>3</v>
          </cell>
          <cell r="G1383" t="str">
            <v>CB200104000800</v>
          </cell>
          <cell r="H1383">
            <v>8</v>
          </cell>
          <cell r="I1383" t="str">
            <v>--</v>
          </cell>
          <cell r="J1383">
            <v>8</v>
          </cell>
          <cell r="K1383">
            <v>10</v>
          </cell>
        </row>
        <row r="1384">
          <cell r="A1384" t="str">
            <v>M1</v>
          </cell>
          <cell r="B1384" t="str">
            <v>A6C</v>
          </cell>
          <cell r="C1384" t="str">
            <v>HOS</v>
          </cell>
          <cell r="D1384" t="str">
            <v>65613</v>
          </cell>
          <cell r="E1384" t="str">
            <v>WN FLG</v>
          </cell>
          <cell r="F1384">
            <v>3</v>
          </cell>
          <cell r="G1384" t="str">
            <v>CB200204000800</v>
          </cell>
          <cell r="H1384">
            <v>8</v>
          </cell>
          <cell r="I1384" t="str">
            <v>--</v>
          </cell>
          <cell r="J1384">
            <v>2</v>
          </cell>
          <cell r="K1384">
            <v>3</v>
          </cell>
        </row>
        <row r="1385">
          <cell r="A1385" t="str">
            <v>M1</v>
          </cell>
          <cell r="B1385" t="str">
            <v>A6C</v>
          </cell>
          <cell r="C1385" t="str">
            <v>HOS</v>
          </cell>
          <cell r="D1385" t="str">
            <v>65613</v>
          </cell>
          <cell r="E1385" t="str">
            <v>WN FLG</v>
          </cell>
          <cell r="F1385">
            <v>3</v>
          </cell>
          <cell r="G1385" t="str">
            <v>CB200104000800</v>
          </cell>
          <cell r="H1385">
            <v>8</v>
          </cell>
          <cell r="I1385" t="str">
            <v>--</v>
          </cell>
          <cell r="J1385">
            <v>1</v>
          </cell>
          <cell r="K1385">
            <v>2</v>
          </cell>
        </row>
        <row r="1386">
          <cell r="A1386" t="str">
            <v>M1</v>
          </cell>
          <cell r="B1386" t="str">
            <v>A6C</v>
          </cell>
          <cell r="C1386" t="str">
            <v>HOS</v>
          </cell>
          <cell r="D1386" t="str">
            <v>65615</v>
          </cell>
          <cell r="E1386" t="str">
            <v>WN FLG</v>
          </cell>
          <cell r="F1386">
            <v>3</v>
          </cell>
          <cell r="G1386" t="str">
            <v>CB200104000800</v>
          </cell>
          <cell r="H1386">
            <v>8</v>
          </cell>
          <cell r="I1386" t="str">
            <v>--</v>
          </cell>
          <cell r="J1386">
            <v>1</v>
          </cell>
          <cell r="K1386">
            <v>2</v>
          </cell>
        </row>
        <row r="1387">
          <cell r="A1387" t="str">
            <v>M1</v>
          </cell>
          <cell r="B1387" t="str">
            <v>A6C</v>
          </cell>
          <cell r="C1387" t="str">
            <v>HOS</v>
          </cell>
          <cell r="D1387" t="str">
            <v>65627</v>
          </cell>
          <cell r="E1387" t="str">
            <v>WN FLG</v>
          </cell>
          <cell r="F1387">
            <v>3</v>
          </cell>
          <cell r="G1387" t="str">
            <v>CB200104000800</v>
          </cell>
          <cell r="H1387">
            <v>8</v>
          </cell>
          <cell r="I1387" t="str">
            <v>--</v>
          </cell>
          <cell r="J1387">
            <v>6</v>
          </cell>
          <cell r="K1387">
            <v>7</v>
          </cell>
        </row>
        <row r="1388">
          <cell r="A1388" t="str">
            <v>M1</v>
          </cell>
          <cell r="B1388" t="str">
            <v>A6C</v>
          </cell>
          <cell r="C1388" t="str">
            <v>HOS</v>
          </cell>
          <cell r="D1388" t="str">
            <v>65627</v>
          </cell>
          <cell r="E1388" t="str">
            <v>WN FLG</v>
          </cell>
          <cell r="F1388">
            <v>3</v>
          </cell>
          <cell r="G1388" t="str">
            <v>CB200204000800</v>
          </cell>
          <cell r="H1388">
            <v>8</v>
          </cell>
          <cell r="I1388" t="str">
            <v>--</v>
          </cell>
          <cell r="J1388">
            <v>2</v>
          </cell>
          <cell r="K1388">
            <v>3</v>
          </cell>
        </row>
        <row r="1389">
          <cell r="A1389" t="str">
            <v>M1</v>
          </cell>
          <cell r="B1389" t="str">
            <v>A6C</v>
          </cell>
          <cell r="C1389" t="str">
            <v>HOS</v>
          </cell>
          <cell r="D1389" t="str">
            <v>65624</v>
          </cell>
          <cell r="E1389" t="str">
            <v>WN FLG</v>
          </cell>
          <cell r="F1389">
            <v>3</v>
          </cell>
          <cell r="G1389" t="str">
            <v>CB200204000800</v>
          </cell>
          <cell r="H1389">
            <v>8</v>
          </cell>
          <cell r="I1389" t="str">
            <v>--</v>
          </cell>
          <cell r="J1389">
            <v>2</v>
          </cell>
          <cell r="K1389">
            <v>3</v>
          </cell>
        </row>
        <row r="1390">
          <cell r="A1390" t="str">
            <v>M1</v>
          </cell>
          <cell r="B1390" t="str">
            <v>A6C</v>
          </cell>
          <cell r="C1390" t="str">
            <v>HOS</v>
          </cell>
          <cell r="D1390" t="str">
            <v>65624</v>
          </cell>
          <cell r="E1390" t="str">
            <v>WN FLG</v>
          </cell>
          <cell r="F1390">
            <v>3</v>
          </cell>
          <cell r="G1390" t="str">
            <v>CB200104000800</v>
          </cell>
          <cell r="H1390">
            <v>8</v>
          </cell>
          <cell r="I1390" t="str">
            <v>--</v>
          </cell>
          <cell r="J1390">
            <v>1</v>
          </cell>
          <cell r="K1390">
            <v>2</v>
          </cell>
        </row>
        <row r="1391">
          <cell r="A1391" t="str">
            <v>M1</v>
          </cell>
          <cell r="B1391" t="str">
            <v>A6C</v>
          </cell>
          <cell r="C1391" t="str">
            <v>HOS</v>
          </cell>
          <cell r="D1391" t="str">
            <v>65631</v>
          </cell>
          <cell r="E1391" t="str">
            <v>WN FLG</v>
          </cell>
          <cell r="F1391">
            <v>3</v>
          </cell>
          <cell r="G1391" t="str">
            <v>CB200104000800</v>
          </cell>
          <cell r="H1391">
            <v>8</v>
          </cell>
          <cell r="I1391" t="str">
            <v>--</v>
          </cell>
          <cell r="J1391">
            <v>1</v>
          </cell>
          <cell r="K1391">
            <v>2</v>
          </cell>
        </row>
        <row r="1392">
          <cell r="A1392" t="str">
            <v>M1</v>
          </cell>
          <cell r="B1392" t="str">
            <v>A6C</v>
          </cell>
          <cell r="C1392" t="str">
            <v>HOS</v>
          </cell>
          <cell r="D1392" t="str">
            <v>65624</v>
          </cell>
          <cell r="E1392" t="str">
            <v>WN FLG</v>
          </cell>
          <cell r="F1392">
            <v>3</v>
          </cell>
          <cell r="G1392" t="str">
            <v>CB200104000800</v>
          </cell>
          <cell r="H1392">
            <v>8</v>
          </cell>
          <cell r="I1392" t="str">
            <v>--</v>
          </cell>
          <cell r="J1392">
            <v>6</v>
          </cell>
          <cell r="K1392">
            <v>7</v>
          </cell>
        </row>
        <row r="1393">
          <cell r="A1393" t="str">
            <v>M1</v>
          </cell>
          <cell r="B1393" t="str">
            <v>A6C</v>
          </cell>
          <cell r="C1393" t="str">
            <v>HOR</v>
          </cell>
          <cell r="D1393" t="str">
            <v>65611</v>
          </cell>
          <cell r="E1393" t="str">
            <v>WN FLG</v>
          </cell>
          <cell r="F1393">
            <v>3</v>
          </cell>
          <cell r="G1393" t="str">
            <v>CB200104000800</v>
          </cell>
          <cell r="H1393">
            <v>8</v>
          </cell>
          <cell r="I1393" t="str">
            <v>--</v>
          </cell>
          <cell r="J1393">
            <v>2</v>
          </cell>
          <cell r="K1393">
            <v>3</v>
          </cell>
        </row>
        <row r="1394">
          <cell r="A1394" t="str">
            <v>M1</v>
          </cell>
          <cell r="B1394" t="str">
            <v>A6C</v>
          </cell>
          <cell r="C1394" t="str">
            <v>HOS</v>
          </cell>
          <cell r="D1394" t="str">
            <v>65613</v>
          </cell>
          <cell r="E1394" t="str">
            <v>WN FLG</v>
          </cell>
          <cell r="F1394">
            <v>3</v>
          </cell>
          <cell r="G1394" t="str">
            <v>CB200204000800</v>
          </cell>
          <cell r="H1394">
            <v>8</v>
          </cell>
          <cell r="I1394" t="str">
            <v>--</v>
          </cell>
          <cell r="J1394">
            <v>2</v>
          </cell>
          <cell r="K1394">
            <v>3</v>
          </cell>
        </row>
        <row r="1395">
          <cell r="A1395" t="str">
            <v>M1</v>
          </cell>
          <cell r="B1395" t="str">
            <v>A6C</v>
          </cell>
          <cell r="C1395" t="str">
            <v>HOR</v>
          </cell>
          <cell r="D1395" t="str">
            <v>65615</v>
          </cell>
          <cell r="E1395" t="str">
            <v>WN FLG</v>
          </cell>
          <cell r="F1395">
            <v>3</v>
          </cell>
          <cell r="G1395" t="str">
            <v>CB200104000800</v>
          </cell>
          <cell r="H1395">
            <v>8</v>
          </cell>
          <cell r="I1395" t="str">
            <v>--</v>
          </cell>
          <cell r="J1395">
            <v>3</v>
          </cell>
          <cell r="K1395">
            <v>4</v>
          </cell>
        </row>
        <row r="1396">
          <cell r="A1396" t="str">
            <v>M1</v>
          </cell>
          <cell r="B1396" t="str">
            <v>A6C</v>
          </cell>
          <cell r="C1396" t="str">
            <v>HOR</v>
          </cell>
          <cell r="D1396" t="str">
            <v>65619</v>
          </cell>
          <cell r="E1396" t="str">
            <v>WN FLG</v>
          </cell>
          <cell r="F1396">
            <v>3</v>
          </cell>
          <cell r="G1396" t="str">
            <v>CB200104000800</v>
          </cell>
          <cell r="H1396">
            <v>8</v>
          </cell>
          <cell r="I1396" t="str">
            <v>--</v>
          </cell>
          <cell r="J1396">
            <v>7</v>
          </cell>
          <cell r="K1396">
            <v>9</v>
          </cell>
        </row>
        <row r="1397">
          <cell r="A1397" t="str">
            <v>M1</v>
          </cell>
          <cell r="B1397" t="str">
            <v>A6C</v>
          </cell>
          <cell r="C1397" t="str">
            <v>HOR</v>
          </cell>
          <cell r="D1397" t="str">
            <v>65611</v>
          </cell>
          <cell r="E1397" t="str">
            <v>WN FLG</v>
          </cell>
          <cell r="F1397">
            <v>3</v>
          </cell>
          <cell r="G1397" t="str">
            <v>CB200104000800</v>
          </cell>
          <cell r="H1397">
            <v>8</v>
          </cell>
          <cell r="I1397" t="str">
            <v>--</v>
          </cell>
          <cell r="J1397">
            <v>1</v>
          </cell>
          <cell r="K1397">
            <v>2</v>
          </cell>
        </row>
        <row r="1398">
          <cell r="A1398" t="str">
            <v>M1</v>
          </cell>
          <cell r="B1398" t="str">
            <v>A6C</v>
          </cell>
          <cell r="C1398" t="str">
            <v>HOR</v>
          </cell>
          <cell r="D1398" t="str">
            <v>65619</v>
          </cell>
          <cell r="E1398" t="str">
            <v>WN FLG</v>
          </cell>
          <cell r="F1398">
            <v>3</v>
          </cell>
          <cell r="G1398" t="str">
            <v>CB200104000800</v>
          </cell>
          <cell r="H1398">
            <v>8</v>
          </cell>
          <cell r="I1398" t="str">
            <v>--</v>
          </cell>
          <cell r="J1398">
            <v>8</v>
          </cell>
          <cell r="K1398">
            <v>10</v>
          </cell>
        </row>
        <row r="1399">
          <cell r="A1399" t="str">
            <v>M1</v>
          </cell>
          <cell r="B1399" t="str">
            <v>A6C</v>
          </cell>
          <cell r="C1399" t="str">
            <v>HOS</v>
          </cell>
          <cell r="D1399" t="str">
            <v>65619</v>
          </cell>
          <cell r="E1399" t="str">
            <v>WN FLG</v>
          </cell>
          <cell r="F1399">
            <v>3</v>
          </cell>
          <cell r="G1399" t="str">
            <v>CB200204000800</v>
          </cell>
          <cell r="H1399">
            <v>8</v>
          </cell>
          <cell r="I1399" t="str">
            <v>--</v>
          </cell>
          <cell r="J1399">
            <v>2</v>
          </cell>
          <cell r="K1399">
            <v>3</v>
          </cell>
        </row>
        <row r="1400">
          <cell r="A1400" t="str">
            <v>M1</v>
          </cell>
          <cell r="B1400" t="str">
            <v>A6C</v>
          </cell>
          <cell r="C1400" t="str">
            <v>HOS</v>
          </cell>
          <cell r="D1400" t="str">
            <v>65624</v>
          </cell>
          <cell r="E1400" t="str">
            <v>WN FLG</v>
          </cell>
          <cell r="F1400">
            <v>3</v>
          </cell>
          <cell r="G1400" t="str">
            <v>CB200204000800</v>
          </cell>
          <cell r="H1400">
            <v>8</v>
          </cell>
          <cell r="I1400" t="str">
            <v>--</v>
          </cell>
          <cell r="J1400">
            <v>2</v>
          </cell>
          <cell r="K1400">
            <v>3</v>
          </cell>
        </row>
        <row r="1401">
          <cell r="A1401" t="str">
            <v>M1</v>
          </cell>
          <cell r="B1401" t="str">
            <v>A6C</v>
          </cell>
          <cell r="C1401" t="str">
            <v>HOS</v>
          </cell>
          <cell r="D1401" t="str">
            <v>65625</v>
          </cell>
          <cell r="E1401" t="str">
            <v>WN FLG</v>
          </cell>
          <cell r="F1401">
            <v>3</v>
          </cell>
          <cell r="G1401" t="str">
            <v>CB200104000800</v>
          </cell>
          <cell r="H1401">
            <v>8</v>
          </cell>
          <cell r="I1401" t="str">
            <v>--</v>
          </cell>
          <cell r="J1401">
            <v>1</v>
          </cell>
          <cell r="K1401">
            <v>2</v>
          </cell>
        </row>
        <row r="1402">
          <cell r="A1402" t="str">
            <v>M1</v>
          </cell>
          <cell r="B1402" t="str">
            <v>A6C</v>
          </cell>
          <cell r="C1402" t="str">
            <v>HOS</v>
          </cell>
          <cell r="D1402" t="str">
            <v>65625</v>
          </cell>
          <cell r="E1402" t="str">
            <v>WN FLG</v>
          </cell>
          <cell r="F1402">
            <v>3</v>
          </cell>
          <cell r="G1402" t="str">
            <v>CB200204000800</v>
          </cell>
          <cell r="H1402">
            <v>8</v>
          </cell>
          <cell r="I1402" t="str">
            <v>--</v>
          </cell>
          <cell r="J1402">
            <v>2</v>
          </cell>
          <cell r="K1402">
            <v>3</v>
          </cell>
        </row>
        <row r="1403">
          <cell r="A1403" t="str">
            <v>M1</v>
          </cell>
          <cell r="B1403" t="str">
            <v>A5C</v>
          </cell>
          <cell r="C1403" t="str">
            <v>P</v>
          </cell>
          <cell r="D1403" t="str">
            <v>22015</v>
          </cell>
          <cell r="E1403" t="str">
            <v>WN FLG</v>
          </cell>
          <cell r="F1403">
            <v>3</v>
          </cell>
          <cell r="G1403" t="str">
            <v>CB200104001000</v>
          </cell>
          <cell r="H1403">
            <v>10</v>
          </cell>
          <cell r="I1403" t="str">
            <v>--</v>
          </cell>
          <cell r="J1403">
            <v>1</v>
          </cell>
          <cell r="K1403">
            <v>2</v>
          </cell>
        </row>
        <row r="1404">
          <cell r="A1404" t="str">
            <v>M1</v>
          </cell>
          <cell r="B1404" t="str">
            <v>A5C</v>
          </cell>
          <cell r="C1404" t="str">
            <v>P</v>
          </cell>
          <cell r="D1404" t="str">
            <v>22062</v>
          </cell>
          <cell r="E1404" t="str">
            <v>WN FLG</v>
          </cell>
          <cell r="F1404">
            <v>3</v>
          </cell>
          <cell r="G1404" t="str">
            <v>CB200104001000</v>
          </cell>
          <cell r="H1404">
            <v>10</v>
          </cell>
          <cell r="I1404" t="str">
            <v>--</v>
          </cell>
          <cell r="J1404">
            <v>3</v>
          </cell>
          <cell r="K1404">
            <v>4</v>
          </cell>
        </row>
        <row r="1405">
          <cell r="A1405" t="str">
            <v>M1</v>
          </cell>
          <cell r="B1405" t="str">
            <v>A5C</v>
          </cell>
          <cell r="C1405" t="str">
            <v>P</v>
          </cell>
          <cell r="D1405" t="str">
            <v>22073</v>
          </cell>
          <cell r="E1405" t="str">
            <v>WN FLG</v>
          </cell>
          <cell r="F1405">
            <v>3</v>
          </cell>
          <cell r="G1405" t="str">
            <v>CB200104001000</v>
          </cell>
          <cell r="H1405">
            <v>10</v>
          </cell>
          <cell r="I1405" t="str">
            <v>--</v>
          </cell>
          <cell r="J1405">
            <v>7</v>
          </cell>
          <cell r="K1405">
            <v>8</v>
          </cell>
        </row>
        <row r="1406">
          <cell r="A1406" t="str">
            <v>M1</v>
          </cell>
          <cell r="B1406" t="str">
            <v>A5C</v>
          </cell>
          <cell r="C1406" t="str">
            <v>P</v>
          </cell>
          <cell r="D1406" t="str">
            <v>22074</v>
          </cell>
          <cell r="E1406" t="str">
            <v>WN FLG</v>
          </cell>
          <cell r="F1406">
            <v>3</v>
          </cell>
          <cell r="G1406" t="str">
            <v>CB200104001000</v>
          </cell>
          <cell r="H1406">
            <v>10</v>
          </cell>
          <cell r="I1406" t="str">
            <v>--</v>
          </cell>
          <cell r="J1406">
            <v>1</v>
          </cell>
          <cell r="K1406">
            <v>2</v>
          </cell>
        </row>
        <row r="1407">
          <cell r="A1407" t="str">
            <v>M1</v>
          </cell>
          <cell r="B1407" t="str">
            <v>A5C</v>
          </cell>
          <cell r="C1407" t="str">
            <v>P</v>
          </cell>
          <cell r="D1407" t="str">
            <v>22060</v>
          </cell>
          <cell r="E1407" t="str">
            <v>WN FLG</v>
          </cell>
          <cell r="F1407">
            <v>3</v>
          </cell>
          <cell r="G1407" t="str">
            <v>CB200104001000</v>
          </cell>
          <cell r="H1407">
            <v>10</v>
          </cell>
          <cell r="I1407" t="str">
            <v>--</v>
          </cell>
          <cell r="J1407">
            <v>2</v>
          </cell>
          <cell r="K1407">
            <v>3</v>
          </cell>
        </row>
        <row r="1408">
          <cell r="A1408" t="str">
            <v>M1</v>
          </cell>
          <cell r="B1408" t="str">
            <v>A5C</v>
          </cell>
          <cell r="C1408" t="str">
            <v>P</v>
          </cell>
          <cell r="D1408" t="str">
            <v>22062</v>
          </cell>
          <cell r="E1408" t="str">
            <v>WN FLG</v>
          </cell>
          <cell r="F1408">
            <v>3</v>
          </cell>
          <cell r="G1408" t="str">
            <v>CB200104001000</v>
          </cell>
          <cell r="H1408">
            <v>10</v>
          </cell>
          <cell r="I1408" t="str">
            <v>--</v>
          </cell>
          <cell r="J1408">
            <v>6</v>
          </cell>
          <cell r="K1408">
            <v>7</v>
          </cell>
        </row>
        <row r="1409">
          <cell r="A1409" t="str">
            <v>M1</v>
          </cell>
          <cell r="B1409" t="str">
            <v>A5C</v>
          </cell>
          <cell r="C1409" t="str">
            <v>P</v>
          </cell>
          <cell r="D1409" t="str">
            <v>22077</v>
          </cell>
          <cell r="E1409" t="str">
            <v>WN FLG</v>
          </cell>
          <cell r="F1409">
            <v>3</v>
          </cell>
          <cell r="G1409" t="str">
            <v>CB200104001000</v>
          </cell>
          <cell r="H1409">
            <v>10</v>
          </cell>
          <cell r="I1409" t="str">
            <v>--</v>
          </cell>
          <cell r="J1409">
            <v>1</v>
          </cell>
          <cell r="K1409">
            <v>2</v>
          </cell>
        </row>
        <row r="1410">
          <cell r="A1410" t="str">
            <v>M1</v>
          </cell>
          <cell r="B1410" t="str">
            <v>A5C</v>
          </cell>
          <cell r="C1410" t="str">
            <v>P</v>
          </cell>
          <cell r="D1410" t="str">
            <v>22077</v>
          </cell>
          <cell r="E1410" t="str">
            <v>WN FLG</v>
          </cell>
          <cell r="F1410">
            <v>3</v>
          </cell>
          <cell r="G1410" t="str">
            <v>CB200104001000</v>
          </cell>
          <cell r="H1410">
            <v>10</v>
          </cell>
          <cell r="I1410" t="str">
            <v>--</v>
          </cell>
          <cell r="J1410">
            <v>5</v>
          </cell>
          <cell r="K1410">
            <v>6</v>
          </cell>
        </row>
        <row r="1411">
          <cell r="A1411" t="str">
            <v>M1</v>
          </cell>
          <cell r="B1411" t="str">
            <v>A4C</v>
          </cell>
          <cell r="C1411" t="str">
            <v>P</v>
          </cell>
          <cell r="D1411" t="str">
            <v>22008</v>
          </cell>
          <cell r="E1411" t="str">
            <v>WN FLG</v>
          </cell>
          <cell r="F1411">
            <v>3</v>
          </cell>
          <cell r="G1411" t="str">
            <v>CB200104001000</v>
          </cell>
          <cell r="H1411">
            <v>10</v>
          </cell>
          <cell r="I1411" t="str">
            <v>--</v>
          </cell>
          <cell r="J1411">
            <v>7</v>
          </cell>
          <cell r="K1411">
            <v>8</v>
          </cell>
        </row>
        <row r="1412">
          <cell r="A1412" t="str">
            <v>M1</v>
          </cell>
          <cell r="B1412" t="str">
            <v>A4C</v>
          </cell>
          <cell r="C1412" t="str">
            <v>P</v>
          </cell>
          <cell r="D1412" t="str">
            <v>22008</v>
          </cell>
          <cell r="E1412" t="str">
            <v>WN FLG</v>
          </cell>
          <cell r="F1412">
            <v>3</v>
          </cell>
          <cell r="G1412" t="str">
            <v>CB200104001000</v>
          </cell>
          <cell r="H1412">
            <v>10</v>
          </cell>
          <cell r="I1412" t="str">
            <v>--</v>
          </cell>
          <cell r="J1412">
            <v>6</v>
          </cell>
          <cell r="K1412">
            <v>7</v>
          </cell>
        </row>
        <row r="1413">
          <cell r="A1413" t="str">
            <v>M1</v>
          </cell>
          <cell r="B1413" t="str">
            <v>A5C</v>
          </cell>
          <cell r="C1413" t="str">
            <v>P</v>
          </cell>
          <cell r="D1413" t="str">
            <v>22075</v>
          </cell>
          <cell r="E1413" t="str">
            <v>WN FLG</v>
          </cell>
          <cell r="F1413">
            <v>3</v>
          </cell>
          <cell r="G1413" t="str">
            <v>CB200104001000</v>
          </cell>
          <cell r="H1413">
            <v>10</v>
          </cell>
          <cell r="I1413" t="str">
            <v>--</v>
          </cell>
          <cell r="J1413">
            <v>2</v>
          </cell>
          <cell r="K1413">
            <v>3</v>
          </cell>
        </row>
        <row r="1414">
          <cell r="A1414" t="str">
            <v>M1</v>
          </cell>
          <cell r="B1414" t="str">
            <v>A4C</v>
          </cell>
          <cell r="C1414" t="str">
            <v>P</v>
          </cell>
          <cell r="D1414" t="str">
            <v>22008</v>
          </cell>
          <cell r="E1414" t="str">
            <v>WN FLG</v>
          </cell>
          <cell r="F1414">
            <v>3</v>
          </cell>
          <cell r="G1414" t="str">
            <v>CB200104001000</v>
          </cell>
          <cell r="H1414">
            <v>10</v>
          </cell>
          <cell r="I1414" t="str">
            <v>--</v>
          </cell>
          <cell r="J1414">
            <v>1</v>
          </cell>
          <cell r="K1414">
            <v>2</v>
          </cell>
        </row>
        <row r="1415">
          <cell r="A1415" t="str">
            <v>M1</v>
          </cell>
          <cell r="B1415" t="str">
            <v>A4C</v>
          </cell>
          <cell r="C1415" t="str">
            <v>P</v>
          </cell>
          <cell r="D1415" t="str">
            <v>22080</v>
          </cell>
          <cell r="E1415" t="str">
            <v>WN FLG</v>
          </cell>
          <cell r="F1415">
            <v>3</v>
          </cell>
          <cell r="G1415" t="str">
            <v>CB200104001000</v>
          </cell>
          <cell r="H1415">
            <v>10</v>
          </cell>
          <cell r="I1415" t="str">
            <v>--</v>
          </cell>
          <cell r="J1415">
            <v>4</v>
          </cell>
          <cell r="K1415">
            <v>5</v>
          </cell>
        </row>
        <row r="1416">
          <cell r="A1416" t="str">
            <v>M1</v>
          </cell>
          <cell r="B1416" t="str">
            <v>A5C</v>
          </cell>
          <cell r="C1416" t="str">
            <v>COMP</v>
          </cell>
          <cell r="D1416" t="str">
            <v>001</v>
          </cell>
          <cell r="E1416" t="str">
            <v>WN FLG</v>
          </cell>
          <cell r="F1416">
            <v>3</v>
          </cell>
          <cell r="G1416" t="str">
            <v>CB200104001200</v>
          </cell>
          <cell r="H1416">
            <v>12</v>
          </cell>
          <cell r="I1416" t="str">
            <v>--</v>
          </cell>
          <cell r="J1416">
            <v>2</v>
          </cell>
          <cell r="K1416">
            <v>3</v>
          </cell>
        </row>
        <row r="1417">
          <cell r="A1417" t="str">
            <v>M1</v>
          </cell>
          <cell r="B1417" t="str">
            <v>A5C</v>
          </cell>
          <cell r="C1417" t="str">
            <v>COMP</v>
          </cell>
          <cell r="D1417" t="str">
            <v>002</v>
          </cell>
          <cell r="E1417" t="str">
            <v>WN FLG</v>
          </cell>
          <cell r="F1417">
            <v>3</v>
          </cell>
          <cell r="G1417" t="str">
            <v>CB200104001200</v>
          </cell>
          <cell r="H1417">
            <v>12</v>
          </cell>
          <cell r="I1417" t="str">
            <v>--</v>
          </cell>
          <cell r="J1417">
            <v>2</v>
          </cell>
          <cell r="K1417">
            <v>3</v>
          </cell>
        </row>
        <row r="1418">
          <cell r="A1418" t="str">
            <v>M1</v>
          </cell>
          <cell r="B1418" t="str">
            <v>B1X</v>
          </cell>
          <cell r="C1418" t="str">
            <v>P</v>
          </cell>
          <cell r="D1418" t="str">
            <v>22042</v>
          </cell>
          <cell r="E1418" t="str">
            <v>WN FLG</v>
          </cell>
          <cell r="F1418">
            <v>3</v>
          </cell>
          <cell r="G1418" t="str">
            <v>CB200204001200</v>
          </cell>
          <cell r="H1418">
            <v>12</v>
          </cell>
          <cell r="I1418" t="str">
            <v>--</v>
          </cell>
          <cell r="J1418">
            <v>4</v>
          </cell>
          <cell r="K1418">
            <v>5</v>
          </cell>
        </row>
        <row r="1419">
          <cell r="A1419" t="str">
            <v>M1</v>
          </cell>
          <cell r="B1419" t="str">
            <v>A5C</v>
          </cell>
          <cell r="C1419" t="str">
            <v>P</v>
          </cell>
          <cell r="D1419" t="str">
            <v>22054</v>
          </cell>
          <cell r="E1419" t="str">
            <v>WN FLG</v>
          </cell>
          <cell r="F1419">
            <v>3</v>
          </cell>
          <cell r="G1419" t="str">
            <v>CB200104001400</v>
          </cell>
          <cell r="H1419">
            <v>14</v>
          </cell>
          <cell r="I1419" t="str">
            <v>--</v>
          </cell>
          <cell r="J1419">
            <v>2</v>
          </cell>
          <cell r="K1419">
            <v>2</v>
          </cell>
        </row>
        <row r="1420">
          <cell r="A1420" t="str">
            <v>M1</v>
          </cell>
          <cell r="B1420" t="str">
            <v>A5C</v>
          </cell>
          <cell r="C1420" t="str">
            <v>P</v>
          </cell>
          <cell r="D1420" t="str">
            <v>22056</v>
          </cell>
          <cell r="E1420" t="str">
            <v>WN FLG</v>
          </cell>
          <cell r="F1420">
            <v>3</v>
          </cell>
          <cell r="G1420" t="str">
            <v>CB200104001400</v>
          </cell>
          <cell r="H1420">
            <v>14</v>
          </cell>
          <cell r="I1420" t="str">
            <v>--</v>
          </cell>
          <cell r="J1420">
            <v>2</v>
          </cell>
          <cell r="K1420">
            <v>2</v>
          </cell>
        </row>
        <row r="1421">
          <cell r="A1421" t="str">
            <v>M1</v>
          </cell>
          <cell r="B1421" t="str">
            <v>A5C</v>
          </cell>
          <cell r="C1421" t="str">
            <v>P</v>
          </cell>
          <cell r="D1421" t="str">
            <v>22058</v>
          </cell>
          <cell r="E1421" t="str">
            <v>WN FLG</v>
          </cell>
          <cell r="F1421">
            <v>3</v>
          </cell>
          <cell r="G1421" t="str">
            <v>CB200104001400</v>
          </cell>
          <cell r="H1421">
            <v>14</v>
          </cell>
          <cell r="I1421" t="str">
            <v>--</v>
          </cell>
          <cell r="J1421">
            <v>2</v>
          </cell>
          <cell r="K1421">
            <v>2</v>
          </cell>
        </row>
        <row r="1422">
          <cell r="A1422" t="str">
            <v>M1</v>
          </cell>
          <cell r="B1422" t="str">
            <v>B1C</v>
          </cell>
          <cell r="C1422" t="str">
            <v>P</v>
          </cell>
          <cell r="D1422" t="str">
            <v>22027</v>
          </cell>
          <cell r="E1422" t="str">
            <v>WN FLG</v>
          </cell>
          <cell r="F1422">
            <v>3</v>
          </cell>
          <cell r="G1422" t="str">
            <v>CB200204001400</v>
          </cell>
          <cell r="H1422">
            <v>14</v>
          </cell>
          <cell r="I1422" t="str">
            <v>--</v>
          </cell>
          <cell r="J1422">
            <v>2</v>
          </cell>
          <cell r="K1422">
            <v>2</v>
          </cell>
        </row>
        <row r="1423">
          <cell r="A1423" t="str">
            <v>M1</v>
          </cell>
          <cell r="B1423" t="str">
            <v>A5C</v>
          </cell>
          <cell r="C1423" t="str">
            <v>P</v>
          </cell>
          <cell r="D1423" t="str">
            <v>22034</v>
          </cell>
          <cell r="E1423" t="str">
            <v>SW FLG</v>
          </cell>
          <cell r="F1423">
            <v>3</v>
          </cell>
          <cell r="G1423" t="str">
            <v>CB2401080001000100</v>
          </cell>
          <cell r="H1423">
            <v>1</v>
          </cell>
          <cell r="I1423" t="str">
            <v>--</v>
          </cell>
          <cell r="J1423">
            <v>3</v>
          </cell>
          <cell r="K1423">
            <v>3</v>
          </cell>
        </row>
        <row r="1424">
          <cell r="A1424" t="str">
            <v>M1</v>
          </cell>
          <cell r="B1424" t="str">
            <v>A5C</v>
          </cell>
          <cell r="C1424" t="str">
            <v>P</v>
          </cell>
          <cell r="D1424" t="str">
            <v>21002</v>
          </cell>
          <cell r="E1424" t="str">
            <v>WN FLG</v>
          </cell>
          <cell r="F1424">
            <v>3</v>
          </cell>
          <cell r="G1424" t="str">
            <v>CB2001040010001000</v>
          </cell>
          <cell r="H1424">
            <v>10</v>
          </cell>
          <cell r="I1424" t="str">
            <v>--</v>
          </cell>
          <cell r="J1424">
            <v>2</v>
          </cell>
          <cell r="K1424">
            <v>3</v>
          </cell>
        </row>
        <row r="1425">
          <cell r="A1425" t="str">
            <v>M1</v>
          </cell>
          <cell r="B1425" t="str">
            <v>A5C</v>
          </cell>
          <cell r="C1425" t="str">
            <v>P</v>
          </cell>
          <cell r="D1425" t="str">
            <v>22046</v>
          </cell>
          <cell r="E1425" t="str">
            <v>WN FLG</v>
          </cell>
          <cell r="F1425">
            <v>3</v>
          </cell>
          <cell r="G1425" t="str">
            <v>CB2002040010001000</v>
          </cell>
          <cell r="H1425">
            <v>10</v>
          </cell>
          <cell r="I1425" t="str">
            <v>--</v>
          </cell>
          <cell r="J1425">
            <v>2</v>
          </cell>
          <cell r="K1425">
            <v>3</v>
          </cell>
        </row>
        <row r="1426">
          <cell r="A1426" t="str">
            <v>M1</v>
          </cell>
          <cell r="B1426" t="str">
            <v>A5C</v>
          </cell>
          <cell r="C1426" t="str">
            <v>P</v>
          </cell>
          <cell r="D1426" t="str">
            <v>22046</v>
          </cell>
          <cell r="E1426" t="str">
            <v>WN FLG</v>
          </cell>
          <cell r="F1426">
            <v>3</v>
          </cell>
          <cell r="G1426" t="str">
            <v>CB2001040010001000</v>
          </cell>
          <cell r="H1426">
            <v>10</v>
          </cell>
          <cell r="I1426" t="str">
            <v>--</v>
          </cell>
          <cell r="J1426">
            <v>2</v>
          </cell>
          <cell r="K1426">
            <v>3</v>
          </cell>
        </row>
        <row r="1427">
          <cell r="A1427" t="str">
            <v>M1</v>
          </cell>
          <cell r="B1427" t="str">
            <v>B2C</v>
          </cell>
          <cell r="C1427" t="str">
            <v>SH</v>
          </cell>
          <cell r="D1427" t="str">
            <v>22611</v>
          </cell>
          <cell r="E1427" t="str">
            <v>GATE VA</v>
          </cell>
          <cell r="F1427">
            <v>6</v>
          </cell>
          <cell r="G1427" t="str">
            <v>VG8010400000H00</v>
          </cell>
          <cell r="H1427">
            <v>0.5</v>
          </cell>
          <cell r="I1427" t="str">
            <v>--</v>
          </cell>
          <cell r="J1427">
            <v>2</v>
          </cell>
          <cell r="K1427">
            <v>2</v>
          </cell>
        </row>
        <row r="1428">
          <cell r="A1428" t="str">
            <v>M1</v>
          </cell>
          <cell r="B1428" t="str">
            <v>B2C</v>
          </cell>
          <cell r="C1428" t="str">
            <v>SH</v>
          </cell>
          <cell r="D1428" t="str">
            <v>22614</v>
          </cell>
          <cell r="E1428" t="str">
            <v>GATE VA</v>
          </cell>
          <cell r="F1428">
            <v>6</v>
          </cell>
          <cell r="G1428" t="str">
            <v>VG8010100000H00</v>
          </cell>
          <cell r="H1428">
            <v>0.5</v>
          </cell>
          <cell r="I1428" t="str">
            <v>--</v>
          </cell>
          <cell r="J1428">
            <v>2</v>
          </cell>
          <cell r="K1428">
            <v>2</v>
          </cell>
        </row>
        <row r="1429">
          <cell r="A1429" t="str">
            <v>M1</v>
          </cell>
          <cell r="B1429" t="str">
            <v>B2C</v>
          </cell>
          <cell r="C1429" t="str">
            <v>SH</v>
          </cell>
          <cell r="D1429" t="str">
            <v>22601</v>
          </cell>
          <cell r="E1429" t="str">
            <v>GATE VA</v>
          </cell>
          <cell r="F1429">
            <v>6</v>
          </cell>
          <cell r="G1429" t="str">
            <v>VG8010400000H00</v>
          </cell>
          <cell r="H1429">
            <v>0.5</v>
          </cell>
          <cell r="I1429" t="str">
            <v>--</v>
          </cell>
          <cell r="J1429">
            <v>2</v>
          </cell>
          <cell r="K1429">
            <v>2</v>
          </cell>
        </row>
        <row r="1430">
          <cell r="A1430" t="str">
            <v>M1</v>
          </cell>
          <cell r="B1430" t="str">
            <v>A5C</v>
          </cell>
          <cell r="C1430" t="str">
            <v>P</v>
          </cell>
          <cell r="D1430" t="str">
            <v>22065</v>
          </cell>
          <cell r="E1430" t="str">
            <v>BALL VA</v>
          </cell>
          <cell r="F1430">
            <v>6</v>
          </cell>
          <cell r="G1430" t="str">
            <v>VB8010600000H00</v>
          </cell>
          <cell r="H1430">
            <v>0.5</v>
          </cell>
          <cell r="I1430" t="str">
            <v>--</v>
          </cell>
          <cell r="J1430">
            <v>2</v>
          </cell>
          <cell r="K1430">
            <v>2</v>
          </cell>
        </row>
        <row r="1431">
          <cell r="A1431" t="str">
            <v>M1</v>
          </cell>
          <cell r="B1431" t="str">
            <v>A5C</v>
          </cell>
          <cell r="C1431" t="str">
            <v>P</v>
          </cell>
          <cell r="D1431" t="str">
            <v>22070</v>
          </cell>
          <cell r="E1431" t="str">
            <v>BALL VA</v>
          </cell>
          <cell r="F1431">
            <v>6</v>
          </cell>
          <cell r="G1431" t="str">
            <v>VB8010600000H00</v>
          </cell>
          <cell r="H1431">
            <v>0.5</v>
          </cell>
          <cell r="I1431" t="str">
            <v>--</v>
          </cell>
          <cell r="J1431">
            <v>2</v>
          </cell>
          <cell r="K1431">
            <v>2</v>
          </cell>
        </row>
        <row r="1432">
          <cell r="A1432" t="str">
            <v>M1</v>
          </cell>
          <cell r="B1432" t="str">
            <v>A5C</v>
          </cell>
          <cell r="C1432" t="str">
            <v>P</v>
          </cell>
          <cell r="D1432" t="str">
            <v>22078</v>
          </cell>
          <cell r="E1432" t="str">
            <v>BALL VA</v>
          </cell>
          <cell r="F1432">
            <v>6</v>
          </cell>
          <cell r="G1432" t="str">
            <v>VB8010600000H00</v>
          </cell>
          <cell r="H1432">
            <v>0.5</v>
          </cell>
          <cell r="I1432" t="str">
            <v>--</v>
          </cell>
          <cell r="J1432">
            <v>2</v>
          </cell>
          <cell r="K1432">
            <v>2</v>
          </cell>
        </row>
        <row r="1433">
          <cell r="A1433" t="str">
            <v>M1</v>
          </cell>
          <cell r="B1433" t="str">
            <v>A5C</v>
          </cell>
          <cell r="C1433" t="str">
            <v>P</v>
          </cell>
          <cell r="D1433" t="str">
            <v>22104</v>
          </cell>
          <cell r="E1433" t="str">
            <v>BALL VA</v>
          </cell>
          <cell r="F1433">
            <v>6</v>
          </cell>
          <cell r="G1433" t="str">
            <v>VB8010600000H00</v>
          </cell>
          <cell r="H1433">
            <v>0.5</v>
          </cell>
          <cell r="I1433" t="str">
            <v>--</v>
          </cell>
          <cell r="J1433">
            <v>2</v>
          </cell>
          <cell r="K1433">
            <v>2</v>
          </cell>
        </row>
        <row r="1434">
          <cell r="A1434" t="str">
            <v>M1</v>
          </cell>
          <cell r="B1434" t="str">
            <v>A5C</v>
          </cell>
          <cell r="C1434" t="str">
            <v>P</v>
          </cell>
          <cell r="D1434" t="str">
            <v>22107</v>
          </cell>
          <cell r="E1434" t="str">
            <v>BALL VA</v>
          </cell>
          <cell r="F1434">
            <v>6</v>
          </cell>
          <cell r="G1434" t="str">
            <v>VB8010600000H00</v>
          </cell>
          <cell r="H1434">
            <v>0.5</v>
          </cell>
          <cell r="I1434" t="str">
            <v>--</v>
          </cell>
          <cell r="J1434">
            <v>20</v>
          </cell>
          <cell r="K1434">
            <v>20</v>
          </cell>
        </row>
        <row r="1435">
          <cell r="A1435" t="str">
            <v>M1</v>
          </cell>
          <cell r="B1435" t="str">
            <v>A5C</v>
          </cell>
          <cell r="C1435" t="str">
            <v>P</v>
          </cell>
          <cell r="D1435" t="str">
            <v>22157</v>
          </cell>
          <cell r="E1435" t="str">
            <v>BALL VA</v>
          </cell>
          <cell r="F1435">
            <v>6</v>
          </cell>
          <cell r="G1435" t="str">
            <v>VB8010600000H00</v>
          </cell>
          <cell r="H1435">
            <v>0.5</v>
          </cell>
          <cell r="I1435" t="str">
            <v>--</v>
          </cell>
          <cell r="J1435">
            <v>1</v>
          </cell>
          <cell r="K1435">
            <v>1</v>
          </cell>
        </row>
        <row r="1436">
          <cell r="A1436" t="str">
            <v>M1</v>
          </cell>
          <cell r="B1436" t="str">
            <v>A5C</v>
          </cell>
          <cell r="C1436" t="str">
            <v>P</v>
          </cell>
          <cell r="D1436" t="str">
            <v>22158</v>
          </cell>
          <cell r="E1436" t="str">
            <v>BALL VA</v>
          </cell>
          <cell r="F1436">
            <v>6</v>
          </cell>
          <cell r="G1436" t="str">
            <v>VB8010600000H00</v>
          </cell>
          <cell r="H1436">
            <v>0.5</v>
          </cell>
          <cell r="I1436" t="str">
            <v>--</v>
          </cell>
          <cell r="J1436">
            <v>1</v>
          </cell>
          <cell r="K1436">
            <v>1</v>
          </cell>
        </row>
        <row r="1437">
          <cell r="A1437" t="str">
            <v>M1</v>
          </cell>
          <cell r="B1437" t="str">
            <v>A5C</v>
          </cell>
          <cell r="C1437" t="str">
            <v>N</v>
          </cell>
          <cell r="D1437" t="str">
            <v>22670</v>
          </cell>
          <cell r="E1437" t="str">
            <v>BALL VA</v>
          </cell>
          <cell r="F1437">
            <v>6</v>
          </cell>
          <cell r="G1437" t="str">
            <v>VB8010600000H00</v>
          </cell>
          <cell r="H1437">
            <v>0.5</v>
          </cell>
          <cell r="I1437" t="str">
            <v>--</v>
          </cell>
          <cell r="J1437">
            <v>4</v>
          </cell>
          <cell r="K1437">
            <v>4</v>
          </cell>
        </row>
        <row r="1438">
          <cell r="A1438" t="str">
            <v>M1</v>
          </cell>
          <cell r="B1438" t="str">
            <v>A5C</v>
          </cell>
          <cell r="C1438" t="str">
            <v>N</v>
          </cell>
          <cell r="D1438" t="str">
            <v>22670</v>
          </cell>
          <cell r="E1438" t="str">
            <v>CHECK VA</v>
          </cell>
          <cell r="F1438">
            <v>6</v>
          </cell>
          <cell r="G1438" t="str">
            <v>VCB8010400000H00</v>
          </cell>
          <cell r="H1438">
            <v>0.5</v>
          </cell>
          <cell r="I1438" t="str">
            <v>--</v>
          </cell>
          <cell r="J1438">
            <v>4</v>
          </cell>
          <cell r="K1438">
            <v>4</v>
          </cell>
        </row>
        <row r="1439">
          <cell r="A1439" t="str">
            <v>M1</v>
          </cell>
          <cell r="B1439" t="str">
            <v>A5C</v>
          </cell>
          <cell r="C1439" t="str">
            <v>P</v>
          </cell>
          <cell r="D1439" t="str">
            <v>22157</v>
          </cell>
          <cell r="E1439" t="str">
            <v>CHECK VA</v>
          </cell>
          <cell r="F1439">
            <v>6</v>
          </cell>
          <cell r="G1439" t="str">
            <v>VCB8010400000H00</v>
          </cell>
          <cell r="H1439">
            <v>0.5</v>
          </cell>
          <cell r="I1439" t="str">
            <v>--</v>
          </cell>
          <cell r="J1439">
            <v>1</v>
          </cell>
          <cell r="K1439">
            <v>1</v>
          </cell>
        </row>
        <row r="1440">
          <cell r="A1440" t="str">
            <v>M1</v>
          </cell>
          <cell r="B1440" t="str">
            <v>A5C</v>
          </cell>
          <cell r="C1440" t="str">
            <v>COMP</v>
          </cell>
          <cell r="D1440" t="str">
            <v>006</v>
          </cell>
          <cell r="E1440" t="str">
            <v>GATE VA</v>
          </cell>
          <cell r="F1440">
            <v>6</v>
          </cell>
          <cell r="G1440" t="str">
            <v>VG8010400000H00</v>
          </cell>
          <cell r="H1440">
            <v>0.5</v>
          </cell>
          <cell r="I1440" t="str">
            <v>--</v>
          </cell>
          <cell r="J1440">
            <v>2</v>
          </cell>
          <cell r="K1440">
            <v>2</v>
          </cell>
        </row>
        <row r="1441">
          <cell r="A1441" t="str">
            <v>M1</v>
          </cell>
          <cell r="B1441" t="str">
            <v>A5C</v>
          </cell>
          <cell r="C1441" t="str">
            <v>SCD</v>
          </cell>
          <cell r="D1441" t="str">
            <v>HOLD1</v>
          </cell>
          <cell r="E1441" t="str">
            <v>GATE VA</v>
          </cell>
          <cell r="F1441">
            <v>6</v>
          </cell>
          <cell r="G1441" t="str">
            <v>VG8010100000H00</v>
          </cell>
          <cell r="H1441">
            <v>0.5</v>
          </cell>
          <cell r="I1441" t="str">
            <v>--</v>
          </cell>
          <cell r="J1441">
            <v>2</v>
          </cell>
          <cell r="K1441">
            <v>2</v>
          </cell>
        </row>
        <row r="1442">
          <cell r="A1442" t="str">
            <v>M1</v>
          </cell>
          <cell r="B1442" t="str">
            <v>A5C</v>
          </cell>
          <cell r="C1442" t="str">
            <v>SCC</v>
          </cell>
          <cell r="D1442" t="str">
            <v>HOLD1</v>
          </cell>
          <cell r="E1442" t="str">
            <v>GATE VA</v>
          </cell>
          <cell r="F1442">
            <v>6</v>
          </cell>
          <cell r="G1442" t="str">
            <v>VG8010100000H00</v>
          </cell>
          <cell r="H1442">
            <v>0.5</v>
          </cell>
          <cell r="I1442" t="str">
            <v>--</v>
          </cell>
          <cell r="J1442">
            <v>3</v>
          </cell>
          <cell r="K1442">
            <v>3</v>
          </cell>
        </row>
        <row r="1443">
          <cell r="A1443" t="str">
            <v>M1</v>
          </cell>
          <cell r="B1443" t="str">
            <v>A5C</v>
          </cell>
          <cell r="C1443" t="str">
            <v>COMP</v>
          </cell>
          <cell r="D1443" t="str">
            <v>006</v>
          </cell>
          <cell r="E1443" t="str">
            <v>GLOBE VA</v>
          </cell>
          <cell r="F1443">
            <v>6</v>
          </cell>
          <cell r="G1443" t="str">
            <v>VL8010100000H00</v>
          </cell>
          <cell r="H1443">
            <v>0.5</v>
          </cell>
          <cell r="I1443" t="str">
            <v>--</v>
          </cell>
          <cell r="J1443">
            <v>4</v>
          </cell>
          <cell r="K1443">
            <v>4</v>
          </cell>
        </row>
        <row r="1444">
          <cell r="A1444" t="str">
            <v>M1</v>
          </cell>
          <cell r="B1444" t="str">
            <v>A5C</v>
          </cell>
          <cell r="C1444" t="str">
            <v>SCC</v>
          </cell>
          <cell r="D1444" t="str">
            <v>HOLD1</v>
          </cell>
          <cell r="E1444" t="str">
            <v>GLOBE VA</v>
          </cell>
          <cell r="F1444">
            <v>6</v>
          </cell>
          <cell r="G1444" t="str">
            <v>VL8010100000H00</v>
          </cell>
          <cell r="H1444">
            <v>0.5</v>
          </cell>
          <cell r="I1444" t="str">
            <v>--</v>
          </cell>
          <cell r="J1444">
            <v>3</v>
          </cell>
          <cell r="K1444">
            <v>3</v>
          </cell>
        </row>
        <row r="1445">
          <cell r="A1445" t="str">
            <v>M1</v>
          </cell>
          <cell r="B1445" t="str">
            <v>A5C</v>
          </cell>
          <cell r="C1445" t="str">
            <v>SCD</v>
          </cell>
          <cell r="D1445" t="str">
            <v>HOLD1</v>
          </cell>
          <cell r="E1445" t="str">
            <v>GLOBE VA</v>
          </cell>
          <cell r="F1445">
            <v>6</v>
          </cell>
          <cell r="G1445" t="str">
            <v>VL8010100000H00</v>
          </cell>
          <cell r="H1445">
            <v>0.5</v>
          </cell>
          <cell r="I1445" t="str">
            <v>--</v>
          </cell>
          <cell r="J1445">
            <v>2</v>
          </cell>
          <cell r="K1445">
            <v>2</v>
          </cell>
        </row>
        <row r="1446">
          <cell r="A1446" t="str">
            <v>M1</v>
          </cell>
          <cell r="B1446" t="str">
            <v>A5C</v>
          </cell>
          <cell r="C1446" t="str">
            <v>P</v>
          </cell>
          <cell r="D1446" t="str">
            <v>22039</v>
          </cell>
          <cell r="E1446" t="str">
            <v>BALL VA</v>
          </cell>
          <cell r="F1446">
            <v>6</v>
          </cell>
          <cell r="G1446" t="str">
            <v>VB8010600000H00</v>
          </cell>
          <cell r="H1446">
            <v>0.5</v>
          </cell>
          <cell r="I1446" t="str">
            <v>--</v>
          </cell>
          <cell r="J1446">
            <v>1</v>
          </cell>
          <cell r="K1446">
            <v>1</v>
          </cell>
        </row>
        <row r="1447">
          <cell r="A1447" t="str">
            <v>M1</v>
          </cell>
          <cell r="B1447" t="str">
            <v>A5C</v>
          </cell>
          <cell r="C1447" t="str">
            <v>P</v>
          </cell>
          <cell r="D1447" t="str">
            <v>22040</v>
          </cell>
          <cell r="E1447" t="str">
            <v>BALL VA</v>
          </cell>
          <cell r="F1447">
            <v>6</v>
          </cell>
          <cell r="G1447" t="str">
            <v>VB8010600000H00</v>
          </cell>
          <cell r="H1447">
            <v>0.5</v>
          </cell>
          <cell r="I1447" t="str">
            <v>--</v>
          </cell>
          <cell r="J1447">
            <v>1</v>
          </cell>
          <cell r="K1447">
            <v>1</v>
          </cell>
        </row>
        <row r="1448">
          <cell r="A1448" t="str">
            <v>M1</v>
          </cell>
          <cell r="B1448" t="str">
            <v>A5C</v>
          </cell>
          <cell r="C1448" t="str">
            <v>P</v>
          </cell>
          <cell r="D1448" t="str">
            <v>22041</v>
          </cell>
          <cell r="E1448" t="str">
            <v>BALL VA</v>
          </cell>
          <cell r="F1448">
            <v>6</v>
          </cell>
          <cell r="G1448" t="str">
            <v>VB8010600000H00</v>
          </cell>
          <cell r="H1448">
            <v>0.5</v>
          </cell>
          <cell r="I1448" t="str">
            <v>--</v>
          </cell>
          <cell r="J1448">
            <v>1</v>
          </cell>
          <cell r="K1448">
            <v>1</v>
          </cell>
        </row>
        <row r="1449">
          <cell r="A1449" t="str">
            <v>M1</v>
          </cell>
          <cell r="B1449" t="str">
            <v>A5C</v>
          </cell>
          <cell r="C1449" t="str">
            <v>P</v>
          </cell>
          <cell r="D1449" t="str">
            <v>22039</v>
          </cell>
          <cell r="E1449" t="str">
            <v>CHECK VA</v>
          </cell>
          <cell r="F1449">
            <v>6</v>
          </cell>
          <cell r="G1449" t="str">
            <v>VCB8010400000H00</v>
          </cell>
          <cell r="H1449">
            <v>0.5</v>
          </cell>
          <cell r="I1449" t="str">
            <v>--</v>
          </cell>
          <cell r="J1449">
            <v>1</v>
          </cell>
          <cell r="K1449">
            <v>1</v>
          </cell>
        </row>
        <row r="1450">
          <cell r="A1450" t="str">
            <v>M1</v>
          </cell>
          <cell r="B1450" t="str">
            <v>A5C</v>
          </cell>
          <cell r="C1450" t="str">
            <v>P</v>
          </cell>
          <cell r="D1450" t="str">
            <v>22040</v>
          </cell>
          <cell r="E1450" t="str">
            <v>CHECK VA</v>
          </cell>
          <cell r="F1450">
            <v>6</v>
          </cell>
          <cell r="G1450" t="str">
            <v>VCB8010400000H00</v>
          </cell>
          <cell r="H1450">
            <v>0.5</v>
          </cell>
          <cell r="I1450" t="str">
            <v>--</v>
          </cell>
          <cell r="J1450">
            <v>1</v>
          </cell>
          <cell r="K1450">
            <v>1</v>
          </cell>
        </row>
        <row r="1451">
          <cell r="A1451" t="str">
            <v>M1</v>
          </cell>
          <cell r="B1451" t="str">
            <v>A5C</v>
          </cell>
          <cell r="C1451" t="str">
            <v>P</v>
          </cell>
          <cell r="D1451" t="str">
            <v>22041</v>
          </cell>
          <cell r="E1451" t="str">
            <v>CHECK VA</v>
          </cell>
          <cell r="F1451">
            <v>6</v>
          </cell>
          <cell r="G1451" t="str">
            <v>VCB8010400000H00</v>
          </cell>
          <cell r="H1451">
            <v>0.5</v>
          </cell>
          <cell r="I1451" t="str">
            <v>--</v>
          </cell>
          <cell r="J1451">
            <v>1</v>
          </cell>
          <cell r="K1451">
            <v>1</v>
          </cell>
        </row>
        <row r="1452">
          <cell r="A1452" t="str">
            <v>M1</v>
          </cell>
          <cell r="B1452" t="str">
            <v>A5C</v>
          </cell>
          <cell r="C1452" t="str">
            <v>P</v>
          </cell>
          <cell r="D1452" t="str">
            <v>22003</v>
          </cell>
          <cell r="E1452" t="str">
            <v>BALL VA</v>
          </cell>
          <cell r="F1452">
            <v>6</v>
          </cell>
          <cell r="G1452" t="str">
            <v>VB8010600000H00</v>
          </cell>
          <cell r="H1452">
            <v>0.5</v>
          </cell>
          <cell r="I1452" t="str">
            <v>--</v>
          </cell>
          <cell r="J1452">
            <v>2</v>
          </cell>
          <cell r="K1452">
            <v>2</v>
          </cell>
        </row>
        <row r="1453">
          <cell r="A1453" t="str">
            <v>M1</v>
          </cell>
          <cell r="B1453" t="str">
            <v>A5C</v>
          </cell>
          <cell r="C1453" t="str">
            <v>P</v>
          </cell>
          <cell r="D1453" t="str">
            <v>22111</v>
          </cell>
          <cell r="E1453" t="str">
            <v>BALL VA</v>
          </cell>
          <cell r="F1453">
            <v>6</v>
          </cell>
          <cell r="G1453" t="str">
            <v>VB8010600000H00</v>
          </cell>
          <cell r="H1453">
            <v>0.5</v>
          </cell>
          <cell r="I1453" t="str">
            <v>--</v>
          </cell>
          <cell r="J1453">
            <v>2</v>
          </cell>
          <cell r="K1453">
            <v>2</v>
          </cell>
        </row>
        <row r="1454">
          <cell r="A1454" t="str">
            <v>M1</v>
          </cell>
          <cell r="B1454" t="str">
            <v>A5C</v>
          </cell>
          <cell r="C1454" t="str">
            <v>P</v>
          </cell>
          <cell r="D1454" t="str">
            <v>22004</v>
          </cell>
          <cell r="E1454" t="str">
            <v>GATE VA</v>
          </cell>
          <cell r="F1454">
            <v>6</v>
          </cell>
          <cell r="G1454" t="str">
            <v>VG8010400000H00</v>
          </cell>
          <cell r="H1454">
            <v>0.5</v>
          </cell>
          <cell r="I1454" t="str">
            <v>--</v>
          </cell>
          <cell r="J1454">
            <v>2</v>
          </cell>
          <cell r="K1454">
            <v>2</v>
          </cell>
        </row>
        <row r="1455">
          <cell r="A1455" t="str">
            <v>M1</v>
          </cell>
          <cell r="B1455" t="str">
            <v>A4C</v>
          </cell>
          <cell r="C1455" t="str">
            <v>P</v>
          </cell>
          <cell r="D1455" t="str">
            <v>22031</v>
          </cell>
          <cell r="E1455" t="str">
            <v>BALL VA</v>
          </cell>
          <cell r="F1455">
            <v>6</v>
          </cell>
          <cell r="G1455" t="str">
            <v>VB8010300000H00</v>
          </cell>
          <cell r="H1455">
            <v>0.5</v>
          </cell>
          <cell r="I1455" t="str">
            <v>--</v>
          </cell>
          <cell r="J1455">
            <v>3</v>
          </cell>
          <cell r="K1455">
            <v>3</v>
          </cell>
        </row>
        <row r="1456">
          <cell r="A1456" t="str">
            <v>M1</v>
          </cell>
          <cell r="B1456" t="str">
            <v>A4C</v>
          </cell>
          <cell r="C1456" t="str">
            <v>P</v>
          </cell>
          <cell r="D1456" t="str">
            <v>22008</v>
          </cell>
          <cell r="E1456" t="str">
            <v>BALL VA</v>
          </cell>
          <cell r="F1456">
            <v>6</v>
          </cell>
          <cell r="G1456" t="str">
            <v>VB8010300000H00</v>
          </cell>
          <cell r="H1456">
            <v>0.5</v>
          </cell>
          <cell r="I1456" t="str">
            <v>--</v>
          </cell>
          <cell r="J1456">
            <v>2</v>
          </cell>
          <cell r="K1456">
            <v>2</v>
          </cell>
        </row>
        <row r="1457">
          <cell r="A1457" t="str">
            <v>M1</v>
          </cell>
          <cell r="B1457" t="str">
            <v>A6C</v>
          </cell>
          <cell r="C1457" t="str">
            <v>HOS</v>
          </cell>
          <cell r="D1457" t="str">
            <v>65624</v>
          </cell>
          <cell r="E1457" t="str">
            <v>BELLOWS VA</v>
          </cell>
          <cell r="F1457">
            <v>6</v>
          </cell>
          <cell r="G1457" t="str">
            <v>VBE8010700000H00</v>
          </cell>
          <cell r="H1457">
            <v>0.5</v>
          </cell>
          <cell r="I1457" t="str">
            <v>--</v>
          </cell>
          <cell r="J1457">
            <v>2</v>
          </cell>
          <cell r="K1457">
            <v>2</v>
          </cell>
        </row>
        <row r="1458">
          <cell r="A1458" t="str">
            <v>M1</v>
          </cell>
          <cell r="B1458" t="str">
            <v>A6C</v>
          </cell>
          <cell r="C1458" t="str">
            <v>HOS</v>
          </cell>
          <cell r="D1458" t="str">
            <v>65628</v>
          </cell>
          <cell r="E1458" t="str">
            <v>BELLOWS VA</v>
          </cell>
          <cell r="F1458">
            <v>6</v>
          </cell>
          <cell r="G1458" t="str">
            <v>VBE8010700000H00</v>
          </cell>
          <cell r="H1458">
            <v>0.5</v>
          </cell>
          <cell r="I1458" t="str">
            <v>--</v>
          </cell>
          <cell r="J1458">
            <v>2</v>
          </cell>
          <cell r="K1458">
            <v>2</v>
          </cell>
        </row>
        <row r="1459">
          <cell r="A1459" t="str">
            <v>M1</v>
          </cell>
          <cell r="B1459" t="str">
            <v>A6C</v>
          </cell>
          <cell r="C1459" t="str">
            <v>HOS</v>
          </cell>
          <cell r="D1459" t="str">
            <v>65615</v>
          </cell>
          <cell r="E1459" t="str">
            <v>BELLOWS VA</v>
          </cell>
          <cell r="F1459">
            <v>6</v>
          </cell>
          <cell r="G1459" t="str">
            <v>VBE8010600000H00</v>
          </cell>
          <cell r="H1459">
            <v>0.5</v>
          </cell>
          <cell r="I1459" t="str">
            <v>--</v>
          </cell>
          <cell r="J1459">
            <v>2</v>
          </cell>
          <cell r="K1459">
            <v>2</v>
          </cell>
        </row>
        <row r="1460">
          <cell r="A1460" t="str">
            <v>M1</v>
          </cell>
          <cell r="B1460" t="str">
            <v>B2C</v>
          </cell>
          <cell r="C1460" t="str">
            <v>SH</v>
          </cell>
          <cell r="D1460" t="str">
            <v>22612</v>
          </cell>
          <cell r="E1460" t="str">
            <v>GATE VA</v>
          </cell>
          <cell r="F1460">
            <v>6</v>
          </cell>
          <cell r="G1460" t="str">
            <v>VG8010100000T00</v>
          </cell>
          <cell r="H1460">
            <v>0.75</v>
          </cell>
          <cell r="I1460" t="str">
            <v>--</v>
          </cell>
          <cell r="J1460">
            <v>1</v>
          </cell>
          <cell r="K1460">
            <v>1</v>
          </cell>
        </row>
        <row r="1461">
          <cell r="A1461" t="str">
            <v>M1</v>
          </cell>
          <cell r="B1461" t="str">
            <v>B2C</v>
          </cell>
          <cell r="C1461" t="str">
            <v>SH</v>
          </cell>
          <cell r="D1461" t="str">
            <v>22613</v>
          </cell>
          <cell r="E1461" t="str">
            <v>GATE VA</v>
          </cell>
          <cell r="F1461">
            <v>6</v>
          </cell>
          <cell r="G1461" t="str">
            <v>VG8010100000T00</v>
          </cell>
          <cell r="H1461">
            <v>0.75</v>
          </cell>
          <cell r="I1461" t="str">
            <v>--</v>
          </cell>
          <cell r="J1461">
            <v>1</v>
          </cell>
          <cell r="K1461">
            <v>1</v>
          </cell>
        </row>
        <row r="1462">
          <cell r="A1462" t="str">
            <v>M1</v>
          </cell>
          <cell r="B1462" t="str">
            <v>B2C</v>
          </cell>
          <cell r="C1462" t="str">
            <v>SH</v>
          </cell>
          <cell r="D1462" t="str">
            <v>22614</v>
          </cell>
          <cell r="E1462" t="str">
            <v>GATE VA</v>
          </cell>
          <cell r="F1462">
            <v>6</v>
          </cell>
          <cell r="G1462" t="str">
            <v>VG8010100000T00</v>
          </cell>
          <cell r="H1462">
            <v>0.75</v>
          </cell>
          <cell r="I1462" t="str">
            <v>--</v>
          </cell>
          <cell r="J1462">
            <v>1</v>
          </cell>
          <cell r="K1462">
            <v>1</v>
          </cell>
        </row>
        <row r="1463">
          <cell r="A1463" t="str">
            <v>M1</v>
          </cell>
          <cell r="B1463" t="str">
            <v>B2C</v>
          </cell>
          <cell r="C1463" t="str">
            <v>SH</v>
          </cell>
          <cell r="D1463" t="str">
            <v>22601</v>
          </cell>
          <cell r="E1463" t="str">
            <v>GATE VA</v>
          </cell>
          <cell r="F1463">
            <v>6</v>
          </cell>
          <cell r="G1463" t="str">
            <v>VG8010100000T00</v>
          </cell>
          <cell r="H1463">
            <v>0.75</v>
          </cell>
          <cell r="I1463" t="str">
            <v>--</v>
          </cell>
          <cell r="J1463">
            <v>2</v>
          </cell>
          <cell r="K1463">
            <v>2</v>
          </cell>
        </row>
        <row r="1464">
          <cell r="A1464" t="str">
            <v>M1</v>
          </cell>
          <cell r="B1464" t="str">
            <v>B2C</v>
          </cell>
          <cell r="C1464" t="str">
            <v>TRIM</v>
          </cell>
          <cell r="D1464" t="str">
            <v>V-2218</v>
          </cell>
          <cell r="E1464" t="str">
            <v>GATE VA</v>
          </cell>
          <cell r="F1464">
            <v>6</v>
          </cell>
          <cell r="G1464" t="str">
            <v>VG8010400000T00</v>
          </cell>
          <cell r="H1464">
            <v>0.75</v>
          </cell>
          <cell r="I1464" t="str">
            <v>--</v>
          </cell>
          <cell r="J1464">
            <v>4</v>
          </cell>
          <cell r="K1464">
            <v>4</v>
          </cell>
        </row>
        <row r="1465">
          <cell r="A1465" t="str">
            <v>M1</v>
          </cell>
          <cell r="B1465" t="str">
            <v>B2C</v>
          </cell>
          <cell r="C1465" t="str">
            <v>TRIM</v>
          </cell>
          <cell r="D1465" t="str">
            <v>V-2218</v>
          </cell>
          <cell r="E1465" t="str">
            <v>GATE VA</v>
          </cell>
          <cell r="F1465">
            <v>6</v>
          </cell>
          <cell r="G1465" t="str">
            <v>VG8010100000T00</v>
          </cell>
          <cell r="H1465">
            <v>0.75</v>
          </cell>
          <cell r="I1465" t="str">
            <v>--</v>
          </cell>
          <cell r="J1465">
            <v>2</v>
          </cell>
          <cell r="K1465">
            <v>2</v>
          </cell>
        </row>
        <row r="1466">
          <cell r="A1466" t="str">
            <v>M1</v>
          </cell>
          <cell r="B1466" t="str">
            <v>B2C</v>
          </cell>
          <cell r="C1466" t="str">
            <v>SH</v>
          </cell>
          <cell r="D1466" t="str">
            <v>22612</v>
          </cell>
          <cell r="E1466" t="str">
            <v>GLOBE VA</v>
          </cell>
          <cell r="F1466">
            <v>6</v>
          </cell>
          <cell r="G1466" t="str">
            <v>VL8010400000T00</v>
          </cell>
          <cell r="H1466">
            <v>0.75</v>
          </cell>
          <cell r="I1466" t="str">
            <v>--</v>
          </cell>
          <cell r="J1466">
            <v>1</v>
          </cell>
          <cell r="K1466">
            <v>1</v>
          </cell>
        </row>
        <row r="1467">
          <cell r="A1467" t="str">
            <v>M1</v>
          </cell>
          <cell r="B1467" t="str">
            <v>B2C</v>
          </cell>
          <cell r="C1467" t="str">
            <v>SH</v>
          </cell>
          <cell r="D1467" t="str">
            <v>22613</v>
          </cell>
          <cell r="E1467" t="str">
            <v>GLOBE VA</v>
          </cell>
          <cell r="F1467">
            <v>6</v>
          </cell>
          <cell r="G1467" t="str">
            <v>VL8010400000T00</v>
          </cell>
          <cell r="H1467">
            <v>0.75</v>
          </cell>
          <cell r="I1467" t="str">
            <v>--</v>
          </cell>
          <cell r="J1467">
            <v>1</v>
          </cell>
          <cell r="K1467">
            <v>1</v>
          </cell>
        </row>
        <row r="1468">
          <cell r="A1468" t="str">
            <v>M1</v>
          </cell>
          <cell r="B1468" t="str">
            <v>A5C</v>
          </cell>
          <cell r="C1468" t="str">
            <v>N</v>
          </cell>
          <cell r="D1468" t="str">
            <v>22670</v>
          </cell>
          <cell r="E1468" t="str">
            <v>BALL VA</v>
          </cell>
          <cell r="F1468">
            <v>6</v>
          </cell>
          <cell r="G1468" t="str">
            <v>VB8010600000T00</v>
          </cell>
          <cell r="H1468">
            <v>0.75</v>
          </cell>
          <cell r="I1468" t="str">
            <v>--</v>
          </cell>
          <cell r="J1468">
            <v>1</v>
          </cell>
          <cell r="K1468">
            <v>1</v>
          </cell>
        </row>
        <row r="1469">
          <cell r="A1469" t="str">
            <v>M1</v>
          </cell>
          <cell r="B1469" t="str">
            <v>A5C</v>
          </cell>
          <cell r="C1469" t="str">
            <v>N</v>
          </cell>
          <cell r="D1469" t="str">
            <v>25611</v>
          </cell>
          <cell r="E1469" t="str">
            <v>BALL VA</v>
          </cell>
          <cell r="F1469">
            <v>6</v>
          </cell>
          <cell r="G1469" t="str">
            <v>VB8010600000T00</v>
          </cell>
          <cell r="H1469">
            <v>0.75</v>
          </cell>
          <cell r="I1469" t="str">
            <v>--</v>
          </cell>
          <cell r="J1469">
            <v>1</v>
          </cell>
          <cell r="K1469">
            <v>1</v>
          </cell>
        </row>
        <row r="1470">
          <cell r="A1470" t="str">
            <v>M1</v>
          </cell>
          <cell r="B1470" t="str">
            <v>A5C</v>
          </cell>
          <cell r="C1470" t="str">
            <v>N</v>
          </cell>
          <cell r="D1470" t="str">
            <v>25611</v>
          </cell>
          <cell r="E1470" t="str">
            <v>BALL VA</v>
          </cell>
          <cell r="F1470">
            <v>6</v>
          </cell>
          <cell r="G1470" t="str">
            <v>VB8010600000T00</v>
          </cell>
          <cell r="H1470">
            <v>0.75</v>
          </cell>
          <cell r="I1470" t="str">
            <v>--</v>
          </cell>
          <cell r="J1470">
            <v>1</v>
          </cell>
          <cell r="K1470">
            <v>1</v>
          </cell>
        </row>
        <row r="1471">
          <cell r="A1471" t="str">
            <v>M1</v>
          </cell>
          <cell r="B1471" t="str">
            <v>A5C</v>
          </cell>
          <cell r="C1471" t="str">
            <v>P</v>
          </cell>
          <cell r="D1471" t="str">
            <v>22069</v>
          </cell>
          <cell r="E1471" t="str">
            <v>BALL VA</v>
          </cell>
          <cell r="F1471">
            <v>6</v>
          </cell>
          <cell r="G1471" t="str">
            <v>VB8010600000T00</v>
          </cell>
          <cell r="H1471">
            <v>0.75</v>
          </cell>
          <cell r="I1471" t="str">
            <v>--</v>
          </cell>
          <cell r="J1471">
            <v>1</v>
          </cell>
          <cell r="K1471">
            <v>1</v>
          </cell>
        </row>
        <row r="1472">
          <cell r="A1472" t="str">
            <v>M1</v>
          </cell>
          <cell r="B1472" t="str">
            <v>A5C</v>
          </cell>
          <cell r="C1472" t="str">
            <v>P</v>
          </cell>
          <cell r="D1472" t="str">
            <v>22071</v>
          </cell>
          <cell r="E1472" t="str">
            <v>BALL VA</v>
          </cell>
          <cell r="F1472">
            <v>6</v>
          </cell>
          <cell r="G1472" t="str">
            <v>VB8010600000T00</v>
          </cell>
          <cell r="H1472">
            <v>0.75</v>
          </cell>
          <cell r="I1472" t="str">
            <v>--</v>
          </cell>
          <cell r="J1472">
            <v>1</v>
          </cell>
          <cell r="K1472">
            <v>1</v>
          </cell>
        </row>
        <row r="1473">
          <cell r="A1473" t="str">
            <v>M1</v>
          </cell>
          <cell r="B1473" t="str">
            <v>A5C</v>
          </cell>
          <cell r="C1473" t="str">
            <v>P</v>
          </cell>
          <cell r="D1473" t="str">
            <v>22065</v>
          </cell>
          <cell r="E1473" t="str">
            <v>BALL VA</v>
          </cell>
          <cell r="F1473">
            <v>6</v>
          </cell>
          <cell r="G1473" t="str">
            <v>VB8010600000T00</v>
          </cell>
          <cell r="H1473">
            <v>0.75</v>
          </cell>
          <cell r="I1473" t="str">
            <v>--</v>
          </cell>
          <cell r="J1473">
            <v>5</v>
          </cell>
          <cell r="K1473">
            <v>5</v>
          </cell>
        </row>
        <row r="1474">
          <cell r="A1474" t="str">
            <v>M1</v>
          </cell>
          <cell r="B1474" t="str">
            <v>A5C</v>
          </cell>
          <cell r="C1474" t="str">
            <v>P</v>
          </cell>
          <cell r="D1474" t="str">
            <v>22065</v>
          </cell>
          <cell r="E1474" t="str">
            <v>BALL VA</v>
          </cell>
          <cell r="F1474">
            <v>6</v>
          </cell>
          <cell r="G1474" t="str">
            <v>VB8010600000T00</v>
          </cell>
          <cell r="H1474">
            <v>0.75</v>
          </cell>
          <cell r="I1474" t="str">
            <v>--</v>
          </cell>
          <cell r="J1474">
            <v>2</v>
          </cell>
          <cell r="K1474">
            <v>2</v>
          </cell>
        </row>
        <row r="1475">
          <cell r="A1475" t="str">
            <v>M1</v>
          </cell>
          <cell r="B1475" t="str">
            <v>A5C</v>
          </cell>
          <cell r="C1475" t="str">
            <v>P</v>
          </cell>
          <cell r="D1475" t="str">
            <v>22078</v>
          </cell>
          <cell r="E1475" t="str">
            <v>BALL VA</v>
          </cell>
          <cell r="F1475">
            <v>6</v>
          </cell>
          <cell r="G1475" t="str">
            <v>VB8010600000T00</v>
          </cell>
          <cell r="H1475">
            <v>0.75</v>
          </cell>
          <cell r="I1475" t="str">
            <v>--</v>
          </cell>
          <cell r="J1475">
            <v>1</v>
          </cell>
          <cell r="K1475">
            <v>1</v>
          </cell>
        </row>
        <row r="1476">
          <cell r="A1476" t="str">
            <v>M1</v>
          </cell>
          <cell r="B1476" t="str">
            <v>A5C</v>
          </cell>
          <cell r="C1476" t="str">
            <v>P</v>
          </cell>
          <cell r="D1476" t="str">
            <v>22087</v>
          </cell>
          <cell r="E1476" t="str">
            <v>BALL VA</v>
          </cell>
          <cell r="F1476">
            <v>6</v>
          </cell>
          <cell r="G1476" t="str">
            <v>VB8010600000T00</v>
          </cell>
          <cell r="H1476">
            <v>0.75</v>
          </cell>
          <cell r="I1476" t="str">
            <v>--</v>
          </cell>
          <cell r="J1476">
            <v>1</v>
          </cell>
          <cell r="K1476">
            <v>1</v>
          </cell>
        </row>
        <row r="1477">
          <cell r="A1477" t="str">
            <v>M1</v>
          </cell>
          <cell r="B1477" t="str">
            <v>A5C</v>
          </cell>
          <cell r="C1477" t="str">
            <v>P</v>
          </cell>
          <cell r="D1477" t="str">
            <v>22071</v>
          </cell>
          <cell r="E1477" t="str">
            <v>BALL VA</v>
          </cell>
          <cell r="F1477">
            <v>6</v>
          </cell>
          <cell r="G1477" t="str">
            <v>VB8010600000T00</v>
          </cell>
          <cell r="H1477">
            <v>0.75</v>
          </cell>
          <cell r="I1477" t="str">
            <v>--</v>
          </cell>
          <cell r="J1477">
            <v>2</v>
          </cell>
          <cell r="K1477">
            <v>2</v>
          </cell>
        </row>
        <row r="1478">
          <cell r="A1478" t="str">
            <v>M1</v>
          </cell>
          <cell r="B1478" t="str">
            <v>A5C</v>
          </cell>
          <cell r="C1478" t="str">
            <v>P</v>
          </cell>
          <cell r="D1478" t="str">
            <v>22101</v>
          </cell>
          <cell r="E1478" t="str">
            <v>BALL VA</v>
          </cell>
          <cell r="F1478">
            <v>6</v>
          </cell>
          <cell r="G1478" t="str">
            <v>VB8010600000T00</v>
          </cell>
          <cell r="H1478">
            <v>0.75</v>
          </cell>
          <cell r="I1478" t="str">
            <v>--</v>
          </cell>
          <cell r="J1478">
            <v>2</v>
          </cell>
          <cell r="K1478">
            <v>2</v>
          </cell>
        </row>
        <row r="1479">
          <cell r="A1479" t="str">
            <v>M1</v>
          </cell>
          <cell r="B1479" t="str">
            <v>A5C</v>
          </cell>
          <cell r="C1479" t="str">
            <v>P</v>
          </cell>
          <cell r="D1479" t="str">
            <v>22102</v>
          </cell>
          <cell r="E1479" t="str">
            <v>BALL VA</v>
          </cell>
          <cell r="F1479">
            <v>6</v>
          </cell>
          <cell r="G1479" t="str">
            <v>VB8010600000T00</v>
          </cell>
          <cell r="H1479">
            <v>0.75</v>
          </cell>
          <cell r="I1479" t="str">
            <v>--</v>
          </cell>
          <cell r="J1479">
            <v>2</v>
          </cell>
          <cell r="K1479">
            <v>2</v>
          </cell>
        </row>
        <row r="1480">
          <cell r="A1480" t="str">
            <v>M1</v>
          </cell>
          <cell r="B1480" t="str">
            <v>A5C</v>
          </cell>
          <cell r="C1480" t="str">
            <v>P</v>
          </cell>
          <cell r="D1480" t="str">
            <v>22102</v>
          </cell>
          <cell r="E1480" t="str">
            <v>BALL VA</v>
          </cell>
          <cell r="F1480">
            <v>6</v>
          </cell>
          <cell r="G1480" t="str">
            <v>VB8010600000T00</v>
          </cell>
          <cell r="H1480">
            <v>0.75</v>
          </cell>
          <cell r="I1480" t="str">
            <v>--</v>
          </cell>
          <cell r="J1480">
            <v>3</v>
          </cell>
          <cell r="K1480">
            <v>3</v>
          </cell>
        </row>
        <row r="1481">
          <cell r="A1481" t="str">
            <v>M1</v>
          </cell>
          <cell r="B1481" t="str">
            <v>A5C</v>
          </cell>
          <cell r="C1481" t="str">
            <v>P</v>
          </cell>
          <cell r="D1481" t="str">
            <v>22102</v>
          </cell>
          <cell r="E1481" t="str">
            <v>BALL VA</v>
          </cell>
          <cell r="F1481">
            <v>6</v>
          </cell>
          <cell r="G1481" t="str">
            <v>VB8010600000T00</v>
          </cell>
          <cell r="H1481">
            <v>0.75</v>
          </cell>
          <cell r="I1481" t="str">
            <v>--</v>
          </cell>
          <cell r="J1481">
            <v>2</v>
          </cell>
          <cell r="K1481">
            <v>2</v>
          </cell>
        </row>
        <row r="1482">
          <cell r="A1482" t="str">
            <v>M1</v>
          </cell>
          <cell r="B1482" t="str">
            <v>A5C</v>
          </cell>
          <cell r="C1482" t="str">
            <v>P</v>
          </cell>
          <cell r="D1482" t="str">
            <v>22102</v>
          </cell>
          <cell r="E1482" t="str">
            <v>BALL VA</v>
          </cell>
          <cell r="F1482">
            <v>6</v>
          </cell>
          <cell r="G1482" t="str">
            <v>VB8010600000T00</v>
          </cell>
          <cell r="H1482">
            <v>0.75</v>
          </cell>
          <cell r="I1482" t="str">
            <v>--</v>
          </cell>
          <cell r="J1482">
            <v>2</v>
          </cell>
          <cell r="K1482">
            <v>2</v>
          </cell>
        </row>
        <row r="1483">
          <cell r="A1483" t="str">
            <v>M1</v>
          </cell>
          <cell r="B1483" t="str">
            <v>A5C</v>
          </cell>
          <cell r="C1483" t="str">
            <v>P</v>
          </cell>
          <cell r="D1483" t="str">
            <v>22104</v>
          </cell>
          <cell r="E1483" t="str">
            <v>BALL VA</v>
          </cell>
          <cell r="F1483">
            <v>6</v>
          </cell>
          <cell r="G1483" t="str">
            <v>VB8010600000T00</v>
          </cell>
          <cell r="H1483">
            <v>0.75</v>
          </cell>
          <cell r="I1483" t="str">
            <v>--</v>
          </cell>
          <cell r="J1483">
            <v>1</v>
          </cell>
          <cell r="K1483">
            <v>1</v>
          </cell>
        </row>
        <row r="1484">
          <cell r="A1484" t="str">
            <v>M1</v>
          </cell>
          <cell r="B1484" t="str">
            <v>A5C</v>
          </cell>
          <cell r="C1484" t="str">
            <v>P</v>
          </cell>
          <cell r="D1484" t="str">
            <v>22114</v>
          </cell>
          <cell r="E1484" t="str">
            <v>BALL VA</v>
          </cell>
          <cell r="F1484">
            <v>6</v>
          </cell>
          <cell r="G1484" t="str">
            <v>VB8010600000T00</v>
          </cell>
          <cell r="H1484">
            <v>0.75</v>
          </cell>
          <cell r="I1484" t="str">
            <v>--</v>
          </cell>
          <cell r="J1484">
            <v>1</v>
          </cell>
          <cell r="K1484">
            <v>1</v>
          </cell>
        </row>
        <row r="1485">
          <cell r="A1485" t="str">
            <v>M1</v>
          </cell>
          <cell r="B1485" t="str">
            <v>A5C</v>
          </cell>
          <cell r="C1485" t="str">
            <v>P</v>
          </cell>
          <cell r="D1485" t="str">
            <v>22106</v>
          </cell>
          <cell r="E1485" t="str">
            <v>BALL VA</v>
          </cell>
          <cell r="F1485">
            <v>6</v>
          </cell>
          <cell r="G1485" t="str">
            <v>VB8010600000T00</v>
          </cell>
          <cell r="H1485">
            <v>0.75</v>
          </cell>
          <cell r="I1485" t="str">
            <v>--</v>
          </cell>
          <cell r="J1485">
            <v>2</v>
          </cell>
          <cell r="K1485">
            <v>2</v>
          </cell>
        </row>
        <row r="1486">
          <cell r="A1486" t="str">
            <v>M1</v>
          </cell>
          <cell r="B1486" t="str">
            <v>A5C</v>
          </cell>
          <cell r="C1486" t="str">
            <v>P</v>
          </cell>
          <cell r="D1486" t="str">
            <v>22113</v>
          </cell>
          <cell r="E1486" t="str">
            <v>BALL VA</v>
          </cell>
          <cell r="F1486">
            <v>6</v>
          </cell>
          <cell r="G1486" t="str">
            <v>VB8010600000T00</v>
          </cell>
          <cell r="H1486">
            <v>0.75</v>
          </cell>
          <cell r="I1486" t="str">
            <v>--</v>
          </cell>
          <cell r="J1486">
            <v>1</v>
          </cell>
          <cell r="K1486">
            <v>1</v>
          </cell>
        </row>
        <row r="1487">
          <cell r="A1487" t="str">
            <v>M1</v>
          </cell>
          <cell r="B1487" t="str">
            <v>A5C</v>
          </cell>
          <cell r="C1487" t="str">
            <v>P</v>
          </cell>
          <cell r="D1487" t="str">
            <v>22130</v>
          </cell>
          <cell r="E1487" t="str">
            <v>BALL VA</v>
          </cell>
          <cell r="F1487">
            <v>6</v>
          </cell>
          <cell r="G1487" t="str">
            <v>VB8010600000T00</v>
          </cell>
          <cell r="H1487">
            <v>0.75</v>
          </cell>
          <cell r="I1487" t="str">
            <v>--</v>
          </cell>
          <cell r="J1487">
            <v>2</v>
          </cell>
          <cell r="K1487">
            <v>2</v>
          </cell>
        </row>
        <row r="1488">
          <cell r="A1488" t="str">
            <v>M1</v>
          </cell>
          <cell r="B1488" t="str">
            <v>A5C</v>
          </cell>
          <cell r="C1488" t="str">
            <v>P</v>
          </cell>
          <cell r="D1488" t="str">
            <v>22140</v>
          </cell>
          <cell r="E1488" t="str">
            <v>BALL VA</v>
          </cell>
          <cell r="F1488">
            <v>6</v>
          </cell>
          <cell r="G1488" t="str">
            <v>VB8010600000T00</v>
          </cell>
          <cell r="H1488">
            <v>0.75</v>
          </cell>
          <cell r="I1488" t="str">
            <v>--</v>
          </cell>
          <cell r="J1488">
            <v>2</v>
          </cell>
          <cell r="K1488">
            <v>2</v>
          </cell>
        </row>
        <row r="1489">
          <cell r="A1489" t="str">
            <v>M1</v>
          </cell>
          <cell r="B1489" t="str">
            <v>A5C</v>
          </cell>
          <cell r="C1489" t="str">
            <v>TRIM</v>
          </cell>
          <cell r="D1489" t="str">
            <v>V-2206</v>
          </cell>
          <cell r="E1489" t="str">
            <v>BALL VA</v>
          </cell>
          <cell r="F1489">
            <v>6</v>
          </cell>
          <cell r="G1489" t="str">
            <v>VB8010600000T00</v>
          </cell>
          <cell r="H1489">
            <v>0.75</v>
          </cell>
          <cell r="I1489" t="str">
            <v>--</v>
          </cell>
          <cell r="J1489">
            <v>2</v>
          </cell>
          <cell r="K1489">
            <v>2</v>
          </cell>
        </row>
        <row r="1490">
          <cell r="A1490" t="str">
            <v>M1</v>
          </cell>
          <cell r="B1490" t="str">
            <v>A5C</v>
          </cell>
          <cell r="C1490" t="str">
            <v>TRIM</v>
          </cell>
          <cell r="D1490" t="str">
            <v>V-2211</v>
          </cell>
          <cell r="E1490" t="str">
            <v>BALL VA</v>
          </cell>
          <cell r="F1490">
            <v>6</v>
          </cell>
          <cell r="G1490" t="str">
            <v>VB8010600000T00</v>
          </cell>
          <cell r="H1490">
            <v>0.75</v>
          </cell>
          <cell r="I1490" t="str">
            <v>--</v>
          </cell>
          <cell r="J1490">
            <v>2</v>
          </cell>
          <cell r="K1490">
            <v>2</v>
          </cell>
        </row>
        <row r="1491">
          <cell r="A1491" t="str">
            <v>M1</v>
          </cell>
          <cell r="B1491" t="str">
            <v>A5C</v>
          </cell>
          <cell r="C1491" t="str">
            <v>TRIM</v>
          </cell>
          <cell r="D1491" t="str">
            <v>V-2211</v>
          </cell>
          <cell r="E1491" t="str">
            <v>BALL VA</v>
          </cell>
          <cell r="F1491">
            <v>6</v>
          </cell>
          <cell r="G1491" t="str">
            <v>VB8010600000T00</v>
          </cell>
          <cell r="H1491">
            <v>0.75</v>
          </cell>
          <cell r="I1491" t="str">
            <v>--</v>
          </cell>
          <cell r="J1491">
            <v>4</v>
          </cell>
          <cell r="K1491">
            <v>4</v>
          </cell>
        </row>
        <row r="1492">
          <cell r="A1492" t="str">
            <v>M1</v>
          </cell>
          <cell r="B1492" t="str">
            <v>A5C</v>
          </cell>
          <cell r="C1492" t="str">
            <v>N</v>
          </cell>
          <cell r="D1492" t="str">
            <v>25613</v>
          </cell>
          <cell r="E1492" t="str">
            <v>BALL VA</v>
          </cell>
          <cell r="F1492">
            <v>6</v>
          </cell>
          <cell r="G1492" t="str">
            <v>VB8010600000T00</v>
          </cell>
          <cell r="H1492">
            <v>0.75</v>
          </cell>
          <cell r="I1492" t="str">
            <v>--</v>
          </cell>
          <cell r="J1492">
            <v>1</v>
          </cell>
          <cell r="K1492">
            <v>1</v>
          </cell>
        </row>
        <row r="1493">
          <cell r="A1493" t="str">
            <v>M1</v>
          </cell>
          <cell r="B1493" t="str">
            <v>A5C</v>
          </cell>
          <cell r="C1493" t="str">
            <v>N</v>
          </cell>
          <cell r="D1493" t="str">
            <v>25618</v>
          </cell>
          <cell r="E1493" t="str">
            <v>BALL VA</v>
          </cell>
          <cell r="F1493">
            <v>6</v>
          </cell>
          <cell r="G1493" t="str">
            <v>VB8010600000T00</v>
          </cell>
          <cell r="H1493">
            <v>0.75</v>
          </cell>
          <cell r="I1493" t="str">
            <v>--</v>
          </cell>
          <cell r="J1493">
            <v>1</v>
          </cell>
          <cell r="K1493">
            <v>1</v>
          </cell>
        </row>
        <row r="1494">
          <cell r="A1494" t="str">
            <v>M1</v>
          </cell>
          <cell r="B1494" t="str">
            <v>A5C</v>
          </cell>
          <cell r="C1494" t="str">
            <v>P</v>
          </cell>
          <cell r="D1494" t="str">
            <v>22028</v>
          </cell>
          <cell r="E1494" t="str">
            <v>BALL VA</v>
          </cell>
          <cell r="F1494">
            <v>6</v>
          </cell>
          <cell r="G1494" t="str">
            <v>VB8010600000T00</v>
          </cell>
          <cell r="H1494">
            <v>0.75</v>
          </cell>
          <cell r="I1494" t="str">
            <v>--</v>
          </cell>
          <cell r="J1494">
            <v>1</v>
          </cell>
          <cell r="K1494">
            <v>1</v>
          </cell>
        </row>
        <row r="1495">
          <cell r="A1495" t="str">
            <v>M1</v>
          </cell>
          <cell r="B1495" t="str">
            <v>A5C</v>
          </cell>
          <cell r="C1495" t="str">
            <v>P</v>
          </cell>
          <cell r="D1495" t="str">
            <v>22066</v>
          </cell>
          <cell r="E1495" t="str">
            <v>BALL VA</v>
          </cell>
          <cell r="F1495">
            <v>6</v>
          </cell>
          <cell r="G1495" t="str">
            <v>VB8010600000T00</v>
          </cell>
          <cell r="H1495">
            <v>0.75</v>
          </cell>
          <cell r="I1495" t="str">
            <v>--</v>
          </cell>
          <cell r="J1495">
            <v>4</v>
          </cell>
          <cell r="K1495">
            <v>4</v>
          </cell>
        </row>
        <row r="1496">
          <cell r="A1496" t="str">
            <v>M1</v>
          </cell>
          <cell r="B1496" t="str">
            <v>A5C</v>
          </cell>
          <cell r="C1496" t="str">
            <v>P</v>
          </cell>
          <cell r="D1496" t="str">
            <v>22068</v>
          </cell>
          <cell r="E1496" t="str">
            <v>BALL VA</v>
          </cell>
          <cell r="F1496">
            <v>6</v>
          </cell>
          <cell r="G1496" t="str">
            <v>VB8010600000T00</v>
          </cell>
          <cell r="H1496">
            <v>0.75</v>
          </cell>
          <cell r="I1496" t="str">
            <v>--</v>
          </cell>
          <cell r="J1496">
            <v>2</v>
          </cell>
          <cell r="K1496">
            <v>2</v>
          </cell>
        </row>
        <row r="1497">
          <cell r="A1497" t="str">
            <v>M1</v>
          </cell>
          <cell r="B1497" t="str">
            <v>A5C</v>
          </cell>
          <cell r="C1497" t="str">
            <v>P</v>
          </cell>
          <cell r="D1497" t="str">
            <v>22069</v>
          </cell>
          <cell r="E1497" t="str">
            <v>BALL VA</v>
          </cell>
          <cell r="F1497">
            <v>6</v>
          </cell>
          <cell r="G1497" t="str">
            <v>VB8010600000T00</v>
          </cell>
          <cell r="H1497">
            <v>0.75</v>
          </cell>
          <cell r="I1497" t="str">
            <v>--</v>
          </cell>
          <cell r="J1497">
            <v>2</v>
          </cell>
          <cell r="K1497">
            <v>2</v>
          </cell>
        </row>
        <row r="1498">
          <cell r="A1498" t="str">
            <v>M1</v>
          </cell>
          <cell r="B1498" t="str">
            <v>A5C</v>
          </cell>
          <cell r="C1498" t="str">
            <v>P</v>
          </cell>
          <cell r="D1498" t="str">
            <v>22069</v>
          </cell>
          <cell r="E1498" t="str">
            <v>BALL VA</v>
          </cell>
          <cell r="F1498">
            <v>6</v>
          </cell>
          <cell r="G1498" t="str">
            <v>VB8010600000T00</v>
          </cell>
          <cell r="H1498">
            <v>0.75</v>
          </cell>
          <cell r="I1498" t="str">
            <v>--</v>
          </cell>
          <cell r="J1498">
            <v>2</v>
          </cell>
          <cell r="K1498">
            <v>2</v>
          </cell>
        </row>
        <row r="1499">
          <cell r="A1499" t="str">
            <v>M1</v>
          </cell>
          <cell r="B1499" t="str">
            <v>A5C</v>
          </cell>
          <cell r="C1499" t="str">
            <v>P</v>
          </cell>
          <cell r="D1499" t="str">
            <v>22071</v>
          </cell>
          <cell r="E1499" t="str">
            <v>BALL VA</v>
          </cell>
          <cell r="F1499">
            <v>6</v>
          </cell>
          <cell r="G1499" t="str">
            <v>VB8010600000T00</v>
          </cell>
          <cell r="H1499">
            <v>0.75</v>
          </cell>
          <cell r="I1499" t="str">
            <v>--</v>
          </cell>
          <cell r="J1499">
            <v>2</v>
          </cell>
          <cell r="K1499">
            <v>2</v>
          </cell>
        </row>
        <row r="1500">
          <cell r="A1500" t="str">
            <v>M1</v>
          </cell>
          <cell r="B1500" t="str">
            <v>A5C</v>
          </cell>
          <cell r="C1500" t="str">
            <v>P</v>
          </cell>
          <cell r="D1500" t="str">
            <v>22071</v>
          </cell>
          <cell r="E1500" t="str">
            <v>BALL VA</v>
          </cell>
          <cell r="F1500">
            <v>6</v>
          </cell>
          <cell r="G1500" t="str">
            <v>VB8010600000T00</v>
          </cell>
          <cell r="H1500">
            <v>0.75</v>
          </cell>
          <cell r="I1500" t="str">
            <v>--</v>
          </cell>
          <cell r="J1500">
            <v>4</v>
          </cell>
          <cell r="K1500">
            <v>4</v>
          </cell>
        </row>
        <row r="1501">
          <cell r="A1501" t="str">
            <v>M1</v>
          </cell>
          <cell r="B1501" t="str">
            <v>A5C</v>
          </cell>
          <cell r="C1501" t="str">
            <v>P</v>
          </cell>
          <cell r="D1501" t="str">
            <v>22082</v>
          </cell>
          <cell r="E1501" t="str">
            <v>BALL VA</v>
          </cell>
          <cell r="F1501">
            <v>6</v>
          </cell>
          <cell r="G1501" t="str">
            <v>VB8010600000T00</v>
          </cell>
          <cell r="H1501">
            <v>0.75</v>
          </cell>
          <cell r="I1501" t="str">
            <v>--</v>
          </cell>
          <cell r="J1501">
            <v>2</v>
          </cell>
          <cell r="K1501">
            <v>2</v>
          </cell>
        </row>
        <row r="1502">
          <cell r="A1502" t="str">
            <v>M1</v>
          </cell>
          <cell r="B1502" t="str">
            <v>A5C</v>
          </cell>
          <cell r="C1502" t="str">
            <v>P</v>
          </cell>
          <cell r="D1502" t="str">
            <v>22103</v>
          </cell>
          <cell r="E1502" t="str">
            <v>BALL VA</v>
          </cell>
          <cell r="F1502">
            <v>6</v>
          </cell>
          <cell r="G1502" t="str">
            <v>VB8010600000T00</v>
          </cell>
          <cell r="H1502">
            <v>0.75</v>
          </cell>
          <cell r="I1502" t="str">
            <v>--</v>
          </cell>
          <cell r="J1502">
            <v>1</v>
          </cell>
          <cell r="K1502">
            <v>1</v>
          </cell>
        </row>
        <row r="1503">
          <cell r="A1503" t="str">
            <v>M1</v>
          </cell>
          <cell r="B1503" t="str">
            <v>A5C</v>
          </cell>
          <cell r="C1503" t="str">
            <v>P</v>
          </cell>
          <cell r="D1503" t="str">
            <v>22139</v>
          </cell>
          <cell r="E1503" t="str">
            <v>BALL VA</v>
          </cell>
          <cell r="F1503">
            <v>6</v>
          </cell>
          <cell r="G1503" t="str">
            <v>VB8010600000T00</v>
          </cell>
          <cell r="H1503">
            <v>0.75</v>
          </cell>
          <cell r="I1503" t="str">
            <v>--</v>
          </cell>
          <cell r="J1503">
            <v>2</v>
          </cell>
          <cell r="K1503">
            <v>2</v>
          </cell>
        </row>
        <row r="1504">
          <cell r="A1504" t="str">
            <v>M1</v>
          </cell>
          <cell r="B1504" t="str">
            <v>A5C</v>
          </cell>
          <cell r="C1504" t="str">
            <v>P</v>
          </cell>
          <cell r="D1504" t="str">
            <v>22081</v>
          </cell>
          <cell r="E1504" t="str">
            <v>BALL VA</v>
          </cell>
          <cell r="F1504">
            <v>6</v>
          </cell>
          <cell r="G1504" t="str">
            <v>VB8010600000T00</v>
          </cell>
          <cell r="H1504">
            <v>0.75</v>
          </cell>
          <cell r="I1504" t="str">
            <v>--</v>
          </cell>
          <cell r="J1504">
            <v>3</v>
          </cell>
          <cell r="K1504">
            <v>3</v>
          </cell>
        </row>
        <row r="1505">
          <cell r="A1505" t="str">
            <v>M1</v>
          </cell>
          <cell r="B1505" t="str">
            <v>A5C</v>
          </cell>
          <cell r="C1505" t="str">
            <v>P</v>
          </cell>
          <cell r="D1505" t="str">
            <v>22153</v>
          </cell>
          <cell r="E1505" t="str">
            <v>BELLOWS VA</v>
          </cell>
          <cell r="F1505">
            <v>6</v>
          </cell>
          <cell r="G1505" t="str">
            <v>VBE8010200000T00</v>
          </cell>
          <cell r="H1505">
            <v>0.75</v>
          </cell>
          <cell r="I1505" t="str">
            <v>--</v>
          </cell>
          <cell r="J1505">
            <v>4</v>
          </cell>
          <cell r="K1505">
            <v>4</v>
          </cell>
        </row>
        <row r="1506">
          <cell r="A1506" t="str">
            <v>M1</v>
          </cell>
          <cell r="B1506" t="str">
            <v>A5C</v>
          </cell>
          <cell r="C1506" t="str">
            <v>N</v>
          </cell>
          <cell r="D1506" t="str">
            <v>22617</v>
          </cell>
          <cell r="E1506" t="str">
            <v>CHECK VA</v>
          </cell>
          <cell r="F1506">
            <v>6</v>
          </cell>
          <cell r="G1506" t="str">
            <v>VCB8010400000T00</v>
          </cell>
          <cell r="H1506">
            <v>0.75</v>
          </cell>
          <cell r="I1506" t="str">
            <v>--</v>
          </cell>
          <cell r="J1506">
            <v>1</v>
          </cell>
          <cell r="K1506">
            <v>1</v>
          </cell>
        </row>
        <row r="1507">
          <cell r="A1507" t="str">
            <v>M1</v>
          </cell>
          <cell r="B1507" t="str">
            <v>A5C</v>
          </cell>
          <cell r="C1507" t="str">
            <v>SCC</v>
          </cell>
          <cell r="D1507" t="str">
            <v>HOLD1</v>
          </cell>
          <cell r="E1507" t="str">
            <v>GATE VA</v>
          </cell>
          <cell r="F1507">
            <v>6</v>
          </cell>
          <cell r="G1507" t="str">
            <v>VG8010100000T00</v>
          </cell>
          <cell r="H1507">
            <v>0.75</v>
          </cell>
          <cell r="I1507" t="str">
            <v>--</v>
          </cell>
          <cell r="J1507">
            <v>6</v>
          </cell>
          <cell r="K1507">
            <v>6</v>
          </cell>
        </row>
        <row r="1508">
          <cell r="A1508" t="str">
            <v>M1</v>
          </cell>
          <cell r="B1508" t="str">
            <v>A5C</v>
          </cell>
          <cell r="C1508" t="str">
            <v>SCD</v>
          </cell>
          <cell r="D1508" t="str">
            <v>HOLD1</v>
          </cell>
          <cell r="E1508" t="str">
            <v>GATE VA</v>
          </cell>
          <cell r="F1508">
            <v>6</v>
          </cell>
          <cell r="G1508" t="str">
            <v>VG8010100000T00</v>
          </cell>
          <cell r="H1508">
            <v>0.75</v>
          </cell>
          <cell r="I1508" t="str">
            <v>--</v>
          </cell>
          <cell r="J1508">
            <v>6</v>
          </cell>
          <cell r="K1508">
            <v>6</v>
          </cell>
        </row>
        <row r="1509">
          <cell r="A1509" t="str">
            <v>M1</v>
          </cell>
          <cell r="B1509" t="str">
            <v>A5C</v>
          </cell>
          <cell r="C1509" t="str">
            <v>N</v>
          </cell>
          <cell r="D1509" t="str">
            <v>22617</v>
          </cell>
          <cell r="E1509" t="str">
            <v>GLOBE VA</v>
          </cell>
          <cell r="F1509">
            <v>6</v>
          </cell>
          <cell r="G1509" t="str">
            <v>VL8010100000T00</v>
          </cell>
          <cell r="H1509">
            <v>0.75</v>
          </cell>
          <cell r="I1509" t="str">
            <v>--</v>
          </cell>
          <cell r="J1509">
            <v>2</v>
          </cell>
          <cell r="K1509">
            <v>2</v>
          </cell>
        </row>
        <row r="1510">
          <cell r="A1510" t="str">
            <v>M1</v>
          </cell>
          <cell r="B1510" t="str">
            <v>A5C</v>
          </cell>
          <cell r="C1510" t="str">
            <v>P</v>
          </cell>
          <cell r="D1510" t="str">
            <v>22090</v>
          </cell>
          <cell r="E1510" t="str">
            <v>BALL VA</v>
          </cell>
          <cell r="F1510">
            <v>6</v>
          </cell>
          <cell r="G1510" t="str">
            <v>VB8010600000T00</v>
          </cell>
          <cell r="H1510">
            <v>0.75</v>
          </cell>
          <cell r="I1510" t="str">
            <v>--</v>
          </cell>
          <cell r="J1510">
            <v>1</v>
          </cell>
          <cell r="K1510">
            <v>1</v>
          </cell>
        </row>
        <row r="1511">
          <cell r="A1511" t="str">
            <v>M1</v>
          </cell>
          <cell r="B1511" t="str">
            <v>A5C</v>
          </cell>
          <cell r="C1511" t="str">
            <v>P</v>
          </cell>
          <cell r="D1511" t="str">
            <v>22100</v>
          </cell>
          <cell r="E1511" t="str">
            <v>BALL VA</v>
          </cell>
          <cell r="F1511">
            <v>6</v>
          </cell>
          <cell r="G1511" t="str">
            <v>VB8010600000T00</v>
          </cell>
          <cell r="H1511">
            <v>0.75</v>
          </cell>
          <cell r="I1511" t="str">
            <v>--</v>
          </cell>
          <cell r="J1511">
            <v>2</v>
          </cell>
          <cell r="K1511">
            <v>2</v>
          </cell>
        </row>
        <row r="1512">
          <cell r="A1512" t="str">
            <v>M1</v>
          </cell>
          <cell r="B1512" t="str">
            <v>A5C</v>
          </cell>
          <cell r="C1512" t="str">
            <v>P</v>
          </cell>
          <cell r="D1512" t="str">
            <v>22092</v>
          </cell>
          <cell r="E1512" t="str">
            <v>BALL VA</v>
          </cell>
          <cell r="F1512">
            <v>6</v>
          </cell>
          <cell r="G1512" t="str">
            <v>VB8010600000T00</v>
          </cell>
          <cell r="H1512">
            <v>0.75</v>
          </cell>
          <cell r="I1512" t="str">
            <v>--</v>
          </cell>
          <cell r="J1512">
            <v>1</v>
          </cell>
          <cell r="K1512">
            <v>1</v>
          </cell>
        </row>
        <row r="1513">
          <cell r="A1513" t="str">
            <v>M1</v>
          </cell>
          <cell r="B1513" t="str">
            <v>A5C</v>
          </cell>
          <cell r="C1513" t="str">
            <v>P</v>
          </cell>
          <cell r="D1513" t="str">
            <v>22093</v>
          </cell>
          <cell r="E1513" t="str">
            <v>BALL VA</v>
          </cell>
          <cell r="F1513">
            <v>6</v>
          </cell>
          <cell r="G1513" t="str">
            <v>VB8010600000T00</v>
          </cell>
          <cell r="H1513">
            <v>0.75</v>
          </cell>
          <cell r="I1513" t="str">
            <v>--</v>
          </cell>
          <cell r="J1513">
            <v>1</v>
          </cell>
          <cell r="K1513">
            <v>1</v>
          </cell>
        </row>
        <row r="1514">
          <cell r="A1514" t="str">
            <v>M1</v>
          </cell>
          <cell r="B1514" t="str">
            <v>A5C</v>
          </cell>
          <cell r="C1514" t="str">
            <v>P</v>
          </cell>
          <cell r="D1514" t="str">
            <v>22099</v>
          </cell>
          <cell r="E1514" t="str">
            <v>BALL VA</v>
          </cell>
          <cell r="F1514">
            <v>6</v>
          </cell>
          <cell r="G1514" t="str">
            <v>VB8010600000T00</v>
          </cell>
          <cell r="H1514">
            <v>0.75</v>
          </cell>
          <cell r="I1514" t="str">
            <v>--</v>
          </cell>
          <cell r="J1514">
            <v>2</v>
          </cell>
          <cell r="K1514">
            <v>2</v>
          </cell>
        </row>
        <row r="1515">
          <cell r="A1515" t="str">
            <v>M1</v>
          </cell>
          <cell r="B1515" t="str">
            <v>A6C</v>
          </cell>
          <cell r="C1515" t="str">
            <v>HOR</v>
          </cell>
          <cell r="D1515" t="str">
            <v>65612</v>
          </cell>
          <cell r="E1515" t="str">
            <v>BELLOWS VA</v>
          </cell>
          <cell r="F1515">
            <v>6</v>
          </cell>
          <cell r="G1515" t="str">
            <v>VBE8010800000T00</v>
          </cell>
          <cell r="H1515">
            <v>0.75</v>
          </cell>
          <cell r="I1515" t="str">
            <v>--</v>
          </cell>
          <cell r="J1515">
            <v>2</v>
          </cell>
          <cell r="K1515">
            <v>2</v>
          </cell>
        </row>
        <row r="1516">
          <cell r="A1516" t="str">
            <v>M1</v>
          </cell>
          <cell r="B1516" t="str">
            <v>A6C</v>
          </cell>
          <cell r="C1516" t="str">
            <v>HOR</v>
          </cell>
          <cell r="D1516" t="str">
            <v>65612</v>
          </cell>
          <cell r="E1516" t="str">
            <v>BELLOWS VA</v>
          </cell>
          <cell r="F1516">
            <v>6</v>
          </cell>
          <cell r="G1516" t="str">
            <v>VBE8010800000T00</v>
          </cell>
          <cell r="H1516">
            <v>0.75</v>
          </cell>
          <cell r="I1516" t="str">
            <v>--</v>
          </cell>
          <cell r="J1516">
            <v>4</v>
          </cell>
          <cell r="K1516">
            <v>4</v>
          </cell>
        </row>
        <row r="1517">
          <cell r="A1517" t="str">
            <v>M1</v>
          </cell>
          <cell r="B1517" t="str">
            <v>A5C</v>
          </cell>
          <cell r="C1517" t="str">
            <v>WW</v>
          </cell>
          <cell r="D1517" t="str">
            <v>22601</v>
          </cell>
          <cell r="E1517" t="str">
            <v>BALL VA</v>
          </cell>
          <cell r="F1517">
            <v>6</v>
          </cell>
          <cell r="G1517" t="str">
            <v>VB8010600000T00</v>
          </cell>
          <cell r="H1517">
            <v>0.75</v>
          </cell>
          <cell r="I1517" t="str">
            <v>--</v>
          </cell>
          <cell r="J1517">
            <v>2</v>
          </cell>
          <cell r="K1517">
            <v>2</v>
          </cell>
        </row>
        <row r="1518">
          <cell r="A1518" t="str">
            <v>M1</v>
          </cell>
          <cell r="B1518" t="str">
            <v>A5C</v>
          </cell>
          <cell r="C1518" t="str">
            <v>WW</v>
          </cell>
          <cell r="D1518" t="str">
            <v>22601</v>
          </cell>
          <cell r="E1518" t="str">
            <v>BALL VA</v>
          </cell>
          <cell r="F1518">
            <v>6</v>
          </cell>
          <cell r="G1518" t="str">
            <v>VB8010600000T00</v>
          </cell>
          <cell r="H1518">
            <v>0.75</v>
          </cell>
          <cell r="I1518" t="str">
            <v>--</v>
          </cell>
          <cell r="J1518">
            <v>2</v>
          </cell>
          <cell r="K1518">
            <v>2</v>
          </cell>
        </row>
        <row r="1519">
          <cell r="A1519" t="str">
            <v>M1</v>
          </cell>
          <cell r="B1519" t="str">
            <v>A5C</v>
          </cell>
          <cell r="C1519" t="str">
            <v>P</v>
          </cell>
          <cell r="D1519" t="str">
            <v>22062</v>
          </cell>
          <cell r="E1519" t="str">
            <v>BALL VA</v>
          </cell>
          <cell r="F1519">
            <v>6</v>
          </cell>
          <cell r="G1519" t="str">
            <v>VB8010600000T00</v>
          </cell>
          <cell r="H1519">
            <v>0.75</v>
          </cell>
          <cell r="I1519" t="str">
            <v>--</v>
          </cell>
          <cell r="J1519">
            <v>2</v>
          </cell>
          <cell r="K1519">
            <v>2</v>
          </cell>
        </row>
        <row r="1520">
          <cell r="A1520" t="str">
            <v>M1</v>
          </cell>
          <cell r="B1520" t="str">
            <v>A5C</v>
          </cell>
          <cell r="C1520" t="str">
            <v>P</v>
          </cell>
          <cell r="D1520" t="str">
            <v>22073</v>
          </cell>
          <cell r="E1520" t="str">
            <v>BALL VA</v>
          </cell>
          <cell r="F1520">
            <v>6</v>
          </cell>
          <cell r="G1520" t="str">
            <v>VB8010600000T00</v>
          </cell>
          <cell r="H1520">
            <v>0.75</v>
          </cell>
          <cell r="I1520" t="str">
            <v>--</v>
          </cell>
          <cell r="J1520">
            <v>2</v>
          </cell>
          <cell r="K1520">
            <v>2</v>
          </cell>
        </row>
        <row r="1521">
          <cell r="A1521" t="str">
            <v>M1</v>
          </cell>
          <cell r="B1521" t="str">
            <v>A5C</v>
          </cell>
          <cell r="C1521" t="str">
            <v>P</v>
          </cell>
          <cell r="D1521" t="str">
            <v>22074</v>
          </cell>
          <cell r="E1521" t="str">
            <v>BALL VA</v>
          </cell>
          <cell r="F1521">
            <v>6</v>
          </cell>
          <cell r="G1521" t="str">
            <v>VB8010600000T00</v>
          </cell>
          <cell r="H1521">
            <v>0.75</v>
          </cell>
          <cell r="I1521" t="str">
            <v>--</v>
          </cell>
          <cell r="J1521">
            <v>3</v>
          </cell>
          <cell r="K1521">
            <v>3</v>
          </cell>
        </row>
        <row r="1522">
          <cell r="A1522" t="str">
            <v>M1</v>
          </cell>
          <cell r="B1522" t="str">
            <v>A5C</v>
          </cell>
          <cell r="C1522" t="str">
            <v>P</v>
          </cell>
          <cell r="D1522" t="str">
            <v>22062</v>
          </cell>
          <cell r="E1522" t="str">
            <v>BALL VA</v>
          </cell>
          <cell r="F1522">
            <v>6</v>
          </cell>
          <cell r="G1522" t="str">
            <v>VB8010600000T00</v>
          </cell>
          <cell r="H1522">
            <v>0.75</v>
          </cell>
          <cell r="I1522" t="str">
            <v>--</v>
          </cell>
          <cell r="J1522">
            <v>1</v>
          </cell>
          <cell r="K1522">
            <v>1</v>
          </cell>
        </row>
        <row r="1523">
          <cell r="A1523" t="str">
            <v>M1</v>
          </cell>
          <cell r="B1523" t="str">
            <v>A5C</v>
          </cell>
          <cell r="C1523" t="str">
            <v>P</v>
          </cell>
          <cell r="D1523" t="str">
            <v>22077</v>
          </cell>
          <cell r="E1523" t="str">
            <v>BALL VA</v>
          </cell>
          <cell r="F1523">
            <v>6</v>
          </cell>
          <cell r="G1523" t="str">
            <v>VB8010600000T00</v>
          </cell>
          <cell r="H1523">
            <v>0.75</v>
          </cell>
          <cell r="I1523" t="str">
            <v>--</v>
          </cell>
          <cell r="J1523">
            <v>1</v>
          </cell>
          <cell r="K1523">
            <v>1</v>
          </cell>
        </row>
        <row r="1524">
          <cell r="A1524" t="str">
            <v>M1</v>
          </cell>
          <cell r="B1524" t="str">
            <v>A5C</v>
          </cell>
          <cell r="C1524" t="str">
            <v>P</v>
          </cell>
          <cell r="D1524" t="str">
            <v>22077</v>
          </cell>
          <cell r="E1524" t="str">
            <v>BALL VA</v>
          </cell>
          <cell r="F1524">
            <v>6</v>
          </cell>
          <cell r="G1524" t="str">
            <v>VB8010600000T00</v>
          </cell>
          <cell r="H1524">
            <v>0.75</v>
          </cell>
          <cell r="I1524" t="str">
            <v>--</v>
          </cell>
          <cell r="J1524">
            <v>1</v>
          </cell>
          <cell r="K1524">
            <v>1</v>
          </cell>
        </row>
        <row r="1525">
          <cell r="A1525" t="str">
            <v>M1</v>
          </cell>
          <cell r="B1525" t="str">
            <v>A5C</v>
          </cell>
          <cell r="C1525" t="str">
            <v>P</v>
          </cell>
          <cell r="D1525" t="str">
            <v>22077</v>
          </cell>
          <cell r="E1525" t="str">
            <v>BALL VA</v>
          </cell>
          <cell r="F1525">
            <v>6</v>
          </cell>
          <cell r="G1525" t="str">
            <v>VB8010600000T00</v>
          </cell>
          <cell r="H1525">
            <v>0.75</v>
          </cell>
          <cell r="I1525" t="str">
            <v>--</v>
          </cell>
          <cell r="J1525">
            <v>2</v>
          </cell>
          <cell r="K1525">
            <v>2</v>
          </cell>
        </row>
        <row r="1526">
          <cell r="A1526" t="str">
            <v>M1</v>
          </cell>
          <cell r="B1526" t="str">
            <v>A5C</v>
          </cell>
          <cell r="C1526" t="str">
            <v>P</v>
          </cell>
          <cell r="D1526" t="str">
            <v>22111</v>
          </cell>
          <cell r="E1526" t="str">
            <v>BALL VA</v>
          </cell>
          <cell r="F1526">
            <v>6</v>
          </cell>
          <cell r="G1526" t="str">
            <v>VB8010600000T00</v>
          </cell>
          <cell r="H1526">
            <v>0.75</v>
          </cell>
          <cell r="I1526" t="str">
            <v>--</v>
          </cell>
          <cell r="J1526">
            <v>3</v>
          </cell>
          <cell r="K1526">
            <v>3</v>
          </cell>
        </row>
        <row r="1527">
          <cell r="A1527" t="str">
            <v>M1</v>
          </cell>
          <cell r="B1527" t="str">
            <v>A5C</v>
          </cell>
          <cell r="C1527" t="str">
            <v>P</v>
          </cell>
          <cell r="D1527" t="str">
            <v>22111</v>
          </cell>
          <cell r="E1527" t="str">
            <v>BALL VA</v>
          </cell>
          <cell r="F1527">
            <v>6</v>
          </cell>
          <cell r="G1527" t="str">
            <v>VB8010600000T00</v>
          </cell>
          <cell r="H1527">
            <v>0.75</v>
          </cell>
          <cell r="I1527" t="str">
            <v>--</v>
          </cell>
          <cell r="J1527">
            <v>3</v>
          </cell>
          <cell r="K1527">
            <v>3</v>
          </cell>
        </row>
        <row r="1528">
          <cell r="A1528" t="str">
            <v>M1</v>
          </cell>
          <cell r="B1528" t="str">
            <v>A5C</v>
          </cell>
          <cell r="C1528" t="str">
            <v>TRIM</v>
          </cell>
          <cell r="D1528" t="str">
            <v>V-2214</v>
          </cell>
          <cell r="E1528" t="str">
            <v>BALL VA</v>
          </cell>
          <cell r="F1528">
            <v>6</v>
          </cell>
          <cell r="G1528" t="str">
            <v>VB8010600000T00</v>
          </cell>
          <cell r="H1528">
            <v>0.75</v>
          </cell>
          <cell r="I1528" t="str">
            <v>--</v>
          </cell>
          <cell r="J1528">
            <v>4</v>
          </cell>
          <cell r="K1528">
            <v>4</v>
          </cell>
        </row>
        <row r="1529">
          <cell r="A1529" t="str">
            <v>M1</v>
          </cell>
          <cell r="B1529" t="str">
            <v>A5C</v>
          </cell>
          <cell r="C1529" t="str">
            <v>TRIM</v>
          </cell>
          <cell r="D1529" t="str">
            <v>V-2214</v>
          </cell>
          <cell r="E1529" t="str">
            <v>BALL VA</v>
          </cell>
          <cell r="F1529">
            <v>6</v>
          </cell>
          <cell r="G1529" t="str">
            <v>VB8010600000T00</v>
          </cell>
          <cell r="H1529">
            <v>0.75</v>
          </cell>
          <cell r="I1529" t="str">
            <v>--</v>
          </cell>
          <cell r="J1529">
            <v>1</v>
          </cell>
          <cell r="K1529">
            <v>1</v>
          </cell>
        </row>
        <row r="1530">
          <cell r="A1530" t="str">
            <v>M1</v>
          </cell>
          <cell r="B1530" t="str">
            <v>A5C</v>
          </cell>
          <cell r="C1530" t="str">
            <v>P</v>
          </cell>
          <cell r="D1530" t="str">
            <v>22060</v>
          </cell>
          <cell r="E1530" t="str">
            <v>BALL VA</v>
          </cell>
          <cell r="F1530">
            <v>6</v>
          </cell>
          <cell r="G1530" t="str">
            <v>VB8010600000T00</v>
          </cell>
          <cell r="H1530">
            <v>0.75</v>
          </cell>
          <cell r="I1530" t="str">
            <v>--</v>
          </cell>
          <cell r="J1530">
            <v>1</v>
          </cell>
          <cell r="K1530">
            <v>1</v>
          </cell>
        </row>
        <row r="1531">
          <cell r="A1531" t="str">
            <v>M1</v>
          </cell>
          <cell r="B1531" t="str">
            <v>A5C</v>
          </cell>
          <cell r="C1531" t="str">
            <v>TRIM</v>
          </cell>
          <cell r="D1531" t="str">
            <v>V-2213</v>
          </cell>
          <cell r="E1531" t="str">
            <v>BALL VA</v>
          </cell>
          <cell r="F1531">
            <v>6</v>
          </cell>
          <cell r="G1531" t="str">
            <v>VB8010600000T00</v>
          </cell>
          <cell r="H1531">
            <v>0.75</v>
          </cell>
          <cell r="I1531" t="str">
            <v>--</v>
          </cell>
          <cell r="J1531">
            <v>1</v>
          </cell>
          <cell r="K1531">
            <v>1</v>
          </cell>
        </row>
        <row r="1532">
          <cell r="A1532" t="str">
            <v>M1</v>
          </cell>
          <cell r="B1532" t="str">
            <v>A5C</v>
          </cell>
          <cell r="C1532" t="str">
            <v>TRIM</v>
          </cell>
          <cell r="D1532" t="str">
            <v>V-2213</v>
          </cell>
          <cell r="E1532" t="str">
            <v>BALL VA</v>
          </cell>
          <cell r="F1532">
            <v>6</v>
          </cell>
          <cell r="G1532" t="str">
            <v>VB8010600000T00</v>
          </cell>
          <cell r="H1532">
            <v>0.75</v>
          </cell>
          <cell r="I1532" t="str">
            <v>--</v>
          </cell>
          <cell r="J1532">
            <v>2</v>
          </cell>
          <cell r="K1532">
            <v>2</v>
          </cell>
        </row>
        <row r="1533">
          <cell r="A1533" t="str">
            <v>M1</v>
          </cell>
          <cell r="B1533" t="str">
            <v>A6C</v>
          </cell>
          <cell r="C1533" t="str">
            <v>HOS</v>
          </cell>
          <cell r="D1533" t="str">
            <v>65632</v>
          </cell>
          <cell r="E1533" t="str">
            <v>BELLOWS VA</v>
          </cell>
          <cell r="F1533">
            <v>6</v>
          </cell>
          <cell r="G1533" t="str">
            <v>VBE8010700000T00</v>
          </cell>
          <cell r="H1533">
            <v>0.75</v>
          </cell>
          <cell r="I1533" t="str">
            <v>--</v>
          </cell>
          <cell r="J1533">
            <v>2</v>
          </cell>
          <cell r="K1533">
            <v>2</v>
          </cell>
        </row>
        <row r="1534">
          <cell r="A1534" t="str">
            <v>M1</v>
          </cell>
          <cell r="B1534" t="str">
            <v>A6C</v>
          </cell>
          <cell r="C1534" t="str">
            <v>HOS</v>
          </cell>
          <cell r="D1534" t="str">
            <v>65633</v>
          </cell>
          <cell r="E1534" t="str">
            <v>BELLOWS VA</v>
          </cell>
          <cell r="F1534">
            <v>6</v>
          </cell>
          <cell r="G1534" t="str">
            <v>VBE8010700000T00</v>
          </cell>
          <cell r="H1534">
            <v>0.75</v>
          </cell>
          <cell r="I1534" t="str">
            <v>--</v>
          </cell>
          <cell r="J1534">
            <v>2</v>
          </cell>
          <cell r="K1534">
            <v>2</v>
          </cell>
        </row>
        <row r="1535">
          <cell r="A1535" t="str">
            <v>M1</v>
          </cell>
          <cell r="B1535" t="str">
            <v>A5C</v>
          </cell>
          <cell r="C1535" t="str">
            <v>P</v>
          </cell>
          <cell r="D1535" t="str">
            <v>22001</v>
          </cell>
          <cell r="E1535" t="str">
            <v>BELLOWS VA</v>
          </cell>
          <cell r="F1535">
            <v>6</v>
          </cell>
          <cell r="G1535" t="str">
            <v>VBE8010200000T00</v>
          </cell>
          <cell r="H1535">
            <v>0.75</v>
          </cell>
          <cell r="I1535" t="str">
            <v>--</v>
          </cell>
          <cell r="J1535">
            <v>3</v>
          </cell>
          <cell r="K1535">
            <v>3</v>
          </cell>
        </row>
        <row r="1536">
          <cell r="A1536" t="str">
            <v>M1</v>
          </cell>
          <cell r="B1536" t="str">
            <v>A5C</v>
          </cell>
          <cell r="C1536" t="str">
            <v>P</v>
          </cell>
          <cell r="D1536" t="str">
            <v>22003</v>
          </cell>
          <cell r="E1536" t="str">
            <v>BELLOWS VA</v>
          </cell>
          <cell r="F1536">
            <v>6</v>
          </cell>
          <cell r="G1536" t="str">
            <v>VBE8010100000T00</v>
          </cell>
          <cell r="H1536">
            <v>0.75</v>
          </cell>
          <cell r="I1536" t="str">
            <v>--</v>
          </cell>
          <cell r="J1536">
            <v>1</v>
          </cell>
          <cell r="K1536">
            <v>1</v>
          </cell>
        </row>
        <row r="1537">
          <cell r="A1537" t="str">
            <v>M1</v>
          </cell>
          <cell r="B1537" t="str">
            <v>A5C</v>
          </cell>
          <cell r="C1537" t="str">
            <v>P</v>
          </cell>
          <cell r="D1537" t="str">
            <v>22003</v>
          </cell>
          <cell r="E1537" t="str">
            <v>BELLOWS VA</v>
          </cell>
          <cell r="F1537">
            <v>6</v>
          </cell>
          <cell r="G1537" t="str">
            <v>VBE8010200000T00</v>
          </cell>
          <cell r="H1537">
            <v>0.75</v>
          </cell>
          <cell r="I1537" t="str">
            <v>--</v>
          </cell>
          <cell r="J1537">
            <v>1</v>
          </cell>
          <cell r="K1537">
            <v>1</v>
          </cell>
        </row>
        <row r="1538">
          <cell r="A1538" t="str">
            <v>M1</v>
          </cell>
          <cell r="B1538" t="str">
            <v>A5C</v>
          </cell>
          <cell r="C1538" t="str">
            <v>P</v>
          </cell>
          <cell r="D1538" t="str">
            <v>22004</v>
          </cell>
          <cell r="E1538" t="str">
            <v>BELLOWS VA</v>
          </cell>
          <cell r="F1538">
            <v>6</v>
          </cell>
          <cell r="G1538" t="str">
            <v>VBE8010100000T00</v>
          </cell>
          <cell r="H1538">
            <v>0.75</v>
          </cell>
          <cell r="I1538" t="str">
            <v>--</v>
          </cell>
          <cell r="J1538">
            <v>2</v>
          </cell>
          <cell r="K1538">
            <v>2</v>
          </cell>
        </row>
        <row r="1539">
          <cell r="A1539" t="str">
            <v>M1</v>
          </cell>
          <cell r="B1539" t="str">
            <v>A5C</v>
          </cell>
          <cell r="C1539" t="str">
            <v>P</v>
          </cell>
          <cell r="D1539" t="str">
            <v>22004</v>
          </cell>
          <cell r="E1539" t="str">
            <v>BELLOWS VA</v>
          </cell>
          <cell r="F1539">
            <v>6</v>
          </cell>
          <cell r="G1539" t="str">
            <v>VBE8010100000T00</v>
          </cell>
          <cell r="H1539">
            <v>0.75</v>
          </cell>
          <cell r="I1539" t="str">
            <v>--</v>
          </cell>
          <cell r="J1539">
            <v>1</v>
          </cell>
          <cell r="K1539">
            <v>1</v>
          </cell>
        </row>
        <row r="1540">
          <cell r="A1540" t="str">
            <v>M1</v>
          </cell>
          <cell r="B1540" t="str">
            <v>A5C</v>
          </cell>
          <cell r="C1540" t="str">
            <v>P</v>
          </cell>
          <cell r="D1540" t="str">
            <v>22002</v>
          </cell>
          <cell r="E1540" t="str">
            <v>BELLOWS VA</v>
          </cell>
          <cell r="F1540">
            <v>6</v>
          </cell>
          <cell r="G1540" t="str">
            <v>VBE8010200000T00</v>
          </cell>
          <cell r="H1540">
            <v>0.75</v>
          </cell>
          <cell r="I1540" t="str">
            <v>--</v>
          </cell>
          <cell r="J1540">
            <v>2</v>
          </cell>
          <cell r="K1540">
            <v>2</v>
          </cell>
        </row>
        <row r="1541">
          <cell r="A1541" t="str">
            <v>M1</v>
          </cell>
          <cell r="B1541" t="str">
            <v>A5C</v>
          </cell>
          <cell r="C1541" t="str">
            <v>P</v>
          </cell>
          <cell r="D1541" t="str">
            <v>22005</v>
          </cell>
          <cell r="E1541" t="str">
            <v>BELLOWS VA</v>
          </cell>
          <cell r="F1541">
            <v>6</v>
          </cell>
          <cell r="G1541" t="str">
            <v>VBE8010100000T00</v>
          </cell>
          <cell r="H1541">
            <v>0.75</v>
          </cell>
          <cell r="I1541" t="str">
            <v>--</v>
          </cell>
          <cell r="J1541">
            <v>2</v>
          </cell>
          <cell r="K1541">
            <v>2</v>
          </cell>
        </row>
        <row r="1542">
          <cell r="A1542" t="str">
            <v>M1</v>
          </cell>
          <cell r="B1542" t="str">
            <v>A4C</v>
          </cell>
          <cell r="C1542" t="str">
            <v>P</v>
          </cell>
          <cell r="D1542" t="str">
            <v>22008</v>
          </cell>
          <cell r="E1542" t="str">
            <v>BALL VA</v>
          </cell>
          <cell r="F1542">
            <v>6</v>
          </cell>
          <cell r="G1542" t="str">
            <v>VB8010300000T00</v>
          </cell>
          <cell r="H1542">
            <v>0.75</v>
          </cell>
          <cell r="I1542" t="str">
            <v>--</v>
          </cell>
          <cell r="J1542">
            <v>1</v>
          </cell>
          <cell r="K1542">
            <v>1</v>
          </cell>
        </row>
        <row r="1543">
          <cell r="A1543" t="str">
            <v>M1</v>
          </cell>
          <cell r="B1543" t="str">
            <v>A4C</v>
          </cell>
          <cell r="C1543" t="str">
            <v>P</v>
          </cell>
          <cell r="D1543" t="str">
            <v>22008</v>
          </cell>
          <cell r="E1543" t="str">
            <v>BALL VA</v>
          </cell>
          <cell r="F1543">
            <v>6</v>
          </cell>
          <cell r="G1543" t="str">
            <v>VB8010300000T00</v>
          </cell>
          <cell r="H1543">
            <v>0.75</v>
          </cell>
          <cell r="I1543" t="str">
            <v>--</v>
          </cell>
          <cell r="J1543">
            <v>1</v>
          </cell>
          <cell r="K1543">
            <v>1</v>
          </cell>
        </row>
        <row r="1544">
          <cell r="A1544" t="str">
            <v>M1</v>
          </cell>
          <cell r="B1544" t="str">
            <v>A4C</v>
          </cell>
          <cell r="C1544" t="str">
            <v>P</v>
          </cell>
          <cell r="D1544" t="str">
            <v>22031</v>
          </cell>
          <cell r="E1544" t="str">
            <v>BALL VA</v>
          </cell>
          <cell r="F1544">
            <v>6</v>
          </cell>
          <cell r="G1544" t="str">
            <v>VB8010300000T00</v>
          </cell>
          <cell r="H1544">
            <v>0.75</v>
          </cell>
          <cell r="I1544" t="str">
            <v>--</v>
          </cell>
          <cell r="J1544">
            <v>1</v>
          </cell>
          <cell r="K1544">
            <v>1</v>
          </cell>
        </row>
        <row r="1545">
          <cell r="A1545" t="str">
            <v>M1</v>
          </cell>
          <cell r="B1545" t="str">
            <v>A5C</v>
          </cell>
          <cell r="C1545" t="str">
            <v>P</v>
          </cell>
          <cell r="D1545" t="str">
            <v>22088</v>
          </cell>
          <cell r="E1545" t="str">
            <v>BALL VA</v>
          </cell>
          <cell r="F1545">
            <v>6</v>
          </cell>
          <cell r="G1545" t="str">
            <v>VB8010600000T00</v>
          </cell>
          <cell r="H1545">
            <v>0.75</v>
          </cell>
          <cell r="I1545" t="str">
            <v>--</v>
          </cell>
          <cell r="J1545">
            <v>1</v>
          </cell>
          <cell r="K1545">
            <v>1</v>
          </cell>
        </row>
        <row r="1546">
          <cell r="A1546" t="str">
            <v>M1</v>
          </cell>
          <cell r="B1546" t="str">
            <v>A5C</v>
          </cell>
          <cell r="C1546" t="str">
            <v>P</v>
          </cell>
          <cell r="D1546" t="str">
            <v>22088</v>
          </cell>
          <cell r="E1546" t="str">
            <v>BALL VA</v>
          </cell>
          <cell r="F1546">
            <v>6</v>
          </cell>
          <cell r="G1546" t="str">
            <v>VB8010600000T00</v>
          </cell>
          <cell r="H1546">
            <v>0.75</v>
          </cell>
          <cell r="I1546" t="str">
            <v>--</v>
          </cell>
          <cell r="J1546">
            <v>2</v>
          </cell>
          <cell r="K1546">
            <v>2</v>
          </cell>
        </row>
        <row r="1547">
          <cell r="A1547" t="str">
            <v>M1</v>
          </cell>
          <cell r="B1547" t="str">
            <v>A5C</v>
          </cell>
          <cell r="C1547" t="str">
            <v>TRIM</v>
          </cell>
          <cell r="D1547" t="str">
            <v>C-2201</v>
          </cell>
          <cell r="E1547" t="str">
            <v>BALL VA</v>
          </cell>
          <cell r="F1547">
            <v>6</v>
          </cell>
          <cell r="G1547" t="str">
            <v>VB8010600000T00</v>
          </cell>
          <cell r="H1547">
            <v>0.75</v>
          </cell>
          <cell r="I1547" t="str">
            <v>--</v>
          </cell>
          <cell r="J1547">
            <v>2</v>
          </cell>
          <cell r="K1547">
            <v>2</v>
          </cell>
        </row>
        <row r="1548">
          <cell r="A1548" t="str">
            <v>M1</v>
          </cell>
          <cell r="B1548" t="str">
            <v>A5C</v>
          </cell>
          <cell r="C1548" t="str">
            <v>TRIM</v>
          </cell>
          <cell r="D1548" t="str">
            <v>C-2201</v>
          </cell>
          <cell r="E1548" t="str">
            <v>BALL VA</v>
          </cell>
          <cell r="F1548">
            <v>6</v>
          </cell>
          <cell r="G1548" t="str">
            <v>VB8010600000T00</v>
          </cell>
          <cell r="H1548">
            <v>0.75</v>
          </cell>
          <cell r="I1548" t="str">
            <v>--</v>
          </cell>
          <cell r="J1548">
            <v>2</v>
          </cell>
          <cell r="K1548">
            <v>2</v>
          </cell>
        </row>
        <row r="1549">
          <cell r="A1549" t="str">
            <v>M1</v>
          </cell>
          <cell r="B1549" t="str">
            <v>A5C</v>
          </cell>
          <cell r="C1549" t="str">
            <v>TRIM</v>
          </cell>
          <cell r="D1549" t="str">
            <v>V-2208</v>
          </cell>
          <cell r="E1549" t="str">
            <v>BALL VA</v>
          </cell>
          <cell r="F1549">
            <v>6</v>
          </cell>
          <cell r="G1549" t="str">
            <v>VB8010600000T00</v>
          </cell>
          <cell r="H1549">
            <v>0.75</v>
          </cell>
          <cell r="I1549" t="str">
            <v>--</v>
          </cell>
          <cell r="J1549">
            <v>1</v>
          </cell>
          <cell r="K1549">
            <v>1</v>
          </cell>
        </row>
        <row r="1550">
          <cell r="A1550" t="str">
            <v>M1</v>
          </cell>
          <cell r="B1550" t="str">
            <v>A4C</v>
          </cell>
          <cell r="C1550" t="str">
            <v>P</v>
          </cell>
          <cell r="D1550" t="str">
            <v>22008</v>
          </cell>
          <cell r="E1550" t="str">
            <v>BALL VA</v>
          </cell>
          <cell r="F1550">
            <v>6</v>
          </cell>
          <cell r="G1550" t="str">
            <v>VB8010300000T00</v>
          </cell>
          <cell r="H1550">
            <v>0.75</v>
          </cell>
          <cell r="I1550" t="str">
            <v>--</v>
          </cell>
          <cell r="J1550">
            <v>3</v>
          </cell>
          <cell r="K1550">
            <v>3</v>
          </cell>
        </row>
        <row r="1551">
          <cell r="A1551" t="str">
            <v>M1</v>
          </cell>
          <cell r="B1551" t="str">
            <v>A4C</v>
          </cell>
          <cell r="C1551" t="str">
            <v>P</v>
          </cell>
          <cell r="D1551" t="str">
            <v>22009</v>
          </cell>
          <cell r="E1551" t="str">
            <v>BALL VA</v>
          </cell>
          <cell r="F1551">
            <v>6</v>
          </cell>
          <cell r="G1551" t="str">
            <v>VB8010300000T00</v>
          </cell>
          <cell r="H1551">
            <v>0.75</v>
          </cell>
          <cell r="I1551" t="str">
            <v>--</v>
          </cell>
          <cell r="J1551">
            <v>2</v>
          </cell>
          <cell r="K1551">
            <v>2</v>
          </cell>
        </row>
        <row r="1552">
          <cell r="A1552" t="str">
            <v>M1</v>
          </cell>
          <cell r="B1552" t="str">
            <v>A5C</v>
          </cell>
          <cell r="C1552" t="str">
            <v>P</v>
          </cell>
          <cell r="D1552" t="str">
            <v>22089</v>
          </cell>
          <cell r="E1552" t="str">
            <v>BALL VA</v>
          </cell>
          <cell r="F1552">
            <v>6</v>
          </cell>
          <cell r="G1552" t="str">
            <v>VB8010600000T00</v>
          </cell>
          <cell r="H1552">
            <v>0.75</v>
          </cell>
          <cell r="I1552" t="str">
            <v>--</v>
          </cell>
          <cell r="J1552">
            <v>1</v>
          </cell>
          <cell r="K1552">
            <v>1</v>
          </cell>
        </row>
        <row r="1553">
          <cell r="A1553" t="str">
            <v>M1</v>
          </cell>
          <cell r="B1553" t="str">
            <v>A5C</v>
          </cell>
          <cell r="C1553" t="str">
            <v>P</v>
          </cell>
          <cell r="D1553" t="str">
            <v>22098</v>
          </cell>
          <cell r="E1553" t="str">
            <v>BALL VA</v>
          </cell>
          <cell r="F1553">
            <v>6</v>
          </cell>
          <cell r="G1553" t="str">
            <v>VB8010600000T00</v>
          </cell>
          <cell r="H1553">
            <v>0.75</v>
          </cell>
          <cell r="I1553" t="str">
            <v>--</v>
          </cell>
          <cell r="J1553">
            <v>1</v>
          </cell>
          <cell r="K1553">
            <v>1</v>
          </cell>
        </row>
        <row r="1554">
          <cell r="A1554" t="str">
            <v>M1</v>
          </cell>
          <cell r="B1554" t="str">
            <v>A5C</v>
          </cell>
          <cell r="C1554" t="str">
            <v>TRIM</v>
          </cell>
          <cell r="D1554" t="str">
            <v>V-2209</v>
          </cell>
          <cell r="E1554" t="str">
            <v>BALL VA</v>
          </cell>
          <cell r="F1554">
            <v>6</v>
          </cell>
          <cell r="G1554" t="str">
            <v>VB8010600000T00</v>
          </cell>
          <cell r="H1554">
            <v>0.75</v>
          </cell>
          <cell r="I1554" t="str">
            <v>--</v>
          </cell>
          <cell r="J1554">
            <v>1</v>
          </cell>
          <cell r="K1554">
            <v>1</v>
          </cell>
        </row>
        <row r="1555">
          <cell r="A1555" t="str">
            <v>M1</v>
          </cell>
          <cell r="B1555" t="str">
            <v>A6C</v>
          </cell>
          <cell r="C1555" t="str">
            <v>HOR</v>
          </cell>
          <cell r="D1555" t="str">
            <v>65620</v>
          </cell>
          <cell r="E1555" t="str">
            <v>BELLOWS VA</v>
          </cell>
          <cell r="F1555">
            <v>6</v>
          </cell>
          <cell r="G1555" t="str">
            <v>VBE8010600000T00</v>
          </cell>
          <cell r="H1555">
            <v>0.75</v>
          </cell>
          <cell r="I1555" t="str">
            <v>--</v>
          </cell>
          <cell r="J1555">
            <v>1</v>
          </cell>
          <cell r="K1555">
            <v>1</v>
          </cell>
        </row>
        <row r="1556">
          <cell r="A1556" t="str">
            <v>M1</v>
          </cell>
          <cell r="B1556" t="str">
            <v>A6C</v>
          </cell>
          <cell r="C1556" t="str">
            <v>HOS</v>
          </cell>
          <cell r="D1556" t="str">
            <v>65613</v>
          </cell>
          <cell r="E1556" t="str">
            <v>BELLOWS VA</v>
          </cell>
          <cell r="F1556">
            <v>6</v>
          </cell>
          <cell r="G1556" t="str">
            <v>VBE8010600000T00</v>
          </cell>
          <cell r="H1556">
            <v>0.75</v>
          </cell>
          <cell r="I1556" t="str">
            <v>--</v>
          </cell>
          <cell r="J1556">
            <v>4</v>
          </cell>
          <cell r="K1556">
            <v>4</v>
          </cell>
        </row>
        <row r="1557">
          <cell r="A1557" t="str">
            <v>M1</v>
          </cell>
          <cell r="B1557" t="str">
            <v>A6C</v>
          </cell>
          <cell r="C1557" t="str">
            <v>HOS</v>
          </cell>
          <cell r="D1557" t="str">
            <v>65629</v>
          </cell>
          <cell r="E1557" t="str">
            <v>BELLOWS VA</v>
          </cell>
          <cell r="F1557">
            <v>6</v>
          </cell>
          <cell r="G1557" t="str">
            <v>VBE8010800000T00</v>
          </cell>
          <cell r="H1557">
            <v>0.75</v>
          </cell>
          <cell r="I1557" t="str">
            <v>--</v>
          </cell>
          <cell r="J1557">
            <v>1</v>
          </cell>
          <cell r="K1557">
            <v>1</v>
          </cell>
        </row>
        <row r="1558">
          <cell r="A1558" t="str">
            <v>M1</v>
          </cell>
          <cell r="B1558" t="str">
            <v>A6C</v>
          </cell>
          <cell r="C1558" t="str">
            <v>HOS</v>
          </cell>
          <cell r="D1558" t="str">
            <v>65624</v>
          </cell>
          <cell r="E1558" t="str">
            <v>BELLOWS VA</v>
          </cell>
          <cell r="F1558">
            <v>6</v>
          </cell>
          <cell r="G1558" t="str">
            <v>VBE8010800000T00</v>
          </cell>
          <cell r="H1558">
            <v>0.75</v>
          </cell>
          <cell r="I1558" t="str">
            <v>--</v>
          </cell>
          <cell r="J1558">
            <v>1</v>
          </cell>
          <cell r="K1558">
            <v>1</v>
          </cell>
        </row>
        <row r="1559">
          <cell r="A1559" t="str">
            <v>M1</v>
          </cell>
          <cell r="B1559" t="str">
            <v>A6C</v>
          </cell>
          <cell r="C1559" t="str">
            <v>HOS</v>
          </cell>
          <cell r="D1559" t="str">
            <v>65624</v>
          </cell>
          <cell r="E1559" t="str">
            <v>BELLOWS VA</v>
          </cell>
          <cell r="F1559">
            <v>6</v>
          </cell>
          <cell r="G1559" t="str">
            <v>VBE8010600000T00</v>
          </cell>
          <cell r="H1559">
            <v>0.75</v>
          </cell>
          <cell r="I1559" t="str">
            <v>--</v>
          </cell>
          <cell r="J1559">
            <v>2</v>
          </cell>
          <cell r="K1559">
            <v>2</v>
          </cell>
        </row>
        <row r="1560">
          <cell r="A1560" t="str">
            <v>M1</v>
          </cell>
          <cell r="B1560" t="str">
            <v>A6C</v>
          </cell>
          <cell r="C1560" t="str">
            <v>HOS</v>
          </cell>
          <cell r="D1560" t="str">
            <v>65628</v>
          </cell>
          <cell r="E1560" t="str">
            <v>BELLOWS VA</v>
          </cell>
          <cell r="F1560">
            <v>6</v>
          </cell>
          <cell r="G1560" t="str">
            <v>VBE8010600000T00</v>
          </cell>
          <cell r="H1560">
            <v>0.75</v>
          </cell>
          <cell r="I1560" t="str">
            <v>--</v>
          </cell>
          <cell r="J1560">
            <v>1</v>
          </cell>
          <cell r="K1560">
            <v>1</v>
          </cell>
        </row>
        <row r="1561">
          <cell r="A1561" t="str">
            <v>M1</v>
          </cell>
          <cell r="B1561" t="str">
            <v>A6C</v>
          </cell>
          <cell r="C1561" t="str">
            <v>HOS</v>
          </cell>
          <cell r="D1561" t="str">
            <v>65634</v>
          </cell>
          <cell r="E1561" t="str">
            <v>BELLOWS VA</v>
          </cell>
          <cell r="F1561">
            <v>6</v>
          </cell>
          <cell r="G1561" t="str">
            <v>VBE8010800000T00</v>
          </cell>
          <cell r="H1561">
            <v>0.75</v>
          </cell>
          <cell r="I1561" t="str">
            <v>--</v>
          </cell>
          <cell r="J1561">
            <v>1</v>
          </cell>
          <cell r="K1561">
            <v>1</v>
          </cell>
        </row>
        <row r="1562">
          <cell r="A1562" t="str">
            <v>M1</v>
          </cell>
          <cell r="B1562" t="str">
            <v>A6C</v>
          </cell>
          <cell r="C1562" t="str">
            <v>TRIM</v>
          </cell>
          <cell r="D1562" t="str">
            <v>V-6501</v>
          </cell>
          <cell r="E1562" t="str">
            <v>BELLOWS VA</v>
          </cell>
          <cell r="F1562">
            <v>6</v>
          </cell>
          <cell r="G1562" t="str">
            <v>VBE8010700000T00</v>
          </cell>
          <cell r="H1562">
            <v>0.75</v>
          </cell>
          <cell r="I1562" t="str">
            <v>--</v>
          </cell>
          <cell r="J1562">
            <v>2</v>
          </cell>
          <cell r="K1562">
            <v>2</v>
          </cell>
        </row>
        <row r="1563">
          <cell r="A1563" t="str">
            <v>M1</v>
          </cell>
          <cell r="B1563" t="str">
            <v>A6C</v>
          </cell>
          <cell r="C1563" t="str">
            <v>HOR</v>
          </cell>
          <cell r="D1563" t="str">
            <v>65611</v>
          </cell>
          <cell r="E1563" t="str">
            <v>BELLOWS VA</v>
          </cell>
          <cell r="F1563">
            <v>6</v>
          </cell>
          <cell r="G1563" t="str">
            <v>VBE8010700000T00</v>
          </cell>
          <cell r="H1563">
            <v>0.75</v>
          </cell>
          <cell r="I1563" t="str">
            <v>--</v>
          </cell>
          <cell r="J1563">
            <v>1</v>
          </cell>
          <cell r="K1563">
            <v>1</v>
          </cell>
        </row>
        <row r="1564">
          <cell r="A1564" t="str">
            <v>M1</v>
          </cell>
          <cell r="B1564" t="str">
            <v>A6C</v>
          </cell>
          <cell r="C1564" t="str">
            <v>HOR</v>
          </cell>
          <cell r="D1564" t="str">
            <v>65619</v>
          </cell>
          <cell r="E1564" t="str">
            <v>BELLOWS VA</v>
          </cell>
          <cell r="F1564">
            <v>6</v>
          </cell>
          <cell r="G1564" t="str">
            <v>VBE8010700000T00</v>
          </cell>
          <cell r="H1564">
            <v>0.75</v>
          </cell>
          <cell r="I1564" t="str">
            <v>--</v>
          </cell>
          <cell r="J1564">
            <v>6</v>
          </cell>
          <cell r="K1564">
            <v>6</v>
          </cell>
        </row>
        <row r="1565">
          <cell r="A1565" t="str">
            <v>M1</v>
          </cell>
          <cell r="B1565" t="str">
            <v>A6C</v>
          </cell>
          <cell r="C1565" t="str">
            <v>HOR</v>
          </cell>
          <cell r="D1565" t="str">
            <v>65619</v>
          </cell>
          <cell r="E1565" t="str">
            <v>BELLOWS VA</v>
          </cell>
          <cell r="F1565">
            <v>6</v>
          </cell>
          <cell r="G1565" t="str">
            <v>VBE8010700000T00</v>
          </cell>
          <cell r="H1565">
            <v>0.75</v>
          </cell>
          <cell r="I1565" t="str">
            <v>--</v>
          </cell>
          <cell r="J1565">
            <v>1</v>
          </cell>
          <cell r="K1565">
            <v>1</v>
          </cell>
        </row>
        <row r="1566">
          <cell r="A1566" t="str">
            <v>M1</v>
          </cell>
          <cell r="B1566" t="str">
            <v>A6C</v>
          </cell>
          <cell r="C1566" t="str">
            <v>HOS</v>
          </cell>
          <cell r="D1566" t="str">
            <v>65634</v>
          </cell>
          <cell r="E1566" t="str">
            <v>BELLOWS VA</v>
          </cell>
          <cell r="F1566">
            <v>6</v>
          </cell>
          <cell r="G1566" t="str">
            <v>VBE8010700000T00</v>
          </cell>
          <cell r="H1566">
            <v>0.75</v>
          </cell>
          <cell r="I1566" t="str">
            <v>--</v>
          </cell>
          <cell r="J1566">
            <v>1</v>
          </cell>
          <cell r="K1566">
            <v>1</v>
          </cell>
        </row>
        <row r="1567">
          <cell r="A1567" t="str">
            <v>M1</v>
          </cell>
          <cell r="B1567" t="str">
            <v>A6C</v>
          </cell>
          <cell r="C1567" t="str">
            <v>TRIM</v>
          </cell>
          <cell r="D1567" t="str">
            <v>H-6501</v>
          </cell>
          <cell r="E1567" t="str">
            <v>BELLOWS VA</v>
          </cell>
          <cell r="F1567">
            <v>6</v>
          </cell>
          <cell r="G1567" t="str">
            <v>VBE8010700000T00</v>
          </cell>
          <cell r="H1567">
            <v>0.75</v>
          </cell>
          <cell r="I1567" t="str">
            <v>--</v>
          </cell>
          <cell r="J1567">
            <v>1</v>
          </cell>
          <cell r="K1567">
            <v>1</v>
          </cell>
        </row>
        <row r="1568">
          <cell r="A1568" t="str">
            <v>M1</v>
          </cell>
          <cell r="B1568" t="str">
            <v>A6C</v>
          </cell>
          <cell r="C1568" t="str">
            <v>TRIM</v>
          </cell>
          <cell r="D1568" t="str">
            <v>H-6501</v>
          </cell>
          <cell r="E1568" t="str">
            <v>BELLOWS VA</v>
          </cell>
          <cell r="F1568">
            <v>6</v>
          </cell>
          <cell r="G1568" t="str">
            <v>VBE8010600000T00</v>
          </cell>
          <cell r="H1568">
            <v>0.75</v>
          </cell>
          <cell r="I1568" t="str">
            <v>--</v>
          </cell>
          <cell r="J1568">
            <v>2</v>
          </cell>
          <cell r="K1568">
            <v>2</v>
          </cell>
        </row>
        <row r="1569">
          <cell r="A1569" t="str">
            <v>M1</v>
          </cell>
          <cell r="B1569" t="str">
            <v>A6C</v>
          </cell>
          <cell r="C1569" t="str">
            <v>TRIM</v>
          </cell>
          <cell r="D1569" t="str">
            <v>V-6501</v>
          </cell>
          <cell r="E1569" t="str">
            <v>BELLOWS VA</v>
          </cell>
          <cell r="F1569">
            <v>6</v>
          </cell>
          <cell r="G1569" t="str">
            <v>VBE8010600000T00</v>
          </cell>
          <cell r="H1569">
            <v>0.75</v>
          </cell>
          <cell r="I1569" t="str">
            <v>--</v>
          </cell>
          <cell r="J1569">
            <v>4</v>
          </cell>
          <cell r="K1569">
            <v>4</v>
          </cell>
        </row>
        <row r="1570">
          <cell r="A1570" t="str">
            <v>M1</v>
          </cell>
          <cell r="B1570" t="str">
            <v>B1C</v>
          </cell>
          <cell r="C1570" t="str">
            <v>P</v>
          </cell>
          <cell r="D1570" t="str">
            <v>22029</v>
          </cell>
          <cell r="E1570" t="str">
            <v>BALL VA</v>
          </cell>
          <cell r="F1570">
            <v>6</v>
          </cell>
          <cell r="G1570" t="str">
            <v>VB8010400000T00</v>
          </cell>
          <cell r="H1570">
            <v>0.75</v>
          </cell>
          <cell r="I1570" t="str">
            <v>--</v>
          </cell>
          <cell r="J1570">
            <v>5</v>
          </cell>
          <cell r="K1570">
            <v>5</v>
          </cell>
        </row>
        <row r="1571">
          <cell r="A1571" t="str">
            <v>M1</v>
          </cell>
          <cell r="B1571" t="str">
            <v>B1C</v>
          </cell>
          <cell r="C1571" t="str">
            <v>P</v>
          </cell>
          <cell r="D1571" t="str">
            <v>22027</v>
          </cell>
          <cell r="E1571" t="str">
            <v>BALL VA</v>
          </cell>
          <cell r="F1571">
            <v>6</v>
          </cell>
          <cell r="G1571" t="str">
            <v>VB8010400000T00</v>
          </cell>
          <cell r="H1571">
            <v>0.75</v>
          </cell>
          <cell r="I1571" t="str">
            <v>--</v>
          </cell>
          <cell r="J1571">
            <v>1</v>
          </cell>
          <cell r="K1571">
            <v>1</v>
          </cell>
        </row>
        <row r="1572">
          <cell r="A1572" t="str">
            <v>M1</v>
          </cell>
          <cell r="B1572" t="str">
            <v>B1X</v>
          </cell>
          <cell r="C1572" t="str">
            <v>P</v>
          </cell>
          <cell r="D1572" t="str">
            <v>22042</v>
          </cell>
          <cell r="E1572" t="str">
            <v>BALL VA</v>
          </cell>
          <cell r="F1572">
            <v>6</v>
          </cell>
          <cell r="G1572" t="str">
            <v>VB3010100000T00</v>
          </cell>
          <cell r="H1572">
            <v>0.75</v>
          </cell>
          <cell r="I1572" t="str">
            <v>--</v>
          </cell>
          <cell r="J1572">
            <v>3</v>
          </cell>
          <cell r="K1572">
            <v>3</v>
          </cell>
        </row>
        <row r="1573">
          <cell r="A1573" t="str">
            <v>M1</v>
          </cell>
          <cell r="B1573" t="str">
            <v>B2C</v>
          </cell>
          <cell r="C1573" t="str">
            <v>TRIM</v>
          </cell>
          <cell r="D1573" t="str">
            <v>E-2204</v>
          </cell>
          <cell r="E1573" t="str">
            <v>GATE VA</v>
          </cell>
          <cell r="F1573">
            <v>6</v>
          </cell>
          <cell r="G1573" t="str">
            <v>VG8010100000100</v>
          </cell>
          <cell r="H1573">
            <v>1</v>
          </cell>
          <cell r="I1573" t="str">
            <v>--</v>
          </cell>
          <cell r="J1573">
            <v>1</v>
          </cell>
          <cell r="K1573">
            <v>1</v>
          </cell>
        </row>
        <row r="1574">
          <cell r="A1574" t="str">
            <v>M1</v>
          </cell>
          <cell r="B1574" t="str">
            <v>A5C</v>
          </cell>
          <cell r="C1574" t="str">
            <v>N</v>
          </cell>
          <cell r="D1574" t="str">
            <v>22670</v>
          </cell>
          <cell r="E1574" t="str">
            <v>BALL VA</v>
          </cell>
          <cell r="F1574">
            <v>6</v>
          </cell>
          <cell r="G1574" t="str">
            <v>VB8010600000100</v>
          </cell>
          <cell r="H1574">
            <v>1</v>
          </cell>
          <cell r="I1574" t="str">
            <v>--</v>
          </cell>
          <cell r="J1574">
            <v>1</v>
          </cell>
          <cell r="K1574">
            <v>1</v>
          </cell>
        </row>
        <row r="1575">
          <cell r="A1575" t="str">
            <v>M1</v>
          </cell>
          <cell r="B1575" t="str">
            <v>A5C</v>
          </cell>
          <cell r="C1575" t="str">
            <v>N</v>
          </cell>
          <cell r="D1575" t="str">
            <v>22679</v>
          </cell>
          <cell r="E1575" t="str">
            <v>BALL VA</v>
          </cell>
          <cell r="F1575">
            <v>6</v>
          </cell>
          <cell r="G1575" t="str">
            <v>VB8010600000100</v>
          </cell>
          <cell r="H1575">
            <v>1</v>
          </cell>
          <cell r="I1575" t="str">
            <v>--</v>
          </cell>
          <cell r="J1575">
            <v>2</v>
          </cell>
          <cell r="K1575">
            <v>2</v>
          </cell>
        </row>
        <row r="1576">
          <cell r="A1576" t="str">
            <v>M1</v>
          </cell>
          <cell r="B1576" t="str">
            <v>A4C</v>
          </cell>
          <cell r="C1576" t="str">
            <v>N</v>
          </cell>
          <cell r="D1576" t="str">
            <v>22661</v>
          </cell>
          <cell r="E1576" t="str">
            <v>BALL VA</v>
          </cell>
          <cell r="F1576">
            <v>6</v>
          </cell>
          <cell r="G1576" t="str">
            <v>VB8010300000100</v>
          </cell>
          <cell r="H1576">
            <v>1</v>
          </cell>
          <cell r="I1576" t="str">
            <v>--</v>
          </cell>
          <cell r="J1576">
            <v>2</v>
          </cell>
          <cell r="K1576">
            <v>2</v>
          </cell>
        </row>
        <row r="1577">
          <cell r="A1577" t="str">
            <v>M1</v>
          </cell>
          <cell r="B1577" t="str">
            <v>A5C</v>
          </cell>
          <cell r="C1577" t="str">
            <v>N</v>
          </cell>
          <cell r="D1577" t="str">
            <v>22683</v>
          </cell>
          <cell r="E1577" t="str">
            <v>BALL VA</v>
          </cell>
          <cell r="F1577">
            <v>6</v>
          </cell>
          <cell r="G1577" t="str">
            <v>VB8010600000100</v>
          </cell>
          <cell r="H1577">
            <v>1</v>
          </cell>
          <cell r="I1577" t="str">
            <v>--</v>
          </cell>
          <cell r="J1577">
            <v>1</v>
          </cell>
          <cell r="K1577">
            <v>1</v>
          </cell>
        </row>
        <row r="1578">
          <cell r="A1578" t="str">
            <v>M1</v>
          </cell>
          <cell r="B1578" t="str">
            <v>A5C</v>
          </cell>
          <cell r="C1578" t="str">
            <v>N</v>
          </cell>
          <cell r="D1578" t="str">
            <v>22731</v>
          </cell>
          <cell r="E1578" t="str">
            <v>BALL VA</v>
          </cell>
          <cell r="F1578">
            <v>6</v>
          </cell>
          <cell r="G1578" t="str">
            <v>VB8010600000100</v>
          </cell>
          <cell r="H1578">
            <v>1</v>
          </cell>
          <cell r="I1578" t="str">
            <v>--</v>
          </cell>
          <cell r="J1578">
            <v>1</v>
          </cell>
          <cell r="K1578">
            <v>1</v>
          </cell>
        </row>
        <row r="1579">
          <cell r="A1579" t="str">
            <v>M1</v>
          </cell>
          <cell r="B1579" t="str">
            <v>A5C</v>
          </cell>
          <cell r="C1579" t="str">
            <v>N</v>
          </cell>
          <cell r="D1579" t="str">
            <v>25614</v>
          </cell>
          <cell r="E1579" t="str">
            <v>BALL VA</v>
          </cell>
          <cell r="F1579">
            <v>6</v>
          </cell>
          <cell r="G1579" t="str">
            <v>VB8010600000100</v>
          </cell>
          <cell r="H1579">
            <v>1</v>
          </cell>
          <cell r="I1579" t="str">
            <v>--</v>
          </cell>
          <cell r="J1579">
            <v>1</v>
          </cell>
          <cell r="K1579">
            <v>1</v>
          </cell>
        </row>
        <row r="1580">
          <cell r="A1580" t="str">
            <v>M1</v>
          </cell>
          <cell r="B1580" t="str">
            <v>A5C</v>
          </cell>
          <cell r="C1580" t="str">
            <v>P</v>
          </cell>
          <cell r="D1580" t="str">
            <v>22063</v>
          </cell>
          <cell r="E1580" t="str">
            <v>BALL VA</v>
          </cell>
          <cell r="F1580">
            <v>6</v>
          </cell>
          <cell r="G1580" t="str">
            <v>VB8010600000100</v>
          </cell>
          <cell r="H1580">
            <v>1</v>
          </cell>
          <cell r="I1580" t="str">
            <v>--</v>
          </cell>
          <cell r="J1580">
            <v>2</v>
          </cell>
          <cell r="K1580">
            <v>2</v>
          </cell>
        </row>
        <row r="1581">
          <cell r="A1581" t="str">
            <v>M1</v>
          </cell>
          <cell r="B1581" t="str">
            <v>A5C</v>
          </cell>
          <cell r="C1581" t="str">
            <v>P</v>
          </cell>
          <cell r="D1581" t="str">
            <v>22109</v>
          </cell>
          <cell r="E1581" t="str">
            <v>BALL VA</v>
          </cell>
          <cell r="F1581">
            <v>6</v>
          </cell>
          <cell r="G1581" t="str">
            <v>VB8010600000100</v>
          </cell>
          <cell r="H1581">
            <v>1</v>
          </cell>
          <cell r="I1581" t="str">
            <v>--</v>
          </cell>
          <cell r="J1581">
            <v>1</v>
          </cell>
          <cell r="K1581">
            <v>1</v>
          </cell>
        </row>
        <row r="1582">
          <cell r="A1582" t="str">
            <v>M1</v>
          </cell>
          <cell r="B1582" t="str">
            <v>A5C</v>
          </cell>
          <cell r="C1582" t="str">
            <v>P</v>
          </cell>
          <cell r="D1582" t="str">
            <v>22105</v>
          </cell>
          <cell r="E1582" t="str">
            <v>BALL VA</v>
          </cell>
          <cell r="F1582">
            <v>6</v>
          </cell>
          <cell r="G1582" t="str">
            <v>VB8010600000100</v>
          </cell>
          <cell r="H1582">
            <v>1</v>
          </cell>
          <cell r="I1582" t="str">
            <v>--</v>
          </cell>
          <cell r="J1582">
            <v>1</v>
          </cell>
          <cell r="K1582">
            <v>1</v>
          </cell>
        </row>
        <row r="1583">
          <cell r="A1583" t="str">
            <v>M1</v>
          </cell>
          <cell r="B1583" t="str">
            <v>A5C</v>
          </cell>
          <cell r="C1583" t="str">
            <v>P</v>
          </cell>
          <cell r="D1583" t="str">
            <v>22157</v>
          </cell>
          <cell r="E1583" t="str">
            <v>BALL VA</v>
          </cell>
          <cell r="F1583">
            <v>6</v>
          </cell>
          <cell r="G1583" t="str">
            <v>VB8010600000100</v>
          </cell>
          <cell r="H1583">
            <v>1</v>
          </cell>
          <cell r="I1583" t="str">
            <v>--</v>
          </cell>
          <cell r="J1583">
            <v>1</v>
          </cell>
          <cell r="K1583">
            <v>1</v>
          </cell>
        </row>
        <row r="1584">
          <cell r="A1584" t="str">
            <v>M1</v>
          </cell>
          <cell r="B1584" t="str">
            <v>A5C</v>
          </cell>
          <cell r="C1584" t="str">
            <v>P</v>
          </cell>
          <cell r="D1584" t="str">
            <v>22158</v>
          </cell>
          <cell r="E1584" t="str">
            <v>BALL VA</v>
          </cell>
          <cell r="F1584">
            <v>6</v>
          </cell>
          <cell r="G1584" t="str">
            <v>VB8010600000100</v>
          </cell>
          <cell r="H1584">
            <v>1</v>
          </cell>
          <cell r="I1584" t="str">
            <v>--</v>
          </cell>
          <cell r="J1584">
            <v>1</v>
          </cell>
          <cell r="K1584">
            <v>1</v>
          </cell>
        </row>
        <row r="1585">
          <cell r="A1585" t="str">
            <v>M1</v>
          </cell>
          <cell r="B1585" t="str">
            <v>A5C</v>
          </cell>
          <cell r="C1585" t="str">
            <v>P</v>
          </cell>
          <cell r="D1585" t="str">
            <v>22103</v>
          </cell>
          <cell r="E1585" t="str">
            <v>BALL VA</v>
          </cell>
          <cell r="F1585">
            <v>6</v>
          </cell>
          <cell r="G1585" t="str">
            <v>VB8010600000100</v>
          </cell>
          <cell r="H1585">
            <v>1</v>
          </cell>
          <cell r="I1585" t="str">
            <v>--</v>
          </cell>
          <cell r="J1585">
            <v>2</v>
          </cell>
          <cell r="K1585">
            <v>2</v>
          </cell>
        </row>
        <row r="1586">
          <cell r="A1586" t="str">
            <v>M1</v>
          </cell>
          <cell r="B1586" t="str">
            <v>A5C</v>
          </cell>
          <cell r="C1586" t="str">
            <v>P</v>
          </cell>
          <cell r="D1586" t="str">
            <v>22106</v>
          </cell>
          <cell r="E1586" t="str">
            <v>BALL VA</v>
          </cell>
          <cell r="F1586">
            <v>6</v>
          </cell>
          <cell r="G1586" t="str">
            <v>VB8010600000100</v>
          </cell>
          <cell r="H1586">
            <v>1</v>
          </cell>
          <cell r="I1586" t="str">
            <v>--</v>
          </cell>
          <cell r="J1586">
            <v>1</v>
          </cell>
          <cell r="K1586">
            <v>1</v>
          </cell>
        </row>
        <row r="1587">
          <cell r="A1587" t="str">
            <v>M1</v>
          </cell>
          <cell r="B1587" t="str">
            <v>A5C</v>
          </cell>
          <cell r="C1587" t="str">
            <v>P</v>
          </cell>
          <cell r="D1587" t="str">
            <v>99002</v>
          </cell>
          <cell r="E1587" t="str">
            <v>BELLOWS VA</v>
          </cell>
          <cell r="F1587">
            <v>6</v>
          </cell>
          <cell r="G1587" t="str">
            <v>VBE8010100000100</v>
          </cell>
          <cell r="H1587">
            <v>1</v>
          </cell>
          <cell r="I1587" t="str">
            <v>--</v>
          </cell>
          <cell r="J1587">
            <v>1</v>
          </cell>
          <cell r="K1587">
            <v>1</v>
          </cell>
        </row>
        <row r="1588">
          <cell r="A1588" t="str">
            <v>M1</v>
          </cell>
          <cell r="B1588" t="str">
            <v>A5C</v>
          </cell>
          <cell r="C1588" t="str">
            <v>N</v>
          </cell>
          <cell r="D1588" t="str">
            <v>22630</v>
          </cell>
          <cell r="E1588" t="str">
            <v>CHECK VA</v>
          </cell>
          <cell r="F1588">
            <v>6</v>
          </cell>
          <cell r="G1588" t="str">
            <v>VCB8010400000100</v>
          </cell>
          <cell r="H1588">
            <v>1</v>
          </cell>
          <cell r="I1588" t="str">
            <v>--</v>
          </cell>
          <cell r="J1588">
            <v>1</v>
          </cell>
          <cell r="K1588">
            <v>1</v>
          </cell>
        </row>
        <row r="1589">
          <cell r="A1589" t="str">
            <v>M1</v>
          </cell>
          <cell r="B1589" t="str">
            <v>A4C</v>
          </cell>
          <cell r="C1589" t="str">
            <v>N</v>
          </cell>
          <cell r="D1589" t="str">
            <v>22661</v>
          </cell>
          <cell r="E1589" t="str">
            <v>CHECK VA</v>
          </cell>
          <cell r="F1589">
            <v>6</v>
          </cell>
          <cell r="G1589" t="str">
            <v>VCB8010200000100</v>
          </cell>
          <cell r="H1589">
            <v>1</v>
          </cell>
          <cell r="I1589" t="str">
            <v>--</v>
          </cell>
          <cell r="J1589">
            <v>1</v>
          </cell>
          <cell r="K1589">
            <v>1</v>
          </cell>
        </row>
        <row r="1590">
          <cell r="A1590" t="str">
            <v>M1</v>
          </cell>
          <cell r="B1590" t="str">
            <v>A5C</v>
          </cell>
          <cell r="C1590" t="str">
            <v>N</v>
          </cell>
          <cell r="D1590" t="str">
            <v>22681</v>
          </cell>
          <cell r="E1590" t="str">
            <v>CHECK VA</v>
          </cell>
          <cell r="F1590">
            <v>6</v>
          </cell>
          <cell r="G1590" t="str">
            <v>VCB8010400000100</v>
          </cell>
          <cell r="H1590">
            <v>1</v>
          </cell>
          <cell r="I1590" t="str">
            <v>--</v>
          </cell>
          <cell r="J1590">
            <v>1</v>
          </cell>
          <cell r="K1590">
            <v>1</v>
          </cell>
        </row>
        <row r="1591">
          <cell r="A1591" t="str">
            <v>M1</v>
          </cell>
          <cell r="B1591" t="str">
            <v>A5C</v>
          </cell>
          <cell r="C1591" t="str">
            <v>N</v>
          </cell>
          <cell r="D1591" t="str">
            <v>22686</v>
          </cell>
          <cell r="E1591" t="str">
            <v>CHECK VA</v>
          </cell>
          <cell r="F1591">
            <v>6</v>
          </cell>
          <cell r="G1591" t="str">
            <v>VCB8010400000100</v>
          </cell>
          <cell r="H1591">
            <v>1</v>
          </cell>
          <cell r="I1591" t="str">
            <v>--</v>
          </cell>
          <cell r="J1591">
            <v>1</v>
          </cell>
          <cell r="K1591">
            <v>1</v>
          </cell>
        </row>
        <row r="1592">
          <cell r="A1592" t="str">
            <v>M1</v>
          </cell>
          <cell r="B1592" t="str">
            <v>A5C</v>
          </cell>
          <cell r="C1592" t="str">
            <v>N</v>
          </cell>
          <cell r="D1592" t="str">
            <v>22683</v>
          </cell>
          <cell r="E1592" t="str">
            <v>CHECK VA</v>
          </cell>
          <cell r="F1592">
            <v>6</v>
          </cell>
          <cell r="G1592" t="str">
            <v>VCB8010400000100</v>
          </cell>
          <cell r="H1592">
            <v>1</v>
          </cell>
          <cell r="I1592" t="str">
            <v>--</v>
          </cell>
          <cell r="J1592">
            <v>1</v>
          </cell>
          <cell r="K1592">
            <v>1</v>
          </cell>
        </row>
        <row r="1593">
          <cell r="A1593" t="str">
            <v>M1</v>
          </cell>
          <cell r="B1593" t="str">
            <v>A5C</v>
          </cell>
          <cell r="C1593" t="str">
            <v>N</v>
          </cell>
          <cell r="D1593" t="str">
            <v>22685</v>
          </cell>
          <cell r="E1593" t="str">
            <v>CHECK VA</v>
          </cell>
          <cell r="F1593">
            <v>6</v>
          </cell>
          <cell r="G1593" t="str">
            <v>VCB8010400000100</v>
          </cell>
          <cell r="H1593">
            <v>1</v>
          </cell>
          <cell r="I1593" t="str">
            <v>--</v>
          </cell>
          <cell r="J1593">
            <v>1</v>
          </cell>
          <cell r="K1593">
            <v>1</v>
          </cell>
        </row>
        <row r="1594">
          <cell r="A1594" t="str">
            <v>M1</v>
          </cell>
          <cell r="B1594" t="str">
            <v>A5C</v>
          </cell>
          <cell r="C1594" t="str">
            <v>N</v>
          </cell>
          <cell r="D1594" t="str">
            <v>22731</v>
          </cell>
          <cell r="E1594" t="str">
            <v>CHECK VA</v>
          </cell>
          <cell r="F1594">
            <v>6</v>
          </cell>
          <cell r="G1594" t="str">
            <v>VCB8010400000100</v>
          </cell>
          <cell r="H1594">
            <v>1</v>
          </cell>
          <cell r="I1594" t="str">
            <v>--</v>
          </cell>
          <cell r="J1594">
            <v>1</v>
          </cell>
          <cell r="K1594">
            <v>1</v>
          </cell>
        </row>
        <row r="1595">
          <cell r="A1595" t="str">
            <v>M1</v>
          </cell>
          <cell r="B1595" t="str">
            <v>A5C</v>
          </cell>
          <cell r="C1595" t="str">
            <v>P</v>
          </cell>
          <cell r="D1595" t="str">
            <v>22103</v>
          </cell>
          <cell r="E1595" t="str">
            <v>CHECK VA</v>
          </cell>
          <cell r="F1595">
            <v>6</v>
          </cell>
          <cell r="G1595" t="str">
            <v>VCB8010400000100</v>
          </cell>
          <cell r="H1595">
            <v>1</v>
          </cell>
          <cell r="I1595" t="str">
            <v>--</v>
          </cell>
          <cell r="J1595">
            <v>1</v>
          </cell>
          <cell r="K1595">
            <v>1</v>
          </cell>
        </row>
        <row r="1596">
          <cell r="A1596" t="str">
            <v>M1</v>
          </cell>
          <cell r="B1596" t="str">
            <v>A5C</v>
          </cell>
          <cell r="C1596" t="str">
            <v>N</v>
          </cell>
          <cell r="D1596" t="str">
            <v>22679</v>
          </cell>
          <cell r="E1596" t="str">
            <v>CHECK VA</v>
          </cell>
          <cell r="F1596">
            <v>6</v>
          </cell>
          <cell r="G1596" t="str">
            <v>VCB8010400000100</v>
          </cell>
          <cell r="H1596">
            <v>1</v>
          </cell>
          <cell r="I1596" t="str">
            <v>--</v>
          </cell>
          <cell r="J1596">
            <v>2</v>
          </cell>
          <cell r="K1596">
            <v>2</v>
          </cell>
        </row>
        <row r="1597">
          <cell r="A1597" t="str">
            <v>M1</v>
          </cell>
          <cell r="B1597" t="str">
            <v>A5C</v>
          </cell>
          <cell r="C1597" t="str">
            <v>N</v>
          </cell>
          <cell r="D1597" t="str">
            <v>22682</v>
          </cell>
          <cell r="E1597" t="str">
            <v>CHECK VA</v>
          </cell>
          <cell r="F1597">
            <v>6</v>
          </cell>
          <cell r="G1597" t="str">
            <v>VCB8010400000100</v>
          </cell>
          <cell r="H1597">
            <v>1</v>
          </cell>
          <cell r="I1597" t="str">
            <v>--</v>
          </cell>
          <cell r="J1597">
            <v>1</v>
          </cell>
          <cell r="K1597">
            <v>1</v>
          </cell>
        </row>
        <row r="1598">
          <cell r="A1598" t="str">
            <v>M1</v>
          </cell>
          <cell r="B1598" t="str">
            <v>A5C</v>
          </cell>
          <cell r="C1598" t="str">
            <v>N</v>
          </cell>
          <cell r="D1598" t="str">
            <v>22684</v>
          </cell>
          <cell r="E1598" t="str">
            <v>CHECK VA</v>
          </cell>
          <cell r="F1598">
            <v>6</v>
          </cell>
          <cell r="G1598" t="str">
            <v>VCB8010400000100</v>
          </cell>
          <cell r="H1598">
            <v>1</v>
          </cell>
          <cell r="I1598" t="str">
            <v>--</v>
          </cell>
          <cell r="J1598">
            <v>1</v>
          </cell>
          <cell r="K1598">
            <v>1</v>
          </cell>
        </row>
        <row r="1599">
          <cell r="A1599" t="str">
            <v>M1</v>
          </cell>
          <cell r="B1599" t="str">
            <v>A5C</v>
          </cell>
          <cell r="C1599" t="str">
            <v>P</v>
          </cell>
          <cell r="D1599" t="str">
            <v>99002</v>
          </cell>
          <cell r="E1599" t="str">
            <v>CHECK VA</v>
          </cell>
          <cell r="F1599">
            <v>6</v>
          </cell>
          <cell r="G1599" t="str">
            <v>VCB8010400000100</v>
          </cell>
          <cell r="H1599">
            <v>1</v>
          </cell>
          <cell r="I1599" t="str">
            <v>--</v>
          </cell>
          <cell r="J1599">
            <v>1</v>
          </cell>
          <cell r="K1599">
            <v>1</v>
          </cell>
        </row>
        <row r="1600">
          <cell r="A1600" t="str">
            <v>M1</v>
          </cell>
          <cell r="B1600" t="str">
            <v>A5C</v>
          </cell>
          <cell r="C1600" t="str">
            <v>P</v>
          </cell>
          <cell r="D1600" t="str">
            <v>21004</v>
          </cell>
          <cell r="E1600" t="str">
            <v>GATE VA</v>
          </cell>
          <cell r="F1600">
            <v>6</v>
          </cell>
          <cell r="G1600" t="str">
            <v>VG8010100000100</v>
          </cell>
          <cell r="H1600">
            <v>1</v>
          </cell>
          <cell r="I1600" t="str">
            <v>--</v>
          </cell>
          <cell r="J1600">
            <v>1</v>
          </cell>
          <cell r="K1600">
            <v>1</v>
          </cell>
        </row>
        <row r="1601">
          <cell r="A1601" t="str">
            <v>M1</v>
          </cell>
          <cell r="B1601" t="str">
            <v>A5C</v>
          </cell>
          <cell r="C1601" t="str">
            <v>N</v>
          </cell>
          <cell r="D1601" t="str">
            <v>22630</v>
          </cell>
          <cell r="E1601" t="str">
            <v>GLOBE VA</v>
          </cell>
          <cell r="F1601">
            <v>6</v>
          </cell>
          <cell r="G1601" t="str">
            <v>VL8010100000100</v>
          </cell>
          <cell r="H1601">
            <v>1</v>
          </cell>
          <cell r="I1601" t="str">
            <v>--</v>
          </cell>
          <cell r="J1601">
            <v>1</v>
          </cell>
          <cell r="K1601">
            <v>1</v>
          </cell>
        </row>
        <row r="1602">
          <cell r="A1602" t="str">
            <v>M1</v>
          </cell>
          <cell r="B1602" t="str">
            <v>A5C</v>
          </cell>
          <cell r="C1602" t="str">
            <v>N</v>
          </cell>
          <cell r="D1602" t="str">
            <v>22685</v>
          </cell>
          <cell r="E1602" t="str">
            <v>GLOBE VA</v>
          </cell>
          <cell r="F1602">
            <v>6</v>
          </cell>
          <cell r="G1602" t="str">
            <v>VL8010100000100</v>
          </cell>
          <cell r="H1602">
            <v>1</v>
          </cell>
          <cell r="I1602" t="str">
            <v>--</v>
          </cell>
          <cell r="J1602">
            <v>1</v>
          </cell>
          <cell r="K1602">
            <v>1</v>
          </cell>
        </row>
        <row r="1603">
          <cell r="A1603" t="str">
            <v>M1</v>
          </cell>
          <cell r="B1603" t="str">
            <v>A5C</v>
          </cell>
          <cell r="C1603" t="str">
            <v>N</v>
          </cell>
          <cell r="D1603" t="str">
            <v>22686</v>
          </cell>
          <cell r="E1603" t="str">
            <v>GLOBE VA</v>
          </cell>
          <cell r="F1603">
            <v>6</v>
          </cell>
          <cell r="G1603" t="str">
            <v>VL8010100000100</v>
          </cell>
          <cell r="H1603">
            <v>1</v>
          </cell>
          <cell r="I1603" t="str">
            <v>--</v>
          </cell>
          <cell r="J1603">
            <v>1</v>
          </cell>
          <cell r="K1603">
            <v>1</v>
          </cell>
        </row>
        <row r="1604">
          <cell r="A1604" t="str">
            <v>M1</v>
          </cell>
          <cell r="B1604" t="str">
            <v>A5C</v>
          </cell>
          <cell r="C1604" t="str">
            <v>N</v>
          </cell>
          <cell r="D1604" t="str">
            <v>22684</v>
          </cell>
          <cell r="E1604" t="str">
            <v>GLOBE VA</v>
          </cell>
          <cell r="F1604">
            <v>6</v>
          </cell>
          <cell r="G1604" t="str">
            <v>VL8010100000100</v>
          </cell>
          <cell r="H1604">
            <v>1</v>
          </cell>
          <cell r="I1604" t="str">
            <v>--</v>
          </cell>
          <cell r="J1604">
            <v>1</v>
          </cell>
          <cell r="K1604">
            <v>1</v>
          </cell>
        </row>
        <row r="1605">
          <cell r="A1605" t="str">
            <v>M1</v>
          </cell>
          <cell r="B1605" t="str">
            <v>A5C</v>
          </cell>
          <cell r="C1605" t="str">
            <v>P</v>
          </cell>
          <cell r="D1605" t="str">
            <v>22039</v>
          </cell>
          <cell r="E1605" t="str">
            <v>BALL VA</v>
          </cell>
          <cell r="F1605">
            <v>6</v>
          </cell>
          <cell r="G1605" t="str">
            <v>VB8010600000100</v>
          </cell>
          <cell r="H1605">
            <v>1</v>
          </cell>
          <cell r="I1605" t="str">
            <v>--</v>
          </cell>
          <cell r="J1605">
            <v>1</v>
          </cell>
          <cell r="K1605">
            <v>1</v>
          </cell>
        </row>
        <row r="1606">
          <cell r="A1606" t="str">
            <v>M1</v>
          </cell>
          <cell r="B1606" t="str">
            <v>A5C</v>
          </cell>
          <cell r="C1606" t="str">
            <v>P</v>
          </cell>
          <cell r="D1606" t="str">
            <v>22040</v>
          </cell>
          <cell r="E1606" t="str">
            <v>BALL VA</v>
          </cell>
          <cell r="F1606">
            <v>6</v>
          </cell>
          <cell r="G1606" t="str">
            <v>VB8010600000100</v>
          </cell>
          <cell r="H1606">
            <v>1</v>
          </cell>
          <cell r="I1606" t="str">
            <v>--</v>
          </cell>
          <cell r="J1606">
            <v>1</v>
          </cell>
          <cell r="K1606">
            <v>1</v>
          </cell>
        </row>
        <row r="1607">
          <cell r="A1607" t="str">
            <v>M1</v>
          </cell>
          <cell r="B1607" t="str">
            <v>A5C</v>
          </cell>
          <cell r="C1607" t="str">
            <v>P</v>
          </cell>
          <cell r="D1607" t="str">
            <v>22041</v>
          </cell>
          <cell r="E1607" t="str">
            <v>BALL VA</v>
          </cell>
          <cell r="F1607">
            <v>6</v>
          </cell>
          <cell r="G1607" t="str">
            <v>VB8010600000100</v>
          </cell>
          <cell r="H1607">
            <v>1</v>
          </cell>
          <cell r="I1607" t="str">
            <v>--</v>
          </cell>
          <cell r="J1607">
            <v>1</v>
          </cell>
          <cell r="K1607">
            <v>1</v>
          </cell>
        </row>
        <row r="1608">
          <cell r="A1608" t="str">
            <v>M1</v>
          </cell>
          <cell r="B1608" t="str">
            <v>A6C</v>
          </cell>
          <cell r="C1608" t="str">
            <v>HOS</v>
          </cell>
          <cell r="D1608" t="str">
            <v>65616</v>
          </cell>
          <cell r="E1608" t="str">
            <v>BELLOWS VA</v>
          </cell>
          <cell r="F1608">
            <v>6</v>
          </cell>
          <cell r="G1608" t="str">
            <v>VBE8010600000100</v>
          </cell>
          <cell r="H1608">
            <v>1</v>
          </cell>
          <cell r="I1608" t="str">
            <v>--</v>
          </cell>
          <cell r="J1608">
            <v>1</v>
          </cell>
          <cell r="K1608">
            <v>1</v>
          </cell>
        </row>
        <row r="1609">
          <cell r="A1609" t="str">
            <v>M1</v>
          </cell>
          <cell r="B1609" t="str">
            <v>A6C</v>
          </cell>
          <cell r="C1609" t="str">
            <v>HOS</v>
          </cell>
          <cell r="D1609" t="str">
            <v>65621</v>
          </cell>
          <cell r="E1609" t="str">
            <v>BELLOWS VA</v>
          </cell>
          <cell r="F1609">
            <v>6</v>
          </cell>
          <cell r="G1609" t="str">
            <v>VBE8010700000100</v>
          </cell>
          <cell r="H1609">
            <v>1</v>
          </cell>
          <cell r="I1609" t="str">
            <v>--</v>
          </cell>
          <cell r="J1609">
            <v>2</v>
          </cell>
          <cell r="K1609">
            <v>2</v>
          </cell>
        </row>
        <row r="1610">
          <cell r="A1610" t="str">
            <v>M1</v>
          </cell>
          <cell r="B1610" t="str">
            <v>A5C</v>
          </cell>
          <cell r="C1610" t="str">
            <v>P</v>
          </cell>
          <cell r="D1610" t="str">
            <v>22001</v>
          </cell>
          <cell r="E1610" t="str">
            <v>BELLOWS VA</v>
          </cell>
          <cell r="F1610">
            <v>6</v>
          </cell>
          <cell r="G1610" t="str">
            <v>VBE8010200000100</v>
          </cell>
          <cell r="H1610">
            <v>1</v>
          </cell>
          <cell r="I1610" t="str">
            <v>--</v>
          </cell>
          <cell r="J1610">
            <v>1</v>
          </cell>
          <cell r="K1610">
            <v>1</v>
          </cell>
        </row>
        <row r="1611">
          <cell r="A1611" t="str">
            <v>M1</v>
          </cell>
          <cell r="B1611" t="str">
            <v>A5C</v>
          </cell>
          <cell r="C1611" t="str">
            <v>P</v>
          </cell>
          <cell r="D1611" t="str">
            <v>22003</v>
          </cell>
          <cell r="E1611" t="str">
            <v>BELLOWS VA</v>
          </cell>
          <cell r="F1611">
            <v>6</v>
          </cell>
          <cell r="G1611" t="str">
            <v>VBE8010100000100</v>
          </cell>
          <cell r="H1611">
            <v>1</v>
          </cell>
          <cell r="I1611" t="str">
            <v>--</v>
          </cell>
          <cell r="J1611">
            <v>1</v>
          </cell>
          <cell r="K1611">
            <v>1</v>
          </cell>
        </row>
        <row r="1612">
          <cell r="A1612" t="str">
            <v>M1</v>
          </cell>
          <cell r="B1612" t="str">
            <v>A4C</v>
          </cell>
          <cell r="C1612" t="str">
            <v>P</v>
          </cell>
          <cell r="D1612" t="str">
            <v>22008</v>
          </cell>
          <cell r="E1612" t="str">
            <v>BALL VA</v>
          </cell>
          <cell r="F1612">
            <v>6</v>
          </cell>
          <cell r="G1612" t="str">
            <v>VB8010300000100</v>
          </cell>
          <cell r="H1612">
            <v>1</v>
          </cell>
          <cell r="I1612" t="str">
            <v>--</v>
          </cell>
          <cell r="J1612">
            <v>2</v>
          </cell>
          <cell r="K1612">
            <v>2</v>
          </cell>
        </row>
        <row r="1613">
          <cell r="A1613" t="str">
            <v>M1</v>
          </cell>
          <cell r="B1613" t="str">
            <v>A5C</v>
          </cell>
          <cell r="C1613" t="str">
            <v>TRIM</v>
          </cell>
          <cell r="D1613" t="str">
            <v>C-2201</v>
          </cell>
          <cell r="E1613" t="str">
            <v>BALL VA</v>
          </cell>
          <cell r="F1613">
            <v>6</v>
          </cell>
          <cell r="G1613" t="str">
            <v>VB8010600000100</v>
          </cell>
          <cell r="H1613">
            <v>1</v>
          </cell>
          <cell r="I1613" t="str">
            <v>--</v>
          </cell>
          <cell r="J1613">
            <v>2</v>
          </cell>
          <cell r="K1613">
            <v>2</v>
          </cell>
        </row>
        <row r="1614">
          <cell r="A1614" t="str">
            <v>M1</v>
          </cell>
          <cell r="B1614" t="str">
            <v>A6C</v>
          </cell>
          <cell r="C1614" t="str">
            <v>HOR</v>
          </cell>
          <cell r="D1614" t="str">
            <v>65622</v>
          </cell>
          <cell r="E1614" t="str">
            <v>BELLOWS VA</v>
          </cell>
          <cell r="F1614">
            <v>6</v>
          </cell>
          <cell r="G1614" t="str">
            <v>VBE8010700000100</v>
          </cell>
          <cell r="H1614">
            <v>1</v>
          </cell>
          <cell r="I1614" t="str">
            <v>--</v>
          </cell>
          <cell r="J1614">
            <v>2</v>
          </cell>
          <cell r="K1614">
            <v>2</v>
          </cell>
        </row>
        <row r="1615">
          <cell r="A1615" t="str">
            <v>M1</v>
          </cell>
          <cell r="B1615" t="str">
            <v>A6C</v>
          </cell>
          <cell r="C1615" t="str">
            <v>HOS</v>
          </cell>
          <cell r="D1615" t="str">
            <v>65613</v>
          </cell>
          <cell r="E1615" t="str">
            <v>BELLOWS VA</v>
          </cell>
          <cell r="F1615">
            <v>6</v>
          </cell>
          <cell r="G1615" t="str">
            <v>VBE8010800000100</v>
          </cell>
          <cell r="H1615">
            <v>1</v>
          </cell>
          <cell r="I1615" t="str">
            <v>--</v>
          </cell>
          <cell r="J1615">
            <v>2</v>
          </cell>
          <cell r="K1615">
            <v>2</v>
          </cell>
        </row>
        <row r="1616">
          <cell r="A1616" t="str">
            <v>M1</v>
          </cell>
          <cell r="B1616" t="str">
            <v>A6C</v>
          </cell>
          <cell r="C1616" t="str">
            <v>HOS</v>
          </cell>
          <cell r="D1616" t="str">
            <v>65613</v>
          </cell>
          <cell r="E1616" t="str">
            <v>BELLOWS VA</v>
          </cell>
          <cell r="F1616">
            <v>6</v>
          </cell>
          <cell r="G1616" t="str">
            <v>VBE8010700000100</v>
          </cell>
          <cell r="H1616">
            <v>1</v>
          </cell>
          <cell r="I1616" t="str">
            <v>--</v>
          </cell>
          <cell r="J1616">
            <v>1</v>
          </cell>
          <cell r="K1616">
            <v>1</v>
          </cell>
        </row>
        <row r="1617">
          <cell r="A1617" t="str">
            <v>M1</v>
          </cell>
          <cell r="B1617" t="str">
            <v>A6C</v>
          </cell>
          <cell r="C1617" t="str">
            <v>HOS</v>
          </cell>
          <cell r="D1617" t="str">
            <v>65624</v>
          </cell>
          <cell r="E1617" t="str">
            <v>BELLOWS VA</v>
          </cell>
          <cell r="F1617">
            <v>6</v>
          </cell>
          <cell r="G1617" t="str">
            <v>VBE8010700000100</v>
          </cell>
          <cell r="H1617">
            <v>1</v>
          </cell>
          <cell r="I1617" t="str">
            <v>--</v>
          </cell>
          <cell r="J1617">
            <v>1</v>
          </cell>
          <cell r="K1617">
            <v>1</v>
          </cell>
        </row>
        <row r="1618">
          <cell r="A1618" t="str">
            <v>M1</v>
          </cell>
          <cell r="B1618" t="str">
            <v>A6C</v>
          </cell>
          <cell r="C1618" t="str">
            <v>HOS</v>
          </cell>
          <cell r="D1618" t="str">
            <v>65625</v>
          </cell>
          <cell r="E1618" t="str">
            <v>BELLOWS VA</v>
          </cell>
          <cell r="F1618">
            <v>6</v>
          </cell>
          <cell r="G1618" t="str">
            <v>VBE8010700000100</v>
          </cell>
          <cell r="H1618">
            <v>1</v>
          </cell>
          <cell r="I1618" t="str">
            <v>--</v>
          </cell>
          <cell r="J1618">
            <v>1</v>
          </cell>
          <cell r="K1618">
            <v>1</v>
          </cell>
        </row>
        <row r="1619">
          <cell r="A1619" t="str">
            <v>M1</v>
          </cell>
          <cell r="B1619" t="str">
            <v>A4C</v>
          </cell>
          <cell r="C1619" t="str">
            <v>N</v>
          </cell>
          <cell r="D1619" t="str">
            <v>22662</v>
          </cell>
          <cell r="E1619" t="str">
            <v>BALL VA</v>
          </cell>
          <cell r="F1619">
            <v>6</v>
          </cell>
          <cell r="G1619" t="str">
            <v>VB8010300001H00</v>
          </cell>
          <cell r="H1619">
            <v>1.5</v>
          </cell>
          <cell r="I1619" t="str">
            <v>--</v>
          </cell>
          <cell r="J1619">
            <v>1</v>
          </cell>
          <cell r="K1619">
            <v>1</v>
          </cell>
        </row>
        <row r="1620">
          <cell r="A1620" t="str">
            <v>M1</v>
          </cell>
          <cell r="B1620" t="str">
            <v>A5C</v>
          </cell>
          <cell r="C1620" t="str">
            <v>P</v>
          </cell>
          <cell r="D1620" t="str">
            <v>22036</v>
          </cell>
          <cell r="E1620" t="str">
            <v>BALL VA</v>
          </cell>
          <cell r="F1620">
            <v>6</v>
          </cell>
          <cell r="G1620" t="str">
            <v>VB8010600001H00</v>
          </cell>
          <cell r="H1620">
            <v>1.5</v>
          </cell>
          <cell r="I1620" t="str">
            <v>--</v>
          </cell>
          <cell r="J1620">
            <v>2</v>
          </cell>
          <cell r="K1620">
            <v>2</v>
          </cell>
        </row>
        <row r="1621">
          <cell r="A1621" t="str">
            <v>M1</v>
          </cell>
          <cell r="B1621" t="str">
            <v>A5C</v>
          </cell>
          <cell r="C1621" t="str">
            <v>P</v>
          </cell>
          <cell r="D1621" t="str">
            <v>22045</v>
          </cell>
          <cell r="E1621" t="str">
            <v>BALL VA</v>
          </cell>
          <cell r="F1621">
            <v>6</v>
          </cell>
          <cell r="G1621" t="str">
            <v>VB8010600001H00</v>
          </cell>
          <cell r="H1621">
            <v>1.5</v>
          </cell>
          <cell r="I1621" t="str">
            <v>--</v>
          </cell>
          <cell r="J1621">
            <v>4</v>
          </cell>
          <cell r="K1621">
            <v>4</v>
          </cell>
        </row>
        <row r="1622">
          <cell r="A1622" t="str">
            <v>M1</v>
          </cell>
          <cell r="B1622" t="str">
            <v>A5C</v>
          </cell>
          <cell r="C1622" t="str">
            <v>P</v>
          </cell>
          <cell r="D1622" t="str">
            <v>22070</v>
          </cell>
          <cell r="E1622" t="str">
            <v>BALL VA</v>
          </cell>
          <cell r="F1622">
            <v>6</v>
          </cell>
          <cell r="G1622" t="str">
            <v>VB8010600001H00</v>
          </cell>
          <cell r="H1622">
            <v>1.5</v>
          </cell>
          <cell r="I1622" t="str">
            <v>--</v>
          </cell>
          <cell r="J1622">
            <v>1</v>
          </cell>
          <cell r="K1622">
            <v>1</v>
          </cell>
        </row>
        <row r="1623">
          <cell r="A1623" t="str">
            <v>M1</v>
          </cell>
          <cell r="B1623" t="str">
            <v>A5C</v>
          </cell>
          <cell r="C1623" t="str">
            <v>P</v>
          </cell>
          <cell r="D1623" t="str">
            <v>22071</v>
          </cell>
          <cell r="E1623" t="str">
            <v>BALL VA</v>
          </cell>
          <cell r="F1623">
            <v>6</v>
          </cell>
          <cell r="G1623" t="str">
            <v>VB8010600001H00</v>
          </cell>
          <cell r="H1623">
            <v>1.5</v>
          </cell>
          <cell r="I1623" t="str">
            <v>--</v>
          </cell>
          <cell r="J1623">
            <v>1</v>
          </cell>
          <cell r="K1623">
            <v>1</v>
          </cell>
        </row>
        <row r="1624">
          <cell r="A1624" t="str">
            <v>M1</v>
          </cell>
          <cell r="B1624" t="str">
            <v>A5C</v>
          </cell>
          <cell r="C1624" t="str">
            <v>P</v>
          </cell>
          <cell r="D1624" t="str">
            <v>22078</v>
          </cell>
          <cell r="E1624" t="str">
            <v>BALL VA</v>
          </cell>
          <cell r="F1624">
            <v>6</v>
          </cell>
          <cell r="G1624" t="str">
            <v>VB8010600001H00</v>
          </cell>
          <cell r="H1624">
            <v>1.5</v>
          </cell>
          <cell r="I1624" t="str">
            <v>--</v>
          </cell>
          <cell r="J1624">
            <v>3</v>
          </cell>
          <cell r="K1624">
            <v>3</v>
          </cell>
        </row>
        <row r="1625">
          <cell r="A1625" t="str">
            <v>M1</v>
          </cell>
          <cell r="B1625" t="str">
            <v>A5C</v>
          </cell>
          <cell r="C1625" t="str">
            <v>P</v>
          </cell>
          <cell r="D1625" t="str">
            <v>22087</v>
          </cell>
          <cell r="E1625" t="str">
            <v>BALL VA</v>
          </cell>
          <cell r="F1625">
            <v>6</v>
          </cell>
          <cell r="G1625" t="str">
            <v>VB8010600001H00</v>
          </cell>
          <cell r="H1625">
            <v>1.5</v>
          </cell>
          <cell r="I1625" t="str">
            <v>--</v>
          </cell>
          <cell r="J1625">
            <v>1</v>
          </cell>
          <cell r="K1625">
            <v>1</v>
          </cell>
        </row>
        <row r="1626">
          <cell r="A1626" t="str">
            <v>M1</v>
          </cell>
          <cell r="B1626" t="str">
            <v>A5C</v>
          </cell>
          <cell r="C1626" t="str">
            <v>P</v>
          </cell>
          <cell r="D1626" t="str">
            <v>22071</v>
          </cell>
          <cell r="E1626" t="str">
            <v>BALL VA</v>
          </cell>
          <cell r="F1626">
            <v>6</v>
          </cell>
          <cell r="G1626" t="str">
            <v>VB8010600001H00</v>
          </cell>
          <cell r="H1626">
            <v>1.5</v>
          </cell>
          <cell r="I1626" t="str">
            <v>--</v>
          </cell>
          <cell r="J1626">
            <v>2</v>
          </cell>
          <cell r="K1626">
            <v>2</v>
          </cell>
        </row>
        <row r="1627">
          <cell r="A1627" t="str">
            <v>M1</v>
          </cell>
          <cell r="B1627" t="str">
            <v>A5C</v>
          </cell>
          <cell r="C1627" t="str">
            <v>P</v>
          </cell>
          <cell r="D1627" t="str">
            <v>22079</v>
          </cell>
          <cell r="E1627" t="str">
            <v>BALL VA</v>
          </cell>
          <cell r="F1627">
            <v>6</v>
          </cell>
          <cell r="G1627" t="str">
            <v>VB8010600001H00</v>
          </cell>
          <cell r="H1627">
            <v>1.5</v>
          </cell>
          <cell r="I1627" t="str">
            <v>--</v>
          </cell>
          <cell r="J1627">
            <v>1</v>
          </cell>
          <cell r="K1627">
            <v>1</v>
          </cell>
        </row>
        <row r="1628">
          <cell r="A1628" t="str">
            <v>M1</v>
          </cell>
          <cell r="B1628" t="str">
            <v>A5C</v>
          </cell>
          <cell r="C1628" t="str">
            <v>P</v>
          </cell>
          <cell r="D1628" t="str">
            <v>22102</v>
          </cell>
          <cell r="E1628" t="str">
            <v>BALL VA</v>
          </cell>
          <cell r="F1628">
            <v>6</v>
          </cell>
          <cell r="G1628" t="str">
            <v>VB8010600001H00</v>
          </cell>
          <cell r="H1628">
            <v>1.5</v>
          </cell>
          <cell r="I1628" t="str">
            <v>--</v>
          </cell>
          <cell r="J1628">
            <v>4</v>
          </cell>
          <cell r="K1628">
            <v>4</v>
          </cell>
        </row>
        <row r="1629">
          <cell r="A1629" t="str">
            <v>M1</v>
          </cell>
          <cell r="B1629" t="str">
            <v>A5C</v>
          </cell>
          <cell r="C1629" t="str">
            <v>P</v>
          </cell>
          <cell r="D1629" t="str">
            <v>22102</v>
          </cell>
          <cell r="E1629" t="str">
            <v>BALL VA</v>
          </cell>
          <cell r="F1629">
            <v>6</v>
          </cell>
          <cell r="G1629" t="str">
            <v>VB8010600001H00</v>
          </cell>
          <cell r="H1629">
            <v>1.5</v>
          </cell>
          <cell r="I1629" t="str">
            <v>--</v>
          </cell>
          <cell r="J1629">
            <v>5</v>
          </cell>
          <cell r="K1629">
            <v>5</v>
          </cell>
        </row>
        <row r="1630">
          <cell r="A1630" t="str">
            <v>M1</v>
          </cell>
          <cell r="B1630" t="str">
            <v>A5C</v>
          </cell>
          <cell r="C1630" t="str">
            <v>P</v>
          </cell>
          <cell r="D1630" t="str">
            <v>22108</v>
          </cell>
          <cell r="E1630" t="str">
            <v>BALL VA</v>
          </cell>
          <cell r="F1630">
            <v>6</v>
          </cell>
          <cell r="G1630" t="str">
            <v>VB8010600001H00</v>
          </cell>
          <cell r="H1630">
            <v>1.5</v>
          </cell>
          <cell r="I1630" t="str">
            <v>--</v>
          </cell>
          <cell r="J1630">
            <v>1</v>
          </cell>
          <cell r="K1630">
            <v>1</v>
          </cell>
        </row>
        <row r="1631">
          <cell r="A1631" t="str">
            <v>M1</v>
          </cell>
          <cell r="B1631" t="str">
            <v>A5C</v>
          </cell>
          <cell r="C1631" t="str">
            <v>P</v>
          </cell>
          <cell r="D1631" t="str">
            <v>22109</v>
          </cell>
          <cell r="E1631" t="str">
            <v>BALL VA</v>
          </cell>
          <cell r="F1631">
            <v>6</v>
          </cell>
          <cell r="G1631" t="str">
            <v>VB8010600001H00</v>
          </cell>
          <cell r="H1631">
            <v>1.5</v>
          </cell>
          <cell r="I1631" t="str">
            <v>--</v>
          </cell>
          <cell r="J1631">
            <v>3</v>
          </cell>
          <cell r="K1631">
            <v>3</v>
          </cell>
        </row>
        <row r="1632">
          <cell r="A1632" t="str">
            <v>M1</v>
          </cell>
          <cell r="B1632" t="str">
            <v>A5C</v>
          </cell>
          <cell r="C1632" t="str">
            <v>P</v>
          </cell>
          <cell r="D1632" t="str">
            <v>22114</v>
          </cell>
          <cell r="E1632" t="str">
            <v>BALL VA</v>
          </cell>
          <cell r="F1632">
            <v>6</v>
          </cell>
          <cell r="G1632" t="str">
            <v>VB8010600001H00</v>
          </cell>
          <cell r="H1632">
            <v>1.5</v>
          </cell>
          <cell r="I1632" t="str">
            <v>--</v>
          </cell>
          <cell r="J1632">
            <v>1</v>
          </cell>
          <cell r="K1632">
            <v>1</v>
          </cell>
        </row>
        <row r="1633">
          <cell r="A1633" t="str">
            <v>M1</v>
          </cell>
          <cell r="B1633" t="str">
            <v>A5C</v>
          </cell>
          <cell r="C1633" t="str">
            <v>P</v>
          </cell>
          <cell r="D1633" t="str">
            <v>22157</v>
          </cell>
          <cell r="E1633" t="str">
            <v>BALL VA</v>
          </cell>
          <cell r="F1633">
            <v>6</v>
          </cell>
          <cell r="G1633" t="str">
            <v>VB8010600001H00</v>
          </cell>
          <cell r="H1633">
            <v>1.5</v>
          </cell>
          <cell r="I1633" t="str">
            <v>--</v>
          </cell>
          <cell r="J1633">
            <v>3</v>
          </cell>
          <cell r="K1633">
            <v>3</v>
          </cell>
        </row>
        <row r="1634">
          <cell r="A1634" t="str">
            <v>M1</v>
          </cell>
          <cell r="B1634" t="str">
            <v>A5C</v>
          </cell>
          <cell r="C1634" t="str">
            <v>P</v>
          </cell>
          <cell r="D1634" t="str">
            <v>22158</v>
          </cell>
          <cell r="E1634" t="str">
            <v>BALL VA</v>
          </cell>
          <cell r="F1634">
            <v>6</v>
          </cell>
          <cell r="G1634" t="str">
            <v>VB8010600001H00</v>
          </cell>
          <cell r="H1634">
            <v>1.5</v>
          </cell>
          <cell r="I1634" t="str">
            <v>--</v>
          </cell>
          <cell r="J1634">
            <v>1</v>
          </cell>
          <cell r="K1634">
            <v>1</v>
          </cell>
        </row>
        <row r="1635">
          <cell r="A1635" t="str">
            <v>M1</v>
          </cell>
          <cell r="B1635" t="str">
            <v>A5C</v>
          </cell>
          <cell r="C1635" t="str">
            <v>P</v>
          </cell>
          <cell r="D1635" t="str">
            <v>22071</v>
          </cell>
          <cell r="E1635" t="str">
            <v>BALL VA</v>
          </cell>
          <cell r="F1635">
            <v>6</v>
          </cell>
          <cell r="G1635" t="str">
            <v>VB8010600001H00</v>
          </cell>
          <cell r="H1635">
            <v>1.5</v>
          </cell>
          <cell r="I1635" t="str">
            <v>--</v>
          </cell>
          <cell r="J1635">
            <v>3</v>
          </cell>
          <cell r="K1635">
            <v>3</v>
          </cell>
        </row>
        <row r="1636">
          <cell r="A1636" t="str">
            <v>M1</v>
          </cell>
          <cell r="B1636" t="str">
            <v>A5C</v>
          </cell>
          <cell r="C1636" t="str">
            <v>P</v>
          </cell>
          <cell r="D1636" t="str">
            <v>22104</v>
          </cell>
          <cell r="E1636" t="str">
            <v>BALL VA</v>
          </cell>
          <cell r="F1636">
            <v>6</v>
          </cell>
          <cell r="G1636" t="str">
            <v>VB8010600001H00</v>
          </cell>
          <cell r="H1636">
            <v>1.5</v>
          </cell>
          <cell r="I1636" t="str">
            <v>--</v>
          </cell>
          <cell r="J1636">
            <v>2</v>
          </cell>
          <cell r="K1636">
            <v>2</v>
          </cell>
        </row>
        <row r="1637">
          <cell r="A1637" t="str">
            <v>M1</v>
          </cell>
          <cell r="B1637" t="str">
            <v>A4C</v>
          </cell>
          <cell r="C1637" t="str">
            <v>N</v>
          </cell>
          <cell r="D1637" t="str">
            <v>22662</v>
          </cell>
          <cell r="E1637" t="str">
            <v>CHECK VA</v>
          </cell>
          <cell r="F1637">
            <v>6</v>
          </cell>
          <cell r="G1637" t="str">
            <v>VCB8010200001H00</v>
          </cell>
          <cell r="H1637">
            <v>1.5</v>
          </cell>
          <cell r="I1637" t="str">
            <v>--</v>
          </cell>
          <cell r="J1637">
            <v>1</v>
          </cell>
          <cell r="K1637">
            <v>1</v>
          </cell>
        </row>
        <row r="1638">
          <cell r="A1638" t="str">
            <v>M1</v>
          </cell>
          <cell r="B1638" t="str">
            <v>A5C</v>
          </cell>
          <cell r="C1638" t="str">
            <v>P</v>
          </cell>
          <cell r="D1638" t="str">
            <v>22071</v>
          </cell>
          <cell r="E1638" t="str">
            <v>CHECK VA</v>
          </cell>
          <cell r="F1638">
            <v>6</v>
          </cell>
          <cell r="G1638" t="str">
            <v>VCB8010400001H00</v>
          </cell>
          <cell r="H1638">
            <v>1.5</v>
          </cell>
          <cell r="I1638" t="str">
            <v>--</v>
          </cell>
          <cell r="J1638">
            <v>2</v>
          </cell>
          <cell r="K1638">
            <v>2</v>
          </cell>
        </row>
        <row r="1639">
          <cell r="A1639" t="str">
            <v>M1</v>
          </cell>
          <cell r="B1639" t="str">
            <v>A5C</v>
          </cell>
          <cell r="C1639" t="str">
            <v>P</v>
          </cell>
          <cell r="D1639" t="str">
            <v>22158</v>
          </cell>
          <cell r="E1639" t="str">
            <v>GLOBE VA</v>
          </cell>
          <cell r="F1639">
            <v>6</v>
          </cell>
          <cell r="G1639" t="str">
            <v>VL8010100001H00</v>
          </cell>
          <cell r="H1639">
            <v>1.5</v>
          </cell>
          <cell r="I1639" t="str">
            <v>--</v>
          </cell>
          <cell r="J1639">
            <v>1</v>
          </cell>
          <cell r="K1639">
            <v>1</v>
          </cell>
        </row>
        <row r="1640">
          <cell r="A1640" t="str">
            <v>M1</v>
          </cell>
          <cell r="B1640" t="str">
            <v>A5C</v>
          </cell>
          <cell r="C1640" t="str">
            <v>P</v>
          </cell>
          <cell r="D1640" t="str">
            <v>22099</v>
          </cell>
          <cell r="E1640" t="str">
            <v>BALL VA</v>
          </cell>
          <cell r="F1640">
            <v>6</v>
          </cell>
          <cell r="G1640" t="str">
            <v>VB8010600001H00</v>
          </cell>
          <cell r="H1640">
            <v>1.5</v>
          </cell>
          <cell r="I1640" t="str">
            <v>--</v>
          </cell>
          <cell r="J1640">
            <v>1</v>
          </cell>
          <cell r="K1640">
            <v>1</v>
          </cell>
        </row>
        <row r="1641">
          <cell r="A1641" t="str">
            <v>M1</v>
          </cell>
          <cell r="B1641" t="str">
            <v>A5C</v>
          </cell>
          <cell r="C1641" t="str">
            <v>P</v>
          </cell>
          <cell r="D1641" t="str">
            <v>22039</v>
          </cell>
          <cell r="E1641" t="str">
            <v>BALL VA</v>
          </cell>
          <cell r="F1641">
            <v>6</v>
          </cell>
          <cell r="G1641" t="str">
            <v>VB8010600001H00</v>
          </cell>
          <cell r="H1641">
            <v>1.5</v>
          </cell>
          <cell r="I1641" t="str">
            <v>--</v>
          </cell>
          <cell r="J1641">
            <v>1</v>
          </cell>
          <cell r="K1641">
            <v>1</v>
          </cell>
        </row>
        <row r="1642">
          <cell r="A1642" t="str">
            <v>M1</v>
          </cell>
          <cell r="B1642" t="str">
            <v>A5C</v>
          </cell>
          <cell r="C1642" t="str">
            <v>P</v>
          </cell>
          <cell r="D1642" t="str">
            <v>22040</v>
          </cell>
          <cell r="E1642" t="str">
            <v>BALL VA</v>
          </cell>
          <cell r="F1642">
            <v>6</v>
          </cell>
          <cell r="G1642" t="str">
            <v>VB8010600001H00</v>
          </cell>
          <cell r="H1642">
            <v>1.5</v>
          </cell>
          <cell r="I1642" t="str">
            <v>--</v>
          </cell>
          <cell r="J1642">
            <v>1</v>
          </cell>
          <cell r="K1642">
            <v>1</v>
          </cell>
        </row>
        <row r="1643">
          <cell r="A1643" t="str">
            <v>M1</v>
          </cell>
          <cell r="B1643" t="str">
            <v>A5C</v>
          </cell>
          <cell r="C1643" t="str">
            <v>P</v>
          </cell>
          <cell r="D1643" t="str">
            <v>22041</v>
          </cell>
          <cell r="E1643" t="str">
            <v>BALL VA</v>
          </cell>
          <cell r="F1643">
            <v>6</v>
          </cell>
          <cell r="G1643" t="str">
            <v>VB8010600001H00</v>
          </cell>
          <cell r="H1643">
            <v>1.5</v>
          </cell>
          <cell r="I1643" t="str">
            <v>--</v>
          </cell>
          <cell r="J1643">
            <v>1</v>
          </cell>
          <cell r="K1643">
            <v>1</v>
          </cell>
        </row>
        <row r="1644">
          <cell r="A1644" t="str">
            <v>M1</v>
          </cell>
          <cell r="B1644" t="str">
            <v>A6C</v>
          </cell>
          <cell r="C1644" t="str">
            <v>HOS</v>
          </cell>
          <cell r="D1644" t="str">
            <v>65618</v>
          </cell>
          <cell r="E1644" t="str">
            <v>BELLOWS VA</v>
          </cell>
          <cell r="F1644">
            <v>6</v>
          </cell>
          <cell r="G1644" t="str">
            <v>VBE8010700001H00</v>
          </cell>
          <cell r="H1644">
            <v>1.5</v>
          </cell>
          <cell r="I1644" t="str">
            <v>--</v>
          </cell>
          <cell r="J1644">
            <v>1</v>
          </cell>
          <cell r="K1644">
            <v>1</v>
          </cell>
        </row>
        <row r="1645">
          <cell r="A1645" t="str">
            <v>M1</v>
          </cell>
          <cell r="B1645" t="str">
            <v>A6C</v>
          </cell>
          <cell r="C1645" t="str">
            <v>HOS</v>
          </cell>
          <cell r="D1645" t="str">
            <v>65623</v>
          </cell>
          <cell r="E1645" t="str">
            <v>BELLOWS VA</v>
          </cell>
          <cell r="F1645">
            <v>6</v>
          </cell>
          <cell r="G1645" t="str">
            <v>VBE8010600001H00</v>
          </cell>
          <cell r="H1645">
            <v>1.5</v>
          </cell>
          <cell r="I1645" t="str">
            <v>--</v>
          </cell>
          <cell r="J1645">
            <v>1</v>
          </cell>
          <cell r="K1645">
            <v>1</v>
          </cell>
        </row>
        <row r="1646">
          <cell r="A1646" t="str">
            <v>M1</v>
          </cell>
          <cell r="B1646" t="str">
            <v>A5C</v>
          </cell>
          <cell r="C1646" t="str">
            <v>P</v>
          </cell>
          <cell r="D1646" t="str">
            <v>22040</v>
          </cell>
          <cell r="E1646" t="str">
            <v>GLOBE VA</v>
          </cell>
          <cell r="F1646">
            <v>6</v>
          </cell>
          <cell r="G1646" t="str">
            <v>VL8010100001H00</v>
          </cell>
          <cell r="H1646">
            <v>1.5</v>
          </cell>
          <cell r="I1646" t="str">
            <v>--</v>
          </cell>
          <cell r="J1646">
            <v>1</v>
          </cell>
          <cell r="K1646">
            <v>1</v>
          </cell>
        </row>
        <row r="1647">
          <cell r="A1647" t="str">
            <v>M1</v>
          </cell>
          <cell r="B1647" t="str">
            <v>A5C</v>
          </cell>
          <cell r="C1647" t="str">
            <v>P</v>
          </cell>
          <cell r="D1647" t="str">
            <v>22041</v>
          </cell>
          <cell r="E1647" t="str">
            <v>GLOBE VA</v>
          </cell>
          <cell r="F1647">
            <v>6</v>
          </cell>
          <cell r="G1647" t="str">
            <v>VL8010100001H00</v>
          </cell>
          <cell r="H1647">
            <v>1.5</v>
          </cell>
          <cell r="I1647" t="str">
            <v>--</v>
          </cell>
          <cell r="J1647">
            <v>1</v>
          </cell>
          <cell r="K1647">
            <v>1</v>
          </cell>
        </row>
        <row r="1648">
          <cell r="A1648" t="str">
            <v>M1</v>
          </cell>
          <cell r="B1648" t="str">
            <v>A5C</v>
          </cell>
          <cell r="C1648" t="str">
            <v>P</v>
          </cell>
          <cell r="D1648" t="str">
            <v>22039</v>
          </cell>
          <cell r="E1648" t="str">
            <v>GLOBE VA</v>
          </cell>
          <cell r="F1648">
            <v>6</v>
          </cell>
          <cell r="G1648" t="str">
            <v>VL8010100001H00</v>
          </cell>
          <cell r="H1648">
            <v>1.5</v>
          </cell>
          <cell r="I1648" t="str">
            <v>--</v>
          </cell>
          <cell r="J1648">
            <v>1</v>
          </cell>
          <cell r="K1648">
            <v>1</v>
          </cell>
        </row>
        <row r="1649">
          <cell r="A1649" t="str">
            <v>M1</v>
          </cell>
          <cell r="B1649" t="str">
            <v>A5C</v>
          </cell>
          <cell r="C1649" t="str">
            <v>P</v>
          </cell>
          <cell r="D1649" t="str">
            <v>22064</v>
          </cell>
          <cell r="E1649" t="str">
            <v>BALL VA</v>
          </cell>
          <cell r="F1649">
            <v>6</v>
          </cell>
          <cell r="G1649" t="str">
            <v>VB8010600001H00</v>
          </cell>
          <cell r="H1649">
            <v>1.5</v>
          </cell>
          <cell r="I1649" t="str">
            <v>--</v>
          </cell>
          <cell r="J1649">
            <v>1</v>
          </cell>
          <cell r="K1649">
            <v>1</v>
          </cell>
        </row>
        <row r="1650">
          <cell r="A1650" t="str">
            <v>M1</v>
          </cell>
          <cell r="B1650" t="str">
            <v>A5C</v>
          </cell>
          <cell r="C1650" t="str">
            <v>P</v>
          </cell>
          <cell r="D1650" t="str">
            <v>22085</v>
          </cell>
          <cell r="E1650" t="str">
            <v>BALL VA</v>
          </cell>
          <cell r="F1650">
            <v>6</v>
          </cell>
          <cell r="G1650" t="str">
            <v>VB8010600001H00</v>
          </cell>
          <cell r="H1650">
            <v>1.5</v>
          </cell>
          <cell r="I1650" t="str">
            <v>--</v>
          </cell>
          <cell r="J1650">
            <v>1</v>
          </cell>
          <cell r="K1650">
            <v>1</v>
          </cell>
        </row>
        <row r="1651">
          <cell r="A1651" t="str">
            <v>M1</v>
          </cell>
          <cell r="B1651" t="str">
            <v>A5C</v>
          </cell>
          <cell r="C1651" t="str">
            <v>P</v>
          </cell>
          <cell r="D1651" t="str">
            <v>22111</v>
          </cell>
          <cell r="E1651" t="str">
            <v>BALL VA</v>
          </cell>
          <cell r="F1651">
            <v>6</v>
          </cell>
          <cell r="G1651" t="str">
            <v>VB8010600001H00</v>
          </cell>
          <cell r="H1651">
            <v>1.5</v>
          </cell>
          <cell r="I1651" t="str">
            <v>--</v>
          </cell>
          <cell r="J1651">
            <v>5</v>
          </cell>
          <cell r="K1651">
            <v>5</v>
          </cell>
        </row>
        <row r="1652">
          <cell r="A1652" t="str">
            <v>M1</v>
          </cell>
          <cell r="B1652" t="str">
            <v>A6C</v>
          </cell>
          <cell r="C1652" t="str">
            <v>HOS</v>
          </cell>
          <cell r="D1652" t="str">
            <v>65632</v>
          </cell>
          <cell r="E1652" t="str">
            <v>BELLOWS VA</v>
          </cell>
          <cell r="F1652">
            <v>6</v>
          </cell>
          <cell r="G1652" t="str">
            <v>VBE8010700001H00</v>
          </cell>
          <cell r="H1652">
            <v>1.5</v>
          </cell>
          <cell r="I1652" t="str">
            <v>--</v>
          </cell>
          <cell r="J1652">
            <v>4</v>
          </cell>
          <cell r="K1652">
            <v>4</v>
          </cell>
        </row>
        <row r="1653">
          <cell r="A1653" t="str">
            <v>M1</v>
          </cell>
          <cell r="B1653" t="str">
            <v>A6C</v>
          </cell>
          <cell r="C1653" t="str">
            <v>HOS</v>
          </cell>
          <cell r="D1653" t="str">
            <v>65633</v>
          </cell>
          <cell r="E1653" t="str">
            <v>BELLOWS VA</v>
          </cell>
          <cell r="F1653">
            <v>6</v>
          </cell>
          <cell r="G1653" t="str">
            <v>VBE8010600001H00</v>
          </cell>
          <cell r="H1653">
            <v>1.5</v>
          </cell>
          <cell r="I1653" t="str">
            <v>--</v>
          </cell>
          <cell r="J1653">
            <v>1</v>
          </cell>
          <cell r="K1653">
            <v>1</v>
          </cell>
        </row>
        <row r="1654">
          <cell r="A1654" t="str">
            <v>M1</v>
          </cell>
          <cell r="B1654" t="str">
            <v>A6C</v>
          </cell>
          <cell r="C1654" t="str">
            <v>HOS</v>
          </cell>
          <cell r="D1654" t="str">
            <v>65611</v>
          </cell>
          <cell r="E1654" t="str">
            <v>BELLOWS VA</v>
          </cell>
          <cell r="F1654">
            <v>6</v>
          </cell>
          <cell r="G1654" t="str">
            <v>VBE8010700001H00</v>
          </cell>
          <cell r="H1654">
            <v>1.5</v>
          </cell>
          <cell r="I1654" t="str">
            <v>--</v>
          </cell>
          <cell r="J1654">
            <v>1</v>
          </cell>
          <cell r="K1654">
            <v>1</v>
          </cell>
        </row>
        <row r="1655">
          <cell r="A1655" t="str">
            <v>M1</v>
          </cell>
          <cell r="B1655" t="str">
            <v>A5C</v>
          </cell>
          <cell r="C1655" t="str">
            <v>P</v>
          </cell>
          <cell r="D1655" t="str">
            <v>22002</v>
          </cell>
          <cell r="E1655" t="str">
            <v>BELLOWS VA</v>
          </cell>
          <cell r="F1655">
            <v>6</v>
          </cell>
          <cell r="G1655" t="str">
            <v>VBE8010100001H00</v>
          </cell>
          <cell r="H1655">
            <v>1.5</v>
          </cell>
          <cell r="I1655" t="str">
            <v>--</v>
          </cell>
          <cell r="J1655">
            <v>2</v>
          </cell>
          <cell r="K1655">
            <v>2</v>
          </cell>
        </row>
        <row r="1656">
          <cell r="A1656" t="str">
            <v>M1</v>
          </cell>
          <cell r="B1656" t="str">
            <v>A6C</v>
          </cell>
          <cell r="C1656" t="str">
            <v>HOS</v>
          </cell>
          <cell r="D1656" t="str">
            <v>65633</v>
          </cell>
          <cell r="E1656" t="str">
            <v>CHECK VA</v>
          </cell>
          <cell r="F1656">
            <v>6</v>
          </cell>
          <cell r="G1656" t="str">
            <v>VCB8010300001H00</v>
          </cell>
          <cell r="H1656">
            <v>1.5</v>
          </cell>
          <cell r="I1656" t="str">
            <v>--</v>
          </cell>
          <cell r="J1656">
            <v>1</v>
          </cell>
          <cell r="K1656">
            <v>1</v>
          </cell>
        </row>
        <row r="1657">
          <cell r="A1657" t="str">
            <v>M1</v>
          </cell>
          <cell r="B1657" t="str">
            <v>A5C</v>
          </cell>
          <cell r="C1657" t="str">
            <v>P</v>
          </cell>
          <cell r="D1657" t="str">
            <v>22004</v>
          </cell>
          <cell r="E1657" t="str">
            <v>CHECK VA</v>
          </cell>
          <cell r="F1657">
            <v>6</v>
          </cell>
          <cell r="G1657" t="str">
            <v>VCB8010400001H00</v>
          </cell>
          <cell r="H1657">
            <v>1.5</v>
          </cell>
          <cell r="I1657" t="str">
            <v>--</v>
          </cell>
          <cell r="J1657">
            <v>1</v>
          </cell>
          <cell r="K1657">
            <v>1</v>
          </cell>
        </row>
        <row r="1658">
          <cell r="A1658" t="str">
            <v>M1</v>
          </cell>
          <cell r="B1658" t="str">
            <v>A5C</v>
          </cell>
          <cell r="C1658" t="str">
            <v>P</v>
          </cell>
          <cell r="D1658" t="str">
            <v>22085</v>
          </cell>
          <cell r="E1658" t="str">
            <v>CHECK VA</v>
          </cell>
          <cell r="F1658">
            <v>6</v>
          </cell>
          <cell r="G1658" t="str">
            <v>VCB8010400001H00</v>
          </cell>
          <cell r="H1658">
            <v>1.5</v>
          </cell>
          <cell r="I1658" t="str">
            <v>--</v>
          </cell>
          <cell r="J1658">
            <v>1</v>
          </cell>
          <cell r="K1658">
            <v>1</v>
          </cell>
        </row>
        <row r="1659">
          <cell r="A1659" t="str">
            <v>M1</v>
          </cell>
          <cell r="B1659" t="str">
            <v>A5C</v>
          </cell>
          <cell r="C1659" t="str">
            <v>RW</v>
          </cell>
          <cell r="D1659" t="str">
            <v>25611</v>
          </cell>
          <cell r="E1659" t="str">
            <v>GLOBE VA</v>
          </cell>
          <cell r="F1659">
            <v>6</v>
          </cell>
          <cell r="G1659" t="str">
            <v>VL8010100001H00</v>
          </cell>
          <cell r="H1659">
            <v>1.5</v>
          </cell>
          <cell r="I1659" t="str">
            <v>--</v>
          </cell>
          <cell r="J1659">
            <v>1</v>
          </cell>
          <cell r="K1659">
            <v>1</v>
          </cell>
        </row>
        <row r="1660">
          <cell r="A1660" t="str">
            <v>M1</v>
          </cell>
          <cell r="B1660" t="str">
            <v>A4C</v>
          </cell>
          <cell r="C1660" t="str">
            <v>P</v>
          </cell>
          <cell r="D1660" t="str">
            <v>22031</v>
          </cell>
          <cell r="E1660" t="str">
            <v>BALL VA</v>
          </cell>
          <cell r="F1660">
            <v>6</v>
          </cell>
          <cell r="G1660" t="str">
            <v>VB8010300001H00</v>
          </cell>
          <cell r="H1660">
            <v>1.5</v>
          </cell>
          <cell r="I1660" t="str">
            <v>--</v>
          </cell>
          <cell r="J1660">
            <v>7</v>
          </cell>
          <cell r="K1660">
            <v>7</v>
          </cell>
        </row>
        <row r="1661">
          <cell r="A1661" t="str">
            <v>M1</v>
          </cell>
          <cell r="B1661" t="str">
            <v>A4C</v>
          </cell>
          <cell r="C1661" t="str">
            <v>P</v>
          </cell>
          <cell r="D1661" t="str">
            <v>22031</v>
          </cell>
          <cell r="E1661" t="str">
            <v>BALL VA</v>
          </cell>
          <cell r="F1661">
            <v>6</v>
          </cell>
          <cell r="G1661" t="str">
            <v>VB8010300001H00</v>
          </cell>
          <cell r="H1661">
            <v>1.5</v>
          </cell>
          <cell r="I1661" t="str">
            <v>--</v>
          </cell>
          <cell r="J1661">
            <v>1</v>
          </cell>
          <cell r="K1661">
            <v>1</v>
          </cell>
        </row>
        <row r="1662">
          <cell r="A1662" t="str">
            <v>M1</v>
          </cell>
          <cell r="B1662" t="str">
            <v>A5C</v>
          </cell>
          <cell r="C1662" t="str">
            <v>TRIM</v>
          </cell>
          <cell r="D1662" t="str">
            <v>X-2207</v>
          </cell>
          <cell r="E1662" t="str">
            <v>BALL VA</v>
          </cell>
          <cell r="F1662">
            <v>6</v>
          </cell>
          <cell r="G1662" t="str">
            <v>VB8010600001H00</v>
          </cell>
          <cell r="H1662">
            <v>1.5</v>
          </cell>
          <cell r="I1662" t="str">
            <v>--</v>
          </cell>
          <cell r="J1662">
            <v>1</v>
          </cell>
          <cell r="K1662">
            <v>1</v>
          </cell>
        </row>
        <row r="1663">
          <cell r="A1663" t="str">
            <v>M1</v>
          </cell>
          <cell r="B1663" t="str">
            <v>A5C</v>
          </cell>
          <cell r="C1663" t="str">
            <v>TRIM</v>
          </cell>
          <cell r="D1663" t="str">
            <v>V-2201</v>
          </cell>
          <cell r="E1663" t="str">
            <v>BELLOWS VA</v>
          </cell>
          <cell r="F1663">
            <v>6</v>
          </cell>
          <cell r="G1663" t="str">
            <v>VBE8010100001H00</v>
          </cell>
          <cell r="H1663">
            <v>1.5</v>
          </cell>
          <cell r="I1663" t="str">
            <v>--</v>
          </cell>
          <cell r="J1663">
            <v>1</v>
          </cell>
          <cell r="K1663">
            <v>1</v>
          </cell>
        </row>
        <row r="1664">
          <cell r="A1664" t="str">
            <v>M1</v>
          </cell>
          <cell r="B1664" t="str">
            <v>A4C</v>
          </cell>
          <cell r="C1664" t="str">
            <v>P</v>
          </cell>
          <cell r="D1664" t="str">
            <v>22031</v>
          </cell>
          <cell r="E1664" t="str">
            <v>CHECK VA</v>
          </cell>
          <cell r="F1664">
            <v>6</v>
          </cell>
          <cell r="G1664" t="str">
            <v>VCB8010200001H00</v>
          </cell>
          <cell r="H1664">
            <v>1.5</v>
          </cell>
          <cell r="I1664" t="str">
            <v>--</v>
          </cell>
          <cell r="J1664">
            <v>1</v>
          </cell>
          <cell r="K1664">
            <v>1</v>
          </cell>
        </row>
        <row r="1665">
          <cell r="A1665" t="str">
            <v>M2</v>
          </cell>
          <cell r="B1665" t="str">
            <v>A5C</v>
          </cell>
          <cell r="C1665" t="str">
            <v>P</v>
          </cell>
          <cell r="D1665" t="str">
            <v>23094</v>
          </cell>
          <cell r="E1665" t="str">
            <v>PIPE</v>
          </cell>
          <cell r="F1665">
            <v>1</v>
          </cell>
          <cell r="G1665" t="str">
            <v>CB100508000H00</v>
          </cell>
          <cell r="H1665">
            <v>0.5</v>
          </cell>
          <cell r="I1665" t="str">
            <v>--</v>
          </cell>
          <cell r="J1665">
            <v>2</v>
          </cell>
          <cell r="K1665">
            <v>2</v>
          </cell>
        </row>
        <row r="1666">
          <cell r="A1666" t="str">
            <v>M2</v>
          </cell>
          <cell r="B1666" t="str">
            <v>A5C</v>
          </cell>
          <cell r="C1666" t="str">
            <v>P</v>
          </cell>
          <cell r="D1666" t="str">
            <v>23113</v>
          </cell>
          <cell r="E1666" t="str">
            <v>PIPE</v>
          </cell>
          <cell r="F1666">
            <v>1</v>
          </cell>
          <cell r="G1666" t="str">
            <v>CB100508000H00</v>
          </cell>
          <cell r="H1666">
            <v>0.5</v>
          </cell>
          <cell r="I1666" t="str">
            <v>--</v>
          </cell>
          <cell r="J1666">
            <v>2</v>
          </cell>
          <cell r="K1666">
            <v>2</v>
          </cell>
        </row>
        <row r="1667">
          <cell r="A1667" t="str">
            <v>M2</v>
          </cell>
          <cell r="B1667" t="str">
            <v>A5C</v>
          </cell>
          <cell r="C1667" t="str">
            <v>P</v>
          </cell>
          <cell r="D1667" t="str">
            <v>23214</v>
          </cell>
          <cell r="E1667" t="str">
            <v>PIPE</v>
          </cell>
          <cell r="F1667">
            <v>1</v>
          </cell>
          <cell r="G1667" t="str">
            <v>CB100508000T00</v>
          </cell>
          <cell r="H1667">
            <v>0.75</v>
          </cell>
          <cell r="I1667" t="str">
            <v>--</v>
          </cell>
          <cell r="J1667">
            <v>0.1</v>
          </cell>
          <cell r="K1667">
            <v>0.1</v>
          </cell>
        </row>
        <row r="1668">
          <cell r="A1668" t="str">
            <v>M2</v>
          </cell>
          <cell r="B1668" t="str">
            <v>A5C</v>
          </cell>
          <cell r="C1668" t="str">
            <v>P</v>
          </cell>
          <cell r="D1668" t="str">
            <v>23212</v>
          </cell>
          <cell r="E1668" t="str">
            <v>PIPE</v>
          </cell>
          <cell r="F1668">
            <v>1</v>
          </cell>
          <cell r="G1668" t="str">
            <v>CB100508000T00</v>
          </cell>
          <cell r="H1668">
            <v>0.75</v>
          </cell>
          <cell r="I1668" t="str">
            <v>--</v>
          </cell>
          <cell r="J1668">
            <v>0.1</v>
          </cell>
          <cell r="K1668">
            <v>0.1</v>
          </cell>
        </row>
        <row r="1669">
          <cell r="A1669" t="str">
            <v>M2</v>
          </cell>
          <cell r="B1669" t="str">
            <v>A5C</v>
          </cell>
          <cell r="C1669" t="str">
            <v>P</v>
          </cell>
          <cell r="D1669" t="str">
            <v>23226</v>
          </cell>
          <cell r="E1669" t="str">
            <v>PIPE</v>
          </cell>
          <cell r="F1669">
            <v>1</v>
          </cell>
          <cell r="G1669" t="str">
            <v>CB100508000T00</v>
          </cell>
          <cell r="H1669">
            <v>0.75</v>
          </cell>
          <cell r="I1669" t="str">
            <v>--</v>
          </cell>
          <cell r="J1669">
            <v>0.1</v>
          </cell>
          <cell r="K1669">
            <v>0.1</v>
          </cell>
        </row>
        <row r="1670">
          <cell r="A1670" t="str">
            <v>M2</v>
          </cell>
          <cell r="B1670" t="str">
            <v>A5C</v>
          </cell>
          <cell r="C1670" t="str">
            <v>P</v>
          </cell>
          <cell r="D1670" t="str">
            <v>23248</v>
          </cell>
          <cell r="E1670" t="str">
            <v>PIPE</v>
          </cell>
          <cell r="F1670">
            <v>1</v>
          </cell>
          <cell r="G1670" t="str">
            <v>CB100508000T00</v>
          </cell>
          <cell r="H1670">
            <v>0.75</v>
          </cell>
          <cell r="I1670" t="str">
            <v>--</v>
          </cell>
          <cell r="J1670">
            <v>0.1</v>
          </cell>
          <cell r="K1670">
            <v>0.1</v>
          </cell>
        </row>
        <row r="1671">
          <cell r="A1671" t="str">
            <v>M2</v>
          </cell>
          <cell r="B1671" t="str">
            <v>A5C</v>
          </cell>
          <cell r="C1671" t="str">
            <v>P</v>
          </cell>
          <cell r="D1671" t="str">
            <v>24006</v>
          </cell>
          <cell r="E1671" t="str">
            <v>PIPE</v>
          </cell>
          <cell r="F1671">
            <v>1</v>
          </cell>
          <cell r="G1671" t="str">
            <v>CB100508000T00</v>
          </cell>
          <cell r="H1671">
            <v>0.75</v>
          </cell>
          <cell r="I1671" t="str">
            <v>--</v>
          </cell>
          <cell r="J1671">
            <v>0.1</v>
          </cell>
          <cell r="K1671">
            <v>0.1</v>
          </cell>
        </row>
        <row r="1672">
          <cell r="A1672" t="str">
            <v>M2</v>
          </cell>
          <cell r="B1672" t="str">
            <v>A5C</v>
          </cell>
          <cell r="C1672" t="str">
            <v>P</v>
          </cell>
          <cell r="D1672" t="str">
            <v>23264</v>
          </cell>
          <cell r="E1672" t="str">
            <v>PIPE</v>
          </cell>
          <cell r="F1672">
            <v>1</v>
          </cell>
          <cell r="G1672" t="str">
            <v>CB100508000T00</v>
          </cell>
          <cell r="H1672">
            <v>0.75</v>
          </cell>
          <cell r="I1672" t="str">
            <v>--</v>
          </cell>
          <cell r="J1672">
            <v>0.1</v>
          </cell>
          <cell r="K1672">
            <v>0.1</v>
          </cell>
        </row>
        <row r="1673">
          <cell r="A1673" t="str">
            <v>M2</v>
          </cell>
          <cell r="B1673" t="str">
            <v>B2C</v>
          </cell>
          <cell r="C1673" t="str">
            <v>SH</v>
          </cell>
          <cell r="D1673" t="str">
            <v>23601</v>
          </cell>
          <cell r="E1673" t="str">
            <v>PIPE</v>
          </cell>
          <cell r="F1673">
            <v>1</v>
          </cell>
          <cell r="G1673" t="str">
            <v>CB100508000T00</v>
          </cell>
          <cell r="H1673">
            <v>0.75</v>
          </cell>
          <cell r="I1673" t="str">
            <v>--</v>
          </cell>
          <cell r="J1673">
            <v>0.2</v>
          </cell>
          <cell r="K1673">
            <v>0.2</v>
          </cell>
        </row>
        <row r="1674">
          <cell r="A1674" t="str">
            <v>M2</v>
          </cell>
          <cell r="B1674" t="str">
            <v>A5C</v>
          </cell>
          <cell r="C1674" t="str">
            <v>P</v>
          </cell>
          <cell r="D1674" t="str">
            <v>23022</v>
          </cell>
          <cell r="E1674" t="str">
            <v>PIPE</v>
          </cell>
          <cell r="F1674">
            <v>1</v>
          </cell>
          <cell r="G1674" t="str">
            <v>CB100508000T00</v>
          </cell>
          <cell r="H1674">
            <v>0.75</v>
          </cell>
          <cell r="I1674" t="str">
            <v>--</v>
          </cell>
          <cell r="J1674">
            <v>0.2</v>
          </cell>
          <cell r="K1674">
            <v>0.2</v>
          </cell>
        </row>
        <row r="1675">
          <cell r="A1675" t="str">
            <v>M2</v>
          </cell>
          <cell r="B1675" t="str">
            <v>A5C</v>
          </cell>
          <cell r="C1675" t="str">
            <v>P</v>
          </cell>
          <cell r="D1675" t="str">
            <v>23121</v>
          </cell>
          <cell r="E1675" t="str">
            <v>PIPE</v>
          </cell>
          <cell r="F1675">
            <v>1</v>
          </cell>
          <cell r="G1675" t="str">
            <v>CB100508000T00</v>
          </cell>
          <cell r="H1675">
            <v>0.75</v>
          </cell>
          <cell r="I1675" t="str">
            <v>--</v>
          </cell>
          <cell r="J1675">
            <v>0.2</v>
          </cell>
          <cell r="K1675">
            <v>0.2</v>
          </cell>
        </row>
        <row r="1676">
          <cell r="A1676" t="str">
            <v>M2</v>
          </cell>
          <cell r="B1676" t="str">
            <v>A5C</v>
          </cell>
          <cell r="C1676" t="str">
            <v>P</v>
          </cell>
          <cell r="D1676" t="str">
            <v>23082</v>
          </cell>
          <cell r="E1676" t="str">
            <v>PIPE</v>
          </cell>
          <cell r="F1676">
            <v>1</v>
          </cell>
          <cell r="G1676" t="str">
            <v>CB100508000T00</v>
          </cell>
          <cell r="H1676">
            <v>0.75</v>
          </cell>
          <cell r="I1676" t="str">
            <v>--</v>
          </cell>
          <cell r="J1676">
            <v>0.2</v>
          </cell>
          <cell r="K1676">
            <v>0.2</v>
          </cell>
        </row>
        <row r="1677">
          <cell r="A1677" t="str">
            <v>M2</v>
          </cell>
          <cell r="B1677" t="str">
            <v>A5C</v>
          </cell>
          <cell r="C1677" t="str">
            <v>P</v>
          </cell>
          <cell r="D1677" t="str">
            <v>23089</v>
          </cell>
          <cell r="E1677" t="str">
            <v>PIPE</v>
          </cell>
          <cell r="F1677">
            <v>1</v>
          </cell>
          <cell r="G1677" t="str">
            <v>CB100508000T00</v>
          </cell>
          <cell r="H1677">
            <v>0.75</v>
          </cell>
          <cell r="I1677" t="str">
            <v>--</v>
          </cell>
          <cell r="J1677">
            <v>0.2</v>
          </cell>
          <cell r="K1677">
            <v>0.2</v>
          </cell>
        </row>
        <row r="1678">
          <cell r="A1678" t="str">
            <v>M2</v>
          </cell>
          <cell r="B1678" t="str">
            <v>A5C</v>
          </cell>
          <cell r="C1678" t="str">
            <v>P</v>
          </cell>
          <cell r="D1678" t="str">
            <v>23128</v>
          </cell>
          <cell r="E1678" t="str">
            <v>PIPE</v>
          </cell>
          <cell r="F1678">
            <v>1</v>
          </cell>
          <cell r="G1678" t="str">
            <v>CB100508000T00</v>
          </cell>
          <cell r="H1678">
            <v>0.75</v>
          </cell>
          <cell r="I1678" t="str">
            <v>--</v>
          </cell>
          <cell r="J1678">
            <v>0.2</v>
          </cell>
          <cell r="K1678">
            <v>0.2</v>
          </cell>
        </row>
        <row r="1679">
          <cell r="A1679" t="str">
            <v>M2</v>
          </cell>
          <cell r="B1679" t="str">
            <v>A5C</v>
          </cell>
          <cell r="C1679" t="str">
            <v>P</v>
          </cell>
          <cell r="D1679" t="str">
            <v>23057</v>
          </cell>
          <cell r="E1679" t="str">
            <v>PIPE</v>
          </cell>
          <cell r="F1679">
            <v>1</v>
          </cell>
          <cell r="G1679" t="str">
            <v>CB100508000T00</v>
          </cell>
          <cell r="H1679">
            <v>0.75</v>
          </cell>
          <cell r="I1679" t="str">
            <v>--</v>
          </cell>
          <cell r="J1679">
            <v>0.3</v>
          </cell>
          <cell r="K1679">
            <v>0.3</v>
          </cell>
        </row>
        <row r="1680">
          <cell r="A1680" t="str">
            <v>M2</v>
          </cell>
          <cell r="B1680" t="str">
            <v>A5C</v>
          </cell>
          <cell r="C1680" t="str">
            <v>P</v>
          </cell>
          <cell r="D1680" t="str">
            <v>23018</v>
          </cell>
          <cell r="E1680" t="str">
            <v>PIPE</v>
          </cell>
          <cell r="F1680">
            <v>1</v>
          </cell>
          <cell r="G1680" t="str">
            <v>CB100508000T00</v>
          </cell>
          <cell r="H1680">
            <v>0.75</v>
          </cell>
          <cell r="I1680" t="str">
            <v>--</v>
          </cell>
          <cell r="J1680">
            <v>0.3</v>
          </cell>
          <cell r="K1680">
            <v>0.3</v>
          </cell>
        </row>
        <row r="1681">
          <cell r="A1681" t="str">
            <v>M2</v>
          </cell>
          <cell r="B1681" t="str">
            <v>A5C</v>
          </cell>
          <cell r="C1681" t="str">
            <v>P</v>
          </cell>
          <cell r="D1681" t="str">
            <v>23005</v>
          </cell>
          <cell r="E1681" t="str">
            <v>PIPE</v>
          </cell>
          <cell r="F1681">
            <v>1</v>
          </cell>
          <cell r="G1681" t="str">
            <v>CB100508000T00</v>
          </cell>
          <cell r="H1681">
            <v>0.75</v>
          </cell>
          <cell r="I1681" t="str">
            <v>--</v>
          </cell>
          <cell r="J1681">
            <v>0.4</v>
          </cell>
          <cell r="K1681">
            <v>0.4</v>
          </cell>
        </row>
        <row r="1682">
          <cell r="A1682" t="str">
            <v>M2</v>
          </cell>
          <cell r="B1682" t="str">
            <v>A5C</v>
          </cell>
          <cell r="C1682" t="str">
            <v>P</v>
          </cell>
          <cell r="D1682" t="str">
            <v>23052</v>
          </cell>
          <cell r="E1682" t="str">
            <v>PIPE</v>
          </cell>
          <cell r="F1682">
            <v>1</v>
          </cell>
          <cell r="G1682" t="str">
            <v>CB100508000T00</v>
          </cell>
          <cell r="H1682">
            <v>0.75</v>
          </cell>
          <cell r="I1682" t="str">
            <v>--</v>
          </cell>
          <cell r="J1682">
            <v>0.4</v>
          </cell>
          <cell r="K1682">
            <v>0.4</v>
          </cell>
        </row>
        <row r="1683">
          <cell r="A1683" t="str">
            <v>M2</v>
          </cell>
          <cell r="B1683" t="str">
            <v>A5C</v>
          </cell>
          <cell r="C1683" t="str">
            <v>P</v>
          </cell>
          <cell r="D1683" t="str">
            <v>23110</v>
          </cell>
          <cell r="E1683" t="str">
            <v>PIPE</v>
          </cell>
          <cell r="F1683">
            <v>1</v>
          </cell>
          <cell r="G1683" t="str">
            <v>CB100508000T00</v>
          </cell>
          <cell r="H1683">
            <v>0.75</v>
          </cell>
          <cell r="I1683" t="str">
            <v>--</v>
          </cell>
          <cell r="J1683">
            <v>0.4</v>
          </cell>
          <cell r="K1683">
            <v>0.4</v>
          </cell>
        </row>
        <row r="1684">
          <cell r="A1684" t="str">
            <v>M2</v>
          </cell>
          <cell r="B1684" t="str">
            <v>A5C</v>
          </cell>
          <cell r="C1684" t="str">
            <v>P</v>
          </cell>
          <cell r="D1684" t="str">
            <v>23114</v>
          </cell>
          <cell r="E1684" t="str">
            <v>PIPE</v>
          </cell>
          <cell r="F1684">
            <v>1</v>
          </cell>
          <cell r="G1684" t="str">
            <v>CB100508000T00</v>
          </cell>
          <cell r="H1684">
            <v>0.75</v>
          </cell>
          <cell r="I1684" t="str">
            <v>--</v>
          </cell>
          <cell r="J1684">
            <v>0.4</v>
          </cell>
          <cell r="K1684">
            <v>0.4</v>
          </cell>
        </row>
        <row r="1685">
          <cell r="A1685" t="str">
            <v>M2</v>
          </cell>
          <cell r="B1685" t="str">
            <v>A5C</v>
          </cell>
          <cell r="C1685" t="str">
            <v>P</v>
          </cell>
          <cell r="D1685" t="str">
            <v>23152</v>
          </cell>
          <cell r="E1685" t="str">
            <v>PIPE</v>
          </cell>
          <cell r="F1685">
            <v>1</v>
          </cell>
          <cell r="G1685" t="str">
            <v>CB100508000T00</v>
          </cell>
          <cell r="H1685">
            <v>0.75</v>
          </cell>
          <cell r="I1685" t="str">
            <v>--</v>
          </cell>
          <cell r="J1685">
            <v>0.4</v>
          </cell>
          <cell r="K1685">
            <v>0.4</v>
          </cell>
        </row>
        <row r="1686">
          <cell r="A1686" t="str">
            <v>M2</v>
          </cell>
          <cell r="B1686" t="str">
            <v>A5C</v>
          </cell>
          <cell r="C1686" t="str">
            <v>P</v>
          </cell>
          <cell r="D1686" t="str">
            <v>23160</v>
          </cell>
          <cell r="E1686" t="str">
            <v>PIPE</v>
          </cell>
          <cell r="F1686">
            <v>1</v>
          </cell>
          <cell r="G1686" t="str">
            <v>CB100508000T00</v>
          </cell>
          <cell r="H1686">
            <v>0.75</v>
          </cell>
          <cell r="I1686" t="str">
            <v>--</v>
          </cell>
          <cell r="J1686">
            <v>0.4</v>
          </cell>
          <cell r="K1686">
            <v>0.4</v>
          </cell>
        </row>
        <row r="1687">
          <cell r="A1687" t="str">
            <v>M2</v>
          </cell>
          <cell r="B1687" t="str">
            <v>A5C</v>
          </cell>
          <cell r="C1687" t="str">
            <v>P</v>
          </cell>
          <cell r="D1687" t="str">
            <v>23164</v>
          </cell>
          <cell r="E1687" t="str">
            <v>PIPE</v>
          </cell>
          <cell r="F1687">
            <v>1</v>
          </cell>
          <cell r="G1687" t="str">
            <v>CB100508000T00</v>
          </cell>
          <cell r="H1687">
            <v>0.75</v>
          </cell>
          <cell r="I1687" t="str">
            <v>--</v>
          </cell>
          <cell r="J1687">
            <v>0.4</v>
          </cell>
          <cell r="K1687">
            <v>0.4</v>
          </cell>
        </row>
        <row r="1688">
          <cell r="A1688" t="str">
            <v>M2</v>
          </cell>
          <cell r="B1688" t="str">
            <v>A5C</v>
          </cell>
          <cell r="C1688" t="str">
            <v>P</v>
          </cell>
          <cell r="D1688" t="str">
            <v>23185</v>
          </cell>
          <cell r="E1688" t="str">
            <v>PIPE</v>
          </cell>
          <cell r="F1688">
            <v>1</v>
          </cell>
          <cell r="G1688" t="str">
            <v>CB100508000T00</v>
          </cell>
          <cell r="H1688">
            <v>0.75</v>
          </cell>
          <cell r="I1688" t="str">
            <v>--</v>
          </cell>
          <cell r="J1688">
            <v>0.4</v>
          </cell>
          <cell r="K1688">
            <v>0.4</v>
          </cell>
        </row>
        <row r="1689">
          <cell r="A1689" t="str">
            <v>M2</v>
          </cell>
          <cell r="B1689" t="str">
            <v>A5C</v>
          </cell>
          <cell r="C1689" t="str">
            <v>P</v>
          </cell>
          <cell r="D1689" t="str">
            <v>23240</v>
          </cell>
          <cell r="E1689" t="str">
            <v>PIPE</v>
          </cell>
          <cell r="F1689">
            <v>1</v>
          </cell>
          <cell r="G1689" t="str">
            <v>CB100508000T00</v>
          </cell>
          <cell r="H1689">
            <v>0.75</v>
          </cell>
          <cell r="I1689" t="str">
            <v>--</v>
          </cell>
          <cell r="J1689">
            <v>0.4</v>
          </cell>
          <cell r="K1689">
            <v>0.4</v>
          </cell>
        </row>
        <row r="1690">
          <cell r="A1690" t="str">
            <v>M2</v>
          </cell>
          <cell r="B1690" t="str">
            <v>A5C</v>
          </cell>
          <cell r="C1690" t="str">
            <v>P</v>
          </cell>
          <cell r="D1690" t="str">
            <v>24014</v>
          </cell>
          <cell r="E1690" t="str">
            <v>PIPE</v>
          </cell>
          <cell r="F1690">
            <v>1</v>
          </cell>
          <cell r="G1690" t="str">
            <v>CB100508000T00</v>
          </cell>
          <cell r="H1690">
            <v>0.75</v>
          </cell>
          <cell r="I1690" t="str">
            <v>--</v>
          </cell>
          <cell r="J1690">
            <v>0.4</v>
          </cell>
          <cell r="K1690">
            <v>0.4</v>
          </cell>
        </row>
        <row r="1691">
          <cell r="A1691" t="str">
            <v>M2</v>
          </cell>
          <cell r="B1691" t="str">
            <v>A5C</v>
          </cell>
          <cell r="C1691" t="str">
            <v>P</v>
          </cell>
          <cell r="D1691" t="str">
            <v>24021</v>
          </cell>
          <cell r="E1691" t="str">
            <v>PIPE</v>
          </cell>
          <cell r="F1691">
            <v>1</v>
          </cell>
          <cell r="G1691" t="str">
            <v>CB100508000T00</v>
          </cell>
          <cell r="H1691">
            <v>0.75</v>
          </cell>
          <cell r="I1691" t="str">
            <v>--</v>
          </cell>
          <cell r="J1691">
            <v>0.4</v>
          </cell>
          <cell r="K1691">
            <v>0.4</v>
          </cell>
        </row>
        <row r="1692">
          <cell r="A1692" t="str">
            <v>M2</v>
          </cell>
          <cell r="B1692" t="str">
            <v>A5C</v>
          </cell>
          <cell r="C1692" t="str">
            <v>P</v>
          </cell>
          <cell r="D1692" t="str">
            <v>23011</v>
          </cell>
          <cell r="E1692" t="str">
            <v>PIPE</v>
          </cell>
          <cell r="F1692">
            <v>1</v>
          </cell>
          <cell r="G1692" t="str">
            <v>CB100508000T00</v>
          </cell>
          <cell r="H1692">
            <v>0.75</v>
          </cell>
          <cell r="I1692" t="str">
            <v>--</v>
          </cell>
          <cell r="J1692">
            <v>0.4</v>
          </cell>
          <cell r="K1692">
            <v>0.4</v>
          </cell>
        </row>
        <row r="1693">
          <cell r="A1693" t="str">
            <v>M2</v>
          </cell>
          <cell r="B1693" t="str">
            <v>A5C</v>
          </cell>
          <cell r="C1693" t="str">
            <v>P</v>
          </cell>
          <cell r="D1693" t="str">
            <v>23037</v>
          </cell>
          <cell r="E1693" t="str">
            <v>PIPE</v>
          </cell>
          <cell r="F1693">
            <v>1</v>
          </cell>
          <cell r="G1693" t="str">
            <v>CB100508000T00</v>
          </cell>
          <cell r="H1693">
            <v>0.75</v>
          </cell>
          <cell r="I1693" t="str">
            <v>--</v>
          </cell>
          <cell r="J1693">
            <v>0.4</v>
          </cell>
          <cell r="K1693">
            <v>0.4</v>
          </cell>
        </row>
        <row r="1694">
          <cell r="A1694" t="str">
            <v>M2</v>
          </cell>
          <cell r="B1694" t="str">
            <v>A5C</v>
          </cell>
          <cell r="C1694" t="str">
            <v>P</v>
          </cell>
          <cell r="D1694" t="str">
            <v>23095</v>
          </cell>
          <cell r="E1694" t="str">
            <v>PIPE</v>
          </cell>
          <cell r="F1694">
            <v>1</v>
          </cell>
          <cell r="G1694" t="str">
            <v>CB100508000T00</v>
          </cell>
          <cell r="H1694">
            <v>0.75</v>
          </cell>
          <cell r="I1694" t="str">
            <v>--</v>
          </cell>
          <cell r="J1694">
            <v>0.4</v>
          </cell>
          <cell r="K1694">
            <v>0.4</v>
          </cell>
        </row>
        <row r="1695">
          <cell r="A1695" t="str">
            <v>M2</v>
          </cell>
          <cell r="B1695" t="str">
            <v>A5C</v>
          </cell>
          <cell r="C1695" t="str">
            <v>P</v>
          </cell>
          <cell r="D1695" t="str">
            <v>23102</v>
          </cell>
          <cell r="E1695" t="str">
            <v>PIPE</v>
          </cell>
          <cell r="F1695">
            <v>1</v>
          </cell>
          <cell r="G1695" t="str">
            <v>CB100508000T00</v>
          </cell>
          <cell r="H1695">
            <v>0.75</v>
          </cell>
          <cell r="I1695" t="str">
            <v>--</v>
          </cell>
          <cell r="J1695">
            <v>0.4</v>
          </cell>
          <cell r="K1695">
            <v>0.4</v>
          </cell>
        </row>
        <row r="1696">
          <cell r="A1696" t="str">
            <v>M2</v>
          </cell>
          <cell r="B1696" t="str">
            <v>A5C</v>
          </cell>
          <cell r="C1696" t="str">
            <v>P</v>
          </cell>
          <cell r="D1696" t="str">
            <v>23106</v>
          </cell>
          <cell r="E1696" t="str">
            <v>PIPE</v>
          </cell>
          <cell r="F1696">
            <v>1</v>
          </cell>
          <cell r="G1696" t="str">
            <v>CB100508000T00</v>
          </cell>
          <cell r="H1696">
            <v>0.75</v>
          </cell>
          <cell r="I1696" t="str">
            <v>--</v>
          </cell>
          <cell r="J1696">
            <v>0.4</v>
          </cell>
          <cell r="K1696">
            <v>0.4</v>
          </cell>
        </row>
        <row r="1697">
          <cell r="A1697" t="str">
            <v>M2</v>
          </cell>
          <cell r="B1697" t="str">
            <v>A5C</v>
          </cell>
          <cell r="C1697" t="str">
            <v>P</v>
          </cell>
          <cell r="D1697" t="str">
            <v>23236</v>
          </cell>
          <cell r="E1697" t="str">
            <v>PIPE</v>
          </cell>
          <cell r="F1697">
            <v>1</v>
          </cell>
          <cell r="G1697" t="str">
            <v>CB100508000T00</v>
          </cell>
          <cell r="H1697">
            <v>0.75</v>
          </cell>
          <cell r="I1697" t="str">
            <v>--</v>
          </cell>
          <cell r="J1697">
            <v>0.4</v>
          </cell>
          <cell r="K1697">
            <v>0.4</v>
          </cell>
        </row>
        <row r="1698">
          <cell r="A1698" t="str">
            <v>M2</v>
          </cell>
          <cell r="B1698" t="str">
            <v>A5C</v>
          </cell>
          <cell r="C1698" t="str">
            <v>P</v>
          </cell>
          <cell r="D1698" t="str">
            <v>23018</v>
          </cell>
          <cell r="E1698" t="str">
            <v>PIPE</v>
          </cell>
          <cell r="F1698">
            <v>1</v>
          </cell>
          <cell r="G1698" t="str">
            <v>CB100508000T00</v>
          </cell>
          <cell r="H1698">
            <v>0.75</v>
          </cell>
          <cell r="I1698" t="str">
            <v>--</v>
          </cell>
          <cell r="J1698">
            <v>0.4</v>
          </cell>
          <cell r="K1698">
            <v>0.4</v>
          </cell>
        </row>
        <row r="1699">
          <cell r="A1699" t="str">
            <v>M2</v>
          </cell>
          <cell r="B1699" t="str">
            <v>A5C</v>
          </cell>
          <cell r="C1699" t="str">
            <v>P</v>
          </cell>
          <cell r="D1699" t="str">
            <v>23032</v>
          </cell>
          <cell r="E1699" t="str">
            <v>PIPE</v>
          </cell>
          <cell r="F1699">
            <v>1</v>
          </cell>
          <cell r="G1699" t="str">
            <v>CB100508000T00</v>
          </cell>
          <cell r="H1699">
            <v>0.75</v>
          </cell>
          <cell r="I1699" t="str">
            <v>--</v>
          </cell>
          <cell r="J1699">
            <v>0.4</v>
          </cell>
          <cell r="K1699">
            <v>0.4</v>
          </cell>
        </row>
        <row r="1700">
          <cell r="A1700" t="str">
            <v>M2</v>
          </cell>
          <cell r="B1700" t="str">
            <v>A5C</v>
          </cell>
          <cell r="C1700" t="str">
            <v>P</v>
          </cell>
          <cell r="D1700" t="str">
            <v>24027</v>
          </cell>
          <cell r="E1700" t="str">
            <v>PIPE</v>
          </cell>
          <cell r="F1700">
            <v>1</v>
          </cell>
          <cell r="G1700" t="str">
            <v>CB100508000T00</v>
          </cell>
          <cell r="H1700">
            <v>0.75</v>
          </cell>
          <cell r="I1700" t="str">
            <v>--</v>
          </cell>
          <cell r="J1700">
            <v>0.4</v>
          </cell>
          <cell r="K1700">
            <v>0.4</v>
          </cell>
        </row>
        <row r="1701">
          <cell r="A1701" t="str">
            <v>M2</v>
          </cell>
          <cell r="B1701" t="str">
            <v>A5C</v>
          </cell>
          <cell r="C1701" t="str">
            <v>N</v>
          </cell>
          <cell r="D1701" t="str">
            <v>23628</v>
          </cell>
          <cell r="E1701" t="str">
            <v>PIPE</v>
          </cell>
          <cell r="F1701">
            <v>1</v>
          </cell>
          <cell r="G1701" t="str">
            <v>CB100508000T00</v>
          </cell>
          <cell r="H1701">
            <v>0.75</v>
          </cell>
          <cell r="I1701" t="str">
            <v>--</v>
          </cell>
          <cell r="J1701">
            <v>0.5</v>
          </cell>
          <cell r="K1701">
            <v>0.5</v>
          </cell>
        </row>
        <row r="1702">
          <cell r="A1702" t="str">
            <v>M2</v>
          </cell>
          <cell r="B1702" t="str">
            <v>A5C</v>
          </cell>
          <cell r="C1702" t="str">
            <v>N</v>
          </cell>
          <cell r="D1702" t="str">
            <v>23629</v>
          </cell>
          <cell r="E1702" t="str">
            <v>PIPE</v>
          </cell>
          <cell r="F1702">
            <v>1</v>
          </cell>
          <cell r="G1702" t="str">
            <v>CB100508000T00</v>
          </cell>
          <cell r="H1702">
            <v>0.75</v>
          </cell>
          <cell r="I1702" t="str">
            <v>--</v>
          </cell>
          <cell r="J1702">
            <v>0.5</v>
          </cell>
          <cell r="K1702">
            <v>0.5</v>
          </cell>
        </row>
        <row r="1703">
          <cell r="A1703" t="str">
            <v>M2</v>
          </cell>
          <cell r="B1703" t="str">
            <v>A5C</v>
          </cell>
          <cell r="C1703" t="str">
            <v>N</v>
          </cell>
          <cell r="D1703" t="str">
            <v>23630</v>
          </cell>
          <cell r="E1703" t="str">
            <v>PIPE</v>
          </cell>
          <cell r="F1703">
            <v>1</v>
          </cell>
          <cell r="G1703" t="str">
            <v>CB100508000T00</v>
          </cell>
          <cell r="H1703">
            <v>0.75</v>
          </cell>
          <cell r="I1703" t="str">
            <v>--</v>
          </cell>
          <cell r="J1703">
            <v>0.5</v>
          </cell>
          <cell r="K1703">
            <v>0.5</v>
          </cell>
        </row>
        <row r="1704">
          <cell r="A1704" t="str">
            <v>M2</v>
          </cell>
          <cell r="B1704" t="str">
            <v>A5C</v>
          </cell>
          <cell r="C1704" t="str">
            <v>N</v>
          </cell>
          <cell r="D1704" t="str">
            <v>23641</v>
          </cell>
          <cell r="E1704" t="str">
            <v>PIPE</v>
          </cell>
          <cell r="F1704">
            <v>1</v>
          </cell>
          <cell r="G1704" t="str">
            <v>CB100508000T00</v>
          </cell>
          <cell r="H1704">
            <v>0.75</v>
          </cell>
          <cell r="I1704" t="str">
            <v>--</v>
          </cell>
          <cell r="J1704">
            <v>0.5</v>
          </cell>
          <cell r="K1704">
            <v>0.5</v>
          </cell>
        </row>
        <row r="1705">
          <cell r="A1705" t="str">
            <v>M2</v>
          </cell>
          <cell r="B1705" t="str">
            <v>A5C</v>
          </cell>
          <cell r="C1705" t="str">
            <v>P</v>
          </cell>
          <cell r="D1705" t="str">
            <v>23058</v>
          </cell>
          <cell r="E1705" t="str">
            <v>PIPE</v>
          </cell>
          <cell r="F1705">
            <v>1</v>
          </cell>
          <cell r="G1705" t="str">
            <v>CB100508000T00</v>
          </cell>
          <cell r="H1705">
            <v>0.75</v>
          </cell>
          <cell r="I1705" t="str">
            <v>--</v>
          </cell>
          <cell r="J1705">
            <v>0.5</v>
          </cell>
          <cell r="K1705">
            <v>0.5</v>
          </cell>
        </row>
        <row r="1706">
          <cell r="A1706" t="str">
            <v>M2</v>
          </cell>
          <cell r="B1706" t="str">
            <v>A5C</v>
          </cell>
          <cell r="C1706" t="str">
            <v>P</v>
          </cell>
          <cell r="D1706" t="str">
            <v>23073</v>
          </cell>
          <cell r="E1706" t="str">
            <v>PIPE</v>
          </cell>
          <cell r="F1706">
            <v>1</v>
          </cell>
          <cell r="G1706" t="str">
            <v>CB100508000T00</v>
          </cell>
          <cell r="H1706">
            <v>0.75</v>
          </cell>
          <cell r="I1706" t="str">
            <v>--</v>
          </cell>
          <cell r="J1706">
            <v>0.5</v>
          </cell>
          <cell r="K1706">
            <v>0.5</v>
          </cell>
        </row>
        <row r="1707">
          <cell r="A1707" t="str">
            <v>M2</v>
          </cell>
          <cell r="B1707" t="str">
            <v>A5C</v>
          </cell>
          <cell r="C1707" t="str">
            <v>P</v>
          </cell>
          <cell r="D1707" t="str">
            <v>23181</v>
          </cell>
          <cell r="E1707" t="str">
            <v>PIPE</v>
          </cell>
          <cell r="F1707">
            <v>1</v>
          </cell>
          <cell r="G1707" t="str">
            <v>CB100508000T00</v>
          </cell>
          <cell r="H1707">
            <v>0.75</v>
          </cell>
          <cell r="I1707" t="str">
            <v>--</v>
          </cell>
          <cell r="J1707">
            <v>0.5</v>
          </cell>
          <cell r="K1707">
            <v>0.5</v>
          </cell>
        </row>
        <row r="1708">
          <cell r="A1708" t="str">
            <v>M2</v>
          </cell>
          <cell r="B1708" t="str">
            <v>A5C</v>
          </cell>
          <cell r="C1708" t="str">
            <v>N</v>
          </cell>
          <cell r="D1708" t="str">
            <v>23645</v>
          </cell>
          <cell r="E1708" t="str">
            <v>PIPE</v>
          </cell>
          <cell r="F1708">
            <v>1</v>
          </cell>
          <cell r="G1708" t="str">
            <v>CB100508000T00</v>
          </cell>
          <cell r="H1708">
            <v>0.75</v>
          </cell>
          <cell r="I1708" t="str">
            <v>--</v>
          </cell>
          <cell r="J1708">
            <v>0.5</v>
          </cell>
          <cell r="K1708">
            <v>0.5</v>
          </cell>
        </row>
        <row r="1709">
          <cell r="A1709" t="str">
            <v>M2</v>
          </cell>
          <cell r="B1709" t="str">
            <v>A5C</v>
          </cell>
          <cell r="C1709" t="str">
            <v>P</v>
          </cell>
          <cell r="D1709" t="str">
            <v>23149</v>
          </cell>
          <cell r="E1709" t="str">
            <v>PIPE</v>
          </cell>
          <cell r="F1709">
            <v>1</v>
          </cell>
          <cell r="G1709" t="str">
            <v>CB100508000T00</v>
          </cell>
          <cell r="H1709">
            <v>0.75</v>
          </cell>
          <cell r="I1709" t="str">
            <v>--</v>
          </cell>
          <cell r="J1709">
            <v>0.5</v>
          </cell>
          <cell r="K1709">
            <v>0.5</v>
          </cell>
        </row>
        <row r="1710">
          <cell r="A1710" t="str">
            <v>M2</v>
          </cell>
          <cell r="B1710" t="str">
            <v>A5C</v>
          </cell>
          <cell r="C1710" t="str">
            <v>P</v>
          </cell>
          <cell r="D1710" t="str">
            <v>24003</v>
          </cell>
          <cell r="E1710" t="str">
            <v>PIPE</v>
          </cell>
          <cell r="F1710">
            <v>1</v>
          </cell>
          <cell r="G1710" t="str">
            <v>CB100508000T00</v>
          </cell>
          <cell r="H1710">
            <v>0.75</v>
          </cell>
          <cell r="I1710" t="str">
            <v>--</v>
          </cell>
          <cell r="J1710">
            <v>0.5</v>
          </cell>
          <cell r="K1710">
            <v>0.5</v>
          </cell>
        </row>
        <row r="1711">
          <cell r="A1711" t="str">
            <v>M2</v>
          </cell>
          <cell r="B1711" t="str">
            <v>A5C</v>
          </cell>
          <cell r="C1711" t="str">
            <v>P</v>
          </cell>
          <cell r="D1711" t="str">
            <v>23142</v>
          </cell>
          <cell r="E1711" t="str">
            <v>PIPE</v>
          </cell>
          <cell r="F1711">
            <v>1</v>
          </cell>
          <cell r="G1711" t="str">
            <v>CB100508000T00</v>
          </cell>
          <cell r="H1711">
            <v>0.75</v>
          </cell>
          <cell r="I1711" t="str">
            <v>--</v>
          </cell>
          <cell r="J1711">
            <v>0.8</v>
          </cell>
          <cell r="K1711">
            <v>0.8</v>
          </cell>
        </row>
        <row r="1712">
          <cell r="A1712" t="str">
            <v>M2</v>
          </cell>
          <cell r="B1712" t="str">
            <v>A5C</v>
          </cell>
          <cell r="C1712" t="str">
            <v>P</v>
          </cell>
          <cell r="D1712" t="str">
            <v>23246</v>
          </cell>
          <cell r="E1712" t="str">
            <v>PIPE</v>
          </cell>
          <cell r="F1712">
            <v>1</v>
          </cell>
          <cell r="G1712" t="str">
            <v>CB100508000T00</v>
          </cell>
          <cell r="H1712">
            <v>0.75</v>
          </cell>
          <cell r="I1712" t="str">
            <v>--</v>
          </cell>
          <cell r="J1712">
            <v>0.8</v>
          </cell>
          <cell r="K1712">
            <v>0.8</v>
          </cell>
        </row>
        <row r="1713">
          <cell r="A1713" t="str">
            <v>M2</v>
          </cell>
          <cell r="B1713" t="str">
            <v>A5C</v>
          </cell>
          <cell r="C1713" t="str">
            <v>P</v>
          </cell>
          <cell r="D1713" t="str">
            <v>23134</v>
          </cell>
          <cell r="E1713" t="str">
            <v>PIPE</v>
          </cell>
          <cell r="F1713">
            <v>1</v>
          </cell>
          <cell r="G1713" t="str">
            <v>CB100508000T00</v>
          </cell>
          <cell r="H1713">
            <v>0.75</v>
          </cell>
          <cell r="I1713" t="str">
            <v>--</v>
          </cell>
          <cell r="J1713">
            <v>0.8</v>
          </cell>
          <cell r="K1713">
            <v>0.8</v>
          </cell>
        </row>
        <row r="1714">
          <cell r="A1714" t="str">
            <v>M2</v>
          </cell>
          <cell r="B1714" t="str">
            <v>A5C</v>
          </cell>
          <cell r="C1714" t="str">
            <v>P</v>
          </cell>
          <cell r="D1714" t="str">
            <v>23146</v>
          </cell>
          <cell r="E1714" t="str">
            <v>PIPE</v>
          </cell>
          <cell r="F1714">
            <v>1</v>
          </cell>
          <cell r="G1714" t="str">
            <v>CB100508000T00</v>
          </cell>
          <cell r="H1714">
            <v>0.75</v>
          </cell>
          <cell r="I1714" t="str">
            <v>--</v>
          </cell>
          <cell r="J1714">
            <v>0.8</v>
          </cell>
          <cell r="K1714">
            <v>0.8</v>
          </cell>
        </row>
        <row r="1715">
          <cell r="A1715" t="str">
            <v>M2</v>
          </cell>
          <cell r="B1715" t="str">
            <v>A5C</v>
          </cell>
          <cell r="C1715" t="str">
            <v>P</v>
          </cell>
          <cell r="D1715" t="str">
            <v>23224</v>
          </cell>
          <cell r="E1715" t="str">
            <v>PIPE</v>
          </cell>
          <cell r="F1715">
            <v>1</v>
          </cell>
          <cell r="G1715" t="str">
            <v>CB100508000T00</v>
          </cell>
          <cell r="H1715">
            <v>0.75</v>
          </cell>
          <cell r="I1715" t="str">
            <v>--</v>
          </cell>
          <cell r="J1715">
            <v>0.8</v>
          </cell>
          <cell r="K1715">
            <v>0.8</v>
          </cell>
        </row>
        <row r="1716">
          <cell r="A1716" t="str">
            <v>M2</v>
          </cell>
          <cell r="B1716" t="str">
            <v>A5C</v>
          </cell>
          <cell r="C1716" t="str">
            <v>P</v>
          </cell>
          <cell r="D1716" t="str">
            <v>23084</v>
          </cell>
          <cell r="E1716" t="str">
            <v>PIPE</v>
          </cell>
          <cell r="F1716">
            <v>1</v>
          </cell>
          <cell r="G1716" t="str">
            <v>CB100508000T00</v>
          </cell>
          <cell r="H1716">
            <v>0.75</v>
          </cell>
          <cell r="I1716" t="str">
            <v>--</v>
          </cell>
          <cell r="J1716">
            <v>1</v>
          </cell>
          <cell r="K1716">
            <v>1</v>
          </cell>
        </row>
        <row r="1717">
          <cell r="A1717" t="str">
            <v>M2</v>
          </cell>
          <cell r="B1717" t="str">
            <v>A5C</v>
          </cell>
          <cell r="C1717" t="str">
            <v>P</v>
          </cell>
          <cell r="D1717" t="str">
            <v>23127</v>
          </cell>
          <cell r="E1717" t="str">
            <v>PIPE</v>
          </cell>
          <cell r="F1717">
            <v>1</v>
          </cell>
          <cell r="G1717" t="str">
            <v>CB100508000T00</v>
          </cell>
          <cell r="H1717">
            <v>0.75</v>
          </cell>
          <cell r="I1717" t="str">
            <v>--</v>
          </cell>
          <cell r="J1717">
            <v>1</v>
          </cell>
          <cell r="K1717">
            <v>1</v>
          </cell>
        </row>
        <row r="1718">
          <cell r="A1718" t="str">
            <v>M2</v>
          </cell>
          <cell r="B1718" t="str">
            <v>A5C</v>
          </cell>
          <cell r="C1718" t="str">
            <v>P</v>
          </cell>
          <cell r="D1718" t="str">
            <v>23208</v>
          </cell>
          <cell r="E1718" t="str">
            <v>PIPE</v>
          </cell>
          <cell r="F1718">
            <v>1</v>
          </cell>
          <cell r="G1718" t="str">
            <v>CB100508000T00</v>
          </cell>
          <cell r="H1718">
            <v>0.75</v>
          </cell>
          <cell r="I1718" t="str">
            <v>--</v>
          </cell>
          <cell r="J1718">
            <v>1</v>
          </cell>
          <cell r="K1718">
            <v>1</v>
          </cell>
        </row>
        <row r="1719">
          <cell r="A1719" t="str">
            <v>M2</v>
          </cell>
          <cell r="B1719" t="str">
            <v>A5C</v>
          </cell>
          <cell r="C1719" t="str">
            <v>P</v>
          </cell>
          <cell r="D1719" t="str">
            <v>23205</v>
          </cell>
          <cell r="E1719" t="str">
            <v>PIPE</v>
          </cell>
          <cell r="F1719">
            <v>1</v>
          </cell>
          <cell r="G1719" t="str">
            <v>CB100508000T00</v>
          </cell>
          <cell r="H1719">
            <v>0.75</v>
          </cell>
          <cell r="I1719" t="str">
            <v>--</v>
          </cell>
          <cell r="J1719">
            <v>1</v>
          </cell>
          <cell r="K1719">
            <v>1</v>
          </cell>
        </row>
        <row r="1720">
          <cell r="A1720" t="str">
            <v>M2</v>
          </cell>
          <cell r="B1720" t="str">
            <v>A5C</v>
          </cell>
          <cell r="C1720" t="str">
            <v>P</v>
          </cell>
          <cell r="D1720" t="str">
            <v>23206</v>
          </cell>
          <cell r="E1720" t="str">
            <v>PIPE</v>
          </cell>
          <cell r="F1720">
            <v>1</v>
          </cell>
          <cell r="G1720" t="str">
            <v>CB100508000T00</v>
          </cell>
          <cell r="H1720">
            <v>0.75</v>
          </cell>
          <cell r="I1720" t="str">
            <v>--</v>
          </cell>
          <cell r="J1720">
            <v>1</v>
          </cell>
          <cell r="K1720">
            <v>1</v>
          </cell>
        </row>
        <row r="1721">
          <cell r="A1721" t="str">
            <v>M2</v>
          </cell>
          <cell r="B1721" t="str">
            <v>A5C</v>
          </cell>
          <cell r="C1721" t="str">
            <v>P</v>
          </cell>
          <cell r="D1721" t="str">
            <v>23239</v>
          </cell>
          <cell r="E1721" t="str">
            <v>PIPE</v>
          </cell>
          <cell r="F1721">
            <v>1</v>
          </cell>
          <cell r="G1721" t="str">
            <v>CB100508000T00</v>
          </cell>
          <cell r="H1721">
            <v>0.75</v>
          </cell>
          <cell r="I1721" t="str">
            <v>--</v>
          </cell>
          <cell r="J1721">
            <v>1</v>
          </cell>
          <cell r="K1721">
            <v>1</v>
          </cell>
        </row>
        <row r="1722">
          <cell r="A1722" t="str">
            <v>M2</v>
          </cell>
          <cell r="B1722" t="str">
            <v>A5C</v>
          </cell>
          <cell r="C1722" t="str">
            <v>P</v>
          </cell>
          <cell r="D1722" t="str">
            <v>23235</v>
          </cell>
          <cell r="E1722" t="str">
            <v>PIPE</v>
          </cell>
          <cell r="F1722">
            <v>1</v>
          </cell>
          <cell r="G1722" t="str">
            <v>CB100508000T00</v>
          </cell>
          <cell r="H1722">
            <v>0.75</v>
          </cell>
          <cell r="I1722" t="str">
            <v>--</v>
          </cell>
          <cell r="J1722">
            <v>1</v>
          </cell>
          <cell r="K1722">
            <v>1</v>
          </cell>
        </row>
        <row r="1723">
          <cell r="A1723" t="str">
            <v>M2</v>
          </cell>
          <cell r="B1723" t="str">
            <v>A5C</v>
          </cell>
          <cell r="C1723" t="str">
            <v>TRIM</v>
          </cell>
          <cell r="D1723" t="str">
            <v>V-2315</v>
          </cell>
          <cell r="E1723" t="str">
            <v>PIPE</v>
          </cell>
          <cell r="F1723">
            <v>1</v>
          </cell>
          <cell r="G1723" t="str">
            <v>CB100508000T00</v>
          </cell>
          <cell r="H1723">
            <v>0.75</v>
          </cell>
          <cell r="I1723" t="str">
            <v>--</v>
          </cell>
          <cell r="J1723">
            <v>1</v>
          </cell>
          <cell r="K1723">
            <v>1</v>
          </cell>
        </row>
        <row r="1724">
          <cell r="A1724" t="str">
            <v>M2</v>
          </cell>
          <cell r="B1724" t="str">
            <v>A5C</v>
          </cell>
          <cell r="C1724" t="str">
            <v>TRIM</v>
          </cell>
          <cell r="D1724" t="str">
            <v>V-2320</v>
          </cell>
          <cell r="E1724" t="str">
            <v>PIPE</v>
          </cell>
          <cell r="F1724">
            <v>1</v>
          </cell>
          <cell r="G1724" t="str">
            <v>CB100508000T00</v>
          </cell>
          <cell r="H1724">
            <v>0.75</v>
          </cell>
          <cell r="I1724" t="str">
            <v>--</v>
          </cell>
          <cell r="J1724">
            <v>1</v>
          </cell>
          <cell r="K1724">
            <v>1</v>
          </cell>
        </row>
        <row r="1725">
          <cell r="A1725" t="str">
            <v>M2</v>
          </cell>
          <cell r="B1725" t="str">
            <v>A5C</v>
          </cell>
          <cell r="C1725" t="str">
            <v>TRIM</v>
          </cell>
          <cell r="D1725" t="str">
            <v>V-2321</v>
          </cell>
          <cell r="E1725" t="str">
            <v>PIPE</v>
          </cell>
          <cell r="F1725">
            <v>1</v>
          </cell>
          <cell r="G1725" t="str">
            <v>CB100508000T00</v>
          </cell>
          <cell r="H1725">
            <v>0.75</v>
          </cell>
          <cell r="I1725" t="str">
            <v>--</v>
          </cell>
          <cell r="J1725">
            <v>1</v>
          </cell>
          <cell r="K1725">
            <v>1</v>
          </cell>
        </row>
        <row r="1726">
          <cell r="A1726" t="str">
            <v>M2</v>
          </cell>
          <cell r="B1726" t="str">
            <v>A5C</v>
          </cell>
          <cell r="C1726" t="str">
            <v>TRIM</v>
          </cell>
          <cell r="D1726" t="str">
            <v>V-2317</v>
          </cell>
          <cell r="E1726" t="str">
            <v>PIPE</v>
          </cell>
          <cell r="F1726">
            <v>1</v>
          </cell>
          <cell r="G1726" t="str">
            <v>CB100508000T00</v>
          </cell>
          <cell r="H1726">
            <v>0.75</v>
          </cell>
          <cell r="I1726" t="str">
            <v>--</v>
          </cell>
          <cell r="J1726">
            <v>1</v>
          </cell>
          <cell r="K1726">
            <v>1</v>
          </cell>
        </row>
        <row r="1727">
          <cell r="A1727" t="str">
            <v>M2</v>
          </cell>
          <cell r="B1727" t="str">
            <v>A5C</v>
          </cell>
          <cell r="C1727" t="str">
            <v>TRIM</v>
          </cell>
          <cell r="D1727" t="str">
            <v>V-2323</v>
          </cell>
          <cell r="E1727" t="str">
            <v>PIPE</v>
          </cell>
          <cell r="F1727">
            <v>1</v>
          </cell>
          <cell r="G1727" t="str">
            <v>CB100508000T00</v>
          </cell>
          <cell r="H1727">
            <v>0.75</v>
          </cell>
          <cell r="I1727" t="str">
            <v>--</v>
          </cell>
          <cell r="J1727">
            <v>1</v>
          </cell>
          <cell r="K1727">
            <v>1</v>
          </cell>
        </row>
        <row r="1728">
          <cell r="A1728" t="str">
            <v>M2</v>
          </cell>
          <cell r="B1728" t="str">
            <v>A5C</v>
          </cell>
          <cell r="C1728" t="str">
            <v>TRIM</v>
          </cell>
          <cell r="D1728" t="str">
            <v>V-2319</v>
          </cell>
          <cell r="E1728" t="str">
            <v>PIPE</v>
          </cell>
          <cell r="F1728">
            <v>1</v>
          </cell>
          <cell r="G1728" t="str">
            <v>CB100508000T00</v>
          </cell>
          <cell r="H1728">
            <v>0.75</v>
          </cell>
          <cell r="I1728" t="str">
            <v>--</v>
          </cell>
          <cell r="J1728">
            <v>1</v>
          </cell>
          <cell r="K1728">
            <v>1</v>
          </cell>
        </row>
        <row r="1729">
          <cell r="A1729" t="str">
            <v>M2</v>
          </cell>
          <cell r="B1729" t="str">
            <v>A5C</v>
          </cell>
          <cell r="C1729" t="str">
            <v>TRIM</v>
          </cell>
          <cell r="D1729" t="str">
            <v>V-2329</v>
          </cell>
          <cell r="E1729" t="str">
            <v>PIPE</v>
          </cell>
          <cell r="F1729">
            <v>1</v>
          </cell>
          <cell r="G1729" t="str">
            <v>CB100508000T00</v>
          </cell>
          <cell r="H1729">
            <v>0.75</v>
          </cell>
          <cell r="I1729" t="str">
            <v>--</v>
          </cell>
          <cell r="J1729">
            <v>1</v>
          </cell>
          <cell r="K1729">
            <v>1</v>
          </cell>
        </row>
        <row r="1730">
          <cell r="A1730" t="str">
            <v>M2</v>
          </cell>
          <cell r="B1730" t="str">
            <v>A5C</v>
          </cell>
          <cell r="C1730" t="str">
            <v>TRIM</v>
          </cell>
          <cell r="D1730" t="str">
            <v>V-2351</v>
          </cell>
          <cell r="E1730" t="str">
            <v>PIPE</v>
          </cell>
          <cell r="F1730">
            <v>1</v>
          </cell>
          <cell r="G1730" t="str">
            <v>CB100508000T00</v>
          </cell>
          <cell r="H1730">
            <v>0.75</v>
          </cell>
          <cell r="I1730" t="str">
            <v>--</v>
          </cell>
          <cell r="J1730">
            <v>1</v>
          </cell>
          <cell r="K1730">
            <v>1</v>
          </cell>
        </row>
        <row r="1731">
          <cell r="A1731" t="str">
            <v>M2</v>
          </cell>
          <cell r="B1731" t="str">
            <v>A5C</v>
          </cell>
          <cell r="C1731" t="str">
            <v>P</v>
          </cell>
          <cell r="D1731" t="str">
            <v>23068</v>
          </cell>
          <cell r="E1731" t="str">
            <v>PIPE</v>
          </cell>
          <cell r="F1731">
            <v>1</v>
          </cell>
          <cell r="G1731" t="str">
            <v>CB100508000T00</v>
          </cell>
          <cell r="H1731">
            <v>0.75</v>
          </cell>
          <cell r="I1731" t="str">
            <v>--</v>
          </cell>
          <cell r="J1731">
            <v>1</v>
          </cell>
          <cell r="K1731">
            <v>1</v>
          </cell>
        </row>
        <row r="1732">
          <cell r="A1732" t="str">
            <v>M2</v>
          </cell>
          <cell r="B1732" t="str">
            <v>A5C</v>
          </cell>
          <cell r="C1732" t="str">
            <v>P</v>
          </cell>
          <cell r="D1732" t="str">
            <v>23123</v>
          </cell>
          <cell r="E1732" t="str">
            <v>PIPE</v>
          </cell>
          <cell r="F1732">
            <v>1</v>
          </cell>
          <cell r="G1732" t="str">
            <v>CB100508000T00</v>
          </cell>
          <cell r="H1732">
            <v>0.75</v>
          </cell>
          <cell r="I1732" t="str">
            <v>--</v>
          </cell>
          <cell r="J1732">
            <v>1</v>
          </cell>
          <cell r="K1732">
            <v>1</v>
          </cell>
        </row>
        <row r="1733">
          <cell r="A1733" t="str">
            <v>M2</v>
          </cell>
          <cell r="B1733" t="str">
            <v>A5C</v>
          </cell>
          <cell r="C1733" t="str">
            <v>P</v>
          </cell>
          <cell r="D1733" t="str">
            <v>23204</v>
          </cell>
          <cell r="E1733" t="str">
            <v>PIPE</v>
          </cell>
          <cell r="F1733">
            <v>1</v>
          </cell>
          <cell r="G1733" t="str">
            <v>CB100508000T00</v>
          </cell>
          <cell r="H1733">
            <v>0.75</v>
          </cell>
          <cell r="I1733" t="str">
            <v>--</v>
          </cell>
          <cell r="J1733">
            <v>1</v>
          </cell>
          <cell r="K1733">
            <v>1</v>
          </cell>
        </row>
        <row r="1734">
          <cell r="A1734" t="str">
            <v>M2</v>
          </cell>
          <cell r="B1734" t="str">
            <v>A5C</v>
          </cell>
          <cell r="C1734" t="str">
            <v>P</v>
          </cell>
          <cell r="D1734" t="str">
            <v>23207</v>
          </cell>
          <cell r="E1734" t="str">
            <v>PIPE</v>
          </cell>
          <cell r="F1734">
            <v>1</v>
          </cell>
          <cell r="G1734" t="str">
            <v>CB100508000T00</v>
          </cell>
          <cell r="H1734">
            <v>0.75</v>
          </cell>
          <cell r="I1734" t="str">
            <v>--</v>
          </cell>
          <cell r="J1734">
            <v>1</v>
          </cell>
          <cell r="K1734">
            <v>1</v>
          </cell>
        </row>
        <row r="1735">
          <cell r="A1735" t="str">
            <v>M2</v>
          </cell>
          <cell r="B1735" t="str">
            <v>A5C</v>
          </cell>
          <cell r="C1735" t="str">
            <v>TRIM</v>
          </cell>
          <cell r="D1735" t="str">
            <v>V-2301</v>
          </cell>
          <cell r="E1735" t="str">
            <v>PIPE</v>
          </cell>
          <cell r="F1735">
            <v>1</v>
          </cell>
          <cell r="G1735" t="str">
            <v>CB100508000T00</v>
          </cell>
          <cell r="H1735">
            <v>0.75</v>
          </cell>
          <cell r="I1735" t="str">
            <v>--</v>
          </cell>
          <cell r="J1735">
            <v>1</v>
          </cell>
          <cell r="K1735">
            <v>1</v>
          </cell>
        </row>
        <row r="1736">
          <cell r="A1736" t="str">
            <v>M2</v>
          </cell>
          <cell r="B1736" t="str">
            <v>A5C</v>
          </cell>
          <cell r="C1736" t="str">
            <v>TRIM</v>
          </cell>
          <cell r="D1736" t="str">
            <v>V-2316</v>
          </cell>
          <cell r="E1736" t="str">
            <v>PIPE</v>
          </cell>
          <cell r="F1736">
            <v>1</v>
          </cell>
          <cell r="G1736" t="str">
            <v>CB100508000T00</v>
          </cell>
          <cell r="H1736">
            <v>0.75</v>
          </cell>
          <cell r="I1736" t="str">
            <v>--</v>
          </cell>
          <cell r="J1736">
            <v>1</v>
          </cell>
          <cell r="K1736">
            <v>1</v>
          </cell>
        </row>
        <row r="1737">
          <cell r="A1737" t="str">
            <v>M2</v>
          </cell>
          <cell r="B1737" t="str">
            <v>A5C</v>
          </cell>
          <cell r="C1737" t="str">
            <v>TRIM</v>
          </cell>
          <cell r="D1737" t="str">
            <v>V-2318</v>
          </cell>
          <cell r="E1737" t="str">
            <v>PIPE</v>
          </cell>
          <cell r="F1737">
            <v>1</v>
          </cell>
          <cell r="G1737" t="str">
            <v>CB100508000T00</v>
          </cell>
          <cell r="H1737">
            <v>0.75</v>
          </cell>
          <cell r="I1737" t="str">
            <v>--</v>
          </cell>
          <cell r="J1737">
            <v>1</v>
          </cell>
          <cell r="K1737">
            <v>1</v>
          </cell>
        </row>
        <row r="1738">
          <cell r="A1738" t="str">
            <v>M2</v>
          </cell>
          <cell r="B1738" t="str">
            <v>A5C</v>
          </cell>
          <cell r="C1738" t="str">
            <v>TRIM</v>
          </cell>
          <cell r="D1738" t="str">
            <v>V-2324</v>
          </cell>
          <cell r="E1738" t="str">
            <v>PIPE</v>
          </cell>
          <cell r="F1738">
            <v>1</v>
          </cell>
          <cell r="G1738" t="str">
            <v>CB100508000T00</v>
          </cell>
          <cell r="H1738">
            <v>0.75</v>
          </cell>
          <cell r="I1738" t="str">
            <v>--</v>
          </cell>
          <cell r="J1738">
            <v>1</v>
          </cell>
          <cell r="K1738">
            <v>1</v>
          </cell>
        </row>
        <row r="1739">
          <cell r="A1739" t="str">
            <v>M2</v>
          </cell>
          <cell r="B1739" t="str">
            <v>A5C</v>
          </cell>
          <cell r="C1739" t="str">
            <v>TRIM</v>
          </cell>
          <cell r="D1739" t="str">
            <v>V-2330</v>
          </cell>
          <cell r="E1739" t="str">
            <v>PIPE</v>
          </cell>
          <cell r="F1739">
            <v>1</v>
          </cell>
          <cell r="G1739" t="str">
            <v>CB100508000T00</v>
          </cell>
          <cell r="H1739">
            <v>0.75</v>
          </cell>
          <cell r="I1739" t="str">
            <v>--</v>
          </cell>
          <cell r="J1739">
            <v>1</v>
          </cell>
          <cell r="K1739">
            <v>1</v>
          </cell>
        </row>
        <row r="1740">
          <cell r="A1740" t="str">
            <v>M2</v>
          </cell>
          <cell r="B1740" t="str">
            <v>A5C</v>
          </cell>
          <cell r="C1740" t="str">
            <v>TRIM</v>
          </cell>
          <cell r="D1740" t="str">
            <v>V-2331</v>
          </cell>
          <cell r="E1740" t="str">
            <v>PIPE</v>
          </cell>
          <cell r="F1740">
            <v>1</v>
          </cell>
          <cell r="G1740" t="str">
            <v>CB100508000T00</v>
          </cell>
          <cell r="H1740">
            <v>0.75</v>
          </cell>
          <cell r="I1740" t="str">
            <v>--</v>
          </cell>
          <cell r="J1740">
            <v>1</v>
          </cell>
          <cell r="K1740">
            <v>1</v>
          </cell>
        </row>
        <row r="1741">
          <cell r="A1741" t="str">
            <v>M2</v>
          </cell>
          <cell r="B1741" t="str">
            <v>A5C</v>
          </cell>
          <cell r="C1741" t="str">
            <v>TRIM</v>
          </cell>
          <cell r="D1741" t="str">
            <v>V-2332</v>
          </cell>
          <cell r="E1741" t="str">
            <v>PIPE</v>
          </cell>
          <cell r="F1741">
            <v>1</v>
          </cell>
          <cell r="G1741" t="str">
            <v>CB100508000T00</v>
          </cell>
          <cell r="H1741">
            <v>0.75</v>
          </cell>
          <cell r="I1741" t="str">
            <v>--</v>
          </cell>
          <cell r="J1741">
            <v>1</v>
          </cell>
          <cell r="K1741">
            <v>1</v>
          </cell>
        </row>
        <row r="1742">
          <cell r="A1742" t="str">
            <v>M2</v>
          </cell>
          <cell r="B1742" t="str">
            <v>A5C</v>
          </cell>
          <cell r="C1742" t="str">
            <v>TRIM</v>
          </cell>
          <cell r="D1742" t="str">
            <v>V-2333</v>
          </cell>
          <cell r="E1742" t="str">
            <v>PIPE</v>
          </cell>
          <cell r="F1742">
            <v>1</v>
          </cell>
          <cell r="G1742" t="str">
            <v>CB100508000T00</v>
          </cell>
          <cell r="H1742">
            <v>0.75</v>
          </cell>
          <cell r="I1742" t="str">
            <v>--</v>
          </cell>
          <cell r="J1742">
            <v>1</v>
          </cell>
          <cell r="K1742">
            <v>1</v>
          </cell>
        </row>
        <row r="1743">
          <cell r="A1743" t="str">
            <v>M2</v>
          </cell>
          <cell r="B1743" t="str">
            <v>A5C</v>
          </cell>
          <cell r="C1743" t="str">
            <v>TRIM</v>
          </cell>
          <cell r="D1743" t="str">
            <v>V-2352</v>
          </cell>
          <cell r="E1743" t="str">
            <v>PIPE</v>
          </cell>
          <cell r="F1743">
            <v>1</v>
          </cell>
          <cell r="G1743" t="str">
            <v>CB100508000T00</v>
          </cell>
          <cell r="H1743">
            <v>0.75</v>
          </cell>
          <cell r="I1743" t="str">
            <v>--</v>
          </cell>
          <cell r="J1743">
            <v>1</v>
          </cell>
          <cell r="K1743">
            <v>1</v>
          </cell>
        </row>
        <row r="1744">
          <cell r="A1744" t="str">
            <v>M2</v>
          </cell>
          <cell r="B1744" t="str">
            <v>A5C</v>
          </cell>
          <cell r="C1744" t="str">
            <v>TRIM</v>
          </cell>
          <cell r="D1744" t="str">
            <v>V-2302</v>
          </cell>
          <cell r="E1744" t="str">
            <v>PIPE</v>
          </cell>
          <cell r="F1744">
            <v>1</v>
          </cell>
          <cell r="G1744" t="str">
            <v>CB100508000T00</v>
          </cell>
          <cell r="H1744">
            <v>0.75</v>
          </cell>
          <cell r="I1744" t="str">
            <v>--</v>
          </cell>
          <cell r="J1744">
            <v>1</v>
          </cell>
          <cell r="K1744">
            <v>1</v>
          </cell>
        </row>
        <row r="1745">
          <cell r="A1745" t="str">
            <v>M2</v>
          </cell>
          <cell r="B1745" t="str">
            <v>A5C</v>
          </cell>
          <cell r="C1745" t="str">
            <v>TRIM</v>
          </cell>
          <cell r="D1745" t="str">
            <v>V-2306</v>
          </cell>
          <cell r="E1745" t="str">
            <v>PIPE</v>
          </cell>
          <cell r="F1745">
            <v>1</v>
          </cell>
          <cell r="G1745" t="str">
            <v>CB100508000T00</v>
          </cell>
          <cell r="H1745">
            <v>0.75</v>
          </cell>
          <cell r="I1745" t="str">
            <v>--</v>
          </cell>
          <cell r="J1745">
            <v>1</v>
          </cell>
          <cell r="K1745">
            <v>1</v>
          </cell>
        </row>
        <row r="1746">
          <cell r="A1746" t="str">
            <v>M2</v>
          </cell>
          <cell r="B1746" t="str">
            <v>A5C</v>
          </cell>
          <cell r="C1746" t="str">
            <v>TRIM</v>
          </cell>
          <cell r="D1746" t="str">
            <v>V-2308</v>
          </cell>
          <cell r="E1746" t="str">
            <v>PIPE</v>
          </cell>
          <cell r="F1746">
            <v>1</v>
          </cell>
          <cell r="G1746" t="str">
            <v>CB100508000T00</v>
          </cell>
          <cell r="H1746">
            <v>0.75</v>
          </cell>
          <cell r="I1746" t="str">
            <v>--</v>
          </cell>
          <cell r="J1746">
            <v>1</v>
          </cell>
          <cell r="K1746">
            <v>1</v>
          </cell>
        </row>
        <row r="1747">
          <cell r="A1747" t="str">
            <v>M2</v>
          </cell>
          <cell r="B1747" t="str">
            <v>A5C</v>
          </cell>
          <cell r="C1747" t="str">
            <v>TRIM</v>
          </cell>
          <cell r="D1747" t="str">
            <v>V-2313</v>
          </cell>
          <cell r="E1747" t="str">
            <v>PIPE</v>
          </cell>
          <cell r="F1747">
            <v>1</v>
          </cell>
          <cell r="G1747" t="str">
            <v>CB100508000T00</v>
          </cell>
          <cell r="H1747">
            <v>0.75</v>
          </cell>
          <cell r="I1747" t="str">
            <v>--</v>
          </cell>
          <cell r="J1747">
            <v>1</v>
          </cell>
          <cell r="K1747">
            <v>1</v>
          </cell>
        </row>
        <row r="1748">
          <cell r="A1748" t="str">
            <v>M2</v>
          </cell>
          <cell r="B1748" t="str">
            <v>A5C</v>
          </cell>
          <cell r="C1748" t="str">
            <v>TRIM</v>
          </cell>
          <cell r="D1748" t="str">
            <v>V-2310</v>
          </cell>
          <cell r="E1748" t="str">
            <v>PIPE</v>
          </cell>
          <cell r="F1748">
            <v>1</v>
          </cell>
          <cell r="G1748" t="str">
            <v>CB100508000T00</v>
          </cell>
          <cell r="H1748">
            <v>0.75</v>
          </cell>
          <cell r="I1748" t="str">
            <v>--</v>
          </cell>
          <cell r="J1748">
            <v>1</v>
          </cell>
          <cell r="K1748">
            <v>1</v>
          </cell>
        </row>
        <row r="1749">
          <cell r="A1749" t="str">
            <v>M2</v>
          </cell>
          <cell r="B1749" t="str">
            <v>A5C</v>
          </cell>
          <cell r="C1749" t="str">
            <v>TRIM</v>
          </cell>
          <cell r="D1749" t="str">
            <v>V-2304</v>
          </cell>
          <cell r="E1749" t="str">
            <v>PIPE</v>
          </cell>
          <cell r="F1749">
            <v>1</v>
          </cell>
          <cell r="G1749" t="str">
            <v>CB100508000T00</v>
          </cell>
          <cell r="H1749">
            <v>0.75</v>
          </cell>
          <cell r="I1749" t="str">
            <v>--</v>
          </cell>
          <cell r="J1749">
            <v>1</v>
          </cell>
          <cell r="K1749">
            <v>1</v>
          </cell>
        </row>
        <row r="1750">
          <cell r="A1750" t="str">
            <v>M2</v>
          </cell>
          <cell r="B1750" t="str">
            <v>A5C</v>
          </cell>
          <cell r="C1750" t="str">
            <v>TRIM</v>
          </cell>
          <cell r="D1750" t="str">
            <v>V-2325</v>
          </cell>
          <cell r="E1750" t="str">
            <v>PIPE</v>
          </cell>
          <cell r="F1750">
            <v>1</v>
          </cell>
          <cell r="G1750" t="str">
            <v>CB100508000T00</v>
          </cell>
          <cell r="H1750">
            <v>0.75</v>
          </cell>
          <cell r="I1750" t="str">
            <v>--</v>
          </cell>
          <cell r="J1750">
            <v>1</v>
          </cell>
          <cell r="K1750">
            <v>1</v>
          </cell>
        </row>
        <row r="1751">
          <cell r="A1751" t="str">
            <v>M2</v>
          </cell>
          <cell r="B1751" t="str">
            <v>A5C</v>
          </cell>
          <cell r="C1751" t="str">
            <v>TRIM</v>
          </cell>
          <cell r="D1751" t="str">
            <v>V-2327</v>
          </cell>
          <cell r="E1751" t="str">
            <v>PIPE</v>
          </cell>
          <cell r="F1751">
            <v>1</v>
          </cell>
          <cell r="G1751" t="str">
            <v>CB100508000T00</v>
          </cell>
          <cell r="H1751">
            <v>0.75</v>
          </cell>
          <cell r="I1751" t="str">
            <v>--</v>
          </cell>
          <cell r="J1751">
            <v>1.2</v>
          </cell>
          <cell r="K1751">
            <v>1.2</v>
          </cell>
        </row>
        <row r="1752">
          <cell r="A1752" t="str">
            <v>M2</v>
          </cell>
          <cell r="B1752" t="str">
            <v>A5C</v>
          </cell>
          <cell r="C1752" t="str">
            <v>TRIM</v>
          </cell>
          <cell r="D1752" t="str">
            <v>V-2328</v>
          </cell>
          <cell r="E1752" t="str">
            <v>PIPE</v>
          </cell>
          <cell r="F1752">
            <v>1</v>
          </cell>
          <cell r="G1752" t="str">
            <v>CB100508000T00</v>
          </cell>
          <cell r="H1752">
            <v>0.75</v>
          </cell>
          <cell r="I1752" t="str">
            <v>--</v>
          </cell>
          <cell r="J1752">
            <v>1.2</v>
          </cell>
          <cell r="K1752">
            <v>1.2</v>
          </cell>
        </row>
        <row r="1753">
          <cell r="A1753" t="str">
            <v>M2</v>
          </cell>
          <cell r="B1753" t="str">
            <v>A5C</v>
          </cell>
          <cell r="C1753" t="str">
            <v>TRIM</v>
          </cell>
          <cell r="D1753" t="str">
            <v>V-2326</v>
          </cell>
          <cell r="E1753" t="str">
            <v>PIPE</v>
          </cell>
          <cell r="F1753">
            <v>1</v>
          </cell>
          <cell r="G1753" t="str">
            <v>CB100508000T00</v>
          </cell>
          <cell r="H1753">
            <v>0.75</v>
          </cell>
          <cell r="I1753" t="str">
            <v>--</v>
          </cell>
          <cell r="J1753">
            <v>1.2</v>
          </cell>
          <cell r="K1753">
            <v>1.2</v>
          </cell>
        </row>
        <row r="1754">
          <cell r="A1754" t="str">
            <v>M2</v>
          </cell>
          <cell r="B1754" t="str">
            <v>A5C</v>
          </cell>
          <cell r="C1754" t="str">
            <v>TRIM</v>
          </cell>
          <cell r="D1754" t="str">
            <v>V-2401</v>
          </cell>
          <cell r="E1754" t="str">
            <v>PIPE</v>
          </cell>
          <cell r="F1754">
            <v>1</v>
          </cell>
          <cell r="G1754" t="str">
            <v>CB100508000T00</v>
          </cell>
          <cell r="H1754">
            <v>0.75</v>
          </cell>
          <cell r="I1754" t="str">
            <v>--</v>
          </cell>
          <cell r="J1754">
            <v>1.2</v>
          </cell>
          <cell r="K1754">
            <v>1.2</v>
          </cell>
        </row>
        <row r="1755">
          <cell r="A1755" t="str">
            <v>M2</v>
          </cell>
          <cell r="B1755" t="str">
            <v>A5C</v>
          </cell>
          <cell r="C1755" t="str">
            <v>TRIM</v>
          </cell>
          <cell r="D1755" t="str">
            <v>V-2404</v>
          </cell>
          <cell r="E1755" t="str">
            <v>PIPE</v>
          </cell>
          <cell r="F1755">
            <v>1</v>
          </cell>
          <cell r="G1755" t="str">
            <v>CB100508000T00</v>
          </cell>
          <cell r="H1755">
            <v>0.75</v>
          </cell>
          <cell r="I1755" t="str">
            <v>--</v>
          </cell>
          <cell r="J1755">
            <v>1.2</v>
          </cell>
          <cell r="K1755">
            <v>1.2</v>
          </cell>
        </row>
        <row r="1756">
          <cell r="A1756" t="str">
            <v>M2</v>
          </cell>
          <cell r="B1756" t="str">
            <v>A5C</v>
          </cell>
          <cell r="C1756" t="str">
            <v>TRIM</v>
          </cell>
          <cell r="D1756" t="str">
            <v>R-2401</v>
          </cell>
          <cell r="E1756" t="str">
            <v>PIPE</v>
          </cell>
          <cell r="F1756">
            <v>1</v>
          </cell>
          <cell r="G1756" t="str">
            <v>CB100508000T00</v>
          </cell>
          <cell r="H1756">
            <v>0.75</v>
          </cell>
          <cell r="I1756" t="str">
            <v>--</v>
          </cell>
          <cell r="J1756">
            <v>1.2</v>
          </cell>
          <cell r="K1756">
            <v>1.2</v>
          </cell>
        </row>
        <row r="1757">
          <cell r="A1757" t="str">
            <v>M2</v>
          </cell>
          <cell r="B1757" t="str">
            <v>A5C</v>
          </cell>
          <cell r="C1757" t="str">
            <v>P</v>
          </cell>
          <cell r="D1757" t="str">
            <v>23085</v>
          </cell>
          <cell r="E1757" t="str">
            <v>PIPE</v>
          </cell>
          <cell r="F1757">
            <v>1</v>
          </cell>
          <cell r="G1757" t="str">
            <v>CB100508000T00</v>
          </cell>
          <cell r="H1757">
            <v>0.75</v>
          </cell>
          <cell r="I1757" t="str">
            <v>--</v>
          </cell>
          <cell r="J1757">
            <v>1.5</v>
          </cell>
          <cell r="K1757">
            <v>1.5</v>
          </cell>
        </row>
        <row r="1758">
          <cell r="A1758" t="str">
            <v>M2</v>
          </cell>
          <cell r="B1758" t="str">
            <v>A5C</v>
          </cell>
          <cell r="C1758" t="str">
            <v>P</v>
          </cell>
          <cell r="D1758" t="str">
            <v>23096</v>
          </cell>
          <cell r="E1758" t="str">
            <v>PIPE</v>
          </cell>
          <cell r="F1758">
            <v>1</v>
          </cell>
          <cell r="G1758" t="str">
            <v>CB100508000T00</v>
          </cell>
          <cell r="H1758">
            <v>0.75</v>
          </cell>
          <cell r="I1758" t="str">
            <v>--</v>
          </cell>
          <cell r="J1758">
            <v>1.5</v>
          </cell>
          <cell r="K1758">
            <v>1.5</v>
          </cell>
        </row>
        <row r="1759">
          <cell r="A1759" t="str">
            <v>M2</v>
          </cell>
          <cell r="B1759" t="str">
            <v>A5C</v>
          </cell>
          <cell r="C1759" t="str">
            <v>P</v>
          </cell>
          <cell r="D1759" t="str">
            <v>23124</v>
          </cell>
          <cell r="E1759" t="str">
            <v>PIPE</v>
          </cell>
          <cell r="F1759">
            <v>1</v>
          </cell>
          <cell r="G1759" t="str">
            <v>CB100508000T00</v>
          </cell>
          <cell r="H1759">
            <v>0.75</v>
          </cell>
          <cell r="I1759" t="str">
            <v>--</v>
          </cell>
          <cell r="J1759">
            <v>1.5</v>
          </cell>
          <cell r="K1759">
            <v>1.5</v>
          </cell>
        </row>
        <row r="1760">
          <cell r="A1760" t="str">
            <v>M2</v>
          </cell>
          <cell r="B1760" t="str">
            <v>A5C</v>
          </cell>
          <cell r="C1760" t="str">
            <v>P</v>
          </cell>
          <cell r="D1760" t="str">
            <v>23135</v>
          </cell>
          <cell r="E1760" t="str">
            <v>PIPE</v>
          </cell>
          <cell r="F1760">
            <v>1</v>
          </cell>
          <cell r="G1760" t="str">
            <v>CB100508000T00</v>
          </cell>
          <cell r="H1760">
            <v>0.75</v>
          </cell>
          <cell r="I1760" t="str">
            <v>--</v>
          </cell>
          <cell r="J1760">
            <v>1.5</v>
          </cell>
          <cell r="K1760">
            <v>1.5</v>
          </cell>
        </row>
        <row r="1761">
          <cell r="A1761" t="str">
            <v>M2</v>
          </cell>
          <cell r="B1761" t="str">
            <v>A5C</v>
          </cell>
          <cell r="C1761" t="str">
            <v>TRIM</v>
          </cell>
          <cell r="D1761" t="str">
            <v>C-2302</v>
          </cell>
          <cell r="E1761" t="str">
            <v>PIPE</v>
          </cell>
          <cell r="F1761">
            <v>1</v>
          </cell>
          <cell r="G1761" t="str">
            <v>CB100508000T00</v>
          </cell>
          <cell r="H1761">
            <v>0.75</v>
          </cell>
          <cell r="I1761" t="str">
            <v>--</v>
          </cell>
          <cell r="J1761">
            <v>1.5</v>
          </cell>
          <cell r="K1761">
            <v>1.5</v>
          </cell>
        </row>
        <row r="1762">
          <cell r="A1762" t="str">
            <v>M2</v>
          </cell>
          <cell r="B1762" t="str">
            <v>A5C</v>
          </cell>
          <cell r="C1762" t="str">
            <v>TRIM</v>
          </cell>
          <cell r="D1762" t="str">
            <v>C-2303</v>
          </cell>
          <cell r="E1762" t="str">
            <v>PIPE</v>
          </cell>
          <cell r="F1762">
            <v>1</v>
          </cell>
          <cell r="G1762" t="str">
            <v>CB100508000T00</v>
          </cell>
          <cell r="H1762">
            <v>0.75</v>
          </cell>
          <cell r="I1762" t="str">
            <v>--</v>
          </cell>
          <cell r="J1762">
            <v>1.5</v>
          </cell>
          <cell r="K1762">
            <v>1.5</v>
          </cell>
        </row>
        <row r="1763">
          <cell r="A1763" t="str">
            <v>M2</v>
          </cell>
          <cell r="B1763" t="str">
            <v>A5C</v>
          </cell>
          <cell r="C1763" t="str">
            <v>TRIM</v>
          </cell>
          <cell r="D1763" t="str">
            <v>C-2304</v>
          </cell>
          <cell r="E1763" t="str">
            <v>PIPE</v>
          </cell>
          <cell r="F1763">
            <v>1</v>
          </cell>
          <cell r="G1763" t="str">
            <v>CB100508000T00</v>
          </cell>
          <cell r="H1763">
            <v>0.75</v>
          </cell>
          <cell r="I1763" t="str">
            <v>--</v>
          </cell>
          <cell r="J1763">
            <v>1.5</v>
          </cell>
          <cell r="K1763">
            <v>1.5</v>
          </cell>
        </row>
        <row r="1764">
          <cell r="A1764" t="str">
            <v>M2</v>
          </cell>
          <cell r="B1764" t="str">
            <v>A5C</v>
          </cell>
          <cell r="C1764" t="str">
            <v>TRIM</v>
          </cell>
          <cell r="D1764" t="str">
            <v>C-2305</v>
          </cell>
          <cell r="E1764" t="str">
            <v>PIPE</v>
          </cell>
          <cell r="F1764">
            <v>1</v>
          </cell>
          <cell r="G1764" t="str">
            <v>CB100508000T00</v>
          </cell>
          <cell r="H1764">
            <v>0.75</v>
          </cell>
          <cell r="I1764" t="str">
            <v>--</v>
          </cell>
          <cell r="J1764">
            <v>1.5</v>
          </cell>
          <cell r="K1764">
            <v>1.5</v>
          </cell>
        </row>
        <row r="1765">
          <cell r="A1765" t="str">
            <v>M2</v>
          </cell>
          <cell r="B1765" t="str">
            <v>A5C</v>
          </cell>
          <cell r="C1765" t="str">
            <v>TRIM</v>
          </cell>
          <cell r="D1765" t="str">
            <v>C-2306</v>
          </cell>
          <cell r="E1765" t="str">
            <v>PIPE</v>
          </cell>
          <cell r="F1765">
            <v>1</v>
          </cell>
          <cell r="G1765" t="str">
            <v>CB100508000T00</v>
          </cell>
          <cell r="H1765">
            <v>0.75</v>
          </cell>
          <cell r="I1765" t="str">
            <v>--</v>
          </cell>
          <cell r="J1765">
            <v>1.5</v>
          </cell>
          <cell r="K1765">
            <v>1.5</v>
          </cell>
        </row>
        <row r="1766">
          <cell r="A1766" t="str">
            <v>M2</v>
          </cell>
          <cell r="B1766" t="str">
            <v>A5C</v>
          </cell>
          <cell r="C1766" t="str">
            <v>TRIM</v>
          </cell>
          <cell r="D1766" t="str">
            <v>C-2301</v>
          </cell>
          <cell r="E1766" t="str">
            <v>PIPE</v>
          </cell>
          <cell r="F1766">
            <v>1</v>
          </cell>
          <cell r="G1766" t="str">
            <v>CB100508000T00</v>
          </cell>
          <cell r="H1766">
            <v>0.75</v>
          </cell>
          <cell r="I1766" t="str">
            <v>--</v>
          </cell>
          <cell r="J1766">
            <v>1.5</v>
          </cell>
          <cell r="K1766">
            <v>1.5</v>
          </cell>
        </row>
        <row r="1767">
          <cell r="A1767" t="str">
            <v>M2</v>
          </cell>
          <cell r="B1767" t="str">
            <v>B2C</v>
          </cell>
          <cell r="C1767" t="str">
            <v>SCH</v>
          </cell>
          <cell r="D1767" t="str">
            <v>23613</v>
          </cell>
          <cell r="E1767" t="str">
            <v>PIPE</v>
          </cell>
          <cell r="F1767">
            <v>1</v>
          </cell>
          <cell r="G1767" t="str">
            <v>CB100508000T00</v>
          </cell>
          <cell r="H1767">
            <v>0.75</v>
          </cell>
          <cell r="I1767" t="str">
            <v>--</v>
          </cell>
          <cell r="J1767">
            <v>1.6</v>
          </cell>
          <cell r="K1767">
            <v>1.6</v>
          </cell>
        </row>
        <row r="1768">
          <cell r="A1768" t="str">
            <v>M2</v>
          </cell>
          <cell r="B1768" t="str">
            <v>A5C</v>
          </cell>
          <cell r="C1768" t="str">
            <v>TRIM</v>
          </cell>
          <cell r="D1768" t="str">
            <v>V-2403</v>
          </cell>
          <cell r="E1768" t="str">
            <v>PIPE</v>
          </cell>
          <cell r="F1768">
            <v>1</v>
          </cell>
          <cell r="G1768" t="str">
            <v>CB100508000T00</v>
          </cell>
          <cell r="H1768">
            <v>0.75</v>
          </cell>
          <cell r="I1768" t="str">
            <v>--</v>
          </cell>
          <cell r="J1768">
            <v>1.6</v>
          </cell>
          <cell r="K1768">
            <v>1.6</v>
          </cell>
        </row>
        <row r="1769">
          <cell r="A1769" t="str">
            <v>M2</v>
          </cell>
          <cell r="B1769" t="str">
            <v>A5C</v>
          </cell>
          <cell r="C1769" t="str">
            <v>N</v>
          </cell>
          <cell r="D1769" t="str">
            <v>23613</v>
          </cell>
          <cell r="E1769" t="str">
            <v>PIPE</v>
          </cell>
          <cell r="F1769">
            <v>1</v>
          </cell>
          <cell r="G1769" t="str">
            <v>CB100508000T00</v>
          </cell>
          <cell r="H1769">
            <v>0.75</v>
          </cell>
          <cell r="I1769" t="str">
            <v>--</v>
          </cell>
          <cell r="J1769">
            <v>2.2999999999999998</v>
          </cell>
          <cell r="K1769">
            <v>2.2999999999999998</v>
          </cell>
        </row>
        <row r="1770">
          <cell r="A1770" t="str">
            <v>M2</v>
          </cell>
          <cell r="B1770" t="str">
            <v>A5C</v>
          </cell>
          <cell r="C1770" t="str">
            <v>N</v>
          </cell>
          <cell r="D1770" t="str">
            <v>23647</v>
          </cell>
          <cell r="E1770" t="str">
            <v>PIPE</v>
          </cell>
          <cell r="F1770">
            <v>1</v>
          </cell>
          <cell r="G1770" t="str">
            <v>CB100508000T00</v>
          </cell>
          <cell r="H1770">
            <v>0.75</v>
          </cell>
          <cell r="I1770" t="str">
            <v>--</v>
          </cell>
          <cell r="J1770">
            <v>2.5</v>
          </cell>
          <cell r="K1770">
            <v>2.5</v>
          </cell>
        </row>
        <row r="1771">
          <cell r="A1771" t="str">
            <v>M2</v>
          </cell>
          <cell r="B1771" t="str">
            <v>A5C</v>
          </cell>
          <cell r="C1771" t="str">
            <v>N</v>
          </cell>
          <cell r="D1771" t="str">
            <v>23648</v>
          </cell>
          <cell r="E1771" t="str">
            <v>PIPE</v>
          </cell>
          <cell r="F1771">
            <v>1</v>
          </cell>
          <cell r="G1771" t="str">
            <v>CB100508000T00</v>
          </cell>
          <cell r="H1771">
            <v>0.75</v>
          </cell>
          <cell r="I1771" t="str">
            <v>--</v>
          </cell>
          <cell r="J1771">
            <v>2.5</v>
          </cell>
          <cell r="K1771">
            <v>2.5</v>
          </cell>
        </row>
        <row r="1772">
          <cell r="A1772" t="str">
            <v>M2</v>
          </cell>
          <cell r="B1772" t="str">
            <v>A5C</v>
          </cell>
          <cell r="C1772" t="str">
            <v>N</v>
          </cell>
          <cell r="D1772" t="str">
            <v>23621</v>
          </cell>
          <cell r="E1772" t="str">
            <v>PIPE</v>
          </cell>
          <cell r="F1772">
            <v>1</v>
          </cell>
          <cell r="G1772" t="str">
            <v>CB100508000T00</v>
          </cell>
          <cell r="H1772">
            <v>0.75</v>
          </cell>
          <cell r="I1772" t="str">
            <v>--</v>
          </cell>
          <cell r="J1772">
            <v>2.8</v>
          </cell>
          <cell r="K1772">
            <v>2.8</v>
          </cell>
        </row>
        <row r="1773">
          <cell r="A1773" t="str">
            <v>M2</v>
          </cell>
          <cell r="B1773" t="str">
            <v>A5C</v>
          </cell>
          <cell r="C1773" t="str">
            <v>P</v>
          </cell>
          <cell r="D1773" t="str">
            <v>23113</v>
          </cell>
          <cell r="E1773" t="str">
            <v>PIPE</v>
          </cell>
          <cell r="F1773">
            <v>1</v>
          </cell>
          <cell r="G1773" t="str">
            <v>CB100508000T00</v>
          </cell>
          <cell r="H1773">
            <v>0.75</v>
          </cell>
          <cell r="I1773" t="str">
            <v>--</v>
          </cell>
          <cell r="J1773">
            <v>3</v>
          </cell>
          <cell r="K1773">
            <v>3</v>
          </cell>
        </row>
        <row r="1774">
          <cell r="A1774" t="str">
            <v>M2</v>
          </cell>
          <cell r="B1774" t="str">
            <v>A5C</v>
          </cell>
          <cell r="C1774" t="str">
            <v>N</v>
          </cell>
          <cell r="D1774" t="str">
            <v>23619</v>
          </cell>
          <cell r="E1774" t="str">
            <v>PIPE</v>
          </cell>
          <cell r="F1774">
            <v>1</v>
          </cell>
          <cell r="G1774" t="str">
            <v>CB100508000T00</v>
          </cell>
          <cell r="H1774">
            <v>0.75</v>
          </cell>
          <cell r="I1774" t="str">
            <v>--</v>
          </cell>
          <cell r="J1774">
            <v>3.5</v>
          </cell>
          <cell r="K1774">
            <v>3.5</v>
          </cell>
        </row>
        <row r="1775">
          <cell r="A1775" t="str">
            <v>M2</v>
          </cell>
          <cell r="B1775" t="str">
            <v>A5C</v>
          </cell>
          <cell r="C1775" t="str">
            <v>N</v>
          </cell>
          <cell r="D1775" t="str">
            <v>23620</v>
          </cell>
          <cell r="E1775" t="str">
            <v>PIPE</v>
          </cell>
          <cell r="F1775">
            <v>1</v>
          </cell>
          <cell r="G1775" t="str">
            <v>CB100508000T00</v>
          </cell>
          <cell r="H1775">
            <v>0.75</v>
          </cell>
          <cell r="I1775" t="str">
            <v>--</v>
          </cell>
          <cell r="J1775">
            <v>3.5</v>
          </cell>
          <cell r="K1775">
            <v>3.5</v>
          </cell>
        </row>
        <row r="1776">
          <cell r="A1776" t="str">
            <v>M2</v>
          </cell>
          <cell r="B1776" t="str">
            <v>A5C</v>
          </cell>
          <cell r="C1776" t="str">
            <v>N</v>
          </cell>
          <cell r="D1776" t="str">
            <v>23642</v>
          </cell>
          <cell r="E1776" t="str">
            <v>PIPE</v>
          </cell>
          <cell r="F1776">
            <v>1</v>
          </cell>
          <cell r="G1776" t="str">
            <v>CB100508000T00</v>
          </cell>
          <cell r="H1776">
            <v>0.75</v>
          </cell>
          <cell r="I1776" t="str">
            <v>--</v>
          </cell>
          <cell r="J1776">
            <v>3.5</v>
          </cell>
          <cell r="K1776">
            <v>3.5</v>
          </cell>
        </row>
        <row r="1777">
          <cell r="A1777" t="str">
            <v>M2</v>
          </cell>
          <cell r="B1777" t="str">
            <v>A5C</v>
          </cell>
          <cell r="C1777" t="str">
            <v>N</v>
          </cell>
          <cell r="D1777" t="str">
            <v>24611</v>
          </cell>
          <cell r="E1777" t="str">
            <v>PIPE</v>
          </cell>
          <cell r="F1777">
            <v>1</v>
          </cell>
          <cell r="G1777" t="str">
            <v>CB100508000T00</v>
          </cell>
          <cell r="H1777">
            <v>0.75</v>
          </cell>
          <cell r="I1777" t="str">
            <v>--</v>
          </cell>
          <cell r="J1777">
            <v>3.5</v>
          </cell>
          <cell r="K1777">
            <v>3.5</v>
          </cell>
        </row>
        <row r="1778">
          <cell r="A1778" t="str">
            <v>M2</v>
          </cell>
          <cell r="B1778" t="str">
            <v>A5C</v>
          </cell>
          <cell r="C1778" t="str">
            <v>N</v>
          </cell>
          <cell r="D1778" t="str">
            <v>23646</v>
          </cell>
          <cell r="E1778" t="str">
            <v>PIPE</v>
          </cell>
          <cell r="F1778">
            <v>1</v>
          </cell>
          <cell r="G1778" t="str">
            <v>CB100508000T00</v>
          </cell>
          <cell r="H1778">
            <v>0.75</v>
          </cell>
          <cell r="I1778" t="str">
            <v>--</v>
          </cell>
          <cell r="J1778">
            <v>3.5</v>
          </cell>
          <cell r="K1778">
            <v>3.5</v>
          </cell>
        </row>
        <row r="1779">
          <cell r="A1779" t="str">
            <v>M2</v>
          </cell>
          <cell r="B1779" t="str">
            <v>A5C</v>
          </cell>
          <cell r="C1779" t="str">
            <v>P</v>
          </cell>
          <cell r="D1779" t="str">
            <v>24033</v>
          </cell>
          <cell r="E1779" t="str">
            <v>PIPE</v>
          </cell>
          <cell r="F1779">
            <v>1</v>
          </cell>
          <cell r="G1779" t="str">
            <v>CB100508000T00</v>
          </cell>
          <cell r="H1779">
            <v>0.75</v>
          </cell>
          <cell r="I1779" t="str">
            <v>--</v>
          </cell>
          <cell r="J1779">
            <v>3.5</v>
          </cell>
          <cell r="K1779">
            <v>3.5</v>
          </cell>
        </row>
        <row r="1780">
          <cell r="A1780" t="str">
            <v>M2</v>
          </cell>
          <cell r="B1780" t="str">
            <v>A5C</v>
          </cell>
          <cell r="C1780" t="str">
            <v>N</v>
          </cell>
          <cell r="D1780" t="str">
            <v>24612</v>
          </cell>
          <cell r="E1780" t="str">
            <v>PIPE</v>
          </cell>
          <cell r="F1780">
            <v>1</v>
          </cell>
          <cell r="G1780" t="str">
            <v>CB100508000T00</v>
          </cell>
          <cell r="H1780">
            <v>0.75</v>
          </cell>
          <cell r="I1780" t="str">
            <v>--</v>
          </cell>
          <cell r="J1780">
            <v>3.6</v>
          </cell>
          <cell r="K1780">
            <v>3.6</v>
          </cell>
        </row>
        <row r="1781">
          <cell r="A1781" t="str">
            <v>M2</v>
          </cell>
          <cell r="B1781" t="str">
            <v>A5C</v>
          </cell>
          <cell r="C1781" t="str">
            <v>N</v>
          </cell>
          <cell r="D1781" t="str">
            <v>24614</v>
          </cell>
          <cell r="E1781" t="str">
            <v>PIPE</v>
          </cell>
          <cell r="F1781">
            <v>1</v>
          </cell>
          <cell r="G1781" t="str">
            <v>CB100508000T00</v>
          </cell>
          <cell r="H1781">
            <v>0.75</v>
          </cell>
          <cell r="I1781" t="str">
            <v>--</v>
          </cell>
          <cell r="J1781">
            <v>3.6</v>
          </cell>
          <cell r="K1781">
            <v>3.6</v>
          </cell>
        </row>
        <row r="1782">
          <cell r="A1782" t="str">
            <v>M2</v>
          </cell>
          <cell r="B1782" t="str">
            <v>A5C</v>
          </cell>
          <cell r="C1782" t="str">
            <v>P</v>
          </cell>
          <cell r="D1782" t="str">
            <v>23053</v>
          </cell>
          <cell r="E1782" t="str">
            <v>PIPE</v>
          </cell>
          <cell r="F1782">
            <v>1</v>
          </cell>
          <cell r="G1782" t="str">
            <v>CB100508000T00</v>
          </cell>
          <cell r="H1782">
            <v>0.75</v>
          </cell>
          <cell r="I1782" t="str">
            <v>--</v>
          </cell>
          <cell r="J1782">
            <v>3.9</v>
          </cell>
          <cell r="K1782">
            <v>3.9</v>
          </cell>
        </row>
        <row r="1783">
          <cell r="A1783" t="str">
            <v>M2</v>
          </cell>
          <cell r="B1783" t="str">
            <v>A5C</v>
          </cell>
          <cell r="C1783" t="str">
            <v>P</v>
          </cell>
          <cell r="D1783" t="str">
            <v>23048</v>
          </cell>
          <cell r="E1783" t="str">
            <v>PIPE</v>
          </cell>
          <cell r="F1783">
            <v>1</v>
          </cell>
          <cell r="G1783" t="str">
            <v>CB100508000T00</v>
          </cell>
          <cell r="H1783">
            <v>0.75</v>
          </cell>
          <cell r="I1783" t="str">
            <v>--</v>
          </cell>
          <cell r="J1783">
            <v>4.3</v>
          </cell>
          <cell r="K1783">
            <v>4.3</v>
          </cell>
        </row>
        <row r="1784">
          <cell r="A1784" t="str">
            <v>M2</v>
          </cell>
          <cell r="B1784" t="str">
            <v>A5C</v>
          </cell>
          <cell r="C1784" t="str">
            <v>N</v>
          </cell>
          <cell r="D1784" t="str">
            <v>24613</v>
          </cell>
          <cell r="E1784" t="str">
            <v>PIPE</v>
          </cell>
          <cell r="F1784">
            <v>1</v>
          </cell>
          <cell r="G1784" t="str">
            <v>CB100508000T00</v>
          </cell>
          <cell r="H1784">
            <v>0.75</v>
          </cell>
          <cell r="I1784" t="str">
            <v>--</v>
          </cell>
          <cell r="J1784">
            <v>4.5</v>
          </cell>
          <cell r="K1784">
            <v>4.5</v>
          </cell>
        </row>
        <row r="1785">
          <cell r="A1785" t="str">
            <v>M2</v>
          </cell>
          <cell r="B1785" t="str">
            <v>A5C</v>
          </cell>
          <cell r="C1785" t="str">
            <v>P</v>
          </cell>
          <cell r="D1785" t="str">
            <v>23094</v>
          </cell>
          <cell r="E1785" t="str">
            <v>PIPE</v>
          </cell>
          <cell r="F1785">
            <v>1</v>
          </cell>
          <cell r="G1785" t="str">
            <v>CB100508000T00</v>
          </cell>
          <cell r="H1785">
            <v>0.75</v>
          </cell>
          <cell r="I1785" t="str">
            <v>--</v>
          </cell>
          <cell r="J1785">
            <v>5</v>
          </cell>
          <cell r="K1785">
            <v>5</v>
          </cell>
        </row>
        <row r="1786">
          <cell r="A1786" t="str">
            <v>M2</v>
          </cell>
          <cell r="B1786" t="str">
            <v>A5C</v>
          </cell>
          <cell r="C1786" t="str">
            <v>P</v>
          </cell>
          <cell r="D1786" t="str">
            <v>23101</v>
          </cell>
          <cell r="E1786" t="str">
            <v>PIPE</v>
          </cell>
          <cell r="F1786">
            <v>1</v>
          </cell>
          <cell r="G1786" t="str">
            <v>CB100508000T00</v>
          </cell>
          <cell r="H1786">
            <v>0.75</v>
          </cell>
          <cell r="I1786" t="str">
            <v>--</v>
          </cell>
          <cell r="J1786">
            <v>5</v>
          </cell>
          <cell r="K1786">
            <v>5</v>
          </cell>
        </row>
        <row r="1787">
          <cell r="A1787" t="str">
            <v>M2</v>
          </cell>
          <cell r="B1787" t="str">
            <v>A5C</v>
          </cell>
          <cell r="C1787" t="str">
            <v>P</v>
          </cell>
          <cell r="D1787" t="str">
            <v>23105</v>
          </cell>
          <cell r="E1787" t="str">
            <v>PIPE</v>
          </cell>
          <cell r="F1787">
            <v>1</v>
          </cell>
          <cell r="G1787" t="str">
            <v>CB100508000T00</v>
          </cell>
          <cell r="H1787">
            <v>0.75</v>
          </cell>
          <cell r="I1787" t="str">
            <v>--</v>
          </cell>
          <cell r="J1787">
            <v>5</v>
          </cell>
          <cell r="K1787">
            <v>5</v>
          </cell>
        </row>
        <row r="1788">
          <cell r="A1788" t="str">
            <v>M2</v>
          </cell>
          <cell r="B1788" t="str">
            <v>A5C</v>
          </cell>
          <cell r="C1788" t="str">
            <v>P</v>
          </cell>
          <cell r="D1788" t="str">
            <v>23109</v>
          </cell>
          <cell r="E1788" t="str">
            <v>PIPE</v>
          </cell>
          <cell r="F1788">
            <v>1</v>
          </cell>
          <cell r="G1788" t="str">
            <v>CB100508000T00</v>
          </cell>
          <cell r="H1788">
            <v>0.75</v>
          </cell>
          <cell r="I1788" t="str">
            <v>--</v>
          </cell>
          <cell r="J1788">
            <v>5</v>
          </cell>
          <cell r="K1788">
            <v>5</v>
          </cell>
        </row>
        <row r="1789">
          <cell r="A1789" t="str">
            <v>M2</v>
          </cell>
          <cell r="B1789" t="str">
            <v>A5C</v>
          </cell>
          <cell r="C1789" t="str">
            <v>P</v>
          </cell>
          <cell r="D1789" t="str">
            <v>23234</v>
          </cell>
          <cell r="E1789" t="str">
            <v>PIPE</v>
          </cell>
          <cell r="F1789">
            <v>1</v>
          </cell>
          <cell r="G1789" t="str">
            <v>CB100508000T00</v>
          </cell>
          <cell r="H1789">
            <v>0.75</v>
          </cell>
          <cell r="I1789" t="str">
            <v>--</v>
          </cell>
          <cell r="J1789">
            <v>5</v>
          </cell>
          <cell r="K1789">
            <v>5</v>
          </cell>
        </row>
        <row r="1790">
          <cell r="A1790" t="str">
            <v>M2</v>
          </cell>
          <cell r="B1790" t="str">
            <v>A5C</v>
          </cell>
          <cell r="C1790" t="str">
            <v>P</v>
          </cell>
          <cell r="D1790" t="str">
            <v>23238</v>
          </cell>
          <cell r="E1790" t="str">
            <v>PIPE</v>
          </cell>
          <cell r="F1790">
            <v>1</v>
          </cell>
          <cell r="G1790" t="str">
            <v>CB100508000T00</v>
          </cell>
          <cell r="H1790">
            <v>0.75</v>
          </cell>
          <cell r="I1790" t="str">
            <v>--</v>
          </cell>
          <cell r="J1790">
            <v>5</v>
          </cell>
          <cell r="K1790">
            <v>5</v>
          </cell>
        </row>
        <row r="1791">
          <cell r="A1791" t="str">
            <v>M2</v>
          </cell>
          <cell r="B1791" t="str">
            <v>A5C</v>
          </cell>
          <cell r="C1791" t="str">
            <v>P</v>
          </cell>
          <cell r="D1791" t="str">
            <v>24017</v>
          </cell>
          <cell r="E1791" t="str">
            <v>PIPE</v>
          </cell>
          <cell r="F1791">
            <v>1</v>
          </cell>
          <cell r="G1791" t="str">
            <v>CB100508000T00</v>
          </cell>
          <cell r="H1791">
            <v>0.75</v>
          </cell>
          <cell r="I1791" t="str">
            <v>--</v>
          </cell>
          <cell r="J1791">
            <v>5</v>
          </cell>
          <cell r="K1791">
            <v>5</v>
          </cell>
        </row>
        <row r="1792">
          <cell r="A1792" t="str">
            <v>M2</v>
          </cell>
          <cell r="B1792" t="str">
            <v>A5C</v>
          </cell>
          <cell r="C1792" t="str">
            <v>P</v>
          </cell>
          <cell r="D1792" t="str">
            <v>23176</v>
          </cell>
          <cell r="E1792" t="str">
            <v>PIPE</v>
          </cell>
          <cell r="F1792">
            <v>1</v>
          </cell>
          <cell r="G1792" t="str">
            <v>CB100508000T00</v>
          </cell>
          <cell r="H1792">
            <v>0.75</v>
          </cell>
          <cell r="I1792" t="str">
            <v>--</v>
          </cell>
          <cell r="J1792">
            <v>5.6</v>
          </cell>
          <cell r="K1792">
            <v>5.6</v>
          </cell>
        </row>
        <row r="1793">
          <cell r="A1793" t="str">
            <v>M2</v>
          </cell>
          <cell r="B1793" t="str">
            <v>A5C</v>
          </cell>
          <cell r="C1793" t="str">
            <v>P</v>
          </cell>
          <cell r="D1793" t="str">
            <v>24031</v>
          </cell>
          <cell r="E1793" t="str">
            <v>PIPE</v>
          </cell>
          <cell r="F1793">
            <v>1</v>
          </cell>
          <cell r="G1793" t="str">
            <v>CB100508000T00</v>
          </cell>
          <cell r="H1793">
            <v>0.75</v>
          </cell>
          <cell r="I1793" t="str">
            <v>--</v>
          </cell>
          <cell r="J1793">
            <v>6</v>
          </cell>
          <cell r="K1793">
            <v>6</v>
          </cell>
        </row>
        <row r="1794">
          <cell r="A1794" t="str">
            <v>M2</v>
          </cell>
          <cell r="B1794" t="str">
            <v>A5C</v>
          </cell>
          <cell r="C1794" t="str">
            <v>P</v>
          </cell>
          <cell r="D1794" t="str">
            <v>23193</v>
          </cell>
          <cell r="E1794" t="str">
            <v>PIPE</v>
          </cell>
          <cell r="F1794">
            <v>1</v>
          </cell>
          <cell r="G1794" t="str">
            <v>CB100508000T00</v>
          </cell>
          <cell r="H1794">
            <v>0.75</v>
          </cell>
          <cell r="I1794" t="str">
            <v>--</v>
          </cell>
          <cell r="J1794">
            <v>6.3</v>
          </cell>
          <cell r="K1794">
            <v>6.3</v>
          </cell>
        </row>
        <row r="1795">
          <cell r="A1795" t="str">
            <v>M2</v>
          </cell>
          <cell r="B1795" t="str">
            <v>A5C</v>
          </cell>
          <cell r="C1795" t="str">
            <v>P</v>
          </cell>
          <cell r="D1795" t="str">
            <v>23133</v>
          </cell>
          <cell r="E1795" t="str">
            <v>PIPE</v>
          </cell>
          <cell r="F1795">
            <v>1</v>
          </cell>
          <cell r="G1795" t="str">
            <v>CB100508000T00</v>
          </cell>
          <cell r="H1795">
            <v>0.75</v>
          </cell>
          <cell r="I1795" t="str">
            <v>--</v>
          </cell>
          <cell r="J1795">
            <v>6.5</v>
          </cell>
          <cell r="K1795">
            <v>6.5</v>
          </cell>
        </row>
        <row r="1796">
          <cell r="A1796" t="str">
            <v>M2</v>
          </cell>
          <cell r="B1796" t="str">
            <v>A5C</v>
          </cell>
          <cell r="C1796" t="str">
            <v>P</v>
          </cell>
          <cell r="D1796" t="str">
            <v>23141</v>
          </cell>
          <cell r="E1796" t="str">
            <v>PIPE</v>
          </cell>
          <cell r="F1796">
            <v>1</v>
          </cell>
          <cell r="G1796" t="str">
            <v>CB100508000T00</v>
          </cell>
          <cell r="H1796">
            <v>0.75</v>
          </cell>
          <cell r="I1796" t="str">
            <v>--</v>
          </cell>
          <cell r="J1796">
            <v>6.5</v>
          </cell>
          <cell r="K1796">
            <v>6.5</v>
          </cell>
        </row>
        <row r="1797">
          <cell r="A1797" t="str">
            <v>M2</v>
          </cell>
          <cell r="B1797" t="str">
            <v>A5C</v>
          </cell>
          <cell r="C1797" t="str">
            <v>P</v>
          </cell>
          <cell r="D1797" t="str">
            <v>23145</v>
          </cell>
          <cell r="E1797" t="str">
            <v>PIPE</v>
          </cell>
          <cell r="F1797">
            <v>1</v>
          </cell>
          <cell r="G1797" t="str">
            <v>CB100508000T00</v>
          </cell>
          <cell r="H1797">
            <v>0.75</v>
          </cell>
          <cell r="I1797" t="str">
            <v>--</v>
          </cell>
          <cell r="J1797">
            <v>6.5</v>
          </cell>
          <cell r="K1797">
            <v>6.5</v>
          </cell>
        </row>
        <row r="1798">
          <cell r="A1798" t="str">
            <v>M2</v>
          </cell>
          <cell r="B1798" t="str">
            <v>A5C</v>
          </cell>
          <cell r="C1798" t="str">
            <v>P</v>
          </cell>
          <cell r="D1798" t="str">
            <v>23184</v>
          </cell>
          <cell r="E1798" t="str">
            <v>PIPE</v>
          </cell>
          <cell r="F1798">
            <v>1</v>
          </cell>
          <cell r="G1798" t="str">
            <v>CB100508000T00</v>
          </cell>
          <cell r="H1798">
            <v>0.75</v>
          </cell>
          <cell r="I1798" t="str">
            <v>--</v>
          </cell>
          <cell r="J1798">
            <v>7</v>
          </cell>
          <cell r="K1798">
            <v>7</v>
          </cell>
        </row>
        <row r="1799">
          <cell r="A1799" t="str">
            <v>M2</v>
          </cell>
          <cell r="B1799" t="str">
            <v>A5C</v>
          </cell>
          <cell r="C1799" t="str">
            <v>P</v>
          </cell>
          <cell r="D1799" t="str">
            <v>23163</v>
          </cell>
          <cell r="E1799" t="str">
            <v>PIPE</v>
          </cell>
          <cell r="F1799">
            <v>1</v>
          </cell>
          <cell r="G1799" t="str">
            <v>CB100508000T00</v>
          </cell>
          <cell r="H1799">
            <v>0.75</v>
          </cell>
          <cell r="I1799" t="str">
            <v>--</v>
          </cell>
          <cell r="J1799">
            <v>8.8000000000000007</v>
          </cell>
          <cell r="K1799">
            <v>8.8000000000000007</v>
          </cell>
        </row>
        <row r="1800">
          <cell r="A1800" t="str">
            <v>M2</v>
          </cell>
          <cell r="B1800" t="str">
            <v>A5C</v>
          </cell>
          <cell r="C1800" t="str">
            <v>P</v>
          </cell>
          <cell r="D1800" t="str">
            <v>23113</v>
          </cell>
          <cell r="E1800" t="str">
            <v>PIPE</v>
          </cell>
          <cell r="F1800">
            <v>1</v>
          </cell>
          <cell r="G1800" t="str">
            <v>CB100508000T00</v>
          </cell>
          <cell r="H1800">
            <v>0.75</v>
          </cell>
          <cell r="I1800" t="str">
            <v>--</v>
          </cell>
          <cell r="J1800">
            <v>9</v>
          </cell>
          <cell r="K1800">
            <v>9</v>
          </cell>
        </row>
        <row r="1801">
          <cell r="A1801" t="str">
            <v>M2</v>
          </cell>
          <cell r="B1801" t="str">
            <v>A5C</v>
          </cell>
          <cell r="C1801" t="str">
            <v>P</v>
          </cell>
          <cell r="D1801" t="str">
            <v>23014</v>
          </cell>
          <cell r="E1801" t="str">
            <v>PIPE</v>
          </cell>
          <cell r="F1801">
            <v>1</v>
          </cell>
          <cell r="G1801" t="str">
            <v>CB100508000T00</v>
          </cell>
          <cell r="H1801">
            <v>0.75</v>
          </cell>
          <cell r="I1801" t="str">
            <v>--</v>
          </cell>
          <cell r="J1801">
            <v>9</v>
          </cell>
          <cell r="K1801">
            <v>9</v>
          </cell>
        </row>
        <row r="1802">
          <cell r="A1802" t="str">
            <v>M2</v>
          </cell>
          <cell r="B1802" t="str">
            <v>A5C</v>
          </cell>
          <cell r="C1802" t="str">
            <v>P</v>
          </cell>
          <cell r="D1802" t="str">
            <v>23219</v>
          </cell>
          <cell r="E1802" t="str">
            <v>PIPE</v>
          </cell>
          <cell r="F1802">
            <v>1</v>
          </cell>
          <cell r="G1802" t="str">
            <v>CB100508000T00</v>
          </cell>
          <cell r="H1802">
            <v>0.75</v>
          </cell>
          <cell r="I1802" t="str">
            <v>--</v>
          </cell>
          <cell r="J1802">
            <v>9.8000000000000007</v>
          </cell>
          <cell r="K1802">
            <v>9.8000000000000007</v>
          </cell>
        </row>
        <row r="1803">
          <cell r="A1803" t="str">
            <v>M2</v>
          </cell>
          <cell r="B1803" t="str">
            <v>A5C</v>
          </cell>
          <cell r="C1803" t="str">
            <v>P</v>
          </cell>
          <cell r="D1803" t="str">
            <v>23183</v>
          </cell>
          <cell r="E1803" t="str">
            <v>PIPE</v>
          </cell>
          <cell r="F1803">
            <v>1</v>
          </cell>
          <cell r="G1803" t="str">
            <v>CB100508000T00</v>
          </cell>
          <cell r="H1803">
            <v>0.75</v>
          </cell>
          <cell r="I1803" t="str">
            <v>--</v>
          </cell>
          <cell r="J1803">
            <v>10</v>
          </cell>
          <cell r="K1803">
            <v>10</v>
          </cell>
        </row>
        <row r="1804">
          <cell r="A1804" t="str">
            <v>M2</v>
          </cell>
          <cell r="B1804" t="str">
            <v>A5C</v>
          </cell>
          <cell r="C1804" t="str">
            <v>P</v>
          </cell>
          <cell r="D1804" t="str">
            <v>23065</v>
          </cell>
          <cell r="E1804" t="str">
            <v>PIPE</v>
          </cell>
          <cell r="F1804">
            <v>1</v>
          </cell>
          <cell r="G1804" t="str">
            <v>CB100508000T00</v>
          </cell>
          <cell r="H1804">
            <v>0.75</v>
          </cell>
          <cell r="I1804" t="str">
            <v>--</v>
          </cell>
          <cell r="J1804">
            <v>11</v>
          </cell>
          <cell r="K1804">
            <v>11</v>
          </cell>
        </row>
        <row r="1805">
          <cell r="A1805" t="str">
            <v>M2</v>
          </cell>
          <cell r="B1805" t="str">
            <v>A5C</v>
          </cell>
          <cell r="C1805" t="str">
            <v>P</v>
          </cell>
          <cell r="D1805" t="str">
            <v>23048</v>
          </cell>
          <cell r="E1805" t="str">
            <v>PIPE</v>
          </cell>
          <cell r="F1805">
            <v>1</v>
          </cell>
          <cell r="G1805" t="str">
            <v>CB100508000T00</v>
          </cell>
          <cell r="H1805">
            <v>0.75</v>
          </cell>
          <cell r="I1805" t="str">
            <v>--</v>
          </cell>
          <cell r="J1805">
            <v>12.7</v>
          </cell>
          <cell r="K1805">
            <v>12.7</v>
          </cell>
        </row>
        <row r="1806">
          <cell r="A1806" t="str">
            <v>M2</v>
          </cell>
          <cell r="B1806" t="str">
            <v>A5C</v>
          </cell>
          <cell r="C1806" t="str">
            <v>P</v>
          </cell>
          <cell r="D1806" t="str">
            <v>23155</v>
          </cell>
          <cell r="E1806" t="str">
            <v>PIPE</v>
          </cell>
          <cell r="F1806">
            <v>1</v>
          </cell>
          <cell r="G1806" t="str">
            <v>CB100508000T00</v>
          </cell>
          <cell r="H1806">
            <v>0.75</v>
          </cell>
          <cell r="I1806" t="str">
            <v>--</v>
          </cell>
          <cell r="J1806">
            <v>13.5</v>
          </cell>
          <cell r="K1806">
            <v>13.5</v>
          </cell>
        </row>
        <row r="1807">
          <cell r="A1807" t="str">
            <v>M2</v>
          </cell>
          <cell r="B1807" t="str">
            <v>B2C</v>
          </cell>
          <cell r="C1807" t="str">
            <v>SH</v>
          </cell>
          <cell r="D1807" t="str">
            <v>24612</v>
          </cell>
          <cell r="E1807" t="str">
            <v>PIPE</v>
          </cell>
          <cell r="F1807">
            <v>1</v>
          </cell>
          <cell r="G1807" t="str">
            <v>CB100508000T00</v>
          </cell>
          <cell r="H1807">
            <v>0.75</v>
          </cell>
          <cell r="I1807" t="str">
            <v>--</v>
          </cell>
          <cell r="J1807">
            <v>14</v>
          </cell>
          <cell r="K1807">
            <v>14</v>
          </cell>
        </row>
        <row r="1808">
          <cell r="A1808" t="str">
            <v>M2</v>
          </cell>
          <cell r="B1808" t="str">
            <v>B2C</v>
          </cell>
          <cell r="C1808" t="str">
            <v>SCL</v>
          </cell>
          <cell r="D1808" t="str">
            <v>TRAP</v>
          </cell>
          <cell r="E1808" t="str">
            <v>PIPE</v>
          </cell>
          <cell r="F1808">
            <v>1</v>
          </cell>
          <cell r="G1808" t="str">
            <v>CB100508000T00</v>
          </cell>
          <cell r="H1808">
            <v>0.75</v>
          </cell>
          <cell r="I1808" t="str">
            <v>--</v>
          </cell>
          <cell r="J1808">
            <v>15</v>
          </cell>
          <cell r="K1808">
            <v>15</v>
          </cell>
        </row>
        <row r="1809">
          <cell r="A1809" t="str">
            <v>M2</v>
          </cell>
          <cell r="B1809" t="str">
            <v>A5C</v>
          </cell>
          <cell r="C1809" t="str">
            <v>P</v>
          </cell>
          <cell r="D1809" t="str">
            <v>24029</v>
          </cell>
          <cell r="E1809" t="str">
            <v>PIPE</v>
          </cell>
          <cell r="F1809">
            <v>1</v>
          </cell>
          <cell r="G1809" t="str">
            <v>CB100508000T00</v>
          </cell>
          <cell r="H1809">
            <v>0.75</v>
          </cell>
          <cell r="I1809" t="str">
            <v>--</v>
          </cell>
          <cell r="J1809">
            <v>15</v>
          </cell>
          <cell r="K1809">
            <v>15</v>
          </cell>
        </row>
        <row r="1810">
          <cell r="A1810" t="str">
            <v>M2</v>
          </cell>
          <cell r="B1810" t="str">
            <v>A5C</v>
          </cell>
          <cell r="C1810" t="str">
            <v>P</v>
          </cell>
          <cell r="D1810" t="str">
            <v>23173</v>
          </cell>
          <cell r="E1810" t="str">
            <v>PIPE</v>
          </cell>
          <cell r="F1810">
            <v>1</v>
          </cell>
          <cell r="G1810" t="str">
            <v>CB100508000T00</v>
          </cell>
          <cell r="H1810">
            <v>0.75</v>
          </cell>
          <cell r="I1810" t="str">
            <v>--</v>
          </cell>
          <cell r="J1810">
            <v>17.600000000000001</v>
          </cell>
          <cell r="K1810">
            <v>17.600000000000001</v>
          </cell>
        </row>
        <row r="1811">
          <cell r="A1811" t="str">
            <v>M2</v>
          </cell>
          <cell r="B1811" t="str">
            <v>A5C</v>
          </cell>
          <cell r="C1811" t="str">
            <v>P</v>
          </cell>
          <cell r="D1811" t="str">
            <v>23247</v>
          </cell>
          <cell r="E1811" t="str">
            <v>PIPE</v>
          </cell>
          <cell r="F1811">
            <v>1</v>
          </cell>
          <cell r="G1811" t="str">
            <v>CB100508000T00</v>
          </cell>
          <cell r="H1811">
            <v>0.75</v>
          </cell>
          <cell r="I1811" t="str">
            <v>--</v>
          </cell>
          <cell r="J1811">
            <v>20.6</v>
          </cell>
          <cell r="K1811">
            <v>20.6</v>
          </cell>
        </row>
        <row r="1812">
          <cell r="A1812" t="str">
            <v>M2</v>
          </cell>
          <cell r="B1812" t="str">
            <v>A5C</v>
          </cell>
          <cell r="C1812" t="str">
            <v>P</v>
          </cell>
          <cell r="D1812" t="str">
            <v>23225</v>
          </cell>
          <cell r="E1812" t="str">
            <v>PIPE</v>
          </cell>
          <cell r="F1812">
            <v>1</v>
          </cell>
          <cell r="G1812" t="str">
            <v>CB100508000T00</v>
          </cell>
          <cell r="H1812">
            <v>0.75</v>
          </cell>
          <cell r="I1812" t="str">
            <v>--</v>
          </cell>
          <cell r="J1812">
            <v>21</v>
          </cell>
          <cell r="K1812">
            <v>21</v>
          </cell>
        </row>
        <row r="1813">
          <cell r="A1813" t="str">
            <v>M2</v>
          </cell>
          <cell r="B1813" t="str">
            <v>A5C</v>
          </cell>
          <cell r="C1813" t="str">
            <v>P</v>
          </cell>
          <cell r="D1813" t="str">
            <v>23188</v>
          </cell>
          <cell r="E1813" t="str">
            <v>PIPE</v>
          </cell>
          <cell r="F1813">
            <v>1</v>
          </cell>
          <cell r="G1813" t="str">
            <v>CB100508000T00</v>
          </cell>
          <cell r="H1813">
            <v>0.75</v>
          </cell>
          <cell r="I1813" t="str">
            <v>--</v>
          </cell>
          <cell r="J1813">
            <v>22.2</v>
          </cell>
          <cell r="K1813">
            <v>22.2</v>
          </cell>
        </row>
        <row r="1814">
          <cell r="A1814" t="str">
            <v>M2</v>
          </cell>
          <cell r="B1814" t="str">
            <v>A5C</v>
          </cell>
          <cell r="C1814" t="str">
            <v>P</v>
          </cell>
          <cell r="D1814" t="str">
            <v>23059</v>
          </cell>
          <cell r="E1814" t="str">
            <v>PIPE</v>
          </cell>
          <cell r="F1814">
            <v>1</v>
          </cell>
          <cell r="G1814" t="str">
            <v>CB100508000T00</v>
          </cell>
          <cell r="H1814">
            <v>0.75</v>
          </cell>
          <cell r="I1814" t="str">
            <v>--</v>
          </cell>
          <cell r="J1814">
            <v>23</v>
          </cell>
          <cell r="K1814">
            <v>23</v>
          </cell>
        </row>
        <row r="1815">
          <cell r="A1815" t="str">
            <v>M2</v>
          </cell>
          <cell r="B1815" t="str">
            <v>A5C</v>
          </cell>
          <cell r="C1815" t="str">
            <v>P</v>
          </cell>
          <cell r="D1815" t="str">
            <v>99004</v>
          </cell>
          <cell r="E1815" t="str">
            <v>PIPE</v>
          </cell>
          <cell r="F1815">
            <v>1</v>
          </cell>
          <cell r="G1815" t="str">
            <v>CB100508000T00</v>
          </cell>
          <cell r="H1815">
            <v>0.75</v>
          </cell>
          <cell r="I1815" t="str">
            <v>--</v>
          </cell>
          <cell r="J1815">
            <v>25.5</v>
          </cell>
          <cell r="K1815">
            <v>25.5</v>
          </cell>
        </row>
        <row r="1816">
          <cell r="A1816" t="str">
            <v>M2</v>
          </cell>
          <cell r="B1816" t="str">
            <v>A5C</v>
          </cell>
          <cell r="C1816" t="str">
            <v>P</v>
          </cell>
          <cell r="D1816" t="str">
            <v>23079</v>
          </cell>
          <cell r="E1816" t="str">
            <v>PIPE</v>
          </cell>
          <cell r="F1816">
            <v>1</v>
          </cell>
          <cell r="G1816" t="str">
            <v>CB100508000T00</v>
          </cell>
          <cell r="H1816">
            <v>0.75</v>
          </cell>
          <cell r="I1816" t="str">
            <v>--</v>
          </cell>
          <cell r="J1816">
            <v>26.2</v>
          </cell>
          <cell r="K1816">
            <v>26.2</v>
          </cell>
        </row>
        <row r="1817">
          <cell r="A1817" t="str">
            <v>M2</v>
          </cell>
          <cell r="B1817" t="str">
            <v>A5C</v>
          </cell>
          <cell r="C1817" t="str">
            <v>P</v>
          </cell>
          <cell r="D1817" t="str">
            <v>23094</v>
          </cell>
          <cell r="E1817" t="str">
            <v>PIPE</v>
          </cell>
          <cell r="F1817">
            <v>1</v>
          </cell>
          <cell r="G1817" t="str">
            <v>CB100508000T00</v>
          </cell>
          <cell r="H1817">
            <v>0.75</v>
          </cell>
          <cell r="I1817" t="str">
            <v>--</v>
          </cell>
          <cell r="J1817">
            <v>27</v>
          </cell>
          <cell r="K1817">
            <v>27</v>
          </cell>
        </row>
        <row r="1818">
          <cell r="A1818" t="str">
            <v>M2</v>
          </cell>
          <cell r="B1818" t="str">
            <v>A5C</v>
          </cell>
          <cell r="C1818" t="str">
            <v>P</v>
          </cell>
          <cell r="D1818" t="str">
            <v>23180</v>
          </cell>
          <cell r="E1818" t="str">
            <v>PIPE</v>
          </cell>
          <cell r="F1818">
            <v>1</v>
          </cell>
          <cell r="G1818" t="str">
            <v>CB100508000T00</v>
          </cell>
          <cell r="H1818">
            <v>0.75</v>
          </cell>
          <cell r="I1818" t="str">
            <v>--</v>
          </cell>
          <cell r="J1818">
            <v>29</v>
          </cell>
          <cell r="K1818">
            <v>29</v>
          </cell>
        </row>
        <row r="1819">
          <cell r="A1819" t="str">
            <v>M2</v>
          </cell>
          <cell r="B1819" t="str">
            <v>A5C</v>
          </cell>
          <cell r="C1819" t="str">
            <v>P</v>
          </cell>
          <cell r="D1819" t="str">
            <v>23028</v>
          </cell>
          <cell r="E1819" t="str">
            <v>PIPE</v>
          </cell>
          <cell r="F1819">
            <v>1</v>
          </cell>
          <cell r="G1819" t="str">
            <v>CB100508000T00</v>
          </cell>
          <cell r="H1819">
            <v>0.75</v>
          </cell>
          <cell r="I1819" t="str">
            <v>--</v>
          </cell>
          <cell r="J1819">
            <v>30.5</v>
          </cell>
          <cell r="K1819">
            <v>30.5</v>
          </cell>
        </row>
        <row r="1820">
          <cell r="A1820" t="str">
            <v>M2</v>
          </cell>
          <cell r="B1820" t="str">
            <v>A5C</v>
          </cell>
          <cell r="C1820" t="str">
            <v>P</v>
          </cell>
          <cell r="D1820" t="str">
            <v>23053</v>
          </cell>
          <cell r="E1820" t="str">
            <v>PIPE</v>
          </cell>
          <cell r="F1820">
            <v>1</v>
          </cell>
          <cell r="G1820" t="str">
            <v>CB100508000T00</v>
          </cell>
          <cell r="H1820">
            <v>0.75</v>
          </cell>
          <cell r="I1820" t="str">
            <v>--</v>
          </cell>
          <cell r="J1820">
            <v>31.5</v>
          </cell>
          <cell r="K1820">
            <v>31.5</v>
          </cell>
        </row>
        <row r="1821">
          <cell r="A1821" t="str">
            <v>M2</v>
          </cell>
          <cell r="B1821" t="str">
            <v>A5C</v>
          </cell>
          <cell r="C1821" t="str">
            <v>P</v>
          </cell>
          <cell r="D1821" t="str">
            <v>24016</v>
          </cell>
          <cell r="E1821" t="str">
            <v>PIPE</v>
          </cell>
          <cell r="F1821">
            <v>1</v>
          </cell>
          <cell r="G1821" t="str">
            <v>CB100508000T00</v>
          </cell>
          <cell r="H1821">
            <v>0.75</v>
          </cell>
          <cell r="I1821" t="str">
            <v>--</v>
          </cell>
          <cell r="J1821">
            <v>32.5</v>
          </cell>
          <cell r="K1821">
            <v>32.5</v>
          </cell>
        </row>
        <row r="1822">
          <cell r="A1822" t="str">
            <v>M2</v>
          </cell>
          <cell r="B1822" t="str">
            <v>A5C</v>
          </cell>
          <cell r="C1822" t="str">
            <v>P</v>
          </cell>
          <cell r="D1822" t="str">
            <v>23156</v>
          </cell>
          <cell r="E1822" t="str">
            <v>PIPE</v>
          </cell>
          <cell r="F1822">
            <v>1</v>
          </cell>
          <cell r="G1822" t="str">
            <v>CB100508000T00</v>
          </cell>
          <cell r="H1822">
            <v>0.75</v>
          </cell>
          <cell r="I1822" t="str">
            <v>--</v>
          </cell>
          <cell r="J1822">
            <v>34.9</v>
          </cell>
          <cell r="K1822">
            <v>34.9</v>
          </cell>
        </row>
        <row r="1823">
          <cell r="A1823" t="str">
            <v>M2</v>
          </cell>
          <cell r="B1823" t="str">
            <v>A5C</v>
          </cell>
          <cell r="C1823" t="str">
            <v>P</v>
          </cell>
          <cell r="D1823" t="str">
            <v>23191</v>
          </cell>
          <cell r="E1823" t="str">
            <v>PIPE</v>
          </cell>
          <cell r="F1823">
            <v>1</v>
          </cell>
          <cell r="G1823" t="str">
            <v>CB100508000T00</v>
          </cell>
          <cell r="H1823">
            <v>0.75</v>
          </cell>
          <cell r="I1823" t="str">
            <v>--</v>
          </cell>
          <cell r="J1823">
            <v>35</v>
          </cell>
          <cell r="K1823">
            <v>35</v>
          </cell>
        </row>
        <row r="1824">
          <cell r="A1824" t="str">
            <v>M2</v>
          </cell>
          <cell r="B1824" t="str">
            <v>A5C</v>
          </cell>
          <cell r="C1824" t="str">
            <v>P</v>
          </cell>
          <cell r="D1824" t="str">
            <v>23141</v>
          </cell>
          <cell r="E1824" t="str">
            <v>PIPE</v>
          </cell>
          <cell r="F1824">
            <v>1</v>
          </cell>
          <cell r="G1824" t="str">
            <v>CB100508000T00</v>
          </cell>
          <cell r="H1824">
            <v>0.75</v>
          </cell>
          <cell r="I1824" t="str">
            <v>--</v>
          </cell>
          <cell r="J1824">
            <v>37</v>
          </cell>
          <cell r="K1824">
            <v>37</v>
          </cell>
        </row>
        <row r="1825">
          <cell r="A1825" t="str">
            <v>M2</v>
          </cell>
          <cell r="B1825" t="str">
            <v>A5C</v>
          </cell>
          <cell r="C1825" t="str">
            <v>P</v>
          </cell>
          <cell r="D1825" t="str">
            <v>23081</v>
          </cell>
          <cell r="E1825" t="str">
            <v>PIPE</v>
          </cell>
          <cell r="F1825">
            <v>1</v>
          </cell>
          <cell r="G1825" t="str">
            <v>CB100508000T00</v>
          </cell>
          <cell r="H1825">
            <v>0.75</v>
          </cell>
          <cell r="I1825" t="str">
            <v>--</v>
          </cell>
          <cell r="J1825">
            <v>40</v>
          </cell>
          <cell r="K1825">
            <v>40</v>
          </cell>
        </row>
        <row r="1826">
          <cell r="A1826" t="str">
            <v>M2</v>
          </cell>
          <cell r="B1826" t="str">
            <v>A5C</v>
          </cell>
          <cell r="C1826" t="str">
            <v>P</v>
          </cell>
          <cell r="D1826" t="str">
            <v>24024</v>
          </cell>
          <cell r="E1826" t="str">
            <v>PIPE</v>
          </cell>
          <cell r="F1826">
            <v>1</v>
          </cell>
          <cell r="G1826" t="str">
            <v>CB100508000T00</v>
          </cell>
          <cell r="H1826">
            <v>0.75</v>
          </cell>
          <cell r="I1826" t="str">
            <v>--</v>
          </cell>
          <cell r="J1826">
            <v>49.5</v>
          </cell>
          <cell r="K1826">
            <v>49.5</v>
          </cell>
        </row>
        <row r="1827">
          <cell r="A1827" t="str">
            <v>M2</v>
          </cell>
          <cell r="B1827" t="str">
            <v>A5C</v>
          </cell>
          <cell r="C1827" t="str">
            <v>P</v>
          </cell>
          <cell r="D1827" t="str">
            <v>24018</v>
          </cell>
          <cell r="E1827" t="str">
            <v>PIPE</v>
          </cell>
          <cell r="F1827">
            <v>1</v>
          </cell>
          <cell r="G1827" t="str">
            <v>CB100508000T00</v>
          </cell>
          <cell r="H1827">
            <v>0.75</v>
          </cell>
          <cell r="I1827" t="str">
            <v>--</v>
          </cell>
          <cell r="J1827">
            <v>51</v>
          </cell>
          <cell r="K1827">
            <v>51</v>
          </cell>
        </row>
        <row r="1828">
          <cell r="A1828" t="str">
            <v>M2</v>
          </cell>
          <cell r="B1828" t="str">
            <v>A5C</v>
          </cell>
          <cell r="C1828" t="str">
            <v>P</v>
          </cell>
          <cell r="D1828" t="str">
            <v>23080</v>
          </cell>
          <cell r="E1828" t="str">
            <v>PIPE</v>
          </cell>
          <cell r="F1828">
            <v>1</v>
          </cell>
          <cell r="G1828" t="str">
            <v>CB100508000T00</v>
          </cell>
          <cell r="H1828">
            <v>0.75</v>
          </cell>
          <cell r="I1828" t="str">
            <v>--</v>
          </cell>
          <cell r="J1828">
            <v>67</v>
          </cell>
          <cell r="K1828">
            <v>67</v>
          </cell>
        </row>
        <row r="1829">
          <cell r="A1829" t="str">
            <v>M2</v>
          </cell>
          <cell r="B1829" t="str">
            <v>A5C</v>
          </cell>
          <cell r="C1829" t="str">
            <v>P</v>
          </cell>
          <cell r="D1829" t="str">
            <v>23133</v>
          </cell>
          <cell r="E1829" t="str">
            <v>PIPE</v>
          </cell>
          <cell r="F1829">
            <v>1</v>
          </cell>
          <cell r="G1829" t="str">
            <v>CB100508000100</v>
          </cell>
          <cell r="H1829">
            <v>1</v>
          </cell>
          <cell r="I1829" t="str">
            <v>--</v>
          </cell>
          <cell r="J1829">
            <v>0.1</v>
          </cell>
          <cell r="K1829">
            <v>0.1</v>
          </cell>
        </row>
        <row r="1830">
          <cell r="A1830" t="str">
            <v>M2</v>
          </cell>
          <cell r="B1830" t="str">
            <v>A5C</v>
          </cell>
          <cell r="C1830" t="str">
            <v>P</v>
          </cell>
          <cell r="D1830" t="str">
            <v>23141</v>
          </cell>
          <cell r="E1830" t="str">
            <v>PIPE</v>
          </cell>
          <cell r="F1830">
            <v>1</v>
          </cell>
          <cell r="G1830" t="str">
            <v>CB100508000100</v>
          </cell>
          <cell r="H1830">
            <v>1</v>
          </cell>
          <cell r="I1830" t="str">
            <v>--</v>
          </cell>
          <cell r="J1830">
            <v>0.1</v>
          </cell>
          <cell r="K1830">
            <v>0.1</v>
          </cell>
        </row>
        <row r="1831">
          <cell r="A1831" t="str">
            <v>M2</v>
          </cell>
          <cell r="B1831" t="str">
            <v>A5C</v>
          </cell>
          <cell r="C1831" t="str">
            <v>P</v>
          </cell>
          <cell r="D1831" t="str">
            <v>24001</v>
          </cell>
          <cell r="E1831" t="str">
            <v>PIPE</v>
          </cell>
          <cell r="F1831">
            <v>1</v>
          </cell>
          <cell r="G1831" t="str">
            <v>CB100508000100</v>
          </cell>
          <cell r="H1831">
            <v>1</v>
          </cell>
          <cell r="I1831" t="str">
            <v>--</v>
          </cell>
          <cell r="J1831">
            <v>0.3</v>
          </cell>
          <cell r="K1831">
            <v>0.3</v>
          </cell>
        </row>
        <row r="1832">
          <cell r="A1832" t="str">
            <v>M2</v>
          </cell>
          <cell r="B1832" t="str">
            <v>A5C</v>
          </cell>
          <cell r="C1832" t="str">
            <v>P</v>
          </cell>
          <cell r="D1832" t="str">
            <v>23006</v>
          </cell>
          <cell r="E1832" t="str">
            <v>PIPE</v>
          </cell>
          <cell r="F1832">
            <v>1</v>
          </cell>
          <cell r="G1832" t="str">
            <v>CB100508000100</v>
          </cell>
          <cell r="H1832">
            <v>1</v>
          </cell>
          <cell r="I1832" t="str">
            <v>--</v>
          </cell>
          <cell r="J1832">
            <v>0.4</v>
          </cell>
          <cell r="K1832">
            <v>0.4</v>
          </cell>
        </row>
        <row r="1833">
          <cell r="A1833" t="str">
            <v>M2</v>
          </cell>
          <cell r="B1833" t="str">
            <v>A5C</v>
          </cell>
          <cell r="C1833" t="str">
            <v>TRIM</v>
          </cell>
          <cell r="D1833" t="str">
            <v>V-2316</v>
          </cell>
          <cell r="E1833" t="str">
            <v>PIPE</v>
          </cell>
          <cell r="F1833">
            <v>1</v>
          </cell>
          <cell r="G1833" t="str">
            <v>CB100508000100</v>
          </cell>
          <cell r="H1833">
            <v>1</v>
          </cell>
          <cell r="I1833" t="str">
            <v>--</v>
          </cell>
          <cell r="J1833">
            <v>0.5</v>
          </cell>
          <cell r="K1833">
            <v>0.5</v>
          </cell>
        </row>
        <row r="1834">
          <cell r="A1834" t="str">
            <v>M2</v>
          </cell>
          <cell r="B1834" t="str">
            <v>A5C</v>
          </cell>
          <cell r="C1834" t="str">
            <v>TRIM</v>
          </cell>
          <cell r="D1834" t="str">
            <v>V-2325</v>
          </cell>
          <cell r="E1834" t="str">
            <v>PIPE</v>
          </cell>
          <cell r="F1834">
            <v>1</v>
          </cell>
          <cell r="G1834" t="str">
            <v>CB100508000100</v>
          </cell>
          <cell r="H1834">
            <v>1</v>
          </cell>
          <cell r="I1834" t="str">
            <v>--</v>
          </cell>
          <cell r="J1834">
            <v>0.5</v>
          </cell>
          <cell r="K1834">
            <v>0.5</v>
          </cell>
        </row>
        <row r="1835">
          <cell r="A1835" t="str">
            <v>M2</v>
          </cell>
          <cell r="B1835" t="str">
            <v>A5C</v>
          </cell>
          <cell r="C1835" t="str">
            <v>P</v>
          </cell>
          <cell r="D1835" t="str">
            <v>24031</v>
          </cell>
          <cell r="E1835" t="str">
            <v>PIPE</v>
          </cell>
          <cell r="F1835">
            <v>1</v>
          </cell>
          <cell r="G1835" t="str">
            <v>CB100508000100</v>
          </cell>
          <cell r="H1835">
            <v>1</v>
          </cell>
          <cell r="I1835" t="str">
            <v>--</v>
          </cell>
          <cell r="J1835">
            <v>0.5</v>
          </cell>
          <cell r="K1835">
            <v>0.5</v>
          </cell>
        </row>
        <row r="1836">
          <cell r="A1836" t="str">
            <v>M2</v>
          </cell>
          <cell r="B1836" t="str">
            <v>A5C</v>
          </cell>
          <cell r="C1836" t="str">
            <v>P</v>
          </cell>
          <cell r="D1836" t="str">
            <v>23037</v>
          </cell>
          <cell r="E1836" t="str">
            <v>PIPE</v>
          </cell>
          <cell r="F1836">
            <v>1</v>
          </cell>
          <cell r="G1836" t="str">
            <v>CB100508000100</v>
          </cell>
          <cell r="H1836">
            <v>1</v>
          </cell>
          <cell r="I1836" t="str">
            <v>--</v>
          </cell>
          <cell r="J1836">
            <v>1</v>
          </cell>
          <cell r="K1836">
            <v>1</v>
          </cell>
        </row>
        <row r="1837">
          <cell r="A1837" t="str">
            <v>M2</v>
          </cell>
          <cell r="B1837" t="str">
            <v>A5C</v>
          </cell>
          <cell r="C1837" t="str">
            <v>P</v>
          </cell>
          <cell r="D1837" t="str">
            <v>23052</v>
          </cell>
          <cell r="E1837" t="str">
            <v>PIPE</v>
          </cell>
          <cell r="F1837">
            <v>1</v>
          </cell>
          <cell r="G1837" t="str">
            <v>CB100508000100</v>
          </cell>
          <cell r="H1837">
            <v>1</v>
          </cell>
          <cell r="I1837" t="str">
            <v>--</v>
          </cell>
          <cell r="J1837">
            <v>1</v>
          </cell>
          <cell r="K1837">
            <v>1</v>
          </cell>
        </row>
        <row r="1838">
          <cell r="A1838" t="str">
            <v>M2</v>
          </cell>
          <cell r="B1838" t="str">
            <v>A5C</v>
          </cell>
          <cell r="C1838" t="str">
            <v>P</v>
          </cell>
          <cell r="D1838" t="str">
            <v>23145</v>
          </cell>
          <cell r="E1838" t="str">
            <v>PIPE</v>
          </cell>
          <cell r="F1838">
            <v>1</v>
          </cell>
          <cell r="G1838" t="str">
            <v>CB100508000100</v>
          </cell>
          <cell r="H1838">
            <v>1</v>
          </cell>
          <cell r="I1838" t="str">
            <v>--</v>
          </cell>
          <cell r="J1838">
            <v>1</v>
          </cell>
          <cell r="K1838">
            <v>1</v>
          </cell>
        </row>
        <row r="1839">
          <cell r="A1839" t="str">
            <v>M2</v>
          </cell>
          <cell r="B1839" t="str">
            <v>A5C</v>
          </cell>
          <cell r="C1839" t="str">
            <v>TRIM</v>
          </cell>
          <cell r="D1839" t="str">
            <v>V-2352</v>
          </cell>
          <cell r="E1839" t="str">
            <v>PIPE</v>
          </cell>
          <cell r="F1839">
            <v>1</v>
          </cell>
          <cell r="G1839" t="str">
            <v>CB100508000100</v>
          </cell>
          <cell r="H1839">
            <v>1</v>
          </cell>
          <cell r="I1839" t="str">
            <v>--</v>
          </cell>
          <cell r="J1839">
            <v>1</v>
          </cell>
          <cell r="K1839">
            <v>1</v>
          </cell>
        </row>
        <row r="1840">
          <cell r="A1840" t="str">
            <v>M2</v>
          </cell>
          <cell r="B1840" t="str">
            <v>A5C</v>
          </cell>
          <cell r="C1840" t="str">
            <v>P</v>
          </cell>
          <cell r="D1840" t="str">
            <v>23039</v>
          </cell>
          <cell r="E1840" t="str">
            <v>PIPE</v>
          </cell>
          <cell r="F1840">
            <v>1</v>
          </cell>
          <cell r="G1840" t="str">
            <v>CB100508000100</v>
          </cell>
          <cell r="H1840">
            <v>1</v>
          </cell>
          <cell r="I1840" t="str">
            <v>--</v>
          </cell>
          <cell r="J1840">
            <v>1</v>
          </cell>
          <cell r="K1840">
            <v>1</v>
          </cell>
        </row>
        <row r="1841">
          <cell r="A1841" t="str">
            <v>M2</v>
          </cell>
          <cell r="B1841" t="str">
            <v>A5C</v>
          </cell>
          <cell r="C1841" t="str">
            <v>P</v>
          </cell>
          <cell r="D1841" t="str">
            <v>99004</v>
          </cell>
          <cell r="E1841" t="str">
            <v>PIPE</v>
          </cell>
          <cell r="F1841">
            <v>1</v>
          </cell>
          <cell r="G1841" t="str">
            <v>CB100508000100</v>
          </cell>
          <cell r="H1841">
            <v>1</v>
          </cell>
          <cell r="I1841" t="str">
            <v>--</v>
          </cell>
          <cell r="J1841">
            <v>1</v>
          </cell>
          <cell r="K1841">
            <v>1</v>
          </cell>
        </row>
        <row r="1842">
          <cell r="A1842" t="str">
            <v>M2</v>
          </cell>
          <cell r="B1842" t="str">
            <v>A5C</v>
          </cell>
          <cell r="C1842" t="str">
            <v>N</v>
          </cell>
          <cell r="D1842" t="str">
            <v>23631</v>
          </cell>
          <cell r="E1842" t="str">
            <v>PIPE</v>
          </cell>
          <cell r="F1842">
            <v>1</v>
          </cell>
          <cell r="G1842" t="str">
            <v>CB100508000100</v>
          </cell>
          <cell r="H1842">
            <v>1</v>
          </cell>
          <cell r="I1842" t="str">
            <v>--</v>
          </cell>
          <cell r="J1842">
            <v>1.3</v>
          </cell>
          <cell r="K1842">
            <v>1.3</v>
          </cell>
        </row>
        <row r="1843">
          <cell r="A1843" t="str">
            <v>M2</v>
          </cell>
          <cell r="B1843" t="str">
            <v>A5C</v>
          </cell>
          <cell r="C1843" t="str">
            <v>N</v>
          </cell>
          <cell r="D1843" t="str">
            <v>23634</v>
          </cell>
          <cell r="E1843" t="str">
            <v>PIPE</v>
          </cell>
          <cell r="F1843">
            <v>1</v>
          </cell>
          <cell r="G1843" t="str">
            <v>CB100508000100</v>
          </cell>
          <cell r="H1843">
            <v>1</v>
          </cell>
          <cell r="I1843" t="str">
            <v>--</v>
          </cell>
          <cell r="J1843">
            <v>1.3</v>
          </cell>
          <cell r="K1843">
            <v>1.3</v>
          </cell>
        </row>
        <row r="1844">
          <cell r="A1844" t="str">
            <v>M2</v>
          </cell>
          <cell r="B1844" t="str">
            <v>A5C</v>
          </cell>
          <cell r="C1844" t="str">
            <v>N</v>
          </cell>
          <cell r="D1844" t="str">
            <v>23632</v>
          </cell>
          <cell r="E1844" t="str">
            <v>PIPE</v>
          </cell>
          <cell r="F1844">
            <v>1</v>
          </cell>
          <cell r="G1844" t="str">
            <v>CB100508000100</v>
          </cell>
          <cell r="H1844">
            <v>1</v>
          </cell>
          <cell r="I1844" t="str">
            <v>--</v>
          </cell>
          <cell r="J1844">
            <v>1.3</v>
          </cell>
          <cell r="K1844">
            <v>1.3</v>
          </cell>
        </row>
        <row r="1845">
          <cell r="A1845" t="str">
            <v>M2</v>
          </cell>
          <cell r="B1845" t="str">
            <v>A5C</v>
          </cell>
          <cell r="C1845" t="str">
            <v>P</v>
          </cell>
          <cell r="D1845" t="str">
            <v>23035</v>
          </cell>
          <cell r="E1845" t="str">
            <v>PIPE</v>
          </cell>
          <cell r="F1845">
            <v>1</v>
          </cell>
          <cell r="G1845" t="str">
            <v>CB100508000100</v>
          </cell>
          <cell r="H1845">
            <v>1</v>
          </cell>
          <cell r="I1845" t="str">
            <v>--</v>
          </cell>
          <cell r="J1845">
            <v>1.4</v>
          </cell>
          <cell r="K1845">
            <v>1.4</v>
          </cell>
        </row>
        <row r="1846">
          <cell r="A1846" t="str">
            <v>M2</v>
          </cell>
          <cell r="B1846" t="str">
            <v>A5C</v>
          </cell>
          <cell r="C1846" t="str">
            <v>N</v>
          </cell>
          <cell r="D1846" t="str">
            <v>23638</v>
          </cell>
          <cell r="E1846" t="str">
            <v>PIPE</v>
          </cell>
          <cell r="F1846">
            <v>1</v>
          </cell>
          <cell r="G1846" t="str">
            <v>CB100508000100</v>
          </cell>
          <cell r="H1846">
            <v>1</v>
          </cell>
          <cell r="I1846" t="str">
            <v>--</v>
          </cell>
          <cell r="J1846">
            <v>1.6</v>
          </cell>
          <cell r="K1846">
            <v>1.6</v>
          </cell>
        </row>
        <row r="1847">
          <cell r="A1847" t="str">
            <v>M2</v>
          </cell>
          <cell r="B1847" t="str">
            <v>A5C</v>
          </cell>
          <cell r="C1847" t="str">
            <v>N</v>
          </cell>
          <cell r="D1847" t="str">
            <v>23640</v>
          </cell>
          <cell r="E1847" t="str">
            <v>PIPE</v>
          </cell>
          <cell r="F1847">
            <v>1</v>
          </cell>
          <cell r="G1847" t="str">
            <v>CB100508000100</v>
          </cell>
          <cell r="H1847">
            <v>1</v>
          </cell>
          <cell r="I1847" t="str">
            <v>--</v>
          </cell>
          <cell r="J1847">
            <v>1.6</v>
          </cell>
          <cell r="K1847">
            <v>1.6</v>
          </cell>
        </row>
        <row r="1848">
          <cell r="A1848" t="str">
            <v>M2</v>
          </cell>
          <cell r="B1848" t="str">
            <v>A5C</v>
          </cell>
          <cell r="C1848" t="str">
            <v>P</v>
          </cell>
          <cell r="D1848" t="str">
            <v>23006</v>
          </cell>
          <cell r="E1848" t="str">
            <v>PIPE</v>
          </cell>
          <cell r="F1848">
            <v>1</v>
          </cell>
          <cell r="G1848" t="str">
            <v>CB100508000100</v>
          </cell>
          <cell r="H1848">
            <v>1</v>
          </cell>
          <cell r="I1848" t="str">
            <v>--</v>
          </cell>
          <cell r="J1848">
            <v>1.6</v>
          </cell>
          <cell r="K1848">
            <v>1.6</v>
          </cell>
        </row>
        <row r="1849">
          <cell r="A1849" t="str">
            <v>M2</v>
          </cell>
          <cell r="B1849" t="str">
            <v>A5C</v>
          </cell>
          <cell r="C1849" t="str">
            <v>N</v>
          </cell>
          <cell r="D1849" t="str">
            <v>23636</v>
          </cell>
          <cell r="E1849" t="str">
            <v>PIPE</v>
          </cell>
          <cell r="F1849">
            <v>1</v>
          </cell>
          <cell r="G1849" t="str">
            <v>CB100508000100</v>
          </cell>
          <cell r="H1849">
            <v>1</v>
          </cell>
          <cell r="I1849" t="str">
            <v>--</v>
          </cell>
          <cell r="J1849">
            <v>1.6</v>
          </cell>
          <cell r="K1849">
            <v>1.6</v>
          </cell>
        </row>
        <row r="1850">
          <cell r="A1850" t="str">
            <v>M2</v>
          </cell>
          <cell r="B1850" t="str">
            <v>A5C</v>
          </cell>
          <cell r="C1850" t="str">
            <v>P</v>
          </cell>
          <cell r="D1850" t="str">
            <v>23149</v>
          </cell>
          <cell r="E1850" t="str">
            <v>PIPE</v>
          </cell>
          <cell r="F1850">
            <v>1</v>
          </cell>
          <cell r="G1850" t="str">
            <v>CB100508000100</v>
          </cell>
          <cell r="H1850">
            <v>1</v>
          </cell>
          <cell r="I1850" t="str">
            <v>--</v>
          </cell>
          <cell r="J1850">
            <v>1.7</v>
          </cell>
          <cell r="K1850">
            <v>1.7</v>
          </cell>
        </row>
        <row r="1851">
          <cell r="A1851" t="str">
            <v>M2</v>
          </cell>
          <cell r="B1851" t="str">
            <v>A5C</v>
          </cell>
          <cell r="C1851" t="str">
            <v>P</v>
          </cell>
          <cell r="D1851" t="str">
            <v>23208</v>
          </cell>
          <cell r="E1851" t="str">
            <v>PIPE</v>
          </cell>
          <cell r="F1851">
            <v>1</v>
          </cell>
          <cell r="G1851" t="str">
            <v>CB100508000100</v>
          </cell>
          <cell r="H1851">
            <v>1</v>
          </cell>
          <cell r="I1851" t="str">
            <v>--</v>
          </cell>
          <cell r="J1851">
            <v>2</v>
          </cell>
          <cell r="K1851">
            <v>2</v>
          </cell>
        </row>
        <row r="1852">
          <cell r="A1852" t="str">
            <v>M2</v>
          </cell>
          <cell r="B1852" t="str">
            <v>A5C</v>
          </cell>
          <cell r="C1852" t="str">
            <v>P</v>
          </cell>
          <cell r="D1852" t="str">
            <v>23212</v>
          </cell>
          <cell r="E1852" t="str">
            <v>PIPE</v>
          </cell>
          <cell r="F1852">
            <v>1</v>
          </cell>
          <cell r="G1852" t="str">
            <v>CB100508000100</v>
          </cell>
          <cell r="H1852">
            <v>1</v>
          </cell>
          <cell r="I1852" t="str">
            <v>--</v>
          </cell>
          <cell r="J1852">
            <v>2</v>
          </cell>
          <cell r="K1852">
            <v>2</v>
          </cell>
        </row>
        <row r="1853">
          <cell r="A1853" t="str">
            <v>M2</v>
          </cell>
          <cell r="B1853" t="str">
            <v>A5C</v>
          </cell>
          <cell r="C1853" t="str">
            <v>P</v>
          </cell>
          <cell r="D1853" t="str">
            <v>23214</v>
          </cell>
          <cell r="E1853" t="str">
            <v>PIPE</v>
          </cell>
          <cell r="F1853">
            <v>1</v>
          </cell>
          <cell r="G1853" t="str">
            <v>CB100508000100</v>
          </cell>
          <cell r="H1853">
            <v>1</v>
          </cell>
          <cell r="I1853" t="str">
            <v>--</v>
          </cell>
          <cell r="J1853">
            <v>2</v>
          </cell>
          <cell r="K1853">
            <v>2</v>
          </cell>
        </row>
        <row r="1854">
          <cell r="A1854" t="str">
            <v>M2</v>
          </cell>
          <cell r="B1854" t="str">
            <v>A5C</v>
          </cell>
          <cell r="C1854" t="str">
            <v>P</v>
          </cell>
          <cell r="D1854" t="str">
            <v>23206</v>
          </cell>
          <cell r="E1854" t="str">
            <v>PIPE</v>
          </cell>
          <cell r="F1854">
            <v>1</v>
          </cell>
          <cell r="G1854" t="str">
            <v>CB100508000100</v>
          </cell>
          <cell r="H1854">
            <v>1</v>
          </cell>
          <cell r="I1854" t="str">
            <v>--</v>
          </cell>
          <cell r="J1854">
            <v>2</v>
          </cell>
          <cell r="K1854">
            <v>2</v>
          </cell>
        </row>
        <row r="1855">
          <cell r="A1855" t="str">
            <v>M2</v>
          </cell>
          <cell r="B1855" t="str">
            <v>A5C</v>
          </cell>
          <cell r="C1855" t="str">
            <v>P</v>
          </cell>
          <cell r="D1855" t="str">
            <v>23207</v>
          </cell>
          <cell r="E1855" t="str">
            <v>PIPE</v>
          </cell>
          <cell r="F1855">
            <v>1</v>
          </cell>
          <cell r="G1855" t="str">
            <v>CB100508000100</v>
          </cell>
          <cell r="H1855">
            <v>1</v>
          </cell>
          <cell r="I1855" t="str">
            <v>--</v>
          </cell>
          <cell r="J1855">
            <v>2</v>
          </cell>
          <cell r="K1855">
            <v>2</v>
          </cell>
        </row>
        <row r="1856">
          <cell r="A1856" t="str">
            <v>M2</v>
          </cell>
          <cell r="B1856" t="str">
            <v>A5C</v>
          </cell>
          <cell r="C1856" t="str">
            <v>P</v>
          </cell>
          <cell r="D1856" t="str">
            <v>23213</v>
          </cell>
          <cell r="E1856" t="str">
            <v>PIPE</v>
          </cell>
          <cell r="F1856">
            <v>1</v>
          </cell>
          <cell r="G1856" t="str">
            <v>CB100508000100</v>
          </cell>
          <cell r="H1856">
            <v>1</v>
          </cell>
          <cell r="I1856" t="str">
            <v>--</v>
          </cell>
          <cell r="J1856">
            <v>2</v>
          </cell>
          <cell r="K1856">
            <v>2</v>
          </cell>
        </row>
        <row r="1857">
          <cell r="A1857" t="str">
            <v>M2</v>
          </cell>
          <cell r="B1857" t="str">
            <v>A5C</v>
          </cell>
          <cell r="C1857" t="str">
            <v>P</v>
          </cell>
          <cell r="D1857" t="str">
            <v>23239</v>
          </cell>
          <cell r="E1857" t="str">
            <v>PIPE</v>
          </cell>
          <cell r="F1857">
            <v>1</v>
          </cell>
          <cell r="G1857" t="str">
            <v>CB100508000100</v>
          </cell>
          <cell r="H1857">
            <v>1</v>
          </cell>
          <cell r="I1857" t="str">
            <v>--</v>
          </cell>
          <cell r="J1857">
            <v>2</v>
          </cell>
          <cell r="K1857">
            <v>2</v>
          </cell>
        </row>
        <row r="1858">
          <cell r="A1858" t="str">
            <v>M2</v>
          </cell>
          <cell r="B1858" t="str">
            <v>A5C</v>
          </cell>
          <cell r="C1858" t="str">
            <v>P</v>
          </cell>
          <cell r="D1858" t="str">
            <v>23204</v>
          </cell>
          <cell r="E1858" t="str">
            <v>PIPE</v>
          </cell>
          <cell r="F1858">
            <v>1</v>
          </cell>
          <cell r="G1858" t="str">
            <v>CB100508000100</v>
          </cell>
          <cell r="H1858">
            <v>1</v>
          </cell>
          <cell r="I1858" t="str">
            <v>--</v>
          </cell>
          <cell r="J1858">
            <v>2</v>
          </cell>
          <cell r="K1858">
            <v>2</v>
          </cell>
        </row>
        <row r="1859">
          <cell r="A1859" t="str">
            <v>M2</v>
          </cell>
          <cell r="B1859" t="str">
            <v>A5C</v>
          </cell>
          <cell r="C1859" t="str">
            <v>P</v>
          </cell>
          <cell r="D1859" t="str">
            <v>23205</v>
          </cell>
          <cell r="E1859" t="str">
            <v>PIPE</v>
          </cell>
          <cell r="F1859">
            <v>1</v>
          </cell>
          <cell r="G1859" t="str">
            <v>CB100508000100</v>
          </cell>
          <cell r="H1859">
            <v>1</v>
          </cell>
          <cell r="I1859" t="str">
            <v>--</v>
          </cell>
          <cell r="J1859">
            <v>2</v>
          </cell>
          <cell r="K1859">
            <v>2</v>
          </cell>
        </row>
        <row r="1860">
          <cell r="A1860" t="str">
            <v>M2</v>
          </cell>
          <cell r="B1860" t="str">
            <v>A5C</v>
          </cell>
          <cell r="C1860" t="str">
            <v>P</v>
          </cell>
          <cell r="D1860" t="str">
            <v>23235</v>
          </cell>
          <cell r="E1860" t="str">
            <v>PIPE</v>
          </cell>
          <cell r="F1860">
            <v>1</v>
          </cell>
          <cell r="G1860" t="str">
            <v>CB100508000100</v>
          </cell>
          <cell r="H1860">
            <v>1</v>
          </cell>
          <cell r="I1860" t="str">
            <v>--</v>
          </cell>
          <cell r="J1860">
            <v>2</v>
          </cell>
          <cell r="K1860">
            <v>2</v>
          </cell>
        </row>
        <row r="1861">
          <cell r="A1861" t="str">
            <v>M2</v>
          </cell>
          <cell r="B1861" t="str">
            <v>A5C</v>
          </cell>
          <cell r="C1861" t="str">
            <v>P</v>
          </cell>
          <cell r="D1861" t="str">
            <v>23018</v>
          </cell>
          <cell r="E1861" t="str">
            <v>PIPE</v>
          </cell>
          <cell r="F1861">
            <v>1</v>
          </cell>
          <cell r="G1861" t="str">
            <v>CB100508000100</v>
          </cell>
          <cell r="H1861">
            <v>1</v>
          </cell>
          <cell r="I1861" t="str">
            <v>--</v>
          </cell>
          <cell r="J1861">
            <v>2</v>
          </cell>
          <cell r="K1861">
            <v>2</v>
          </cell>
        </row>
        <row r="1862">
          <cell r="A1862" t="str">
            <v>M2</v>
          </cell>
          <cell r="B1862" t="str">
            <v>A5C</v>
          </cell>
          <cell r="C1862" t="str">
            <v>P</v>
          </cell>
          <cell r="D1862" t="str">
            <v>23223</v>
          </cell>
          <cell r="E1862" t="str">
            <v>PIPE</v>
          </cell>
          <cell r="F1862">
            <v>1</v>
          </cell>
          <cell r="G1862" t="str">
            <v>CB100508000100</v>
          </cell>
          <cell r="H1862">
            <v>1</v>
          </cell>
          <cell r="I1862" t="str">
            <v>--</v>
          </cell>
          <cell r="J1862">
            <v>2</v>
          </cell>
          <cell r="K1862">
            <v>2</v>
          </cell>
        </row>
        <row r="1863">
          <cell r="A1863" t="str">
            <v>M2</v>
          </cell>
          <cell r="B1863" t="str">
            <v>A5C</v>
          </cell>
          <cell r="C1863" t="str">
            <v>P</v>
          </cell>
          <cell r="D1863" t="str">
            <v>99003</v>
          </cell>
          <cell r="E1863" t="str">
            <v>PIPE</v>
          </cell>
          <cell r="F1863">
            <v>1</v>
          </cell>
          <cell r="G1863" t="str">
            <v>CB100508000100</v>
          </cell>
          <cell r="H1863">
            <v>1</v>
          </cell>
          <cell r="I1863" t="str">
            <v>--</v>
          </cell>
          <cell r="J1863">
            <v>2.1</v>
          </cell>
          <cell r="K1863">
            <v>2.1</v>
          </cell>
        </row>
        <row r="1864">
          <cell r="A1864" t="str">
            <v>M2</v>
          </cell>
          <cell r="B1864" t="str">
            <v>B2C</v>
          </cell>
          <cell r="C1864" t="str">
            <v>SH</v>
          </cell>
          <cell r="D1864" t="str">
            <v>23613</v>
          </cell>
          <cell r="E1864" t="str">
            <v>PIPE</v>
          </cell>
          <cell r="F1864">
            <v>1</v>
          </cell>
          <cell r="G1864" t="str">
            <v>CB100508000100</v>
          </cell>
          <cell r="H1864">
            <v>1</v>
          </cell>
          <cell r="I1864" t="str">
            <v>--</v>
          </cell>
          <cell r="J1864">
            <v>2.2999999999999998</v>
          </cell>
          <cell r="K1864">
            <v>2.2999999999999998</v>
          </cell>
        </row>
        <row r="1865">
          <cell r="A1865" t="str">
            <v>M2</v>
          </cell>
          <cell r="B1865" t="str">
            <v>A5C</v>
          </cell>
          <cell r="C1865" t="str">
            <v>N</v>
          </cell>
          <cell r="D1865" t="str">
            <v>23637</v>
          </cell>
          <cell r="E1865" t="str">
            <v>PIPE</v>
          </cell>
          <cell r="F1865">
            <v>1</v>
          </cell>
          <cell r="G1865" t="str">
            <v>CB100508000100</v>
          </cell>
          <cell r="H1865">
            <v>1</v>
          </cell>
          <cell r="I1865" t="str">
            <v>--</v>
          </cell>
          <cell r="J1865">
            <v>2.2999999999999998</v>
          </cell>
          <cell r="K1865">
            <v>2.2999999999999998</v>
          </cell>
        </row>
        <row r="1866">
          <cell r="A1866" t="str">
            <v>M2</v>
          </cell>
          <cell r="B1866" t="str">
            <v>A5C</v>
          </cell>
          <cell r="C1866" t="str">
            <v>N</v>
          </cell>
          <cell r="D1866" t="str">
            <v>23639</v>
          </cell>
          <cell r="E1866" t="str">
            <v>PIPE</v>
          </cell>
          <cell r="F1866">
            <v>1</v>
          </cell>
          <cell r="G1866" t="str">
            <v>CB100508000100</v>
          </cell>
          <cell r="H1866">
            <v>1</v>
          </cell>
          <cell r="I1866" t="str">
            <v>--</v>
          </cell>
          <cell r="J1866">
            <v>2.2999999999999998</v>
          </cell>
          <cell r="K1866">
            <v>2.2999999999999998</v>
          </cell>
        </row>
        <row r="1867">
          <cell r="A1867" t="str">
            <v>M2</v>
          </cell>
          <cell r="B1867" t="str">
            <v>A5C</v>
          </cell>
          <cell r="C1867" t="str">
            <v>P</v>
          </cell>
          <cell r="D1867" t="str">
            <v>23019</v>
          </cell>
          <cell r="E1867" t="str">
            <v>PIPE</v>
          </cell>
          <cell r="F1867">
            <v>1</v>
          </cell>
          <cell r="G1867" t="str">
            <v>CB100508000100</v>
          </cell>
          <cell r="H1867">
            <v>1</v>
          </cell>
          <cell r="I1867" t="str">
            <v>--</v>
          </cell>
          <cell r="J1867">
            <v>2.5</v>
          </cell>
          <cell r="K1867">
            <v>2.5</v>
          </cell>
        </row>
        <row r="1868">
          <cell r="A1868" t="str">
            <v>M2</v>
          </cell>
          <cell r="B1868" t="str">
            <v>A5C</v>
          </cell>
          <cell r="C1868" t="str">
            <v>P</v>
          </cell>
          <cell r="D1868" t="str">
            <v>23063</v>
          </cell>
          <cell r="E1868" t="str">
            <v>PIPE</v>
          </cell>
          <cell r="F1868">
            <v>1</v>
          </cell>
          <cell r="G1868" t="str">
            <v>CB100508000100</v>
          </cell>
          <cell r="H1868">
            <v>1</v>
          </cell>
          <cell r="I1868" t="str">
            <v>--</v>
          </cell>
          <cell r="J1868">
            <v>2.7</v>
          </cell>
          <cell r="K1868">
            <v>2.7</v>
          </cell>
        </row>
        <row r="1869">
          <cell r="A1869" t="str">
            <v>M2</v>
          </cell>
          <cell r="B1869" t="str">
            <v>A5C</v>
          </cell>
          <cell r="C1869" t="str">
            <v>P</v>
          </cell>
          <cell r="D1869" t="str">
            <v>23078</v>
          </cell>
          <cell r="E1869" t="str">
            <v>PIPE</v>
          </cell>
          <cell r="F1869">
            <v>1</v>
          </cell>
          <cell r="G1869" t="str">
            <v>CB100508000100</v>
          </cell>
          <cell r="H1869">
            <v>1</v>
          </cell>
          <cell r="I1869" t="str">
            <v>--</v>
          </cell>
          <cell r="J1869">
            <v>2.7</v>
          </cell>
          <cell r="K1869">
            <v>2.7</v>
          </cell>
        </row>
        <row r="1870">
          <cell r="A1870" t="str">
            <v>M2</v>
          </cell>
          <cell r="B1870" t="str">
            <v>A5C</v>
          </cell>
          <cell r="C1870" t="str">
            <v>P</v>
          </cell>
          <cell r="D1870" t="str">
            <v>23027</v>
          </cell>
          <cell r="E1870" t="str">
            <v>PIPE</v>
          </cell>
          <cell r="F1870">
            <v>1</v>
          </cell>
          <cell r="G1870" t="str">
            <v>CB100508000100</v>
          </cell>
          <cell r="H1870">
            <v>1</v>
          </cell>
          <cell r="I1870" t="str">
            <v>--</v>
          </cell>
          <cell r="J1870">
            <v>2.7</v>
          </cell>
          <cell r="K1870">
            <v>2.7</v>
          </cell>
        </row>
        <row r="1871">
          <cell r="A1871" t="str">
            <v>M2</v>
          </cell>
          <cell r="B1871" t="str">
            <v>A5C</v>
          </cell>
          <cell r="C1871" t="str">
            <v>N</v>
          </cell>
          <cell r="D1871" t="str">
            <v>23635</v>
          </cell>
          <cell r="E1871" t="str">
            <v>PIPE</v>
          </cell>
          <cell r="F1871">
            <v>1</v>
          </cell>
          <cell r="G1871" t="str">
            <v>CB100508000100</v>
          </cell>
          <cell r="H1871">
            <v>1</v>
          </cell>
          <cell r="I1871" t="str">
            <v>--</v>
          </cell>
          <cell r="J1871">
            <v>2.9</v>
          </cell>
          <cell r="K1871">
            <v>2.9</v>
          </cell>
        </row>
        <row r="1872">
          <cell r="A1872" t="str">
            <v>M2</v>
          </cell>
          <cell r="B1872" t="str">
            <v>A5C</v>
          </cell>
          <cell r="C1872" t="str">
            <v>N</v>
          </cell>
          <cell r="D1872" t="str">
            <v>23633</v>
          </cell>
          <cell r="E1872" t="str">
            <v>PIPE</v>
          </cell>
          <cell r="F1872">
            <v>1</v>
          </cell>
          <cell r="G1872" t="str">
            <v>CB100508000100</v>
          </cell>
          <cell r="H1872">
            <v>1</v>
          </cell>
          <cell r="I1872" t="str">
            <v>--</v>
          </cell>
          <cell r="J1872">
            <v>3</v>
          </cell>
          <cell r="K1872">
            <v>3</v>
          </cell>
        </row>
        <row r="1873">
          <cell r="A1873" t="str">
            <v>M2</v>
          </cell>
          <cell r="B1873" t="str">
            <v>A5C</v>
          </cell>
          <cell r="C1873" t="str">
            <v>P</v>
          </cell>
          <cell r="D1873" t="str">
            <v>23164</v>
          </cell>
          <cell r="E1873" t="str">
            <v>PIPE</v>
          </cell>
          <cell r="F1873">
            <v>1</v>
          </cell>
          <cell r="G1873" t="str">
            <v>CB100508000100</v>
          </cell>
          <cell r="H1873">
            <v>1</v>
          </cell>
          <cell r="I1873" t="str">
            <v>--</v>
          </cell>
          <cell r="J1873">
            <v>3.3</v>
          </cell>
          <cell r="K1873">
            <v>3.3</v>
          </cell>
        </row>
        <row r="1874">
          <cell r="A1874" t="str">
            <v>M2</v>
          </cell>
          <cell r="B1874" t="str">
            <v>A5C</v>
          </cell>
          <cell r="C1874" t="str">
            <v>P</v>
          </cell>
          <cell r="D1874" t="str">
            <v>24007</v>
          </cell>
          <cell r="E1874" t="str">
            <v>PIPE</v>
          </cell>
          <cell r="F1874">
            <v>1</v>
          </cell>
          <cell r="G1874" t="str">
            <v>CB100508000100</v>
          </cell>
          <cell r="H1874">
            <v>1</v>
          </cell>
          <cell r="I1874" t="str">
            <v>--</v>
          </cell>
          <cell r="J1874">
            <v>4</v>
          </cell>
          <cell r="K1874">
            <v>4</v>
          </cell>
        </row>
        <row r="1875">
          <cell r="A1875" t="str">
            <v>M2</v>
          </cell>
          <cell r="B1875" t="str">
            <v>A5C</v>
          </cell>
          <cell r="C1875" t="str">
            <v>P</v>
          </cell>
          <cell r="D1875" t="str">
            <v>24015</v>
          </cell>
          <cell r="E1875" t="str">
            <v>PIPE</v>
          </cell>
          <cell r="F1875">
            <v>1</v>
          </cell>
          <cell r="G1875" t="str">
            <v>CB100508000100</v>
          </cell>
          <cell r="H1875">
            <v>1</v>
          </cell>
          <cell r="I1875" t="str">
            <v>--</v>
          </cell>
          <cell r="J1875">
            <v>4.5</v>
          </cell>
          <cell r="K1875">
            <v>4.5</v>
          </cell>
        </row>
        <row r="1876">
          <cell r="A1876" t="str">
            <v>M2</v>
          </cell>
          <cell r="B1876" t="str">
            <v>A5C</v>
          </cell>
          <cell r="C1876" t="str">
            <v>P</v>
          </cell>
          <cell r="D1876" t="str">
            <v>24020</v>
          </cell>
          <cell r="E1876" t="str">
            <v>PIPE</v>
          </cell>
          <cell r="F1876">
            <v>1</v>
          </cell>
          <cell r="G1876" t="str">
            <v>CB100508000100</v>
          </cell>
          <cell r="H1876">
            <v>1</v>
          </cell>
          <cell r="I1876" t="str">
            <v>--</v>
          </cell>
          <cell r="J1876">
            <v>4.9000000000000004</v>
          </cell>
          <cell r="K1876">
            <v>4.9000000000000004</v>
          </cell>
        </row>
        <row r="1877">
          <cell r="A1877" t="str">
            <v>M2</v>
          </cell>
          <cell r="B1877" t="str">
            <v>A5C</v>
          </cell>
          <cell r="C1877" t="str">
            <v>P</v>
          </cell>
          <cell r="D1877" t="str">
            <v>24010</v>
          </cell>
          <cell r="E1877" t="str">
            <v>PIPE</v>
          </cell>
          <cell r="F1877">
            <v>1</v>
          </cell>
          <cell r="G1877" t="str">
            <v>CB100508000100</v>
          </cell>
          <cell r="H1877">
            <v>1</v>
          </cell>
          <cell r="I1877" t="str">
            <v>--</v>
          </cell>
          <cell r="J1877">
            <v>5</v>
          </cell>
          <cell r="K1877">
            <v>5</v>
          </cell>
        </row>
        <row r="1878">
          <cell r="A1878" t="str">
            <v>M2</v>
          </cell>
          <cell r="B1878" t="str">
            <v>A5C</v>
          </cell>
          <cell r="C1878" t="str">
            <v>P</v>
          </cell>
          <cell r="D1878" t="str">
            <v>24026</v>
          </cell>
          <cell r="E1878" t="str">
            <v>PIPE</v>
          </cell>
          <cell r="F1878">
            <v>1</v>
          </cell>
          <cell r="G1878" t="str">
            <v>CB100508000100</v>
          </cell>
          <cell r="H1878">
            <v>1</v>
          </cell>
          <cell r="I1878" t="str">
            <v>--</v>
          </cell>
          <cell r="J1878">
            <v>5.9</v>
          </cell>
          <cell r="K1878">
            <v>5.9</v>
          </cell>
        </row>
        <row r="1879">
          <cell r="A1879" t="str">
            <v>M2</v>
          </cell>
          <cell r="B1879" t="str">
            <v>A5C</v>
          </cell>
          <cell r="C1879" t="str">
            <v>P</v>
          </cell>
          <cell r="D1879" t="str">
            <v>24002</v>
          </cell>
          <cell r="E1879" t="str">
            <v>PIPE</v>
          </cell>
          <cell r="F1879">
            <v>1</v>
          </cell>
          <cell r="G1879" t="str">
            <v>CB100508000100</v>
          </cell>
          <cell r="H1879">
            <v>1</v>
          </cell>
          <cell r="I1879" t="str">
            <v>--</v>
          </cell>
          <cell r="J1879">
            <v>5.9</v>
          </cell>
          <cell r="K1879">
            <v>5.9</v>
          </cell>
        </row>
        <row r="1880">
          <cell r="A1880" t="str">
            <v>M2</v>
          </cell>
          <cell r="B1880" t="str">
            <v>A5C</v>
          </cell>
          <cell r="C1880" t="str">
            <v>P</v>
          </cell>
          <cell r="D1880" t="str">
            <v>23104</v>
          </cell>
          <cell r="E1880" t="str">
            <v>PIPE</v>
          </cell>
          <cell r="F1880">
            <v>1</v>
          </cell>
          <cell r="G1880" t="str">
            <v>CB100508000100</v>
          </cell>
          <cell r="H1880">
            <v>1</v>
          </cell>
          <cell r="I1880" t="str">
            <v>--</v>
          </cell>
          <cell r="J1880">
            <v>6</v>
          </cell>
          <cell r="K1880">
            <v>6</v>
          </cell>
        </row>
        <row r="1881">
          <cell r="A1881" t="str">
            <v>M2</v>
          </cell>
          <cell r="B1881" t="str">
            <v>A5C</v>
          </cell>
          <cell r="C1881" t="str">
            <v>P</v>
          </cell>
          <cell r="D1881" t="str">
            <v>23108</v>
          </cell>
          <cell r="E1881" t="str">
            <v>PIPE</v>
          </cell>
          <cell r="F1881">
            <v>1</v>
          </cell>
          <cell r="G1881" t="str">
            <v>CB100508000100</v>
          </cell>
          <cell r="H1881">
            <v>1</v>
          </cell>
          <cell r="I1881" t="str">
            <v>--</v>
          </cell>
          <cell r="J1881">
            <v>6</v>
          </cell>
          <cell r="K1881">
            <v>6</v>
          </cell>
        </row>
        <row r="1882">
          <cell r="A1882" t="str">
            <v>M2</v>
          </cell>
          <cell r="B1882" t="str">
            <v>A5C</v>
          </cell>
          <cell r="C1882" t="str">
            <v>P</v>
          </cell>
          <cell r="D1882" t="str">
            <v>23112</v>
          </cell>
          <cell r="E1882" t="str">
            <v>PIPE</v>
          </cell>
          <cell r="F1882">
            <v>1</v>
          </cell>
          <cell r="G1882" t="str">
            <v>CB100508000100</v>
          </cell>
          <cell r="H1882">
            <v>1</v>
          </cell>
          <cell r="I1882" t="str">
            <v>--</v>
          </cell>
          <cell r="J1882">
            <v>6</v>
          </cell>
          <cell r="K1882">
            <v>6</v>
          </cell>
        </row>
        <row r="1883">
          <cell r="A1883" t="str">
            <v>M2</v>
          </cell>
          <cell r="B1883" t="str">
            <v>A5C</v>
          </cell>
          <cell r="C1883" t="str">
            <v>P</v>
          </cell>
          <cell r="D1883" t="str">
            <v>23048</v>
          </cell>
          <cell r="E1883" t="str">
            <v>PIPE</v>
          </cell>
          <cell r="F1883">
            <v>1</v>
          </cell>
          <cell r="G1883" t="str">
            <v>CB100508000100</v>
          </cell>
          <cell r="H1883">
            <v>1</v>
          </cell>
          <cell r="I1883" t="str">
            <v>--</v>
          </cell>
          <cell r="J1883">
            <v>6.5</v>
          </cell>
          <cell r="K1883">
            <v>6.5</v>
          </cell>
        </row>
        <row r="1884">
          <cell r="A1884" t="str">
            <v>M2</v>
          </cell>
          <cell r="B1884" t="str">
            <v>A5C</v>
          </cell>
          <cell r="C1884" t="str">
            <v>P</v>
          </cell>
          <cell r="D1884" t="str">
            <v>23245</v>
          </cell>
          <cell r="E1884" t="str">
            <v>PIPE</v>
          </cell>
          <cell r="F1884">
            <v>1</v>
          </cell>
          <cell r="G1884" t="str">
            <v>CB100508000100</v>
          </cell>
          <cell r="H1884">
            <v>1</v>
          </cell>
          <cell r="I1884" t="str">
            <v>--</v>
          </cell>
          <cell r="J1884">
            <v>7.5</v>
          </cell>
          <cell r="K1884">
            <v>7.5</v>
          </cell>
        </row>
        <row r="1885">
          <cell r="A1885" t="str">
            <v>M2</v>
          </cell>
          <cell r="B1885" t="str">
            <v>A5C</v>
          </cell>
          <cell r="C1885" t="str">
            <v>P</v>
          </cell>
          <cell r="D1885" t="str">
            <v>23230</v>
          </cell>
          <cell r="E1885" t="str">
            <v>PIPE</v>
          </cell>
          <cell r="F1885">
            <v>1</v>
          </cell>
          <cell r="G1885" t="str">
            <v>CB100508000100</v>
          </cell>
          <cell r="H1885">
            <v>1</v>
          </cell>
          <cell r="I1885" t="str">
            <v>--</v>
          </cell>
          <cell r="J1885">
            <v>8</v>
          </cell>
          <cell r="K1885">
            <v>8</v>
          </cell>
        </row>
        <row r="1886">
          <cell r="A1886" t="str">
            <v>M2</v>
          </cell>
          <cell r="B1886" t="str">
            <v>A5C</v>
          </cell>
          <cell r="C1886" t="str">
            <v>P</v>
          </cell>
          <cell r="D1886" t="str">
            <v>24025</v>
          </cell>
          <cell r="E1886" t="str">
            <v>PIPE</v>
          </cell>
          <cell r="F1886">
            <v>1</v>
          </cell>
          <cell r="G1886" t="str">
            <v>CB100508000100</v>
          </cell>
          <cell r="H1886">
            <v>1</v>
          </cell>
          <cell r="I1886" t="str">
            <v>--</v>
          </cell>
          <cell r="J1886">
            <v>8</v>
          </cell>
          <cell r="K1886">
            <v>8</v>
          </cell>
        </row>
        <row r="1887">
          <cell r="A1887" t="str">
            <v>M2</v>
          </cell>
          <cell r="B1887" t="str">
            <v>A5C</v>
          </cell>
          <cell r="C1887" t="str">
            <v>P</v>
          </cell>
          <cell r="D1887" t="str">
            <v>23194</v>
          </cell>
          <cell r="E1887" t="str">
            <v>PIPE</v>
          </cell>
          <cell r="F1887">
            <v>1</v>
          </cell>
          <cell r="G1887" t="str">
            <v>CB100508000100</v>
          </cell>
          <cell r="H1887">
            <v>1</v>
          </cell>
          <cell r="I1887" t="str">
            <v>--</v>
          </cell>
          <cell r="J1887">
            <v>10</v>
          </cell>
          <cell r="K1887">
            <v>10</v>
          </cell>
        </row>
        <row r="1888">
          <cell r="A1888" t="str">
            <v>M2</v>
          </cell>
          <cell r="B1888" t="str">
            <v>A5C</v>
          </cell>
          <cell r="C1888" t="str">
            <v>P</v>
          </cell>
          <cell r="D1888" t="str">
            <v>23059</v>
          </cell>
          <cell r="E1888" t="str">
            <v>PIPE</v>
          </cell>
          <cell r="F1888">
            <v>1</v>
          </cell>
          <cell r="G1888" t="str">
            <v>CB100508000100</v>
          </cell>
          <cell r="H1888">
            <v>1</v>
          </cell>
          <cell r="I1888" t="str">
            <v>--</v>
          </cell>
          <cell r="J1888">
            <v>10.199999999999999</v>
          </cell>
          <cell r="K1888">
            <v>10.199999999999999</v>
          </cell>
        </row>
        <row r="1889">
          <cell r="A1889" t="str">
            <v>M2</v>
          </cell>
          <cell r="B1889" t="str">
            <v>A5C</v>
          </cell>
          <cell r="C1889" t="str">
            <v>P</v>
          </cell>
          <cell r="D1889" t="str">
            <v>23154</v>
          </cell>
          <cell r="E1889" t="str">
            <v>PIPE</v>
          </cell>
          <cell r="F1889">
            <v>1</v>
          </cell>
          <cell r="G1889" t="str">
            <v>CB100508000100</v>
          </cell>
          <cell r="H1889">
            <v>1</v>
          </cell>
          <cell r="I1889" t="str">
            <v>--</v>
          </cell>
          <cell r="J1889">
            <v>10.8</v>
          </cell>
          <cell r="K1889">
            <v>10.8</v>
          </cell>
        </row>
        <row r="1890">
          <cell r="A1890" t="str">
            <v>M2</v>
          </cell>
          <cell r="B1890" t="str">
            <v>A5C</v>
          </cell>
          <cell r="C1890" t="str">
            <v>P</v>
          </cell>
          <cell r="D1890" t="str">
            <v>23122</v>
          </cell>
          <cell r="E1890" t="str">
            <v>PIPE</v>
          </cell>
          <cell r="F1890">
            <v>1</v>
          </cell>
          <cell r="G1890" t="str">
            <v>CB100508000100</v>
          </cell>
          <cell r="H1890">
            <v>1</v>
          </cell>
          <cell r="I1890" t="str">
            <v>--</v>
          </cell>
          <cell r="J1890">
            <v>11.9</v>
          </cell>
          <cell r="K1890">
            <v>11.9</v>
          </cell>
        </row>
        <row r="1891">
          <cell r="A1891" t="str">
            <v>M2</v>
          </cell>
          <cell r="B1891" t="str">
            <v>A5C</v>
          </cell>
          <cell r="C1891" t="str">
            <v>P</v>
          </cell>
          <cell r="D1891" t="str">
            <v>23018</v>
          </cell>
          <cell r="E1891" t="str">
            <v>PIPE</v>
          </cell>
          <cell r="F1891">
            <v>1</v>
          </cell>
          <cell r="G1891" t="str">
            <v>CB100508000100</v>
          </cell>
          <cell r="H1891">
            <v>1</v>
          </cell>
          <cell r="I1891" t="str">
            <v>--</v>
          </cell>
          <cell r="J1891">
            <v>12</v>
          </cell>
          <cell r="K1891">
            <v>12</v>
          </cell>
        </row>
        <row r="1892">
          <cell r="A1892" t="str">
            <v>M2</v>
          </cell>
          <cell r="B1892" t="str">
            <v>A5C</v>
          </cell>
          <cell r="C1892" t="str">
            <v>P</v>
          </cell>
          <cell r="D1892" t="str">
            <v>23083</v>
          </cell>
          <cell r="E1892" t="str">
            <v>PIPE</v>
          </cell>
          <cell r="F1892">
            <v>1</v>
          </cell>
          <cell r="G1892" t="str">
            <v>CB100508000100</v>
          </cell>
          <cell r="H1892">
            <v>1</v>
          </cell>
          <cell r="I1892" t="str">
            <v>--</v>
          </cell>
          <cell r="J1892">
            <v>13.9</v>
          </cell>
          <cell r="K1892">
            <v>13.9</v>
          </cell>
        </row>
        <row r="1893">
          <cell r="A1893" t="str">
            <v>M2</v>
          </cell>
          <cell r="B1893" t="str">
            <v>A5C</v>
          </cell>
          <cell r="C1893" t="str">
            <v>P</v>
          </cell>
          <cell r="D1893" t="str">
            <v>23252</v>
          </cell>
          <cell r="E1893" t="str">
            <v>PIPE</v>
          </cell>
          <cell r="F1893">
            <v>1</v>
          </cell>
          <cell r="G1893" t="str">
            <v>CB100508000100</v>
          </cell>
          <cell r="H1893">
            <v>1</v>
          </cell>
          <cell r="I1893" t="str">
            <v>--</v>
          </cell>
          <cell r="J1893">
            <v>13.9</v>
          </cell>
          <cell r="K1893">
            <v>13.9</v>
          </cell>
        </row>
        <row r="1894">
          <cell r="A1894" t="str">
            <v>M2</v>
          </cell>
          <cell r="B1894" t="str">
            <v>A5C</v>
          </cell>
          <cell r="C1894" t="str">
            <v>P</v>
          </cell>
          <cell r="D1894" t="str">
            <v>23079</v>
          </cell>
          <cell r="E1894" t="str">
            <v>PIPE</v>
          </cell>
          <cell r="F1894">
            <v>1</v>
          </cell>
          <cell r="G1894" t="str">
            <v>CB100508000100</v>
          </cell>
          <cell r="H1894">
            <v>1</v>
          </cell>
          <cell r="I1894" t="str">
            <v>--</v>
          </cell>
          <cell r="J1894">
            <v>14</v>
          </cell>
          <cell r="K1894">
            <v>14</v>
          </cell>
        </row>
        <row r="1895">
          <cell r="A1895" t="str">
            <v>M2</v>
          </cell>
          <cell r="B1895" t="str">
            <v>A5C</v>
          </cell>
          <cell r="C1895" t="str">
            <v>P</v>
          </cell>
          <cell r="D1895" t="str">
            <v>23144</v>
          </cell>
          <cell r="E1895" t="str">
            <v>PIPE</v>
          </cell>
          <cell r="F1895">
            <v>1</v>
          </cell>
          <cell r="G1895" t="str">
            <v>CB100508000100</v>
          </cell>
          <cell r="H1895">
            <v>1</v>
          </cell>
          <cell r="I1895" t="str">
            <v>--</v>
          </cell>
          <cell r="J1895">
            <v>14.5</v>
          </cell>
          <cell r="K1895">
            <v>14.5</v>
          </cell>
        </row>
        <row r="1896">
          <cell r="A1896" t="str">
            <v>M2</v>
          </cell>
          <cell r="B1896" t="str">
            <v>A5C</v>
          </cell>
          <cell r="C1896" t="str">
            <v>P</v>
          </cell>
          <cell r="D1896" t="str">
            <v>24013</v>
          </cell>
          <cell r="E1896" t="str">
            <v>PIPE</v>
          </cell>
          <cell r="F1896">
            <v>1</v>
          </cell>
          <cell r="G1896" t="str">
            <v>CB100508000100</v>
          </cell>
          <cell r="H1896">
            <v>1</v>
          </cell>
          <cell r="I1896" t="str">
            <v>--</v>
          </cell>
          <cell r="J1896">
            <v>15.5</v>
          </cell>
          <cell r="K1896">
            <v>15.5</v>
          </cell>
        </row>
        <row r="1897">
          <cell r="A1897" t="str">
            <v>M2</v>
          </cell>
          <cell r="B1897" t="str">
            <v>A5C</v>
          </cell>
          <cell r="C1897" t="str">
            <v>P</v>
          </cell>
          <cell r="D1897" t="str">
            <v>23013</v>
          </cell>
          <cell r="E1897" t="str">
            <v>PIPE</v>
          </cell>
          <cell r="F1897">
            <v>1</v>
          </cell>
          <cell r="G1897" t="str">
            <v>CB100508000100</v>
          </cell>
          <cell r="H1897">
            <v>1</v>
          </cell>
          <cell r="I1897" t="str">
            <v>--</v>
          </cell>
          <cell r="J1897">
            <v>16.8</v>
          </cell>
          <cell r="K1897">
            <v>16.8</v>
          </cell>
        </row>
        <row r="1898">
          <cell r="A1898" t="str">
            <v>M2</v>
          </cell>
          <cell r="B1898" t="str">
            <v>A5C</v>
          </cell>
          <cell r="C1898" t="str">
            <v>P</v>
          </cell>
          <cell r="D1898" t="str">
            <v>23104</v>
          </cell>
          <cell r="E1898" t="str">
            <v>PIPE</v>
          </cell>
          <cell r="F1898">
            <v>1</v>
          </cell>
          <cell r="G1898" t="str">
            <v>CB100508000100</v>
          </cell>
          <cell r="H1898">
            <v>1</v>
          </cell>
          <cell r="I1898" t="str">
            <v>--</v>
          </cell>
          <cell r="J1898">
            <v>21</v>
          </cell>
          <cell r="K1898">
            <v>21</v>
          </cell>
        </row>
        <row r="1899">
          <cell r="A1899" t="str">
            <v>M2</v>
          </cell>
          <cell r="B1899" t="str">
            <v>A5C</v>
          </cell>
          <cell r="C1899" t="str">
            <v>P</v>
          </cell>
          <cell r="D1899" t="str">
            <v>23112</v>
          </cell>
          <cell r="E1899" t="str">
            <v>PIPE</v>
          </cell>
          <cell r="F1899">
            <v>1</v>
          </cell>
          <cell r="G1899" t="str">
            <v>CB100508000100</v>
          </cell>
          <cell r="H1899">
            <v>1</v>
          </cell>
          <cell r="I1899" t="str">
            <v>--</v>
          </cell>
          <cell r="J1899">
            <v>21</v>
          </cell>
          <cell r="K1899">
            <v>21</v>
          </cell>
        </row>
        <row r="1900">
          <cell r="A1900" t="str">
            <v>M2</v>
          </cell>
          <cell r="B1900" t="str">
            <v>A5C</v>
          </cell>
          <cell r="C1900" t="str">
            <v>P</v>
          </cell>
          <cell r="D1900" t="str">
            <v>23108</v>
          </cell>
          <cell r="E1900" t="str">
            <v>PIPE</v>
          </cell>
          <cell r="F1900">
            <v>1</v>
          </cell>
          <cell r="G1900" t="str">
            <v>CB100508000100</v>
          </cell>
          <cell r="H1900">
            <v>1</v>
          </cell>
          <cell r="I1900" t="str">
            <v>--</v>
          </cell>
          <cell r="J1900">
            <v>21</v>
          </cell>
          <cell r="K1900">
            <v>21</v>
          </cell>
        </row>
        <row r="1901">
          <cell r="A1901" t="str">
            <v>M2</v>
          </cell>
          <cell r="B1901" t="str">
            <v>A5C</v>
          </cell>
          <cell r="C1901" t="str">
            <v>P</v>
          </cell>
          <cell r="D1901" t="str">
            <v>23148</v>
          </cell>
          <cell r="E1901" t="str">
            <v>PIPE</v>
          </cell>
          <cell r="F1901">
            <v>1</v>
          </cell>
          <cell r="G1901" t="str">
            <v>CB100508000100</v>
          </cell>
          <cell r="H1901">
            <v>1</v>
          </cell>
          <cell r="I1901" t="str">
            <v>--</v>
          </cell>
          <cell r="J1901">
            <v>22.9</v>
          </cell>
          <cell r="K1901">
            <v>22.9</v>
          </cell>
        </row>
        <row r="1902">
          <cell r="A1902" t="str">
            <v>M2</v>
          </cell>
          <cell r="B1902" t="str">
            <v>A5C</v>
          </cell>
          <cell r="C1902" t="str">
            <v>P</v>
          </cell>
          <cell r="D1902" t="str">
            <v>24032</v>
          </cell>
          <cell r="E1902" t="str">
            <v>PIPE</v>
          </cell>
          <cell r="F1902">
            <v>1</v>
          </cell>
          <cell r="G1902" t="str">
            <v>CB100508000100</v>
          </cell>
          <cell r="H1902">
            <v>1</v>
          </cell>
          <cell r="I1902" t="str">
            <v>--</v>
          </cell>
          <cell r="J1902">
            <v>24</v>
          </cell>
          <cell r="K1902">
            <v>24</v>
          </cell>
        </row>
        <row r="1903">
          <cell r="A1903" t="str">
            <v>M2</v>
          </cell>
          <cell r="B1903" t="str">
            <v>A5C</v>
          </cell>
          <cell r="C1903" t="str">
            <v>P</v>
          </cell>
          <cell r="D1903" t="str">
            <v>23074</v>
          </cell>
          <cell r="E1903" t="str">
            <v>PIPE</v>
          </cell>
          <cell r="F1903">
            <v>1</v>
          </cell>
          <cell r="G1903" t="str">
            <v>CB100508000100</v>
          </cell>
          <cell r="H1903">
            <v>1</v>
          </cell>
          <cell r="I1903" t="str">
            <v>--</v>
          </cell>
          <cell r="J1903">
            <v>27</v>
          </cell>
          <cell r="K1903">
            <v>27</v>
          </cell>
        </row>
        <row r="1904">
          <cell r="A1904" t="str">
            <v>M2</v>
          </cell>
          <cell r="B1904" t="str">
            <v>A5C</v>
          </cell>
          <cell r="C1904" t="str">
            <v>P</v>
          </cell>
          <cell r="D1904" t="str">
            <v>24004</v>
          </cell>
          <cell r="E1904" t="str">
            <v>PIPE</v>
          </cell>
          <cell r="F1904">
            <v>1</v>
          </cell>
          <cell r="G1904" t="str">
            <v>CB100508000100</v>
          </cell>
          <cell r="H1904">
            <v>1</v>
          </cell>
          <cell r="I1904" t="str">
            <v>--</v>
          </cell>
          <cell r="J1904">
            <v>27.4</v>
          </cell>
          <cell r="K1904">
            <v>27.4</v>
          </cell>
        </row>
        <row r="1905">
          <cell r="A1905" t="str">
            <v>M2</v>
          </cell>
          <cell r="B1905" t="str">
            <v>A5C</v>
          </cell>
          <cell r="C1905" t="str">
            <v>P</v>
          </cell>
          <cell r="D1905" t="str">
            <v>24008</v>
          </cell>
          <cell r="E1905" t="str">
            <v>PIPE</v>
          </cell>
          <cell r="F1905">
            <v>1</v>
          </cell>
          <cell r="G1905" t="str">
            <v>CB100508000100</v>
          </cell>
          <cell r="H1905">
            <v>1</v>
          </cell>
          <cell r="I1905" t="str">
            <v>--</v>
          </cell>
          <cell r="J1905">
            <v>28.5</v>
          </cell>
          <cell r="K1905">
            <v>28.5</v>
          </cell>
        </row>
        <row r="1906">
          <cell r="A1906" t="str">
            <v>M2</v>
          </cell>
          <cell r="B1906" t="str">
            <v>A5C</v>
          </cell>
          <cell r="C1906" t="str">
            <v>P</v>
          </cell>
          <cell r="D1906" t="str">
            <v>23030</v>
          </cell>
          <cell r="E1906" t="str">
            <v>PIPE</v>
          </cell>
          <cell r="F1906">
            <v>1</v>
          </cell>
          <cell r="G1906" t="str">
            <v>CB100508001H00</v>
          </cell>
          <cell r="H1906">
            <v>1.5</v>
          </cell>
          <cell r="I1906" t="str">
            <v>--</v>
          </cell>
          <cell r="J1906">
            <v>0.6</v>
          </cell>
          <cell r="K1906">
            <v>0.6</v>
          </cell>
        </row>
        <row r="1907">
          <cell r="A1907" t="str">
            <v>M2</v>
          </cell>
          <cell r="B1907" t="str">
            <v>A5C</v>
          </cell>
          <cell r="C1907" t="str">
            <v>P</v>
          </cell>
          <cell r="D1907" t="str">
            <v>23020</v>
          </cell>
          <cell r="E1907" t="str">
            <v>PIPE</v>
          </cell>
          <cell r="F1907">
            <v>1</v>
          </cell>
          <cell r="G1907" t="str">
            <v>CB100508001H00</v>
          </cell>
          <cell r="H1907">
            <v>1.5</v>
          </cell>
          <cell r="I1907" t="str">
            <v>--</v>
          </cell>
          <cell r="J1907">
            <v>1</v>
          </cell>
          <cell r="K1907">
            <v>1</v>
          </cell>
        </row>
        <row r="1908">
          <cell r="A1908" t="str">
            <v>M2</v>
          </cell>
          <cell r="B1908" t="str">
            <v>A5C</v>
          </cell>
          <cell r="C1908" t="str">
            <v>P</v>
          </cell>
          <cell r="D1908" t="str">
            <v>23054</v>
          </cell>
          <cell r="E1908" t="str">
            <v>PIPE</v>
          </cell>
          <cell r="F1908">
            <v>1</v>
          </cell>
          <cell r="G1908" t="str">
            <v>CB100508001H00</v>
          </cell>
          <cell r="H1908">
            <v>1.5</v>
          </cell>
          <cell r="I1908" t="str">
            <v>--</v>
          </cell>
          <cell r="J1908">
            <v>1</v>
          </cell>
          <cell r="K1908">
            <v>1</v>
          </cell>
        </row>
        <row r="1909">
          <cell r="A1909" t="str">
            <v>M2</v>
          </cell>
          <cell r="B1909" t="str">
            <v>A5C</v>
          </cell>
          <cell r="C1909" t="str">
            <v>TRIM</v>
          </cell>
          <cell r="D1909" t="str">
            <v>V-2301</v>
          </cell>
          <cell r="E1909" t="str">
            <v>PIPE</v>
          </cell>
          <cell r="F1909">
            <v>1</v>
          </cell>
          <cell r="G1909" t="str">
            <v>CB100508001H00</v>
          </cell>
          <cell r="H1909">
            <v>1.5</v>
          </cell>
          <cell r="I1909" t="str">
            <v>--</v>
          </cell>
          <cell r="J1909">
            <v>1.5</v>
          </cell>
          <cell r="K1909">
            <v>1.5</v>
          </cell>
        </row>
        <row r="1910">
          <cell r="A1910" t="str">
            <v>M2</v>
          </cell>
          <cell r="B1910" t="str">
            <v>A5C</v>
          </cell>
          <cell r="C1910" t="str">
            <v>TRIM</v>
          </cell>
          <cell r="D1910" t="str">
            <v>C-2303</v>
          </cell>
          <cell r="E1910" t="str">
            <v>PIPE</v>
          </cell>
          <cell r="F1910">
            <v>1</v>
          </cell>
          <cell r="G1910" t="str">
            <v>CB100508001H00</v>
          </cell>
          <cell r="H1910">
            <v>1.5</v>
          </cell>
          <cell r="I1910" t="str">
            <v>--</v>
          </cell>
          <cell r="J1910">
            <v>1.5</v>
          </cell>
          <cell r="K1910">
            <v>1.5</v>
          </cell>
        </row>
        <row r="1911">
          <cell r="A1911" t="str">
            <v>M2</v>
          </cell>
          <cell r="B1911" t="str">
            <v>A5C</v>
          </cell>
          <cell r="C1911" t="str">
            <v>TRIM</v>
          </cell>
          <cell r="D1911" t="str">
            <v>C-2304</v>
          </cell>
          <cell r="E1911" t="str">
            <v>PIPE</v>
          </cell>
          <cell r="F1911">
            <v>1</v>
          </cell>
          <cell r="G1911" t="str">
            <v>CB100508001H00</v>
          </cell>
          <cell r="H1911">
            <v>1.5</v>
          </cell>
          <cell r="I1911" t="str">
            <v>--</v>
          </cell>
          <cell r="J1911">
            <v>1.5</v>
          </cell>
          <cell r="K1911">
            <v>1.5</v>
          </cell>
        </row>
        <row r="1912">
          <cell r="A1912" t="str">
            <v>M2</v>
          </cell>
          <cell r="B1912" t="str">
            <v>A5C</v>
          </cell>
          <cell r="C1912" t="str">
            <v>TRIM</v>
          </cell>
          <cell r="D1912" t="str">
            <v>V-2302</v>
          </cell>
          <cell r="E1912" t="str">
            <v>PIPE</v>
          </cell>
          <cell r="F1912">
            <v>1</v>
          </cell>
          <cell r="G1912" t="str">
            <v>CB100508001H00</v>
          </cell>
          <cell r="H1912">
            <v>1.5</v>
          </cell>
          <cell r="I1912" t="str">
            <v>--</v>
          </cell>
          <cell r="J1912">
            <v>1.5</v>
          </cell>
          <cell r="K1912">
            <v>1.5</v>
          </cell>
        </row>
        <row r="1913">
          <cell r="A1913" t="str">
            <v>M2</v>
          </cell>
          <cell r="B1913" t="str">
            <v>A5C</v>
          </cell>
          <cell r="C1913" t="str">
            <v>TRIM</v>
          </cell>
          <cell r="D1913" t="str">
            <v>C-2306</v>
          </cell>
          <cell r="E1913" t="str">
            <v>PIPE</v>
          </cell>
          <cell r="F1913">
            <v>1</v>
          </cell>
          <cell r="G1913" t="str">
            <v>CB100508001H00</v>
          </cell>
          <cell r="H1913">
            <v>1.5</v>
          </cell>
          <cell r="I1913" t="str">
            <v>--</v>
          </cell>
          <cell r="J1913">
            <v>1.5</v>
          </cell>
          <cell r="K1913">
            <v>1.5</v>
          </cell>
        </row>
        <row r="1914">
          <cell r="A1914" t="str">
            <v>M2</v>
          </cell>
          <cell r="B1914" t="str">
            <v>A5C</v>
          </cell>
          <cell r="C1914" t="str">
            <v>TRIM</v>
          </cell>
          <cell r="D1914" t="str">
            <v>V-2304</v>
          </cell>
          <cell r="E1914" t="str">
            <v>PIPE</v>
          </cell>
          <cell r="F1914">
            <v>1</v>
          </cell>
          <cell r="G1914" t="str">
            <v>CB100508001H00</v>
          </cell>
          <cell r="H1914">
            <v>1.5</v>
          </cell>
          <cell r="I1914" t="str">
            <v>--</v>
          </cell>
          <cell r="J1914">
            <v>1.5</v>
          </cell>
          <cell r="K1914">
            <v>1.5</v>
          </cell>
        </row>
        <row r="1915">
          <cell r="A1915" t="str">
            <v>M2</v>
          </cell>
          <cell r="B1915" t="str">
            <v>A5C</v>
          </cell>
          <cell r="C1915" t="str">
            <v>TRIM</v>
          </cell>
          <cell r="D1915" t="str">
            <v>V-2308</v>
          </cell>
          <cell r="E1915" t="str">
            <v>PIPE</v>
          </cell>
          <cell r="F1915">
            <v>1</v>
          </cell>
          <cell r="G1915" t="str">
            <v>CB100508001H00</v>
          </cell>
          <cell r="H1915">
            <v>1.5</v>
          </cell>
          <cell r="I1915" t="str">
            <v>--</v>
          </cell>
          <cell r="J1915">
            <v>1.5</v>
          </cell>
          <cell r="K1915">
            <v>1.5</v>
          </cell>
        </row>
        <row r="1916">
          <cell r="A1916" t="str">
            <v>M2</v>
          </cell>
          <cell r="B1916" t="str">
            <v>A5C</v>
          </cell>
          <cell r="C1916" t="str">
            <v>TRIM</v>
          </cell>
          <cell r="D1916" t="str">
            <v>V-2313</v>
          </cell>
          <cell r="E1916" t="str">
            <v>PIPE</v>
          </cell>
          <cell r="F1916">
            <v>1</v>
          </cell>
          <cell r="G1916" t="str">
            <v>CB100508001H00</v>
          </cell>
          <cell r="H1916">
            <v>1.5</v>
          </cell>
          <cell r="I1916" t="str">
            <v>--</v>
          </cell>
          <cell r="J1916">
            <v>1.5</v>
          </cell>
          <cell r="K1916">
            <v>1.5</v>
          </cell>
        </row>
        <row r="1917">
          <cell r="A1917" t="str">
            <v>M2</v>
          </cell>
          <cell r="B1917" t="str">
            <v>A5C</v>
          </cell>
          <cell r="C1917" t="str">
            <v>TRIM</v>
          </cell>
          <cell r="D1917" t="str">
            <v>V-2310</v>
          </cell>
          <cell r="E1917" t="str">
            <v>PIPE</v>
          </cell>
          <cell r="F1917">
            <v>1</v>
          </cell>
          <cell r="G1917" t="str">
            <v>CB100508001H00</v>
          </cell>
          <cell r="H1917">
            <v>1.5</v>
          </cell>
          <cell r="I1917" t="str">
            <v>--</v>
          </cell>
          <cell r="J1917">
            <v>1.5</v>
          </cell>
          <cell r="K1917">
            <v>1.5</v>
          </cell>
        </row>
        <row r="1918">
          <cell r="A1918" t="str">
            <v>M2</v>
          </cell>
          <cell r="B1918" t="str">
            <v>A5C</v>
          </cell>
          <cell r="C1918" t="str">
            <v>TRIM</v>
          </cell>
          <cell r="D1918" t="str">
            <v>C-2305</v>
          </cell>
          <cell r="E1918" t="str">
            <v>PIPE</v>
          </cell>
          <cell r="F1918">
            <v>1</v>
          </cell>
          <cell r="G1918" t="str">
            <v>CB100508001H00</v>
          </cell>
          <cell r="H1918">
            <v>1.5</v>
          </cell>
          <cell r="I1918" t="str">
            <v>--</v>
          </cell>
          <cell r="J1918">
            <v>1.5</v>
          </cell>
          <cell r="K1918">
            <v>1.5</v>
          </cell>
        </row>
        <row r="1919">
          <cell r="A1919" t="str">
            <v>M2</v>
          </cell>
          <cell r="B1919" t="str">
            <v>A5C</v>
          </cell>
          <cell r="C1919" t="str">
            <v>TRIM</v>
          </cell>
          <cell r="D1919" t="str">
            <v>V-2306</v>
          </cell>
          <cell r="E1919" t="str">
            <v>PIPE</v>
          </cell>
          <cell r="F1919">
            <v>1</v>
          </cell>
          <cell r="G1919" t="str">
            <v>CB100508001H00</v>
          </cell>
          <cell r="H1919">
            <v>1.5</v>
          </cell>
          <cell r="I1919" t="str">
            <v>--</v>
          </cell>
          <cell r="J1919">
            <v>1.5</v>
          </cell>
          <cell r="K1919">
            <v>1.5</v>
          </cell>
        </row>
        <row r="1920">
          <cell r="A1920" t="str">
            <v>M2</v>
          </cell>
          <cell r="B1920" t="str">
            <v>A5C</v>
          </cell>
          <cell r="C1920" t="str">
            <v>TRIM</v>
          </cell>
          <cell r="D1920" t="str">
            <v>C-2301</v>
          </cell>
          <cell r="E1920" t="str">
            <v>PIPE</v>
          </cell>
          <cell r="F1920">
            <v>1</v>
          </cell>
          <cell r="G1920" t="str">
            <v>CB100508001H00</v>
          </cell>
          <cell r="H1920">
            <v>1.5</v>
          </cell>
          <cell r="I1920" t="str">
            <v>--</v>
          </cell>
          <cell r="J1920">
            <v>1.5</v>
          </cell>
          <cell r="K1920">
            <v>1.5</v>
          </cell>
        </row>
        <row r="1921">
          <cell r="A1921" t="str">
            <v>M2</v>
          </cell>
          <cell r="B1921" t="str">
            <v>A5C</v>
          </cell>
          <cell r="C1921" t="str">
            <v>P</v>
          </cell>
          <cell r="D1921" t="str">
            <v>23157</v>
          </cell>
          <cell r="E1921" t="str">
            <v>PIPE</v>
          </cell>
          <cell r="F1921">
            <v>1</v>
          </cell>
          <cell r="G1921" t="str">
            <v>CB100508001H00</v>
          </cell>
          <cell r="H1921">
            <v>1.5</v>
          </cell>
          <cell r="I1921" t="str">
            <v>--</v>
          </cell>
          <cell r="J1921">
            <v>2.5</v>
          </cell>
          <cell r="K1921">
            <v>2.5</v>
          </cell>
        </row>
        <row r="1922">
          <cell r="A1922" t="str">
            <v>M2</v>
          </cell>
          <cell r="B1922" t="str">
            <v>A5C</v>
          </cell>
          <cell r="C1922" t="str">
            <v>P</v>
          </cell>
          <cell r="D1922" t="str">
            <v>23038</v>
          </cell>
          <cell r="E1922" t="str">
            <v>PIPE</v>
          </cell>
          <cell r="F1922">
            <v>1</v>
          </cell>
          <cell r="G1922" t="str">
            <v>CB100508001H00</v>
          </cell>
          <cell r="H1922">
            <v>1.5</v>
          </cell>
          <cell r="I1922" t="str">
            <v>--</v>
          </cell>
          <cell r="J1922">
            <v>3.3</v>
          </cell>
          <cell r="K1922">
            <v>3.3</v>
          </cell>
        </row>
        <row r="1923">
          <cell r="A1923" t="str">
            <v>M2</v>
          </cell>
          <cell r="B1923" t="str">
            <v>A5C</v>
          </cell>
          <cell r="C1923" t="str">
            <v>P</v>
          </cell>
          <cell r="D1923" t="str">
            <v>23117</v>
          </cell>
          <cell r="E1923" t="str">
            <v>PIPE</v>
          </cell>
          <cell r="F1923">
            <v>1</v>
          </cell>
          <cell r="G1923" t="str">
            <v>CB100508001H00</v>
          </cell>
          <cell r="H1923">
            <v>1.5</v>
          </cell>
          <cell r="I1923" t="str">
            <v>--</v>
          </cell>
          <cell r="J1923">
            <v>3.3</v>
          </cell>
          <cell r="K1923">
            <v>3.3</v>
          </cell>
        </row>
        <row r="1924">
          <cell r="A1924" t="str">
            <v>M2</v>
          </cell>
          <cell r="B1924" t="str">
            <v>A5C</v>
          </cell>
          <cell r="C1924" t="str">
            <v>P</v>
          </cell>
          <cell r="D1924" t="str">
            <v>23185</v>
          </cell>
          <cell r="E1924" t="str">
            <v>PIPE</v>
          </cell>
          <cell r="F1924">
            <v>1</v>
          </cell>
          <cell r="G1924" t="str">
            <v>CB100508001H00</v>
          </cell>
          <cell r="H1924">
            <v>1.5</v>
          </cell>
          <cell r="I1924" t="str">
            <v>--</v>
          </cell>
          <cell r="J1924">
            <v>3.3</v>
          </cell>
          <cell r="K1924">
            <v>3.3</v>
          </cell>
        </row>
        <row r="1925">
          <cell r="A1925" t="str">
            <v>M2</v>
          </cell>
          <cell r="B1925" t="str">
            <v>A5C</v>
          </cell>
          <cell r="C1925" t="str">
            <v>P</v>
          </cell>
          <cell r="D1925" t="str">
            <v>23019</v>
          </cell>
          <cell r="E1925" t="str">
            <v>PIPE</v>
          </cell>
          <cell r="F1925">
            <v>1</v>
          </cell>
          <cell r="G1925" t="str">
            <v>CB100508001H00</v>
          </cell>
          <cell r="H1925">
            <v>1.5</v>
          </cell>
          <cell r="I1925" t="str">
            <v>--</v>
          </cell>
          <cell r="J1925">
            <v>3.5</v>
          </cell>
          <cell r="K1925">
            <v>3.5</v>
          </cell>
        </row>
        <row r="1926">
          <cell r="A1926" t="str">
            <v>M2</v>
          </cell>
          <cell r="B1926" t="str">
            <v>A5C</v>
          </cell>
          <cell r="C1926" t="str">
            <v>P</v>
          </cell>
          <cell r="D1926" t="str">
            <v>23164</v>
          </cell>
          <cell r="E1926" t="str">
            <v>PIPE</v>
          </cell>
          <cell r="F1926">
            <v>1</v>
          </cell>
          <cell r="G1926" t="str">
            <v>CB100508001H00</v>
          </cell>
          <cell r="H1926">
            <v>1.5</v>
          </cell>
          <cell r="I1926" t="str">
            <v>--</v>
          </cell>
          <cell r="J1926">
            <v>4</v>
          </cell>
          <cell r="K1926">
            <v>4</v>
          </cell>
        </row>
        <row r="1927">
          <cell r="A1927" t="str">
            <v>M2</v>
          </cell>
          <cell r="B1927" t="str">
            <v>A5C</v>
          </cell>
          <cell r="C1927" t="str">
            <v>P</v>
          </cell>
          <cell r="D1927" t="str">
            <v>23196</v>
          </cell>
          <cell r="E1927" t="str">
            <v>PIPE</v>
          </cell>
          <cell r="F1927">
            <v>1</v>
          </cell>
          <cell r="G1927" t="str">
            <v>CB100508001H00</v>
          </cell>
          <cell r="H1927">
            <v>1.5</v>
          </cell>
          <cell r="I1927" t="str">
            <v>--</v>
          </cell>
          <cell r="J1927">
            <v>4</v>
          </cell>
          <cell r="K1927">
            <v>4</v>
          </cell>
        </row>
        <row r="1928">
          <cell r="A1928" t="str">
            <v>M2</v>
          </cell>
          <cell r="B1928" t="str">
            <v>A5C</v>
          </cell>
          <cell r="C1928" t="str">
            <v>P</v>
          </cell>
          <cell r="D1928" t="str">
            <v>23076</v>
          </cell>
          <cell r="E1928" t="str">
            <v>PIPE</v>
          </cell>
          <cell r="F1928">
            <v>1</v>
          </cell>
          <cell r="G1928" t="str">
            <v>CB100508001H00</v>
          </cell>
          <cell r="H1928">
            <v>1.5</v>
          </cell>
          <cell r="I1928" t="str">
            <v>--</v>
          </cell>
          <cell r="J1928">
            <v>4</v>
          </cell>
          <cell r="K1928">
            <v>4</v>
          </cell>
        </row>
        <row r="1929">
          <cell r="A1929" t="str">
            <v>M2</v>
          </cell>
          <cell r="B1929" t="str">
            <v>A5C</v>
          </cell>
          <cell r="C1929" t="str">
            <v>P</v>
          </cell>
          <cell r="D1929" t="str">
            <v>23222</v>
          </cell>
          <cell r="E1929" t="str">
            <v>PIPE</v>
          </cell>
          <cell r="F1929">
            <v>1</v>
          </cell>
          <cell r="G1929" t="str">
            <v>CB100508001H00</v>
          </cell>
          <cell r="H1929">
            <v>1.5</v>
          </cell>
          <cell r="I1929" t="str">
            <v>--</v>
          </cell>
          <cell r="J1929">
            <v>4.5</v>
          </cell>
          <cell r="K1929">
            <v>4.5</v>
          </cell>
        </row>
        <row r="1930">
          <cell r="A1930" t="str">
            <v>M2</v>
          </cell>
          <cell r="B1930" t="str">
            <v>A5C</v>
          </cell>
          <cell r="C1930" t="str">
            <v>P</v>
          </cell>
          <cell r="D1930" t="str">
            <v>23242</v>
          </cell>
          <cell r="E1930" t="str">
            <v>PIPE</v>
          </cell>
          <cell r="F1930">
            <v>1</v>
          </cell>
          <cell r="G1930" t="str">
            <v>CB100508001H00</v>
          </cell>
          <cell r="H1930">
            <v>1.5</v>
          </cell>
          <cell r="I1930" t="str">
            <v>--</v>
          </cell>
          <cell r="J1930">
            <v>4.5</v>
          </cell>
          <cell r="K1930">
            <v>4.5</v>
          </cell>
        </row>
        <row r="1931">
          <cell r="A1931" t="str">
            <v>M2</v>
          </cell>
          <cell r="B1931" t="str">
            <v>A5C</v>
          </cell>
          <cell r="C1931" t="str">
            <v>P</v>
          </cell>
          <cell r="D1931" t="str">
            <v>99003</v>
          </cell>
          <cell r="E1931" t="str">
            <v>PIPE</v>
          </cell>
          <cell r="F1931">
            <v>1</v>
          </cell>
          <cell r="G1931" t="str">
            <v>CB100508001H00</v>
          </cell>
          <cell r="H1931">
            <v>1.5</v>
          </cell>
          <cell r="I1931" t="str">
            <v>--</v>
          </cell>
          <cell r="J1931">
            <v>4.5999999999999996</v>
          </cell>
          <cell r="K1931">
            <v>4.5999999999999996</v>
          </cell>
        </row>
        <row r="1932">
          <cell r="A1932" t="str">
            <v>M2</v>
          </cell>
          <cell r="B1932" t="str">
            <v>A5C</v>
          </cell>
          <cell r="C1932" t="str">
            <v>P</v>
          </cell>
          <cell r="D1932" t="str">
            <v>23039</v>
          </cell>
          <cell r="E1932" t="str">
            <v>PIPE</v>
          </cell>
          <cell r="F1932">
            <v>1</v>
          </cell>
          <cell r="G1932" t="str">
            <v>CB100508001H00</v>
          </cell>
          <cell r="H1932">
            <v>1.5</v>
          </cell>
          <cell r="I1932" t="str">
            <v>--</v>
          </cell>
          <cell r="J1932">
            <v>4.9000000000000004</v>
          </cell>
          <cell r="K1932">
            <v>4.9000000000000004</v>
          </cell>
        </row>
        <row r="1933">
          <cell r="A1933" t="str">
            <v>M2</v>
          </cell>
          <cell r="B1933" t="str">
            <v>A5C</v>
          </cell>
          <cell r="C1933" t="str">
            <v>P</v>
          </cell>
          <cell r="D1933" t="str">
            <v>24014</v>
          </cell>
          <cell r="E1933" t="str">
            <v>PIPE</v>
          </cell>
          <cell r="F1933">
            <v>1</v>
          </cell>
          <cell r="G1933" t="str">
            <v>CB100508001H00</v>
          </cell>
          <cell r="H1933">
            <v>1.5</v>
          </cell>
          <cell r="I1933" t="str">
            <v>--</v>
          </cell>
          <cell r="J1933">
            <v>5</v>
          </cell>
          <cell r="K1933">
            <v>5</v>
          </cell>
        </row>
        <row r="1934">
          <cell r="A1934" t="str">
            <v>M2</v>
          </cell>
          <cell r="B1934" t="str">
            <v>A5C</v>
          </cell>
          <cell r="C1934" t="str">
            <v>P</v>
          </cell>
          <cell r="D1934" t="str">
            <v>23035</v>
          </cell>
          <cell r="E1934" t="str">
            <v>PIPE</v>
          </cell>
          <cell r="F1934">
            <v>1</v>
          </cell>
          <cell r="G1934" t="str">
            <v>CB100508001H00</v>
          </cell>
          <cell r="H1934">
            <v>1.5</v>
          </cell>
          <cell r="I1934" t="str">
            <v>--</v>
          </cell>
          <cell r="J1934">
            <v>5.2</v>
          </cell>
          <cell r="K1934">
            <v>5.2</v>
          </cell>
        </row>
        <row r="1935">
          <cell r="A1935" t="str">
            <v>M2</v>
          </cell>
          <cell r="B1935" t="str">
            <v>A5C</v>
          </cell>
          <cell r="C1935" t="str">
            <v>P</v>
          </cell>
          <cell r="D1935" t="str">
            <v>23052</v>
          </cell>
          <cell r="E1935" t="str">
            <v>PIPE</v>
          </cell>
          <cell r="F1935">
            <v>1</v>
          </cell>
          <cell r="G1935" t="str">
            <v>CB100508001H00</v>
          </cell>
          <cell r="H1935">
            <v>1.5</v>
          </cell>
          <cell r="I1935" t="str">
            <v>--</v>
          </cell>
          <cell r="J1935">
            <v>5.3</v>
          </cell>
          <cell r="K1935">
            <v>5.3</v>
          </cell>
        </row>
        <row r="1936">
          <cell r="A1936" t="str">
            <v>M2</v>
          </cell>
          <cell r="B1936" t="str">
            <v>A5C</v>
          </cell>
          <cell r="C1936" t="str">
            <v>P</v>
          </cell>
          <cell r="D1936" t="str">
            <v>23078</v>
          </cell>
          <cell r="E1936" t="str">
            <v>PIPE</v>
          </cell>
          <cell r="F1936">
            <v>1</v>
          </cell>
          <cell r="G1936" t="str">
            <v>CB100508001H00</v>
          </cell>
          <cell r="H1936">
            <v>1.5</v>
          </cell>
          <cell r="I1936" t="str">
            <v>--</v>
          </cell>
          <cell r="J1936">
            <v>5.3</v>
          </cell>
          <cell r="K1936">
            <v>5.3</v>
          </cell>
        </row>
        <row r="1937">
          <cell r="A1937" t="str">
            <v>M2</v>
          </cell>
          <cell r="B1937" t="str">
            <v>A5C</v>
          </cell>
          <cell r="C1937" t="str">
            <v>P</v>
          </cell>
          <cell r="D1937" t="str">
            <v>23037</v>
          </cell>
          <cell r="E1937" t="str">
            <v>PIPE</v>
          </cell>
          <cell r="F1937">
            <v>1</v>
          </cell>
          <cell r="G1937" t="str">
            <v>CB100508001H00</v>
          </cell>
          <cell r="H1937">
            <v>1.5</v>
          </cell>
          <cell r="I1937" t="str">
            <v>--</v>
          </cell>
          <cell r="J1937">
            <v>5.3</v>
          </cell>
          <cell r="K1937">
            <v>5.3</v>
          </cell>
        </row>
        <row r="1938">
          <cell r="A1938" t="str">
            <v>M2</v>
          </cell>
          <cell r="B1938" t="str">
            <v>A5C</v>
          </cell>
          <cell r="C1938" t="str">
            <v>P</v>
          </cell>
          <cell r="D1938" t="str">
            <v>23063</v>
          </cell>
          <cell r="E1938" t="str">
            <v>PIPE</v>
          </cell>
          <cell r="F1938">
            <v>1</v>
          </cell>
          <cell r="G1938" t="str">
            <v>CB100508001H00</v>
          </cell>
          <cell r="H1938">
            <v>1.5</v>
          </cell>
          <cell r="I1938" t="str">
            <v>--</v>
          </cell>
          <cell r="J1938">
            <v>5.3</v>
          </cell>
          <cell r="K1938">
            <v>5.3</v>
          </cell>
        </row>
        <row r="1939">
          <cell r="A1939" t="str">
            <v>M2</v>
          </cell>
          <cell r="B1939" t="str">
            <v>A5C</v>
          </cell>
          <cell r="C1939" t="str">
            <v>P</v>
          </cell>
          <cell r="D1939" t="str">
            <v>23027</v>
          </cell>
          <cell r="E1939" t="str">
            <v>PIPE</v>
          </cell>
          <cell r="F1939">
            <v>1</v>
          </cell>
          <cell r="G1939" t="str">
            <v>CB100508001H00</v>
          </cell>
          <cell r="H1939">
            <v>1.5</v>
          </cell>
          <cell r="I1939" t="str">
            <v>--</v>
          </cell>
          <cell r="J1939">
            <v>5.3</v>
          </cell>
          <cell r="K1939">
            <v>5.3</v>
          </cell>
        </row>
        <row r="1940">
          <cell r="A1940" t="str">
            <v>M2</v>
          </cell>
          <cell r="B1940" t="str">
            <v>A5C</v>
          </cell>
          <cell r="C1940" t="str">
            <v>P</v>
          </cell>
          <cell r="D1940" t="str">
            <v>23259</v>
          </cell>
          <cell r="E1940" t="str">
            <v>PIPE</v>
          </cell>
          <cell r="F1940">
            <v>1</v>
          </cell>
          <cell r="G1940" t="str">
            <v>CB100508001H00</v>
          </cell>
          <cell r="H1940">
            <v>1.5</v>
          </cell>
          <cell r="I1940" t="str">
            <v>--</v>
          </cell>
          <cell r="J1940">
            <v>5.5</v>
          </cell>
          <cell r="K1940">
            <v>5.5</v>
          </cell>
        </row>
        <row r="1941">
          <cell r="A1941" t="str">
            <v>M2</v>
          </cell>
          <cell r="B1941" t="str">
            <v>A5C</v>
          </cell>
          <cell r="C1941" t="str">
            <v>P</v>
          </cell>
          <cell r="D1941" t="str">
            <v>23007</v>
          </cell>
          <cell r="E1941" t="str">
            <v>PIPE</v>
          </cell>
          <cell r="F1941">
            <v>1</v>
          </cell>
          <cell r="G1941" t="str">
            <v>CB100508001H00</v>
          </cell>
          <cell r="H1941">
            <v>1.5</v>
          </cell>
          <cell r="I1941" t="str">
            <v>--</v>
          </cell>
          <cell r="J1941">
            <v>5.8</v>
          </cell>
          <cell r="K1941">
            <v>5.8</v>
          </cell>
        </row>
        <row r="1942">
          <cell r="A1942" t="str">
            <v>M2</v>
          </cell>
          <cell r="B1942" t="str">
            <v>A5C</v>
          </cell>
          <cell r="C1942" t="str">
            <v>P</v>
          </cell>
          <cell r="D1942" t="str">
            <v>23253</v>
          </cell>
          <cell r="E1942" t="str">
            <v>PIPE</v>
          </cell>
          <cell r="F1942">
            <v>1</v>
          </cell>
          <cell r="G1942" t="str">
            <v>CB100508001H00</v>
          </cell>
          <cell r="H1942">
            <v>1.5</v>
          </cell>
          <cell r="I1942" t="str">
            <v>--</v>
          </cell>
          <cell r="J1942">
            <v>6</v>
          </cell>
          <cell r="K1942">
            <v>6</v>
          </cell>
        </row>
        <row r="1943">
          <cell r="A1943" t="str">
            <v>M2</v>
          </cell>
          <cell r="B1943" t="str">
            <v>A5C</v>
          </cell>
          <cell r="C1943" t="str">
            <v>P</v>
          </cell>
          <cell r="D1943" t="str">
            <v>23231</v>
          </cell>
          <cell r="E1943" t="str">
            <v>PIPE</v>
          </cell>
          <cell r="F1943">
            <v>1</v>
          </cell>
          <cell r="G1943" t="str">
            <v>CB100508001H00</v>
          </cell>
          <cell r="H1943">
            <v>1.5</v>
          </cell>
          <cell r="I1943" t="str">
            <v>--</v>
          </cell>
          <cell r="J1943">
            <v>6</v>
          </cell>
          <cell r="K1943">
            <v>6</v>
          </cell>
        </row>
        <row r="1944">
          <cell r="A1944" t="str">
            <v>M2</v>
          </cell>
          <cell r="B1944" t="str">
            <v>A5C</v>
          </cell>
          <cell r="C1944" t="str">
            <v>P</v>
          </cell>
          <cell r="D1944" t="str">
            <v>23216</v>
          </cell>
          <cell r="E1944" t="str">
            <v>PIPE</v>
          </cell>
          <cell r="F1944">
            <v>1</v>
          </cell>
          <cell r="G1944" t="str">
            <v>CB100508001H00</v>
          </cell>
          <cell r="H1944">
            <v>1.5</v>
          </cell>
          <cell r="I1944" t="str">
            <v>--</v>
          </cell>
          <cell r="J1944">
            <v>6</v>
          </cell>
          <cell r="K1944">
            <v>6</v>
          </cell>
        </row>
        <row r="1945">
          <cell r="A1945" t="str">
            <v>M2</v>
          </cell>
          <cell r="B1945" t="str">
            <v>A5C</v>
          </cell>
          <cell r="C1945" t="str">
            <v>P</v>
          </cell>
          <cell r="D1945" t="str">
            <v>23220</v>
          </cell>
          <cell r="E1945" t="str">
            <v>PIPE</v>
          </cell>
          <cell r="F1945">
            <v>1</v>
          </cell>
          <cell r="G1945" t="str">
            <v>CB100508001H00</v>
          </cell>
          <cell r="H1945">
            <v>1.5</v>
          </cell>
          <cell r="I1945" t="str">
            <v>--</v>
          </cell>
          <cell r="J1945">
            <v>6.5</v>
          </cell>
          <cell r="K1945">
            <v>6.5</v>
          </cell>
        </row>
        <row r="1946">
          <cell r="A1946" t="str">
            <v>M2</v>
          </cell>
          <cell r="B1946" t="str">
            <v>A5C</v>
          </cell>
          <cell r="C1946" t="str">
            <v>P</v>
          </cell>
          <cell r="D1946" t="str">
            <v>23243</v>
          </cell>
          <cell r="E1946" t="str">
            <v>PIPE</v>
          </cell>
          <cell r="F1946">
            <v>1</v>
          </cell>
          <cell r="G1946" t="str">
            <v>CB100508001H00</v>
          </cell>
          <cell r="H1946">
            <v>1.5</v>
          </cell>
          <cell r="I1946" t="str">
            <v>--</v>
          </cell>
          <cell r="J1946">
            <v>6.5</v>
          </cell>
          <cell r="K1946">
            <v>6.5</v>
          </cell>
        </row>
        <row r="1947">
          <cell r="A1947" t="str">
            <v>M2</v>
          </cell>
          <cell r="B1947" t="str">
            <v>A5C</v>
          </cell>
          <cell r="C1947" t="str">
            <v>P</v>
          </cell>
          <cell r="D1947" t="str">
            <v>23033</v>
          </cell>
          <cell r="E1947" t="str">
            <v>PIPE</v>
          </cell>
          <cell r="F1947">
            <v>1</v>
          </cell>
          <cell r="G1947" t="str">
            <v>CB100508001H00</v>
          </cell>
          <cell r="H1947">
            <v>1.5</v>
          </cell>
          <cell r="I1947" t="str">
            <v>--</v>
          </cell>
          <cell r="J1947">
            <v>7.1</v>
          </cell>
          <cell r="K1947">
            <v>7.1</v>
          </cell>
        </row>
        <row r="1948">
          <cell r="A1948" t="str">
            <v>M2</v>
          </cell>
          <cell r="B1948" t="str">
            <v>A5C</v>
          </cell>
          <cell r="C1948" t="str">
            <v>P</v>
          </cell>
          <cell r="D1948" t="str">
            <v>24012</v>
          </cell>
          <cell r="E1948" t="str">
            <v>PIPE</v>
          </cell>
          <cell r="F1948">
            <v>1</v>
          </cell>
          <cell r="G1948" t="str">
            <v>CB100508001H00</v>
          </cell>
          <cell r="H1948">
            <v>1.5</v>
          </cell>
          <cell r="I1948" t="str">
            <v>--</v>
          </cell>
          <cell r="J1948">
            <v>7.5</v>
          </cell>
          <cell r="K1948">
            <v>7.5</v>
          </cell>
        </row>
        <row r="1949">
          <cell r="A1949" t="str">
            <v>M2</v>
          </cell>
          <cell r="B1949" t="str">
            <v>A5C</v>
          </cell>
          <cell r="C1949" t="str">
            <v>P</v>
          </cell>
          <cell r="D1949" t="str">
            <v>23147</v>
          </cell>
          <cell r="E1949" t="str">
            <v>PIPE</v>
          </cell>
          <cell r="F1949">
            <v>1</v>
          </cell>
          <cell r="G1949" t="str">
            <v>CB100508001H00</v>
          </cell>
          <cell r="H1949">
            <v>1.5</v>
          </cell>
          <cell r="I1949" t="str">
            <v>--</v>
          </cell>
          <cell r="J1949">
            <v>7.8</v>
          </cell>
          <cell r="K1949">
            <v>7.8</v>
          </cell>
        </row>
        <row r="1950">
          <cell r="A1950" t="str">
            <v>M2</v>
          </cell>
          <cell r="B1950" t="str">
            <v>A5C</v>
          </cell>
          <cell r="C1950" t="str">
            <v>P</v>
          </cell>
          <cell r="D1950" t="str">
            <v>23116</v>
          </cell>
          <cell r="E1950" t="str">
            <v>PIPE</v>
          </cell>
          <cell r="F1950">
            <v>1</v>
          </cell>
          <cell r="G1950" t="str">
            <v>CB100508001H00</v>
          </cell>
          <cell r="H1950">
            <v>1.5</v>
          </cell>
          <cell r="I1950" t="str">
            <v>--</v>
          </cell>
          <cell r="J1950">
            <v>8</v>
          </cell>
          <cell r="K1950">
            <v>8</v>
          </cell>
        </row>
        <row r="1951">
          <cell r="A1951" t="str">
            <v>M2</v>
          </cell>
          <cell r="B1951" t="str">
            <v>A5C</v>
          </cell>
          <cell r="C1951" t="str">
            <v>P</v>
          </cell>
          <cell r="D1951" t="str">
            <v>23215</v>
          </cell>
          <cell r="E1951" t="str">
            <v>PIPE</v>
          </cell>
          <cell r="F1951">
            <v>1</v>
          </cell>
          <cell r="G1951" t="str">
            <v>CB100508001H00</v>
          </cell>
          <cell r="H1951">
            <v>1.5</v>
          </cell>
          <cell r="I1951" t="str">
            <v>--</v>
          </cell>
          <cell r="J1951">
            <v>9.3000000000000007</v>
          </cell>
          <cell r="K1951">
            <v>9.3000000000000007</v>
          </cell>
        </row>
        <row r="1952">
          <cell r="A1952" t="str">
            <v>M2</v>
          </cell>
          <cell r="B1952" t="str">
            <v>A5C</v>
          </cell>
          <cell r="C1952" t="str">
            <v>P</v>
          </cell>
          <cell r="D1952" t="str">
            <v>23019</v>
          </cell>
          <cell r="E1952" t="str">
            <v>PIPE</v>
          </cell>
          <cell r="F1952">
            <v>1</v>
          </cell>
          <cell r="G1952" t="str">
            <v>CB100508001H00</v>
          </cell>
          <cell r="H1952">
            <v>1.5</v>
          </cell>
          <cell r="I1952" t="str">
            <v>--</v>
          </cell>
          <cell r="J1952">
            <v>12.3</v>
          </cell>
          <cell r="K1952">
            <v>12.3</v>
          </cell>
        </row>
        <row r="1953">
          <cell r="A1953" t="str">
            <v>M2</v>
          </cell>
          <cell r="B1953" t="str">
            <v>A5C</v>
          </cell>
          <cell r="C1953" t="str">
            <v>P</v>
          </cell>
          <cell r="D1953" t="str">
            <v>23070</v>
          </cell>
          <cell r="E1953" t="str">
            <v>PIPE</v>
          </cell>
          <cell r="F1953">
            <v>1</v>
          </cell>
          <cell r="G1953" t="str">
            <v>CB100508001H00</v>
          </cell>
          <cell r="H1953">
            <v>1.5</v>
          </cell>
          <cell r="I1953" t="str">
            <v>--</v>
          </cell>
          <cell r="J1953">
            <v>12.4</v>
          </cell>
          <cell r="K1953">
            <v>12.4</v>
          </cell>
        </row>
        <row r="1954">
          <cell r="A1954" t="str">
            <v>M2</v>
          </cell>
          <cell r="B1954" t="str">
            <v>A5C</v>
          </cell>
          <cell r="C1954" t="str">
            <v>P</v>
          </cell>
          <cell r="D1954" t="str">
            <v>23055</v>
          </cell>
          <cell r="E1954" t="str">
            <v>PIPE</v>
          </cell>
          <cell r="F1954">
            <v>1</v>
          </cell>
          <cell r="G1954" t="str">
            <v>CB100508001H00</v>
          </cell>
          <cell r="H1954">
            <v>1.5</v>
          </cell>
          <cell r="I1954" t="str">
            <v>--</v>
          </cell>
          <cell r="J1954">
            <v>12.4</v>
          </cell>
          <cell r="K1954">
            <v>12.4</v>
          </cell>
        </row>
        <row r="1955">
          <cell r="A1955" t="str">
            <v>M2</v>
          </cell>
          <cell r="B1955" t="str">
            <v>A5C</v>
          </cell>
          <cell r="C1955" t="str">
            <v>P</v>
          </cell>
          <cell r="D1955" t="str">
            <v>23044</v>
          </cell>
          <cell r="E1955" t="str">
            <v>PIPE</v>
          </cell>
          <cell r="F1955">
            <v>1</v>
          </cell>
          <cell r="G1955" t="str">
            <v>CB100508001H00</v>
          </cell>
          <cell r="H1955">
            <v>1.5</v>
          </cell>
          <cell r="I1955" t="str">
            <v>--</v>
          </cell>
          <cell r="J1955">
            <v>12.4</v>
          </cell>
          <cell r="K1955">
            <v>12.4</v>
          </cell>
        </row>
        <row r="1956">
          <cell r="A1956" t="str">
            <v>M2</v>
          </cell>
          <cell r="B1956" t="str">
            <v>A5C</v>
          </cell>
          <cell r="C1956" t="str">
            <v>P</v>
          </cell>
          <cell r="D1956" t="str">
            <v>23006</v>
          </cell>
          <cell r="E1956" t="str">
            <v>PIPE</v>
          </cell>
          <cell r="F1956">
            <v>1</v>
          </cell>
          <cell r="G1956" t="str">
            <v>CB100508001H00</v>
          </cell>
          <cell r="H1956">
            <v>1.5</v>
          </cell>
          <cell r="I1956" t="str">
            <v>--</v>
          </cell>
          <cell r="J1956">
            <v>13.1</v>
          </cell>
          <cell r="K1956">
            <v>13.1</v>
          </cell>
        </row>
        <row r="1957">
          <cell r="A1957" t="str">
            <v>M2</v>
          </cell>
          <cell r="B1957" t="str">
            <v>A5C</v>
          </cell>
          <cell r="C1957" t="str">
            <v>P</v>
          </cell>
          <cell r="D1957" t="str">
            <v>99003</v>
          </cell>
          <cell r="E1957" t="str">
            <v>PIPE</v>
          </cell>
          <cell r="F1957">
            <v>1</v>
          </cell>
          <cell r="G1957" t="str">
            <v>CB100508001H00</v>
          </cell>
          <cell r="H1957">
            <v>1.5</v>
          </cell>
          <cell r="I1957" t="str">
            <v>--</v>
          </cell>
          <cell r="J1957">
            <v>13.1</v>
          </cell>
          <cell r="K1957">
            <v>13.1</v>
          </cell>
        </row>
        <row r="1958">
          <cell r="A1958" t="str">
            <v>M2</v>
          </cell>
          <cell r="B1958" t="str">
            <v>A5C</v>
          </cell>
          <cell r="C1958" t="str">
            <v>P</v>
          </cell>
          <cell r="D1958" t="str">
            <v>23107</v>
          </cell>
          <cell r="E1958" t="str">
            <v>PIPE</v>
          </cell>
          <cell r="F1958">
            <v>1</v>
          </cell>
          <cell r="G1958" t="str">
            <v>CB100508001H00</v>
          </cell>
          <cell r="H1958">
            <v>1.5</v>
          </cell>
          <cell r="I1958" t="str">
            <v>--</v>
          </cell>
          <cell r="J1958">
            <v>14</v>
          </cell>
          <cell r="K1958">
            <v>14</v>
          </cell>
        </row>
        <row r="1959">
          <cell r="A1959" t="str">
            <v>M2</v>
          </cell>
          <cell r="B1959" t="str">
            <v>A5C</v>
          </cell>
          <cell r="C1959" t="str">
            <v>P</v>
          </cell>
          <cell r="D1959" t="str">
            <v>23111</v>
          </cell>
          <cell r="E1959" t="str">
            <v>PIPE</v>
          </cell>
          <cell r="F1959">
            <v>1</v>
          </cell>
          <cell r="G1959" t="str">
            <v>CB100508001H00</v>
          </cell>
          <cell r="H1959">
            <v>1.5</v>
          </cell>
          <cell r="I1959" t="str">
            <v>--</v>
          </cell>
          <cell r="J1959">
            <v>14</v>
          </cell>
          <cell r="K1959">
            <v>14</v>
          </cell>
        </row>
        <row r="1960">
          <cell r="A1960" t="str">
            <v>M2</v>
          </cell>
          <cell r="B1960" t="str">
            <v>A5C</v>
          </cell>
          <cell r="C1960" t="str">
            <v>P</v>
          </cell>
          <cell r="D1960" t="str">
            <v>23103</v>
          </cell>
          <cell r="E1960" t="str">
            <v>PIPE</v>
          </cell>
          <cell r="F1960">
            <v>1</v>
          </cell>
          <cell r="G1960" t="str">
            <v>CB100508001H00</v>
          </cell>
          <cell r="H1960">
            <v>1.5</v>
          </cell>
          <cell r="I1960" t="str">
            <v>--</v>
          </cell>
          <cell r="J1960">
            <v>14</v>
          </cell>
          <cell r="K1960">
            <v>14</v>
          </cell>
        </row>
        <row r="1961">
          <cell r="A1961" t="str">
            <v>M2</v>
          </cell>
          <cell r="B1961" t="str">
            <v>A5C</v>
          </cell>
          <cell r="C1961" t="str">
            <v>P</v>
          </cell>
          <cell r="D1961" t="str">
            <v>24001</v>
          </cell>
          <cell r="E1961" t="str">
            <v>PIPE</v>
          </cell>
          <cell r="F1961">
            <v>1</v>
          </cell>
          <cell r="G1961" t="str">
            <v>CB100508001H00</v>
          </cell>
          <cell r="H1961">
            <v>1.5</v>
          </cell>
          <cell r="I1961" t="str">
            <v>--</v>
          </cell>
          <cell r="J1961">
            <v>14</v>
          </cell>
          <cell r="K1961">
            <v>14</v>
          </cell>
        </row>
        <row r="1962">
          <cell r="A1962" t="str">
            <v>M2</v>
          </cell>
          <cell r="B1962" t="str">
            <v>A5C</v>
          </cell>
          <cell r="C1962" t="str">
            <v>P</v>
          </cell>
          <cell r="D1962" t="str">
            <v>23039</v>
          </cell>
          <cell r="E1962" t="str">
            <v>PIPE</v>
          </cell>
          <cell r="F1962">
            <v>1</v>
          </cell>
          <cell r="G1962" t="str">
            <v>CB100508001H00</v>
          </cell>
          <cell r="H1962">
            <v>1.5</v>
          </cell>
          <cell r="I1962" t="str">
            <v>--</v>
          </cell>
          <cell r="J1962">
            <v>14.5</v>
          </cell>
          <cell r="K1962">
            <v>14.5</v>
          </cell>
        </row>
        <row r="1963">
          <cell r="A1963" t="str">
            <v>M2</v>
          </cell>
          <cell r="B1963" t="str">
            <v>A5C</v>
          </cell>
          <cell r="C1963" t="str">
            <v>P</v>
          </cell>
          <cell r="D1963" t="str">
            <v>23033</v>
          </cell>
          <cell r="E1963" t="str">
            <v>PIPE</v>
          </cell>
          <cell r="F1963">
            <v>1</v>
          </cell>
          <cell r="G1963" t="str">
            <v>CB100508001H00</v>
          </cell>
          <cell r="H1963">
            <v>1.5</v>
          </cell>
          <cell r="I1963" t="str">
            <v>--</v>
          </cell>
          <cell r="J1963">
            <v>15.5</v>
          </cell>
          <cell r="K1963">
            <v>15.5</v>
          </cell>
        </row>
        <row r="1964">
          <cell r="A1964" t="str">
            <v>M2</v>
          </cell>
          <cell r="B1964" t="str">
            <v>A5C</v>
          </cell>
          <cell r="C1964" t="str">
            <v>P</v>
          </cell>
          <cell r="D1964" t="str">
            <v>23009</v>
          </cell>
          <cell r="E1964" t="str">
            <v>PIPE</v>
          </cell>
          <cell r="F1964">
            <v>1</v>
          </cell>
          <cell r="G1964" t="str">
            <v>CB100508001H00</v>
          </cell>
          <cell r="H1964">
            <v>1.5</v>
          </cell>
          <cell r="I1964" t="str">
            <v>--</v>
          </cell>
          <cell r="J1964">
            <v>15.5</v>
          </cell>
          <cell r="K1964">
            <v>15.5</v>
          </cell>
        </row>
        <row r="1965">
          <cell r="A1965" t="str">
            <v>M2</v>
          </cell>
          <cell r="B1965" t="str">
            <v>A5C</v>
          </cell>
          <cell r="C1965" t="str">
            <v>P</v>
          </cell>
          <cell r="D1965" t="str">
            <v>23006</v>
          </cell>
          <cell r="E1965" t="str">
            <v>PIPE</v>
          </cell>
          <cell r="F1965">
            <v>1</v>
          </cell>
          <cell r="G1965" t="str">
            <v>CB100508001H00</v>
          </cell>
          <cell r="H1965">
            <v>1.5</v>
          </cell>
          <cell r="I1965" t="str">
            <v>--</v>
          </cell>
          <cell r="J1965">
            <v>15.8</v>
          </cell>
          <cell r="K1965">
            <v>15.8</v>
          </cell>
        </row>
        <row r="1966">
          <cell r="A1966" t="str">
            <v>M2</v>
          </cell>
          <cell r="B1966" t="str">
            <v>A5C</v>
          </cell>
          <cell r="C1966" t="str">
            <v>P</v>
          </cell>
          <cell r="D1966" t="str">
            <v>23226</v>
          </cell>
          <cell r="E1966" t="str">
            <v>PIPE</v>
          </cell>
          <cell r="F1966">
            <v>1</v>
          </cell>
          <cell r="G1966" t="str">
            <v>CB100508001H00</v>
          </cell>
          <cell r="H1966">
            <v>1.5</v>
          </cell>
          <cell r="I1966" t="str">
            <v>--</v>
          </cell>
          <cell r="J1966">
            <v>17</v>
          </cell>
          <cell r="K1966">
            <v>17</v>
          </cell>
        </row>
        <row r="1967">
          <cell r="A1967" t="str">
            <v>M2</v>
          </cell>
          <cell r="B1967" t="str">
            <v>A5C</v>
          </cell>
          <cell r="C1967" t="str">
            <v>P</v>
          </cell>
          <cell r="D1967" t="str">
            <v>23248</v>
          </cell>
          <cell r="E1967" t="str">
            <v>PIPE</v>
          </cell>
          <cell r="F1967">
            <v>1</v>
          </cell>
          <cell r="G1967" t="str">
            <v>CB100508001H00</v>
          </cell>
          <cell r="H1967">
            <v>1.5</v>
          </cell>
          <cell r="I1967" t="str">
            <v>--</v>
          </cell>
          <cell r="J1967">
            <v>17</v>
          </cell>
          <cell r="K1967">
            <v>17</v>
          </cell>
        </row>
        <row r="1968">
          <cell r="A1968" t="str">
            <v>M2</v>
          </cell>
          <cell r="B1968" t="str">
            <v>A5C</v>
          </cell>
          <cell r="C1968" t="str">
            <v>P</v>
          </cell>
          <cell r="D1968" t="str">
            <v>23077</v>
          </cell>
          <cell r="E1968" t="str">
            <v>PIPE</v>
          </cell>
          <cell r="F1968">
            <v>1</v>
          </cell>
          <cell r="G1968" t="str">
            <v>CB100508001H00</v>
          </cell>
          <cell r="H1968">
            <v>1.5</v>
          </cell>
          <cell r="I1968" t="str">
            <v>--</v>
          </cell>
          <cell r="J1968">
            <v>17</v>
          </cell>
          <cell r="K1968">
            <v>17</v>
          </cell>
        </row>
        <row r="1969">
          <cell r="A1969" t="str">
            <v>M2</v>
          </cell>
          <cell r="B1969" t="str">
            <v>A5C</v>
          </cell>
          <cell r="C1969" t="str">
            <v>P</v>
          </cell>
          <cell r="D1969" t="str">
            <v>23143</v>
          </cell>
          <cell r="E1969" t="str">
            <v>PIPE</v>
          </cell>
          <cell r="F1969">
            <v>1</v>
          </cell>
          <cell r="G1969" t="str">
            <v>CB100508001H00</v>
          </cell>
          <cell r="H1969">
            <v>1.5</v>
          </cell>
          <cell r="I1969" t="str">
            <v>--</v>
          </cell>
          <cell r="J1969">
            <v>17.100000000000001</v>
          </cell>
          <cell r="K1969">
            <v>17.100000000000001</v>
          </cell>
        </row>
        <row r="1970">
          <cell r="A1970" t="str">
            <v>M2</v>
          </cell>
          <cell r="B1970" t="str">
            <v>A5C</v>
          </cell>
          <cell r="C1970" t="str">
            <v>P</v>
          </cell>
          <cell r="D1970" t="str">
            <v>23217</v>
          </cell>
          <cell r="E1970" t="str">
            <v>PIPE</v>
          </cell>
          <cell r="F1970">
            <v>1</v>
          </cell>
          <cell r="G1970" t="str">
            <v>CB100508001H00</v>
          </cell>
          <cell r="H1970">
            <v>1.5</v>
          </cell>
          <cell r="I1970" t="str">
            <v>--</v>
          </cell>
          <cell r="J1970">
            <v>17.2</v>
          </cell>
          <cell r="K1970">
            <v>17.2</v>
          </cell>
        </row>
        <row r="1971">
          <cell r="A1971" t="str">
            <v>M2</v>
          </cell>
          <cell r="B1971" t="str">
            <v>A5C</v>
          </cell>
          <cell r="C1971" t="str">
            <v>P</v>
          </cell>
          <cell r="D1971" t="str">
            <v>23218</v>
          </cell>
          <cell r="E1971" t="str">
            <v>PIPE</v>
          </cell>
          <cell r="F1971">
            <v>1</v>
          </cell>
          <cell r="G1971" t="str">
            <v>CB100508001H00</v>
          </cell>
          <cell r="H1971">
            <v>1.5</v>
          </cell>
          <cell r="I1971" t="str">
            <v>--</v>
          </cell>
          <cell r="J1971">
            <v>18.5</v>
          </cell>
          <cell r="K1971">
            <v>18.5</v>
          </cell>
        </row>
        <row r="1972">
          <cell r="A1972" t="str">
            <v>M2</v>
          </cell>
          <cell r="B1972" t="str">
            <v>A5C</v>
          </cell>
          <cell r="C1972" t="str">
            <v>P</v>
          </cell>
          <cell r="D1972" t="str">
            <v>23116</v>
          </cell>
          <cell r="E1972" t="str">
            <v>PIPE</v>
          </cell>
          <cell r="F1972">
            <v>1</v>
          </cell>
          <cell r="G1972" t="str">
            <v>CB100508001H00</v>
          </cell>
          <cell r="H1972">
            <v>1.5</v>
          </cell>
          <cell r="I1972" t="str">
            <v>--</v>
          </cell>
          <cell r="J1972">
            <v>19</v>
          </cell>
          <cell r="K1972">
            <v>19</v>
          </cell>
        </row>
        <row r="1973">
          <cell r="A1973" t="str">
            <v>M2</v>
          </cell>
          <cell r="B1973" t="str">
            <v>A5C</v>
          </cell>
          <cell r="C1973" t="str">
            <v>P</v>
          </cell>
          <cell r="D1973" t="str">
            <v>23035</v>
          </cell>
          <cell r="E1973" t="str">
            <v>PIPE</v>
          </cell>
          <cell r="F1973">
            <v>1</v>
          </cell>
          <cell r="G1973" t="str">
            <v>CB100508001H00</v>
          </cell>
          <cell r="H1973">
            <v>1.5</v>
          </cell>
          <cell r="I1973" t="str">
            <v>--</v>
          </cell>
          <cell r="J1973">
            <v>19.3</v>
          </cell>
          <cell r="K1973">
            <v>19.3</v>
          </cell>
        </row>
        <row r="1974">
          <cell r="A1974" t="str">
            <v>M2</v>
          </cell>
          <cell r="B1974" t="str">
            <v>A5C</v>
          </cell>
          <cell r="C1974" t="str">
            <v>P</v>
          </cell>
          <cell r="D1974" t="str">
            <v>23008</v>
          </cell>
          <cell r="E1974" t="str">
            <v>PIPE</v>
          </cell>
          <cell r="F1974">
            <v>1</v>
          </cell>
          <cell r="G1974" t="str">
            <v>CB100508001H00</v>
          </cell>
          <cell r="H1974">
            <v>1.5</v>
          </cell>
          <cell r="I1974" t="str">
            <v>--</v>
          </cell>
          <cell r="J1974">
            <v>24.2</v>
          </cell>
          <cell r="K1974">
            <v>24.2</v>
          </cell>
        </row>
        <row r="1975">
          <cell r="A1975" t="str">
            <v>M2</v>
          </cell>
          <cell r="B1975" t="str">
            <v>A5C</v>
          </cell>
          <cell r="C1975" t="str">
            <v>P</v>
          </cell>
          <cell r="D1975" t="str">
            <v>22102</v>
          </cell>
          <cell r="E1975" t="str">
            <v>PIPE</v>
          </cell>
          <cell r="F1975">
            <v>1</v>
          </cell>
          <cell r="G1975" t="str">
            <v>CB100508001H00</v>
          </cell>
          <cell r="H1975">
            <v>1.5</v>
          </cell>
          <cell r="I1975" t="str">
            <v>--</v>
          </cell>
          <cell r="J1975">
            <v>50.6</v>
          </cell>
          <cell r="K1975">
            <v>50.6</v>
          </cell>
        </row>
        <row r="1976">
          <cell r="A1976" t="str">
            <v>M2</v>
          </cell>
          <cell r="B1976" t="str">
            <v>A5C</v>
          </cell>
          <cell r="C1976" t="str">
            <v>P</v>
          </cell>
          <cell r="D1976" t="str">
            <v>23170</v>
          </cell>
          <cell r="E1976" t="str">
            <v>PIPE</v>
          </cell>
          <cell r="F1976">
            <v>1</v>
          </cell>
          <cell r="G1976" t="str">
            <v>CB100508001H00</v>
          </cell>
          <cell r="H1976">
            <v>1.5</v>
          </cell>
          <cell r="I1976" t="str">
            <v>--</v>
          </cell>
          <cell r="J1976">
            <v>70.599999999999994</v>
          </cell>
          <cell r="K1976">
            <v>70.599999999999994</v>
          </cell>
        </row>
        <row r="1977">
          <cell r="A1977" t="str">
            <v>M2</v>
          </cell>
          <cell r="B1977" t="str">
            <v>A5C</v>
          </cell>
          <cell r="C1977" t="str">
            <v>P</v>
          </cell>
          <cell r="D1977" t="str">
            <v>23022</v>
          </cell>
          <cell r="E1977" t="str">
            <v>PIPE</v>
          </cell>
          <cell r="F1977">
            <v>1</v>
          </cell>
          <cell r="G1977" t="str">
            <v>CB100408000200</v>
          </cell>
          <cell r="H1977">
            <v>2</v>
          </cell>
          <cell r="I1977" t="str">
            <v>--</v>
          </cell>
          <cell r="J1977">
            <v>0.2</v>
          </cell>
          <cell r="K1977">
            <v>0.3</v>
          </cell>
        </row>
        <row r="1978">
          <cell r="A1978" t="str">
            <v>M2</v>
          </cell>
          <cell r="B1978" t="str">
            <v>A5C</v>
          </cell>
          <cell r="C1978" t="str">
            <v>P</v>
          </cell>
          <cell r="D1978" t="str">
            <v>23057</v>
          </cell>
          <cell r="E1978" t="str">
            <v>PIPE</v>
          </cell>
          <cell r="F1978">
            <v>1</v>
          </cell>
          <cell r="G1978" t="str">
            <v>CB100408000200</v>
          </cell>
          <cell r="H1978">
            <v>2</v>
          </cell>
          <cell r="I1978" t="str">
            <v>--</v>
          </cell>
          <cell r="J1978">
            <v>0.2</v>
          </cell>
          <cell r="K1978">
            <v>0.3</v>
          </cell>
        </row>
        <row r="1979">
          <cell r="A1979" t="str">
            <v>M2</v>
          </cell>
          <cell r="B1979" t="str">
            <v>A5C</v>
          </cell>
          <cell r="C1979" t="str">
            <v>P</v>
          </cell>
          <cell r="D1979" t="str">
            <v>23046</v>
          </cell>
          <cell r="E1979" t="str">
            <v>PIPE</v>
          </cell>
          <cell r="F1979">
            <v>1</v>
          </cell>
          <cell r="G1979" t="str">
            <v>CB100408000200</v>
          </cell>
          <cell r="H1979">
            <v>2</v>
          </cell>
          <cell r="I1979" t="str">
            <v>--</v>
          </cell>
          <cell r="J1979">
            <v>0.2</v>
          </cell>
          <cell r="K1979">
            <v>0.3</v>
          </cell>
        </row>
        <row r="1980">
          <cell r="A1980" t="str">
            <v>M2</v>
          </cell>
          <cell r="B1980" t="str">
            <v>A5C</v>
          </cell>
          <cell r="C1980" t="str">
            <v>P</v>
          </cell>
          <cell r="D1980" t="str">
            <v>23032</v>
          </cell>
          <cell r="E1980" t="str">
            <v>PIPE</v>
          </cell>
          <cell r="F1980">
            <v>1</v>
          </cell>
          <cell r="G1980" t="str">
            <v>CB100408000200</v>
          </cell>
          <cell r="H1980">
            <v>2</v>
          </cell>
          <cell r="I1980" t="str">
            <v>--</v>
          </cell>
          <cell r="J1980">
            <v>0.2</v>
          </cell>
          <cell r="K1980">
            <v>0.3</v>
          </cell>
        </row>
        <row r="1981">
          <cell r="A1981" t="str">
            <v>M2</v>
          </cell>
          <cell r="B1981" t="str">
            <v>A5C</v>
          </cell>
          <cell r="C1981" t="str">
            <v>P</v>
          </cell>
          <cell r="D1981" t="str">
            <v>23011</v>
          </cell>
          <cell r="E1981" t="str">
            <v>PIPE</v>
          </cell>
          <cell r="F1981">
            <v>1</v>
          </cell>
          <cell r="G1981" t="str">
            <v>CB100408000200</v>
          </cell>
          <cell r="H1981">
            <v>2</v>
          </cell>
          <cell r="I1981" t="str">
            <v>--</v>
          </cell>
          <cell r="J1981">
            <v>0.3</v>
          </cell>
          <cell r="K1981">
            <v>0.4</v>
          </cell>
        </row>
        <row r="1982">
          <cell r="A1982" t="str">
            <v>M2</v>
          </cell>
          <cell r="B1982" t="str">
            <v>A5C</v>
          </cell>
          <cell r="C1982" t="str">
            <v>TRIM</v>
          </cell>
          <cell r="D1982" t="str">
            <v>V-2315</v>
          </cell>
          <cell r="E1982" t="str">
            <v>PIPE</v>
          </cell>
          <cell r="F1982">
            <v>1</v>
          </cell>
          <cell r="G1982" t="str">
            <v>CB100408000200</v>
          </cell>
          <cell r="H1982">
            <v>2</v>
          </cell>
          <cell r="I1982" t="str">
            <v>--</v>
          </cell>
          <cell r="J1982">
            <v>0.4</v>
          </cell>
          <cell r="K1982">
            <v>0.5</v>
          </cell>
        </row>
        <row r="1983">
          <cell r="A1983" t="str">
            <v>M2</v>
          </cell>
          <cell r="B1983" t="str">
            <v>A5C</v>
          </cell>
          <cell r="C1983" t="str">
            <v>TRIM</v>
          </cell>
          <cell r="D1983" t="str">
            <v>V-2320</v>
          </cell>
          <cell r="E1983" t="str">
            <v>PIPE</v>
          </cell>
          <cell r="F1983">
            <v>1</v>
          </cell>
          <cell r="G1983" t="str">
            <v>CB100408000200</v>
          </cell>
          <cell r="H1983">
            <v>2</v>
          </cell>
          <cell r="I1983" t="str">
            <v>--</v>
          </cell>
          <cell r="J1983">
            <v>0.4</v>
          </cell>
          <cell r="K1983">
            <v>0.5</v>
          </cell>
        </row>
        <row r="1984">
          <cell r="A1984" t="str">
            <v>M2</v>
          </cell>
          <cell r="B1984" t="str">
            <v>A5C</v>
          </cell>
          <cell r="C1984" t="str">
            <v>TRIM</v>
          </cell>
          <cell r="D1984" t="str">
            <v>V-2317</v>
          </cell>
          <cell r="E1984" t="str">
            <v>PIPE</v>
          </cell>
          <cell r="F1984">
            <v>1</v>
          </cell>
          <cell r="G1984" t="str">
            <v>CB100408000200</v>
          </cell>
          <cell r="H1984">
            <v>2</v>
          </cell>
          <cell r="I1984" t="str">
            <v>--</v>
          </cell>
          <cell r="J1984">
            <v>0.4</v>
          </cell>
          <cell r="K1984">
            <v>0.5</v>
          </cell>
        </row>
        <row r="1985">
          <cell r="A1985" t="str">
            <v>M2</v>
          </cell>
          <cell r="B1985" t="str">
            <v>A5C</v>
          </cell>
          <cell r="C1985" t="str">
            <v>TRIM</v>
          </cell>
          <cell r="D1985" t="str">
            <v>V-2318</v>
          </cell>
          <cell r="E1985" t="str">
            <v>PIPE</v>
          </cell>
          <cell r="F1985">
            <v>1</v>
          </cell>
          <cell r="G1985" t="str">
            <v>CB100408000200</v>
          </cell>
          <cell r="H1985">
            <v>2</v>
          </cell>
          <cell r="I1985" t="str">
            <v>--</v>
          </cell>
          <cell r="J1985">
            <v>0.4</v>
          </cell>
          <cell r="K1985">
            <v>0.5</v>
          </cell>
        </row>
        <row r="1986">
          <cell r="A1986" t="str">
            <v>M2</v>
          </cell>
          <cell r="B1986" t="str">
            <v>A5C</v>
          </cell>
          <cell r="C1986" t="str">
            <v>TRIM</v>
          </cell>
          <cell r="D1986" t="str">
            <v>V-2321</v>
          </cell>
          <cell r="E1986" t="str">
            <v>PIPE</v>
          </cell>
          <cell r="F1986">
            <v>1</v>
          </cell>
          <cell r="G1986" t="str">
            <v>CB100408000200</v>
          </cell>
          <cell r="H1986">
            <v>2</v>
          </cell>
          <cell r="I1986" t="str">
            <v>--</v>
          </cell>
          <cell r="J1986">
            <v>0.4</v>
          </cell>
          <cell r="K1986">
            <v>0.5</v>
          </cell>
        </row>
        <row r="1987">
          <cell r="A1987" t="str">
            <v>M2</v>
          </cell>
          <cell r="B1987" t="str">
            <v>A5C</v>
          </cell>
          <cell r="C1987" t="str">
            <v>TRIM</v>
          </cell>
          <cell r="D1987" t="str">
            <v>V-2319</v>
          </cell>
          <cell r="E1987" t="str">
            <v>PIPE</v>
          </cell>
          <cell r="F1987">
            <v>1</v>
          </cell>
          <cell r="G1987" t="str">
            <v>CB100408000200</v>
          </cell>
          <cell r="H1987">
            <v>2</v>
          </cell>
          <cell r="I1987" t="str">
            <v>--</v>
          </cell>
          <cell r="J1987">
            <v>0.4</v>
          </cell>
          <cell r="K1987">
            <v>0.5</v>
          </cell>
        </row>
        <row r="1988">
          <cell r="A1988" t="str">
            <v>M2</v>
          </cell>
          <cell r="B1988" t="str">
            <v>A5C</v>
          </cell>
          <cell r="C1988" t="str">
            <v>TRIM</v>
          </cell>
          <cell r="D1988" t="str">
            <v>V-2323</v>
          </cell>
          <cell r="E1988" t="str">
            <v>PIPE</v>
          </cell>
          <cell r="F1988">
            <v>1</v>
          </cell>
          <cell r="G1988" t="str">
            <v>CB100408000200</v>
          </cell>
          <cell r="H1988">
            <v>2</v>
          </cell>
          <cell r="I1988" t="str">
            <v>--</v>
          </cell>
          <cell r="J1988">
            <v>0.4</v>
          </cell>
          <cell r="K1988">
            <v>0.5</v>
          </cell>
        </row>
        <row r="1989">
          <cell r="A1989" t="str">
            <v>M2</v>
          </cell>
          <cell r="B1989" t="str">
            <v>A5C</v>
          </cell>
          <cell r="C1989" t="str">
            <v>TRIM</v>
          </cell>
          <cell r="D1989" t="str">
            <v>V-2324</v>
          </cell>
          <cell r="E1989" t="str">
            <v>PIPE</v>
          </cell>
          <cell r="F1989">
            <v>1</v>
          </cell>
          <cell r="G1989" t="str">
            <v>CB100408000200</v>
          </cell>
          <cell r="H1989">
            <v>2</v>
          </cell>
          <cell r="I1989" t="str">
            <v>--</v>
          </cell>
          <cell r="J1989">
            <v>0.4</v>
          </cell>
          <cell r="K1989">
            <v>0.5</v>
          </cell>
        </row>
        <row r="1990">
          <cell r="A1990" t="str">
            <v>M2</v>
          </cell>
          <cell r="B1990" t="str">
            <v>A5C</v>
          </cell>
          <cell r="C1990" t="str">
            <v>TRIM</v>
          </cell>
          <cell r="D1990" t="str">
            <v>V-2329</v>
          </cell>
          <cell r="E1990" t="str">
            <v>PIPE</v>
          </cell>
          <cell r="F1990">
            <v>1</v>
          </cell>
          <cell r="G1990" t="str">
            <v>CB100408000200</v>
          </cell>
          <cell r="H1990">
            <v>2</v>
          </cell>
          <cell r="I1990" t="str">
            <v>--</v>
          </cell>
          <cell r="J1990">
            <v>0.4</v>
          </cell>
          <cell r="K1990">
            <v>0.5</v>
          </cell>
        </row>
        <row r="1991">
          <cell r="A1991" t="str">
            <v>M2</v>
          </cell>
          <cell r="B1991" t="str">
            <v>A5C</v>
          </cell>
          <cell r="C1991" t="str">
            <v>TRIM</v>
          </cell>
          <cell r="D1991" t="str">
            <v>V-2330</v>
          </cell>
          <cell r="E1991" t="str">
            <v>PIPE</v>
          </cell>
          <cell r="F1991">
            <v>1</v>
          </cell>
          <cell r="G1991" t="str">
            <v>CB100408000200</v>
          </cell>
          <cell r="H1991">
            <v>2</v>
          </cell>
          <cell r="I1991" t="str">
            <v>--</v>
          </cell>
          <cell r="J1991">
            <v>0.4</v>
          </cell>
          <cell r="K1991">
            <v>0.5</v>
          </cell>
        </row>
        <row r="1992">
          <cell r="A1992" t="str">
            <v>M2</v>
          </cell>
          <cell r="B1992" t="str">
            <v>A5C</v>
          </cell>
          <cell r="C1992" t="str">
            <v>TRIM</v>
          </cell>
          <cell r="D1992" t="str">
            <v>V-2331</v>
          </cell>
          <cell r="E1992" t="str">
            <v>PIPE</v>
          </cell>
          <cell r="F1992">
            <v>1</v>
          </cell>
          <cell r="G1992" t="str">
            <v>CB100408000200</v>
          </cell>
          <cell r="H1992">
            <v>2</v>
          </cell>
          <cell r="I1992" t="str">
            <v>--</v>
          </cell>
          <cell r="J1992">
            <v>0.4</v>
          </cell>
          <cell r="K1992">
            <v>0.5</v>
          </cell>
        </row>
        <row r="1993">
          <cell r="A1993" t="str">
            <v>M2</v>
          </cell>
          <cell r="B1993" t="str">
            <v>A5C</v>
          </cell>
          <cell r="C1993" t="str">
            <v>TRIM</v>
          </cell>
          <cell r="D1993" t="str">
            <v>V-2332</v>
          </cell>
          <cell r="E1993" t="str">
            <v>PIPE</v>
          </cell>
          <cell r="F1993">
            <v>1</v>
          </cell>
          <cell r="G1993" t="str">
            <v>CB100408000200</v>
          </cell>
          <cell r="H1993">
            <v>2</v>
          </cell>
          <cell r="I1993" t="str">
            <v>--</v>
          </cell>
          <cell r="J1993">
            <v>0.4</v>
          </cell>
          <cell r="K1993">
            <v>0.5</v>
          </cell>
        </row>
        <row r="1994">
          <cell r="A1994" t="str">
            <v>M2</v>
          </cell>
          <cell r="B1994" t="str">
            <v>A5C</v>
          </cell>
          <cell r="C1994" t="str">
            <v>TRIM</v>
          </cell>
          <cell r="D1994" t="str">
            <v>V-2333</v>
          </cell>
          <cell r="E1994" t="str">
            <v>PIPE</v>
          </cell>
          <cell r="F1994">
            <v>1</v>
          </cell>
          <cell r="G1994" t="str">
            <v>CB100408000200</v>
          </cell>
          <cell r="H1994">
            <v>2</v>
          </cell>
          <cell r="I1994" t="str">
            <v>--</v>
          </cell>
          <cell r="J1994">
            <v>0.4</v>
          </cell>
          <cell r="K1994">
            <v>0.5</v>
          </cell>
        </row>
        <row r="1995">
          <cell r="A1995" t="str">
            <v>M2</v>
          </cell>
          <cell r="B1995" t="str">
            <v>A5C</v>
          </cell>
          <cell r="C1995" t="str">
            <v>TRIM</v>
          </cell>
          <cell r="D1995" t="str">
            <v>C-2303</v>
          </cell>
          <cell r="E1995" t="str">
            <v>PIPE</v>
          </cell>
          <cell r="F1995">
            <v>1</v>
          </cell>
          <cell r="G1995" t="str">
            <v>CB100408000200</v>
          </cell>
          <cell r="H1995">
            <v>2</v>
          </cell>
          <cell r="I1995" t="str">
            <v>--</v>
          </cell>
          <cell r="J1995">
            <v>0.4</v>
          </cell>
          <cell r="K1995">
            <v>0.5</v>
          </cell>
        </row>
        <row r="1996">
          <cell r="A1996" t="str">
            <v>M2</v>
          </cell>
          <cell r="B1996" t="str">
            <v>A5C</v>
          </cell>
          <cell r="C1996" t="str">
            <v>TRIM</v>
          </cell>
          <cell r="D1996" t="str">
            <v>C-2304</v>
          </cell>
          <cell r="E1996" t="str">
            <v>PIPE</v>
          </cell>
          <cell r="F1996">
            <v>1</v>
          </cell>
          <cell r="G1996" t="str">
            <v>CB100408000200</v>
          </cell>
          <cell r="H1996">
            <v>2</v>
          </cell>
          <cell r="I1996" t="str">
            <v>--</v>
          </cell>
          <cell r="J1996">
            <v>0.4</v>
          </cell>
          <cell r="K1996">
            <v>0.5</v>
          </cell>
        </row>
        <row r="1997">
          <cell r="A1997" t="str">
            <v>M2</v>
          </cell>
          <cell r="B1997" t="str">
            <v>A5C</v>
          </cell>
          <cell r="C1997" t="str">
            <v>TRIM</v>
          </cell>
          <cell r="D1997" t="str">
            <v>C-2305</v>
          </cell>
          <cell r="E1997" t="str">
            <v>PIPE</v>
          </cell>
          <cell r="F1997">
            <v>1</v>
          </cell>
          <cell r="G1997" t="str">
            <v>CB100408000200</v>
          </cell>
          <cell r="H1997">
            <v>2</v>
          </cell>
          <cell r="I1997" t="str">
            <v>--</v>
          </cell>
          <cell r="J1997">
            <v>0.4</v>
          </cell>
          <cell r="K1997">
            <v>0.5</v>
          </cell>
        </row>
        <row r="1998">
          <cell r="A1998" t="str">
            <v>M2</v>
          </cell>
          <cell r="B1998" t="str">
            <v>A5C</v>
          </cell>
          <cell r="C1998" t="str">
            <v>TRIM</v>
          </cell>
          <cell r="D1998" t="str">
            <v>C-2302</v>
          </cell>
          <cell r="E1998" t="str">
            <v>PIPE</v>
          </cell>
          <cell r="F1998">
            <v>1</v>
          </cell>
          <cell r="G1998" t="str">
            <v>CB100408000200</v>
          </cell>
          <cell r="H1998">
            <v>2</v>
          </cell>
          <cell r="I1998" t="str">
            <v>--</v>
          </cell>
          <cell r="J1998">
            <v>0.4</v>
          </cell>
          <cell r="K1998">
            <v>0.5</v>
          </cell>
        </row>
        <row r="1999">
          <cell r="A1999" t="str">
            <v>M2</v>
          </cell>
          <cell r="B1999" t="str">
            <v>A5C</v>
          </cell>
          <cell r="C1999" t="str">
            <v>TRIM</v>
          </cell>
          <cell r="D1999" t="str">
            <v>C-2306</v>
          </cell>
          <cell r="E1999" t="str">
            <v>PIPE</v>
          </cell>
          <cell r="F1999">
            <v>1</v>
          </cell>
          <cell r="G1999" t="str">
            <v>CB100408000200</v>
          </cell>
          <cell r="H1999">
            <v>2</v>
          </cell>
          <cell r="I1999" t="str">
            <v>--</v>
          </cell>
          <cell r="J1999">
            <v>0.4</v>
          </cell>
          <cell r="K1999">
            <v>0.5</v>
          </cell>
        </row>
        <row r="2000">
          <cell r="A2000" t="str">
            <v>M2</v>
          </cell>
          <cell r="B2000" t="str">
            <v>A5C</v>
          </cell>
          <cell r="C2000" t="str">
            <v>TRIM</v>
          </cell>
          <cell r="D2000" t="str">
            <v>C-2301</v>
          </cell>
          <cell r="E2000" t="str">
            <v>PIPE</v>
          </cell>
          <cell r="F2000">
            <v>1</v>
          </cell>
          <cell r="G2000" t="str">
            <v>CB100408000200</v>
          </cell>
          <cell r="H2000">
            <v>2</v>
          </cell>
          <cell r="I2000" t="str">
            <v>--</v>
          </cell>
          <cell r="J2000">
            <v>0.4</v>
          </cell>
          <cell r="K2000">
            <v>0.5</v>
          </cell>
        </row>
        <row r="2001">
          <cell r="A2001" t="str">
            <v>M2</v>
          </cell>
          <cell r="B2001" t="str">
            <v>A5C</v>
          </cell>
          <cell r="C2001" t="str">
            <v>TRIM</v>
          </cell>
          <cell r="D2001" t="str">
            <v>V-2402</v>
          </cell>
          <cell r="E2001" t="str">
            <v>PIPE</v>
          </cell>
          <cell r="F2001">
            <v>1</v>
          </cell>
          <cell r="G2001" t="str">
            <v>CB100408000200</v>
          </cell>
          <cell r="H2001">
            <v>2</v>
          </cell>
          <cell r="I2001" t="str">
            <v>--</v>
          </cell>
          <cell r="J2001">
            <v>0.5</v>
          </cell>
          <cell r="K2001">
            <v>0.6</v>
          </cell>
        </row>
        <row r="2002">
          <cell r="A2002" t="str">
            <v>M2</v>
          </cell>
          <cell r="B2002" t="str">
            <v>B2C</v>
          </cell>
          <cell r="C2002" t="str">
            <v>SH</v>
          </cell>
          <cell r="D2002" t="str">
            <v>23612</v>
          </cell>
          <cell r="E2002" t="str">
            <v>PIPE</v>
          </cell>
          <cell r="F2002">
            <v>1</v>
          </cell>
          <cell r="G2002" t="str">
            <v>CB100408000200</v>
          </cell>
          <cell r="H2002">
            <v>2</v>
          </cell>
          <cell r="I2002" t="str">
            <v>--</v>
          </cell>
          <cell r="J2002">
            <v>1</v>
          </cell>
          <cell r="K2002">
            <v>1.1000000000000001</v>
          </cell>
        </row>
        <row r="2003">
          <cell r="A2003" t="str">
            <v>M2</v>
          </cell>
          <cell r="B2003" t="str">
            <v>A5C</v>
          </cell>
          <cell r="C2003" t="str">
            <v>TRIM</v>
          </cell>
          <cell r="D2003" t="str">
            <v>V-2301</v>
          </cell>
          <cell r="E2003" t="str">
            <v>PIPE</v>
          </cell>
          <cell r="F2003">
            <v>1</v>
          </cell>
          <cell r="G2003" t="str">
            <v>CB100408000200</v>
          </cell>
          <cell r="H2003">
            <v>2</v>
          </cell>
          <cell r="I2003" t="str">
            <v>--</v>
          </cell>
          <cell r="J2003">
            <v>1</v>
          </cell>
          <cell r="K2003">
            <v>1.1000000000000001</v>
          </cell>
        </row>
        <row r="2004">
          <cell r="A2004" t="str">
            <v>M2</v>
          </cell>
          <cell r="B2004" t="str">
            <v>A5C</v>
          </cell>
          <cell r="C2004" t="str">
            <v>TRIM</v>
          </cell>
          <cell r="D2004" t="str">
            <v>V-2304</v>
          </cell>
          <cell r="E2004" t="str">
            <v>PIPE</v>
          </cell>
          <cell r="F2004">
            <v>1</v>
          </cell>
          <cell r="G2004" t="str">
            <v>CB100408000200</v>
          </cell>
          <cell r="H2004">
            <v>2</v>
          </cell>
          <cell r="I2004" t="str">
            <v>--</v>
          </cell>
          <cell r="J2004">
            <v>1.6</v>
          </cell>
          <cell r="K2004">
            <v>1.8</v>
          </cell>
        </row>
        <row r="2005">
          <cell r="A2005" t="str">
            <v>M2</v>
          </cell>
          <cell r="B2005" t="str">
            <v>A5C</v>
          </cell>
          <cell r="C2005" t="str">
            <v>TRIM</v>
          </cell>
          <cell r="D2005" t="str">
            <v>V-2308</v>
          </cell>
          <cell r="E2005" t="str">
            <v>PIPE</v>
          </cell>
          <cell r="F2005">
            <v>1</v>
          </cell>
          <cell r="G2005" t="str">
            <v>CB100408000200</v>
          </cell>
          <cell r="H2005">
            <v>2</v>
          </cell>
          <cell r="I2005" t="str">
            <v>--</v>
          </cell>
          <cell r="J2005">
            <v>1.6</v>
          </cell>
          <cell r="K2005">
            <v>1.8</v>
          </cell>
        </row>
        <row r="2006">
          <cell r="A2006" t="str">
            <v>M2</v>
          </cell>
          <cell r="B2006" t="str">
            <v>A5C</v>
          </cell>
          <cell r="C2006" t="str">
            <v>TRIM</v>
          </cell>
          <cell r="D2006" t="str">
            <v>V-2313</v>
          </cell>
          <cell r="E2006" t="str">
            <v>PIPE</v>
          </cell>
          <cell r="F2006">
            <v>1</v>
          </cell>
          <cell r="G2006" t="str">
            <v>CB100408000200</v>
          </cell>
          <cell r="H2006">
            <v>2</v>
          </cell>
          <cell r="I2006" t="str">
            <v>--</v>
          </cell>
          <cell r="J2006">
            <v>1.6</v>
          </cell>
          <cell r="K2006">
            <v>1.8</v>
          </cell>
        </row>
        <row r="2007">
          <cell r="A2007" t="str">
            <v>M2</v>
          </cell>
          <cell r="B2007" t="str">
            <v>A5C</v>
          </cell>
          <cell r="C2007" t="str">
            <v>TRIM</v>
          </cell>
          <cell r="D2007" t="str">
            <v>V-2325</v>
          </cell>
          <cell r="E2007" t="str">
            <v>PIPE</v>
          </cell>
          <cell r="F2007">
            <v>1</v>
          </cell>
          <cell r="G2007" t="str">
            <v>CB100408000200</v>
          </cell>
          <cell r="H2007">
            <v>2</v>
          </cell>
          <cell r="I2007" t="str">
            <v>--</v>
          </cell>
          <cell r="J2007">
            <v>1.6</v>
          </cell>
          <cell r="K2007">
            <v>1.8</v>
          </cell>
        </row>
        <row r="2008">
          <cell r="A2008" t="str">
            <v>M2</v>
          </cell>
          <cell r="B2008" t="str">
            <v>A5C</v>
          </cell>
          <cell r="C2008" t="str">
            <v>TRIM</v>
          </cell>
          <cell r="D2008" t="str">
            <v>V-2302</v>
          </cell>
          <cell r="E2008" t="str">
            <v>PIPE</v>
          </cell>
          <cell r="F2008">
            <v>1</v>
          </cell>
          <cell r="G2008" t="str">
            <v>CB100408000200</v>
          </cell>
          <cell r="H2008">
            <v>2</v>
          </cell>
          <cell r="I2008" t="str">
            <v>--</v>
          </cell>
          <cell r="J2008">
            <v>1.6</v>
          </cell>
          <cell r="K2008">
            <v>1.8</v>
          </cell>
        </row>
        <row r="2009">
          <cell r="A2009" t="str">
            <v>M2</v>
          </cell>
          <cell r="B2009" t="str">
            <v>A5C</v>
          </cell>
          <cell r="C2009" t="str">
            <v>TRIM</v>
          </cell>
          <cell r="D2009" t="str">
            <v>V-2306</v>
          </cell>
          <cell r="E2009" t="str">
            <v>PIPE</v>
          </cell>
          <cell r="F2009">
            <v>1</v>
          </cell>
          <cell r="G2009" t="str">
            <v>CB100408000200</v>
          </cell>
          <cell r="H2009">
            <v>2</v>
          </cell>
          <cell r="I2009" t="str">
            <v>--</v>
          </cell>
          <cell r="J2009">
            <v>1.6</v>
          </cell>
          <cell r="K2009">
            <v>1.8</v>
          </cell>
        </row>
        <row r="2010">
          <cell r="A2010" t="str">
            <v>M2</v>
          </cell>
          <cell r="B2010" t="str">
            <v>A5C</v>
          </cell>
          <cell r="C2010" t="str">
            <v>TRIM</v>
          </cell>
          <cell r="D2010" t="str">
            <v>V-2310</v>
          </cell>
          <cell r="E2010" t="str">
            <v>PIPE</v>
          </cell>
          <cell r="F2010">
            <v>1</v>
          </cell>
          <cell r="G2010" t="str">
            <v>CB100408000200</v>
          </cell>
          <cell r="H2010">
            <v>2</v>
          </cell>
          <cell r="I2010" t="str">
            <v>--</v>
          </cell>
          <cell r="J2010">
            <v>1.6</v>
          </cell>
          <cell r="K2010">
            <v>1.8</v>
          </cell>
        </row>
        <row r="2011">
          <cell r="A2011" t="str">
            <v>M2</v>
          </cell>
          <cell r="B2011" t="str">
            <v>A5C</v>
          </cell>
          <cell r="C2011" t="str">
            <v>P</v>
          </cell>
          <cell r="D2011" t="str">
            <v>24020</v>
          </cell>
          <cell r="E2011" t="str">
            <v>PIPE</v>
          </cell>
          <cell r="F2011">
            <v>1</v>
          </cell>
          <cell r="G2011" t="str">
            <v>CB100408000200</v>
          </cell>
          <cell r="H2011">
            <v>2</v>
          </cell>
          <cell r="I2011" t="str">
            <v>--</v>
          </cell>
          <cell r="J2011">
            <v>2</v>
          </cell>
          <cell r="K2011">
            <v>2.2000000000000002</v>
          </cell>
        </row>
        <row r="2012">
          <cell r="A2012" t="str">
            <v>M2</v>
          </cell>
          <cell r="B2012" t="str">
            <v>A5C</v>
          </cell>
          <cell r="C2012" t="str">
            <v>TRIM</v>
          </cell>
          <cell r="D2012" t="str">
            <v>V-2326</v>
          </cell>
          <cell r="E2012" t="str">
            <v>PIPE</v>
          </cell>
          <cell r="F2012">
            <v>1</v>
          </cell>
          <cell r="G2012" t="str">
            <v>CB100408000200</v>
          </cell>
          <cell r="H2012">
            <v>2</v>
          </cell>
          <cell r="I2012" t="str">
            <v>--</v>
          </cell>
          <cell r="J2012">
            <v>2</v>
          </cell>
          <cell r="K2012">
            <v>2.2000000000000002</v>
          </cell>
        </row>
        <row r="2013">
          <cell r="A2013" t="str">
            <v>M2</v>
          </cell>
          <cell r="B2013" t="str">
            <v>A5C</v>
          </cell>
          <cell r="C2013" t="str">
            <v>TRIM</v>
          </cell>
          <cell r="D2013" t="str">
            <v>V-2327</v>
          </cell>
          <cell r="E2013" t="str">
            <v>PIPE</v>
          </cell>
          <cell r="F2013">
            <v>1</v>
          </cell>
          <cell r="G2013" t="str">
            <v>CB100408000200</v>
          </cell>
          <cell r="H2013">
            <v>2</v>
          </cell>
          <cell r="I2013" t="str">
            <v>--</v>
          </cell>
          <cell r="J2013">
            <v>2</v>
          </cell>
          <cell r="K2013">
            <v>2.2000000000000002</v>
          </cell>
        </row>
        <row r="2014">
          <cell r="A2014" t="str">
            <v>M2</v>
          </cell>
          <cell r="B2014" t="str">
            <v>A5C</v>
          </cell>
          <cell r="C2014" t="str">
            <v>TRIM</v>
          </cell>
          <cell r="D2014" t="str">
            <v>V-2328</v>
          </cell>
          <cell r="E2014" t="str">
            <v>PIPE</v>
          </cell>
          <cell r="F2014">
            <v>1</v>
          </cell>
          <cell r="G2014" t="str">
            <v>CB100408000200</v>
          </cell>
          <cell r="H2014">
            <v>2</v>
          </cell>
          <cell r="I2014" t="str">
            <v>--</v>
          </cell>
          <cell r="J2014">
            <v>2</v>
          </cell>
          <cell r="K2014">
            <v>2.2000000000000002</v>
          </cell>
        </row>
        <row r="2015">
          <cell r="A2015" t="str">
            <v>M2</v>
          </cell>
          <cell r="B2015" t="str">
            <v>A5C</v>
          </cell>
          <cell r="C2015" t="str">
            <v>TRIM</v>
          </cell>
          <cell r="D2015" t="str">
            <v>V-2403</v>
          </cell>
          <cell r="E2015" t="str">
            <v>PIPE</v>
          </cell>
          <cell r="F2015">
            <v>1</v>
          </cell>
          <cell r="G2015" t="str">
            <v>CB100408000200</v>
          </cell>
          <cell r="H2015">
            <v>2</v>
          </cell>
          <cell r="I2015" t="str">
            <v>--</v>
          </cell>
          <cell r="J2015">
            <v>2</v>
          </cell>
          <cell r="K2015">
            <v>2.2000000000000002</v>
          </cell>
        </row>
        <row r="2016">
          <cell r="A2016" t="str">
            <v>M2</v>
          </cell>
          <cell r="B2016" t="str">
            <v>A5C</v>
          </cell>
          <cell r="C2016" t="str">
            <v>TRIM</v>
          </cell>
          <cell r="D2016" t="str">
            <v>V-2404</v>
          </cell>
          <cell r="E2016" t="str">
            <v>PIPE</v>
          </cell>
          <cell r="F2016">
            <v>1</v>
          </cell>
          <cell r="G2016" t="str">
            <v>CB100408000200</v>
          </cell>
          <cell r="H2016">
            <v>2</v>
          </cell>
          <cell r="I2016" t="str">
            <v>--</v>
          </cell>
          <cell r="J2016">
            <v>2</v>
          </cell>
          <cell r="K2016">
            <v>2.2000000000000002</v>
          </cell>
        </row>
        <row r="2017">
          <cell r="A2017" t="str">
            <v>M2</v>
          </cell>
          <cell r="B2017" t="str">
            <v>A5C</v>
          </cell>
          <cell r="C2017" t="str">
            <v>TRIM</v>
          </cell>
          <cell r="D2017" t="str">
            <v>R-2401</v>
          </cell>
          <cell r="E2017" t="str">
            <v>PIPE</v>
          </cell>
          <cell r="F2017">
            <v>1</v>
          </cell>
          <cell r="G2017" t="str">
            <v>CB100408000200</v>
          </cell>
          <cell r="H2017">
            <v>2</v>
          </cell>
          <cell r="I2017" t="str">
            <v>--</v>
          </cell>
          <cell r="J2017">
            <v>2</v>
          </cell>
          <cell r="K2017">
            <v>2.2000000000000002</v>
          </cell>
        </row>
        <row r="2018">
          <cell r="A2018" t="str">
            <v>M2</v>
          </cell>
          <cell r="B2018" t="str">
            <v>A5C</v>
          </cell>
          <cell r="C2018" t="str">
            <v>TRIM</v>
          </cell>
          <cell r="D2018" t="str">
            <v>V-2401</v>
          </cell>
          <cell r="E2018" t="str">
            <v>PIPE</v>
          </cell>
          <cell r="F2018">
            <v>1</v>
          </cell>
          <cell r="G2018" t="str">
            <v>CB100408000200</v>
          </cell>
          <cell r="H2018">
            <v>2</v>
          </cell>
          <cell r="I2018" t="str">
            <v>--</v>
          </cell>
          <cell r="J2018">
            <v>2</v>
          </cell>
          <cell r="K2018">
            <v>2.2000000000000002</v>
          </cell>
        </row>
        <row r="2019">
          <cell r="A2019" t="str">
            <v>M2</v>
          </cell>
          <cell r="B2019" t="str">
            <v>A5C</v>
          </cell>
          <cell r="C2019" t="str">
            <v>P</v>
          </cell>
          <cell r="D2019" t="str">
            <v>23231</v>
          </cell>
          <cell r="E2019" t="str">
            <v>PIPE</v>
          </cell>
          <cell r="F2019">
            <v>1</v>
          </cell>
          <cell r="G2019" t="str">
            <v>CB100408000200</v>
          </cell>
          <cell r="H2019">
            <v>2</v>
          </cell>
          <cell r="I2019" t="str">
            <v>--</v>
          </cell>
          <cell r="J2019">
            <v>2.5</v>
          </cell>
          <cell r="K2019">
            <v>2.8</v>
          </cell>
        </row>
        <row r="2020">
          <cell r="A2020" t="str">
            <v>M2</v>
          </cell>
          <cell r="B2020" t="str">
            <v>A5C</v>
          </cell>
          <cell r="C2020" t="str">
            <v>P</v>
          </cell>
          <cell r="D2020" t="str">
            <v>23253</v>
          </cell>
          <cell r="E2020" t="str">
            <v>PIPE</v>
          </cell>
          <cell r="F2020">
            <v>1</v>
          </cell>
          <cell r="G2020" t="str">
            <v>CB100408000200</v>
          </cell>
          <cell r="H2020">
            <v>2</v>
          </cell>
          <cell r="I2020" t="str">
            <v>--</v>
          </cell>
          <cell r="J2020">
            <v>2.5</v>
          </cell>
          <cell r="K2020">
            <v>2.8</v>
          </cell>
        </row>
        <row r="2021">
          <cell r="A2021" t="str">
            <v>M2</v>
          </cell>
          <cell r="B2021" t="str">
            <v>A5C</v>
          </cell>
          <cell r="C2021" t="str">
            <v>TRIM</v>
          </cell>
          <cell r="D2021" t="str">
            <v>V-2352</v>
          </cell>
          <cell r="E2021" t="str">
            <v>PIPE</v>
          </cell>
          <cell r="F2021">
            <v>1</v>
          </cell>
          <cell r="G2021" t="str">
            <v>CB100408000200</v>
          </cell>
          <cell r="H2021">
            <v>2</v>
          </cell>
          <cell r="I2021" t="str">
            <v>--</v>
          </cell>
          <cell r="J2021">
            <v>2.5</v>
          </cell>
          <cell r="K2021">
            <v>2.8</v>
          </cell>
        </row>
        <row r="2022">
          <cell r="A2022" t="str">
            <v>M2</v>
          </cell>
          <cell r="B2022" t="str">
            <v>A5C</v>
          </cell>
          <cell r="C2022" t="str">
            <v>P</v>
          </cell>
          <cell r="D2022" t="str">
            <v>23073</v>
          </cell>
          <cell r="E2022" t="str">
            <v>PIPE</v>
          </cell>
          <cell r="F2022">
            <v>1</v>
          </cell>
          <cell r="G2022" t="str">
            <v>CB100408000200</v>
          </cell>
          <cell r="H2022">
            <v>2</v>
          </cell>
          <cell r="I2022" t="str">
            <v>--</v>
          </cell>
          <cell r="J2022">
            <v>3</v>
          </cell>
          <cell r="K2022">
            <v>3.3</v>
          </cell>
        </row>
        <row r="2023">
          <cell r="A2023" t="str">
            <v>M2</v>
          </cell>
          <cell r="B2023" t="str">
            <v>A5C</v>
          </cell>
          <cell r="C2023" t="str">
            <v>P</v>
          </cell>
          <cell r="D2023" t="str">
            <v>23102</v>
          </cell>
          <cell r="E2023" t="str">
            <v>PIPE</v>
          </cell>
          <cell r="F2023">
            <v>1</v>
          </cell>
          <cell r="G2023" t="str">
            <v>CB100408000200</v>
          </cell>
          <cell r="H2023">
            <v>2</v>
          </cell>
          <cell r="I2023" t="str">
            <v>--</v>
          </cell>
          <cell r="J2023">
            <v>3</v>
          </cell>
          <cell r="K2023">
            <v>3.3</v>
          </cell>
        </row>
        <row r="2024">
          <cell r="A2024" t="str">
            <v>M2</v>
          </cell>
          <cell r="B2024" t="str">
            <v>A5C</v>
          </cell>
          <cell r="C2024" t="str">
            <v>TRIM</v>
          </cell>
          <cell r="D2024" t="str">
            <v>V-2316</v>
          </cell>
          <cell r="E2024" t="str">
            <v>PIPE</v>
          </cell>
          <cell r="F2024">
            <v>1</v>
          </cell>
          <cell r="G2024" t="str">
            <v>CB100408000200</v>
          </cell>
          <cell r="H2024">
            <v>2</v>
          </cell>
          <cell r="I2024" t="str">
            <v>--</v>
          </cell>
          <cell r="J2024">
            <v>3.6</v>
          </cell>
          <cell r="K2024">
            <v>4</v>
          </cell>
        </row>
        <row r="2025">
          <cell r="A2025" t="str">
            <v>M2</v>
          </cell>
          <cell r="B2025" t="str">
            <v>A5C</v>
          </cell>
          <cell r="C2025" t="str">
            <v>TRIM</v>
          </cell>
          <cell r="D2025" t="str">
            <v>V-2351</v>
          </cell>
          <cell r="E2025" t="str">
            <v>PIPE</v>
          </cell>
          <cell r="F2025">
            <v>1</v>
          </cell>
          <cell r="G2025" t="str">
            <v>CB100408000200</v>
          </cell>
          <cell r="H2025">
            <v>2</v>
          </cell>
          <cell r="I2025" t="str">
            <v>--</v>
          </cell>
          <cell r="J2025">
            <v>4.5</v>
          </cell>
          <cell r="K2025">
            <v>5</v>
          </cell>
        </row>
        <row r="2026">
          <cell r="A2026" t="str">
            <v>M2</v>
          </cell>
          <cell r="B2026" t="str">
            <v>A5C</v>
          </cell>
          <cell r="C2026" t="str">
            <v>P</v>
          </cell>
          <cell r="D2026" t="str">
            <v>24021</v>
          </cell>
          <cell r="E2026" t="str">
            <v>PIPE</v>
          </cell>
          <cell r="F2026">
            <v>1</v>
          </cell>
          <cell r="G2026" t="str">
            <v>CB100408000200</v>
          </cell>
          <cell r="H2026">
            <v>2</v>
          </cell>
          <cell r="I2026" t="str">
            <v>--</v>
          </cell>
          <cell r="J2026">
            <v>5</v>
          </cell>
          <cell r="K2026">
            <v>5.5</v>
          </cell>
        </row>
        <row r="2027">
          <cell r="A2027" t="str">
            <v>M2</v>
          </cell>
          <cell r="B2027" t="str">
            <v>A5C</v>
          </cell>
          <cell r="C2027" t="str">
            <v>P</v>
          </cell>
          <cell r="D2027" t="str">
            <v>23224</v>
          </cell>
          <cell r="E2027" t="str">
            <v>PIPE</v>
          </cell>
          <cell r="F2027">
            <v>1</v>
          </cell>
          <cell r="G2027" t="str">
            <v>CB100408000200</v>
          </cell>
          <cell r="H2027">
            <v>2</v>
          </cell>
          <cell r="I2027" t="str">
            <v>--</v>
          </cell>
          <cell r="J2027">
            <v>5</v>
          </cell>
          <cell r="K2027">
            <v>5.5</v>
          </cell>
        </row>
        <row r="2028">
          <cell r="A2028" t="str">
            <v>M2</v>
          </cell>
          <cell r="B2028" t="str">
            <v>A5C</v>
          </cell>
          <cell r="C2028" t="str">
            <v>P</v>
          </cell>
          <cell r="D2028" t="str">
            <v>24006</v>
          </cell>
          <cell r="E2028" t="str">
            <v>PIPE</v>
          </cell>
          <cell r="F2028">
            <v>1</v>
          </cell>
          <cell r="G2028" t="str">
            <v>CB100408000200</v>
          </cell>
          <cell r="H2028">
            <v>2</v>
          </cell>
          <cell r="I2028" t="str">
            <v>--</v>
          </cell>
          <cell r="J2028">
            <v>5.5</v>
          </cell>
          <cell r="K2028">
            <v>6.1</v>
          </cell>
        </row>
        <row r="2029">
          <cell r="A2029" t="str">
            <v>M2</v>
          </cell>
          <cell r="B2029" t="str">
            <v>A5C</v>
          </cell>
          <cell r="C2029" t="str">
            <v>P</v>
          </cell>
          <cell r="D2029" t="str">
            <v>23102</v>
          </cell>
          <cell r="E2029" t="str">
            <v>PIPE</v>
          </cell>
          <cell r="F2029">
            <v>1</v>
          </cell>
          <cell r="G2029" t="str">
            <v>CB100408000200</v>
          </cell>
          <cell r="H2029">
            <v>2</v>
          </cell>
          <cell r="I2029" t="str">
            <v>--</v>
          </cell>
          <cell r="J2029">
            <v>6</v>
          </cell>
          <cell r="K2029">
            <v>6.6</v>
          </cell>
        </row>
        <row r="2030">
          <cell r="A2030" t="str">
            <v>M2</v>
          </cell>
          <cell r="B2030" t="str">
            <v>A5C</v>
          </cell>
          <cell r="C2030" t="str">
            <v>P</v>
          </cell>
          <cell r="D2030" t="str">
            <v>23019</v>
          </cell>
          <cell r="E2030" t="str">
            <v>PIPE</v>
          </cell>
          <cell r="F2030">
            <v>1</v>
          </cell>
          <cell r="G2030" t="str">
            <v>CB100408000200</v>
          </cell>
          <cell r="H2030">
            <v>2</v>
          </cell>
          <cell r="I2030" t="str">
            <v>--</v>
          </cell>
          <cell r="J2030">
            <v>7.1</v>
          </cell>
          <cell r="K2030">
            <v>7.9</v>
          </cell>
        </row>
        <row r="2031">
          <cell r="A2031" t="str">
            <v>M2</v>
          </cell>
          <cell r="B2031" t="str">
            <v>A5C</v>
          </cell>
          <cell r="C2031" t="str">
            <v>P</v>
          </cell>
          <cell r="D2031" t="str">
            <v>23053</v>
          </cell>
          <cell r="E2031" t="str">
            <v>PIPE</v>
          </cell>
          <cell r="F2031">
            <v>1</v>
          </cell>
          <cell r="G2031" t="str">
            <v>CB100408000200</v>
          </cell>
          <cell r="H2031">
            <v>2</v>
          </cell>
          <cell r="I2031" t="str">
            <v>--</v>
          </cell>
          <cell r="J2031">
            <v>7.1</v>
          </cell>
          <cell r="K2031">
            <v>7.9</v>
          </cell>
        </row>
        <row r="2032">
          <cell r="A2032" t="str">
            <v>M2</v>
          </cell>
          <cell r="B2032" t="str">
            <v>A5C</v>
          </cell>
          <cell r="C2032" t="str">
            <v>P</v>
          </cell>
          <cell r="D2032" t="str">
            <v>23233</v>
          </cell>
          <cell r="E2032" t="str">
            <v>PIPE</v>
          </cell>
          <cell r="F2032">
            <v>1</v>
          </cell>
          <cell r="G2032" t="str">
            <v>CB100408000200</v>
          </cell>
          <cell r="H2032">
            <v>2</v>
          </cell>
          <cell r="I2032" t="str">
            <v>--</v>
          </cell>
          <cell r="J2032">
            <v>8.5</v>
          </cell>
          <cell r="K2032">
            <v>9.4</v>
          </cell>
        </row>
        <row r="2033">
          <cell r="A2033" t="str">
            <v>M2</v>
          </cell>
          <cell r="B2033" t="str">
            <v>A5C</v>
          </cell>
          <cell r="C2033" t="str">
            <v>P</v>
          </cell>
          <cell r="D2033" t="str">
            <v>23255</v>
          </cell>
          <cell r="E2033" t="str">
            <v>PIPE</v>
          </cell>
          <cell r="F2033">
            <v>1</v>
          </cell>
          <cell r="G2033" t="str">
            <v>CB100408000200</v>
          </cell>
          <cell r="H2033">
            <v>2</v>
          </cell>
          <cell r="I2033" t="str">
            <v>--</v>
          </cell>
          <cell r="J2033">
            <v>8.5</v>
          </cell>
          <cell r="K2033">
            <v>9.4</v>
          </cell>
        </row>
        <row r="2034">
          <cell r="A2034" t="str">
            <v>M2</v>
          </cell>
          <cell r="B2034" t="str">
            <v>A5C</v>
          </cell>
          <cell r="C2034" t="str">
            <v>P</v>
          </cell>
          <cell r="D2034" t="str">
            <v>23229</v>
          </cell>
          <cell r="E2034" t="str">
            <v>PIPE</v>
          </cell>
          <cell r="F2034">
            <v>1</v>
          </cell>
          <cell r="G2034" t="str">
            <v>CB100408000200</v>
          </cell>
          <cell r="H2034">
            <v>2</v>
          </cell>
          <cell r="I2034" t="str">
            <v>--</v>
          </cell>
          <cell r="J2034">
            <v>10</v>
          </cell>
          <cell r="K2034">
            <v>11</v>
          </cell>
        </row>
        <row r="2035">
          <cell r="A2035" t="str">
            <v>M2</v>
          </cell>
          <cell r="B2035" t="str">
            <v>A5C</v>
          </cell>
          <cell r="C2035" t="str">
            <v>P</v>
          </cell>
          <cell r="D2035" t="str">
            <v>23251</v>
          </cell>
          <cell r="E2035" t="str">
            <v>PIPE</v>
          </cell>
          <cell r="F2035">
            <v>1</v>
          </cell>
          <cell r="G2035" t="str">
            <v>CB100408000200</v>
          </cell>
          <cell r="H2035">
            <v>2</v>
          </cell>
          <cell r="I2035" t="str">
            <v>--</v>
          </cell>
          <cell r="J2035">
            <v>10</v>
          </cell>
          <cell r="K2035">
            <v>11</v>
          </cell>
        </row>
        <row r="2036">
          <cell r="A2036" t="str">
            <v>M2</v>
          </cell>
          <cell r="B2036" t="str">
            <v>A5C</v>
          </cell>
          <cell r="C2036" t="str">
            <v>P</v>
          </cell>
          <cell r="D2036" t="str">
            <v>24009</v>
          </cell>
          <cell r="E2036" t="str">
            <v>PIPE</v>
          </cell>
          <cell r="F2036">
            <v>1</v>
          </cell>
          <cell r="G2036" t="str">
            <v>CB100408000200</v>
          </cell>
          <cell r="H2036">
            <v>2</v>
          </cell>
          <cell r="I2036" t="str">
            <v>--</v>
          </cell>
          <cell r="J2036">
            <v>12</v>
          </cell>
          <cell r="K2036">
            <v>13.2</v>
          </cell>
        </row>
        <row r="2037">
          <cell r="A2037" t="str">
            <v>M2</v>
          </cell>
          <cell r="B2037" t="str">
            <v>A5C</v>
          </cell>
          <cell r="C2037" t="str">
            <v>P</v>
          </cell>
          <cell r="D2037" t="str">
            <v>23115</v>
          </cell>
          <cell r="E2037" t="str">
            <v>PIPE</v>
          </cell>
          <cell r="F2037">
            <v>1</v>
          </cell>
          <cell r="G2037" t="str">
            <v>CB100408000200</v>
          </cell>
          <cell r="H2037">
            <v>2</v>
          </cell>
          <cell r="I2037" t="str">
            <v>--</v>
          </cell>
          <cell r="J2037">
            <v>13</v>
          </cell>
          <cell r="K2037">
            <v>14.3</v>
          </cell>
        </row>
        <row r="2038">
          <cell r="A2038" t="str">
            <v>M2</v>
          </cell>
          <cell r="B2038" t="str">
            <v>A5C</v>
          </cell>
          <cell r="C2038" t="str">
            <v>P</v>
          </cell>
          <cell r="D2038" t="str">
            <v>23261</v>
          </cell>
          <cell r="E2038" t="str">
            <v>PIPE</v>
          </cell>
          <cell r="F2038">
            <v>1</v>
          </cell>
          <cell r="G2038" t="str">
            <v>CB100408000200</v>
          </cell>
          <cell r="H2038">
            <v>2</v>
          </cell>
          <cell r="I2038" t="str">
            <v>--</v>
          </cell>
          <cell r="J2038">
            <v>13</v>
          </cell>
          <cell r="K2038">
            <v>14.3</v>
          </cell>
        </row>
        <row r="2039">
          <cell r="A2039" t="str">
            <v>M2</v>
          </cell>
          <cell r="B2039" t="str">
            <v>A5C</v>
          </cell>
          <cell r="C2039" t="str">
            <v>P</v>
          </cell>
          <cell r="D2039" t="str">
            <v>23054</v>
          </cell>
          <cell r="E2039" t="str">
            <v>PIPE</v>
          </cell>
          <cell r="F2039">
            <v>1</v>
          </cell>
          <cell r="G2039" t="str">
            <v>CB100408000200</v>
          </cell>
          <cell r="H2039">
            <v>2</v>
          </cell>
          <cell r="I2039" t="str">
            <v>--</v>
          </cell>
          <cell r="J2039">
            <v>15</v>
          </cell>
          <cell r="K2039">
            <v>16.5</v>
          </cell>
        </row>
        <row r="2040">
          <cell r="A2040" t="str">
            <v>M2</v>
          </cell>
          <cell r="B2040" t="str">
            <v>A5C</v>
          </cell>
          <cell r="C2040" t="str">
            <v>P</v>
          </cell>
          <cell r="D2040" t="str">
            <v>23020</v>
          </cell>
          <cell r="E2040" t="str">
            <v>PIPE</v>
          </cell>
          <cell r="F2040">
            <v>1</v>
          </cell>
          <cell r="G2040" t="str">
            <v>CB100408000200</v>
          </cell>
          <cell r="H2040">
            <v>2</v>
          </cell>
          <cell r="I2040" t="str">
            <v>--</v>
          </cell>
          <cell r="J2040">
            <v>15</v>
          </cell>
          <cell r="K2040">
            <v>16.5</v>
          </cell>
        </row>
        <row r="2041">
          <cell r="A2041" t="str">
            <v>M2</v>
          </cell>
          <cell r="B2041" t="str">
            <v>A5C</v>
          </cell>
          <cell r="C2041" t="str">
            <v>P</v>
          </cell>
          <cell r="D2041" t="str">
            <v>23036</v>
          </cell>
          <cell r="E2041" t="str">
            <v>PIPE</v>
          </cell>
          <cell r="F2041">
            <v>1</v>
          </cell>
          <cell r="G2041" t="str">
            <v>CB100408000200</v>
          </cell>
          <cell r="H2041">
            <v>2</v>
          </cell>
          <cell r="I2041" t="str">
            <v>--</v>
          </cell>
          <cell r="J2041">
            <v>17.3</v>
          </cell>
          <cell r="K2041">
            <v>19.100000000000001</v>
          </cell>
        </row>
        <row r="2042">
          <cell r="A2042" t="str">
            <v>M2</v>
          </cell>
          <cell r="B2042" t="str">
            <v>A5C</v>
          </cell>
          <cell r="C2042" t="str">
            <v>P</v>
          </cell>
          <cell r="D2042" t="str">
            <v>23030</v>
          </cell>
          <cell r="E2042" t="str">
            <v>PIPE</v>
          </cell>
          <cell r="F2042">
            <v>1</v>
          </cell>
          <cell r="G2042" t="str">
            <v>CB100408000200</v>
          </cell>
          <cell r="H2042">
            <v>2</v>
          </cell>
          <cell r="I2042" t="str">
            <v>--</v>
          </cell>
          <cell r="J2042">
            <v>17.5</v>
          </cell>
          <cell r="K2042">
            <v>19.3</v>
          </cell>
        </row>
        <row r="2043">
          <cell r="A2043" t="str">
            <v>M2</v>
          </cell>
          <cell r="B2043" t="str">
            <v>A5C</v>
          </cell>
          <cell r="C2043" t="str">
            <v>P</v>
          </cell>
          <cell r="D2043" t="str">
            <v>23001</v>
          </cell>
          <cell r="E2043" t="str">
            <v>PIPE</v>
          </cell>
          <cell r="F2043">
            <v>1</v>
          </cell>
          <cell r="G2043" t="str">
            <v>CB100408000200</v>
          </cell>
          <cell r="H2043">
            <v>2</v>
          </cell>
          <cell r="I2043" t="str">
            <v>--</v>
          </cell>
          <cell r="J2043">
            <v>17.899999999999999</v>
          </cell>
          <cell r="K2043">
            <v>19.7</v>
          </cell>
        </row>
        <row r="2044">
          <cell r="A2044" t="str">
            <v>M2</v>
          </cell>
          <cell r="B2044" t="str">
            <v>A5C</v>
          </cell>
          <cell r="C2044" t="str">
            <v>P</v>
          </cell>
          <cell r="D2044" t="str">
            <v>23264</v>
          </cell>
          <cell r="E2044" t="str">
            <v>PIPE</v>
          </cell>
          <cell r="F2044">
            <v>1</v>
          </cell>
          <cell r="G2044" t="str">
            <v>CB100408000200</v>
          </cell>
          <cell r="H2044">
            <v>2</v>
          </cell>
          <cell r="I2044" t="str">
            <v>--</v>
          </cell>
          <cell r="J2044">
            <v>18</v>
          </cell>
          <cell r="K2044">
            <v>19.8</v>
          </cell>
        </row>
        <row r="2045">
          <cell r="A2045" t="str">
            <v>M2</v>
          </cell>
          <cell r="B2045" t="str">
            <v>A5C</v>
          </cell>
          <cell r="C2045" t="str">
            <v>P</v>
          </cell>
          <cell r="D2045" t="str">
            <v>23085</v>
          </cell>
          <cell r="E2045" t="str">
            <v>PIPE</v>
          </cell>
          <cell r="F2045">
            <v>1</v>
          </cell>
          <cell r="G2045" t="str">
            <v>CB100408000200</v>
          </cell>
          <cell r="H2045">
            <v>2</v>
          </cell>
          <cell r="I2045" t="str">
            <v>--</v>
          </cell>
          <cell r="J2045">
            <v>18.5</v>
          </cell>
          <cell r="K2045">
            <v>20.399999999999999</v>
          </cell>
        </row>
        <row r="2046">
          <cell r="A2046" t="str">
            <v>M2</v>
          </cell>
          <cell r="B2046" t="str">
            <v>A5C</v>
          </cell>
          <cell r="C2046" t="str">
            <v>P</v>
          </cell>
          <cell r="D2046" t="str">
            <v>23192</v>
          </cell>
          <cell r="E2046" t="str">
            <v>PIPE</v>
          </cell>
          <cell r="F2046">
            <v>1</v>
          </cell>
          <cell r="G2046" t="str">
            <v>CB100408000200</v>
          </cell>
          <cell r="H2046">
            <v>2</v>
          </cell>
          <cell r="I2046" t="str">
            <v>--</v>
          </cell>
          <cell r="J2046">
            <v>20</v>
          </cell>
          <cell r="K2046">
            <v>22</v>
          </cell>
        </row>
        <row r="2047">
          <cell r="A2047" t="str">
            <v>M2</v>
          </cell>
          <cell r="B2047" t="str">
            <v>A5C</v>
          </cell>
          <cell r="C2047" t="str">
            <v>P</v>
          </cell>
          <cell r="D2047" t="str">
            <v>23263</v>
          </cell>
          <cell r="E2047" t="str">
            <v>PIPE</v>
          </cell>
          <cell r="F2047">
            <v>1</v>
          </cell>
          <cell r="G2047" t="str">
            <v>CB100408000200</v>
          </cell>
          <cell r="H2047">
            <v>2</v>
          </cell>
          <cell r="I2047" t="str">
            <v>--</v>
          </cell>
          <cell r="J2047">
            <v>23</v>
          </cell>
          <cell r="K2047">
            <v>25.3</v>
          </cell>
        </row>
        <row r="2048">
          <cell r="A2048" t="str">
            <v>M2</v>
          </cell>
          <cell r="B2048" t="str">
            <v>A5C</v>
          </cell>
          <cell r="C2048" t="str">
            <v>P</v>
          </cell>
          <cell r="D2048" t="str">
            <v>23192</v>
          </cell>
          <cell r="E2048" t="str">
            <v>PIPE</v>
          </cell>
          <cell r="F2048">
            <v>1</v>
          </cell>
          <cell r="G2048" t="str">
            <v>CB100408000200</v>
          </cell>
          <cell r="H2048">
            <v>2</v>
          </cell>
          <cell r="I2048" t="str">
            <v>--</v>
          </cell>
          <cell r="J2048">
            <v>29</v>
          </cell>
          <cell r="K2048">
            <v>31.9</v>
          </cell>
        </row>
        <row r="2049">
          <cell r="A2049" t="str">
            <v>M2</v>
          </cell>
          <cell r="B2049" t="str">
            <v>A5C</v>
          </cell>
          <cell r="C2049" t="str">
            <v>P</v>
          </cell>
          <cell r="D2049" t="str">
            <v>23131</v>
          </cell>
          <cell r="E2049" t="str">
            <v>PIPE</v>
          </cell>
          <cell r="F2049">
            <v>1</v>
          </cell>
          <cell r="G2049" t="str">
            <v>CB100408000200</v>
          </cell>
          <cell r="H2049">
            <v>2</v>
          </cell>
          <cell r="I2049" t="str">
            <v>--</v>
          </cell>
          <cell r="J2049">
            <v>32.5</v>
          </cell>
          <cell r="K2049">
            <v>35.799999999999997</v>
          </cell>
        </row>
        <row r="2050">
          <cell r="A2050" t="str">
            <v>M2</v>
          </cell>
          <cell r="B2050" t="str">
            <v>A5C</v>
          </cell>
          <cell r="C2050" t="str">
            <v>P</v>
          </cell>
          <cell r="D2050" t="str">
            <v>23092</v>
          </cell>
          <cell r="E2050" t="str">
            <v>PIPE</v>
          </cell>
          <cell r="F2050">
            <v>1</v>
          </cell>
          <cell r="G2050" t="str">
            <v>CB100408000200</v>
          </cell>
          <cell r="H2050">
            <v>2</v>
          </cell>
          <cell r="I2050" t="str">
            <v>--</v>
          </cell>
          <cell r="J2050">
            <v>32.5</v>
          </cell>
          <cell r="K2050">
            <v>35.799999999999997</v>
          </cell>
        </row>
        <row r="2051">
          <cell r="A2051" t="str">
            <v>M2</v>
          </cell>
          <cell r="B2051" t="str">
            <v>A5C</v>
          </cell>
          <cell r="C2051" t="str">
            <v>P</v>
          </cell>
          <cell r="D2051" t="str">
            <v>23096</v>
          </cell>
          <cell r="E2051" t="str">
            <v>PIPE</v>
          </cell>
          <cell r="F2051">
            <v>1</v>
          </cell>
          <cell r="G2051" t="str">
            <v>CB100408000200</v>
          </cell>
          <cell r="H2051">
            <v>2</v>
          </cell>
          <cell r="I2051" t="str">
            <v>--</v>
          </cell>
          <cell r="J2051">
            <v>33.5</v>
          </cell>
          <cell r="K2051">
            <v>36.9</v>
          </cell>
        </row>
        <row r="2052">
          <cell r="A2052" t="str">
            <v>M2</v>
          </cell>
          <cell r="B2052" t="str">
            <v>A5C</v>
          </cell>
          <cell r="C2052" t="str">
            <v>P</v>
          </cell>
          <cell r="D2052" t="str">
            <v>23135</v>
          </cell>
          <cell r="E2052" t="str">
            <v>PIPE</v>
          </cell>
          <cell r="F2052">
            <v>1</v>
          </cell>
          <cell r="G2052" t="str">
            <v>CB100408000200</v>
          </cell>
          <cell r="H2052">
            <v>2</v>
          </cell>
          <cell r="I2052" t="str">
            <v>--</v>
          </cell>
          <cell r="J2052">
            <v>33.5</v>
          </cell>
          <cell r="K2052">
            <v>36.9</v>
          </cell>
        </row>
        <row r="2053">
          <cell r="A2053" t="str">
            <v>M2</v>
          </cell>
          <cell r="B2053" t="str">
            <v>A5C</v>
          </cell>
          <cell r="C2053" t="str">
            <v>P</v>
          </cell>
          <cell r="D2053" t="str">
            <v>23020</v>
          </cell>
          <cell r="E2053" t="str">
            <v>PIPE</v>
          </cell>
          <cell r="F2053">
            <v>1</v>
          </cell>
          <cell r="G2053" t="str">
            <v>CB100408000200</v>
          </cell>
          <cell r="H2053">
            <v>2</v>
          </cell>
          <cell r="I2053" t="str">
            <v>--</v>
          </cell>
          <cell r="J2053">
            <v>34.1</v>
          </cell>
          <cell r="K2053">
            <v>37.6</v>
          </cell>
        </row>
        <row r="2054">
          <cell r="A2054" t="str">
            <v>M2</v>
          </cell>
          <cell r="B2054" t="str">
            <v>A5C</v>
          </cell>
          <cell r="C2054" t="str">
            <v>P</v>
          </cell>
          <cell r="D2054" t="str">
            <v>HOLD1</v>
          </cell>
          <cell r="E2054" t="str">
            <v>PIPE</v>
          </cell>
          <cell r="F2054">
            <v>1</v>
          </cell>
          <cell r="G2054" t="str">
            <v>CB100408000200</v>
          </cell>
          <cell r="H2054">
            <v>2</v>
          </cell>
          <cell r="I2054" t="str">
            <v>--</v>
          </cell>
          <cell r="J2054">
            <v>51</v>
          </cell>
          <cell r="K2054">
            <v>56.1</v>
          </cell>
        </row>
        <row r="2055">
          <cell r="A2055" t="str">
            <v>M2</v>
          </cell>
          <cell r="B2055" t="str">
            <v>A5C</v>
          </cell>
          <cell r="C2055" t="str">
            <v>P</v>
          </cell>
          <cell r="D2055" t="str">
            <v>23054</v>
          </cell>
          <cell r="E2055" t="str">
            <v>PIPE</v>
          </cell>
          <cell r="F2055">
            <v>1</v>
          </cell>
          <cell r="G2055" t="str">
            <v>CB100408000200</v>
          </cell>
          <cell r="H2055">
            <v>2</v>
          </cell>
          <cell r="I2055" t="str">
            <v>--</v>
          </cell>
          <cell r="J2055">
            <v>54.1</v>
          </cell>
          <cell r="K2055">
            <v>59.6</v>
          </cell>
        </row>
        <row r="2056">
          <cell r="A2056" t="str">
            <v>M2</v>
          </cell>
          <cell r="B2056" t="str">
            <v>A5C</v>
          </cell>
          <cell r="C2056" t="str">
            <v>P</v>
          </cell>
          <cell r="D2056" t="str">
            <v>23174</v>
          </cell>
          <cell r="E2056" t="str">
            <v>PIPE</v>
          </cell>
          <cell r="F2056">
            <v>1</v>
          </cell>
          <cell r="G2056" t="str">
            <v>CB100404000300</v>
          </cell>
          <cell r="H2056">
            <v>3</v>
          </cell>
          <cell r="I2056" t="str">
            <v>--</v>
          </cell>
          <cell r="J2056">
            <v>1</v>
          </cell>
          <cell r="K2056">
            <v>1.1000000000000001</v>
          </cell>
        </row>
        <row r="2057">
          <cell r="A2057" t="str">
            <v>M2</v>
          </cell>
          <cell r="B2057" t="str">
            <v>A5C</v>
          </cell>
          <cell r="C2057" t="str">
            <v>P</v>
          </cell>
          <cell r="D2057" t="str">
            <v>23024</v>
          </cell>
          <cell r="E2057" t="str">
            <v>PIPE</v>
          </cell>
          <cell r="F2057">
            <v>1</v>
          </cell>
          <cell r="G2057" t="str">
            <v>CB100404000300</v>
          </cell>
          <cell r="H2057">
            <v>3</v>
          </cell>
          <cell r="I2057" t="str">
            <v>--</v>
          </cell>
          <cell r="J2057">
            <v>1</v>
          </cell>
          <cell r="K2057">
            <v>1.1000000000000001</v>
          </cell>
        </row>
        <row r="2058">
          <cell r="A2058" t="str">
            <v>M2</v>
          </cell>
          <cell r="B2058" t="str">
            <v>A5C</v>
          </cell>
          <cell r="C2058" t="str">
            <v>P</v>
          </cell>
          <cell r="D2058" t="str">
            <v>23094</v>
          </cell>
          <cell r="E2058" t="str">
            <v>PIPE</v>
          </cell>
          <cell r="F2058">
            <v>1</v>
          </cell>
          <cell r="G2058" t="str">
            <v>CB100404000300</v>
          </cell>
          <cell r="H2058">
            <v>3</v>
          </cell>
          <cell r="I2058" t="str">
            <v>--</v>
          </cell>
          <cell r="J2058">
            <v>2</v>
          </cell>
          <cell r="K2058">
            <v>2.2000000000000002</v>
          </cell>
        </row>
        <row r="2059">
          <cell r="A2059" t="str">
            <v>M2</v>
          </cell>
          <cell r="B2059" t="str">
            <v>A5C</v>
          </cell>
          <cell r="C2059" t="str">
            <v>P</v>
          </cell>
          <cell r="D2059" t="str">
            <v>23101</v>
          </cell>
          <cell r="E2059" t="str">
            <v>PIPE</v>
          </cell>
          <cell r="F2059">
            <v>1</v>
          </cell>
          <cell r="G2059" t="str">
            <v>CB100404000300</v>
          </cell>
          <cell r="H2059">
            <v>3</v>
          </cell>
          <cell r="I2059" t="str">
            <v>--</v>
          </cell>
          <cell r="J2059">
            <v>2</v>
          </cell>
          <cell r="K2059">
            <v>2.2000000000000002</v>
          </cell>
        </row>
        <row r="2060">
          <cell r="A2060" t="str">
            <v>M2</v>
          </cell>
          <cell r="B2060" t="str">
            <v>A5C</v>
          </cell>
          <cell r="C2060" t="str">
            <v>P</v>
          </cell>
          <cell r="D2060" t="str">
            <v>23105</v>
          </cell>
          <cell r="E2060" t="str">
            <v>PIPE</v>
          </cell>
          <cell r="F2060">
            <v>1</v>
          </cell>
          <cell r="G2060" t="str">
            <v>CB100404000300</v>
          </cell>
          <cell r="H2060">
            <v>3</v>
          </cell>
          <cell r="I2060" t="str">
            <v>--</v>
          </cell>
          <cell r="J2060">
            <v>2</v>
          </cell>
          <cell r="K2060">
            <v>2.2000000000000002</v>
          </cell>
        </row>
        <row r="2061">
          <cell r="A2061" t="str">
            <v>M2</v>
          </cell>
          <cell r="B2061" t="str">
            <v>A5C</v>
          </cell>
          <cell r="C2061" t="str">
            <v>P</v>
          </cell>
          <cell r="D2061" t="str">
            <v>23109</v>
          </cell>
          <cell r="E2061" t="str">
            <v>PIPE</v>
          </cell>
          <cell r="F2061">
            <v>1</v>
          </cell>
          <cell r="G2061" t="str">
            <v>CB100404000300</v>
          </cell>
          <cell r="H2061">
            <v>3</v>
          </cell>
          <cell r="I2061" t="str">
            <v>--</v>
          </cell>
          <cell r="J2061">
            <v>2</v>
          </cell>
          <cell r="K2061">
            <v>2.2000000000000002</v>
          </cell>
        </row>
        <row r="2062">
          <cell r="A2062" t="str">
            <v>M2</v>
          </cell>
          <cell r="B2062" t="str">
            <v>A5C</v>
          </cell>
          <cell r="C2062" t="str">
            <v>P</v>
          </cell>
          <cell r="D2062" t="str">
            <v>23141</v>
          </cell>
          <cell r="E2062" t="str">
            <v>PIPE</v>
          </cell>
          <cell r="F2062">
            <v>1</v>
          </cell>
          <cell r="G2062" t="str">
            <v>CB100404000300</v>
          </cell>
          <cell r="H2062">
            <v>3</v>
          </cell>
          <cell r="I2062" t="str">
            <v>--</v>
          </cell>
          <cell r="J2062">
            <v>2</v>
          </cell>
          <cell r="K2062">
            <v>2.2000000000000002</v>
          </cell>
        </row>
        <row r="2063">
          <cell r="A2063" t="str">
            <v>M2</v>
          </cell>
          <cell r="B2063" t="str">
            <v>A5C</v>
          </cell>
          <cell r="C2063" t="str">
            <v>P</v>
          </cell>
          <cell r="D2063" t="str">
            <v>23234</v>
          </cell>
          <cell r="E2063" t="str">
            <v>PIPE</v>
          </cell>
          <cell r="F2063">
            <v>1</v>
          </cell>
          <cell r="G2063" t="str">
            <v>CB100404000300</v>
          </cell>
          <cell r="H2063">
            <v>3</v>
          </cell>
          <cell r="I2063" t="str">
            <v>--</v>
          </cell>
          <cell r="J2063">
            <v>2</v>
          </cell>
          <cell r="K2063">
            <v>2.2000000000000002</v>
          </cell>
        </row>
        <row r="2064">
          <cell r="A2064" t="str">
            <v>M2</v>
          </cell>
          <cell r="B2064" t="str">
            <v>A5C</v>
          </cell>
          <cell r="C2064" t="str">
            <v>P</v>
          </cell>
          <cell r="D2064" t="str">
            <v>23113</v>
          </cell>
          <cell r="E2064" t="str">
            <v>PIPE</v>
          </cell>
          <cell r="F2064">
            <v>1</v>
          </cell>
          <cell r="G2064" t="str">
            <v>CB100404000300</v>
          </cell>
          <cell r="H2064">
            <v>3</v>
          </cell>
          <cell r="I2064" t="str">
            <v>--</v>
          </cell>
          <cell r="J2064">
            <v>2</v>
          </cell>
          <cell r="K2064">
            <v>2.2000000000000002</v>
          </cell>
        </row>
        <row r="2065">
          <cell r="A2065" t="str">
            <v>M2</v>
          </cell>
          <cell r="B2065" t="str">
            <v>A5C</v>
          </cell>
          <cell r="C2065" t="str">
            <v>P</v>
          </cell>
          <cell r="D2065" t="str">
            <v>23133</v>
          </cell>
          <cell r="E2065" t="str">
            <v>PIPE</v>
          </cell>
          <cell r="F2065">
            <v>1</v>
          </cell>
          <cell r="G2065" t="str">
            <v>CB100404000300</v>
          </cell>
          <cell r="H2065">
            <v>3</v>
          </cell>
          <cell r="I2065" t="str">
            <v>--</v>
          </cell>
          <cell r="J2065">
            <v>2</v>
          </cell>
          <cell r="K2065">
            <v>2.2000000000000002</v>
          </cell>
        </row>
        <row r="2066">
          <cell r="A2066" t="str">
            <v>M2</v>
          </cell>
          <cell r="B2066" t="str">
            <v>A5C</v>
          </cell>
          <cell r="C2066" t="str">
            <v>P</v>
          </cell>
          <cell r="D2066" t="str">
            <v>23145</v>
          </cell>
          <cell r="E2066" t="str">
            <v>PIPE</v>
          </cell>
          <cell r="F2066">
            <v>1</v>
          </cell>
          <cell r="G2066" t="str">
            <v>CB100404000300</v>
          </cell>
          <cell r="H2066">
            <v>3</v>
          </cell>
          <cell r="I2066" t="str">
            <v>--</v>
          </cell>
          <cell r="J2066">
            <v>2</v>
          </cell>
          <cell r="K2066">
            <v>2.2000000000000002</v>
          </cell>
        </row>
        <row r="2067">
          <cell r="A2067" t="str">
            <v>M2</v>
          </cell>
          <cell r="B2067" t="str">
            <v>A5C</v>
          </cell>
          <cell r="C2067" t="str">
            <v>P</v>
          </cell>
          <cell r="D2067" t="str">
            <v>23238</v>
          </cell>
          <cell r="E2067" t="str">
            <v>PIPE</v>
          </cell>
          <cell r="F2067">
            <v>1</v>
          </cell>
          <cell r="G2067" t="str">
            <v>CB100404000300</v>
          </cell>
          <cell r="H2067">
            <v>3</v>
          </cell>
          <cell r="I2067" t="str">
            <v>--</v>
          </cell>
          <cell r="J2067">
            <v>2</v>
          </cell>
          <cell r="K2067">
            <v>2.2000000000000002</v>
          </cell>
        </row>
        <row r="2068">
          <cell r="A2068" t="str">
            <v>M2</v>
          </cell>
          <cell r="B2068" t="str">
            <v>A5C</v>
          </cell>
          <cell r="C2068" t="str">
            <v>P</v>
          </cell>
          <cell r="D2068" t="str">
            <v>23071</v>
          </cell>
          <cell r="E2068" t="str">
            <v>PIPE</v>
          </cell>
          <cell r="F2068">
            <v>1</v>
          </cell>
          <cell r="G2068" t="str">
            <v>CB100404000300</v>
          </cell>
          <cell r="H2068">
            <v>3</v>
          </cell>
          <cell r="I2068" t="str">
            <v>--</v>
          </cell>
          <cell r="J2068">
            <v>2</v>
          </cell>
          <cell r="K2068">
            <v>2.2000000000000002</v>
          </cell>
        </row>
        <row r="2069">
          <cell r="A2069" t="str">
            <v>M2</v>
          </cell>
          <cell r="B2069" t="str">
            <v>A5C</v>
          </cell>
          <cell r="C2069" t="str">
            <v>TRIM</v>
          </cell>
          <cell r="D2069" t="str">
            <v>V-2304</v>
          </cell>
          <cell r="E2069" t="str">
            <v>PIPE</v>
          </cell>
          <cell r="F2069">
            <v>1</v>
          </cell>
          <cell r="G2069" t="str">
            <v>CB100404000300</v>
          </cell>
          <cell r="H2069">
            <v>3</v>
          </cell>
          <cell r="I2069" t="str">
            <v>--</v>
          </cell>
          <cell r="J2069">
            <v>2</v>
          </cell>
          <cell r="K2069">
            <v>2.2000000000000002</v>
          </cell>
        </row>
        <row r="2070">
          <cell r="A2070" t="str">
            <v>M2</v>
          </cell>
          <cell r="B2070" t="str">
            <v>A5C</v>
          </cell>
          <cell r="C2070" t="str">
            <v>TRIM</v>
          </cell>
          <cell r="D2070" t="str">
            <v>V-2306</v>
          </cell>
          <cell r="E2070" t="str">
            <v>PIPE</v>
          </cell>
          <cell r="F2070">
            <v>1</v>
          </cell>
          <cell r="G2070" t="str">
            <v>CB100404000300</v>
          </cell>
          <cell r="H2070">
            <v>3</v>
          </cell>
          <cell r="I2070" t="str">
            <v>--</v>
          </cell>
          <cell r="J2070">
            <v>2</v>
          </cell>
          <cell r="K2070">
            <v>2.2000000000000002</v>
          </cell>
        </row>
        <row r="2071">
          <cell r="A2071" t="str">
            <v>M2</v>
          </cell>
          <cell r="B2071" t="str">
            <v>A5C</v>
          </cell>
          <cell r="C2071" t="str">
            <v>TRIM</v>
          </cell>
          <cell r="D2071" t="str">
            <v>V-2308</v>
          </cell>
          <cell r="E2071" t="str">
            <v>PIPE</v>
          </cell>
          <cell r="F2071">
            <v>1</v>
          </cell>
          <cell r="G2071" t="str">
            <v>CB100404000300</v>
          </cell>
          <cell r="H2071">
            <v>3</v>
          </cell>
          <cell r="I2071" t="str">
            <v>--</v>
          </cell>
          <cell r="J2071">
            <v>2</v>
          </cell>
          <cell r="K2071">
            <v>2.2000000000000002</v>
          </cell>
        </row>
        <row r="2072">
          <cell r="A2072" t="str">
            <v>M2</v>
          </cell>
          <cell r="B2072" t="str">
            <v>A5C</v>
          </cell>
          <cell r="C2072" t="str">
            <v>TRIM</v>
          </cell>
          <cell r="D2072" t="str">
            <v>V-2310</v>
          </cell>
          <cell r="E2072" t="str">
            <v>PIPE</v>
          </cell>
          <cell r="F2072">
            <v>1</v>
          </cell>
          <cell r="G2072" t="str">
            <v>CB100404000300</v>
          </cell>
          <cell r="H2072">
            <v>3</v>
          </cell>
          <cell r="I2072" t="str">
            <v>--</v>
          </cell>
          <cell r="J2072">
            <v>2</v>
          </cell>
          <cell r="K2072">
            <v>2.2000000000000002</v>
          </cell>
        </row>
        <row r="2073">
          <cell r="A2073" t="str">
            <v>M2</v>
          </cell>
          <cell r="B2073" t="str">
            <v>A5C</v>
          </cell>
          <cell r="C2073" t="str">
            <v>TRIM</v>
          </cell>
          <cell r="D2073" t="str">
            <v>V-2313</v>
          </cell>
          <cell r="E2073" t="str">
            <v>PIPE</v>
          </cell>
          <cell r="F2073">
            <v>1</v>
          </cell>
          <cell r="G2073" t="str">
            <v>CB100404000300</v>
          </cell>
          <cell r="H2073">
            <v>3</v>
          </cell>
          <cell r="I2073" t="str">
            <v>--</v>
          </cell>
          <cell r="J2073">
            <v>2</v>
          </cell>
          <cell r="K2073">
            <v>2.2000000000000002</v>
          </cell>
        </row>
        <row r="2074">
          <cell r="A2074" t="str">
            <v>M2</v>
          </cell>
          <cell r="B2074" t="str">
            <v>A5C</v>
          </cell>
          <cell r="C2074" t="str">
            <v>TRIM</v>
          </cell>
          <cell r="D2074" t="str">
            <v>C-2306</v>
          </cell>
          <cell r="E2074" t="str">
            <v>PIPE</v>
          </cell>
          <cell r="F2074">
            <v>1</v>
          </cell>
          <cell r="G2074" t="str">
            <v>CB100404000300</v>
          </cell>
          <cell r="H2074">
            <v>3</v>
          </cell>
          <cell r="I2074" t="str">
            <v>--</v>
          </cell>
          <cell r="J2074">
            <v>2</v>
          </cell>
          <cell r="K2074">
            <v>2.2000000000000002</v>
          </cell>
        </row>
        <row r="2075">
          <cell r="A2075" t="str">
            <v>M2</v>
          </cell>
          <cell r="B2075" t="str">
            <v>A5C</v>
          </cell>
          <cell r="C2075" t="str">
            <v>TRIM</v>
          </cell>
          <cell r="D2075" t="str">
            <v>V-2302</v>
          </cell>
          <cell r="E2075" t="str">
            <v>PIPE</v>
          </cell>
          <cell r="F2075">
            <v>1</v>
          </cell>
          <cell r="G2075" t="str">
            <v>CB100404000300</v>
          </cell>
          <cell r="H2075">
            <v>3</v>
          </cell>
          <cell r="I2075" t="str">
            <v>--</v>
          </cell>
          <cell r="J2075">
            <v>2</v>
          </cell>
          <cell r="K2075">
            <v>2.2000000000000002</v>
          </cell>
        </row>
        <row r="2076">
          <cell r="A2076" t="str">
            <v>M2</v>
          </cell>
          <cell r="B2076" t="str">
            <v>A5C</v>
          </cell>
          <cell r="C2076" t="str">
            <v>P</v>
          </cell>
          <cell r="D2076" t="str">
            <v>24026</v>
          </cell>
          <cell r="E2076" t="str">
            <v>PIPE</v>
          </cell>
          <cell r="F2076">
            <v>1</v>
          </cell>
          <cell r="G2076" t="str">
            <v>CB100404000300</v>
          </cell>
          <cell r="H2076">
            <v>3</v>
          </cell>
          <cell r="I2076" t="str">
            <v>--</v>
          </cell>
          <cell r="J2076">
            <v>2</v>
          </cell>
          <cell r="K2076">
            <v>2.2000000000000002</v>
          </cell>
        </row>
        <row r="2077">
          <cell r="A2077" t="str">
            <v>M2</v>
          </cell>
          <cell r="B2077" t="str">
            <v>A5C</v>
          </cell>
          <cell r="C2077" t="str">
            <v>P</v>
          </cell>
          <cell r="D2077" t="str">
            <v>24002</v>
          </cell>
          <cell r="E2077" t="str">
            <v>PIPE</v>
          </cell>
          <cell r="F2077">
            <v>1</v>
          </cell>
          <cell r="G2077" t="str">
            <v>CB100404000300</v>
          </cell>
          <cell r="H2077">
            <v>3</v>
          </cell>
          <cell r="I2077" t="str">
            <v>--</v>
          </cell>
          <cell r="J2077">
            <v>2</v>
          </cell>
          <cell r="K2077">
            <v>2.2000000000000002</v>
          </cell>
        </row>
        <row r="2078">
          <cell r="A2078" t="str">
            <v>M2</v>
          </cell>
          <cell r="B2078" t="str">
            <v>A5C</v>
          </cell>
          <cell r="C2078" t="str">
            <v>P</v>
          </cell>
          <cell r="D2078" t="str">
            <v>23029</v>
          </cell>
          <cell r="E2078" t="str">
            <v>PIPE</v>
          </cell>
          <cell r="F2078">
            <v>1</v>
          </cell>
          <cell r="G2078" t="str">
            <v>CB100404000300</v>
          </cell>
          <cell r="H2078">
            <v>3</v>
          </cell>
          <cell r="I2078" t="str">
            <v>--</v>
          </cell>
          <cell r="J2078">
            <v>2.2999999999999998</v>
          </cell>
          <cell r="K2078">
            <v>2.6</v>
          </cell>
        </row>
        <row r="2079">
          <cell r="A2079" t="str">
            <v>M2</v>
          </cell>
          <cell r="B2079" t="str">
            <v>A5C</v>
          </cell>
          <cell r="C2079" t="str">
            <v>TRIM</v>
          </cell>
          <cell r="D2079" t="str">
            <v>V-2327</v>
          </cell>
          <cell r="E2079" t="str">
            <v>PIPE</v>
          </cell>
          <cell r="F2079">
            <v>1</v>
          </cell>
          <cell r="G2079" t="str">
            <v>CB100404000300</v>
          </cell>
          <cell r="H2079">
            <v>3</v>
          </cell>
          <cell r="I2079" t="str">
            <v>--</v>
          </cell>
          <cell r="J2079">
            <v>2.5</v>
          </cell>
          <cell r="K2079">
            <v>2.8</v>
          </cell>
        </row>
        <row r="2080">
          <cell r="A2080" t="str">
            <v>M2</v>
          </cell>
          <cell r="B2080" t="str">
            <v>A5C</v>
          </cell>
          <cell r="C2080" t="str">
            <v>TRIM</v>
          </cell>
          <cell r="D2080" t="str">
            <v>V-2351</v>
          </cell>
          <cell r="E2080" t="str">
            <v>PIPE</v>
          </cell>
          <cell r="F2080">
            <v>1</v>
          </cell>
          <cell r="G2080" t="str">
            <v>CB100404000300</v>
          </cell>
          <cell r="H2080">
            <v>3</v>
          </cell>
          <cell r="I2080" t="str">
            <v>--</v>
          </cell>
          <cell r="J2080">
            <v>2.5</v>
          </cell>
          <cell r="K2080">
            <v>2.8</v>
          </cell>
        </row>
        <row r="2081">
          <cell r="A2081" t="str">
            <v>M2</v>
          </cell>
          <cell r="B2081" t="str">
            <v>A5C</v>
          </cell>
          <cell r="C2081" t="str">
            <v>TRIM</v>
          </cell>
          <cell r="D2081" t="str">
            <v>V-2301</v>
          </cell>
          <cell r="E2081" t="str">
            <v>PIPE</v>
          </cell>
          <cell r="F2081">
            <v>1</v>
          </cell>
          <cell r="G2081" t="str">
            <v>CB100404000300</v>
          </cell>
          <cell r="H2081">
            <v>3</v>
          </cell>
          <cell r="I2081" t="str">
            <v>--</v>
          </cell>
          <cell r="J2081">
            <v>2.5</v>
          </cell>
          <cell r="K2081">
            <v>2.8</v>
          </cell>
        </row>
        <row r="2082">
          <cell r="A2082" t="str">
            <v>M2</v>
          </cell>
          <cell r="B2082" t="str">
            <v>A5C</v>
          </cell>
          <cell r="C2082" t="str">
            <v>TRIM</v>
          </cell>
          <cell r="D2082" t="str">
            <v>V-2318</v>
          </cell>
          <cell r="E2082" t="str">
            <v>PIPE</v>
          </cell>
          <cell r="F2082">
            <v>1</v>
          </cell>
          <cell r="G2082" t="str">
            <v>CB100404000300</v>
          </cell>
          <cell r="H2082">
            <v>3</v>
          </cell>
          <cell r="I2082" t="str">
            <v>--</v>
          </cell>
          <cell r="J2082">
            <v>2.5</v>
          </cell>
          <cell r="K2082">
            <v>2.8</v>
          </cell>
        </row>
        <row r="2083">
          <cell r="A2083" t="str">
            <v>M2</v>
          </cell>
          <cell r="B2083" t="str">
            <v>A5C</v>
          </cell>
          <cell r="C2083" t="str">
            <v>TRIM</v>
          </cell>
          <cell r="D2083" t="str">
            <v>V-2319</v>
          </cell>
          <cell r="E2083" t="str">
            <v>PIPE</v>
          </cell>
          <cell r="F2083">
            <v>1</v>
          </cell>
          <cell r="G2083" t="str">
            <v>CB100404000300</v>
          </cell>
          <cell r="H2083">
            <v>3</v>
          </cell>
          <cell r="I2083" t="str">
            <v>--</v>
          </cell>
          <cell r="J2083">
            <v>2.5</v>
          </cell>
          <cell r="K2083">
            <v>2.8</v>
          </cell>
        </row>
        <row r="2084">
          <cell r="A2084" t="str">
            <v>M2</v>
          </cell>
          <cell r="B2084" t="str">
            <v>A5C</v>
          </cell>
          <cell r="C2084" t="str">
            <v>TRIM</v>
          </cell>
          <cell r="D2084" t="str">
            <v>V-2326</v>
          </cell>
          <cell r="E2084" t="str">
            <v>PIPE</v>
          </cell>
          <cell r="F2084">
            <v>1</v>
          </cell>
          <cell r="G2084" t="str">
            <v>CB100404000300</v>
          </cell>
          <cell r="H2084">
            <v>3</v>
          </cell>
          <cell r="I2084" t="str">
            <v>--</v>
          </cell>
          <cell r="J2084">
            <v>2.5</v>
          </cell>
          <cell r="K2084">
            <v>2.8</v>
          </cell>
        </row>
        <row r="2085">
          <cell r="A2085" t="str">
            <v>M2</v>
          </cell>
          <cell r="B2085" t="str">
            <v>A5C</v>
          </cell>
          <cell r="C2085" t="str">
            <v>TRIM</v>
          </cell>
          <cell r="D2085" t="str">
            <v>V-2328</v>
          </cell>
          <cell r="E2085" t="str">
            <v>PIPE</v>
          </cell>
          <cell r="F2085">
            <v>1</v>
          </cell>
          <cell r="G2085" t="str">
            <v>CB100404000300</v>
          </cell>
          <cell r="H2085">
            <v>3</v>
          </cell>
          <cell r="I2085" t="str">
            <v>--</v>
          </cell>
          <cell r="J2085">
            <v>2.5</v>
          </cell>
          <cell r="K2085">
            <v>2.8</v>
          </cell>
        </row>
        <row r="2086">
          <cell r="A2086" t="str">
            <v>M2</v>
          </cell>
          <cell r="B2086" t="str">
            <v>A5C</v>
          </cell>
          <cell r="C2086" t="str">
            <v>TRIM</v>
          </cell>
          <cell r="D2086" t="str">
            <v>C-2303</v>
          </cell>
          <cell r="E2086" t="str">
            <v>PIPE</v>
          </cell>
          <cell r="F2086">
            <v>1</v>
          </cell>
          <cell r="G2086" t="str">
            <v>CB100404000300</v>
          </cell>
          <cell r="H2086">
            <v>3</v>
          </cell>
          <cell r="I2086" t="str">
            <v>--</v>
          </cell>
          <cell r="J2086">
            <v>2.5</v>
          </cell>
          <cell r="K2086">
            <v>2.8</v>
          </cell>
        </row>
        <row r="2087">
          <cell r="A2087" t="str">
            <v>M2</v>
          </cell>
          <cell r="B2087" t="str">
            <v>A5C</v>
          </cell>
          <cell r="C2087" t="str">
            <v>TRIM</v>
          </cell>
          <cell r="D2087" t="str">
            <v>C-2304</v>
          </cell>
          <cell r="E2087" t="str">
            <v>PIPE</v>
          </cell>
          <cell r="F2087">
            <v>1</v>
          </cell>
          <cell r="G2087" t="str">
            <v>CB100404000300</v>
          </cell>
          <cell r="H2087">
            <v>3</v>
          </cell>
          <cell r="I2087" t="str">
            <v>--</v>
          </cell>
          <cell r="J2087">
            <v>2.5</v>
          </cell>
          <cell r="K2087">
            <v>2.8</v>
          </cell>
        </row>
        <row r="2088">
          <cell r="A2088" t="str">
            <v>M2</v>
          </cell>
          <cell r="B2088" t="str">
            <v>A5C</v>
          </cell>
          <cell r="C2088" t="str">
            <v>TRIM</v>
          </cell>
          <cell r="D2088" t="str">
            <v>C-2305</v>
          </cell>
          <cell r="E2088" t="str">
            <v>PIPE</v>
          </cell>
          <cell r="F2088">
            <v>1</v>
          </cell>
          <cell r="G2088" t="str">
            <v>CB100404000300</v>
          </cell>
          <cell r="H2088">
            <v>3</v>
          </cell>
          <cell r="I2088" t="str">
            <v>--</v>
          </cell>
          <cell r="J2088">
            <v>2.5</v>
          </cell>
          <cell r="K2088">
            <v>2.8</v>
          </cell>
        </row>
        <row r="2089">
          <cell r="A2089" t="str">
            <v>M2</v>
          </cell>
          <cell r="B2089" t="str">
            <v>A5C</v>
          </cell>
          <cell r="C2089" t="str">
            <v>TRIM</v>
          </cell>
          <cell r="D2089" t="str">
            <v>C-2302</v>
          </cell>
          <cell r="E2089" t="str">
            <v>PIPE</v>
          </cell>
          <cell r="F2089">
            <v>1</v>
          </cell>
          <cell r="G2089" t="str">
            <v>CB100404000300</v>
          </cell>
          <cell r="H2089">
            <v>3</v>
          </cell>
          <cell r="I2089" t="str">
            <v>--</v>
          </cell>
          <cell r="J2089">
            <v>2.5</v>
          </cell>
          <cell r="K2089">
            <v>2.8</v>
          </cell>
        </row>
        <row r="2090">
          <cell r="A2090" t="str">
            <v>M2</v>
          </cell>
          <cell r="B2090" t="str">
            <v>A5C</v>
          </cell>
          <cell r="C2090" t="str">
            <v>TRIM</v>
          </cell>
          <cell r="D2090" t="str">
            <v>C-2301</v>
          </cell>
          <cell r="E2090" t="str">
            <v>PIPE</v>
          </cell>
          <cell r="F2090">
            <v>1</v>
          </cell>
          <cell r="G2090" t="str">
            <v>CB100404000300</v>
          </cell>
          <cell r="H2090">
            <v>3</v>
          </cell>
          <cell r="I2090" t="str">
            <v>--</v>
          </cell>
          <cell r="J2090">
            <v>2.5</v>
          </cell>
          <cell r="K2090">
            <v>2.8</v>
          </cell>
        </row>
        <row r="2091">
          <cell r="A2091" t="str">
            <v>M2</v>
          </cell>
          <cell r="B2091" t="str">
            <v>A5C</v>
          </cell>
          <cell r="C2091" t="str">
            <v>TRIM</v>
          </cell>
          <cell r="D2091" t="str">
            <v>V-2332</v>
          </cell>
          <cell r="E2091" t="str">
            <v>PIPE</v>
          </cell>
          <cell r="F2091">
            <v>1</v>
          </cell>
          <cell r="G2091" t="str">
            <v>CB100404000300</v>
          </cell>
          <cell r="H2091">
            <v>3</v>
          </cell>
          <cell r="I2091" t="str">
            <v>--</v>
          </cell>
          <cell r="J2091">
            <v>2.8</v>
          </cell>
          <cell r="K2091">
            <v>3.1</v>
          </cell>
        </row>
        <row r="2092">
          <cell r="A2092" t="str">
            <v>M2</v>
          </cell>
          <cell r="B2092" t="str">
            <v>A5C</v>
          </cell>
          <cell r="C2092" t="str">
            <v>P</v>
          </cell>
          <cell r="D2092" t="str">
            <v>23106</v>
          </cell>
          <cell r="E2092" t="str">
            <v>PIPE</v>
          </cell>
          <cell r="F2092">
            <v>1</v>
          </cell>
          <cell r="G2092" t="str">
            <v>CB100404000300</v>
          </cell>
          <cell r="H2092">
            <v>3</v>
          </cell>
          <cell r="I2092" t="str">
            <v>--</v>
          </cell>
          <cell r="J2092">
            <v>3</v>
          </cell>
          <cell r="K2092">
            <v>3.3</v>
          </cell>
        </row>
        <row r="2093">
          <cell r="A2093" t="str">
            <v>M2</v>
          </cell>
          <cell r="B2093" t="str">
            <v>A5C</v>
          </cell>
          <cell r="C2093" t="str">
            <v>P</v>
          </cell>
          <cell r="D2093" t="str">
            <v>23240</v>
          </cell>
          <cell r="E2093" t="str">
            <v>PIPE</v>
          </cell>
          <cell r="F2093">
            <v>1</v>
          </cell>
          <cell r="G2093" t="str">
            <v>CB100404000300</v>
          </cell>
          <cell r="H2093">
            <v>3</v>
          </cell>
          <cell r="I2093" t="str">
            <v>--</v>
          </cell>
          <cell r="J2093">
            <v>3</v>
          </cell>
          <cell r="K2093">
            <v>3.3</v>
          </cell>
        </row>
        <row r="2094">
          <cell r="A2094" t="str">
            <v>M2</v>
          </cell>
          <cell r="B2094" t="str">
            <v>A5C</v>
          </cell>
          <cell r="C2094" t="str">
            <v>P</v>
          </cell>
          <cell r="D2094" t="str">
            <v>23236</v>
          </cell>
          <cell r="E2094" t="str">
            <v>PIPE</v>
          </cell>
          <cell r="F2094">
            <v>1</v>
          </cell>
          <cell r="G2094" t="str">
            <v>CB100404000300</v>
          </cell>
          <cell r="H2094">
            <v>3</v>
          </cell>
          <cell r="I2094" t="str">
            <v>--</v>
          </cell>
          <cell r="J2094">
            <v>3</v>
          </cell>
          <cell r="K2094">
            <v>3.3</v>
          </cell>
        </row>
        <row r="2095">
          <cell r="A2095" t="str">
            <v>M2</v>
          </cell>
          <cell r="B2095" t="str">
            <v>A5C</v>
          </cell>
          <cell r="C2095" t="str">
            <v>TRIM</v>
          </cell>
          <cell r="D2095" t="str">
            <v>V-2316</v>
          </cell>
          <cell r="E2095" t="str">
            <v>PIPE</v>
          </cell>
          <cell r="F2095">
            <v>1</v>
          </cell>
          <cell r="G2095" t="str">
            <v>CB100404000300</v>
          </cell>
          <cell r="H2095">
            <v>3</v>
          </cell>
          <cell r="I2095" t="str">
            <v>--</v>
          </cell>
          <cell r="J2095">
            <v>3</v>
          </cell>
          <cell r="K2095">
            <v>3.3</v>
          </cell>
        </row>
        <row r="2096">
          <cell r="A2096" t="str">
            <v>M2</v>
          </cell>
          <cell r="B2096" t="str">
            <v>A5C</v>
          </cell>
          <cell r="C2096" t="str">
            <v>TRIM</v>
          </cell>
          <cell r="D2096" t="str">
            <v>V-2325</v>
          </cell>
          <cell r="E2096" t="str">
            <v>PIPE</v>
          </cell>
          <cell r="F2096">
            <v>1</v>
          </cell>
          <cell r="G2096" t="str">
            <v>CB100404000300</v>
          </cell>
          <cell r="H2096">
            <v>3</v>
          </cell>
          <cell r="I2096" t="str">
            <v>--</v>
          </cell>
          <cell r="J2096">
            <v>3</v>
          </cell>
          <cell r="K2096">
            <v>3.3</v>
          </cell>
        </row>
        <row r="2097">
          <cell r="A2097" t="str">
            <v>M2</v>
          </cell>
          <cell r="B2097" t="str">
            <v>A5C</v>
          </cell>
          <cell r="C2097" t="str">
            <v>TRIM</v>
          </cell>
          <cell r="D2097" t="str">
            <v>V-2403</v>
          </cell>
          <cell r="E2097" t="str">
            <v>PIPE</v>
          </cell>
          <cell r="F2097">
            <v>1</v>
          </cell>
          <cell r="G2097" t="str">
            <v>CB100404000300</v>
          </cell>
          <cell r="H2097">
            <v>3</v>
          </cell>
          <cell r="I2097" t="str">
            <v>--</v>
          </cell>
          <cell r="J2097">
            <v>3</v>
          </cell>
          <cell r="K2097">
            <v>3.3</v>
          </cell>
        </row>
        <row r="2098">
          <cell r="A2098" t="str">
            <v>M2</v>
          </cell>
          <cell r="B2098" t="str">
            <v>A5C</v>
          </cell>
          <cell r="C2098" t="str">
            <v>TRIM</v>
          </cell>
          <cell r="D2098" t="str">
            <v>R-2401</v>
          </cell>
          <cell r="E2098" t="str">
            <v>PIPE</v>
          </cell>
          <cell r="F2098">
            <v>1</v>
          </cell>
          <cell r="G2098" t="str">
            <v>CB100404000300</v>
          </cell>
          <cell r="H2098">
            <v>3</v>
          </cell>
          <cell r="I2098" t="str">
            <v>--</v>
          </cell>
          <cell r="J2098">
            <v>3</v>
          </cell>
          <cell r="K2098">
            <v>3.3</v>
          </cell>
        </row>
        <row r="2099">
          <cell r="A2099" t="str">
            <v>M2</v>
          </cell>
          <cell r="B2099" t="str">
            <v>A5C</v>
          </cell>
          <cell r="C2099" t="str">
            <v>TRIM</v>
          </cell>
          <cell r="D2099" t="str">
            <v>V-2401</v>
          </cell>
          <cell r="E2099" t="str">
            <v>PIPE</v>
          </cell>
          <cell r="F2099">
            <v>1</v>
          </cell>
          <cell r="G2099" t="str">
            <v>CB100404000300</v>
          </cell>
          <cell r="H2099">
            <v>3</v>
          </cell>
          <cell r="I2099" t="str">
            <v>--</v>
          </cell>
          <cell r="J2099">
            <v>3</v>
          </cell>
          <cell r="K2099">
            <v>3.3</v>
          </cell>
        </row>
        <row r="2100">
          <cell r="A2100" t="str">
            <v>M2</v>
          </cell>
          <cell r="B2100" t="str">
            <v>A5C</v>
          </cell>
          <cell r="C2100" t="str">
            <v>TRIM</v>
          </cell>
          <cell r="D2100" t="str">
            <v>V-2404</v>
          </cell>
          <cell r="E2100" t="str">
            <v>PIPE</v>
          </cell>
          <cell r="F2100">
            <v>1</v>
          </cell>
          <cell r="G2100" t="str">
            <v>CB100404000300</v>
          </cell>
          <cell r="H2100">
            <v>3</v>
          </cell>
          <cell r="I2100" t="str">
            <v>--</v>
          </cell>
          <cell r="J2100">
            <v>3</v>
          </cell>
          <cell r="K2100">
            <v>3.3</v>
          </cell>
        </row>
        <row r="2101">
          <cell r="A2101" t="str">
            <v>M2</v>
          </cell>
          <cell r="B2101" t="str">
            <v>A5C</v>
          </cell>
          <cell r="C2101" t="str">
            <v>P</v>
          </cell>
          <cell r="D2101" t="str">
            <v>23047</v>
          </cell>
          <cell r="E2101" t="str">
            <v>PIPE</v>
          </cell>
          <cell r="F2101">
            <v>1</v>
          </cell>
          <cell r="G2101" t="str">
            <v>CB100404000300</v>
          </cell>
          <cell r="H2101">
            <v>3</v>
          </cell>
          <cell r="I2101" t="str">
            <v>--</v>
          </cell>
          <cell r="J2101">
            <v>3.3</v>
          </cell>
          <cell r="K2101">
            <v>3.7</v>
          </cell>
        </row>
        <row r="2102">
          <cell r="A2102" t="str">
            <v>M2</v>
          </cell>
          <cell r="B2102" t="str">
            <v>A5C</v>
          </cell>
          <cell r="C2102" t="str">
            <v>TRIM</v>
          </cell>
          <cell r="D2102" t="str">
            <v>V-2323</v>
          </cell>
          <cell r="E2102" t="str">
            <v>PIPE</v>
          </cell>
          <cell r="F2102">
            <v>1</v>
          </cell>
          <cell r="G2102" t="str">
            <v>CB100404000300</v>
          </cell>
          <cell r="H2102">
            <v>3</v>
          </cell>
          <cell r="I2102" t="str">
            <v>--</v>
          </cell>
          <cell r="J2102">
            <v>3.5</v>
          </cell>
          <cell r="K2102">
            <v>3.9</v>
          </cell>
        </row>
        <row r="2103">
          <cell r="A2103" t="str">
            <v>M2</v>
          </cell>
          <cell r="B2103" t="str">
            <v>A5C</v>
          </cell>
          <cell r="C2103" t="str">
            <v>TRIM</v>
          </cell>
          <cell r="D2103" t="str">
            <v>V-2329</v>
          </cell>
          <cell r="E2103" t="str">
            <v>PIPE</v>
          </cell>
          <cell r="F2103">
            <v>1</v>
          </cell>
          <cell r="G2103" t="str">
            <v>CB100404000300</v>
          </cell>
          <cell r="H2103">
            <v>3</v>
          </cell>
          <cell r="I2103" t="str">
            <v>--</v>
          </cell>
          <cell r="J2103">
            <v>3.5</v>
          </cell>
          <cell r="K2103">
            <v>3.9</v>
          </cell>
        </row>
        <row r="2104">
          <cell r="A2104" t="str">
            <v>M2</v>
          </cell>
          <cell r="B2104" t="str">
            <v>A5C</v>
          </cell>
          <cell r="C2104" t="str">
            <v>TRIM</v>
          </cell>
          <cell r="D2104" t="str">
            <v>V-2331</v>
          </cell>
          <cell r="E2104" t="str">
            <v>PIPE</v>
          </cell>
          <cell r="F2104">
            <v>1</v>
          </cell>
          <cell r="G2104" t="str">
            <v>CB100404000300</v>
          </cell>
          <cell r="H2104">
            <v>3</v>
          </cell>
          <cell r="I2104" t="str">
            <v>--</v>
          </cell>
          <cell r="J2104">
            <v>3.5</v>
          </cell>
          <cell r="K2104">
            <v>3.9</v>
          </cell>
        </row>
        <row r="2105">
          <cell r="A2105" t="str">
            <v>M2</v>
          </cell>
          <cell r="B2105" t="str">
            <v>A5C</v>
          </cell>
          <cell r="C2105" t="str">
            <v>TRIM</v>
          </cell>
          <cell r="D2105" t="str">
            <v>V-2320</v>
          </cell>
          <cell r="E2105" t="str">
            <v>PIPE</v>
          </cell>
          <cell r="F2105">
            <v>1</v>
          </cell>
          <cell r="G2105" t="str">
            <v>CB100404000300</v>
          </cell>
          <cell r="H2105">
            <v>3</v>
          </cell>
          <cell r="I2105" t="str">
            <v>--</v>
          </cell>
          <cell r="J2105">
            <v>3.5</v>
          </cell>
          <cell r="K2105">
            <v>3.9</v>
          </cell>
        </row>
        <row r="2106">
          <cell r="A2106" t="str">
            <v>M2</v>
          </cell>
          <cell r="B2106" t="str">
            <v>A5C</v>
          </cell>
          <cell r="C2106" t="str">
            <v>TRIM</v>
          </cell>
          <cell r="D2106" t="str">
            <v>V-2330</v>
          </cell>
          <cell r="E2106" t="str">
            <v>PIPE</v>
          </cell>
          <cell r="F2106">
            <v>1</v>
          </cell>
          <cell r="G2106" t="str">
            <v>CB100404000300</v>
          </cell>
          <cell r="H2106">
            <v>3</v>
          </cell>
          <cell r="I2106" t="str">
            <v>--</v>
          </cell>
          <cell r="J2106">
            <v>3.5</v>
          </cell>
          <cell r="K2106">
            <v>3.9</v>
          </cell>
        </row>
        <row r="2107">
          <cell r="A2107" t="str">
            <v>M2</v>
          </cell>
          <cell r="B2107" t="str">
            <v>A5C</v>
          </cell>
          <cell r="C2107" t="str">
            <v>TRIM</v>
          </cell>
          <cell r="D2107" t="str">
            <v>V-2333</v>
          </cell>
          <cell r="E2107" t="str">
            <v>PIPE</v>
          </cell>
          <cell r="F2107">
            <v>1</v>
          </cell>
          <cell r="G2107" t="str">
            <v>CB100404000300</v>
          </cell>
          <cell r="H2107">
            <v>3</v>
          </cell>
          <cell r="I2107" t="str">
            <v>--</v>
          </cell>
          <cell r="J2107">
            <v>3.5</v>
          </cell>
          <cell r="K2107">
            <v>3.9</v>
          </cell>
        </row>
        <row r="2108">
          <cell r="A2108" t="str">
            <v>M2</v>
          </cell>
          <cell r="B2108" t="str">
            <v>A5C</v>
          </cell>
          <cell r="C2108" t="str">
            <v>TRIM</v>
          </cell>
          <cell r="D2108" t="str">
            <v>V-2317</v>
          </cell>
          <cell r="E2108" t="str">
            <v>PIPE</v>
          </cell>
          <cell r="F2108">
            <v>1</v>
          </cell>
          <cell r="G2108" t="str">
            <v>CB100404000300</v>
          </cell>
          <cell r="H2108">
            <v>3</v>
          </cell>
          <cell r="I2108" t="str">
            <v>--</v>
          </cell>
          <cell r="J2108">
            <v>4</v>
          </cell>
          <cell r="K2108">
            <v>4.4000000000000004</v>
          </cell>
        </row>
        <row r="2109">
          <cell r="A2109" t="str">
            <v>M2</v>
          </cell>
          <cell r="B2109" t="str">
            <v>A5C</v>
          </cell>
          <cell r="C2109" t="str">
            <v>P</v>
          </cell>
          <cell r="D2109" t="str">
            <v>23050</v>
          </cell>
          <cell r="E2109" t="str">
            <v>PIPE</v>
          </cell>
          <cell r="F2109">
            <v>1</v>
          </cell>
          <cell r="G2109" t="str">
            <v>CB100404000300</v>
          </cell>
          <cell r="H2109">
            <v>3</v>
          </cell>
          <cell r="I2109" t="str">
            <v>--</v>
          </cell>
          <cell r="J2109">
            <v>4</v>
          </cell>
          <cell r="K2109">
            <v>4.4000000000000004</v>
          </cell>
        </row>
        <row r="2110">
          <cell r="A2110" t="str">
            <v>M2</v>
          </cell>
          <cell r="B2110" t="str">
            <v>A5C</v>
          </cell>
          <cell r="C2110" t="str">
            <v>P</v>
          </cell>
          <cell r="D2110" t="str">
            <v>23061</v>
          </cell>
          <cell r="E2110" t="str">
            <v>PIPE</v>
          </cell>
          <cell r="F2110">
            <v>1</v>
          </cell>
          <cell r="G2110" t="str">
            <v>CB100404000300</v>
          </cell>
          <cell r="H2110">
            <v>3</v>
          </cell>
          <cell r="I2110" t="str">
            <v>--</v>
          </cell>
          <cell r="J2110">
            <v>4</v>
          </cell>
          <cell r="K2110">
            <v>4.4000000000000004</v>
          </cell>
        </row>
        <row r="2111">
          <cell r="A2111" t="str">
            <v>M2</v>
          </cell>
          <cell r="B2111" t="str">
            <v>A5C</v>
          </cell>
          <cell r="C2111" t="str">
            <v>TRIM</v>
          </cell>
          <cell r="D2111" t="str">
            <v>V-2321</v>
          </cell>
          <cell r="E2111" t="str">
            <v>PIPE</v>
          </cell>
          <cell r="F2111">
            <v>1</v>
          </cell>
          <cell r="G2111" t="str">
            <v>CB100404000300</v>
          </cell>
          <cell r="H2111">
            <v>3</v>
          </cell>
          <cell r="I2111" t="str">
            <v>--</v>
          </cell>
          <cell r="J2111">
            <v>4.5</v>
          </cell>
          <cell r="K2111">
            <v>5</v>
          </cell>
        </row>
        <row r="2112">
          <cell r="A2112" t="str">
            <v>M2</v>
          </cell>
          <cell r="B2112" t="str">
            <v>A5C</v>
          </cell>
          <cell r="C2112" t="str">
            <v>P</v>
          </cell>
          <cell r="D2112" t="str">
            <v>24027</v>
          </cell>
          <cell r="E2112" t="str">
            <v>PIPE</v>
          </cell>
          <cell r="F2112">
            <v>1</v>
          </cell>
          <cell r="G2112" t="str">
            <v>CB100404000300</v>
          </cell>
          <cell r="H2112">
            <v>3</v>
          </cell>
          <cell r="I2112" t="str">
            <v>--</v>
          </cell>
          <cell r="J2112">
            <v>4.5</v>
          </cell>
          <cell r="K2112">
            <v>5</v>
          </cell>
        </row>
        <row r="2113">
          <cell r="A2113" t="str">
            <v>M2</v>
          </cell>
          <cell r="B2113" t="str">
            <v>A5C</v>
          </cell>
          <cell r="C2113" t="str">
            <v>P</v>
          </cell>
          <cell r="D2113" t="str">
            <v>23142</v>
          </cell>
          <cell r="E2113" t="str">
            <v>PIPE</v>
          </cell>
          <cell r="F2113">
            <v>1</v>
          </cell>
          <cell r="G2113" t="str">
            <v>CB100404000300</v>
          </cell>
          <cell r="H2113">
            <v>3</v>
          </cell>
          <cell r="I2113" t="str">
            <v>--</v>
          </cell>
          <cell r="J2113">
            <v>5</v>
          </cell>
          <cell r="K2113">
            <v>5.5</v>
          </cell>
        </row>
        <row r="2114">
          <cell r="A2114" t="str">
            <v>M2</v>
          </cell>
          <cell r="B2114" t="str">
            <v>A5C</v>
          </cell>
          <cell r="C2114" t="str">
            <v>P</v>
          </cell>
          <cell r="D2114" t="str">
            <v>23246</v>
          </cell>
          <cell r="E2114" t="str">
            <v>PIPE</v>
          </cell>
          <cell r="F2114">
            <v>1</v>
          </cell>
          <cell r="G2114" t="str">
            <v>CB100404000300</v>
          </cell>
          <cell r="H2114">
            <v>3</v>
          </cell>
          <cell r="I2114" t="str">
            <v>--</v>
          </cell>
          <cell r="J2114">
            <v>5</v>
          </cell>
          <cell r="K2114">
            <v>5.5</v>
          </cell>
        </row>
        <row r="2115">
          <cell r="A2115" t="str">
            <v>M2</v>
          </cell>
          <cell r="B2115" t="str">
            <v>A5C</v>
          </cell>
          <cell r="C2115" t="str">
            <v>P</v>
          </cell>
          <cell r="D2115" t="str">
            <v>24003</v>
          </cell>
          <cell r="E2115" t="str">
            <v>PIPE</v>
          </cell>
          <cell r="F2115">
            <v>1</v>
          </cell>
          <cell r="G2115" t="str">
            <v>CB100404000300</v>
          </cell>
          <cell r="H2115">
            <v>3</v>
          </cell>
          <cell r="I2115" t="str">
            <v>--</v>
          </cell>
          <cell r="J2115">
            <v>5</v>
          </cell>
          <cell r="K2115">
            <v>5.5</v>
          </cell>
        </row>
        <row r="2116">
          <cell r="A2116" t="str">
            <v>M2</v>
          </cell>
          <cell r="B2116" t="str">
            <v>A5C</v>
          </cell>
          <cell r="C2116" t="str">
            <v>P</v>
          </cell>
          <cell r="D2116" t="str">
            <v>23106</v>
          </cell>
          <cell r="E2116" t="str">
            <v>PIPE</v>
          </cell>
          <cell r="F2116">
            <v>1</v>
          </cell>
          <cell r="G2116" t="str">
            <v>CB100404000300</v>
          </cell>
          <cell r="H2116">
            <v>3</v>
          </cell>
          <cell r="I2116" t="str">
            <v>--</v>
          </cell>
          <cell r="J2116">
            <v>6</v>
          </cell>
          <cell r="K2116">
            <v>6.6</v>
          </cell>
        </row>
        <row r="2117">
          <cell r="A2117" t="str">
            <v>M2</v>
          </cell>
          <cell r="B2117" t="str">
            <v>A5C</v>
          </cell>
          <cell r="C2117" t="str">
            <v>P</v>
          </cell>
          <cell r="D2117" t="str">
            <v>23236</v>
          </cell>
          <cell r="E2117" t="str">
            <v>PIPE</v>
          </cell>
          <cell r="F2117">
            <v>1</v>
          </cell>
          <cell r="G2117" t="str">
            <v>CB100404000300</v>
          </cell>
          <cell r="H2117">
            <v>3</v>
          </cell>
          <cell r="I2117" t="str">
            <v>--</v>
          </cell>
          <cell r="J2117">
            <v>6</v>
          </cell>
          <cell r="K2117">
            <v>6.6</v>
          </cell>
        </row>
        <row r="2118">
          <cell r="A2118" t="str">
            <v>M2</v>
          </cell>
          <cell r="B2118" t="str">
            <v>A5C</v>
          </cell>
          <cell r="C2118" t="str">
            <v>P</v>
          </cell>
          <cell r="D2118" t="str">
            <v>23240</v>
          </cell>
          <cell r="E2118" t="str">
            <v>PIPE</v>
          </cell>
          <cell r="F2118">
            <v>1</v>
          </cell>
          <cell r="G2118" t="str">
            <v>CB100404000300</v>
          </cell>
          <cell r="H2118">
            <v>3</v>
          </cell>
          <cell r="I2118" t="str">
            <v>--</v>
          </cell>
          <cell r="J2118">
            <v>6</v>
          </cell>
          <cell r="K2118">
            <v>6.6</v>
          </cell>
        </row>
        <row r="2119">
          <cell r="A2119" t="str">
            <v>M2</v>
          </cell>
          <cell r="B2119" t="str">
            <v>A5C</v>
          </cell>
          <cell r="C2119" t="str">
            <v>TRIM</v>
          </cell>
          <cell r="D2119" t="str">
            <v>V-2315</v>
          </cell>
          <cell r="E2119" t="str">
            <v>PIPE</v>
          </cell>
          <cell r="F2119">
            <v>1</v>
          </cell>
          <cell r="G2119" t="str">
            <v>CB100404000300</v>
          </cell>
          <cell r="H2119">
            <v>3</v>
          </cell>
          <cell r="I2119" t="str">
            <v>--</v>
          </cell>
          <cell r="J2119">
            <v>6.5</v>
          </cell>
          <cell r="K2119">
            <v>7.2</v>
          </cell>
        </row>
        <row r="2120">
          <cell r="A2120" t="str">
            <v>M2</v>
          </cell>
          <cell r="B2120" t="str">
            <v>A5C</v>
          </cell>
          <cell r="C2120" t="str">
            <v>TRIM</v>
          </cell>
          <cell r="D2120" t="str">
            <v>V-2324</v>
          </cell>
          <cell r="E2120" t="str">
            <v>PIPE</v>
          </cell>
          <cell r="F2120">
            <v>1</v>
          </cell>
          <cell r="G2120" t="str">
            <v>CB100404000300</v>
          </cell>
          <cell r="H2120">
            <v>3</v>
          </cell>
          <cell r="I2120" t="str">
            <v>--</v>
          </cell>
          <cell r="J2120">
            <v>6.5</v>
          </cell>
          <cell r="K2120">
            <v>7.2</v>
          </cell>
        </row>
        <row r="2121">
          <cell r="A2121" t="str">
            <v>M2</v>
          </cell>
          <cell r="B2121" t="str">
            <v>A5C</v>
          </cell>
          <cell r="C2121" t="str">
            <v>P</v>
          </cell>
          <cell r="D2121" t="str">
            <v>23086</v>
          </cell>
          <cell r="E2121" t="str">
            <v>PIPE</v>
          </cell>
          <cell r="F2121">
            <v>1</v>
          </cell>
          <cell r="G2121" t="str">
            <v>CB100404000300</v>
          </cell>
          <cell r="H2121">
            <v>3</v>
          </cell>
          <cell r="I2121" t="str">
            <v>--</v>
          </cell>
          <cell r="J2121">
            <v>7</v>
          </cell>
          <cell r="K2121">
            <v>7.7</v>
          </cell>
        </row>
        <row r="2122">
          <cell r="A2122" t="str">
            <v>M2</v>
          </cell>
          <cell r="B2122" t="str">
            <v>A5C</v>
          </cell>
          <cell r="C2122" t="str">
            <v>P</v>
          </cell>
          <cell r="D2122" t="str">
            <v>23125</v>
          </cell>
          <cell r="E2122" t="str">
            <v>PIPE</v>
          </cell>
          <cell r="F2122">
            <v>1</v>
          </cell>
          <cell r="G2122" t="str">
            <v>CB100404000300</v>
          </cell>
          <cell r="H2122">
            <v>3</v>
          </cell>
          <cell r="I2122" t="str">
            <v>--</v>
          </cell>
          <cell r="J2122">
            <v>7</v>
          </cell>
          <cell r="K2122">
            <v>7.7</v>
          </cell>
        </row>
        <row r="2123">
          <cell r="A2123" t="str">
            <v>M2</v>
          </cell>
          <cell r="B2123" t="str">
            <v>A5C</v>
          </cell>
          <cell r="C2123" t="str">
            <v>P</v>
          </cell>
          <cell r="D2123" t="str">
            <v>23064</v>
          </cell>
          <cell r="E2123" t="str">
            <v>PIPE</v>
          </cell>
          <cell r="F2123">
            <v>1</v>
          </cell>
          <cell r="G2123" t="str">
            <v>CB100404000300</v>
          </cell>
          <cell r="H2123">
            <v>3</v>
          </cell>
          <cell r="I2123" t="str">
            <v>--</v>
          </cell>
          <cell r="J2123">
            <v>8.1</v>
          </cell>
          <cell r="K2123">
            <v>9</v>
          </cell>
        </row>
        <row r="2124">
          <cell r="A2124" t="str">
            <v>M2</v>
          </cell>
          <cell r="B2124" t="str">
            <v>A5C</v>
          </cell>
          <cell r="C2124" t="str">
            <v>P</v>
          </cell>
          <cell r="D2124" t="str">
            <v>23082</v>
          </cell>
          <cell r="E2124" t="str">
            <v>PIPE</v>
          </cell>
          <cell r="F2124">
            <v>1</v>
          </cell>
          <cell r="G2124" t="str">
            <v>CB100404000300</v>
          </cell>
          <cell r="H2124">
            <v>3</v>
          </cell>
          <cell r="I2124" t="str">
            <v>--</v>
          </cell>
          <cell r="J2124">
            <v>8.5</v>
          </cell>
          <cell r="K2124">
            <v>9.4</v>
          </cell>
        </row>
        <row r="2125">
          <cell r="A2125" t="str">
            <v>M2</v>
          </cell>
          <cell r="B2125" t="str">
            <v>A5C</v>
          </cell>
          <cell r="C2125" t="str">
            <v>P</v>
          </cell>
          <cell r="D2125" t="str">
            <v>23258</v>
          </cell>
          <cell r="E2125" t="str">
            <v>PIPE</v>
          </cell>
          <cell r="F2125">
            <v>1</v>
          </cell>
          <cell r="G2125" t="str">
            <v>CB100404000300</v>
          </cell>
          <cell r="H2125">
            <v>3</v>
          </cell>
          <cell r="I2125" t="str">
            <v>--</v>
          </cell>
          <cell r="J2125">
            <v>8.5</v>
          </cell>
          <cell r="K2125">
            <v>9.4</v>
          </cell>
        </row>
        <row r="2126">
          <cell r="A2126" t="str">
            <v>M2</v>
          </cell>
          <cell r="B2126" t="str">
            <v>A5C</v>
          </cell>
          <cell r="C2126" t="str">
            <v>P</v>
          </cell>
          <cell r="D2126" t="str">
            <v>23257</v>
          </cell>
          <cell r="E2126" t="str">
            <v>PIPE</v>
          </cell>
          <cell r="F2126">
            <v>1</v>
          </cell>
          <cell r="G2126" t="str">
            <v>CB100404000300</v>
          </cell>
          <cell r="H2126">
            <v>3</v>
          </cell>
          <cell r="I2126" t="str">
            <v>--</v>
          </cell>
          <cell r="J2126">
            <v>11.5</v>
          </cell>
          <cell r="K2126">
            <v>12.7</v>
          </cell>
        </row>
        <row r="2127">
          <cell r="A2127" t="str">
            <v>M2</v>
          </cell>
          <cell r="B2127" t="str">
            <v>A5C</v>
          </cell>
          <cell r="C2127" t="str">
            <v>P</v>
          </cell>
          <cell r="D2127" t="str">
            <v>23016</v>
          </cell>
          <cell r="E2127" t="str">
            <v>PIPE</v>
          </cell>
          <cell r="F2127">
            <v>1</v>
          </cell>
          <cell r="G2127" t="str">
            <v>CB100404000300</v>
          </cell>
          <cell r="H2127">
            <v>3</v>
          </cell>
          <cell r="I2127" t="str">
            <v>--</v>
          </cell>
          <cell r="J2127">
            <v>11.5</v>
          </cell>
          <cell r="K2127">
            <v>12.7</v>
          </cell>
        </row>
        <row r="2128">
          <cell r="A2128" t="str">
            <v>M2</v>
          </cell>
          <cell r="B2128" t="str">
            <v>A5C</v>
          </cell>
          <cell r="C2128" t="str">
            <v>P</v>
          </cell>
          <cell r="D2128" t="str">
            <v>23005</v>
          </cell>
          <cell r="E2128" t="str">
            <v>PIPE</v>
          </cell>
          <cell r="F2128">
            <v>1</v>
          </cell>
          <cell r="G2128" t="str">
            <v>CB100404000300</v>
          </cell>
          <cell r="H2128">
            <v>3</v>
          </cell>
          <cell r="I2128" t="str">
            <v>--</v>
          </cell>
          <cell r="J2128">
            <v>12</v>
          </cell>
          <cell r="K2128">
            <v>13.2</v>
          </cell>
        </row>
        <row r="2129">
          <cell r="A2129" t="str">
            <v>M2</v>
          </cell>
          <cell r="B2129" t="str">
            <v>A5C</v>
          </cell>
          <cell r="C2129" t="str">
            <v>P</v>
          </cell>
          <cell r="D2129" t="str">
            <v>23232</v>
          </cell>
          <cell r="E2129" t="str">
            <v>PIPE</v>
          </cell>
          <cell r="F2129">
            <v>1</v>
          </cell>
          <cell r="G2129" t="str">
            <v>CB100404000300</v>
          </cell>
          <cell r="H2129">
            <v>3</v>
          </cell>
          <cell r="I2129" t="str">
            <v>--</v>
          </cell>
          <cell r="J2129">
            <v>12.5</v>
          </cell>
          <cell r="K2129">
            <v>13.8</v>
          </cell>
        </row>
        <row r="2130">
          <cell r="A2130" t="str">
            <v>M2</v>
          </cell>
          <cell r="B2130" t="str">
            <v>A5C</v>
          </cell>
          <cell r="C2130" t="str">
            <v>P</v>
          </cell>
          <cell r="D2130" t="str">
            <v>23254</v>
          </cell>
          <cell r="E2130" t="str">
            <v>PIPE</v>
          </cell>
          <cell r="F2130">
            <v>1</v>
          </cell>
          <cell r="G2130" t="str">
            <v>CB100404000300</v>
          </cell>
          <cell r="H2130">
            <v>3</v>
          </cell>
          <cell r="I2130" t="str">
            <v>--</v>
          </cell>
          <cell r="J2130">
            <v>12.5</v>
          </cell>
          <cell r="K2130">
            <v>13.8</v>
          </cell>
        </row>
        <row r="2131">
          <cell r="A2131" t="str">
            <v>M2</v>
          </cell>
          <cell r="B2131" t="str">
            <v>A5C</v>
          </cell>
          <cell r="C2131" t="str">
            <v>P</v>
          </cell>
          <cell r="D2131" t="str">
            <v>23017</v>
          </cell>
          <cell r="E2131" t="str">
            <v>PIPE</v>
          </cell>
          <cell r="F2131">
            <v>1</v>
          </cell>
          <cell r="G2131" t="str">
            <v>CB100404000300</v>
          </cell>
          <cell r="H2131">
            <v>3</v>
          </cell>
          <cell r="I2131" t="str">
            <v>--</v>
          </cell>
          <cell r="J2131">
            <v>15.6</v>
          </cell>
          <cell r="K2131">
            <v>17.2</v>
          </cell>
        </row>
        <row r="2132">
          <cell r="A2132" t="str">
            <v>M2</v>
          </cell>
          <cell r="B2132" t="str">
            <v>A5C</v>
          </cell>
          <cell r="C2132" t="str">
            <v>P</v>
          </cell>
          <cell r="D2132" t="str">
            <v>23051</v>
          </cell>
          <cell r="E2132" t="str">
            <v>PIPE</v>
          </cell>
          <cell r="F2132">
            <v>1</v>
          </cell>
          <cell r="G2132" t="str">
            <v>CB100404000300</v>
          </cell>
          <cell r="H2132">
            <v>3</v>
          </cell>
          <cell r="I2132" t="str">
            <v>--</v>
          </cell>
          <cell r="J2132">
            <v>16.600000000000001</v>
          </cell>
          <cell r="K2132">
            <v>18.3</v>
          </cell>
        </row>
        <row r="2133">
          <cell r="A2133" t="str">
            <v>M2</v>
          </cell>
          <cell r="B2133" t="str">
            <v>A5C</v>
          </cell>
          <cell r="C2133" t="str">
            <v>P</v>
          </cell>
          <cell r="D2133" t="str">
            <v>23124</v>
          </cell>
          <cell r="E2133" t="str">
            <v>PIPE</v>
          </cell>
          <cell r="F2133">
            <v>1</v>
          </cell>
          <cell r="G2133" t="str">
            <v>CB100404000300</v>
          </cell>
          <cell r="H2133">
            <v>3</v>
          </cell>
          <cell r="I2133" t="str">
            <v>--</v>
          </cell>
          <cell r="J2133">
            <v>18.5</v>
          </cell>
          <cell r="K2133">
            <v>20.399999999999999</v>
          </cell>
        </row>
        <row r="2134">
          <cell r="A2134" t="str">
            <v>M2</v>
          </cell>
          <cell r="B2134" t="str">
            <v>B2C</v>
          </cell>
          <cell r="C2134" t="str">
            <v>SH</v>
          </cell>
          <cell r="D2134" t="str">
            <v>23612</v>
          </cell>
          <cell r="E2134" t="str">
            <v>PIPE</v>
          </cell>
          <cell r="F2134">
            <v>1</v>
          </cell>
          <cell r="G2134" t="str">
            <v>CB100404000300</v>
          </cell>
          <cell r="H2134">
            <v>3</v>
          </cell>
          <cell r="I2134" t="str">
            <v>--</v>
          </cell>
          <cell r="J2134">
            <v>20.6</v>
          </cell>
          <cell r="K2134">
            <v>22.7</v>
          </cell>
        </row>
        <row r="2135">
          <cell r="A2135" t="str">
            <v>M2</v>
          </cell>
          <cell r="B2135" t="str">
            <v>A5C</v>
          </cell>
          <cell r="C2135" t="str">
            <v>P</v>
          </cell>
          <cell r="D2135" t="str">
            <v>23256</v>
          </cell>
          <cell r="E2135" t="str">
            <v>PIPE</v>
          </cell>
          <cell r="F2135">
            <v>1</v>
          </cell>
          <cell r="G2135" t="str">
            <v>CB100404000300</v>
          </cell>
          <cell r="H2135">
            <v>3</v>
          </cell>
          <cell r="I2135" t="str">
            <v>--</v>
          </cell>
          <cell r="J2135">
            <v>37.200000000000003</v>
          </cell>
          <cell r="K2135">
            <v>41</v>
          </cell>
        </row>
        <row r="2136">
          <cell r="A2136" t="str">
            <v>M2</v>
          </cell>
          <cell r="B2136" t="str">
            <v>B2C</v>
          </cell>
          <cell r="C2136" t="str">
            <v>SH</v>
          </cell>
          <cell r="D2136" t="str">
            <v>23601</v>
          </cell>
          <cell r="E2136" t="str">
            <v>PIPE</v>
          </cell>
          <cell r="F2136">
            <v>1</v>
          </cell>
          <cell r="G2136" t="str">
            <v>CB100404000300</v>
          </cell>
          <cell r="H2136">
            <v>3</v>
          </cell>
          <cell r="I2136" t="str">
            <v>--</v>
          </cell>
          <cell r="J2136">
            <v>65</v>
          </cell>
          <cell r="K2136">
            <v>71.5</v>
          </cell>
        </row>
        <row r="2137">
          <cell r="A2137" t="str">
            <v>M2</v>
          </cell>
          <cell r="B2137" t="str">
            <v>A5C</v>
          </cell>
          <cell r="C2137" t="str">
            <v>P</v>
          </cell>
          <cell r="D2137" t="str">
            <v>23064</v>
          </cell>
          <cell r="E2137" t="str">
            <v>PIPE</v>
          </cell>
          <cell r="F2137">
            <v>1</v>
          </cell>
          <cell r="G2137" t="str">
            <v>CB100404000300</v>
          </cell>
          <cell r="H2137">
            <v>3</v>
          </cell>
          <cell r="I2137" t="str">
            <v>--</v>
          </cell>
          <cell r="J2137">
            <v>65</v>
          </cell>
          <cell r="K2137">
            <v>71.5</v>
          </cell>
        </row>
        <row r="2138">
          <cell r="A2138" t="str">
            <v>M2</v>
          </cell>
          <cell r="B2138" t="str">
            <v>A5C</v>
          </cell>
          <cell r="C2138" t="str">
            <v>P</v>
          </cell>
          <cell r="D2138" t="str">
            <v>23035</v>
          </cell>
          <cell r="E2138" t="str">
            <v>PIPE</v>
          </cell>
          <cell r="F2138">
            <v>1</v>
          </cell>
          <cell r="G2138" t="str">
            <v>CB100404000400</v>
          </cell>
          <cell r="H2138">
            <v>4</v>
          </cell>
          <cell r="I2138" t="str">
            <v>--</v>
          </cell>
          <cell r="J2138">
            <v>0.3</v>
          </cell>
          <cell r="K2138">
            <v>0.4</v>
          </cell>
        </row>
        <row r="2139">
          <cell r="A2139" t="str">
            <v>M2</v>
          </cell>
          <cell r="B2139" t="str">
            <v>A5C</v>
          </cell>
          <cell r="C2139" t="str">
            <v>P</v>
          </cell>
          <cell r="D2139" t="str">
            <v>23188</v>
          </cell>
          <cell r="E2139" t="str">
            <v>PIPE</v>
          </cell>
          <cell r="F2139">
            <v>1</v>
          </cell>
          <cell r="G2139" t="str">
            <v>CB100404000400</v>
          </cell>
          <cell r="H2139">
            <v>4</v>
          </cell>
          <cell r="I2139" t="str">
            <v>--</v>
          </cell>
          <cell r="J2139">
            <v>0.3</v>
          </cell>
          <cell r="K2139">
            <v>0.4</v>
          </cell>
        </row>
        <row r="2140">
          <cell r="A2140" t="str">
            <v>M2</v>
          </cell>
          <cell r="B2140" t="str">
            <v>A5C</v>
          </cell>
          <cell r="C2140" t="str">
            <v>P</v>
          </cell>
          <cell r="D2140" t="str">
            <v>24013</v>
          </cell>
          <cell r="E2140" t="str">
            <v>PIPE</v>
          </cell>
          <cell r="F2140">
            <v>1</v>
          </cell>
          <cell r="G2140" t="str">
            <v>CB100404000400</v>
          </cell>
          <cell r="H2140">
            <v>4</v>
          </cell>
          <cell r="I2140" t="str">
            <v>--</v>
          </cell>
          <cell r="J2140">
            <v>0.3</v>
          </cell>
          <cell r="K2140">
            <v>0.4</v>
          </cell>
        </row>
        <row r="2141">
          <cell r="A2141" t="str">
            <v>M2</v>
          </cell>
          <cell r="B2141" t="str">
            <v>A5C</v>
          </cell>
          <cell r="C2141" t="str">
            <v>P</v>
          </cell>
          <cell r="D2141" t="str">
            <v>23008</v>
          </cell>
          <cell r="E2141" t="str">
            <v>PIPE</v>
          </cell>
          <cell r="F2141">
            <v>1</v>
          </cell>
          <cell r="G2141" t="str">
            <v>CB100404000400</v>
          </cell>
          <cell r="H2141">
            <v>4</v>
          </cell>
          <cell r="I2141" t="str">
            <v>--</v>
          </cell>
          <cell r="J2141">
            <v>0.3</v>
          </cell>
          <cell r="K2141">
            <v>0.4</v>
          </cell>
        </row>
        <row r="2142">
          <cell r="A2142" t="str">
            <v>M2</v>
          </cell>
          <cell r="B2142" t="str">
            <v>A5C</v>
          </cell>
          <cell r="C2142" t="str">
            <v>P</v>
          </cell>
          <cell r="D2142" t="str">
            <v>23050</v>
          </cell>
          <cell r="E2142" t="str">
            <v>PIPE</v>
          </cell>
          <cell r="F2142">
            <v>1</v>
          </cell>
          <cell r="G2142" t="str">
            <v>CB100404000400</v>
          </cell>
          <cell r="H2142">
            <v>4</v>
          </cell>
          <cell r="I2142" t="str">
            <v>--</v>
          </cell>
          <cell r="J2142">
            <v>0.3</v>
          </cell>
          <cell r="K2142">
            <v>0.4</v>
          </cell>
        </row>
        <row r="2143">
          <cell r="A2143" t="str">
            <v>M2</v>
          </cell>
          <cell r="B2143" t="str">
            <v>A5C</v>
          </cell>
          <cell r="C2143" t="str">
            <v>P</v>
          </cell>
          <cell r="D2143" t="str">
            <v>23061</v>
          </cell>
          <cell r="E2143" t="str">
            <v>PIPE</v>
          </cell>
          <cell r="F2143">
            <v>1</v>
          </cell>
          <cell r="G2143" t="str">
            <v>CB100404000400</v>
          </cell>
          <cell r="H2143">
            <v>4</v>
          </cell>
          <cell r="I2143" t="str">
            <v>--</v>
          </cell>
          <cell r="J2143">
            <v>0.3</v>
          </cell>
          <cell r="K2143">
            <v>0.4</v>
          </cell>
        </row>
        <row r="2144">
          <cell r="A2144" t="str">
            <v>M2</v>
          </cell>
          <cell r="B2144" t="str">
            <v>A5C</v>
          </cell>
          <cell r="C2144" t="str">
            <v>P</v>
          </cell>
          <cell r="D2144" t="str">
            <v>23076</v>
          </cell>
          <cell r="E2144" t="str">
            <v>PIPE</v>
          </cell>
          <cell r="F2144">
            <v>1</v>
          </cell>
          <cell r="G2144" t="str">
            <v>CB100404000400</v>
          </cell>
          <cell r="H2144">
            <v>4</v>
          </cell>
          <cell r="I2144" t="str">
            <v>--</v>
          </cell>
          <cell r="J2144">
            <v>0.3</v>
          </cell>
          <cell r="K2144">
            <v>0.4</v>
          </cell>
        </row>
        <row r="2145">
          <cell r="A2145" t="str">
            <v>M2</v>
          </cell>
          <cell r="B2145" t="str">
            <v>A5C</v>
          </cell>
          <cell r="C2145" t="str">
            <v>P</v>
          </cell>
          <cell r="D2145" t="str">
            <v>23170</v>
          </cell>
          <cell r="E2145" t="str">
            <v>PIPE</v>
          </cell>
          <cell r="F2145">
            <v>1</v>
          </cell>
          <cell r="G2145" t="str">
            <v>CB100404000400</v>
          </cell>
          <cell r="H2145">
            <v>4</v>
          </cell>
          <cell r="I2145" t="str">
            <v>--</v>
          </cell>
          <cell r="J2145">
            <v>0.3</v>
          </cell>
          <cell r="K2145">
            <v>0.4</v>
          </cell>
        </row>
        <row r="2146">
          <cell r="A2146" t="str">
            <v>M2</v>
          </cell>
          <cell r="B2146" t="str">
            <v>A5C</v>
          </cell>
          <cell r="C2146" t="str">
            <v>P</v>
          </cell>
          <cell r="D2146" t="str">
            <v>23173</v>
          </cell>
          <cell r="E2146" t="str">
            <v>PIPE</v>
          </cell>
          <cell r="F2146">
            <v>1</v>
          </cell>
          <cell r="G2146" t="str">
            <v>CB100404000400</v>
          </cell>
          <cell r="H2146">
            <v>4</v>
          </cell>
          <cell r="I2146" t="str">
            <v>--</v>
          </cell>
          <cell r="J2146">
            <v>0.3</v>
          </cell>
          <cell r="K2146">
            <v>0.4</v>
          </cell>
        </row>
        <row r="2147">
          <cell r="A2147" t="str">
            <v>M2</v>
          </cell>
          <cell r="B2147" t="str">
            <v>A5C</v>
          </cell>
          <cell r="C2147" t="str">
            <v>P</v>
          </cell>
          <cell r="D2147" t="str">
            <v>23230</v>
          </cell>
          <cell r="E2147" t="str">
            <v>PIPE</v>
          </cell>
          <cell r="F2147">
            <v>1</v>
          </cell>
          <cell r="G2147" t="str">
            <v>CB100404000400</v>
          </cell>
          <cell r="H2147">
            <v>4</v>
          </cell>
          <cell r="I2147" t="str">
            <v>--</v>
          </cell>
          <cell r="J2147">
            <v>0.5</v>
          </cell>
          <cell r="K2147">
            <v>0.6</v>
          </cell>
        </row>
        <row r="2148">
          <cell r="A2148" t="str">
            <v>M2</v>
          </cell>
          <cell r="B2148" t="str">
            <v>A5C</v>
          </cell>
          <cell r="C2148" t="str">
            <v>P</v>
          </cell>
          <cell r="D2148" t="str">
            <v>23252</v>
          </cell>
          <cell r="E2148" t="str">
            <v>PIPE</v>
          </cell>
          <cell r="F2148">
            <v>1</v>
          </cell>
          <cell r="G2148" t="str">
            <v>CB100404000400</v>
          </cell>
          <cell r="H2148">
            <v>4</v>
          </cell>
          <cell r="I2148" t="str">
            <v>--</v>
          </cell>
          <cell r="J2148">
            <v>0.5</v>
          </cell>
          <cell r="K2148">
            <v>0.6</v>
          </cell>
        </row>
        <row r="2149">
          <cell r="A2149" t="str">
            <v>M2</v>
          </cell>
          <cell r="B2149" t="str">
            <v>A5C</v>
          </cell>
          <cell r="C2149" t="str">
            <v>P</v>
          </cell>
          <cell r="D2149" t="str">
            <v>23180</v>
          </cell>
          <cell r="E2149" t="str">
            <v>PIPE</v>
          </cell>
          <cell r="F2149">
            <v>1</v>
          </cell>
          <cell r="G2149" t="str">
            <v>CB100404000400</v>
          </cell>
          <cell r="H2149">
            <v>4</v>
          </cell>
          <cell r="I2149" t="str">
            <v>--</v>
          </cell>
          <cell r="J2149">
            <v>0.5</v>
          </cell>
          <cell r="K2149">
            <v>0.6</v>
          </cell>
        </row>
        <row r="2150">
          <cell r="A2150" t="str">
            <v>M2</v>
          </cell>
          <cell r="B2150" t="str">
            <v>A5C</v>
          </cell>
          <cell r="C2150" t="str">
            <v>P</v>
          </cell>
          <cell r="D2150" t="str">
            <v>23191</v>
          </cell>
          <cell r="E2150" t="str">
            <v>PIPE</v>
          </cell>
          <cell r="F2150">
            <v>1</v>
          </cell>
          <cell r="G2150" t="str">
            <v>CB100404000400</v>
          </cell>
          <cell r="H2150">
            <v>4</v>
          </cell>
          <cell r="I2150" t="str">
            <v>--</v>
          </cell>
          <cell r="J2150">
            <v>0.5</v>
          </cell>
          <cell r="K2150">
            <v>0.6</v>
          </cell>
        </row>
        <row r="2151">
          <cell r="A2151" t="str">
            <v>M2</v>
          </cell>
          <cell r="B2151" t="str">
            <v>A5C</v>
          </cell>
          <cell r="C2151" t="str">
            <v>P</v>
          </cell>
          <cell r="D2151" t="str">
            <v>24016</v>
          </cell>
          <cell r="E2151" t="str">
            <v>PIPE</v>
          </cell>
          <cell r="F2151">
            <v>1</v>
          </cell>
          <cell r="G2151" t="str">
            <v>CB100404000400</v>
          </cell>
          <cell r="H2151">
            <v>4</v>
          </cell>
          <cell r="I2151" t="str">
            <v>--</v>
          </cell>
          <cell r="J2151">
            <v>0.5</v>
          </cell>
          <cell r="K2151">
            <v>0.6</v>
          </cell>
        </row>
        <row r="2152">
          <cell r="A2152" t="str">
            <v>M2</v>
          </cell>
          <cell r="B2152" t="str">
            <v>A5C</v>
          </cell>
          <cell r="C2152" t="str">
            <v>P</v>
          </cell>
          <cell r="D2152" t="str">
            <v>23152</v>
          </cell>
          <cell r="E2152" t="str">
            <v>PIPE</v>
          </cell>
          <cell r="F2152">
            <v>1</v>
          </cell>
          <cell r="G2152" t="str">
            <v>CB100404000400</v>
          </cell>
          <cell r="H2152">
            <v>4</v>
          </cell>
          <cell r="I2152" t="str">
            <v>--</v>
          </cell>
          <cell r="J2152">
            <v>1</v>
          </cell>
          <cell r="K2152">
            <v>1.2</v>
          </cell>
        </row>
        <row r="2153">
          <cell r="A2153" t="str">
            <v>M2</v>
          </cell>
          <cell r="B2153" t="str">
            <v>A5C</v>
          </cell>
          <cell r="C2153" t="str">
            <v>P</v>
          </cell>
          <cell r="D2153" t="str">
            <v>23045</v>
          </cell>
          <cell r="E2153" t="str">
            <v>PIPE</v>
          </cell>
          <cell r="F2153">
            <v>1</v>
          </cell>
          <cell r="G2153" t="str">
            <v>CB100404000400</v>
          </cell>
          <cell r="H2153">
            <v>4</v>
          </cell>
          <cell r="I2153" t="str">
            <v>--</v>
          </cell>
          <cell r="J2153">
            <v>1.3</v>
          </cell>
          <cell r="K2153">
            <v>1.6</v>
          </cell>
        </row>
        <row r="2154">
          <cell r="A2154" t="str">
            <v>M2</v>
          </cell>
          <cell r="B2154" t="str">
            <v>A5C</v>
          </cell>
          <cell r="C2154" t="str">
            <v>P</v>
          </cell>
          <cell r="D2154" t="str">
            <v>23012</v>
          </cell>
          <cell r="E2154" t="str">
            <v>PIPE</v>
          </cell>
          <cell r="F2154">
            <v>1</v>
          </cell>
          <cell r="G2154" t="str">
            <v>CB100404000400</v>
          </cell>
          <cell r="H2154">
            <v>4</v>
          </cell>
          <cell r="I2154" t="str">
            <v>--</v>
          </cell>
          <cell r="J2154">
            <v>1.9</v>
          </cell>
          <cell r="K2154">
            <v>2.2999999999999998</v>
          </cell>
        </row>
        <row r="2155">
          <cell r="A2155" t="str">
            <v>M2</v>
          </cell>
          <cell r="B2155" t="str">
            <v>A5C</v>
          </cell>
          <cell r="C2155" t="str">
            <v>P</v>
          </cell>
          <cell r="D2155" t="str">
            <v>23122</v>
          </cell>
          <cell r="E2155" t="str">
            <v>PIPE</v>
          </cell>
          <cell r="F2155">
            <v>1</v>
          </cell>
          <cell r="G2155" t="str">
            <v>CB100404000400</v>
          </cell>
          <cell r="H2155">
            <v>4</v>
          </cell>
          <cell r="I2155" t="str">
            <v>--</v>
          </cell>
          <cell r="J2155">
            <v>2</v>
          </cell>
          <cell r="K2155">
            <v>2.4</v>
          </cell>
        </row>
        <row r="2156">
          <cell r="A2156" t="str">
            <v>M2</v>
          </cell>
          <cell r="B2156" t="str">
            <v>A5C</v>
          </cell>
          <cell r="C2156" t="str">
            <v>P</v>
          </cell>
          <cell r="D2156" t="str">
            <v>23237</v>
          </cell>
          <cell r="E2156" t="str">
            <v>PIPE</v>
          </cell>
          <cell r="F2156">
            <v>1</v>
          </cell>
          <cell r="G2156" t="str">
            <v>CB100404000400</v>
          </cell>
          <cell r="H2156">
            <v>4</v>
          </cell>
          <cell r="I2156" t="str">
            <v>--</v>
          </cell>
          <cell r="J2156">
            <v>2</v>
          </cell>
          <cell r="K2156">
            <v>2.4</v>
          </cell>
        </row>
        <row r="2157">
          <cell r="A2157" t="str">
            <v>M2</v>
          </cell>
          <cell r="B2157" t="str">
            <v>A5C</v>
          </cell>
          <cell r="C2157" t="str">
            <v>P</v>
          </cell>
          <cell r="D2157" t="str">
            <v>23241</v>
          </cell>
          <cell r="E2157" t="str">
            <v>PIPE</v>
          </cell>
          <cell r="F2157">
            <v>1</v>
          </cell>
          <cell r="G2157" t="str">
            <v>CB100404000400</v>
          </cell>
          <cell r="H2157">
            <v>4</v>
          </cell>
          <cell r="I2157" t="str">
            <v>--</v>
          </cell>
          <cell r="J2157">
            <v>2</v>
          </cell>
          <cell r="K2157">
            <v>2.4</v>
          </cell>
        </row>
        <row r="2158">
          <cell r="A2158" t="str">
            <v>M2</v>
          </cell>
          <cell r="B2158" t="str">
            <v>A5C</v>
          </cell>
          <cell r="C2158" t="str">
            <v>P</v>
          </cell>
          <cell r="D2158" t="str">
            <v>23181</v>
          </cell>
          <cell r="E2158" t="str">
            <v>PIPE</v>
          </cell>
          <cell r="F2158">
            <v>1</v>
          </cell>
          <cell r="G2158" t="str">
            <v>CB100404000400</v>
          </cell>
          <cell r="H2158">
            <v>4</v>
          </cell>
          <cell r="I2158" t="str">
            <v>--</v>
          </cell>
          <cell r="J2158">
            <v>2.1</v>
          </cell>
          <cell r="K2158">
            <v>2.6</v>
          </cell>
        </row>
        <row r="2159">
          <cell r="A2159" t="str">
            <v>M2</v>
          </cell>
          <cell r="B2159" t="str">
            <v>A5C</v>
          </cell>
          <cell r="C2159" t="str">
            <v>P</v>
          </cell>
          <cell r="D2159" t="str">
            <v>23058</v>
          </cell>
          <cell r="E2159" t="str">
            <v>PIPE</v>
          </cell>
          <cell r="F2159">
            <v>1</v>
          </cell>
          <cell r="G2159" t="str">
            <v>CB100404000400</v>
          </cell>
          <cell r="H2159">
            <v>4</v>
          </cell>
          <cell r="I2159" t="str">
            <v>--</v>
          </cell>
          <cell r="J2159">
            <v>3</v>
          </cell>
          <cell r="K2159">
            <v>3.6</v>
          </cell>
        </row>
        <row r="2160">
          <cell r="A2160" t="str">
            <v>M2</v>
          </cell>
          <cell r="B2160" t="str">
            <v>A5C</v>
          </cell>
          <cell r="C2160" t="str">
            <v>P</v>
          </cell>
          <cell r="D2160" t="str">
            <v>23110</v>
          </cell>
          <cell r="E2160" t="str">
            <v>PIPE</v>
          </cell>
          <cell r="F2160">
            <v>1</v>
          </cell>
          <cell r="G2160" t="str">
            <v>CB100404000400</v>
          </cell>
          <cell r="H2160">
            <v>4</v>
          </cell>
          <cell r="I2160" t="str">
            <v>--</v>
          </cell>
          <cell r="J2160">
            <v>3</v>
          </cell>
          <cell r="K2160">
            <v>3.6</v>
          </cell>
        </row>
        <row r="2161">
          <cell r="A2161" t="str">
            <v>M2</v>
          </cell>
          <cell r="B2161" t="str">
            <v>A5C</v>
          </cell>
          <cell r="C2161" t="str">
            <v>P</v>
          </cell>
          <cell r="D2161" t="str">
            <v>23068</v>
          </cell>
          <cell r="E2161" t="str">
            <v>PIPE</v>
          </cell>
          <cell r="F2161">
            <v>1</v>
          </cell>
          <cell r="G2161" t="str">
            <v>CB100404000400</v>
          </cell>
          <cell r="H2161">
            <v>4</v>
          </cell>
          <cell r="I2161" t="str">
            <v>--</v>
          </cell>
          <cell r="J2161">
            <v>3</v>
          </cell>
          <cell r="K2161">
            <v>3.6</v>
          </cell>
        </row>
        <row r="2162">
          <cell r="A2162" t="str">
            <v>M2</v>
          </cell>
          <cell r="B2162" t="str">
            <v>A5C</v>
          </cell>
          <cell r="C2162" t="str">
            <v>P</v>
          </cell>
          <cell r="D2162" t="str">
            <v>23095</v>
          </cell>
          <cell r="E2162" t="str">
            <v>PIPE</v>
          </cell>
          <cell r="F2162">
            <v>1</v>
          </cell>
          <cell r="G2162" t="str">
            <v>CB100404000400</v>
          </cell>
          <cell r="H2162">
            <v>4</v>
          </cell>
          <cell r="I2162" t="str">
            <v>--</v>
          </cell>
          <cell r="J2162">
            <v>3</v>
          </cell>
          <cell r="K2162">
            <v>3.6</v>
          </cell>
        </row>
        <row r="2163">
          <cell r="A2163" t="str">
            <v>M2</v>
          </cell>
          <cell r="B2163" t="str">
            <v>A5C</v>
          </cell>
          <cell r="C2163" t="str">
            <v>P</v>
          </cell>
          <cell r="D2163" t="str">
            <v>23114</v>
          </cell>
          <cell r="E2163" t="str">
            <v>PIPE</v>
          </cell>
          <cell r="F2163">
            <v>1</v>
          </cell>
          <cell r="G2163" t="str">
            <v>CB100404000400</v>
          </cell>
          <cell r="H2163">
            <v>4</v>
          </cell>
          <cell r="I2163" t="str">
            <v>--</v>
          </cell>
          <cell r="J2163">
            <v>3</v>
          </cell>
          <cell r="K2163">
            <v>3.6</v>
          </cell>
        </row>
        <row r="2164">
          <cell r="A2164" t="str">
            <v>M2</v>
          </cell>
          <cell r="B2164" t="str">
            <v>A5C</v>
          </cell>
          <cell r="C2164" t="str">
            <v>P</v>
          </cell>
          <cell r="D2164" t="str">
            <v>23123</v>
          </cell>
          <cell r="E2164" t="str">
            <v>PIPE</v>
          </cell>
          <cell r="F2164">
            <v>1</v>
          </cell>
          <cell r="G2164" t="str">
            <v>CB100404000400</v>
          </cell>
          <cell r="H2164">
            <v>4</v>
          </cell>
          <cell r="I2164" t="str">
            <v>--</v>
          </cell>
          <cell r="J2164">
            <v>3</v>
          </cell>
          <cell r="K2164">
            <v>3.6</v>
          </cell>
        </row>
        <row r="2165">
          <cell r="A2165" t="str">
            <v>M2</v>
          </cell>
          <cell r="B2165" t="str">
            <v>A5C</v>
          </cell>
          <cell r="C2165" t="str">
            <v>P</v>
          </cell>
          <cell r="D2165" t="str">
            <v>23127</v>
          </cell>
          <cell r="E2165" t="str">
            <v>PIPE</v>
          </cell>
          <cell r="F2165">
            <v>1</v>
          </cell>
          <cell r="G2165" t="str">
            <v>CB100404000400</v>
          </cell>
          <cell r="H2165">
            <v>4</v>
          </cell>
          <cell r="I2165" t="str">
            <v>--</v>
          </cell>
          <cell r="J2165">
            <v>3</v>
          </cell>
          <cell r="K2165">
            <v>3.6</v>
          </cell>
        </row>
        <row r="2166">
          <cell r="A2166" t="str">
            <v>M2</v>
          </cell>
          <cell r="B2166" t="str">
            <v>A5C</v>
          </cell>
          <cell r="C2166" t="str">
            <v>P</v>
          </cell>
          <cell r="D2166" t="str">
            <v>23228</v>
          </cell>
          <cell r="E2166" t="str">
            <v>PIPE</v>
          </cell>
          <cell r="F2166">
            <v>1</v>
          </cell>
          <cell r="G2166" t="str">
            <v>CB100404000400</v>
          </cell>
          <cell r="H2166">
            <v>4</v>
          </cell>
          <cell r="I2166" t="str">
            <v>--</v>
          </cell>
          <cell r="J2166">
            <v>4.5</v>
          </cell>
          <cell r="K2166">
            <v>5.4</v>
          </cell>
        </row>
        <row r="2167">
          <cell r="A2167" t="str">
            <v>M2</v>
          </cell>
          <cell r="B2167" t="str">
            <v>A5C</v>
          </cell>
          <cell r="C2167" t="str">
            <v>P</v>
          </cell>
          <cell r="D2167" t="str">
            <v>23250</v>
          </cell>
          <cell r="E2167" t="str">
            <v>PIPE</v>
          </cell>
          <cell r="F2167">
            <v>1</v>
          </cell>
          <cell r="G2167" t="str">
            <v>CB100404000400</v>
          </cell>
          <cell r="H2167">
            <v>4</v>
          </cell>
          <cell r="I2167" t="str">
            <v>--</v>
          </cell>
          <cell r="J2167">
            <v>4.5</v>
          </cell>
          <cell r="K2167">
            <v>5.4</v>
          </cell>
        </row>
        <row r="2168">
          <cell r="A2168" t="str">
            <v>M2</v>
          </cell>
          <cell r="B2168" t="str">
            <v>A5C</v>
          </cell>
          <cell r="C2168" t="str">
            <v>P</v>
          </cell>
          <cell r="D2168" t="str">
            <v>23134</v>
          </cell>
          <cell r="E2168" t="str">
            <v>PIPE</v>
          </cell>
          <cell r="F2168">
            <v>1</v>
          </cell>
          <cell r="G2168" t="str">
            <v>CB100404000400</v>
          </cell>
          <cell r="H2168">
            <v>4</v>
          </cell>
          <cell r="I2168" t="str">
            <v>--</v>
          </cell>
          <cell r="J2168">
            <v>5</v>
          </cell>
          <cell r="K2168">
            <v>6</v>
          </cell>
        </row>
        <row r="2169">
          <cell r="A2169" t="str">
            <v>M2</v>
          </cell>
          <cell r="B2169" t="str">
            <v>A5C</v>
          </cell>
          <cell r="C2169" t="str">
            <v>P</v>
          </cell>
          <cell r="D2169" t="str">
            <v>23146</v>
          </cell>
          <cell r="E2169" t="str">
            <v>PIPE</v>
          </cell>
          <cell r="F2169">
            <v>1</v>
          </cell>
          <cell r="G2169" t="str">
            <v>CB100404000400</v>
          </cell>
          <cell r="H2169">
            <v>4</v>
          </cell>
          <cell r="I2169" t="str">
            <v>--</v>
          </cell>
          <cell r="J2169">
            <v>5</v>
          </cell>
          <cell r="K2169">
            <v>6</v>
          </cell>
        </row>
        <row r="2170">
          <cell r="A2170" t="str">
            <v>M2</v>
          </cell>
          <cell r="B2170" t="str">
            <v>A5C</v>
          </cell>
          <cell r="C2170" t="str">
            <v>P</v>
          </cell>
          <cell r="D2170" t="str">
            <v>23095</v>
          </cell>
          <cell r="E2170" t="str">
            <v>PIPE</v>
          </cell>
          <cell r="F2170">
            <v>1</v>
          </cell>
          <cell r="G2170" t="str">
            <v>CB100404000400</v>
          </cell>
          <cell r="H2170">
            <v>4</v>
          </cell>
          <cell r="I2170" t="str">
            <v>--</v>
          </cell>
          <cell r="J2170">
            <v>6</v>
          </cell>
          <cell r="K2170">
            <v>7.2</v>
          </cell>
        </row>
        <row r="2171">
          <cell r="A2171" t="str">
            <v>M2</v>
          </cell>
          <cell r="B2171" t="str">
            <v>A5C</v>
          </cell>
          <cell r="C2171" t="str">
            <v>P</v>
          </cell>
          <cell r="D2171" t="str">
            <v>23110</v>
          </cell>
          <cell r="E2171" t="str">
            <v>PIPE</v>
          </cell>
          <cell r="F2171">
            <v>1</v>
          </cell>
          <cell r="G2171" t="str">
            <v>CB100404000400</v>
          </cell>
          <cell r="H2171">
            <v>4</v>
          </cell>
          <cell r="I2171" t="str">
            <v>--</v>
          </cell>
          <cell r="J2171">
            <v>6</v>
          </cell>
          <cell r="K2171">
            <v>7.2</v>
          </cell>
        </row>
        <row r="2172">
          <cell r="A2172" t="str">
            <v>M2</v>
          </cell>
          <cell r="B2172" t="str">
            <v>A5C</v>
          </cell>
          <cell r="C2172" t="str">
            <v>P</v>
          </cell>
          <cell r="D2172" t="str">
            <v>23114</v>
          </cell>
          <cell r="E2172" t="str">
            <v>PIPE</v>
          </cell>
          <cell r="F2172">
            <v>1</v>
          </cell>
          <cell r="G2172" t="str">
            <v>CB100404000400</v>
          </cell>
          <cell r="H2172">
            <v>4</v>
          </cell>
          <cell r="I2172" t="str">
            <v>--</v>
          </cell>
          <cell r="J2172">
            <v>6</v>
          </cell>
          <cell r="K2172">
            <v>7.2</v>
          </cell>
        </row>
        <row r="2173">
          <cell r="A2173" t="str">
            <v>M2</v>
          </cell>
          <cell r="B2173" t="str">
            <v>A5C</v>
          </cell>
          <cell r="C2173" t="str">
            <v>P</v>
          </cell>
          <cell r="D2173" t="str">
            <v>23121</v>
          </cell>
          <cell r="E2173" t="str">
            <v>PIPE</v>
          </cell>
          <cell r="F2173">
            <v>1</v>
          </cell>
          <cell r="G2173" t="str">
            <v>CB100404000400</v>
          </cell>
          <cell r="H2173">
            <v>4</v>
          </cell>
          <cell r="I2173" t="str">
            <v>--</v>
          </cell>
          <cell r="J2173">
            <v>8.5</v>
          </cell>
          <cell r="K2173">
            <v>10.199999999999999</v>
          </cell>
        </row>
        <row r="2174">
          <cell r="A2174" t="str">
            <v>M2</v>
          </cell>
          <cell r="B2174" t="str">
            <v>A5C</v>
          </cell>
          <cell r="C2174" t="str">
            <v>P</v>
          </cell>
          <cell r="D2174" t="str">
            <v>23174</v>
          </cell>
          <cell r="E2174" t="str">
            <v>PIPE</v>
          </cell>
          <cell r="F2174">
            <v>1</v>
          </cell>
          <cell r="G2174" t="str">
            <v>CB100404000400</v>
          </cell>
          <cell r="H2174">
            <v>4</v>
          </cell>
          <cell r="I2174" t="str">
            <v>--</v>
          </cell>
          <cell r="J2174">
            <v>9</v>
          </cell>
          <cell r="K2174">
            <v>10.8</v>
          </cell>
        </row>
        <row r="2175">
          <cell r="A2175" t="str">
            <v>M2</v>
          </cell>
          <cell r="B2175" t="str">
            <v>A5C</v>
          </cell>
          <cell r="C2175" t="str">
            <v>P</v>
          </cell>
          <cell r="D2175" t="str">
            <v>23024</v>
          </cell>
          <cell r="E2175" t="str">
            <v>PIPE</v>
          </cell>
          <cell r="F2175">
            <v>1</v>
          </cell>
          <cell r="G2175" t="str">
            <v>CB100404000400</v>
          </cell>
          <cell r="H2175">
            <v>4</v>
          </cell>
          <cell r="I2175" t="str">
            <v>--</v>
          </cell>
          <cell r="J2175">
            <v>13.5</v>
          </cell>
          <cell r="K2175">
            <v>16.2</v>
          </cell>
        </row>
        <row r="2176">
          <cell r="A2176" t="str">
            <v>M2</v>
          </cell>
          <cell r="B2176" t="str">
            <v>A5C</v>
          </cell>
          <cell r="C2176" t="str">
            <v>P</v>
          </cell>
          <cell r="D2176" t="str">
            <v>23227</v>
          </cell>
          <cell r="E2176" t="str">
            <v>PIPE</v>
          </cell>
          <cell r="F2176">
            <v>1</v>
          </cell>
          <cell r="G2176" t="str">
            <v>CB100404000400</v>
          </cell>
          <cell r="H2176">
            <v>4</v>
          </cell>
          <cell r="I2176" t="str">
            <v>--</v>
          </cell>
          <cell r="J2176">
            <v>14.5</v>
          </cell>
          <cell r="K2176">
            <v>17.399999999999999</v>
          </cell>
        </row>
        <row r="2177">
          <cell r="A2177" t="str">
            <v>M2</v>
          </cell>
          <cell r="B2177" t="str">
            <v>A5C</v>
          </cell>
          <cell r="C2177" t="str">
            <v>P</v>
          </cell>
          <cell r="D2177" t="str">
            <v>23249</v>
          </cell>
          <cell r="E2177" t="str">
            <v>PIPE</v>
          </cell>
          <cell r="F2177">
            <v>1</v>
          </cell>
          <cell r="G2177" t="str">
            <v>CB100404000400</v>
          </cell>
          <cell r="H2177">
            <v>4</v>
          </cell>
          <cell r="I2177" t="str">
            <v>--</v>
          </cell>
          <cell r="J2177">
            <v>14.5</v>
          </cell>
          <cell r="K2177">
            <v>17.399999999999999</v>
          </cell>
        </row>
        <row r="2178">
          <cell r="A2178" t="str">
            <v>M2</v>
          </cell>
          <cell r="B2178" t="str">
            <v>A5C</v>
          </cell>
          <cell r="C2178" t="str">
            <v>P</v>
          </cell>
          <cell r="D2178" t="str">
            <v>23139</v>
          </cell>
          <cell r="E2178" t="str">
            <v>PIPE</v>
          </cell>
          <cell r="F2178">
            <v>1</v>
          </cell>
          <cell r="G2178" t="str">
            <v>CB100404000400</v>
          </cell>
          <cell r="H2178">
            <v>4</v>
          </cell>
          <cell r="I2178" t="str">
            <v>--</v>
          </cell>
          <cell r="J2178">
            <v>15</v>
          </cell>
          <cell r="K2178">
            <v>18</v>
          </cell>
        </row>
        <row r="2179">
          <cell r="A2179" t="str">
            <v>M2</v>
          </cell>
          <cell r="B2179" t="str">
            <v>A5C</v>
          </cell>
          <cell r="C2179" t="str">
            <v>P</v>
          </cell>
          <cell r="D2179" t="str">
            <v>23062</v>
          </cell>
          <cell r="E2179" t="str">
            <v>PIPE</v>
          </cell>
          <cell r="F2179">
            <v>1</v>
          </cell>
          <cell r="G2179" t="str">
            <v>CB100404000400</v>
          </cell>
          <cell r="H2179">
            <v>4</v>
          </cell>
          <cell r="I2179" t="str">
            <v>--</v>
          </cell>
          <cell r="J2179">
            <v>17</v>
          </cell>
          <cell r="K2179">
            <v>20.399999999999999</v>
          </cell>
        </row>
        <row r="2180">
          <cell r="A2180" t="str">
            <v>M2</v>
          </cell>
          <cell r="B2180" t="str">
            <v>A5C</v>
          </cell>
          <cell r="C2180" t="str">
            <v>P</v>
          </cell>
          <cell r="D2180" t="str">
            <v>23029</v>
          </cell>
          <cell r="E2180" t="str">
            <v>PIPE</v>
          </cell>
          <cell r="F2180">
            <v>1</v>
          </cell>
          <cell r="G2180" t="str">
            <v>CB100404000400</v>
          </cell>
          <cell r="H2180">
            <v>4</v>
          </cell>
          <cell r="I2180" t="str">
            <v>--</v>
          </cell>
          <cell r="J2180">
            <v>18.7</v>
          </cell>
          <cell r="K2180">
            <v>22.5</v>
          </cell>
        </row>
        <row r="2181">
          <cell r="A2181" t="str">
            <v>M2</v>
          </cell>
          <cell r="B2181" t="str">
            <v>A5C</v>
          </cell>
          <cell r="C2181" t="str">
            <v>P</v>
          </cell>
          <cell r="D2181" t="str">
            <v>23100</v>
          </cell>
          <cell r="E2181" t="str">
            <v>PIPE</v>
          </cell>
          <cell r="F2181">
            <v>1</v>
          </cell>
          <cell r="G2181" t="str">
            <v>CB100404000400</v>
          </cell>
          <cell r="H2181">
            <v>4</v>
          </cell>
          <cell r="I2181" t="str">
            <v>--</v>
          </cell>
          <cell r="J2181">
            <v>20</v>
          </cell>
          <cell r="K2181">
            <v>24</v>
          </cell>
        </row>
        <row r="2182">
          <cell r="A2182" t="str">
            <v>M2</v>
          </cell>
          <cell r="B2182" t="str">
            <v>A5C</v>
          </cell>
          <cell r="C2182" t="str">
            <v>P</v>
          </cell>
          <cell r="D2182" t="str">
            <v>23174</v>
          </cell>
          <cell r="E2182" t="str">
            <v>PIPE</v>
          </cell>
          <cell r="F2182">
            <v>1</v>
          </cell>
          <cell r="G2182" t="str">
            <v>CB100404000400</v>
          </cell>
          <cell r="H2182">
            <v>4</v>
          </cell>
          <cell r="I2182" t="str">
            <v>--</v>
          </cell>
          <cell r="J2182">
            <v>48.1</v>
          </cell>
          <cell r="K2182">
            <v>57.8</v>
          </cell>
        </row>
        <row r="2183">
          <cell r="A2183" t="str">
            <v>M2</v>
          </cell>
          <cell r="B2183" t="str">
            <v>A5C</v>
          </cell>
          <cell r="C2183" t="str">
            <v>P</v>
          </cell>
          <cell r="D2183" t="str">
            <v>23072</v>
          </cell>
          <cell r="E2183" t="str">
            <v>PIPE</v>
          </cell>
          <cell r="F2183">
            <v>1</v>
          </cell>
          <cell r="G2183" t="str">
            <v>CB100404000400</v>
          </cell>
          <cell r="H2183">
            <v>4</v>
          </cell>
          <cell r="I2183" t="str">
            <v>--</v>
          </cell>
          <cell r="J2183">
            <v>52.1</v>
          </cell>
          <cell r="K2183">
            <v>62.6</v>
          </cell>
        </row>
        <row r="2184">
          <cell r="A2184" t="str">
            <v>M2</v>
          </cell>
          <cell r="B2184" t="str">
            <v>A5C</v>
          </cell>
          <cell r="C2184" t="str">
            <v>P</v>
          </cell>
          <cell r="D2184" t="str">
            <v>23029</v>
          </cell>
          <cell r="E2184" t="str">
            <v>PIPE</v>
          </cell>
          <cell r="F2184">
            <v>1</v>
          </cell>
          <cell r="G2184" t="str">
            <v>CB100404000400</v>
          </cell>
          <cell r="H2184">
            <v>4</v>
          </cell>
          <cell r="I2184" t="str">
            <v>--</v>
          </cell>
          <cell r="J2184">
            <v>53.1</v>
          </cell>
          <cell r="K2184">
            <v>63.8</v>
          </cell>
        </row>
        <row r="2185">
          <cell r="A2185" t="str">
            <v>M2</v>
          </cell>
          <cell r="B2185" t="str">
            <v>A5C</v>
          </cell>
          <cell r="C2185" t="str">
            <v>P</v>
          </cell>
          <cell r="D2185" t="str">
            <v>23267</v>
          </cell>
          <cell r="E2185" t="str">
            <v>PIPE</v>
          </cell>
          <cell r="F2185">
            <v>1</v>
          </cell>
          <cell r="G2185" t="str">
            <v>CB100404000400</v>
          </cell>
          <cell r="H2185">
            <v>4</v>
          </cell>
          <cell r="I2185" t="str">
            <v>--</v>
          </cell>
          <cell r="J2185">
            <v>56.5</v>
          </cell>
          <cell r="K2185">
            <v>67.8</v>
          </cell>
        </row>
        <row r="2186">
          <cell r="A2186" t="str">
            <v>M2</v>
          </cell>
          <cell r="B2186" t="str">
            <v>A5C</v>
          </cell>
          <cell r="C2186" t="str">
            <v>P</v>
          </cell>
          <cell r="D2186" t="str">
            <v>23024</v>
          </cell>
          <cell r="E2186" t="str">
            <v>PIPE</v>
          </cell>
          <cell r="F2186">
            <v>1</v>
          </cell>
          <cell r="G2186" t="str">
            <v>CB100404000400</v>
          </cell>
          <cell r="H2186">
            <v>4</v>
          </cell>
          <cell r="I2186" t="str">
            <v>--</v>
          </cell>
          <cell r="J2186">
            <v>61.4</v>
          </cell>
          <cell r="K2186">
            <v>73.7</v>
          </cell>
        </row>
        <row r="2187">
          <cell r="A2187" t="str">
            <v>M2</v>
          </cell>
          <cell r="B2187" t="str">
            <v>A5C</v>
          </cell>
          <cell r="C2187" t="str">
            <v>P</v>
          </cell>
          <cell r="D2187" t="str">
            <v>HOLD2</v>
          </cell>
          <cell r="E2187" t="str">
            <v>PIPE</v>
          </cell>
          <cell r="F2187">
            <v>1</v>
          </cell>
          <cell r="G2187" t="str">
            <v>CB100404000400</v>
          </cell>
          <cell r="H2187">
            <v>4</v>
          </cell>
          <cell r="I2187" t="str">
            <v>--</v>
          </cell>
          <cell r="J2187">
            <v>255</v>
          </cell>
          <cell r="K2187">
            <v>306</v>
          </cell>
        </row>
        <row r="2188">
          <cell r="A2188" t="str">
            <v>M2</v>
          </cell>
          <cell r="B2188" t="str">
            <v>A5C</v>
          </cell>
          <cell r="C2188" t="str">
            <v>P</v>
          </cell>
          <cell r="D2188" t="str">
            <v>23160</v>
          </cell>
          <cell r="E2188" t="str">
            <v>PIPE</v>
          </cell>
          <cell r="F2188">
            <v>1</v>
          </cell>
          <cell r="G2188" t="str">
            <v>CB100404000600</v>
          </cell>
          <cell r="H2188">
            <v>6</v>
          </cell>
          <cell r="I2188" t="str">
            <v>--</v>
          </cell>
          <cell r="J2188">
            <v>1</v>
          </cell>
          <cell r="K2188">
            <v>1.2</v>
          </cell>
        </row>
        <row r="2189">
          <cell r="A2189" t="str">
            <v>M2</v>
          </cell>
          <cell r="B2189" t="str">
            <v>A5C</v>
          </cell>
          <cell r="C2189" t="str">
            <v>P</v>
          </cell>
          <cell r="D2189" t="str">
            <v>23083</v>
          </cell>
          <cell r="E2189" t="str">
            <v>PIPE</v>
          </cell>
          <cell r="F2189">
            <v>1</v>
          </cell>
          <cell r="G2189" t="str">
            <v>CB100404000600</v>
          </cell>
          <cell r="H2189">
            <v>6</v>
          </cell>
          <cell r="I2189" t="str">
            <v>--</v>
          </cell>
          <cell r="J2189">
            <v>2</v>
          </cell>
          <cell r="K2189">
            <v>2.4</v>
          </cell>
        </row>
        <row r="2190">
          <cell r="A2190" t="str">
            <v>M2</v>
          </cell>
          <cell r="B2190" t="str">
            <v>A5C</v>
          </cell>
          <cell r="C2190" t="str">
            <v>P</v>
          </cell>
          <cell r="D2190" t="str">
            <v>23056</v>
          </cell>
          <cell r="E2190" t="str">
            <v>PIPE</v>
          </cell>
          <cell r="F2190">
            <v>1</v>
          </cell>
          <cell r="G2190" t="str">
            <v>CB100404000600</v>
          </cell>
          <cell r="H2190">
            <v>6</v>
          </cell>
          <cell r="I2190" t="str">
            <v>--</v>
          </cell>
          <cell r="J2190">
            <v>2</v>
          </cell>
          <cell r="K2190">
            <v>2.4</v>
          </cell>
        </row>
        <row r="2191">
          <cell r="A2191" t="str">
            <v>M2</v>
          </cell>
          <cell r="B2191" t="str">
            <v>A5C</v>
          </cell>
          <cell r="C2191" t="str">
            <v>P</v>
          </cell>
          <cell r="D2191" t="str">
            <v>23075</v>
          </cell>
          <cell r="E2191" t="str">
            <v>PIPE</v>
          </cell>
          <cell r="F2191">
            <v>1</v>
          </cell>
          <cell r="G2191" t="str">
            <v>CB100404000600</v>
          </cell>
          <cell r="H2191">
            <v>6</v>
          </cell>
          <cell r="I2191" t="str">
            <v>--</v>
          </cell>
          <cell r="J2191">
            <v>2</v>
          </cell>
          <cell r="K2191">
            <v>2.4</v>
          </cell>
        </row>
        <row r="2192">
          <cell r="A2192" t="str">
            <v>M2</v>
          </cell>
          <cell r="B2192" t="str">
            <v>A5C</v>
          </cell>
          <cell r="C2192" t="str">
            <v>P</v>
          </cell>
          <cell r="D2192" t="str">
            <v>23084</v>
          </cell>
          <cell r="E2192" t="str">
            <v>PIPE</v>
          </cell>
          <cell r="F2192">
            <v>1</v>
          </cell>
          <cell r="G2192" t="str">
            <v>CB100404000600</v>
          </cell>
          <cell r="H2192">
            <v>6</v>
          </cell>
          <cell r="I2192" t="str">
            <v>--</v>
          </cell>
          <cell r="J2192">
            <v>3</v>
          </cell>
          <cell r="K2192">
            <v>3.6</v>
          </cell>
        </row>
        <row r="2193">
          <cell r="A2193" t="str">
            <v>M2</v>
          </cell>
          <cell r="B2193" t="str">
            <v>A5C</v>
          </cell>
          <cell r="C2193" t="str">
            <v>P</v>
          </cell>
          <cell r="D2193" t="str">
            <v>23090</v>
          </cell>
          <cell r="E2193" t="str">
            <v>PIPE</v>
          </cell>
          <cell r="F2193">
            <v>1</v>
          </cell>
          <cell r="G2193" t="str">
            <v>CB100404000600</v>
          </cell>
          <cell r="H2193">
            <v>6</v>
          </cell>
          <cell r="I2193" t="str">
            <v>--</v>
          </cell>
          <cell r="J2193">
            <v>4</v>
          </cell>
          <cell r="K2193">
            <v>4.8</v>
          </cell>
        </row>
        <row r="2194">
          <cell r="A2194" t="str">
            <v>M2</v>
          </cell>
          <cell r="B2194" t="str">
            <v>A5C</v>
          </cell>
          <cell r="C2194" t="str">
            <v>P</v>
          </cell>
          <cell r="D2194" t="str">
            <v>23129</v>
          </cell>
          <cell r="E2194" t="str">
            <v>PIPE</v>
          </cell>
          <cell r="F2194">
            <v>1</v>
          </cell>
          <cell r="G2194" t="str">
            <v>CB100404000600</v>
          </cell>
          <cell r="H2194">
            <v>6</v>
          </cell>
          <cell r="I2194" t="str">
            <v>--</v>
          </cell>
          <cell r="J2194">
            <v>4</v>
          </cell>
          <cell r="K2194">
            <v>4.8</v>
          </cell>
        </row>
        <row r="2195">
          <cell r="A2195" t="str">
            <v>M2</v>
          </cell>
          <cell r="B2195" t="str">
            <v>A5C</v>
          </cell>
          <cell r="C2195" t="str">
            <v>P</v>
          </cell>
          <cell r="D2195" t="str">
            <v>23097</v>
          </cell>
          <cell r="E2195" t="str">
            <v>PIPE</v>
          </cell>
          <cell r="F2195">
            <v>1</v>
          </cell>
          <cell r="G2195" t="str">
            <v>CB100404000600</v>
          </cell>
          <cell r="H2195">
            <v>6</v>
          </cell>
          <cell r="I2195" t="str">
            <v>--</v>
          </cell>
          <cell r="J2195">
            <v>5.5</v>
          </cell>
          <cell r="K2195">
            <v>6.6</v>
          </cell>
        </row>
        <row r="2196">
          <cell r="A2196" t="str">
            <v>M2</v>
          </cell>
          <cell r="B2196" t="str">
            <v>A5C</v>
          </cell>
          <cell r="C2196" t="str">
            <v>P</v>
          </cell>
          <cell r="D2196" t="str">
            <v>23136</v>
          </cell>
          <cell r="E2196" t="str">
            <v>PIPE</v>
          </cell>
          <cell r="F2196">
            <v>1</v>
          </cell>
          <cell r="G2196" t="str">
            <v>CB100404000600</v>
          </cell>
          <cell r="H2196">
            <v>6</v>
          </cell>
          <cell r="I2196" t="str">
            <v>--</v>
          </cell>
          <cell r="J2196">
            <v>5.5</v>
          </cell>
          <cell r="K2196">
            <v>6.6</v>
          </cell>
        </row>
        <row r="2197">
          <cell r="A2197" t="str">
            <v>M2</v>
          </cell>
          <cell r="B2197" t="str">
            <v>A5C</v>
          </cell>
          <cell r="C2197" t="str">
            <v>P</v>
          </cell>
          <cell r="D2197" t="str">
            <v>23025</v>
          </cell>
          <cell r="E2197" t="str">
            <v>PIPE</v>
          </cell>
          <cell r="F2197">
            <v>1</v>
          </cell>
          <cell r="G2197" t="str">
            <v>CB100404000600</v>
          </cell>
          <cell r="H2197">
            <v>6</v>
          </cell>
          <cell r="I2197" t="str">
            <v>--</v>
          </cell>
          <cell r="J2197">
            <v>5.8</v>
          </cell>
          <cell r="K2197">
            <v>7</v>
          </cell>
        </row>
        <row r="2198">
          <cell r="A2198" t="str">
            <v>M2</v>
          </cell>
          <cell r="B2198" t="str">
            <v>A5C</v>
          </cell>
          <cell r="C2198" t="str">
            <v>P</v>
          </cell>
          <cell r="D2198" t="str">
            <v>23221</v>
          </cell>
          <cell r="E2198" t="str">
            <v>PIPE</v>
          </cell>
          <cell r="F2198">
            <v>1</v>
          </cell>
          <cell r="G2198" t="str">
            <v>CB100404000600</v>
          </cell>
          <cell r="H2198">
            <v>6</v>
          </cell>
          <cell r="I2198" t="str">
            <v>--</v>
          </cell>
          <cell r="J2198">
            <v>7</v>
          </cell>
          <cell r="K2198">
            <v>8.4</v>
          </cell>
        </row>
        <row r="2199">
          <cell r="A2199" t="str">
            <v>M2</v>
          </cell>
          <cell r="B2199" t="str">
            <v>A5C</v>
          </cell>
          <cell r="C2199" t="str">
            <v>P</v>
          </cell>
          <cell r="D2199" t="str">
            <v>23244</v>
          </cell>
          <cell r="E2199" t="str">
            <v>PIPE</v>
          </cell>
          <cell r="F2199">
            <v>1</v>
          </cell>
          <cell r="G2199" t="str">
            <v>CB100404000600</v>
          </cell>
          <cell r="H2199">
            <v>6</v>
          </cell>
          <cell r="I2199" t="str">
            <v>--</v>
          </cell>
          <cell r="J2199">
            <v>7</v>
          </cell>
          <cell r="K2199">
            <v>8.4</v>
          </cell>
        </row>
        <row r="2200">
          <cell r="A2200" t="str">
            <v>M2</v>
          </cell>
          <cell r="B2200" t="str">
            <v>A5C</v>
          </cell>
          <cell r="C2200" t="str">
            <v>P</v>
          </cell>
          <cell r="D2200" t="str">
            <v>23152</v>
          </cell>
          <cell r="E2200" t="str">
            <v>PIPE</v>
          </cell>
          <cell r="F2200">
            <v>1</v>
          </cell>
          <cell r="G2200" t="str">
            <v>CB100404000600</v>
          </cell>
          <cell r="H2200">
            <v>6</v>
          </cell>
          <cell r="I2200" t="str">
            <v>--</v>
          </cell>
          <cell r="J2200">
            <v>10</v>
          </cell>
          <cell r="K2200">
            <v>12</v>
          </cell>
        </row>
        <row r="2201">
          <cell r="A2201" t="str">
            <v>M2</v>
          </cell>
          <cell r="B2201" t="str">
            <v>A5C</v>
          </cell>
          <cell r="C2201" t="str">
            <v>P</v>
          </cell>
          <cell r="D2201" t="str">
            <v>23021</v>
          </cell>
          <cell r="E2201" t="str">
            <v>PIPE</v>
          </cell>
          <cell r="F2201">
            <v>1</v>
          </cell>
          <cell r="G2201" t="str">
            <v>CB100404000600</v>
          </cell>
          <cell r="H2201">
            <v>6</v>
          </cell>
          <cell r="I2201" t="str">
            <v>--</v>
          </cell>
          <cell r="J2201">
            <v>10</v>
          </cell>
          <cell r="K2201">
            <v>12</v>
          </cell>
        </row>
        <row r="2202">
          <cell r="A2202" t="str">
            <v>M2</v>
          </cell>
          <cell r="B2202" t="str">
            <v>A5C</v>
          </cell>
          <cell r="C2202" t="str">
            <v>P</v>
          </cell>
          <cell r="D2202" t="str">
            <v>23091</v>
          </cell>
          <cell r="E2202" t="str">
            <v>PIPE</v>
          </cell>
          <cell r="F2202">
            <v>1</v>
          </cell>
          <cell r="G2202" t="str">
            <v>CB100404000600</v>
          </cell>
          <cell r="H2202">
            <v>6</v>
          </cell>
          <cell r="I2202" t="str">
            <v>--</v>
          </cell>
          <cell r="J2202">
            <v>10</v>
          </cell>
          <cell r="K2202">
            <v>12</v>
          </cell>
        </row>
        <row r="2203">
          <cell r="A2203" t="str">
            <v>M2</v>
          </cell>
          <cell r="B2203" t="str">
            <v>A5C</v>
          </cell>
          <cell r="C2203" t="str">
            <v>P</v>
          </cell>
          <cell r="D2203" t="str">
            <v>23130</v>
          </cell>
          <cell r="E2203" t="str">
            <v>PIPE</v>
          </cell>
          <cell r="F2203">
            <v>1</v>
          </cell>
          <cell r="G2203" t="str">
            <v>CB100404000600</v>
          </cell>
          <cell r="H2203">
            <v>6</v>
          </cell>
          <cell r="I2203" t="str">
            <v>--</v>
          </cell>
          <cell r="J2203">
            <v>10</v>
          </cell>
          <cell r="K2203">
            <v>12</v>
          </cell>
        </row>
        <row r="2204">
          <cell r="A2204" t="str">
            <v>M2</v>
          </cell>
          <cell r="B2204" t="str">
            <v>A5C</v>
          </cell>
          <cell r="C2204" t="str">
            <v>P</v>
          </cell>
          <cell r="D2204" t="str">
            <v>23026</v>
          </cell>
          <cell r="E2204" t="str">
            <v>PIPE</v>
          </cell>
          <cell r="F2204">
            <v>1</v>
          </cell>
          <cell r="G2204" t="str">
            <v>CB100404000600</v>
          </cell>
          <cell r="H2204">
            <v>6</v>
          </cell>
          <cell r="I2204" t="str">
            <v>--</v>
          </cell>
          <cell r="J2204">
            <v>13.5</v>
          </cell>
          <cell r="K2204">
            <v>16.2</v>
          </cell>
        </row>
        <row r="2205">
          <cell r="A2205" t="str">
            <v>M2</v>
          </cell>
          <cell r="B2205" t="str">
            <v>A5C</v>
          </cell>
          <cell r="C2205" t="str">
            <v>P</v>
          </cell>
          <cell r="D2205" t="str">
            <v>23181</v>
          </cell>
          <cell r="E2205" t="str">
            <v>PIPE</v>
          </cell>
          <cell r="F2205">
            <v>1</v>
          </cell>
          <cell r="G2205" t="str">
            <v>CB100404000600</v>
          </cell>
          <cell r="H2205">
            <v>6</v>
          </cell>
          <cell r="I2205" t="str">
            <v>--</v>
          </cell>
          <cell r="J2205">
            <v>22</v>
          </cell>
          <cell r="K2205">
            <v>26.4</v>
          </cell>
        </row>
        <row r="2206">
          <cell r="A2206" t="str">
            <v>M2</v>
          </cell>
          <cell r="B2206" t="str">
            <v>A5C</v>
          </cell>
          <cell r="C2206" t="str">
            <v>P</v>
          </cell>
          <cell r="D2206" t="str">
            <v>23181</v>
          </cell>
          <cell r="E2206" t="str">
            <v>PIPE</v>
          </cell>
          <cell r="F2206">
            <v>1</v>
          </cell>
          <cell r="G2206" t="str">
            <v>CB100404000600</v>
          </cell>
          <cell r="H2206">
            <v>6</v>
          </cell>
          <cell r="I2206" t="str">
            <v>--</v>
          </cell>
          <cell r="J2206">
            <v>29</v>
          </cell>
          <cell r="K2206">
            <v>34.799999999999997</v>
          </cell>
        </row>
        <row r="2207">
          <cell r="A2207" t="str">
            <v>M2</v>
          </cell>
          <cell r="B2207" t="str">
            <v>A5C</v>
          </cell>
          <cell r="C2207" t="str">
            <v>P</v>
          </cell>
          <cell r="D2207" t="str">
            <v>23152</v>
          </cell>
          <cell r="E2207" t="str">
            <v>PIPE</v>
          </cell>
          <cell r="F2207">
            <v>1</v>
          </cell>
          <cell r="G2207" t="str">
            <v>CB100404000600</v>
          </cell>
          <cell r="H2207">
            <v>6</v>
          </cell>
          <cell r="I2207" t="str">
            <v>--</v>
          </cell>
          <cell r="J2207">
            <v>31.5</v>
          </cell>
          <cell r="K2207">
            <v>37.799999999999997</v>
          </cell>
        </row>
        <row r="2208">
          <cell r="A2208" t="str">
            <v>M2</v>
          </cell>
          <cell r="B2208" t="str">
            <v>A5C</v>
          </cell>
          <cell r="C2208" t="str">
            <v>P</v>
          </cell>
          <cell r="D2208" t="str">
            <v>23010</v>
          </cell>
          <cell r="E2208" t="str">
            <v>PIPE</v>
          </cell>
          <cell r="F2208">
            <v>1</v>
          </cell>
          <cell r="G2208" t="str">
            <v>CB100404000800</v>
          </cell>
          <cell r="H2208">
            <v>8</v>
          </cell>
          <cell r="I2208" t="str">
            <v>--</v>
          </cell>
          <cell r="J2208">
            <v>1.3</v>
          </cell>
          <cell r="K2208">
            <v>1.6</v>
          </cell>
        </row>
        <row r="2209">
          <cell r="A2209" t="str">
            <v>M2</v>
          </cell>
          <cell r="B2209" t="str">
            <v>A5C</v>
          </cell>
          <cell r="C2209" t="str">
            <v>P</v>
          </cell>
          <cell r="D2209" t="str">
            <v>23093</v>
          </cell>
          <cell r="E2209" t="str">
            <v>PIPE</v>
          </cell>
          <cell r="F2209">
            <v>1</v>
          </cell>
          <cell r="G2209" t="str">
            <v>CB100404000800</v>
          </cell>
          <cell r="H2209">
            <v>8</v>
          </cell>
          <cell r="I2209" t="str">
            <v>--</v>
          </cell>
          <cell r="J2209">
            <v>5.5</v>
          </cell>
          <cell r="K2209">
            <v>6.6</v>
          </cell>
        </row>
        <row r="2210">
          <cell r="A2210" t="str">
            <v>M2</v>
          </cell>
          <cell r="B2210" t="str">
            <v>A5C</v>
          </cell>
          <cell r="C2210" t="str">
            <v>P</v>
          </cell>
          <cell r="D2210" t="str">
            <v>23132</v>
          </cell>
          <cell r="E2210" t="str">
            <v>PIPE</v>
          </cell>
          <cell r="F2210">
            <v>1</v>
          </cell>
          <cell r="G2210" t="str">
            <v>CB100404000800</v>
          </cell>
          <cell r="H2210">
            <v>8</v>
          </cell>
          <cell r="I2210" t="str">
            <v>--</v>
          </cell>
          <cell r="J2210">
            <v>5.5</v>
          </cell>
          <cell r="K2210">
            <v>6.6</v>
          </cell>
        </row>
        <row r="2211">
          <cell r="A2211" t="str">
            <v>M2</v>
          </cell>
          <cell r="B2211" t="str">
            <v>A5C</v>
          </cell>
          <cell r="C2211" t="str">
            <v>P</v>
          </cell>
          <cell r="D2211" t="str">
            <v>23067</v>
          </cell>
          <cell r="E2211" t="str">
            <v>PIPE</v>
          </cell>
          <cell r="F2211">
            <v>1</v>
          </cell>
          <cell r="G2211" t="str">
            <v>CB100404000800</v>
          </cell>
          <cell r="H2211">
            <v>8</v>
          </cell>
          <cell r="I2211" t="str">
            <v>--</v>
          </cell>
          <cell r="J2211">
            <v>9</v>
          </cell>
          <cell r="K2211">
            <v>10.8</v>
          </cell>
        </row>
        <row r="2212">
          <cell r="A2212" t="str">
            <v>M2</v>
          </cell>
          <cell r="B2212" t="str">
            <v>A5C</v>
          </cell>
          <cell r="C2212" t="str">
            <v>P</v>
          </cell>
          <cell r="D2212" t="str">
            <v>23126</v>
          </cell>
          <cell r="E2212" t="str">
            <v>PIPE</v>
          </cell>
          <cell r="F2212">
            <v>1</v>
          </cell>
          <cell r="G2212" t="str">
            <v>CB100404000800</v>
          </cell>
          <cell r="H2212">
            <v>8</v>
          </cell>
          <cell r="I2212" t="str">
            <v>--</v>
          </cell>
          <cell r="J2212">
            <v>9</v>
          </cell>
          <cell r="K2212">
            <v>10.8</v>
          </cell>
        </row>
        <row r="2213">
          <cell r="A2213" t="str">
            <v>M2</v>
          </cell>
          <cell r="B2213" t="str">
            <v>A5C</v>
          </cell>
          <cell r="C2213" t="str">
            <v>P</v>
          </cell>
          <cell r="D2213" t="str">
            <v>23089</v>
          </cell>
          <cell r="E2213" t="str">
            <v>PIPE</v>
          </cell>
          <cell r="F2213">
            <v>1</v>
          </cell>
          <cell r="G2213" t="str">
            <v>CB100404000800</v>
          </cell>
          <cell r="H2213">
            <v>8</v>
          </cell>
          <cell r="I2213" t="str">
            <v>--</v>
          </cell>
          <cell r="J2213">
            <v>9.5</v>
          </cell>
          <cell r="K2213">
            <v>11.4</v>
          </cell>
        </row>
        <row r="2214">
          <cell r="A2214" t="str">
            <v>M2</v>
          </cell>
          <cell r="B2214" t="str">
            <v>A5C</v>
          </cell>
          <cell r="C2214" t="str">
            <v>P</v>
          </cell>
          <cell r="D2214" t="str">
            <v>23128</v>
          </cell>
          <cell r="E2214" t="str">
            <v>PIPE</v>
          </cell>
          <cell r="F2214">
            <v>1</v>
          </cell>
          <cell r="G2214" t="str">
            <v>CB100404000800</v>
          </cell>
          <cell r="H2214">
            <v>8</v>
          </cell>
          <cell r="I2214" t="str">
            <v>--</v>
          </cell>
          <cell r="J2214">
            <v>9.5</v>
          </cell>
          <cell r="K2214">
            <v>11.4</v>
          </cell>
        </row>
        <row r="2215">
          <cell r="A2215" t="str">
            <v>M2</v>
          </cell>
          <cell r="B2215" t="str">
            <v>A5C</v>
          </cell>
          <cell r="C2215" t="str">
            <v>P</v>
          </cell>
          <cell r="D2215" t="str">
            <v>23046</v>
          </cell>
          <cell r="E2215" t="str">
            <v>PIPE</v>
          </cell>
          <cell r="F2215">
            <v>1</v>
          </cell>
          <cell r="G2215" t="str">
            <v>CB100404000800</v>
          </cell>
          <cell r="H2215">
            <v>8</v>
          </cell>
          <cell r="I2215" t="str">
            <v>--</v>
          </cell>
          <cell r="J2215">
            <v>48.3</v>
          </cell>
          <cell r="K2215">
            <v>58</v>
          </cell>
        </row>
        <row r="2216">
          <cell r="A2216" t="str">
            <v>M2</v>
          </cell>
          <cell r="B2216" t="str">
            <v>A5C</v>
          </cell>
          <cell r="C2216" t="str">
            <v>P</v>
          </cell>
          <cell r="D2216" t="str">
            <v>23160</v>
          </cell>
          <cell r="E2216" t="str">
            <v>PIPE</v>
          </cell>
          <cell r="F2216">
            <v>1</v>
          </cell>
          <cell r="G2216" t="str">
            <v>CB100404000800</v>
          </cell>
          <cell r="H2216">
            <v>8</v>
          </cell>
          <cell r="I2216" t="str">
            <v>--</v>
          </cell>
          <cell r="J2216">
            <v>61.6</v>
          </cell>
          <cell r="K2216">
            <v>74</v>
          </cell>
        </row>
        <row r="2217">
          <cell r="A2217" t="str">
            <v>M2</v>
          </cell>
          <cell r="B2217" t="str">
            <v>A5C</v>
          </cell>
          <cell r="C2217" t="str">
            <v>P</v>
          </cell>
          <cell r="D2217" t="str">
            <v>23049</v>
          </cell>
          <cell r="E2217" t="str">
            <v>PIPE</v>
          </cell>
          <cell r="F2217">
            <v>1</v>
          </cell>
          <cell r="G2217" t="str">
            <v>CB100404001000</v>
          </cell>
          <cell r="H2217">
            <v>10</v>
          </cell>
          <cell r="I2217" t="str">
            <v>--</v>
          </cell>
          <cell r="J2217">
            <v>1.3</v>
          </cell>
          <cell r="K2217">
            <v>1.5</v>
          </cell>
        </row>
        <row r="2218">
          <cell r="A2218" t="str">
            <v>M2</v>
          </cell>
          <cell r="B2218" t="str">
            <v>A5C</v>
          </cell>
          <cell r="C2218" t="str">
            <v>P</v>
          </cell>
          <cell r="D2218" t="str">
            <v>23060</v>
          </cell>
          <cell r="E2218" t="str">
            <v>PIPE</v>
          </cell>
          <cell r="F2218">
            <v>1</v>
          </cell>
          <cell r="G2218" t="str">
            <v>CB100404001000</v>
          </cell>
          <cell r="H2218">
            <v>10</v>
          </cell>
          <cell r="I2218" t="str">
            <v>--</v>
          </cell>
          <cell r="J2218">
            <v>2</v>
          </cell>
          <cell r="K2218">
            <v>2.2000000000000002</v>
          </cell>
        </row>
        <row r="2219">
          <cell r="A2219" t="str">
            <v>M2</v>
          </cell>
          <cell r="B2219" t="str">
            <v>A5C</v>
          </cell>
          <cell r="C2219" t="str">
            <v>P</v>
          </cell>
          <cell r="D2219" t="str">
            <v>23023</v>
          </cell>
          <cell r="E2219" t="str">
            <v>PIPE</v>
          </cell>
          <cell r="F2219">
            <v>1</v>
          </cell>
          <cell r="G2219" t="str">
            <v>CB100404001000</v>
          </cell>
          <cell r="H2219">
            <v>10</v>
          </cell>
          <cell r="I2219" t="str">
            <v>--</v>
          </cell>
          <cell r="J2219">
            <v>2.6</v>
          </cell>
          <cell r="K2219">
            <v>2.9</v>
          </cell>
        </row>
        <row r="2220">
          <cell r="A2220" t="str">
            <v>M2</v>
          </cell>
          <cell r="B2220" t="str">
            <v>A5C</v>
          </cell>
          <cell r="C2220" t="str">
            <v>P</v>
          </cell>
          <cell r="D2220" t="str">
            <v>23011</v>
          </cell>
          <cell r="E2220" t="str">
            <v>PIPE</v>
          </cell>
          <cell r="F2220">
            <v>1</v>
          </cell>
          <cell r="G2220" t="str">
            <v>CB100404001000</v>
          </cell>
          <cell r="H2220">
            <v>10</v>
          </cell>
          <cell r="I2220" t="str">
            <v>--</v>
          </cell>
          <cell r="J2220">
            <v>33.9</v>
          </cell>
          <cell r="K2220">
            <v>37.299999999999997</v>
          </cell>
        </row>
        <row r="2221">
          <cell r="A2221" t="str">
            <v>M2</v>
          </cell>
          <cell r="B2221" t="str">
            <v>A5C</v>
          </cell>
          <cell r="C2221" t="str">
            <v>P</v>
          </cell>
          <cell r="D2221" t="str">
            <v>23057</v>
          </cell>
          <cell r="E2221" t="str">
            <v>PIPE</v>
          </cell>
          <cell r="F2221">
            <v>1</v>
          </cell>
          <cell r="G2221" t="str">
            <v>CB100404001000</v>
          </cell>
          <cell r="H2221">
            <v>10</v>
          </cell>
          <cell r="I2221" t="str">
            <v>--</v>
          </cell>
          <cell r="J2221">
            <v>52.5</v>
          </cell>
          <cell r="K2221">
            <v>57.8</v>
          </cell>
        </row>
        <row r="2222">
          <cell r="A2222" t="str">
            <v>M2</v>
          </cell>
          <cell r="B2222" t="str">
            <v>A5C</v>
          </cell>
          <cell r="C2222" t="str">
            <v>P</v>
          </cell>
          <cell r="D2222" t="str">
            <v>23031</v>
          </cell>
          <cell r="E2222" t="str">
            <v>PIPE</v>
          </cell>
          <cell r="F2222">
            <v>1</v>
          </cell>
          <cell r="G2222" t="str">
            <v>CB100404001200</v>
          </cell>
          <cell r="H2222">
            <v>12</v>
          </cell>
          <cell r="I2222" t="str">
            <v>--</v>
          </cell>
          <cell r="J2222">
            <v>1.3</v>
          </cell>
          <cell r="K2222">
            <v>1.5</v>
          </cell>
        </row>
        <row r="2223">
          <cell r="A2223" t="str">
            <v>M2</v>
          </cell>
          <cell r="B2223" t="str">
            <v>A5C</v>
          </cell>
          <cell r="C2223" t="str">
            <v>P</v>
          </cell>
          <cell r="D2223" t="str">
            <v>23015</v>
          </cell>
          <cell r="E2223" t="str">
            <v>PIPE</v>
          </cell>
          <cell r="F2223">
            <v>1</v>
          </cell>
          <cell r="G2223" t="str">
            <v>CB100404001200</v>
          </cell>
          <cell r="H2223">
            <v>12</v>
          </cell>
          <cell r="I2223" t="str">
            <v>--</v>
          </cell>
          <cell r="J2223">
            <v>1.8</v>
          </cell>
          <cell r="K2223">
            <v>2</v>
          </cell>
        </row>
        <row r="2224">
          <cell r="A2224" t="str">
            <v>M2</v>
          </cell>
          <cell r="B2224" t="str">
            <v>A5C</v>
          </cell>
          <cell r="C2224" t="str">
            <v>P</v>
          </cell>
          <cell r="D2224" t="str">
            <v>23032</v>
          </cell>
          <cell r="E2224" t="str">
            <v>PIPE</v>
          </cell>
          <cell r="F2224">
            <v>1</v>
          </cell>
          <cell r="G2224" t="str">
            <v>CB100404001600</v>
          </cell>
          <cell r="H2224">
            <v>16</v>
          </cell>
          <cell r="I2224" t="str">
            <v>--</v>
          </cell>
          <cell r="J2224">
            <v>46.6</v>
          </cell>
          <cell r="K2224">
            <v>46.6</v>
          </cell>
        </row>
        <row r="2225">
          <cell r="A2225" t="str">
            <v>M2</v>
          </cell>
          <cell r="B2225" t="str">
            <v>A5C</v>
          </cell>
          <cell r="C2225" t="str">
            <v>P</v>
          </cell>
          <cell r="D2225" t="str">
            <v>23022</v>
          </cell>
          <cell r="E2225" t="str">
            <v>PIPE</v>
          </cell>
          <cell r="F2225">
            <v>1</v>
          </cell>
          <cell r="G2225" t="str">
            <v>CB100404001800</v>
          </cell>
          <cell r="H2225">
            <v>18</v>
          </cell>
          <cell r="I2225" t="str">
            <v>--</v>
          </cell>
          <cell r="J2225">
            <v>51</v>
          </cell>
          <cell r="K2225">
            <v>51</v>
          </cell>
        </row>
        <row r="2226">
          <cell r="A2226" t="str">
            <v>M2</v>
          </cell>
          <cell r="B2226" t="str">
            <v>A5C</v>
          </cell>
          <cell r="C2226" t="str">
            <v>P</v>
          </cell>
          <cell r="D2226" t="str">
            <v>23034</v>
          </cell>
          <cell r="E2226" t="str">
            <v>PIPE</v>
          </cell>
          <cell r="F2226">
            <v>1</v>
          </cell>
          <cell r="G2226" t="str">
            <v>CB100404002000</v>
          </cell>
          <cell r="H2226">
            <v>20</v>
          </cell>
          <cell r="I2226" t="str">
            <v>--</v>
          </cell>
          <cell r="J2226">
            <v>1.3</v>
          </cell>
          <cell r="K2226">
            <v>1.3</v>
          </cell>
        </row>
        <row r="2227">
          <cell r="A2227" t="str">
            <v>M2</v>
          </cell>
          <cell r="B2227" t="str">
            <v>B2C</v>
          </cell>
          <cell r="C2227" t="str">
            <v>SH</v>
          </cell>
          <cell r="D2227" t="str">
            <v>23601</v>
          </cell>
          <cell r="E2227" t="str">
            <v>NPL</v>
          </cell>
          <cell r="F2227">
            <v>2</v>
          </cell>
          <cell r="G2227" t="str">
            <v>CB132108000HVR</v>
          </cell>
          <cell r="H2227">
            <v>0.5</v>
          </cell>
          <cell r="I2227" t="str">
            <v>75mm</v>
          </cell>
          <cell r="J2227">
            <v>2</v>
          </cell>
          <cell r="K2227">
            <v>2</v>
          </cell>
        </row>
        <row r="2228">
          <cell r="A2228" t="str">
            <v>M2</v>
          </cell>
          <cell r="B2228" t="str">
            <v>B2C</v>
          </cell>
          <cell r="C2228" t="str">
            <v>SH</v>
          </cell>
          <cell r="D2228" t="str">
            <v>23612</v>
          </cell>
          <cell r="E2228" t="str">
            <v>NPL</v>
          </cell>
          <cell r="F2228">
            <v>2</v>
          </cell>
          <cell r="G2228" t="str">
            <v>CB132108000HVR</v>
          </cell>
          <cell r="H2228">
            <v>0.5</v>
          </cell>
          <cell r="I2228" t="str">
            <v>75mm</v>
          </cell>
          <cell r="J2228">
            <v>1</v>
          </cell>
          <cell r="K2228">
            <v>1</v>
          </cell>
        </row>
        <row r="2229">
          <cell r="A2229" t="str">
            <v>M2</v>
          </cell>
          <cell r="B2229" t="str">
            <v>B2C</v>
          </cell>
          <cell r="C2229" t="str">
            <v>SH</v>
          </cell>
          <cell r="D2229" t="str">
            <v>23612</v>
          </cell>
          <cell r="E2229" t="str">
            <v>NPL</v>
          </cell>
          <cell r="F2229">
            <v>2</v>
          </cell>
          <cell r="G2229" t="str">
            <v>CB132108000HWL</v>
          </cell>
          <cell r="H2229">
            <v>0.5</v>
          </cell>
          <cell r="I2229" t="str">
            <v>150mm</v>
          </cell>
          <cell r="J2229">
            <v>1</v>
          </cell>
          <cell r="K2229">
            <v>1</v>
          </cell>
        </row>
        <row r="2230">
          <cell r="A2230" t="str">
            <v>M2</v>
          </cell>
          <cell r="B2230" t="str">
            <v>A5C</v>
          </cell>
          <cell r="C2230" t="str">
            <v>P</v>
          </cell>
          <cell r="D2230" t="str">
            <v>23094</v>
          </cell>
          <cell r="E2230" t="str">
            <v>90 ELL</v>
          </cell>
          <cell r="F2230">
            <v>2</v>
          </cell>
          <cell r="G2230" t="str">
            <v>CB400100000H00</v>
          </cell>
          <cell r="H2230">
            <v>0.5</v>
          </cell>
          <cell r="I2230" t="str">
            <v>--</v>
          </cell>
          <cell r="J2230">
            <v>1</v>
          </cell>
          <cell r="K2230">
            <v>1</v>
          </cell>
        </row>
        <row r="2231">
          <cell r="A2231" t="str">
            <v>M2</v>
          </cell>
          <cell r="B2231" t="str">
            <v>A5C</v>
          </cell>
          <cell r="C2231" t="str">
            <v>P</v>
          </cell>
          <cell r="D2231" t="str">
            <v>23113</v>
          </cell>
          <cell r="E2231" t="str">
            <v>90 ELL</v>
          </cell>
          <cell r="F2231">
            <v>2</v>
          </cell>
          <cell r="G2231" t="str">
            <v>CB400100000H00</v>
          </cell>
          <cell r="H2231">
            <v>0.5</v>
          </cell>
          <cell r="I2231" t="str">
            <v>--</v>
          </cell>
          <cell r="J2231">
            <v>1</v>
          </cell>
          <cell r="K2231">
            <v>1</v>
          </cell>
        </row>
        <row r="2232">
          <cell r="A2232" t="str">
            <v>M2</v>
          </cell>
          <cell r="B2232" t="str">
            <v>A5C</v>
          </cell>
          <cell r="C2232" t="str">
            <v>P</v>
          </cell>
          <cell r="D2232" t="str">
            <v>23188</v>
          </cell>
          <cell r="E2232" t="str">
            <v>CPLG</v>
          </cell>
          <cell r="F2232">
            <v>2</v>
          </cell>
          <cell r="G2232" t="str">
            <v>CB400500000H00</v>
          </cell>
          <cell r="H2232">
            <v>0.5</v>
          </cell>
          <cell r="I2232" t="str">
            <v>--</v>
          </cell>
          <cell r="J2232">
            <v>1</v>
          </cell>
          <cell r="K2232">
            <v>1</v>
          </cell>
        </row>
        <row r="2233">
          <cell r="A2233" t="str">
            <v>M2</v>
          </cell>
          <cell r="B2233" t="str">
            <v>A5C</v>
          </cell>
          <cell r="C2233" t="str">
            <v>P</v>
          </cell>
          <cell r="D2233" t="str">
            <v>23081</v>
          </cell>
          <cell r="E2233" t="str">
            <v>NPL</v>
          </cell>
          <cell r="F2233">
            <v>2</v>
          </cell>
          <cell r="G2233" t="str">
            <v>CB132108000HVR</v>
          </cell>
          <cell r="H2233">
            <v>0.5</v>
          </cell>
          <cell r="I2233" t="str">
            <v>75mm</v>
          </cell>
          <cell r="J2233">
            <v>1</v>
          </cell>
          <cell r="K2233">
            <v>1</v>
          </cell>
        </row>
        <row r="2234">
          <cell r="A2234" t="str">
            <v>M2</v>
          </cell>
          <cell r="B2234" t="str">
            <v>A5C</v>
          </cell>
          <cell r="C2234" t="str">
            <v>P</v>
          </cell>
          <cell r="D2234" t="str">
            <v>23081</v>
          </cell>
          <cell r="E2234" t="str">
            <v>NPL</v>
          </cell>
          <cell r="F2234">
            <v>2</v>
          </cell>
          <cell r="G2234" t="str">
            <v>CB132108000HWL</v>
          </cell>
          <cell r="H2234">
            <v>0.5</v>
          </cell>
          <cell r="I2234" t="str">
            <v>150mm</v>
          </cell>
          <cell r="J2234">
            <v>1</v>
          </cell>
          <cell r="K2234">
            <v>1</v>
          </cell>
        </row>
        <row r="2235">
          <cell r="A2235" t="str">
            <v>M2</v>
          </cell>
          <cell r="B2235" t="str">
            <v>A5C</v>
          </cell>
          <cell r="C2235" t="str">
            <v>P</v>
          </cell>
          <cell r="D2235" t="str">
            <v>23094</v>
          </cell>
          <cell r="E2235" t="str">
            <v>NPL</v>
          </cell>
          <cell r="F2235">
            <v>2</v>
          </cell>
          <cell r="G2235" t="str">
            <v>CB132108000HWL</v>
          </cell>
          <cell r="H2235">
            <v>0.5</v>
          </cell>
          <cell r="I2235" t="str">
            <v>150mm</v>
          </cell>
          <cell r="J2235">
            <v>1</v>
          </cell>
          <cell r="K2235">
            <v>1</v>
          </cell>
        </row>
        <row r="2236">
          <cell r="A2236" t="str">
            <v>M2</v>
          </cell>
          <cell r="B2236" t="str">
            <v>A5C</v>
          </cell>
          <cell r="C2236" t="str">
            <v>P</v>
          </cell>
          <cell r="D2236" t="str">
            <v>23094</v>
          </cell>
          <cell r="E2236" t="str">
            <v>NPL</v>
          </cell>
          <cell r="F2236">
            <v>2</v>
          </cell>
          <cell r="G2236" t="str">
            <v>CB132108000HVR</v>
          </cell>
          <cell r="H2236">
            <v>0.5</v>
          </cell>
          <cell r="I2236" t="str">
            <v>75mm</v>
          </cell>
          <cell r="J2236">
            <v>1</v>
          </cell>
          <cell r="K2236">
            <v>1</v>
          </cell>
        </row>
        <row r="2237">
          <cell r="A2237" t="str">
            <v>M2</v>
          </cell>
          <cell r="B2237" t="str">
            <v>A5C</v>
          </cell>
          <cell r="C2237" t="str">
            <v>P</v>
          </cell>
          <cell r="D2237" t="str">
            <v>23113</v>
          </cell>
          <cell r="E2237" t="str">
            <v>NPL</v>
          </cell>
          <cell r="F2237">
            <v>2</v>
          </cell>
          <cell r="G2237" t="str">
            <v>CB132108000HVR</v>
          </cell>
          <cell r="H2237">
            <v>0.5</v>
          </cell>
          <cell r="I2237" t="str">
            <v>75mm</v>
          </cell>
          <cell r="J2237">
            <v>1</v>
          </cell>
          <cell r="K2237">
            <v>1</v>
          </cell>
        </row>
        <row r="2238">
          <cell r="A2238" t="str">
            <v>M2</v>
          </cell>
          <cell r="B2238" t="str">
            <v>A5C</v>
          </cell>
          <cell r="C2238" t="str">
            <v>P</v>
          </cell>
          <cell r="D2238" t="str">
            <v>23225</v>
          </cell>
          <cell r="E2238" t="str">
            <v>NPL</v>
          </cell>
          <cell r="F2238">
            <v>2</v>
          </cell>
          <cell r="G2238" t="str">
            <v>CB132108000HWL</v>
          </cell>
          <cell r="H2238">
            <v>0.5</v>
          </cell>
          <cell r="I2238" t="str">
            <v>150mm</v>
          </cell>
          <cell r="J2238">
            <v>1</v>
          </cell>
          <cell r="K2238">
            <v>1</v>
          </cell>
        </row>
        <row r="2239">
          <cell r="A2239" t="str">
            <v>M2</v>
          </cell>
          <cell r="B2239" t="str">
            <v>A5C</v>
          </cell>
          <cell r="C2239" t="str">
            <v>P</v>
          </cell>
          <cell r="D2239" t="str">
            <v>23225</v>
          </cell>
          <cell r="E2239" t="str">
            <v>NPL</v>
          </cell>
          <cell r="F2239">
            <v>2</v>
          </cell>
          <cell r="G2239" t="str">
            <v>CB132108000HVR</v>
          </cell>
          <cell r="H2239">
            <v>0.5</v>
          </cell>
          <cell r="I2239" t="str">
            <v>75mm</v>
          </cell>
          <cell r="J2239">
            <v>1</v>
          </cell>
          <cell r="K2239">
            <v>1</v>
          </cell>
        </row>
        <row r="2240">
          <cell r="A2240" t="str">
            <v>M2</v>
          </cell>
          <cell r="B2240" t="str">
            <v>A5C</v>
          </cell>
          <cell r="C2240" t="str">
            <v>P</v>
          </cell>
          <cell r="D2240" t="str">
            <v>23113</v>
          </cell>
          <cell r="E2240" t="str">
            <v>NPL</v>
          </cell>
          <cell r="F2240">
            <v>2</v>
          </cell>
          <cell r="G2240" t="str">
            <v>CB132108000HWL</v>
          </cell>
          <cell r="H2240">
            <v>0.5</v>
          </cell>
          <cell r="I2240" t="str">
            <v>150mm</v>
          </cell>
          <cell r="J2240">
            <v>1</v>
          </cell>
          <cell r="K2240">
            <v>1</v>
          </cell>
        </row>
        <row r="2241">
          <cell r="A2241" t="str">
            <v>M2</v>
          </cell>
          <cell r="B2241" t="str">
            <v>A5C</v>
          </cell>
          <cell r="C2241" t="str">
            <v>P</v>
          </cell>
          <cell r="D2241" t="str">
            <v>23059</v>
          </cell>
          <cell r="E2241" t="str">
            <v>NPL</v>
          </cell>
          <cell r="F2241">
            <v>2</v>
          </cell>
          <cell r="G2241" t="str">
            <v>CB132108000HWL</v>
          </cell>
          <cell r="H2241">
            <v>0.5</v>
          </cell>
          <cell r="I2241" t="str">
            <v>150mm</v>
          </cell>
          <cell r="J2241">
            <v>1</v>
          </cell>
          <cell r="K2241">
            <v>1</v>
          </cell>
        </row>
        <row r="2242">
          <cell r="A2242" t="str">
            <v>M2</v>
          </cell>
          <cell r="B2242" t="str">
            <v>A5C</v>
          </cell>
          <cell r="C2242" t="str">
            <v>P</v>
          </cell>
          <cell r="D2242" t="str">
            <v>23059</v>
          </cell>
          <cell r="E2242" t="str">
            <v>NPL</v>
          </cell>
          <cell r="F2242">
            <v>2</v>
          </cell>
          <cell r="G2242" t="str">
            <v>CB132108000HVR</v>
          </cell>
          <cell r="H2242">
            <v>0.5</v>
          </cell>
          <cell r="I2242" t="str">
            <v>75mm</v>
          </cell>
          <cell r="J2242">
            <v>1</v>
          </cell>
          <cell r="K2242">
            <v>1</v>
          </cell>
        </row>
        <row r="2243">
          <cell r="A2243" t="str">
            <v>M2</v>
          </cell>
          <cell r="B2243" t="str">
            <v>A5C</v>
          </cell>
          <cell r="C2243" t="str">
            <v>P</v>
          </cell>
          <cell r="D2243" t="str">
            <v>23053</v>
          </cell>
          <cell r="E2243" t="str">
            <v>NPL</v>
          </cell>
          <cell r="F2243">
            <v>2</v>
          </cell>
          <cell r="G2243" t="str">
            <v>CB132108000HWL</v>
          </cell>
          <cell r="H2243">
            <v>0.5</v>
          </cell>
          <cell r="I2243" t="str">
            <v>150mm</v>
          </cell>
          <cell r="J2243">
            <v>1</v>
          </cell>
          <cell r="K2243">
            <v>1</v>
          </cell>
        </row>
        <row r="2244">
          <cell r="A2244" t="str">
            <v>M2</v>
          </cell>
          <cell r="B2244" t="str">
            <v>A5C</v>
          </cell>
          <cell r="C2244" t="str">
            <v>P</v>
          </cell>
          <cell r="D2244" t="str">
            <v>23064</v>
          </cell>
          <cell r="E2244" t="str">
            <v>NPL</v>
          </cell>
          <cell r="F2244">
            <v>2</v>
          </cell>
          <cell r="G2244" t="str">
            <v>CB132108000HWL</v>
          </cell>
          <cell r="H2244">
            <v>0.5</v>
          </cell>
          <cell r="I2244" t="str">
            <v>150mm</v>
          </cell>
          <cell r="J2244">
            <v>1</v>
          </cell>
          <cell r="K2244">
            <v>1</v>
          </cell>
        </row>
        <row r="2245">
          <cell r="A2245" t="str">
            <v>M2</v>
          </cell>
          <cell r="B2245" t="str">
            <v>A5C</v>
          </cell>
          <cell r="C2245" t="str">
            <v>P</v>
          </cell>
          <cell r="D2245" t="str">
            <v>23064</v>
          </cell>
          <cell r="E2245" t="str">
            <v>NPL</v>
          </cell>
          <cell r="F2245">
            <v>2</v>
          </cell>
          <cell r="G2245" t="str">
            <v>CB132108000HVR</v>
          </cell>
          <cell r="H2245">
            <v>0.5</v>
          </cell>
          <cell r="I2245" t="str">
            <v>75mm</v>
          </cell>
          <cell r="J2245">
            <v>1</v>
          </cell>
          <cell r="K2245">
            <v>1</v>
          </cell>
        </row>
        <row r="2246">
          <cell r="A2246" t="str">
            <v>M2</v>
          </cell>
          <cell r="B2246" t="str">
            <v>A5C</v>
          </cell>
          <cell r="C2246" t="str">
            <v>P</v>
          </cell>
          <cell r="D2246" t="str">
            <v>23080</v>
          </cell>
          <cell r="E2246" t="str">
            <v>NPL</v>
          </cell>
          <cell r="F2246">
            <v>2</v>
          </cell>
          <cell r="G2246" t="str">
            <v>CB132108000HWL</v>
          </cell>
          <cell r="H2246">
            <v>0.5</v>
          </cell>
          <cell r="I2246" t="str">
            <v>150mm</v>
          </cell>
          <cell r="J2246">
            <v>1</v>
          </cell>
          <cell r="K2246">
            <v>1</v>
          </cell>
        </row>
        <row r="2247">
          <cell r="A2247" t="str">
            <v>M2</v>
          </cell>
          <cell r="B2247" t="str">
            <v>A5C</v>
          </cell>
          <cell r="C2247" t="str">
            <v>P</v>
          </cell>
          <cell r="D2247" t="str">
            <v>23080</v>
          </cell>
          <cell r="E2247" t="str">
            <v>NPL</v>
          </cell>
          <cell r="F2247">
            <v>2</v>
          </cell>
          <cell r="G2247" t="str">
            <v>CB132108000HVR</v>
          </cell>
          <cell r="H2247">
            <v>0.5</v>
          </cell>
          <cell r="I2247" t="str">
            <v>75mm</v>
          </cell>
          <cell r="J2247">
            <v>1</v>
          </cell>
          <cell r="K2247">
            <v>1</v>
          </cell>
        </row>
        <row r="2248">
          <cell r="A2248" t="str">
            <v>M2</v>
          </cell>
          <cell r="B2248" t="str">
            <v>A5C</v>
          </cell>
          <cell r="C2248" t="str">
            <v>P</v>
          </cell>
          <cell r="D2248" t="str">
            <v>23079</v>
          </cell>
          <cell r="E2248" t="str">
            <v>NPL</v>
          </cell>
          <cell r="F2248">
            <v>2</v>
          </cell>
          <cell r="G2248" t="str">
            <v>CB132108000HVR</v>
          </cell>
          <cell r="H2248">
            <v>0.5</v>
          </cell>
          <cell r="I2248" t="str">
            <v>75mm</v>
          </cell>
          <cell r="J2248">
            <v>1</v>
          </cell>
          <cell r="K2248">
            <v>1</v>
          </cell>
        </row>
        <row r="2249">
          <cell r="A2249" t="str">
            <v>M2</v>
          </cell>
          <cell r="B2249" t="str">
            <v>A5C</v>
          </cell>
          <cell r="C2249" t="str">
            <v>P</v>
          </cell>
          <cell r="D2249" t="str">
            <v>23079</v>
          </cell>
          <cell r="E2249" t="str">
            <v>NPL</v>
          </cell>
          <cell r="F2249">
            <v>2</v>
          </cell>
          <cell r="G2249" t="str">
            <v>CB132108000HWL</v>
          </cell>
          <cell r="H2249">
            <v>0.5</v>
          </cell>
          <cell r="I2249" t="str">
            <v>150mm</v>
          </cell>
          <cell r="J2249">
            <v>1</v>
          </cell>
          <cell r="K2249">
            <v>1</v>
          </cell>
        </row>
        <row r="2250">
          <cell r="A2250" t="str">
            <v>M2</v>
          </cell>
          <cell r="B2250" t="str">
            <v>A5C</v>
          </cell>
          <cell r="C2250" t="str">
            <v>P</v>
          </cell>
          <cell r="D2250" t="str">
            <v>23053</v>
          </cell>
          <cell r="E2250" t="str">
            <v>NPL</v>
          </cell>
          <cell r="F2250">
            <v>2</v>
          </cell>
          <cell r="G2250" t="str">
            <v>CB132108000HVR</v>
          </cell>
          <cell r="H2250">
            <v>0.5</v>
          </cell>
          <cell r="I2250" t="str">
            <v>75mm</v>
          </cell>
          <cell r="J2250">
            <v>1</v>
          </cell>
          <cell r="K2250">
            <v>1</v>
          </cell>
        </row>
        <row r="2251">
          <cell r="A2251" t="str">
            <v>M2</v>
          </cell>
          <cell r="B2251" t="str">
            <v>B2C</v>
          </cell>
          <cell r="C2251" t="str">
            <v>SCL</v>
          </cell>
          <cell r="D2251" t="str">
            <v>TRAP</v>
          </cell>
          <cell r="E2251" t="str">
            <v>90 ELL</v>
          </cell>
          <cell r="F2251">
            <v>2</v>
          </cell>
          <cell r="G2251" t="str">
            <v>CB400100000T00</v>
          </cell>
          <cell r="H2251">
            <v>0.75</v>
          </cell>
          <cell r="I2251" t="str">
            <v>--</v>
          </cell>
          <cell r="J2251">
            <v>12</v>
          </cell>
          <cell r="K2251">
            <v>12</v>
          </cell>
        </row>
        <row r="2252">
          <cell r="A2252" t="str">
            <v>M2</v>
          </cell>
          <cell r="B2252" t="str">
            <v>B2C</v>
          </cell>
          <cell r="C2252" t="str">
            <v>SH</v>
          </cell>
          <cell r="D2252" t="str">
            <v>23612</v>
          </cell>
          <cell r="E2252" t="str">
            <v>90 ELL</v>
          </cell>
          <cell r="F2252">
            <v>2</v>
          </cell>
          <cell r="G2252" t="str">
            <v>CB400100000T00</v>
          </cell>
          <cell r="H2252">
            <v>0.75</v>
          </cell>
          <cell r="I2252" t="str">
            <v>--</v>
          </cell>
          <cell r="J2252">
            <v>1</v>
          </cell>
          <cell r="K2252">
            <v>1</v>
          </cell>
        </row>
        <row r="2253">
          <cell r="A2253" t="str">
            <v>M2</v>
          </cell>
          <cell r="B2253" t="str">
            <v>B2C</v>
          </cell>
          <cell r="C2253" t="str">
            <v>SCH</v>
          </cell>
          <cell r="D2253" t="str">
            <v>23613</v>
          </cell>
          <cell r="E2253" t="str">
            <v>90 ELL</v>
          </cell>
          <cell r="F2253">
            <v>2</v>
          </cell>
          <cell r="G2253" t="str">
            <v>CB400100000T00</v>
          </cell>
          <cell r="H2253">
            <v>0.75</v>
          </cell>
          <cell r="I2253" t="str">
            <v>--</v>
          </cell>
          <cell r="J2253">
            <v>1</v>
          </cell>
          <cell r="K2253">
            <v>1</v>
          </cell>
        </row>
        <row r="2254">
          <cell r="A2254" t="str">
            <v>M2</v>
          </cell>
          <cell r="B2254" t="str">
            <v>B2C</v>
          </cell>
          <cell r="C2254" t="str">
            <v>SH</v>
          </cell>
          <cell r="D2254" t="str">
            <v>24612</v>
          </cell>
          <cell r="E2254" t="str">
            <v>90 ELL</v>
          </cell>
          <cell r="F2254">
            <v>2</v>
          </cell>
          <cell r="G2254" t="str">
            <v>CB400100000T00</v>
          </cell>
          <cell r="H2254">
            <v>0.75</v>
          </cell>
          <cell r="I2254" t="str">
            <v>--</v>
          </cell>
          <cell r="J2254">
            <v>5</v>
          </cell>
          <cell r="K2254">
            <v>5</v>
          </cell>
        </row>
        <row r="2255">
          <cell r="A2255" t="str">
            <v>M2</v>
          </cell>
          <cell r="B2255" t="str">
            <v>B2C</v>
          </cell>
          <cell r="C2255" t="str">
            <v>SCH</v>
          </cell>
          <cell r="D2255" t="str">
            <v>23613</v>
          </cell>
          <cell r="E2255" t="str">
            <v>CAP</v>
          </cell>
          <cell r="F2255">
            <v>2</v>
          </cell>
          <cell r="G2255" t="str">
            <v>CB520700000T00</v>
          </cell>
          <cell r="H2255">
            <v>0.75</v>
          </cell>
          <cell r="I2255" t="str">
            <v>--</v>
          </cell>
          <cell r="J2255">
            <v>1</v>
          </cell>
          <cell r="K2255">
            <v>1</v>
          </cell>
        </row>
        <row r="2256">
          <cell r="A2256" t="str">
            <v>M2</v>
          </cell>
          <cell r="B2256" t="str">
            <v>B2C</v>
          </cell>
          <cell r="C2256" t="str">
            <v>SH</v>
          </cell>
          <cell r="D2256" t="str">
            <v>23601</v>
          </cell>
          <cell r="E2256" t="str">
            <v>CAP</v>
          </cell>
          <cell r="F2256">
            <v>2</v>
          </cell>
          <cell r="G2256" t="str">
            <v>CB520700000T00</v>
          </cell>
          <cell r="H2256">
            <v>0.75</v>
          </cell>
          <cell r="I2256" t="str">
            <v>--</v>
          </cell>
          <cell r="J2256">
            <v>3</v>
          </cell>
          <cell r="K2256">
            <v>3</v>
          </cell>
        </row>
        <row r="2257">
          <cell r="A2257" t="str">
            <v>M2</v>
          </cell>
          <cell r="B2257" t="str">
            <v>B2C</v>
          </cell>
          <cell r="C2257" t="str">
            <v>SH</v>
          </cell>
          <cell r="D2257" t="str">
            <v>24612</v>
          </cell>
          <cell r="E2257" t="str">
            <v>CAP</v>
          </cell>
          <cell r="F2257">
            <v>2</v>
          </cell>
          <cell r="G2257" t="str">
            <v>CB520700000T00</v>
          </cell>
          <cell r="H2257">
            <v>0.75</v>
          </cell>
          <cell r="I2257" t="str">
            <v>--</v>
          </cell>
          <cell r="J2257">
            <v>1</v>
          </cell>
          <cell r="K2257">
            <v>1</v>
          </cell>
        </row>
        <row r="2258">
          <cell r="A2258" t="str">
            <v>M2</v>
          </cell>
          <cell r="B2258" t="str">
            <v>B2C</v>
          </cell>
          <cell r="C2258" t="str">
            <v>SH</v>
          </cell>
          <cell r="D2258" t="str">
            <v>24612</v>
          </cell>
          <cell r="E2258" t="str">
            <v>CPLG</v>
          </cell>
          <cell r="F2258">
            <v>2</v>
          </cell>
          <cell r="G2258" t="str">
            <v>CB400500000T00</v>
          </cell>
          <cell r="H2258">
            <v>0.75</v>
          </cell>
          <cell r="I2258" t="str">
            <v>--</v>
          </cell>
          <cell r="J2258">
            <v>1</v>
          </cell>
          <cell r="K2258">
            <v>1</v>
          </cell>
        </row>
        <row r="2259">
          <cell r="A2259" t="str">
            <v>M2</v>
          </cell>
          <cell r="B2259" t="str">
            <v>B2C</v>
          </cell>
          <cell r="C2259" t="str">
            <v>SCH</v>
          </cell>
          <cell r="D2259" t="str">
            <v>23613</v>
          </cell>
          <cell r="E2259" t="str">
            <v>NPL</v>
          </cell>
          <cell r="F2259">
            <v>2</v>
          </cell>
          <cell r="G2259" t="str">
            <v>CB132108000TVR</v>
          </cell>
          <cell r="H2259">
            <v>0.75</v>
          </cell>
          <cell r="I2259" t="str">
            <v>75mm</v>
          </cell>
          <cell r="J2259">
            <v>1</v>
          </cell>
          <cell r="K2259">
            <v>1</v>
          </cell>
        </row>
        <row r="2260">
          <cell r="A2260" t="str">
            <v>M2</v>
          </cell>
          <cell r="B2260" t="str">
            <v>B2C</v>
          </cell>
          <cell r="C2260" t="str">
            <v>SH</v>
          </cell>
          <cell r="D2260" t="str">
            <v>23601</v>
          </cell>
          <cell r="E2260" t="str">
            <v>NPL</v>
          </cell>
          <cell r="F2260">
            <v>2</v>
          </cell>
          <cell r="G2260" t="str">
            <v>CB132308000TVR</v>
          </cell>
          <cell r="H2260">
            <v>0.75</v>
          </cell>
          <cell r="I2260" t="str">
            <v>75mm</v>
          </cell>
          <cell r="J2260">
            <v>2</v>
          </cell>
          <cell r="K2260">
            <v>2</v>
          </cell>
        </row>
        <row r="2261">
          <cell r="A2261" t="str">
            <v>M2</v>
          </cell>
          <cell r="B2261" t="str">
            <v>B2C</v>
          </cell>
          <cell r="C2261" t="str">
            <v>SH</v>
          </cell>
          <cell r="D2261" t="str">
            <v>24612</v>
          </cell>
          <cell r="E2261" t="str">
            <v>NPL</v>
          </cell>
          <cell r="F2261">
            <v>2</v>
          </cell>
          <cell r="G2261" t="str">
            <v>CB132308000TVR</v>
          </cell>
          <cell r="H2261">
            <v>0.75</v>
          </cell>
          <cell r="I2261" t="str">
            <v>75mm</v>
          </cell>
          <cell r="J2261">
            <v>1</v>
          </cell>
          <cell r="K2261">
            <v>1</v>
          </cell>
        </row>
        <row r="2262">
          <cell r="A2262" t="str">
            <v>M2</v>
          </cell>
          <cell r="B2262" t="str">
            <v>B2C</v>
          </cell>
          <cell r="C2262" t="str">
            <v>SCL</v>
          </cell>
          <cell r="D2262" t="str">
            <v>TRAP</v>
          </cell>
          <cell r="E2262" t="str">
            <v>TEE</v>
          </cell>
          <cell r="F2262">
            <v>2</v>
          </cell>
          <cell r="G2262" t="str">
            <v>CB400300000T00</v>
          </cell>
          <cell r="H2262">
            <v>0.75</v>
          </cell>
          <cell r="I2262" t="str">
            <v>--</v>
          </cell>
          <cell r="J2262">
            <v>2</v>
          </cell>
          <cell r="K2262">
            <v>2</v>
          </cell>
        </row>
        <row r="2263">
          <cell r="A2263" t="str">
            <v>M2</v>
          </cell>
          <cell r="B2263" t="str">
            <v>B2C</v>
          </cell>
          <cell r="C2263" t="str">
            <v>SH</v>
          </cell>
          <cell r="D2263" t="str">
            <v>24612</v>
          </cell>
          <cell r="E2263" t="str">
            <v>TEE</v>
          </cell>
          <cell r="F2263">
            <v>2</v>
          </cell>
          <cell r="G2263" t="str">
            <v>CB400300000T00</v>
          </cell>
          <cell r="H2263">
            <v>0.75</v>
          </cell>
          <cell r="I2263" t="str">
            <v>--</v>
          </cell>
          <cell r="J2263">
            <v>4</v>
          </cell>
          <cell r="K2263">
            <v>4</v>
          </cell>
        </row>
        <row r="2264">
          <cell r="A2264" t="str">
            <v>M2</v>
          </cell>
          <cell r="B2264" t="str">
            <v>B2C</v>
          </cell>
          <cell r="C2264" t="str">
            <v>SCH</v>
          </cell>
          <cell r="D2264" t="str">
            <v>23613</v>
          </cell>
          <cell r="E2264" t="str">
            <v>TEE</v>
          </cell>
          <cell r="F2264">
            <v>2</v>
          </cell>
          <cell r="G2264" t="str">
            <v>CB400300000T00</v>
          </cell>
          <cell r="H2264">
            <v>0.75</v>
          </cell>
          <cell r="I2264" t="str">
            <v>--</v>
          </cell>
          <cell r="J2264">
            <v>1</v>
          </cell>
          <cell r="K2264">
            <v>1</v>
          </cell>
        </row>
        <row r="2265">
          <cell r="A2265" t="str">
            <v>M2</v>
          </cell>
          <cell r="B2265" t="str">
            <v>A5C</v>
          </cell>
          <cell r="C2265" t="str">
            <v>N</v>
          </cell>
          <cell r="D2265" t="str">
            <v>23613</v>
          </cell>
          <cell r="E2265" t="str">
            <v>90 ELL</v>
          </cell>
          <cell r="F2265">
            <v>2</v>
          </cell>
          <cell r="G2265" t="str">
            <v>CB400100000T00</v>
          </cell>
          <cell r="H2265">
            <v>0.75</v>
          </cell>
          <cell r="I2265" t="str">
            <v>--</v>
          </cell>
          <cell r="J2265">
            <v>1</v>
          </cell>
          <cell r="K2265">
            <v>1</v>
          </cell>
        </row>
        <row r="2266">
          <cell r="A2266" t="str">
            <v>M2</v>
          </cell>
          <cell r="B2266" t="str">
            <v>A5C</v>
          </cell>
          <cell r="C2266" t="str">
            <v>N</v>
          </cell>
          <cell r="D2266" t="str">
            <v>23620</v>
          </cell>
          <cell r="E2266" t="str">
            <v>90 ELL</v>
          </cell>
          <cell r="F2266">
            <v>2</v>
          </cell>
          <cell r="G2266" t="str">
            <v>CB400100000T00</v>
          </cell>
          <cell r="H2266">
            <v>0.75</v>
          </cell>
          <cell r="I2266" t="str">
            <v>--</v>
          </cell>
          <cell r="J2266">
            <v>3</v>
          </cell>
          <cell r="K2266">
            <v>3</v>
          </cell>
        </row>
        <row r="2267">
          <cell r="A2267" t="str">
            <v>M2</v>
          </cell>
          <cell r="B2267" t="str">
            <v>A5C</v>
          </cell>
          <cell r="C2267" t="str">
            <v>N</v>
          </cell>
          <cell r="D2267" t="str">
            <v>23619</v>
          </cell>
          <cell r="E2267" t="str">
            <v>90 ELL</v>
          </cell>
          <cell r="F2267">
            <v>2</v>
          </cell>
          <cell r="G2267" t="str">
            <v>CB400100000T00</v>
          </cell>
          <cell r="H2267">
            <v>0.75</v>
          </cell>
          <cell r="I2267" t="str">
            <v>--</v>
          </cell>
          <cell r="J2267">
            <v>3</v>
          </cell>
          <cell r="K2267">
            <v>3</v>
          </cell>
        </row>
        <row r="2268">
          <cell r="A2268" t="str">
            <v>M2</v>
          </cell>
          <cell r="B2268" t="str">
            <v>A5C</v>
          </cell>
          <cell r="C2268" t="str">
            <v>N</v>
          </cell>
          <cell r="D2268" t="str">
            <v>23621</v>
          </cell>
          <cell r="E2268" t="str">
            <v>90 ELL</v>
          </cell>
          <cell r="F2268">
            <v>2</v>
          </cell>
          <cell r="G2268" t="str">
            <v>CB400100000T00</v>
          </cell>
          <cell r="H2268">
            <v>0.75</v>
          </cell>
          <cell r="I2268" t="str">
            <v>--</v>
          </cell>
          <cell r="J2268">
            <v>1</v>
          </cell>
          <cell r="K2268">
            <v>1</v>
          </cell>
        </row>
        <row r="2269">
          <cell r="A2269" t="str">
            <v>M2</v>
          </cell>
          <cell r="B2269" t="str">
            <v>A5C</v>
          </cell>
          <cell r="C2269" t="str">
            <v>N</v>
          </cell>
          <cell r="D2269" t="str">
            <v>23642</v>
          </cell>
          <cell r="E2269" t="str">
            <v>90 ELL</v>
          </cell>
          <cell r="F2269">
            <v>2</v>
          </cell>
          <cell r="G2269" t="str">
            <v>CB400100000T00</v>
          </cell>
          <cell r="H2269">
            <v>0.75</v>
          </cell>
          <cell r="I2269" t="str">
            <v>--</v>
          </cell>
          <cell r="J2269">
            <v>3</v>
          </cell>
          <cell r="K2269">
            <v>3</v>
          </cell>
        </row>
        <row r="2270">
          <cell r="A2270" t="str">
            <v>M2</v>
          </cell>
          <cell r="B2270" t="str">
            <v>A5C</v>
          </cell>
          <cell r="C2270" t="str">
            <v>N</v>
          </cell>
          <cell r="D2270" t="str">
            <v>23647</v>
          </cell>
          <cell r="E2270" t="str">
            <v>90 ELL</v>
          </cell>
          <cell r="F2270">
            <v>2</v>
          </cell>
          <cell r="G2270" t="str">
            <v>CB400100000T00</v>
          </cell>
          <cell r="H2270">
            <v>0.75</v>
          </cell>
          <cell r="I2270" t="str">
            <v>--</v>
          </cell>
          <cell r="J2270">
            <v>1</v>
          </cell>
          <cell r="K2270">
            <v>1</v>
          </cell>
        </row>
        <row r="2271">
          <cell r="A2271" t="str">
            <v>M2</v>
          </cell>
          <cell r="B2271" t="str">
            <v>A5C</v>
          </cell>
          <cell r="C2271" t="str">
            <v>N</v>
          </cell>
          <cell r="D2271" t="str">
            <v>23648</v>
          </cell>
          <cell r="E2271" t="str">
            <v>90 ELL</v>
          </cell>
          <cell r="F2271">
            <v>2</v>
          </cell>
          <cell r="G2271" t="str">
            <v>CB400100000T00</v>
          </cell>
          <cell r="H2271">
            <v>0.75</v>
          </cell>
          <cell r="I2271" t="str">
            <v>--</v>
          </cell>
          <cell r="J2271">
            <v>1</v>
          </cell>
          <cell r="K2271">
            <v>1</v>
          </cell>
        </row>
        <row r="2272">
          <cell r="A2272" t="str">
            <v>M2</v>
          </cell>
          <cell r="B2272" t="str">
            <v>A5C</v>
          </cell>
          <cell r="C2272" t="str">
            <v>N</v>
          </cell>
          <cell r="D2272" t="str">
            <v>24611</v>
          </cell>
          <cell r="E2272" t="str">
            <v>90 ELL</v>
          </cell>
          <cell r="F2272">
            <v>2</v>
          </cell>
          <cell r="G2272" t="str">
            <v>CB400100000T00</v>
          </cell>
          <cell r="H2272">
            <v>0.75</v>
          </cell>
          <cell r="I2272" t="str">
            <v>--</v>
          </cell>
          <cell r="J2272">
            <v>3</v>
          </cell>
          <cell r="K2272">
            <v>3</v>
          </cell>
        </row>
        <row r="2273">
          <cell r="A2273" t="str">
            <v>M2</v>
          </cell>
          <cell r="B2273" t="str">
            <v>A5C</v>
          </cell>
          <cell r="C2273" t="str">
            <v>N</v>
          </cell>
          <cell r="D2273" t="str">
            <v>24612</v>
          </cell>
          <cell r="E2273" t="str">
            <v>90 ELL</v>
          </cell>
          <cell r="F2273">
            <v>2</v>
          </cell>
          <cell r="G2273" t="str">
            <v>CB400100000T00</v>
          </cell>
          <cell r="H2273">
            <v>0.75</v>
          </cell>
          <cell r="I2273" t="str">
            <v>--</v>
          </cell>
          <cell r="J2273">
            <v>3</v>
          </cell>
          <cell r="K2273">
            <v>3</v>
          </cell>
        </row>
        <row r="2274">
          <cell r="A2274" t="str">
            <v>M2</v>
          </cell>
          <cell r="B2274" t="str">
            <v>A5C</v>
          </cell>
          <cell r="C2274" t="str">
            <v>N</v>
          </cell>
          <cell r="D2274" t="str">
            <v>23646</v>
          </cell>
          <cell r="E2274" t="str">
            <v>90 ELL</v>
          </cell>
          <cell r="F2274">
            <v>2</v>
          </cell>
          <cell r="G2274" t="str">
            <v>CB400100000T00</v>
          </cell>
          <cell r="H2274">
            <v>0.75</v>
          </cell>
          <cell r="I2274" t="str">
            <v>--</v>
          </cell>
          <cell r="J2274">
            <v>3</v>
          </cell>
          <cell r="K2274">
            <v>3</v>
          </cell>
        </row>
        <row r="2275">
          <cell r="A2275" t="str">
            <v>M2</v>
          </cell>
          <cell r="B2275" t="str">
            <v>A5C</v>
          </cell>
          <cell r="C2275" t="str">
            <v>P</v>
          </cell>
          <cell r="D2275" t="str">
            <v>23005</v>
          </cell>
          <cell r="E2275" t="str">
            <v>90 ELL</v>
          </cell>
          <cell r="F2275">
            <v>2</v>
          </cell>
          <cell r="G2275" t="str">
            <v>CB400100000T00</v>
          </cell>
          <cell r="H2275">
            <v>0.75</v>
          </cell>
          <cell r="I2275" t="str">
            <v>--</v>
          </cell>
          <cell r="J2275">
            <v>2</v>
          </cell>
          <cell r="K2275">
            <v>2</v>
          </cell>
        </row>
        <row r="2276">
          <cell r="A2276" t="str">
            <v>M2</v>
          </cell>
          <cell r="B2276" t="str">
            <v>A5C</v>
          </cell>
          <cell r="C2276" t="str">
            <v>P</v>
          </cell>
          <cell r="D2276" t="str">
            <v>23011</v>
          </cell>
          <cell r="E2276" t="str">
            <v>90 ELL</v>
          </cell>
          <cell r="F2276">
            <v>2</v>
          </cell>
          <cell r="G2276" t="str">
            <v>CB400100000T00</v>
          </cell>
          <cell r="H2276">
            <v>0.75</v>
          </cell>
          <cell r="I2276" t="str">
            <v>--</v>
          </cell>
          <cell r="J2276">
            <v>2</v>
          </cell>
          <cell r="K2276">
            <v>2</v>
          </cell>
        </row>
        <row r="2277">
          <cell r="A2277" t="str">
            <v>M2</v>
          </cell>
          <cell r="B2277" t="str">
            <v>A5C</v>
          </cell>
          <cell r="C2277" t="str">
            <v>P</v>
          </cell>
          <cell r="D2277" t="str">
            <v>23012</v>
          </cell>
          <cell r="E2277" t="str">
            <v>90 ELL</v>
          </cell>
          <cell r="F2277">
            <v>2</v>
          </cell>
          <cell r="G2277" t="str">
            <v>CB400100000T00</v>
          </cell>
          <cell r="H2277">
            <v>0.75</v>
          </cell>
          <cell r="I2277" t="str">
            <v>--</v>
          </cell>
          <cell r="J2277">
            <v>2</v>
          </cell>
          <cell r="K2277">
            <v>2</v>
          </cell>
        </row>
        <row r="2278">
          <cell r="A2278" t="str">
            <v>M2</v>
          </cell>
          <cell r="B2278" t="str">
            <v>A5C</v>
          </cell>
          <cell r="C2278" t="str">
            <v>P</v>
          </cell>
          <cell r="D2278" t="str">
            <v>23022</v>
          </cell>
          <cell r="E2278" t="str">
            <v>90 ELL</v>
          </cell>
          <cell r="F2278">
            <v>2</v>
          </cell>
          <cell r="G2278" t="str">
            <v>CB400100000T00</v>
          </cell>
          <cell r="H2278">
            <v>0.75</v>
          </cell>
          <cell r="I2278" t="str">
            <v>--</v>
          </cell>
          <cell r="J2278">
            <v>1</v>
          </cell>
          <cell r="K2278">
            <v>1</v>
          </cell>
        </row>
        <row r="2279">
          <cell r="A2279" t="str">
            <v>M2</v>
          </cell>
          <cell r="B2279" t="str">
            <v>A5C</v>
          </cell>
          <cell r="C2279" t="str">
            <v>P</v>
          </cell>
          <cell r="D2279" t="str">
            <v>23023</v>
          </cell>
          <cell r="E2279" t="str">
            <v>90 ELL</v>
          </cell>
          <cell r="F2279">
            <v>2</v>
          </cell>
          <cell r="G2279" t="str">
            <v>CB400100000T00</v>
          </cell>
          <cell r="H2279">
            <v>0.75</v>
          </cell>
          <cell r="I2279" t="str">
            <v>--</v>
          </cell>
          <cell r="J2279">
            <v>2</v>
          </cell>
          <cell r="K2279">
            <v>2</v>
          </cell>
        </row>
        <row r="2280">
          <cell r="A2280" t="str">
            <v>M2</v>
          </cell>
          <cell r="B2280" t="str">
            <v>A5C</v>
          </cell>
          <cell r="C2280" t="str">
            <v>P</v>
          </cell>
          <cell r="D2280" t="str">
            <v>23037</v>
          </cell>
          <cell r="E2280" t="str">
            <v>90 ELL</v>
          </cell>
          <cell r="F2280">
            <v>2</v>
          </cell>
          <cell r="G2280" t="str">
            <v>CB400100000T00</v>
          </cell>
          <cell r="H2280">
            <v>0.75</v>
          </cell>
          <cell r="I2280" t="str">
            <v>--</v>
          </cell>
          <cell r="J2280">
            <v>2</v>
          </cell>
          <cell r="K2280">
            <v>2</v>
          </cell>
        </row>
        <row r="2281">
          <cell r="A2281" t="str">
            <v>M2</v>
          </cell>
          <cell r="B2281" t="str">
            <v>A5C</v>
          </cell>
          <cell r="C2281" t="str">
            <v>P</v>
          </cell>
          <cell r="D2281" t="str">
            <v>23038</v>
          </cell>
          <cell r="E2281" t="str">
            <v>90 ELL</v>
          </cell>
          <cell r="F2281">
            <v>2</v>
          </cell>
          <cell r="G2281" t="str">
            <v>CB400100000T00</v>
          </cell>
          <cell r="H2281">
            <v>0.75</v>
          </cell>
          <cell r="I2281" t="str">
            <v>--</v>
          </cell>
          <cell r="J2281">
            <v>2</v>
          </cell>
          <cell r="K2281">
            <v>2</v>
          </cell>
        </row>
        <row r="2282">
          <cell r="A2282" t="str">
            <v>M2</v>
          </cell>
          <cell r="B2282" t="str">
            <v>A5C</v>
          </cell>
          <cell r="C2282" t="str">
            <v>P</v>
          </cell>
          <cell r="D2282" t="str">
            <v>23047</v>
          </cell>
          <cell r="E2282" t="str">
            <v>90 ELL</v>
          </cell>
          <cell r="F2282">
            <v>2</v>
          </cell>
          <cell r="G2282" t="str">
            <v>CB400100000T00</v>
          </cell>
          <cell r="H2282">
            <v>0.75</v>
          </cell>
          <cell r="I2282" t="str">
            <v>--</v>
          </cell>
          <cell r="J2282">
            <v>2</v>
          </cell>
          <cell r="K2282">
            <v>2</v>
          </cell>
        </row>
        <row r="2283">
          <cell r="A2283" t="str">
            <v>M2</v>
          </cell>
          <cell r="B2283" t="str">
            <v>A5C</v>
          </cell>
          <cell r="C2283" t="str">
            <v>P</v>
          </cell>
          <cell r="D2283" t="str">
            <v>23052</v>
          </cell>
          <cell r="E2283" t="str">
            <v>90 ELL</v>
          </cell>
          <cell r="F2283">
            <v>2</v>
          </cell>
          <cell r="G2283" t="str">
            <v>CB400100000T00</v>
          </cell>
          <cell r="H2283">
            <v>0.75</v>
          </cell>
          <cell r="I2283" t="str">
            <v>--</v>
          </cell>
          <cell r="J2283">
            <v>2</v>
          </cell>
          <cell r="K2283">
            <v>2</v>
          </cell>
        </row>
        <row r="2284">
          <cell r="A2284" t="str">
            <v>M2</v>
          </cell>
          <cell r="B2284" t="str">
            <v>A5C</v>
          </cell>
          <cell r="C2284" t="str">
            <v>P</v>
          </cell>
          <cell r="D2284" t="str">
            <v>23057</v>
          </cell>
          <cell r="E2284" t="str">
            <v>90 ELL</v>
          </cell>
          <cell r="F2284">
            <v>2</v>
          </cell>
          <cell r="G2284" t="str">
            <v>CB400100000T00</v>
          </cell>
          <cell r="H2284">
            <v>0.75</v>
          </cell>
          <cell r="I2284" t="str">
            <v>--</v>
          </cell>
          <cell r="J2284">
            <v>1</v>
          </cell>
          <cell r="K2284">
            <v>1</v>
          </cell>
        </row>
        <row r="2285">
          <cell r="A2285" t="str">
            <v>M2</v>
          </cell>
          <cell r="B2285" t="str">
            <v>A5C</v>
          </cell>
          <cell r="C2285" t="str">
            <v>P</v>
          </cell>
          <cell r="D2285" t="str">
            <v>23058</v>
          </cell>
          <cell r="E2285" t="str">
            <v>90 ELL</v>
          </cell>
          <cell r="F2285">
            <v>2</v>
          </cell>
          <cell r="G2285" t="str">
            <v>CB400100000T00</v>
          </cell>
          <cell r="H2285">
            <v>0.75</v>
          </cell>
          <cell r="I2285" t="str">
            <v>--</v>
          </cell>
          <cell r="J2285">
            <v>2</v>
          </cell>
          <cell r="K2285">
            <v>2</v>
          </cell>
        </row>
        <row r="2286">
          <cell r="A2286" t="str">
            <v>M2</v>
          </cell>
          <cell r="B2286" t="str">
            <v>A5C</v>
          </cell>
          <cell r="C2286" t="str">
            <v>P</v>
          </cell>
          <cell r="D2286" t="str">
            <v>23063</v>
          </cell>
          <cell r="E2286" t="str">
            <v>90 ELL</v>
          </cell>
          <cell r="F2286">
            <v>2</v>
          </cell>
          <cell r="G2286" t="str">
            <v>CB400100000T00</v>
          </cell>
          <cell r="H2286">
            <v>0.75</v>
          </cell>
          <cell r="I2286" t="str">
            <v>--</v>
          </cell>
          <cell r="J2286">
            <v>1</v>
          </cell>
          <cell r="K2286">
            <v>1</v>
          </cell>
        </row>
        <row r="2287">
          <cell r="A2287" t="str">
            <v>M2</v>
          </cell>
          <cell r="B2287" t="str">
            <v>A5C</v>
          </cell>
          <cell r="C2287" t="str">
            <v>P</v>
          </cell>
          <cell r="D2287" t="str">
            <v>23068</v>
          </cell>
          <cell r="E2287" t="str">
            <v>90 ELL</v>
          </cell>
          <cell r="F2287">
            <v>2</v>
          </cell>
          <cell r="G2287" t="str">
            <v>CB400100000T00</v>
          </cell>
          <cell r="H2287">
            <v>0.75</v>
          </cell>
          <cell r="I2287" t="str">
            <v>--</v>
          </cell>
          <cell r="J2287">
            <v>2</v>
          </cell>
          <cell r="K2287">
            <v>2</v>
          </cell>
        </row>
        <row r="2288">
          <cell r="A2288" t="str">
            <v>M2</v>
          </cell>
          <cell r="B2288" t="str">
            <v>A5C</v>
          </cell>
          <cell r="C2288" t="str">
            <v>P</v>
          </cell>
          <cell r="D2288" t="str">
            <v>23072</v>
          </cell>
          <cell r="E2288" t="str">
            <v>90 ELL</v>
          </cell>
          <cell r="F2288">
            <v>2</v>
          </cell>
          <cell r="G2288" t="str">
            <v>CB400100000T00</v>
          </cell>
          <cell r="H2288">
            <v>0.75</v>
          </cell>
          <cell r="I2288" t="str">
            <v>--</v>
          </cell>
          <cell r="J2288">
            <v>1</v>
          </cell>
          <cell r="K2288">
            <v>1</v>
          </cell>
        </row>
        <row r="2289">
          <cell r="A2289" t="str">
            <v>M2</v>
          </cell>
          <cell r="B2289" t="str">
            <v>A5C</v>
          </cell>
          <cell r="C2289" t="str">
            <v>P</v>
          </cell>
          <cell r="D2289" t="str">
            <v>23073</v>
          </cell>
          <cell r="E2289" t="str">
            <v>90 ELL</v>
          </cell>
          <cell r="F2289">
            <v>2</v>
          </cell>
          <cell r="G2289" t="str">
            <v>CB400100000T00</v>
          </cell>
          <cell r="H2289">
            <v>0.75</v>
          </cell>
          <cell r="I2289" t="str">
            <v>--</v>
          </cell>
          <cell r="J2289">
            <v>2</v>
          </cell>
          <cell r="K2289">
            <v>2</v>
          </cell>
        </row>
        <row r="2290">
          <cell r="A2290" t="str">
            <v>M2</v>
          </cell>
          <cell r="B2290" t="str">
            <v>A5C</v>
          </cell>
          <cell r="C2290" t="str">
            <v>P</v>
          </cell>
          <cell r="D2290" t="str">
            <v>23078</v>
          </cell>
          <cell r="E2290" t="str">
            <v>90 ELL</v>
          </cell>
          <cell r="F2290">
            <v>2</v>
          </cell>
          <cell r="G2290" t="str">
            <v>CB400100000T00</v>
          </cell>
          <cell r="H2290">
            <v>0.75</v>
          </cell>
          <cell r="I2290" t="str">
            <v>--</v>
          </cell>
          <cell r="J2290">
            <v>1</v>
          </cell>
          <cell r="K2290">
            <v>1</v>
          </cell>
        </row>
        <row r="2291">
          <cell r="A2291" t="str">
            <v>M2</v>
          </cell>
          <cell r="B2291" t="str">
            <v>A5C</v>
          </cell>
          <cell r="C2291" t="str">
            <v>P</v>
          </cell>
          <cell r="D2291" t="str">
            <v>23081</v>
          </cell>
          <cell r="E2291" t="str">
            <v>90 ELL</v>
          </cell>
          <cell r="F2291">
            <v>2</v>
          </cell>
          <cell r="G2291" t="str">
            <v>CB400100000T00</v>
          </cell>
          <cell r="H2291">
            <v>0.75</v>
          </cell>
          <cell r="I2291" t="str">
            <v>--</v>
          </cell>
          <cell r="J2291">
            <v>17</v>
          </cell>
          <cell r="K2291">
            <v>17</v>
          </cell>
        </row>
        <row r="2292">
          <cell r="A2292" t="str">
            <v>M2</v>
          </cell>
          <cell r="B2292" t="str">
            <v>A5C</v>
          </cell>
          <cell r="C2292" t="str">
            <v>P</v>
          </cell>
          <cell r="D2292" t="str">
            <v>23084</v>
          </cell>
          <cell r="E2292" t="str">
            <v>90 ELL</v>
          </cell>
          <cell r="F2292">
            <v>2</v>
          </cell>
          <cell r="G2292" t="str">
            <v>CB400100000T00</v>
          </cell>
          <cell r="H2292">
            <v>0.75</v>
          </cell>
          <cell r="I2292" t="str">
            <v>--</v>
          </cell>
          <cell r="J2292">
            <v>2</v>
          </cell>
          <cell r="K2292">
            <v>2</v>
          </cell>
        </row>
        <row r="2293">
          <cell r="A2293" t="str">
            <v>M2</v>
          </cell>
          <cell r="B2293" t="str">
            <v>A5C</v>
          </cell>
          <cell r="C2293" t="str">
            <v>P</v>
          </cell>
          <cell r="D2293" t="str">
            <v>23094</v>
          </cell>
          <cell r="E2293" t="str">
            <v>90 ELL</v>
          </cell>
          <cell r="F2293">
            <v>2</v>
          </cell>
          <cell r="G2293" t="str">
            <v>CB400100000T00</v>
          </cell>
          <cell r="H2293">
            <v>0.75</v>
          </cell>
          <cell r="I2293" t="str">
            <v>--</v>
          </cell>
          <cell r="J2293">
            <v>5</v>
          </cell>
          <cell r="K2293">
            <v>5</v>
          </cell>
        </row>
        <row r="2294">
          <cell r="A2294" t="str">
            <v>M2</v>
          </cell>
          <cell r="B2294" t="str">
            <v>A5C</v>
          </cell>
          <cell r="C2294" t="str">
            <v>P</v>
          </cell>
          <cell r="D2294" t="str">
            <v>23094</v>
          </cell>
          <cell r="E2294" t="str">
            <v>90 ELL</v>
          </cell>
          <cell r="F2294">
            <v>2</v>
          </cell>
          <cell r="G2294" t="str">
            <v>CB400100000T00</v>
          </cell>
          <cell r="H2294">
            <v>0.75</v>
          </cell>
          <cell r="I2294" t="str">
            <v>--</v>
          </cell>
          <cell r="J2294">
            <v>4</v>
          </cell>
          <cell r="K2294">
            <v>4</v>
          </cell>
        </row>
        <row r="2295">
          <cell r="A2295" t="str">
            <v>M2</v>
          </cell>
          <cell r="B2295" t="str">
            <v>A5C</v>
          </cell>
          <cell r="C2295" t="str">
            <v>P</v>
          </cell>
          <cell r="D2295" t="str">
            <v>23095</v>
          </cell>
          <cell r="E2295" t="str">
            <v>90 ELL</v>
          </cell>
          <cell r="F2295">
            <v>2</v>
          </cell>
          <cell r="G2295" t="str">
            <v>CB400100000T00</v>
          </cell>
          <cell r="H2295">
            <v>0.75</v>
          </cell>
          <cell r="I2295" t="str">
            <v>--</v>
          </cell>
          <cell r="J2295">
            <v>2</v>
          </cell>
          <cell r="K2295">
            <v>2</v>
          </cell>
        </row>
        <row r="2296">
          <cell r="A2296" t="str">
            <v>M2</v>
          </cell>
          <cell r="B2296" t="str">
            <v>A5C</v>
          </cell>
          <cell r="C2296" t="str">
            <v>P</v>
          </cell>
          <cell r="D2296" t="str">
            <v>23101</v>
          </cell>
          <cell r="E2296" t="str">
            <v>90 ELL</v>
          </cell>
          <cell r="F2296">
            <v>2</v>
          </cell>
          <cell r="G2296" t="str">
            <v>CB400100000T00</v>
          </cell>
          <cell r="H2296">
            <v>0.75</v>
          </cell>
          <cell r="I2296" t="str">
            <v>--</v>
          </cell>
          <cell r="J2296">
            <v>5</v>
          </cell>
          <cell r="K2296">
            <v>5</v>
          </cell>
        </row>
        <row r="2297">
          <cell r="A2297" t="str">
            <v>M2</v>
          </cell>
          <cell r="B2297" t="str">
            <v>A5C</v>
          </cell>
          <cell r="C2297" t="str">
            <v>P</v>
          </cell>
          <cell r="D2297" t="str">
            <v>23105</v>
          </cell>
          <cell r="E2297" t="str">
            <v>90 ELL</v>
          </cell>
          <cell r="F2297">
            <v>2</v>
          </cell>
          <cell r="G2297" t="str">
            <v>CB400100000T00</v>
          </cell>
          <cell r="H2297">
            <v>0.75</v>
          </cell>
          <cell r="I2297" t="str">
            <v>--</v>
          </cell>
          <cell r="J2297">
            <v>5</v>
          </cell>
          <cell r="K2297">
            <v>5</v>
          </cell>
        </row>
        <row r="2298">
          <cell r="A2298" t="str">
            <v>M2</v>
          </cell>
          <cell r="B2298" t="str">
            <v>A5C</v>
          </cell>
          <cell r="C2298" t="str">
            <v>P</v>
          </cell>
          <cell r="D2298" t="str">
            <v>23102</v>
          </cell>
          <cell r="E2298" t="str">
            <v>90 ELL</v>
          </cell>
          <cell r="F2298">
            <v>2</v>
          </cell>
          <cell r="G2298" t="str">
            <v>CB400100000T00</v>
          </cell>
          <cell r="H2298">
            <v>0.75</v>
          </cell>
          <cell r="I2298" t="str">
            <v>--</v>
          </cell>
          <cell r="J2298">
            <v>2</v>
          </cell>
          <cell r="K2298">
            <v>2</v>
          </cell>
        </row>
        <row r="2299">
          <cell r="A2299" t="str">
            <v>M2</v>
          </cell>
          <cell r="B2299" t="str">
            <v>A5C</v>
          </cell>
          <cell r="C2299" t="str">
            <v>P</v>
          </cell>
          <cell r="D2299" t="str">
            <v>23109</v>
          </cell>
          <cell r="E2299" t="str">
            <v>90 ELL</v>
          </cell>
          <cell r="F2299">
            <v>2</v>
          </cell>
          <cell r="G2299" t="str">
            <v>CB400100000T00</v>
          </cell>
          <cell r="H2299">
            <v>0.75</v>
          </cell>
          <cell r="I2299" t="str">
            <v>--</v>
          </cell>
          <cell r="J2299">
            <v>5</v>
          </cell>
          <cell r="K2299">
            <v>5</v>
          </cell>
        </row>
        <row r="2300">
          <cell r="A2300" t="str">
            <v>M2</v>
          </cell>
          <cell r="B2300" t="str">
            <v>A5C</v>
          </cell>
          <cell r="C2300" t="str">
            <v>P</v>
          </cell>
          <cell r="D2300" t="str">
            <v>23113</v>
          </cell>
          <cell r="E2300" t="str">
            <v>90 ELL</v>
          </cell>
          <cell r="F2300">
            <v>2</v>
          </cell>
          <cell r="G2300" t="str">
            <v>CB400100000T00</v>
          </cell>
          <cell r="H2300">
            <v>0.75</v>
          </cell>
          <cell r="I2300" t="str">
            <v>--</v>
          </cell>
          <cell r="J2300">
            <v>4</v>
          </cell>
          <cell r="K2300">
            <v>4</v>
          </cell>
        </row>
        <row r="2301">
          <cell r="A2301" t="str">
            <v>M2</v>
          </cell>
          <cell r="B2301" t="str">
            <v>A5C</v>
          </cell>
          <cell r="C2301" t="str">
            <v>P</v>
          </cell>
          <cell r="D2301" t="str">
            <v>23113</v>
          </cell>
          <cell r="E2301" t="str">
            <v>90 ELL</v>
          </cell>
          <cell r="F2301">
            <v>2</v>
          </cell>
          <cell r="G2301" t="str">
            <v>CB400100000T00</v>
          </cell>
          <cell r="H2301">
            <v>0.75</v>
          </cell>
          <cell r="I2301" t="str">
            <v>--</v>
          </cell>
          <cell r="J2301">
            <v>4</v>
          </cell>
          <cell r="K2301">
            <v>4</v>
          </cell>
        </row>
        <row r="2302">
          <cell r="A2302" t="str">
            <v>M2</v>
          </cell>
          <cell r="B2302" t="str">
            <v>A5C</v>
          </cell>
          <cell r="C2302" t="str">
            <v>P</v>
          </cell>
          <cell r="D2302" t="str">
            <v>23114</v>
          </cell>
          <cell r="E2302" t="str">
            <v>90 ELL</v>
          </cell>
          <cell r="F2302">
            <v>2</v>
          </cell>
          <cell r="G2302" t="str">
            <v>CB400100000T00</v>
          </cell>
          <cell r="H2302">
            <v>0.75</v>
          </cell>
          <cell r="I2302" t="str">
            <v>--</v>
          </cell>
          <cell r="J2302">
            <v>2</v>
          </cell>
          <cell r="K2302">
            <v>2</v>
          </cell>
        </row>
        <row r="2303">
          <cell r="A2303" t="str">
            <v>M2</v>
          </cell>
          <cell r="B2303" t="str">
            <v>A5C</v>
          </cell>
          <cell r="C2303" t="str">
            <v>P</v>
          </cell>
          <cell r="D2303" t="str">
            <v>23117</v>
          </cell>
          <cell r="E2303" t="str">
            <v>90 ELL</v>
          </cell>
          <cell r="F2303">
            <v>2</v>
          </cell>
          <cell r="G2303" t="str">
            <v>CB400100000T00</v>
          </cell>
          <cell r="H2303">
            <v>0.75</v>
          </cell>
          <cell r="I2303" t="str">
            <v>--</v>
          </cell>
          <cell r="J2303">
            <v>2</v>
          </cell>
          <cell r="K2303">
            <v>2</v>
          </cell>
        </row>
        <row r="2304">
          <cell r="A2304" t="str">
            <v>M2</v>
          </cell>
          <cell r="B2304" t="str">
            <v>A5C</v>
          </cell>
          <cell r="C2304" t="str">
            <v>P</v>
          </cell>
          <cell r="D2304" t="str">
            <v>23123</v>
          </cell>
          <cell r="E2304" t="str">
            <v>90 ELL</v>
          </cell>
          <cell r="F2304">
            <v>2</v>
          </cell>
          <cell r="G2304" t="str">
            <v>CB400100000T00</v>
          </cell>
          <cell r="H2304">
            <v>0.75</v>
          </cell>
          <cell r="I2304" t="str">
            <v>--</v>
          </cell>
          <cell r="J2304">
            <v>2</v>
          </cell>
          <cell r="K2304">
            <v>2</v>
          </cell>
        </row>
        <row r="2305">
          <cell r="A2305" t="str">
            <v>M2</v>
          </cell>
          <cell r="B2305" t="str">
            <v>A5C</v>
          </cell>
          <cell r="C2305" t="str">
            <v>P</v>
          </cell>
          <cell r="D2305" t="str">
            <v>23127</v>
          </cell>
          <cell r="E2305" t="str">
            <v>90 ELL</v>
          </cell>
          <cell r="F2305">
            <v>2</v>
          </cell>
          <cell r="G2305" t="str">
            <v>CB400100000T00</v>
          </cell>
          <cell r="H2305">
            <v>0.75</v>
          </cell>
          <cell r="I2305" t="str">
            <v>--</v>
          </cell>
          <cell r="J2305">
            <v>2</v>
          </cell>
          <cell r="K2305">
            <v>2</v>
          </cell>
        </row>
        <row r="2306">
          <cell r="A2306" t="str">
            <v>M2</v>
          </cell>
          <cell r="B2306" t="str">
            <v>A5C</v>
          </cell>
          <cell r="C2306" t="str">
            <v>P</v>
          </cell>
          <cell r="D2306" t="str">
            <v>23133</v>
          </cell>
          <cell r="E2306" t="str">
            <v>90 ELL</v>
          </cell>
          <cell r="F2306">
            <v>2</v>
          </cell>
          <cell r="G2306" t="str">
            <v>CB400100000T00</v>
          </cell>
          <cell r="H2306">
            <v>0.75</v>
          </cell>
          <cell r="I2306" t="str">
            <v>--</v>
          </cell>
          <cell r="J2306">
            <v>4</v>
          </cell>
          <cell r="K2306">
            <v>4</v>
          </cell>
        </row>
        <row r="2307">
          <cell r="A2307" t="str">
            <v>M2</v>
          </cell>
          <cell r="B2307" t="str">
            <v>A5C</v>
          </cell>
          <cell r="C2307" t="str">
            <v>P</v>
          </cell>
          <cell r="D2307" t="str">
            <v>23134</v>
          </cell>
          <cell r="E2307" t="str">
            <v>90 ELL</v>
          </cell>
          <cell r="F2307">
            <v>2</v>
          </cell>
          <cell r="G2307" t="str">
            <v>CB400100000T00</v>
          </cell>
          <cell r="H2307">
            <v>0.75</v>
          </cell>
          <cell r="I2307" t="str">
            <v>--</v>
          </cell>
          <cell r="J2307">
            <v>2</v>
          </cell>
          <cell r="K2307">
            <v>2</v>
          </cell>
        </row>
        <row r="2308">
          <cell r="A2308" t="str">
            <v>M2</v>
          </cell>
          <cell r="B2308" t="str">
            <v>A5C</v>
          </cell>
          <cell r="C2308" t="str">
            <v>P</v>
          </cell>
          <cell r="D2308" t="str">
            <v>23141</v>
          </cell>
          <cell r="E2308" t="str">
            <v>90 ELL</v>
          </cell>
          <cell r="F2308">
            <v>2</v>
          </cell>
          <cell r="G2308" t="str">
            <v>CB400100000T00</v>
          </cell>
          <cell r="H2308">
            <v>0.75</v>
          </cell>
          <cell r="I2308" t="str">
            <v>--</v>
          </cell>
          <cell r="J2308">
            <v>4</v>
          </cell>
          <cell r="K2308">
            <v>4</v>
          </cell>
        </row>
        <row r="2309">
          <cell r="A2309" t="str">
            <v>M2</v>
          </cell>
          <cell r="B2309" t="str">
            <v>A5C</v>
          </cell>
          <cell r="C2309" t="str">
            <v>P</v>
          </cell>
          <cell r="D2309" t="str">
            <v>23141</v>
          </cell>
          <cell r="E2309" t="str">
            <v>90 ELL</v>
          </cell>
          <cell r="F2309">
            <v>2</v>
          </cell>
          <cell r="G2309" t="str">
            <v>CB400100000T00</v>
          </cell>
          <cell r="H2309">
            <v>0.75</v>
          </cell>
          <cell r="I2309" t="str">
            <v>--</v>
          </cell>
          <cell r="J2309">
            <v>12</v>
          </cell>
          <cell r="K2309">
            <v>12</v>
          </cell>
        </row>
        <row r="2310">
          <cell r="A2310" t="str">
            <v>M2</v>
          </cell>
          <cell r="B2310" t="str">
            <v>A5C</v>
          </cell>
          <cell r="C2310" t="str">
            <v>P</v>
          </cell>
          <cell r="D2310" t="str">
            <v>23142</v>
          </cell>
          <cell r="E2310" t="str">
            <v>90 ELL</v>
          </cell>
          <cell r="F2310">
            <v>2</v>
          </cell>
          <cell r="G2310" t="str">
            <v>CB400100000T00</v>
          </cell>
          <cell r="H2310">
            <v>0.75</v>
          </cell>
          <cell r="I2310" t="str">
            <v>--</v>
          </cell>
          <cell r="J2310">
            <v>2</v>
          </cell>
          <cell r="K2310">
            <v>2</v>
          </cell>
        </row>
        <row r="2311">
          <cell r="A2311" t="str">
            <v>M2</v>
          </cell>
          <cell r="B2311" t="str">
            <v>A5C</v>
          </cell>
          <cell r="C2311" t="str">
            <v>P</v>
          </cell>
          <cell r="D2311" t="str">
            <v>23145</v>
          </cell>
          <cell r="E2311" t="str">
            <v>90 ELL</v>
          </cell>
          <cell r="F2311">
            <v>2</v>
          </cell>
          <cell r="G2311" t="str">
            <v>CB400100000T00</v>
          </cell>
          <cell r="H2311">
            <v>0.75</v>
          </cell>
          <cell r="I2311" t="str">
            <v>--</v>
          </cell>
          <cell r="J2311">
            <v>4</v>
          </cell>
          <cell r="K2311">
            <v>4</v>
          </cell>
        </row>
        <row r="2312">
          <cell r="A2312" t="str">
            <v>M2</v>
          </cell>
          <cell r="B2312" t="str">
            <v>A5C</v>
          </cell>
          <cell r="C2312" t="str">
            <v>P</v>
          </cell>
          <cell r="D2312" t="str">
            <v>23146</v>
          </cell>
          <cell r="E2312" t="str">
            <v>90 ELL</v>
          </cell>
          <cell r="F2312">
            <v>2</v>
          </cell>
          <cell r="G2312" t="str">
            <v>CB400100000T00</v>
          </cell>
          <cell r="H2312">
            <v>0.75</v>
          </cell>
          <cell r="I2312" t="str">
            <v>--</v>
          </cell>
          <cell r="J2312">
            <v>2</v>
          </cell>
          <cell r="K2312">
            <v>2</v>
          </cell>
        </row>
        <row r="2313">
          <cell r="A2313" t="str">
            <v>M2</v>
          </cell>
          <cell r="B2313" t="str">
            <v>A5C</v>
          </cell>
          <cell r="C2313" t="str">
            <v>P</v>
          </cell>
          <cell r="D2313" t="str">
            <v>23149</v>
          </cell>
          <cell r="E2313" t="str">
            <v>90 ELL</v>
          </cell>
          <cell r="F2313">
            <v>2</v>
          </cell>
          <cell r="G2313" t="str">
            <v>CB400100000T00</v>
          </cell>
          <cell r="H2313">
            <v>0.75</v>
          </cell>
          <cell r="I2313" t="str">
            <v>--</v>
          </cell>
          <cell r="J2313">
            <v>1</v>
          </cell>
          <cell r="K2313">
            <v>1</v>
          </cell>
        </row>
        <row r="2314">
          <cell r="A2314" t="str">
            <v>M2</v>
          </cell>
          <cell r="B2314" t="str">
            <v>A5C</v>
          </cell>
          <cell r="C2314" t="str">
            <v>P</v>
          </cell>
          <cell r="D2314" t="str">
            <v>23152</v>
          </cell>
          <cell r="E2314" t="str">
            <v>90 ELL</v>
          </cell>
          <cell r="F2314">
            <v>2</v>
          </cell>
          <cell r="G2314" t="str">
            <v>CB400100000T00</v>
          </cell>
          <cell r="H2314">
            <v>0.75</v>
          </cell>
          <cell r="I2314" t="str">
            <v>--</v>
          </cell>
          <cell r="J2314">
            <v>2</v>
          </cell>
          <cell r="K2314">
            <v>2</v>
          </cell>
        </row>
        <row r="2315">
          <cell r="A2315" t="str">
            <v>M2</v>
          </cell>
          <cell r="B2315" t="str">
            <v>A5C</v>
          </cell>
          <cell r="C2315" t="str">
            <v>P</v>
          </cell>
          <cell r="D2315" t="str">
            <v>23157</v>
          </cell>
          <cell r="E2315" t="str">
            <v>90 ELL</v>
          </cell>
          <cell r="F2315">
            <v>2</v>
          </cell>
          <cell r="G2315" t="str">
            <v>CB400100000T00</v>
          </cell>
          <cell r="H2315">
            <v>0.75</v>
          </cell>
          <cell r="I2315" t="str">
            <v>--</v>
          </cell>
          <cell r="J2315">
            <v>2</v>
          </cell>
          <cell r="K2315">
            <v>2</v>
          </cell>
        </row>
        <row r="2316">
          <cell r="A2316" t="str">
            <v>M2</v>
          </cell>
          <cell r="B2316" t="str">
            <v>A5C</v>
          </cell>
          <cell r="C2316" t="str">
            <v>P</v>
          </cell>
          <cell r="D2316" t="str">
            <v>23160</v>
          </cell>
          <cell r="E2316" t="str">
            <v>90 ELL</v>
          </cell>
          <cell r="F2316">
            <v>2</v>
          </cell>
          <cell r="G2316" t="str">
            <v>CB400100000T00</v>
          </cell>
          <cell r="H2316">
            <v>0.75</v>
          </cell>
          <cell r="I2316" t="str">
            <v>--</v>
          </cell>
          <cell r="J2316">
            <v>2</v>
          </cell>
          <cell r="K2316">
            <v>2</v>
          </cell>
        </row>
        <row r="2317">
          <cell r="A2317" t="str">
            <v>M2</v>
          </cell>
          <cell r="B2317" t="str">
            <v>A5C</v>
          </cell>
          <cell r="C2317" t="str">
            <v>P</v>
          </cell>
          <cell r="D2317" t="str">
            <v>23174</v>
          </cell>
          <cell r="E2317" t="str">
            <v>90 ELL</v>
          </cell>
          <cell r="F2317">
            <v>2</v>
          </cell>
          <cell r="G2317" t="str">
            <v>CB400100000T00</v>
          </cell>
          <cell r="H2317">
            <v>0.75</v>
          </cell>
          <cell r="I2317" t="str">
            <v>--</v>
          </cell>
          <cell r="J2317">
            <v>2</v>
          </cell>
          <cell r="K2317">
            <v>2</v>
          </cell>
        </row>
        <row r="2318">
          <cell r="A2318" t="str">
            <v>M2</v>
          </cell>
          <cell r="B2318" t="str">
            <v>A5C</v>
          </cell>
          <cell r="C2318" t="str">
            <v>P</v>
          </cell>
          <cell r="D2318" t="str">
            <v>23188</v>
          </cell>
          <cell r="E2318" t="str">
            <v>90 ELL</v>
          </cell>
          <cell r="F2318">
            <v>2</v>
          </cell>
          <cell r="G2318" t="str">
            <v>CB400100000T00</v>
          </cell>
          <cell r="H2318">
            <v>0.75</v>
          </cell>
          <cell r="I2318" t="str">
            <v>--</v>
          </cell>
          <cell r="J2318">
            <v>7</v>
          </cell>
          <cell r="K2318">
            <v>7</v>
          </cell>
        </row>
        <row r="2319">
          <cell r="A2319" t="str">
            <v>M2</v>
          </cell>
          <cell r="B2319" t="str">
            <v>A5C</v>
          </cell>
          <cell r="C2319" t="str">
            <v>P</v>
          </cell>
          <cell r="D2319" t="str">
            <v>23185</v>
          </cell>
          <cell r="E2319" t="str">
            <v>90 ELL</v>
          </cell>
          <cell r="F2319">
            <v>2</v>
          </cell>
          <cell r="G2319" t="str">
            <v>CB400100000T00</v>
          </cell>
          <cell r="H2319">
            <v>0.75</v>
          </cell>
          <cell r="I2319" t="str">
            <v>--</v>
          </cell>
          <cell r="J2319">
            <v>2</v>
          </cell>
          <cell r="K2319">
            <v>2</v>
          </cell>
        </row>
        <row r="2320">
          <cell r="A2320" t="str">
            <v>M2</v>
          </cell>
          <cell r="B2320" t="str">
            <v>A5C</v>
          </cell>
          <cell r="C2320" t="str">
            <v>P</v>
          </cell>
          <cell r="D2320" t="str">
            <v>23196</v>
          </cell>
          <cell r="E2320" t="str">
            <v>90 ELL</v>
          </cell>
          <cell r="F2320">
            <v>2</v>
          </cell>
          <cell r="G2320" t="str">
            <v>CB400100000T00</v>
          </cell>
          <cell r="H2320">
            <v>0.75</v>
          </cell>
          <cell r="I2320" t="str">
            <v>--</v>
          </cell>
          <cell r="J2320">
            <v>2</v>
          </cell>
          <cell r="K2320">
            <v>2</v>
          </cell>
        </row>
        <row r="2321">
          <cell r="A2321" t="str">
            <v>M2</v>
          </cell>
          <cell r="B2321" t="str">
            <v>A5C</v>
          </cell>
          <cell r="C2321" t="str">
            <v>P</v>
          </cell>
          <cell r="D2321" t="str">
            <v>23225</v>
          </cell>
          <cell r="E2321" t="str">
            <v>90 ELL</v>
          </cell>
          <cell r="F2321">
            <v>2</v>
          </cell>
          <cell r="G2321" t="str">
            <v>CB400100000T00</v>
          </cell>
          <cell r="H2321">
            <v>0.75</v>
          </cell>
          <cell r="I2321" t="str">
            <v>--</v>
          </cell>
          <cell r="J2321">
            <v>10</v>
          </cell>
          <cell r="K2321">
            <v>10</v>
          </cell>
        </row>
        <row r="2322">
          <cell r="A2322" t="str">
            <v>M2</v>
          </cell>
          <cell r="B2322" t="str">
            <v>A5C</v>
          </cell>
          <cell r="C2322" t="str">
            <v>P</v>
          </cell>
          <cell r="D2322" t="str">
            <v>23236</v>
          </cell>
          <cell r="E2322" t="str">
            <v>90 ELL</v>
          </cell>
          <cell r="F2322">
            <v>2</v>
          </cell>
          <cell r="G2322" t="str">
            <v>CB400100000T00</v>
          </cell>
          <cell r="H2322">
            <v>0.75</v>
          </cell>
          <cell r="I2322" t="str">
            <v>--</v>
          </cell>
          <cell r="J2322">
            <v>2</v>
          </cell>
          <cell r="K2322">
            <v>2</v>
          </cell>
        </row>
        <row r="2323">
          <cell r="A2323" t="str">
            <v>M2</v>
          </cell>
          <cell r="B2323" t="str">
            <v>A5C</v>
          </cell>
          <cell r="C2323" t="str">
            <v>P</v>
          </cell>
          <cell r="D2323" t="str">
            <v>23234</v>
          </cell>
          <cell r="E2323" t="str">
            <v>90 ELL</v>
          </cell>
          <cell r="F2323">
            <v>2</v>
          </cell>
          <cell r="G2323" t="str">
            <v>CB400100000T00</v>
          </cell>
          <cell r="H2323">
            <v>0.75</v>
          </cell>
          <cell r="I2323" t="str">
            <v>--</v>
          </cell>
          <cell r="J2323">
            <v>5</v>
          </cell>
          <cell r="K2323">
            <v>5</v>
          </cell>
        </row>
        <row r="2324">
          <cell r="A2324" t="str">
            <v>M2</v>
          </cell>
          <cell r="B2324" t="str">
            <v>A5C</v>
          </cell>
          <cell r="C2324" t="str">
            <v>P</v>
          </cell>
          <cell r="D2324" t="str">
            <v>23238</v>
          </cell>
          <cell r="E2324" t="str">
            <v>90 ELL</v>
          </cell>
          <cell r="F2324">
            <v>2</v>
          </cell>
          <cell r="G2324" t="str">
            <v>CB400100000T00</v>
          </cell>
          <cell r="H2324">
            <v>0.75</v>
          </cell>
          <cell r="I2324" t="str">
            <v>--</v>
          </cell>
          <cell r="J2324">
            <v>5</v>
          </cell>
          <cell r="K2324">
            <v>5</v>
          </cell>
        </row>
        <row r="2325">
          <cell r="A2325" t="str">
            <v>M2</v>
          </cell>
          <cell r="B2325" t="str">
            <v>A5C</v>
          </cell>
          <cell r="C2325" t="str">
            <v>P</v>
          </cell>
          <cell r="D2325" t="str">
            <v>23246</v>
          </cell>
          <cell r="E2325" t="str">
            <v>90 ELL</v>
          </cell>
          <cell r="F2325">
            <v>2</v>
          </cell>
          <cell r="G2325" t="str">
            <v>CB400100000T00</v>
          </cell>
          <cell r="H2325">
            <v>0.75</v>
          </cell>
          <cell r="I2325" t="str">
            <v>--</v>
          </cell>
          <cell r="J2325">
            <v>2</v>
          </cell>
          <cell r="K2325">
            <v>2</v>
          </cell>
        </row>
        <row r="2326">
          <cell r="A2326" t="str">
            <v>M2</v>
          </cell>
          <cell r="B2326" t="str">
            <v>A5C</v>
          </cell>
          <cell r="C2326" t="str">
            <v>P</v>
          </cell>
          <cell r="D2326" t="str">
            <v>23247</v>
          </cell>
          <cell r="E2326" t="str">
            <v>90 ELL</v>
          </cell>
          <cell r="F2326">
            <v>2</v>
          </cell>
          <cell r="G2326" t="str">
            <v>CB400100000T00</v>
          </cell>
          <cell r="H2326">
            <v>0.75</v>
          </cell>
          <cell r="I2326" t="str">
            <v>--</v>
          </cell>
          <cell r="J2326">
            <v>10</v>
          </cell>
          <cell r="K2326">
            <v>10</v>
          </cell>
        </row>
        <row r="2327">
          <cell r="A2327" t="str">
            <v>M2</v>
          </cell>
          <cell r="B2327" t="str">
            <v>A5C</v>
          </cell>
          <cell r="C2327" t="str">
            <v>P</v>
          </cell>
          <cell r="D2327" t="str">
            <v>24014</v>
          </cell>
          <cell r="E2327" t="str">
            <v>90 ELL</v>
          </cell>
          <cell r="F2327">
            <v>2</v>
          </cell>
          <cell r="G2327" t="str">
            <v>CB400100000T00</v>
          </cell>
          <cell r="H2327">
            <v>0.75</v>
          </cell>
          <cell r="I2327" t="str">
            <v>--</v>
          </cell>
          <cell r="J2327">
            <v>2</v>
          </cell>
          <cell r="K2327">
            <v>2</v>
          </cell>
        </row>
        <row r="2328">
          <cell r="A2328" t="str">
            <v>M2</v>
          </cell>
          <cell r="B2328" t="str">
            <v>A5C</v>
          </cell>
          <cell r="C2328" t="str">
            <v>P</v>
          </cell>
          <cell r="D2328" t="str">
            <v>24024</v>
          </cell>
          <cell r="E2328" t="str">
            <v>90 ELL</v>
          </cell>
          <cell r="F2328">
            <v>2</v>
          </cell>
          <cell r="G2328" t="str">
            <v>CB400100000T00</v>
          </cell>
          <cell r="H2328">
            <v>0.75</v>
          </cell>
          <cell r="I2328" t="str">
            <v>--</v>
          </cell>
          <cell r="J2328">
            <v>7</v>
          </cell>
          <cell r="K2328">
            <v>7</v>
          </cell>
        </row>
        <row r="2329">
          <cell r="A2329" t="str">
            <v>M2</v>
          </cell>
          <cell r="B2329" t="str">
            <v>A5C</v>
          </cell>
          <cell r="C2329" t="str">
            <v>N</v>
          </cell>
          <cell r="D2329" t="str">
            <v>24613</v>
          </cell>
          <cell r="E2329" t="str">
            <v>90 ELL</v>
          </cell>
          <cell r="F2329">
            <v>2</v>
          </cell>
          <cell r="G2329" t="str">
            <v>CB400100000T00</v>
          </cell>
          <cell r="H2329">
            <v>0.75</v>
          </cell>
          <cell r="I2329" t="str">
            <v>--</v>
          </cell>
          <cell r="J2329">
            <v>5</v>
          </cell>
          <cell r="K2329">
            <v>5</v>
          </cell>
        </row>
        <row r="2330">
          <cell r="A2330" t="str">
            <v>M2</v>
          </cell>
          <cell r="B2330" t="str">
            <v>A5C</v>
          </cell>
          <cell r="C2330" t="str">
            <v>N</v>
          </cell>
          <cell r="D2330" t="str">
            <v>24614</v>
          </cell>
          <cell r="E2330" t="str">
            <v>90 ELL</v>
          </cell>
          <cell r="F2330">
            <v>2</v>
          </cell>
          <cell r="G2330" t="str">
            <v>CB400100000T00</v>
          </cell>
          <cell r="H2330">
            <v>0.75</v>
          </cell>
          <cell r="I2330" t="str">
            <v>--</v>
          </cell>
          <cell r="J2330">
            <v>3</v>
          </cell>
          <cell r="K2330">
            <v>3</v>
          </cell>
        </row>
        <row r="2331">
          <cell r="A2331" t="str">
            <v>M2</v>
          </cell>
          <cell r="B2331" t="str">
            <v>A5C</v>
          </cell>
          <cell r="C2331" t="str">
            <v>P</v>
          </cell>
          <cell r="D2331" t="str">
            <v>23110</v>
          </cell>
          <cell r="E2331" t="str">
            <v>90 ELL</v>
          </cell>
          <cell r="F2331">
            <v>2</v>
          </cell>
          <cell r="G2331" t="str">
            <v>CB400100000T00</v>
          </cell>
          <cell r="H2331">
            <v>0.75</v>
          </cell>
          <cell r="I2331" t="str">
            <v>--</v>
          </cell>
          <cell r="J2331">
            <v>2</v>
          </cell>
          <cell r="K2331">
            <v>2</v>
          </cell>
        </row>
        <row r="2332">
          <cell r="A2332" t="str">
            <v>M2</v>
          </cell>
          <cell r="B2332" t="str">
            <v>A5C</v>
          </cell>
          <cell r="C2332" t="str">
            <v>P</v>
          </cell>
          <cell r="D2332" t="str">
            <v>23164</v>
          </cell>
          <cell r="E2332" t="str">
            <v>90 ELL</v>
          </cell>
          <cell r="F2332">
            <v>2</v>
          </cell>
          <cell r="G2332" t="str">
            <v>CB400100000T00</v>
          </cell>
          <cell r="H2332">
            <v>0.75</v>
          </cell>
          <cell r="I2332" t="str">
            <v>--</v>
          </cell>
          <cell r="J2332">
            <v>2</v>
          </cell>
          <cell r="K2332">
            <v>2</v>
          </cell>
        </row>
        <row r="2333">
          <cell r="A2333" t="str">
            <v>M2</v>
          </cell>
          <cell r="B2333" t="str">
            <v>A5C</v>
          </cell>
          <cell r="C2333" t="str">
            <v>P</v>
          </cell>
          <cell r="D2333" t="str">
            <v>23240</v>
          </cell>
          <cell r="E2333" t="str">
            <v>90 ELL</v>
          </cell>
          <cell r="F2333">
            <v>2</v>
          </cell>
          <cell r="G2333" t="str">
            <v>CB400100000T00</v>
          </cell>
          <cell r="H2333">
            <v>0.75</v>
          </cell>
          <cell r="I2333" t="str">
            <v>--</v>
          </cell>
          <cell r="J2333">
            <v>2</v>
          </cell>
          <cell r="K2333">
            <v>2</v>
          </cell>
        </row>
        <row r="2334">
          <cell r="A2334" t="str">
            <v>M2</v>
          </cell>
          <cell r="B2334" t="str">
            <v>A5C</v>
          </cell>
          <cell r="C2334" t="str">
            <v>P</v>
          </cell>
          <cell r="D2334" t="str">
            <v>24021</v>
          </cell>
          <cell r="E2334" t="str">
            <v>90 ELL</v>
          </cell>
          <cell r="F2334">
            <v>2</v>
          </cell>
          <cell r="G2334" t="str">
            <v>CB400100000T00</v>
          </cell>
          <cell r="H2334">
            <v>0.75</v>
          </cell>
          <cell r="I2334" t="str">
            <v>--</v>
          </cell>
          <cell r="J2334">
            <v>2</v>
          </cell>
          <cell r="K2334">
            <v>2</v>
          </cell>
        </row>
        <row r="2335">
          <cell r="A2335" t="str">
            <v>M2</v>
          </cell>
          <cell r="B2335" t="str">
            <v>A5C</v>
          </cell>
          <cell r="C2335" t="str">
            <v>P</v>
          </cell>
          <cell r="D2335" t="str">
            <v>23148</v>
          </cell>
          <cell r="E2335" t="str">
            <v>CAP</v>
          </cell>
          <cell r="F2335">
            <v>2</v>
          </cell>
          <cell r="G2335" t="str">
            <v>CB520700000T00</v>
          </cell>
          <cell r="H2335">
            <v>0.75</v>
          </cell>
          <cell r="I2335" t="str">
            <v>--</v>
          </cell>
          <cell r="J2335">
            <v>2</v>
          </cell>
          <cell r="K2335">
            <v>2</v>
          </cell>
        </row>
        <row r="2336">
          <cell r="A2336" t="str">
            <v>M2</v>
          </cell>
          <cell r="B2336" t="str">
            <v>A5C</v>
          </cell>
          <cell r="C2336" t="str">
            <v>N</v>
          </cell>
          <cell r="D2336" t="str">
            <v>23620</v>
          </cell>
          <cell r="E2336" t="str">
            <v>CAP</v>
          </cell>
          <cell r="F2336">
            <v>2</v>
          </cell>
          <cell r="G2336" t="str">
            <v>CB520700000T00</v>
          </cell>
          <cell r="H2336">
            <v>0.75</v>
          </cell>
          <cell r="I2336" t="str">
            <v>--</v>
          </cell>
          <cell r="J2336">
            <v>1</v>
          </cell>
          <cell r="K2336">
            <v>1</v>
          </cell>
        </row>
        <row r="2337">
          <cell r="A2337" t="str">
            <v>M2</v>
          </cell>
          <cell r="B2337" t="str">
            <v>A5C</v>
          </cell>
          <cell r="C2337" t="str">
            <v>N</v>
          </cell>
          <cell r="D2337" t="str">
            <v>23621</v>
          </cell>
          <cell r="E2337" t="str">
            <v>CAP</v>
          </cell>
          <cell r="F2337">
            <v>2</v>
          </cell>
          <cell r="G2337" t="str">
            <v>CB520700000T00</v>
          </cell>
          <cell r="H2337">
            <v>0.75</v>
          </cell>
          <cell r="I2337" t="str">
            <v>--</v>
          </cell>
          <cell r="J2337">
            <v>1</v>
          </cell>
          <cell r="K2337">
            <v>1</v>
          </cell>
        </row>
        <row r="2338">
          <cell r="A2338" t="str">
            <v>M2</v>
          </cell>
          <cell r="B2338" t="str">
            <v>A5C</v>
          </cell>
          <cell r="C2338" t="str">
            <v>N</v>
          </cell>
          <cell r="D2338" t="str">
            <v>23632</v>
          </cell>
          <cell r="E2338" t="str">
            <v>CAP</v>
          </cell>
          <cell r="F2338">
            <v>2</v>
          </cell>
          <cell r="G2338" t="str">
            <v>CB520700000T00</v>
          </cell>
          <cell r="H2338">
            <v>0.75</v>
          </cell>
          <cell r="I2338" t="str">
            <v>--</v>
          </cell>
          <cell r="J2338">
            <v>1</v>
          </cell>
          <cell r="K2338">
            <v>1</v>
          </cell>
        </row>
        <row r="2339">
          <cell r="A2339" t="str">
            <v>M2</v>
          </cell>
          <cell r="B2339" t="str">
            <v>A5C</v>
          </cell>
          <cell r="C2339" t="str">
            <v>N</v>
          </cell>
          <cell r="D2339" t="str">
            <v>23634</v>
          </cell>
          <cell r="E2339" t="str">
            <v>CAP</v>
          </cell>
          <cell r="F2339">
            <v>2</v>
          </cell>
          <cell r="G2339" t="str">
            <v>CB520700000T00</v>
          </cell>
          <cell r="H2339">
            <v>0.75</v>
          </cell>
          <cell r="I2339" t="str">
            <v>--</v>
          </cell>
          <cell r="J2339">
            <v>1</v>
          </cell>
          <cell r="K2339">
            <v>1</v>
          </cell>
        </row>
        <row r="2340">
          <cell r="A2340" t="str">
            <v>M2</v>
          </cell>
          <cell r="B2340" t="str">
            <v>A5C</v>
          </cell>
          <cell r="C2340" t="str">
            <v>N</v>
          </cell>
          <cell r="D2340" t="str">
            <v>23642</v>
          </cell>
          <cell r="E2340" t="str">
            <v>CAP</v>
          </cell>
          <cell r="F2340">
            <v>2</v>
          </cell>
          <cell r="G2340" t="str">
            <v>CB520700000T00</v>
          </cell>
          <cell r="H2340">
            <v>0.75</v>
          </cell>
          <cell r="I2340" t="str">
            <v>--</v>
          </cell>
          <cell r="J2340">
            <v>1</v>
          </cell>
          <cell r="K2340">
            <v>1</v>
          </cell>
        </row>
        <row r="2341">
          <cell r="A2341" t="str">
            <v>M2</v>
          </cell>
          <cell r="B2341" t="str">
            <v>A5C</v>
          </cell>
          <cell r="C2341" t="str">
            <v>N</v>
          </cell>
          <cell r="D2341" t="str">
            <v>23636</v>
          </cell>
          <cell r="E2341" t="str">
            <v>CAP</v>
          </cell>
          <cell r="F2341">
            <v>2</v>
          </cell>
          <cell r="G2341" t="str">
            <v>CB520700000T00</v>
          </cell>
          <cell r="H2341">
            <v>0.75</v>
          </cell>
          <cell r="I2341" t="str">
            <v>--</v>
          </cell>
          <cell r="J2341">
            <v>1</v>
          </cell>
          <cell r="K2341">
            <v>1</v>
          </cell>
        </row>
        <row r="2342">
          <cell r="A2342" t="str">
            <v>M2</v>
          </cell>
          <cell r="B2342" t="str">
            <v>A5C</v>
          </cell>
          <cell r="C2342" t="str">
            <v>N</v>
          </cell>
          <cell r="D2342" t="str">
            <v>23639</v>
          </cell>
          <cell r="E2342" t="str">
            <v>CAP</v>
          </cell>
          <cell r="F2342">
            <v>2</v>
          </cell>
          <cell r="G2342" t="str">
            <v>CB520700000T00</v>
          </cell>
          <cell r="H2342">
            <v>0.75</v>
          </cell>
          <cell r="I2342" t="str">
            <v>--</v>
          </cell>
          <cell r="J2342">
            <v>1</v>
          </cell>
          <cell r="K2342">
            <v>1</v>
          </cell>
        </row>
        <row r="2343">
          <cell r="A2343" t="str">
            <v>M2</v>
          </cell>
          <cell r="B2343" t="str">
            <v>A5C</v>
          </cell>
          <cell r="C2343" t="str">
            <v>N</v>
          </cell>
          <cell r="D2343" t="str">
            <v>24611</v>
          </cell>
          <cell r="E2343" t="str">
            <v>CAP</v>
          </cell>
          <cell r="F2343">
            <v>2</v>
          </cell>
          <cell r="G2343" t="str">
            <v>CB520700000T00</v>
          </cell>
          <cell r="H2343">
            <v>0.75</v>
          </cell>
          <cell r="I2343" t="str">
            <v>--</v>
          </cell>
          <cell r="J2343">
            <v>1</v>
          </cell>
          <cell r="K2343">
            <v>1</v>
          </cell>
        </row>
        <row r="2344">
          <cell r="A2344" t="str">
            <v>M2</v>
          </cell>
          <cell r="B2344" t="str">
            <v>A5C</v>
          </cell>
          <cell r="C2344" t="str">
            <v>N</v>
          </cell>
          <cell r="D2344" t="str">
            <v>23646</v>
          </cell>
          <cell r="E2344" t="str">
            <v>CAP</v>
          </cell>
          <cell r="F2344">
            <v>2</v>
          </cell>
          <cell r="G2344" t="str">
            <v>CB520700000T00</v>
          </cell>
          <cell r="H2344">
            <v>0.75</v>
          </cell>
          <cell r="I2344" t="str">
            <v>--</v>
          </cell>
          <cell r="J2344">
            <v>1</v>
          </cell>
          <cell r="K2344">
            <v>1</v>
          </cell>
        </row>
        <row r="2345">
          <cell r="A2345" t="str">
            <v>M2</v>
          </cell>
          <cell r="B2345" t="str">
            <v>A5C</v>
          </cell>
          <cell r="C2345" t="str">
            <v>N</v>
          </cell>
          <cell r="D2345" t="str">
            <v>24613</v>
          </cell>
          <cell r="E2345" t="str">
            <v>CAP</v>
          </cell>
          <cell r="F2345">
            <v>2</v>
          </cell>
          <cell r="G2345" t="str">
            <v>CB520700000T00</v>
          </cell>
          <cell r="H2345">
            <v>0.75</v>
          </cell>
          <cell r="I2345" t="str">
            <v>--</v>
          </cell>
          <cell r="J2345">
            <v>1</v>
          </cell>
          <cell r="K2345">
            <v>1</v>
          </cell>
        </row>
        <row r="2346">
          <cell r="A2346" t="str">
            <v>M2</v>
          </cell>
          <cell r="B2346" t="str">
            <v>A5C</v>
          </cell>
          <cell r="C2346" t="str">
            <v>N</v>
          </cell>
          <cell r="D2346" t="str">
            <v>24614</v>
          </cell>
          <cell r="E2346" t="str">
            <v>CAP</v>
          </cell>
          <cell r="F2346">
            <v>2</v>
          </cell>
          <cell r="G2346" t="str">
            <v>CB520700000T00</v>
          </cell>
          <cell r="H2346">
            <v>0.75</v>
          </cell>
          <cell r="I2346" t="str">
            <v>--</v>
          </cell>
          <cell r="J2346">
            <v>1</v>
          </cell>
          <cell r="K2346">
            <v>1</v>
          </cell>
        </row>
        <row r="2347">
          <cell r="A2347" t="str">
            <v>M2</v>
          </cell>
          <cell r="B2347" t="str">
            <v>A5C</v>
          </cell>
          <cell r="C2347" t="str">
            <v>P</v>
          </cell>
          <cell r="D2347" t="str">
            <v>23006</v>
          </cell>
          <cell r="E2347" t="str">
            <v>CAP</v>
          </cell>
          <cell r="F2347">
            <v>2</v>
          </cell>
          <cell r="G2347" t="str">
            <v>CB520700000T00</v>
          </cell>
          <cell r="H2347">
            <v>0.75</v>
          </cell>
          <cell r="I2347" t="str">
            <v>--</v>
          </cell>
          <cell r="J2347">
            <v>2</v>
          </cell>
          <cell r="K2347">
            <v>2</v>
          </cell>
        </row>
        <row r="2348">
          <cell r="A2348" t="str">
            <v>M2</v>
          </cell>
          <cell r="B2348" t="str">
            <v>A5C</v>
          </cell>
          <cell r="C2348" t="str">
            <v>P</v>
          </cell>
          <cell r="D2348" t="str">
            <v>23037</v>
          </cell>
          <cell r="E2348" t="str">
            <v>CAP</v>
          </cell>
          <cell r="F2348">
            <v>2</v>
          </cell>
          <cell r="G2348" t="str">
            <v>CB520700000T00</v>
          </cell>
          <cell r="H2348">
            <v>0.75</v>
          </cell>
          <cell r="I2348" t="str">
            <v>--</v>
          </cell>
          <cell r="J2348">
            <v>1</v>
          </cell>
          <cell r="K2348">
            <v>1</v>
          </cell>
        </row>
        <row r="2349">
          <cell r="A2349" t="str">
            <v>M2</v>
          </cell>
          <cell r="B2349" t="str">
            <v>A5C</v>
          </cell>
          <cell r="C2349" t="str">
            <v>P</v>
          </cell>
          <cell r="D2349" t="str">
            <v>23035</v>
          </cell>
          <cell r="E2349" t="str">
            <v>CAP</v>
          </cell>
          <cell r="F2349">
            <v>2</v>
          </cell>
          <cell r="G2349" t="str">
            <v>CB520700000T00</v>
          </cell>
          <cell r="H2349">
            <v>0.75</v>
          </cell>
          <cell r="I2349" t="str">
            <v>--</v>
          </cell>
          <cell r="J2349">
            <v>1</v>
          </cell>
          <cell r="K2349">
            <v>1</v>
          </cell>
        </row>
        <row r="2350">
          <cell r="A2350" t="str">
            <v>M2</v>
          </cell>
          <cell r="B2350" t="str">
            <v>A5C</v>
          </cell>
          <cell r="C2350" t="str">
            <v>P</v>
          </cell>
          <cell r="D2350" t="str">
            <v>23052</v>
          </cell>
          <cell r="E2350" t="str">
            <v>CAP</v>
          </cell>
          <cell r="F2350">
            <v>2</v>
          </cell>
          <cell r="G2350" t="str">
            <v>CB520700000T00</v>
          </cell>
          <cell r="H2350">
            <v>0.75</v>
          </cell>
          <cell r="I2350" t="str">
            <v>--</v>
          </cell>
          <cell r="J2350">
            <v>1</v>
          </cell>
          <cell r="K2350">
            <v>1</v>
          </cell>
        </row>
        <row r="2351">
          <cell r="A2351" t="str">
            <v>M2</v>
          </cell>
          <cell r="B2351" t="str">
            <v>A5C</v>
          </cell>
          <cell r="C2351" t="str">
            <v>P</v>
          </cell>
          <cell r="D2351" t="str">
            <v>23063</v>
          </cell>
          <cell r="E2351" t="str">
            <v>CAP</v>
          </cell>
          <cell r="F2351">
            <v>2</v>
          </cell>
          <cell r="G2351" t="str">
            <v>CB520700000T00</v>
          </cell>
          <cell r="H2351">
            <v>0.75</v>
          </cell>
          <cell r="I2351" t="str">
            <v>--</v>
          </cell>
          <cell r="J2351">
            <v>1</v>
          </cell>
          <cell r="K2351">
            <v>1</v>
          </cell>
        </row>
        <row r="2352">
          <cell r="A2352" t="str">
            <v>M2</v>
          </cell>
          <cell r="B2352" t="str">
            <v>A5C</v>
          </cell>
          <cell r="C2352" t="str">
            <v>P</v>
          </cell>
          <cell r="D2352" t="str">
            <v>23078</v>
          </cell>
          <cell r="E2352" t="str">
            <v>CAP</v>
          </cell>
          <cell r="F2352">
            <v>2</v>
          </cell>
          <cell r="G2352" t="str">
            <v>CB520700000T00</v>
          </cell>
          <cell r="H2352">
            <v>0.75</v>
          </cell>
          <cell r="I2352" t="str">
            <v>--</v>
          </cell>
          <cell r="J2352">
            <v>1</v>
          </cell>
          <cell r="K2352">
            <v>1</v>
          </cell>
        </row>
        <row r="2353">
          <cell r="A2353" t="str">
            <v>M2</v>
          </cell>
          <cell r="B2353" t="str">
            <v>A5C</v>
          </cell>
          <cell r="C2353" t="str">
            <v>P</v>
          </cell>
          <cell r="D2353" t="str">
            <v>23081</v>
          </cell>
          <cell r="E2353" t="str">
            <v>CAP</v>
          </cell>
          <cell r="F2353">
            <v>2</v>
          </cell>
          <cell r="G2353" t="str">
            <v>CB520700000T00</v>
          </cell>
          <cell r="H2353">
            <v>0.75</v>
          </cell>
          <cell r="I2353" t="str">
            <v>--</v>
          </cell>
          <cell r="J2353">
            <v>1</v>
          </cell>
          <cell r="K2353">
            <v>1</v>
          </cell>
        </row>
        <row r="2354">
          <cell r="A2354" t="str">
            <v>M2</v>
          </cell>
          <cell r="B2354" t="str">
            <v>A5C</v>
          </cell>
          <cell r="C2354" t="str">
            <v>P</v>
          </cell>
          <cell r="D2354" t="str">
            <v>23082</v>
          </cell>
          <cell r="E2354" t="str">
            <v>CAP</v>
          </cell>
          <cell r="F2354">
            <v>2</v>
          </cell>
          <cell r="G2354" t="str">
            <v>CB520700000T00</v>
          </cell>
          <cell r="H2354">
            <v>0.75</v>
          </cell>
          <cell r="I2354" t="str">
            <v>--</v>
          </cell>
          <cell r="J2354">
            <v>2</v>
          </cell>
          <cell r="K2354">
            <v>2</v>
          </cell>
        </row>
        <row r="2355">
          <cell r="A2355" t="str">
            <v>M2</v>
          </cell>
          <cell r="B2355" t="str">
            <v>A5C</v>
          </cell>
          <cell r="C2355" t="str">
            <v>P</v>
          </cell>
          <cell r="D2355" t="str">
            <v>23083</v>
          </cell>
          <cell r="E2355" t="str">
            <v>CAP</v>
          </cell>
          <cell r="F2355">
            <v>2</v>
          </cell>
          <cell r="G2355" t="str">
            <v>CB520700000T00</v>
          </cell>
          <cell r="H2355">
            <v>0.75</v>
          </cell>
          <cell r="I2355" t="str">
            <v>--</v>
          </cell>
          <cell r="J2355">
            <v>1</v>
          </cell>
          <cell r="K2355">
            <v>1</v>
          </cell>
        </row>
        <row r="2356">
          <cell r="A2356" t="str">
            <v>M2</v>
          </cell>
          <cell r="B2356" t="str">
            <v>A5C</v>
          </cell>
          <cell r="C2356" t="str">
            <v>P</v>
          </cell>
          <cell r="D2356" t="str">
            <v>23085</v>
          </cell>
          <cell r="E2356" t="str">
            <v>CAP</v>
          </cell>
          <cell r="F2356">
            <v>2</v>
          </cell>
          <cell r="G2356" t="str">
            <v>CB520700000T00</v>
          </cell>
          <cell r="H2356">
            <v>0.75</v>
          </cell>
          <cell r="I2356" t="str">
            <v>--</v>
          </cell>
          <cell r="J2356">
            <v>2</v>
          </cell>
          <cell r="K2356">
            <v>2</v>
          </cell>
        </row>
        <row r="2357">
          <cell r="A2357" t="str">
            <v>M2</v>
          </cell>
          <cell r="B2357" t="str">
            <v>A5C</v>
          </cell>
          <cell r="C2357" t="str">
            <v>P</v>
          </cell>
          <cell r="D2357" t="str">
            <v>23094</v>
          </cell>
          <cell r="E2357" t="str">
            <v>CAP</v>
          </cell>
          <cell r="F2357">
            <v>2</v>
          </cell>
          <cell r="G2357" t="str">
            <v>CB520700000T00</v>
          </cell>
          <cell r="H2357">
            <v>0.75</v>
          </cell>
          <cell r="I2357" t="str">
            <v>--</v>
          </cell>
          <cell r="J2357">
            <v>3</v>
          </cell>
          <cell r="K2357">
            <v>3</v>
          </cell>
        </row>
        <row r="2358">
          <cell r="A2358" t="str">
            <v>M2</v>
          </cell>
          <cell r="B2358" t="str">
            <v>A5C</v>
          </cell>
          <cell r="C2358" t="str">
            <v>P</v>
          </cell>
          <cell r="D2358" t="str">
            <v>23096</v>
          </cell>
          <cell r="E2358" t="str">
            <v>CAP</v>
          </cell>
          <cell r="F2358">
            <v>2</v>
          </cell>
          <cell r="G2358" t="str">
            <v>CB520700000T00</v>
          </cell>
          <cell r="H2358">
            <v>0.75</v>
          </cell>
          <cell r="I2358" t="str">
            <v>--</v>
          </cell>
          <cell r="J2358">
            <v>3</v>
          </cell>
          <cell r="K2358">
            <v>3</v>
          </cell>
        </row>
        <row r="2359">
          <cell r="A2359" t="str">
            <v>M2</v>
          </cell>
          <cell r="B2359" t="str">
            <v>A5C</v>
          </cell>
          <cell r="C2359" t="str">
            <v>P</v>
          </cell>
          <cell r="D2359" t="str">
            <v>23104</v>
          </cell>
          <cell r="E2359" t="str">
            <v>CAP</v>
          </cell>
          <cell r="F2359">
            <v>2</v>
          </cell>
          <cell r="G2359" t="str">
            <v>CB520700000T00</v>
          </cell>
          <cell r="H2359">
            <v>0.75</v>
          </cell>
          <cell r="I2359" t="str">
            <v>--</v>
          </cell>
          <cell r="J2359">
            <v>1</v>
          </cell>
          <cell r="K2359">
            <v>1</v>
          </cell>
        </row>
        <row r="2360">
          <cell r="A2360" t="str">
            <v>M2</v>
          </cell>
          <cell r="B2360" t="str">
            <v>A5C</v>
          </cell>
          <cell r="C2360" t="str">
            <v>P</v>
          </cell>
          <cell r="D2360" t="str">
            <v>23103</v>
          </cell>
          <cell r="E2360" t="str">
            <v>CAP</v>
          </cell>
          <cell r="F2360">
            <v>2</v>
          </cell>
          <cell r="G2360" t="str">
            <v>CB520700000T00</v>
          </cell>
          <cell r="H2360">
            <v>0.75</v>
          </cell>
          <cell r="I2360" t="str">
            <v>--</v>
          </cell>
          <cell r="J2360">
            <v>2</v>
          </cell>
          <cell r="K2360">
            <v>2</v>
          </cell>
        </row>
        <row r="2361">
          <cell r="A2361" t="str">
            <v>M2</v>
          </cell>
          <cell r="B2361" t="str">
            <v>A5C</v>
          </cell>
          <cell r="C2361" t="str">
            <v>P</v>
          </cell>
          <cell r="D2361" t="str">
            <v>23104</v>
          </cell>
          <cell r="E2361" t="str">
            <v>CAP</v>
          </cell>
          <cell r="F2361">
            <v>2</v>
          </cell>
          <cell r="G2361" t="str">
            <v>CB520700000T00</v>
          </cell>
          <cell r="H2361">
            <v>0.75</v>
          </cell>
          <cell r="I2361" t="str">
            <v>--</v>
          </cell>
          <cell r="J2361">
            <v>1</v>
          </cell>
          <cell r="K2361">
            <v>1</v>
          </cell>
        </row>
        <row r="2362">
          <cell r="A2362" t="str">
            <v>M2</v>
          </cell>
          <cell r="B2362" t="str">
            <v>A5C</v>
          </cell>
          <cell r="C2362" t="str">
            <v>P</v>
          </cell>
          <cell r="D2362" t="str">
            <v>23108</v>
          </cell>
          <cell r="E2362" t="str">
            <v>CAP</v>
          </cell>
          <cell r="F2362">
            <v>2</v>
          </cell>
          <cell r="G2362" t="str">
            <v>CB520700000T00</v>
          </cell>
          <cell r="H2362">
            <v>0.75</v>
          </cell>
          <cell r="I2362" t="str">
            <v>--</v>
          </cell>
          <cell r="J2362">
            <v>1</v>
          </cell>
          <cell r="K2362">
            <v>1</v>
          </cell>
        </row>
        <row r="2363">
          <cell r="A2363" t="str">
            <v>M2</v>
          </cell>
          <cell r="B2363" t="str">
            <v>A5C</v>
          </cell>
          <cell r="C2363" t="str">
            <v>P</v>
          </cell>
          <cell r="D2363" t="str">
            <v>23108</v>
          </cell>
          <cell r="E2363" t="str">
            <v>CAP</v>
          </cell>
          <cell r="F2363">
            <v>2</v>
          </cell>
          <cell r="G2363" t="str">
            <v>CB520700000T00</v>
          </cell>
          <cell r="H2363">
            <v>0.75</v>
          </cell>
          <cell r="I2363" t="str">
            <v>--</v>
          </cell>
          <cell r="J2363">
            <v>1</v>
          </cell>
          <cell r="K2363">
            <v>1</v>
          </cell>
        </row>
        <row r="2364">
          <cell r="A2364" t="str">
            <v>M2</v>
          </cell>
          <cell r="B2364" t="str">
            <v>A5C</v>
          </cell>
          <cell r="C2364" t="str">
            <v>P</v>
          </cell>
          <cell r="D2364" t="str">
            <v>23111</v>
          </cell>
          <cell r="E2364" t="str">
            <v>CAP</v>
          </cell>
          <cell r="F2364">
            <v>2</v>
          </cell>
          <cell r="G2364" t="str">
            <v>CB520700000T00</v>
          </cell>
          <cell r="H2364">
            <v>0.75</v>
          </cell>
          <cell r="I2364" t="str">
            <v>--</v>
          </cell>
          <cell r="J2364">
            <v>2</v>
          </cell>
          <cell r="K2364">
            <v>2</v>
          </cell>
        </row>
        <row r="2365">
          <cell r="A2365" t="str">
            <v>M2</v>
          </cell>
          <cell r="B2365" t="str">
            <v>A5C</v>
          </cell>
          <cell r="C2365" t="str">
            <v>P</v>
          </cell>
          <cell r="D2365" t="str">
            <v>23112</v>
          </cell>
          <cell r="E2365" t="str">
            <v>CAP</v>
          </cell>
          <cell r="F2365">
            <v>2</v>
          </cell>
          <cell r="G2365" t="str">
            <v>CB520700000T00</v>
          </cell>
          <cell r="H2365">
            <v>0.75</v>
          </cell>
          <cell r="I2365" t="str">
            <v>--</v>
          </cell>
          <cell r="J2365">
            <v>1</v>
          </cell>
          <cell r="K2365">
            <v>1</v>
          </cell>
        </row>
        <row r="2366">
          <cell r="A2366" t="str">
            <v>M2</v>
          </cell>
          <cell r="B2366" t="str">
            <v>A5C</v>
          </cell>
          <cell r="C2366" t="str">
            <v>P</v>
          </cell>
          <cell r="D2366" t="str">
            <v>23112</v>
          </cell>
          <cell r="E2366" t="str">
            <v>CAP</v>
          </cell>
          <cell r="F2366">
            <v>2</v>
          </cell>
          <cell r="G2366" t="str">
            <v>CB520700000T00</v>
          </cell>
          <cell r="H2366">
            <v>0.75</v>
          </cell>
          <cell r="I2366" t="str">
            <v>--</v>
          </cell>
          <cell r="J2366">
            <v>1</v>
          </cell>
          <cell r="K2366">
            <v>1</v>
          </cell>
        </row>
        <row r="2367">
          <cell r="A2367" t="str">
            <v>M2</v>
          </cell>
          <cell r="B2367" t="str">
            <v>A5C</v>
          </cell>
          <cell r="C2367" t="str">
            <v>P</v>
          </cell>
          <cell r="D2367" t="str">
            <v>23113</v>
          </cell>
          <cell r="E2367" t="str">
            <v>CAP</v>
          </cell>
          <cell r="F2367">
            <v>2</v>
          </cell>
          <cell r="G2367" t="str">
            <v>CB520700000T00</v>
          </cell>
          <cell r="H2367">
            <v>0.75</v>
          </cell>
          <cell r="I2367" t="str">
            <v>--</v>
          </cell>
          <cell r="J2367">
            <v>1</v>
          </cell>
          <cell r="K2367">
            <v>1</v>
          </cell>
        </row>
        <row r="2368">
          <cell r="A2368" t="str">
            <v>M2</v>
          </cell>
          <cell r="B2368" t="str">
            <v>A5C</v>
          </cell>
          <cell r="C2368" t="str">
            <v>P</v>
          </cell>
          <cell r="D2368" t="str">
            <v>23116</v>
          </cell>
          <cell r="E2368" t="str">
            <v>CAP</v>
          </cell>
          <cell r="F2368">
            <v>2</v>
          </cell>
          <cell r="G2368" t="str">
            <v>CB520700000T00</v>
          </cell>
          <cell r="H2368">
            <v>0.75</v>
          </cell>
          <cell r="I2368" t="str">
            <v>--</v>
          </cell>
          <cell r="J2368">
            <v>2</v>
          </cell>
          <cell r="K2368">
            <v>2</v>
          </cell>
        </row>
        <row r="2369">
          <cell r="A2369" t="str">
            <v>M2</v>
          </cell>
          <cell r="B2369" t="str">
            <v>A5C</v>
          </cell>
          <cell r="C2369" t="str">
            <v>P</v>
          </cell>
          <cell r="D2369" t="str">
            <v>23121</v>
          </cell>
          <cell r="E2369" t="str">
            <v>CAP</v>
          </cell>
          <cell r="F2369">
            <v>2</v>
          </cell>
          <cell r="G2369" t="str">
            <v>CB520700000T00</v>
          </cell>
          <cell r="H2369">
            <v>0.75</v>
          </cell>
          <cell r="I2369" t="str">
            <v>--</v>
          </cell>
          <cell r="J2369">
            <v>2</v>
          </cell>
          <cell r="K2369">
            <v>2</v>
          </cell>
        </row>
        <row r="2370">
          <cell r="A2370" t="str">
            <v>M2</v>
          </cell>
          <cell r="B2370" t="str">
            <v>A5C</v>
          </cell>
          <cell r="C2370" t="str">
            <v>P</v>
          </cell>
          <cell r="D2370" t="str">
            <v>23122</v>
          </cell>
          <cell r="E2370" t="str">
            <v>CAP</v>
          </cell>
          <cell r="F2370">
            <v>2</v>
          </cell>
          <cell r="G2370" t="str">
            <v>CB520700000T00</v>
          </cell>
          <cell r="H2370">
            <v>0.75</v>
          </cell>
          <cell r="I2370" t="str">
            <v>--</v>
          </cell>
          <cell r="J2370">
            <v>1</v>
          </cell>
          <cell r="K2370">
            <v>1</v>
          </cell>
        </row>
        <row r="2371">
          <cell r="A2371" t="str">
            <v>M2</v>
          </cell>
          <cell r="B2371" t="str">
            <v>A5C</v>
          </cell>
          <cell r="C2371" t="str">
            <v>P</v>
          </cell>
          <cell r="D2371" t="str">
            <v>23135</v>
          </cell>
          <cell r="E2371" t="str">
            <v>CAP</v>
          </cell>
          <cell r="F2371">
            <v>2</v>
          </cell>
          <cell r="G2371" t="str">
            <v>CB520700000T00</v>
          </cell>
          <cell r="H2371">
            <v>0.75</v>
          </cell>
          <cell r="I2371" t="str">
            <v>--</v>
          </cell>
          <cell r="J2371">
            <v>3</v>
          </cell>
          <cell r="K2371">
            <v>3</v>
          </cell>
        </row>
        <row r="2372">
          <cell r="A2372" t="str">
            <v>M2</v>
          </cell>
          <cell r="B2372" t="str">
            <v>A5C</v>
          </cell>
          <cell r="C2372" t="str">
            <v>P</v>
          </cell>
          <cell r="D2372" t="str">
            <v>23141</v>
          </cell>
          <cell r="E2372" t="str">
            <v>CAP</v>
          </cell>
          <cell r="F2372">
            <v>2</v>
          </cell>
          <cell r="G2372" t="str">
            <v>CB520700000T00</v>
          </cell>
          <cell r="H2372">
            <v>0.75</v>
          </cell>
          <cell r="I2372" t="str">
            <v>--</v>
          </cell>
          <cell r="J2372">
            <v>1</v>
          </cell>
          <cell r="K2372">
            <v>1</v>
          </cell>
        </row>
        <row r="2373">
          <cell r="A2373" t="str">
            <v>M2</v>
          </cell>
          <cell r="B2373" t="str">
            <v>A5C</v>
          </cell>
          <cell r="C2373" t="str">
            <v>P</v>
          </cell>
          <cell r="D2373" t="str">
            <v>23144</v>
          </cell>
          <cell r="E2373" t="str">
            <v>CAP</v>
          </cell>
          <cell r="F2373">
            <v>2</v>
          </cell>
          <cell r="G2373" t="str">
            <v>CB520700000T00</v>
          </cell>
          <cell r="H2373">
            <v>0.75</v>
          </cell>
          <cell r="I2373" t="str">
            <v>--</v>
          </cell>
          <cell r="J2373">
            <v>2</v>
          </cell>
          <cell r="K2373">
            <v>2</v>
          </cell>
        </row>
        <row r="2374">
          <cell r="A2374" t="str">
            <v>M2</v>
          </cell>
          <cell r="B2374" t="str">
            <v>A5C</v>
          </cell>
          <cell r="C2374" t="str">
            <v>P</v>
          </cell>
          <cell r="D2374" t="str">
            <v>23152</v>
          </cell>
          <cell r="E2374" t="str">
            <v>CAP</v>
          </cell>
          <cell r="F2374">
            <v>2</v>
          </cell>
          <cell r="G2374" t="str">
            <v>CB520700000T00</v>
          </cell>
          <cell r="H2374">
            <v>0.75</v>
          </cell>
          <cell r="I2374" t="str">
            <v>--</v>
          </cell>
          <cell r="J2374">
            <v>1</v>
          </cell>
          <cell r="K2374">
            <v>1</v>
          </cell>
        </row>
        <row r="2375">
          <cell r="A2375" t="str">
            <v>M2</v>
          </cell>
          <cell r="B2375" t="str">
            <v>A5C</v>
          </cell>
          <cell r="C2375" t="str">
            <v>P</v>
          </cell>
          <cell r="D2375" t="str">
            <v>23160</v>
          </cell>
          <cell r="E2375" t="str">
            <v>CAP</v>
          </cell>
          <cell r="F2375">
            <v>2</v>
          </cell>
          <cell r="G2375" t="str">
            <v>CB520700000T00</v>
          </cell>
          <cell r="H2375">
            <v>0.75</v>
          </cell>
          <cell r="I2375" t="str">
            <v>--</v>
          </cell>
          <cell r="J2375">
            <v>1</v>
          </cell>
          <cell r="K2375">
            <v>1</v>
          </cell>
        </row>
        <row r="2376">
          <cell r="A2376" t="str">
            <v>M2</v>
          </cell>
          <cell r="B2376" t="str">
            <v>A5C</v>
          </cell>
          <cell r="C2376" t="str">
            <v>P</v>
          </cell>
          <cell r="D2376" t="str">
            <v>23174</v>
          </cell>
          <cell r="E2376" t="str">
            <v>CAP</v>
          </cell>
          <cell r="F2376">
            <v>2</v>
          </cell>
          <cell r="G2376" t="str">
            <v>CB520700000T00</v>
          </cell>
          <cell r="H2376">
            <v>0.75</v>
          </cell>
          <cell r="I2376" t="str">
            <v>--</v>
          </cell>
          <cell r="J2376">
            <v>1</v>
          </cell>
          <cell r="K2376">
            <v>1</v>
          </cell>
        </row>
        <row r="2377">
          <cell r="A2377" t="str">
            <v>M2</v>
          </cell>
          <cell r="B2377" t="str">
            <v>A5C</v>
          </cell>
          <cell r="C2377" t="str">
            <v>P</v>
          </cell>
          <cell r="D2377" t="str">
            <v>23181</v>
          </cell>
          <cell r="E2377" t="str">
            <v>CAP</v>
          </cell>
          <cell r="F2377">
            <v>2</v>
          </cell>
          <cell r="G2377" t="str">
            <v>CB520700000T00</v>
          </cell>
          <cell r="H2377">
            <v>0.75</v>
          </cell>
          <cell r="I2377" t="str">
            <v>--</v>
          </cell>
          <cell r="J2377">
            <v>1</v>
          </cell>
          <cell r="K2377">
            <v>1</v>
          </cell>
        </row>
        <row r="2378">
          <cell r="A2378" t="str">
            <v>M2</v>
          </cell>
          <cell r="B2378" t="str">
            <v>A5C</v>
          </cell>
          <cell r="C2378" t="str">
            <v>P</v>
          </cell>
          <cell r="D2378" t="str">
            <v>23188</v>
          </cell>
          <cell r="E2378" t="str">
            <v>CAP</v>
          </cell>
          <cell r="F2378">
            <v>2</v>
          </cell>
          <cell r="G2378" t="str">
            <v>CB520700000T00</v>
          </cell>
          <cell r="H2378">
            <v>0.75</v>
          </cell>
          <cell r="I2378" t="str">
            <v>--</v>
          </cell>
          <cell r="J2378">
            <v>3</v>
          </cell>
          <cell r="K2378">
            <v>3</v>
          </cell>
        </row>
        <row r="2379">
          <cell r="A2379" t="str">
            <v>M2</v>
          </cell>
          <cell r="B2379" t="str">
            <v>A5C</v>
          </cell>
          <cell r="C2379" t="str">
            <v>P</v>
          </cell>
          <cell r="D2379" t="str">
            <v>23192</v>
          </cell>
          <cell r="E2379" t="str">
            <v>CAP</v>
          </cell>
          <cell r="F2379">
            <v>2</v>
          </cell>
          <cell r="G2379" t="str">
            <v>CB520700000T00</v>
          </cell>
          <cell r="H2379">
            <v>0.75</v>
          </cell>
          <cell r="I2379" t="str">
            <v>--</v>
          </cell>
          <cell r="J2379">
            <v>1</v>
          </cell>
          <cell r="K2379">
            <v>1</v>
          </cell>
        </row>
        <row r="2380">
          <cell r="A2380" t="str">
            <v>M2</v>
          </cell>
          <cell r="B2380" t="str">
            <v>A5C</v>
          </cell>
          <cell r="C2380" t="str">
            <v>P</v>
          </cell>
          <cell r="D2380" t="str">
            <v>23213</v>
          </cell>
          <cell r="E2380" t="str">
            <v>CAP</v>
          </cell>
          <cell r="F2380">
            <v>2</v>
          </cell>
          <cell r="G2380" t="str">
            <v>CB520700000T00</v>
          </cell>
          <cell r="H2380">
            <v>0.75</v>
          </cell>
          <cell r="I2380" t="str">
            <v>--</v>
          </cell>
          <cell r="J2380">
            <v>1</v>
          </cell>
          <cell r="K2380">
            <v>1</v>
          </cell>
        </row>
        <row r="2381">
          <cell r="A2381" t="str">
            <v>M2</v>
          </cell>
          <cell r="B2381" t="str">
            <v>A5C</v>
          </cell>
          <cell r="C2381" t="str">
            <v>P</v>
          </cell>
          <cell r="D2381" t="str">
            <v>23214</v>
          </cell>
          <cell r="E2381" t="str">
            <v>CAP</v>
          </cell>
          <cell r="F2381">
            <v>2</v>
          </cell>
          <cell r="G2381" t="str">
            <v>CB520700000T00</v>
          </cell>
          <cell r="H2381">
            <v>0.75</v>
          </cell>
          <cell r="I2381" t="str">
            <v>--</v>
          </cell>
          <cell r="J2381">
            <v>1</v>
          </cell>
          <cell r="K2381">
            <v>1</v>
          </cell>
        </row>
        <row r="2382">
          <cell r="A2382" t="str">
            <v>M2</v>
          </cell>
          <cell r="B2382" t="str">
            <v>A5C</v>
          </cell>
          <cell r="C2382" t="str">
            <v>P</v>
          </cell>
          <cell r="D2382" t="str">
            <v>23226</v>
          </cell>
          <cell r="E2382" t="str">
            <v>CAP</v>
          </cell>
          <cell r="F2382">
            <v>2</v>
          </cell>
          <cell r="G2382" t="str">
            <v>CB520700000T00</v>
          </cell>
          <cell r="H2382">
            <v>0.75</v>
          </cell>
          <cell r="I2382" t="str">
            <v>--</v>
          </cell>
          <cell r="J2382">
            <v>1</v>
          </cell>
          <cell r="K2382">
            <v>1</v>
          </cell>
        </row>
        <row r="2383">
          <cell r="A2383" t="str">
            <v>M2</v>
          </cell>
          <cell r="B2383" t="str">
            <v>A5C</v>
          </cell>
          <cell r="C2383" t="str">
            <v>P</v>
          </cell>
          <cell r="D2383" t="str">
            <v>23231</v>
          </cell>
          <cell r="E2383" t="str">
            <v>CAP</v>
          </cell>
          <cell r="F2383">
            <v>2</v>
          </cell>
          <cell r="G2383" t="str">
            <v>CB520700000T00</v>
          </cell>
          <cell r="H2383">
            <v>0.75</v>
          </cell>
          <cell r="I2383" t="str">
            <v>--</v>
          </cell>
          <cell r="J2383">
            <v>1</v>
          </cell>
          <cell r="K2383">
            <v>1</v>
          </cell>
        </row>
        <row r="2384">
          <cell r="A2384" t="str">
            <v>M2</v>
          </cell>
          <cell r="B2384" t="str">
            <v>A5C</v>
          </cell>
          <cell r="C2384" t="str">
            <v>P</v>
          </cell>
          <cell r="D2384" t="str">
            <v>23232</v>
          </cell>
          <cell r="E2384" t="str">
            <v>CAP</v>
          </cell>
          <cell r="F2384">
            <v>2</v>
          </cell>
          <cell r="G2384" t="str">
            <v>CB520700000T00</v>
          </cell>
          <cell r="H2384">
            <v>0.75</v>
          </cell>
          <cell r="I2384" t="str">
            <v>--</v>
          </cell>
          <cell r="J2384">
            <v>2</v>
          </cell>
          <cell r="K2384">
            <v>2</v>
          </cell>
        </row>
        <row r="2385">
          <cell r="A2385" t="str">
            <v>M2</v>
          </cell>
          <cell r="B2385" t="str">
            <v>A5C</v>
          </cell>
          <cell r="C2385" t="str">
            <v>P</v>
          </cell>
          <cell r="D2385" t="str">
            <v>23229</v>
          </cell>
          <cell r="E2385" t="str">
            <v>CAP</v>
          </cell>
          <cell r="F2385">
            <v>2</v>
          </cell>
          <cell r="G2385" t="str">
            <v>CB520700000T00</v>
          </cell>
          <cell r="H2385">
            <v>0.75</v>
          </cell>
          <cell r="I2385" t="str">
            <v>--</v>
          </cell>
          <cell r="J2385">
            <v>1</v>
          </cell>
          <cell r="K2385">
            <v>1</v>
          </cell>
        </row>
        <row r="2386">
          <cell r="A2386" t="str">
            <v>M2</v>
          </cell>
          <cell r="B2386" t="str">
            <v>A5C</v>
          </cell>
          <cell r="C2386" t="str">
            <v>P</v>
          </cell>
          <cell r="D2386" t="str">
            <v>23245</v>
          </cell>
          <cell r="E2386" t="str">
            <v>CAP</v>
          </cell>
          <cell r="F2386">
            <v>2</v>
          </cell>
          <cell r="G2386" t="str">
            <v>CB520700000T00</v>
          </cell>
          <cell r="H2386">
            <v>0.75</v>
          </cell>
          <cell r="I2386" t="str">
            <v>--</v>
          </cell>
          <cell r="J2386">
            <v>1</v>
          </cell>
          <cell r="K2386">
            <v>1</v>
          </cell>
        </row>
        <row r="2387">
          <cell r="A2387" t="str">
            <v>M2</v>
          </cell>
          <cell r="B2387" t="str">
            <v>A5C</v>
          </cell>
          <cell r="C2387" t="str">
            <v>P</v>
          </cell>
          <cell r="D2387" t="str">
            <v>23247</v>
          </cell>
          <cell r="E2387" t="str">
            <v>CAP</v>
          </cell>
          <cell r="F2387">
            <v>2</v>
          </cell>
          <cell r="G2387" t="str">
            <v>CB520700000T00</v>
          </cell>
          <cell r="H2387">
            <v>0.75</v>
          </cell>
          <cell r="I2387" t="str">
            <v>--</v>
          </cell>
          <cell r="J2387">
            <v>1</v>
          </cell>
          <cell r="K2387">
            <v>1</v>
          </cell>
        </row>
        <row r="2388">
          <cell r="A2388" t="str">
            <v>M2</v>
          </cell>
          <cell r="B2388" t="str">
            <v>A5C</v>
          </cell>
          <cell r="C2388" t="str">
            <v>P</v>
          </cell>
          <cell r="D2388" t="str">
            <v>23248</v>
          </cell>
          <cell r="E2388" t="str">
            <v>CAP</v>
          </cell>
          <cell r="F2388">
            <v>2</v>
          </cell>
          <cell r="G2388" t="str">
            <v>CB520700000T00</v>
          </cell>
          <cell r="H2388">
            <v>0.75</v>
          </cell>
          <cell r="I2388" t="str">
            <v>--</v>
          </cell>
          <cell r="J2388">
            <v>1</v>
          </cell>
          <cell r="K2388">
            <v>1</v>
          </cell>
        </row>
        <row r="2389">
          <cell r="A2389" t="str">
            <v>M2</v>
          </cell>
          <cell r="B2389" t="str">
            <v>A5C</v>
          </cell>
          <cell r="C2389" t="str">
            <v>P</v>
          </cell>
          <cell r="D2389" t="str">
            <v>23251</v>
          </cell>
          <cell r="E2389" t="str">
            <v>CAP</v>
          </cell>
          <cell r="F2389">
            <v>2</v>
          </cell>
          <cell r="G2389" t="str">
            <v>CB520700000T00</v>
          </cell>
          <cell r="H2389">
            <v>0.75</v>
          </cell>
          <cell r="I2389" t="str">
            <v>--</v>
          </cell>
          <cell r="J2389">
            <v>1</v>
          </cell>
          <cell r="K2389">
            <v>1</v>
          </cell>
        </row>
        <row r="2390">
          <cell r="A2390" t="str">
            <v>M2</v>
          </cell>
          <cell r="B2390" t="str">
            <v>A5C</v>
          </cell>
          <cell r="C2390" t="str">
            <v>P</v>
          </cell>
          <cell r="D2390" t="str">
            <v>23252</v>
          </cell>
          <cell r="E2390" t="str">
            <v>CAP</v>
          </cell>
          <cell r="F2390">
            <v>2</v>
          </cell>
          <cell r="G2390" t="str">
            <v>CB520700000T00</v>
          </cell>
          <cell r="H2390">
            <v>0.75</v>
          </cell>
          <cell r="I2390" t="str">
            <v>--</v>
          </cell>
          <cell r="J2390">
            <v>1</v>
          </cell>
          <cell r="K2390">
            <v>1</v>
          </cell>
        </row>
        <row r="2391">
          <cell r="A2391" t="str">
            <v>M2</v>
          </cell>
          <cell r="B2391" t="str">
            <v>A5C</v>
          </cell>
          <cell r="C2391" t="str">
            <v>P</v>
          </cell>
          <cell r="D2391" t="str">
            <v>23254</v>
          </cell>
          <cell r="E2391" t="str">
            <v>CAP</v>
          </cell>
          <cell r="F2391">
            <v>2</v>
          </cell>
          <cell r="G2391" t="str">
            <v>CB520700000T00</v>
          </cell>
          <cell r="H2391">
            <v>0.75</v>
          </cell>
          <cell r="I2391" t="str">
            <v>--</v>
          </cell>
          <cell r="J2391">
            <v>2</v>
          </cell>
          <cell r="K2391">
            <v>2</v>
          </cell>
        </row>
        <row r="2392">
          <cell r="A2392" t="str">
            <v>M2</v>
          </cell>
          <cell r="B2392" t="str">
            <v>A5C</v>
          </cell>
          <cell r="C2392" t="str">
            <v>P</v>
          </cell>
          <cell r="D2392" t="str">
            <v>23258</v>
          </cell>
          <cell r="E2392" t="str">
            <v>CAP</v>
          </cell>
          <cell r="F2392">
            <v>2</v>
          </cell>
          <cell r="G2392" t="str">
            <v>CB520700000T00</v>
          </cell>
          <cell r="H2392">
            <v>0.75</v>
          </cell>
          <cell r="I2392" t="str">
            <v>--</v>
          </cell>
          <cell r="J2392">
            <v>1</v>
          </cell>
          <cell r="K2392">
            <v>1</v>
          </cell>
        </row>
        <row r="2393">
          <cell r="A2393" t="str">
            <v>M2</v>
          </cell>
          <cell r="B2393" t="str">
            <v>A5C</v>
          </cell>
          <cell r="C2393" t="str">
            <v>P</v>
          </cell>
          <cell r="D2393" t="str">
            <v>24020</v>
          </cell>
          <cell r="E2393" t="str">
            <v>CAP</v>
          </cell>
          <cell r="F2393">
            <v>2</v>
          </cell>
          <cell r="G2393" t="str">
            <v>CB520700000T00</v>
          </cell>
          <cell r="H2393">
            <v>0.75</v>
          </cell>
          <cell r="I2393" t="str">
            <v>--</v>
          </cell>
          <cell r="J2393">
            <v>1</v>
          </cell>
          <cell r="K2393">
            <v>1</v>
          </cell>
        </row>
        <row r="2394">
          <cell r="A2394" t="str">
            <v>M2</v>
          </cell>
          <cell r="B2394" t="str">
            <v>A5C</v>
          </cell>
          <cell r="C2394" t="str">
            <v>P</v>
          </cell>
          <cell r="D2394" t="str">
            <v>24024</v>
          </cell>
          <cell r="E2394" t="str">
            <v>CAP</v>
          </cell>
          <cell r="F2394">
            <v>2</v>
          </cell>
          <cell r="G2394" t="str">
            <v>CB520700000T00</v>
          </cell>
          <cell r="H2394">
            <v>0.75</v>
          </cell>
          <cell r="I2394" t="str">
            <v>--</v>
          </cell>
          <cell r="J2394">
            <v>2</v>
          </cell>
          <cell r="K2394">
            <v>2</v>
          </cell>
        </row>
        <row r="2395">
          <cell r="A2395" t="str">
            <v>M2</v>
          </cell>
          <cell r="B2395" t="str">
            <v>A5C</v>
          </cell>
          <cell r="C2395" t="str">
            <v>TRIM</v>
          </cell>
          <cell r="D2395" t="str">
            <v>V-2315</v>
          </cell>
          <cell r="E2395" t="str">
            <v>CAP</v>
          </cell>
          <cell r="F2395">
            <v>2</v>
          </cell>
          <cell r="G2395" t="str">
            <v>CB520700000T00</v>
          </cell>
          <cell r="H2395">
            <v>0.75</v>
          </cell>
          <cell r="I2395" t="str">
            <v>--</v>
          </cell>
          <cell r="J2395">
            <v>2</v>
          </cell>
          <cell r="K2395">
            <v>2</v>
          </cell>
        </row>
        <row r="2396">
          <cell r="A2396" t="str">
            <v>M2</v>
          </cell>
          <cell r="B2396" t="str">
            <v>A5C</v>
          </cell>
          <cell r="C2396" t="str">
            <v>TRIM</v>
          </cell>
          <cell r="D2396" t="str">
            <v>V-2316</v>
          </cell>
          <cell r="E2396" t="str">
            <v>CAP</v>
          </cell>
          <cell r="F2396">
            <v>2</v>
          </cell>
          <cell r="G2396" t="str">
            <v>CB520700000T00</v>
          </cell>
          <cell r="H2396">
            <v>0.75</v>
          </cell>
          <cell r="I2396" t="str">
            <v>--</v>
          </cell>
          <cell r="J2396">
            <v>2</v>
          </cell>
          <cell r="K2396">
            <v>2</v>
          </cell>
        </row>
        <row r="2397">
          <cell r="A2397" t="str">
            <v>M2</v>
          </cell>
          <cell r="B2397" t="str">
            <v>A5C</v>
          </cell>
          <cell r="C2397" t="str">
            <v>TRIM</v>
          </cell>
          <cell r="D2397" t="str">
            <v>V-2317</v>
          </cell>
          <cell r="E2397" t="str">
            <v>CAP</v>
          </cell>
          <cell r="F2397">
            <v>2</v>
          </cell>
          <cell r="G2397" t="str">
            <v>CB520700000T00</v>
          </cell>
          <cell r="H2397">
            <v>0.75</v>
          </cell>
          <cell r="I2397" t="str">
            <v>--</v>
          </cell>
          <cell r="J2397">
            <v>2</v>
          </cell>
          <cell r="K2397">
            <v>2</v>
          </cell>
        </row>
        <row r="2398">
          <cell r="A2398" t="str">
            <v>M2</v>
          </cell>
          <cell r="B2398" t="str">
            <v>A5C</v>
          </cell>
          <cell r="C2398" t="str">
            <v>TRIM</v>
          </cell>
          <cell r="D2398" t="str">
            <v>V-2319</v>
          </cell>
          <cell r="E2398" t="str">
            <v>CAP</v>
          </cell>
          <cell r="F2398">
            <v>2</v>
          </cell>
          <cell r="G2398" t="str">
            <v>CB520700000T00</v>
          </cell>
          <cell r="H2398">
            <v>0.75</v>
          </cell>
          <cell r="I2398" t="str">
            <v>--</v>
          </cell>
          <cell r="J2398">
            <v>2</v>
          </cell>
          <cell r="K2398">
            <v>2</v>
          </cell>
        </row>
        <row r="2399">
          <cell r="A2399" t="str">
            <v>M2</v>
          </cell>
          <cell r="B2399" t="str">
            <v>A5C</v>
          </cell>
          <cell r="C2399" t="str">
            <v>TRIM</v>
          </cell>
          <cell r="D2399" t="str">
            <v>V-2320</v>
          </cell>
          <cell r="E2399" t="str">
            <v>CAP</v>
          </cell>
          <cell r="F2399">
            <v>2</v>
          </cell>
          <cell r="G2399" t="str">
            <v>CB520700000T00</v>
          </cell>
          <cell r="H2399">
            <v>0.75</v>
          </cell>
          <cell r="I2399" t="str">
            <v>--</v>
          </cell>
          <cell r="J2399">
            <v>2</v>
          </cell>
          <cell r="K2399">
            <v>2</v>
          </cell>
        </row>
        <row r="2400">
          <cell r="A2400" t="str">
            <v>M2</v>
          </cell>
          <cell r="B2400" t="str">
            <v>A5C</v>
          </cell>
          <cell r="C2400" t="str">
            <v>TRIM</v>
          </cell>
          <cell r="D2400" t="str">
            <v>V-2321</v>
          </cell>
          <cell r="E2400" t="str">
            <v>CAP</v>
          </cell>
          <cell r="F2400">
            <v>2</v>
          </cell>
          <cell r="G2400" t="str">
            <v>CB520700000T00</v>
          </cell>
          <cell r="H2400">
            <v>0.75</v>
          </cell>
          <cell r="I2400" t="str">
            <v>--</v>
          </cell>
          <cell r="J2400">
            <v>2</v>
          </cell>
          <cell r="K2400">
            <v>2</v>
          </cell>
        </row>
        <row r="2401">
          <cell r="A2401" t="str">
            <v>M2</v>
          </cell>
          <cell r="B2401" t="str">
            <v>A5C</v>
          </cell>
          <cell r="C2401" t="str">
            <v>TRIM</v>
          </cell>
          <cell r="D2401" t="str">
            <v>V-2318</v>
          </cell>
          <cell r="E2401" t="str">
            <v>CAP</v>
          </cell>
          <cell r="F2401">
            <v>2</v>
          </cell>
          <cell r="G2401" t="str">
            <v>CB520700000T00</v>
          </cell>
          <cell r="H2401">
            <v>0.75</v>
          </cell>
          <cell r="I2401" t="str">
            <v>--</v>
          </cell>
          <cell r="J2401">
            <v>2</v>
          </cell>
          <cell r="K2401">
            <v>2</v>
          </cell>
        </row>
        <row r="2402">
          <cell r="A2402" t="str">
            <v>M2</v>
          </cell>
          <cell r="B2402" t="str">
            <v>A5C</v>
          </cell>
          <cell r="C2402" t="str">
            <v>TRIM</v>
          </cell>
          <cell r="D2402" t="str">
            <v>V-2323</v>
          </cell>
          <cell r="E2402" t="str">
            <v>CAP</v>
          </cell>
          <cell r="F2402">
            <v>2</v>
          </cell>
          <cell r="G2402" t="str">
            <v>CB520700000T00</v>
          </cell>
          <cell r="H2402">
            <v>0.75</v>
          </cell>
          <cell r="I2402" t="str">
            <v>--</v>
          </cell>
          <cell r="J2402">
            <v>2</v>
          </cell>
          <cell r="K2402">
            <v>2</v>
          </cell>
        </row>
        <row r="2403">
          <cell r="A2403" t="str">
            <v>M2</v>
          </cell>
          <cell r="B2403" t="str">
            <v>A5C</v>
          </cell>
          <cell r="C2403" t="str">
            <v>TRIM</v>
          </cell>
          <cell r="D2403" t="str">
            <v>V-2333</v>
          </cell>
          <cell r="E2403" t="str">
            <v>CAP</v>
          </cell>
          <cell r="F2403">
            <v>2</v>
          </cell>
          <cell r="G2403" t="str">
            <v>CB520700000T00</v>
          </cell>
          <cell r="H2403">
            <v>0.75</v>
          </cell>
          <cell r="I2403" t="str">
            <v>--</v>
          </cell>
          <cell r="J2403">
            <v>2</v>
          </cell>
          <cell r="K2403">
            <v>2</v>
          </cell>
        </row>
        <row r="2404">
          <cell r="A2404" t="str">
            <v>M2</v>
          </cell>
          <cell r="B2404" t="str">
            <v>A5C</v>
          </cell>
          <cell r="C2404" t="str">
            <v>TRIM</v>
          </cell>
          <cell r="D2404" t="str">
            <v>V-2327</v>
          </cell>
          <cell r="E2404" t="str">
            <v>CAP</v>
          </cell>
          <cell r="F2404">
            <v>2</v>
          </cell>
          <cell r="G2404" t="str">
            <v>CB520700000T00</v>
          </cell>
          <cell r="H2404">
            <v>0.75</v>
          </cell>
          <cell r="I2404" t="str">
            <v>--</v>
          </cell>
          <cell r="J2404">
            <v>2</v>
          </cell>
          <cell r="K2404">
            <v>2</v>
          </cell>
        </row>
        <row r="2405">
          <cell r="A2405" t="str">
            <v>M2</v>
          </cell>
          <cell r="B2405" t="str">
            <v>A5C</v>
          </cell>
          <cell r="C2405" t="str">
            <v>TRIM</v>
          </cell>
          <cell r="D2405" t="str">
            <v>V-2332</v>
          </cell>
          <cell r="E2405" t="str">
            <v>CAP</v>
          </cell>
          <cell r="F2405">
            <v>2</v>
          </cell>
          <cell r="G2405" t="str">
            <v>CB520700000T00</v>
          </cell>
          <cell r="H2405">
            <v>0.75</v>
          </cell>
          <cell r="I2405" t="str">
            <v>--</v>
          </cell>
          <cell r="J2405">
            <v>2</v>
          </cell>
          <cell r="K2405">
            <v>2</v>
          </cell>
        </row>
        <row r="2406">
          <cell r="A2406" t="str">
            <v>M2</v>
          </cell>
          <cell r="B2406" t="str">
            <v>A5C</v>
          </cell>
          <cell r="C2406" t="str">
            <v>N</v>
          </cell>
          <cell r="D2406" t="str">
            <v>23613</v>
          </cell>
          <cell r="E2406" t="str">
            <v>CAP</v>
          </cell>
          <cell r="F2406">
            <v>2</v>
          </cell>
          <cell r="G2406" t="str">
            <v>CB520700000T00</v>
          </cell>
          <cell r="H2406">
            <v>0.75</v>
          </cell>
          <cell r="I2406" t="str">
            <v>--</v>
          </cell>
          <cell r="J2406">
            <v>1</v>
          </cell>
          <cell r="K2406">
            <v>1</v>
          </cell>
        </row>
        <row r="2407">
          <cell r="A2407" t="str">
            <v>M2</v>
          </cell>
          <cell r="B2407" t="str">
            <v>A5C</v>
          </cell>
          <cell r="C2407" t="str">
            <v>N</v>
          </cell>
          <cell r="D2407" t="str">
            <v>23619</v>
          </cell>
          <cell r="E2407" t="str">
            <v>CAP</v>
          </cell>
          <cell r="F2407">
            <v>2</v>
          </cell>
          <cell r="G2407" t="str">
            <v>CB520700000T00</v>
          </cell>
          <cell r="H2407">
            <v>0.75</v>
          </cell>
          <cell r="I2407" t="str">
            <v>--</v>
          </cell>
          <cell r="J2407">
            <v>1</v>
          </cell>
          <cell r="K2407">
            <v>1</v>
          </cell>
        </row>
        <row r="2408">
          <cell r="A2408" t="str">
            <v>M2</v>
          </cell>
          <cell r="B2408" t="str">
            <v>A5C</v>
          </cell>
          <cell r="C2408" t="str">
            <v>N</v>
          </cell>
          <cell r="D2408" t="str">
            <v>23637</v>
          </cell>
          <cell r="E2408" t="str">
            <v>CAP</v>
          </cell>
          <cell r="F2408">
            <v>2</v>
          </cell>
          <cell r="G2408" t="str">
            <v>CB520700000T00</v>
          </cell>
          <cell r="H2408">
            <v>0.75</v>
          </cell>
          <cell r="I2408" t="str">
            <v>--</v>
          </cell>
          <cell r="J2408">
            <v>1</v>
          </cell>
          <cell r="K2408">
            <v>1</v>
          </cell>
        </row>
        <row r="2409">
          <cell r="A2409" t="str">
            <v>M2</v>
          </cell>
          <cell r="B2409" t="str">
            <v>A5C</v>
          </cell>
          <cell r="C2409" t="str">
            <v>N</v>
          </cell>
          <cell r="D2409" t="str">
            <v>23638</v>
          </cell>
          <cell r="E2409" t="str">
            <v>CAP</v>
          </cell>
          <cell r="F2409">
            <v>2</v>
          </cell>
          <cell r="G2409" t="str">
            <v>CB520700000T00</v>
          </cell>
          <cell r="H2409">
            <v>0.75</v>
          </cell>
          <cell r="I2409" t="str">
            <v>--</v>
          </cell>
          <cell r="J2409">
            <v>1</v>
          </cell>
          <cell r="K2409">
            <v>1</v>
          </cell>
        </row>
        <row r="2410">
          <cell r="A2410" t="str">
            <v>M2</v>
          </cell>
          <cell r="B2410" t="str">
            <v>A5C</v>
          </cell>
          <cell r="C2410" t="str">
            <v>N</v>
          </cell>
          <cell r="D2410" t="str">
            <v>23640</v>
          </cell>
          <cell r="E2410" t="str">
            <v>CAP</v>
          </cell>
          <cell r="F2410">
            <v>2</v>
          </cell>
          <cell r="G2410" t="str">
            <v>CB520700000T00</v>
          </cell>
          <cell r="H2410">
            <v>0.75</v>
          </cell>
          <cell r="I2410" t="str">
            <v>--</v>
          </cell>
          <cell r="J2410">
            <v>1</v>
          </cell>
          <cell r="K2410">
            <v>1</v>
          </cell>
        </row>
        <row r="2411">
          <cell r="A2411" t="str">
            <v>M2</v>
          </cell>
          <cell r="B2411" t="str">
            <v>A5C</v>
          </cell>
          <cell r="C2411" t="str">
            <v>N</v>
          </cell>
          <cell r="D2411" t="str">
            <v>24612</v>
          </cell>
          <cell r="E2411" t="str">
            <v>CAP</v>
          </cell>
          <cell r="F2411">
            <v>2</v>
          </cell>
          <cell r="G2411" t="str">
            <v>CB520700000T00</v>
          </cell>
          <cell r="H2411">
            <v>0.75</v>
          </cell>
          <cell r="I2411" t="str">
            <v>--</v>
          </cell>
          <cell r="J2411">
            <v>1</v>
          </cell>
          <cell r="K2411">
            <v>1</v>
          </cell>
        </row>
        <row r="2412">
          <cell r="A2412" t="str">
            <v>M2</v>
          </cell>
          <cell r="B2412" t="str">
            <v>A5C</v>
          </cell>
          <cell r="C2412" t="str">
            <v>P</v>
          </cell>
          <cell r="D2412" t="str">
            <v>23035</v>
          </cell>
          <cell r="E2412" t="str">
            <v>CAP</v>
          </cell>
          <cell r="F2412">
            <v>2</v>
          </cell>
          <cell r="G2412" t="str">
            <v>CB520700000T00</v>
          </cell>
          <cell r="H2412">
            <v>0.75</v>
          </cell>
          <cell r="I2412" t="str">
            <v>--</v>
          </cell>
          <cell r="J2412">
            <v>2</v>
          </cell>
          <cell r="K2412">
            <v>2</v>
          </cell>
        </row>
        <row r="2413">
          <cell r="A2413" t="str">
            <v>M2</v>
          </cell>
          <cell r="B2413" t="str">
            <v>A5C</v>
          </cell>
          <cell r="C2413" t="str">
            <v>P</v>
          </cell>
          <cell r="D2413" t="str">
            <v>23107</v>
          </cell>
          <cell r="E2413" t="str">
            <v>CAP</v>
          </cell>
          <cell r="F2413">
            <v>2</v>
          </cell>
          <cell r="G2413" t="str">
            <v>CB520700000T00</v>
          </cell>
          <cell r="H2413">
            <v>0.75</v>
          </cell>
          <cell r="I2413" t="str">
            <v>--</v>
          </cell>
          <cell r="J2413">
            <v>2</v>
          </cell>
          <cell r="K2413">
            <v>2</v>
          </cell>
        </row>
        <row r="2414">
          <cell r="A2414" t="str">
            <v>M2</v>
          </cell>
          <cell r="B2414" t="str">
            <v>A5C</v>
          </cell>
          <cell r="C2414" t="str">
            <v>P</v>
          </cell>
          <cell r="D2414" t="str">
            <v>23124</v>
          </cell>
          <cell r="E2414" t="str">
            <v>CAP</v>
          </cell>
          <cell r="F2414">
            <v>2</v>
          </cell>
          <cell r="G2414" t="str">
            <v>CB520700000T00</v>
          </cell>
          <cell r="H2414">
            <v>0.75</v>
          </cell>
          <cell r="I2414" t="str">
            <v>--</v>
          </cell>
          <cell r="J2414">
            <v>2</v>
          </cell>
          <cell r="K2414">
            <v>2</v>
          </cell>
        </row>
        <row r="2415">
          <cell r="A2415" t="str">
            <v>M2</v>
          </cell>
          <cell r="B2415" t="str">
            <v>A5C</v>
          </cell>
          <cell r="C2415" t="str">
            <v>P</v>
          </cell>
          <cell r="D2415" t="str">
            <v>23212</v>
          </cell>
          <cell r="E2415" t="str">
            <v>CAP</v>
          </cell>
          <cell r="F2415">
            <v>2</v>
          </cell>
          <cell r="G2415" t="str">
            <v>CB520700000T00</v>
          </cell>
          <cell r="H2415">
            <v>0.75</v>
          </cell>
          <cell r="I2415" t="str">
            <v>--</v>
          </cell>
          <cell r="J2415">
            <v>1</v>
          </cell>
          <cell r="K2415">
            <v>1</v>
          </cell>
        </row>
        <row r="2416">
          <cell r="A2416" t="str">
            <v>M2</v>
          </cell>
          <cell r="B2416" t="str">
            <v>A5C</v>
          </cell>
          <cell r="C2416" t="str">
            <v>P</v>
          </cell>
          <cell r="D2416" t="str">
            <v>23230</v>
          </cell>
          <cell r="E2416" t="str">
            <v>CAP</v>
          </cell>
          <cell r="F2416">
            <v>2</v>
          </cell>
          <cell r="G2416" t="str">
            <v>CB520700000T00</v>
          </cell>
          <cell r="H2416">
            <v>0.75</v>
          </cell>
          <cell r="I2416" t="str">
            <v>--</v>
          </cell>
          <cell r="J2416">
            <v>1</v>
          </cell>
          <cell r="K2416">
            <v>1</v>
          </cell>
        </row>
        <row r="2417">
          <cell r="A2417" t="str">
            <v>M2</v>
          </cell>
          <cell r="B2417" t="str">
            <v>A5C</v>
          </cell>
          <cell r="C2417" t="str">
            <v>P</v>
          </cell>
          <cell r="D2417" t="str">
            <v>23253</v>
          </cell>
          <cell r="E2417" t="str">
            <v>CAP</v>
          </cell>
          <cell r="F2417">
            <v>2</v>
          </cell>
          <cell r="G2417" t="str">
            <v>CB520700000T00</v>
          </cell>
          <cell r="H2417">
            <v>0.75</v>
          </cell>
          <cell r="I2417" t="str">
            <v>--</v>
          </cell>
          <cell r="J2417">
            <v>1</v>
          </cell>
          <cell r="K2417">
            <v>1</v>
          </cell>
        </row>
        <row r="2418">
          <cell r="A2418" t="str">
            <v>M2</v>
          </cell>
          <cell r="B2418" t="str">
            <v>A5C</v>
          </cell>
          <cell r="C2418" t="str">
            <v>P</v>
          </cell>
          <cell r="D2418" t="str">
            <v>24006</v>
          </cell>
          <cell r="E2418" t="str">
            <v>CAP</v>
          </cell>
          <cell r="F2418">
            <v>2</v>
          </cell>
          <cell r="G2418" t="str">
            <v>CB520700000T00</v>
          </cell>
          <cell r="H2418">
            <v>0.75</v>
          </cell>
          <cell r="I2418" t="str">
            <v>--</v>
          </cell>
          <cell r="J2418">
            <v>1</v>
          </cell>
          <cell r="K2418">
            <v>1</v>
          </cell>
        </row>
        <row r="2419">
          <cell r="A2419" t="str">
            <v>M2</v>
          </cell>
          <cell r="B2419" t="str">
            <v>A5C</v>
          </cell>
          <cell r="C2419" t="str">
            <v>P</v>
          </cell>
          <cell r="D2419" t="str">
            <v>24007</v>
          </cell>
          <cell r="E2419" t="str">
            <v>CAP</v>
          </cell>
          <cell r="F2419">
            <v>2</v>
          </cell>
          <cell r="G2419" t="str">
            <v>CB520700000T00</v>
          </cell>
          <cell r="H2419">
            <v>0.75</v>
          </cell>
          <cell r="I2419" t="str">
            <v>--</v>
          </cell>
          <cell r="J2419">
            <v>1</v>
          </cell>
          <cell r="K2419">
            <v>1</v>
          </cell>
        </row>
        <row r="2420">
          <cell r="A2420" t="str">
            <v>M2</v>
          </cell>
          <cell r="B2420" t="str">
            <v>A5C</v>
          </cell>
          <cell r="C2420" t="str">
            <v>P</v>
          </cell>
          <cell r="D2420" t="str">
            <v>24008</v>
          </cell>
          <cell r="E2420" t="str">
            <v>CAP</v>
          </cell>
          <cell r="F2420">
            <v>2</v>
          </cell>
          <cell r="G2420" t="str">
            <v>CB520700000T00</v>
          </cell>
          <cell r="H2420">
            <v>0.75</v>
          </cell>
          <cell r="I2420" t="str">
            <v>--</v>
          </cell>
          <cell r="J2420">
            <v>2</v>
          </cell>
          <cell r="K2420">
            <v>2</v>
          </cell>
        </row>
        <row r="2421">
          <cell r="A2421" t="str">
            <v>M2</v>
          </cell>
          <cell r="B2421" t="str">
            <v>A5C</v>
          </cell>
          <cell r="C2421" t="str">
            <v>P</v>
          </cell>
          <cell r="D2421" t="str">
            <v>99003</v>
          </cell>
          <cell r="E2421" t="str">
            <v>CAP</v>
          </cell>
          <cell r="F2421">
            <v>2</v>
          </cell>
          <cell r="G2421" t="str">
            <v>CB520700000T00</v>
          </cell>
          <cell r="H2421">
            <v>0.75</v>
          </cell>
          <cell r="I2421" t="str">
            <v>--</v>
          </cell>
          <cell r="J2421">
            <v>2</v>
          </cell>
          <cell r="K2421">
            <v>2</v>
          </cell>
        </row>
        <row r="2422">
          <cell r="A2422" t="str">
            <v>M2</v>
          </cell>
          <cell r="B2422" t="str">
            <v>A5C</v>
          </cell>
          <cell r="C2422" t="str">
            <v>P</v>
          </cell>
          <cell r="D2422" t="str">
            <v>99003</v>
          </cell>
          <cell r="E2422" t="str">
            <v>CAP</v>
          </cell>
          <cell r="F2422">
            <v>2</v>
          </cell>
          <cell r="G2422" t="str">
            <v>CB520700000T00</v>
          </cell>
          <cell r="H2422">
            <v>0.75</v>
          </cell>
          <cell r="I2422" t="str">
            <v>--</v>
          </cell>
          <cell r="J2422">
            <v>1</v>
          </cell>
          <cell r="K2422">
            <v>1</v>
          </cell>
        </row>
        <row r="2423">
          <cell r="A2423" t="str">
            <v>M2</v>
          </cell>
          <cell r="B2423" t="str">
            <v>A5C</v>
          </cell>
          <cell r="C2423" t="str">
            <v>TRIM</v>
          </cell>
          <cell r="D2423" t="str">
            <v>V-2301</v>
          </cell>
          <cell r="E2423" t="str">
            <v>CAP</v>
          </cell>
          <cell r="F2423">
            <v>2</v>
          </cell>
          <cell r="G2423" t="str">
            <v>CB520700000T00</v>
          </cell>
          <cell r="H2423">
            <v>0.75</v>
          </cell>
          <cell r="I2423" t="str">
            <v>--</v>
          </cell>
          <cell r="J2423">
            <v>2</v>
          </cell>
          <cell r="K2423">
            <v>2</v>
          </cell>
        </row>
        <row r="2424">
          <cell r="A2424" t="str">
            <v>M2</v>
          </cell>
          <cell r="B2424" t="str">
            <v>A5C</v>
          </cell>
          <cell r="C2424" t="str">
            <v>TRIM</v>
          </cell>
          <cell r="D2424" t="str">
            <v>V-2324</v>
          </cell>
          <cell r="E2424" t="str">
            <v>CAP</v>
          </cell>
          <cell r="F2424">
            <v>2</v>
          </cell>
          <cell r="G2424" t="str">
            <v>CB520700000T00</v>
          </cell>
          <cell r="H2424">
            <v>0.75</v>
          </cell>
          <cell r="I2424" t="str">
            <v>--</v>
          </cell>
          <cell r="J2424">
            <v>2</v>
          </cell>
          <cell r="K2424">
            <v>2</v>
          </cell>
        </row>
        <row r="2425">
          <cell r="A2425" t="str">
            <v>M2</v>
          </cell>
          <cell r="B2425" t="str">
            <v>A5C</v>
          </cell>
          <cell r="C2425" t="str">
            <v>TRIM</v>
          </cell>
          <cell r="D2425" t="str">
            <v>V-2326</v>
          </cell>
          <cell r="E2425" t="str">
            <v>CAP</v>
          </cell>
          <cell r="F2425">
            <v>2</v>
          </cell>
          <cell r="G2425" t="str">
            <v>CB520700000T00</v>
          </cell>
          <cell r="H2425">
            <v>0.75</v>
          </cell>
          <cell r="I2425" t="str">
            <v>--</v>
          </cell>
          <cell r="J2425">
            <v>2</v>
          </cell>
          <cell r="K2425">
            <v>2</v>
          </cell>
        </row>
        <row r="2426">
          <cell r="A2426" t="str">
            <v>M2</v>
          </cell>
          <cell r="B2426" t="str">
            <v>A5C</v>
          </cell>
          <cell r="C2426" t="str">
            <v>TRIM</v>
          </cell>
          <cell r="D2426" t="str">
            <v>V-2328</v>
          </cell>
          <cell r="E2426" t="str">
            <v>CAP</v>
          </cell>
          <cell r="F2426">
            <v>2</v>
          </cell>
          <cell r="G2426" t="str">
            <v>CB520700000T00</v>
          </cell>
          <cell r="H2426">
            <v>0.75</v>
          </cell>
          <cell r="I2426" t="str">
            <v>--</v>
          </cell>
          <cell r="J2426">
            <v>2</v>
          </cell>
          <cell r="K2426">
            <v>2</v>
          </cell>
        </row>
        <row r="2427">
          <cell r="A2427" t="str">
            <v>M2</v>
          </cell>
          <cell r="B2427" t="str">
            <v>A5C</v>
          </cell>
          <cell r="C2427" t="str">
            <v>TRIM</v>
          </cell>
          <cell r="D2427" t="str">
            <v>V-2329</v>
          </cell>
          <cell r="E2427" t="str">
            <v>CAP</v>
          </cell>
          <cell r="F2427">
            <v>2</v>
          </cell>
          <cell r="G2427" t="str">
            <v>CB520700000T00</v>
          </cell>
          <cell r="H2427">
            <v>0.75</v>
          </cell>
          <cell r="I2427" t="str">
            <v>--</v>
          </cell>
          <cell r="J2427">
            <v>2</v>
          </cell>
          <cell r="K2427">
            <v>2</v>
          </cell>
        </row>
        <row r="2428">
          <cell r="A2428" t="str">
            <v>M2</v>
          </cell>
          <cell r="B2428" t="str">
            <v>A5C</v>
          </cell>
          <cell r="C2428" t="str">
            <v>TRIM</v>
          </cell>
          <cell r="D2428" t="str">
            <v>V-2330</v>
          </cell>
          <cell r="E2428" t="str">
            <v>CAP</v>
          </cell>
          <cell r="F2428">
            <v>2</v>
          </cell>
          <cell r="G2428" t="str">
            <v>CB520700000T00</v>
          </cell>
          <cell r="H2428">
            <v>0.75</v>
          </cell>
          <cell r="I2428" t="str">
            <v>--</v>
          </cell>
          <cell r="J2428">
            <v>2</v>
          </cell>
          <cell r="K2428">
            <v>2</v>
          </cell>
        </row>
        <row r="2429">
          <cell r="A2429" t="str">
            <v>M2</v>
          </cell>
          <cell r="B2429" t="str">
            <v>A5C</v>
          </cell>
          <cell r="C2429" t="str">
            <v>TRIM</v>
          </cell>
          <cell r="D2429" t="str">
            <v>V-2331</v>
          </cell>
          <cell r="E2429" t="str">
            <v>CAP</v>
          </cell>
          <cell r="F2429">
            <v>2</v>
          </cell>
          <cell r="G2429" t="str">
            <v>CB520700000T00</v>
          </cell>
          <cell r="H2429">
            <v>0.75</v>
          </cell>
          <cell r="I2429" t="str">
            <v>--</v>
          </cell>
          <cell r="J2429">
            <v>2</v>
          </cell>
          <cell r="K2429">
            <v>2</v>
          </cell>
        </row>
        <row r="2430">
          <cell r="A2430" t="str">
            <v>M2</v>
          </cell>
          <cell r="B2430" t="str">
            <v>A5C</v>
          </cell>
          <cell r="C2430" t="str">
            <v>TRIM</v>
          </cell>
          <cell r="D2430" t="str">
            <v>V-2351</v>
          </cell>
          <cell r="E2430" t="str">
            <v>CAP</v>
          </cell>
          <cell r="F2430">
            <v>2</v>
          </cell>
          <cell r="G2430" t="str">
            <v>CB520700000T00</v>
          </cell>
          <cell r="H2430">
            <v>0.75</v>
          </cell>
          <cell r="I2430" t="str">
            <v>--</v>
          </cell>
          <cell r="J2430">
            <v>2</v>
          </cell>
          <cell r="K2430">
            <v>2</v>
          </cell>
        </row>
        <row r="2431">
          <cell r="A2431" t="str">
            <v>M2</v>
          </cell>
          <cell r="B2431" t="str">
            <v>A5C</v>
          </cell>
          <cell r="C2431" t="str">
            <v>P</v>
          </cell>
          <cell r="D2431" t="str">
            <v>23081</v>
          </cell>
          <cell r="E2431" t="str">
            <v>CPLG</v>
          </cell>
          <cell r="F2431">
            <v>2</v>
          </cell>
          <cell r="G2431" t="str">
            <v>CB400500000T00</v>
          </cell>
          <cell r="H2431">
            <v>0.75</v>
          </cell>
          <cell r="I2431" t="str">
            <v>--</v>
          </cell>
          <cell r="J2431">
            <v>1</v>
          </cell>
          <cell r="K2431">
            <v>1</v>
          </cell>
        </row>
        <row r="2432">
          <cell r="A2432" t="str">
            <v>M2</v>
          </cell>
          <cell r="B2432" t="str">
            <v>A5C</v>
          </cell>
          <cell r="C2432" t="str">
            <v>P</v>
          </cell>
          <cell r="D2432" t="str">
            <v>23144</v>
          </cell>
          <cell r="E2432" t="str">
            <v>CPLG</v>
          </cell>
          <cell r="F2432">
            <v>2</v>
          </cell>
          <cell r="G2432" t="str">
            <v>CB400500000T00</v>
          </cell>
          <cell r="H2432">
            <v>0.75</v>
          </cell>
          <cell r="I2432" t="str">
            <v>--</v>
          </cell>
          <cell r="J2432">
            <v>2</v>
          </cell>
          <cell r="K2432">
            <v>2</v>
          </cell>
        </row>
        <row r="2433">
          <cell r="A2433" t="str">
            <v>M2</v>
          </cell>
          <cell r="B2433" t="str">
            <v>A5C</v>
          </cell>
          <cell r="C2433" t="str">
            <v>P</v>
          </cell>
          <cell r="D2433" t="str">
            <v>23225</v>
          </cell>
          <cell r="E2433" t="str">
            <v>CPLG</v>
          </cell>
          <cell r="F2433">
            <v>2</v>
          </cell>
          <cell r="G2433" t="str">
            <v>CB400500000T00</v>
          </cell>
          <cell r="H2433">
            <v>0.75</v>
          </cell>
          <cell r="I2433" t="str">
            <v>--</v>
          </cell>
          <cell r="J2433">
            <v>1</v>
          </cell>
          <cell r="K2433">
            <v>1</v>
          </cell>
        </row>
        <row r="2434">
          <cell r="A2434" t="str">
            <v>M2</v>
          </cell>
          <cell r="B2434" t="str">
            <v>A5C</v>
          </cell>
          <cell r="C2434" t="str">
            <v>P</v>
          </cell>
          <cell r="D2434" t="str">
            <v>23148</v>
          </cell>
          <cell r="E2434" t="str">
            <v>CPLG</v>
          </cell>
          <cell r="F2434">
            <v>2</v>
          </cell>
          <cell r="G2434" t="str">
            <v>CB400500000T00</v>
          </cell>
          <cell r="H2434">
            <v>0.75</v>
          </cell>
          <cell r="I2434" t="str">
            <v>--</v>
          </cell>
          <cell r="J2434">
            <v>2</v>
          </cell>
          <cell r="K2434">
            <v>2</v>
          </cell>
        </row>
        <row r="2435">
          <cell r="A2435" t="str">
            <v>M2</v>
          </cell>
          <cell r="B2435" t="str">
            <v>A5C</v>
          </cell>
          <cell r="C2435" t="str">
            <v>P</v>
          </cell>
          <cell r="D2435" t="str">
            <v>23247</v>
          </cell>
          <cell r="E2435" t="str">
            <v>CPLG</v>
          </cell>
          <cell r="F2435">
            <v>2</v>
          </cell>
          <cell r="G2435" t="str">
            <v>CB400500000T00</v>
          </cell>
          <cell r="H2435">
            <v>0.75</v>
          </cell>
          <cell r="I2435" t="str">
            <v>--</v>
          </cell>
          <cell r="J2435">
            <v>1</v>
          </cell>
          <cell r="K2435">
            <v>1</v>
          </cell>
        </row>
        <row r="2436">
          <cell r="A2436" t="str">
            <v>M2</v>
          </cell>
          <cell r="B2436" t="str">
            <v>A5C</v>
          </cell>
          <cell r="C2436" t="str">
            <v>P</v>
          </cell>
          <cell r="D2436" t="str">
            <v>24024</v>
          </cell>
          <cell r="E2436" t="str">
            <v>CPLG</v>
          </cell>
          <cell r="F2436">
            <v>2</v>
          </cell>
          <cell r="G2436" t="str">
            <v>CB400500000T00</v>
          </cell>
          <cell r="H2436">
            <v>0.75</v>
          </cell>
          <cell r="I2436" t="str">
            <v>--</v>
          </cell>
          <cell r="J2436">
            <v>5</v>
          </cell>
          <cell r="K2436">
            <v>5</v>
          </cell>
        </row>
        <row r="2437">
          <cell r="A2437" t="str">
            <v>M2</v>
          </cell>
          <cell r="B2437" t="str">
            <v>A5C</v>
          </cell>
          <cell r="C2437" t="str">
            <v>P</v>
          </cell>
          <cell r="D2437" t="str">
            <v>23063</v>
          </cell>
          <cell r="E2437" t="str">
            <v>E SWG</v>
          </cell>
          <cell r="F2437">
            <v>2</v>
          </cell>
          <cell r="G2437" t="str">
            <v>CB162108080T0H</v>
          </cell>
          <cell r="H2437">
            <v>0.75</v>
          </cell>
          <cell r="I2437">
            <v>0.5</v>
          </cell>
          <cell r="J2437">
            <v>2</v>
          </cell>
          <cell r="K2437">
            <v>2</v>
          </cell>
        </row>
        <row r="2438">
          <cell r="A2438" t="str">
            <v>M2</v>
          </cell>
          <cell r="B2438" t="str">
            <v>A5C</v>
          </cell>
          <cell r="C2438" t="str">
            <v>P</v>
          </cell>
          <cell r="D2438" t="str">
            <v>23078</v>
          </cell>
          <cell r="E2438" t="str">
            <v>E SWG</v>
          </cell>
          <cell r="F2438">
            <v>2</v>
          </cell>
          <cell r="G2438" t="str">
            <v>CB162108080T0H</v>
          </cell>
          <cell r="H2438">
            <v>0.75</v>
          </cell>
          <cell r="I2438">
            <v>0.5</v>
          </cell>
          <cell r="J2438">
            <v>2</v>
          </cell>
          <cell r="K2438">
            <v>2</v>
          </cell>
        </row>
        <row r="2439">
          <cell r="A2439" t="str">
            <v>M2</v>
          </cell>
          <cell r="B2439" t="str">
            <v>A5C</v>
          </cell>
          <cell r="C2439" t="str">
            <v>P</v>
          </cell>
          <cell r="D2439" t="str">
            <v>23094</v>
          </cell>
          <cell r="E2439" t="str">
            <v>E SWG</v>
          </cell>
          <cell r="F2439">
            <v>2</v>
          </cell>
          <cell r="G2439" t="str">
            <v>CB162108080T0H</v>
          </cell>
          <cell r="H2439">
            <v>0.75</v>
          </cell>
          <cell r="I2439">
            <v>0.5</v>
          </cell>
          <cell r="J2439">
            <v>2</v>
          </cell>
          <cell r="K2439">
            <v>2</v>
          </cell>
        </row>
        <row r="2440">
          <cell r="A2440" t="str">
            <v>M2</v>
          </cell>
          <cell r="B2440" t="str">
            <v>A5C</v>
          </cell>
          <cell r="C2440" t="str">
            <v>P</v>
          </cell>
          <cell r="D2440" t="str">
            <v>23113</v>
          </cell>
          <cell r="E2440" t="str">
            <v>E SWG</v>
          </cell>
          <cell r="F2440">
            <v>2</v>
          </cell>
          <cell r="G2440" t="str">
            <v>CB162108080T0H</v>
          </cell>
          <cell r="H2440">
            <v>0.75</v>
          </cell>
          <cell r="I2440">
            <v>0.5</v>
          </cell>
          <cell r="J2440">
            <v>2</v>
          </cell>
          <cell r="K2440">
            <v>2</v>
          </cell>
        </row>
        <row r="2441">
          <cell r="A2441" t="str">
            <v>M2</v>
          </cell>
          <cell r="B2441" t="str">
            <v>A5C</v>
          </cell>
          <cell r="C2441" t="str">
            <v>P</v>
          </cell>
          <cell r="D2441" t="str">
            <v>23188</v>
          </cell>
          <cell r="E2441" t="str">
            <v>E SWG</v>
          </cell>
          <cell r="F2441">
            <v>2</v>
          </cell>
          <cell r="G2441" t="str">
            <v>CB162108080T0H</v>
          </cell>
          <cell r="H2441">
            <v>0.75</v>
          </cell>
          <cell r="I2441">
            <v>0.5</v>
          </cell>
          <cell r="J2441">
            <v>1</v>
          </cell>
          <cell r="K2441">
            <v>1</v>
          </cell>
        </row>
        <row r="2442">
          <cell r="A2442" t="str">
            <v>M2</v>
          </cell>
          <cell r="B2442" t="str">
            <v>A5C</v>
          </cell>
          <cell r="C2442" t="str">
            <v>N</v>
          </cell>
          <cell r="D2442" t="str">
            <v>23632</v>
          </cell>
          <cell r="E2442" t="str">
            <v>NPL</v>
          </cell>
          <cell r="F2442">
            <v>2</v>
          </cell>
          <cell r="G2442" t="str">
            <v>CB132108000TVR</v>
          </cell>
          <cell r="H2442">
            <v>0.75</v>
          </cell>
          <cell r="I2442" t="str">
            <v>75mm</v>
          </cell>
          <cell r="J2442">
            <v>1</v>
          </cell>
          <cell r="K2442">
            <v>1</v>
          </cell>
        </row>
        <row r="2443">
          <cell r="A2443" t="str">
            <v>M2</v>
          </cell>
          <cell r="B2443" t="str">
            <v>A5C</v>
          </cell>
          <cell r="C2443" t="str">
            <v>N</v>
          </cell>
          <cell r="D2443" t="str">
            <v>23637</v>
          </cell>
          <cell r="E2443" t="str">
            <v>NPL</v>
          </cell>
          <cell r="F2443">
            <v>2</v>
          </cell>
          <cell r="G2443" t="str">
            <v>CB132108000TVR</v>
          </cell>
          <cell r="H2443">
            <v>0.75</v>
          </cell>
          <cell r="I2443" t="str">
            <v>75mm</v>
          </cell>
          <cell r="J2443">
            <v>1</v>
          </cell>
          <cell r="K2443">
            <v>1</v>
          </cell>
        </row>
        <row r="2444">
          <cell r="A2444" t="str">
            <v>M2</v>
          </cell>
          <cell r="B2444" t="str">
            <v>A5C</v>
          </cell>
          <cell r="C2444" t="str">
            <v>N</v>
          </cell>
          <cell r="D2444" t="str">
            <v>23640</v>
          </cell>
          <cell r="E2444" t="str">
            <v>NPL</v>
          </cell>
          <cell r="F2444">
            <v>2</v>
          </cell>
          <cell r="G2444" t="str">
            <v>CB132108000TVR</v>
          </cell>
          <cell r="H2444">
            <v>0.75</v>
          </cell>
          <cell r="I2444" t="str">
            <v>75mm</v>
          </cell>
          <cell r="J2444">
            <v>1</v>
          </cell>
          <cell r="K2444">
            <v>1</v>
          </cell>
        </row>
        <row r="2445">
          <cell r="A2445" t="str">
            <v>M2</v>
          </cell>
          <cell r="B2445" t="str">
            <v>A5C</v>
          </cell>
          <cell r="C2445" t="str">
            <v>P</v>
          </cell>
          <cell r="D2445" t="str">
            <v>23121</v>
          </cell>
          <cell r="E2445" t="str">
            <v>NPL</v>
          </cell>
          <cell r="F2445">
            <v>2</v>
          </cell>
          <cell r="G2445" t="str">
            <v>CB132108000TVR</v>
          </cell>
          <cell r="H2445">
            <v>0.75</v>
          </cell>
          <cell r="I2445" t="str">
            <v>75mm</v>
          </cell>
          <cell r="J2445">
            <v>2</v>
          </cell>
          <cell r="K2445">
            <v>2</v>
          </cell>
        </row>
        <row r="2446">
          <cell r="A2446" t="str">
            <v>M2</v>
          </cell>
          <cell r="B2446" t="str">
            <v>A5C</v>
          </cell>
          <cell r="C2446" t="str">
            <v>P</v>
          </cell>
          <cell r="D2446" t="str">
            <v>23181</v>
          </cell>
          <cell r="E2446" t="str">
            <v>NPL</v>
          </cell>
          <cell r="F2446">
            <v>2</v>
          </cell>
          <cell r="G2446" t="str">
            <v>CB132108000TVR</v>
          </cell>
          <cell r="H2446">
            <v>0.75</v>
          </cell>
          <cell r="I2446" t="str">
            <v>75mm</v>
          </cell>
          <cell r="J2446">
            <v>1</v>
          </cell>
          <cell r="K2446">
            <v>1</v>
          </cell>
        </row>
        <row r="2447">
          <cell r="A2447" t="str">
            <v>M2</v>
          </cell>
          <cell r="B2447" t="str">
            <v>A5C</v>
          </cell>
          <cell r="C2447" t="str">
            <v>P</v>
          </cell>
          <cell r="D2447" t="str">
            <v>23214</v>
          </cell>
          <cell r="E2447" t="str">
            <v>NPL</v>
          </cell>
          <cell r="F2447">
            <v>2</v>
          </cell>
          <cell r="G2447" t="str">
            <v>CB132308000TVR</v>
          </cell>
          <cell r="H2447">
            <v>0.75</v>
          </cell>
          <cell r="I2447" t="str">
            <v>75mm</v>
          </cell>
          <cell r="J2447">
            <v>1</v>
          </cell>
          <cell r="K2447">
            <v>1</v>
          </cell>
        </row>
        <row r="2448">
          <cell r="A2448" t="str">
            <v>M2</v>
          </cell>
          <cell r="B2448" t="str">
            <v>A5C</v>
          </cell>
          <cell r="C2448" t="str">
            <v>TRIM</v>
          </cell>
          <cell r="D2448" t="str">
            <v>V-2315</v>
          </cell>
          <cell r="E2448" t="str">
            <v>NPL</v>
          </cell>
          <cell r="F2448">
            <v>2</v>
          </cell>
          <cell r="G2448" t="str">
            <v>CB132108000TVR</v>
          </cell>
          <cell r="H2448">
            <v>0.75</v>
          </cell>
          <cell r="I2448" t="str">
            <v>75mm</v>
          </cell>
          <cell r="J2448">
            <v>2</v>
          </cell>
          <cell r="K2448">
            <v>2</v>
          </cell>
        </row>
        <row r="2449">
          <cell r="A2449" t="str">
            <v>M2</v>
          </cell>
          <cell r="B2449" t="str">
            <v>A5C</v>
          </cell>
          <cell r="C2449" t="str">
            <v>TRIM</v>
          </cell>
          <cell r="D2449" t="str">
            <v>V-2318</v>
          </cell>
          <cell r="E2449" t="str">
            <v>NPL</v>
          </cell>
          <cell r="F2449">
            <v>2</v>
          </cell>
          <cell r="G2449" t="str">
            <v>CB132108000TVR</v>
          </cell>
          <cell r="H2449">
            <v>0.75</v>
          </cell>
          <cell r="I2449" t="str">
            <v>75mm</v>
          </cell>
          <cell r="J2449">
            <v>2</v>
          </cell>
          <cell r="K2449">
            <v>2</v>
          </cell>
        </row>
        <row r="2450">
          <cell r="A2450" t="str">
            <v>M2</v>
          </cell>
          <cell r="B2450" t="str">
            <v>A5C</v>
          </cell>
          <cell r="C2450" t="str">
            <v>TRIM</v>
          </cell>
          <cell r="D2450" t="str">
            <v>V-2319</v>
          </cell>
          <cell r="E2450" t="str">
            <v>NPL</v>
          </cell>
          <cell r="F2450">
            <v>2</v>
          </cell>
          <cell r="G2450" t="str">
            <v>CB132108000TVR</v>
          </cell>
          <cell r="H2450">
            <v>0.75</v>
          </cell>
          <cell r="I2450" t="str">
            <v>75mm</v>
          </cell>
          <cell r="J2450">
            <v>2</v>
          </cell>
          <cell r="K2450">
            <v>2</v>
          </cell>
        </row>
        <row r="2451">
          <cell r="A2451" t="str">
            <v>M2</v>
          </cell>
          <cell r="B2451" t="str">
            <v>A5C</v>
          </cell>
          <cell r="C2451" t="str">
            <v>TRIM</v>
          </cell>
          <cell r="D2451" t="str">
            <v>V-2320</v>
          </cell>
          <cell r="E2451" t="str">
            <v>NPL</v>
          </cell>
          <cell r="F2451">
            <v>2</v>
          </cell>
          <cell r="G2451" t="str">
            <v>CB132108000TVR</v>
          </cell>
          <cell r="H2451">
            <v>0.75</v>
          </cell>
          <cell r="I2451" t="str">
            <v>75mm</v>
          </cell>
          <cell r="J2451">
            <v>2</v>
          </cell>
          <cell r="K2451">
            <v>2</v>
          </cell>
        </row>
        <row r="2452">
          <cell r="A2452" t="str">
            <v>M2</v>
          </cell>
          <cell r="B2452" t="str">
            <v>A5C</v>
          </cell>
          <cell r="C2452" t="str">
            <v>TRIM</v>
          </cell>
          <cell r="D2452" t="str">
            <v>V-2316</v>
          </cell>
          <cell r="E2452" t="str">
            <v>NPL</v>
          </cell>
          <cell r="F2452">
            <v>2</v>
          </cell>
          <cell r="G2452" t="str">
            <v>CB132108000TVR</v>
          </cell>
          <cell r="H2452">
            <v>0.75</v>
          </cell>
          <cell r="I2452" t="str">
            <v>75mm</v>
          </cell>
          <cell r="J2452">
            <v>2</v>
          </cell>
          <cell r="K2452">
            <v>2</v>
          </cell>
        </row>
        <row r="2453">
          <cell r="A2453" t="str">
            <v>M2</v>
          </cell>
          <cell r="B2453" t="str">
            <v>A5C</v>
          </cell>
          <cell r="C2453" t="str">
            <v>TRIM</v>
          </cell>
          <cell r="D2453" t="str">
            <v>V-2317</v>
          </cell>
          <cell r="E2453" t="str">
            <v>NPL</v>
          </cell>
          <cell r="F2453">
            <v>2</v>
          </cell>
          <cell r="G2453" t="str">
            <v>CB132108000TVR</v>
          </cell>
          <cell r="H2453">
            <v>0.75</v>
          </cell>
          <cell r="I2453" t="str">
            <v>75mm</v>
          </cell>
          <cell r="J2453">
            <v>2</v>
          </cell>
          <cell r="K2453">
            <v>2</v>
          </cell>
        </row>
        <row r="2454">
          <cell r="A2454" t="str">
            <v>M2</v>
          </cell>
          <cell r="B2454" t="str">
            <v>A5C</v>
          </cell>
          <cell r="C2454" t="str">
            <v>TRIM</v>
          </cell>
          <cell r="D2454" t="str">
            <v>V-2323</v>
          </cell>
          <cell r="E2454" t="str">
            <v>NPL</v>
          </cell>
          <cell r="F2454">
            <v>2</v>
          </cell>
          <cell r="G2454" t="str">
            <v>CB132108000TVR</v>
          </cell>
          <cell r="H2454">
            <v>0.75</v>
          </cell>
          <cell r="I2454" t="str">
            <v>75mm</v>
          </cell>
          <cell r="J2454">
            <v>2</v>
          </cell>
          <cell r="K2454">
            <v>2</v>
          </cell>
        </row>
        <row r="2455">
          <cell r="A2455" t="str">
            <v>M2</v>
          </cell>
          <cell r="B2455" t="str">
            <v>A5C</v>
          </cell>
          <cell r="C2455" t="str">
            <v>TRIM</v>
          </cell>
          <cell r="D2455" t="str">
            <v>V-2321</v>
          </cell>
          <cell r="E2455" t="str">
            <v>NPL</v>
          </cell>
          <cell r="F2455">
            <v>2</v>
          </cell>
          <cell r="G2455" t="str">
            <v>CB132108000TVR</v>
          </cell>
          <cell r="H2455">
            <v>0.75</v>
          </cell>
          <cell r="I2455" t="str">
            <v>75mm</v>
          </cell>
          <cell r="J2455">
            <v>2</v>
          </cell>
          <cell r="K2455">
            <v>2</v>
          </cell>
        </row>
        <row r="2456">
          <cell r="A2456" t="str">
            <v>M2</v>
          </cell>
          <cell r="B2456" t="str">
            <v>A5C</v>
          </cell>
          <cell r="C2456" t="str">
            <v>TRIM</v>
          </cell>
          <cell r="D2456" t="str">
            <v>V-2330</v>
          </cell>
          <cell r="E2456" t="str">
            <v>NPL</v>
          </cell>
          <cell r="F2456">
            <v>2</v>
          </cell>
          <cell r="G2456" t="str">
            <v>CB132108000TVR</v>
          </cell>
          <cell r="H2456">
            <v>0.75</v>
          </cell>
          <cell r="I2456" t="str">
            <v>75mm</v>
          </cell>
          <cell r="J2456">
            <v>2</v>
          </cell>
          <cell r="K2456">
            <v>2</v>
          </cell>
        </row>
        <row r="2457">
          <cell r="A2457" t="str">
            <v>M2</v>
          </cell>
          <cell r="B2457" t="str">
            <v>A5C</v>
          </cell>
          <cell r="C2457" t="str">
            <v>TRIM</v>
          </cell>
          <cell r="D2457" t="str">
            <v>V-2324</v>
          </cell>
          <cell r="E2457" t="str">
            <v>NPL</v>
          </cell>
          <cell r="F2457">
            <v>2</v>
          </cell>
          <cell r="G2457" t="str">
            <v>CB132108000TVR</v>
          </cell>
          <cell r="H2457">
            <v>0.75</v>
          </cell>
          <cell r="I2457" t="str">
            <v>75mm</v>
          </cell>
          <cell r="J2457">
            <v>2</v>
          </cell>
          <cell r="K2457">
            <v>2</v>
          </cell>
        </row>
        <row r="2458">
          <cell r="A2458" t="str">
            <v>M2</v>
          </cell>
          <cell r="B2458" t="str">
            <v>A5C</v>
          </cell>
          <cell r="C2458" t="str">
            <v>TRIM</v>
          </cell>
          <cell r="D2458" t="str">
            <v>V-2331</v>
          </cell>
          <cell r="E2458" t="str">
            <v>NPL</v>
          </cell>
          <cell r="F2458">
            <v>2</v>
          </cell>
          <cell r="G2458" t="str">
            <v>CB132108000TVR</v>
          </cell>
          <cell r="H2458">
            <v>0.75</v>
          </cell>
          <cell r="I2458" t="str">
            <v>75mm</v>
          </cell>
          <cell r="J2458">
            <v>2</v>
          </cell>
          <cell r="K2458">
            <v>2</v>
          </cell>
        </row>
        <row r="2459">
          <cell r="A2459" t="str">
            <v>M2</v>
          </cell>
          <cell r="B2459" t="str">
            <v>A5C</v>
          </cell>
          <cell r="C2459" t="str">
            <v>TRIM</v>
          </cell>
          <cell r="D2459" t="str">
            <v>V-2332</v>
          </cell>
          <cell r="E2459" t="str">
            <v>NPL</v>
          </cell>
          <cell r="F2459">
            <v>2</v>
          </cell>
          <cell r="G2459" t="str">
            <v>CB132108000TVR</v>
          </cell>
          <cell r="H2459">
            <v>0.75</v>
          </cell>
          <cell r="I2459" t="str">
            <v>75mm</v>
          </cell>
          <cell r="J2459">
            <v>2</v>
          </cell>
          <cell r="K2459">
            <v>2</v>
          </cell>
        </row>
        <row r="2460">
          <cell r="A2460" t="str">
            <v>M2</v>
          </cell>
          <cell r="B2460" t="str">
            <v>A5C</v>
          </cell>
          <cell r="C2460" t="str">
            <v>TRIM</v>
          </cell>
          <cell r="D2460" t="str">
            <v>V-2333</v>
          </cell>
          <cell r="E2460" t="str">
            <v>NPL</v>
          </cell>
          <cell r="F2460">
            <v>2</v>
          </cell>
          <cell r="G2460" t="str">
            <v>CB132108000TVR</v>
          </cell>
          <cell r="H2460">
            <v>0.75</v>
          </cell>
          <cell r="I2460" t="str">
            <v>75mm</v>
          </cell>
          <cell r="J2460">
            <v>2</v>
          </cell>
          <cell r="K2460">
            <v>2</v>
          </cell>
        </row>
        <row r="2461">
          <cell r="A2461" t="str">
            <v>M2</v>
          </cell>
          <cell r="B2461" t="str">
            <v>A5C</v>
          </cell>
          <cell r="C2461" t="str">
            <v>N</v>
          </cell>
          <cell r="D2461" t="str">
            <v>23613</v>
          </cell>
          <cell r="E2461" t="str">
            <v>NPL</v>
          </cell>
          <cell r="F2461">
            <v>2</v>
          </cell>
          <cell r="G2461" t="str">
            <v>CB132108000TVR</v>
          </cell>
          <cell r="H2461">
            <v>0.75</v>
          </cell>
          <cell r="I2461" t="str">
            <v>75mm</v>
          </cell>
          <cell r="J2461">
            <v>1</v>
          </cell>
          <cell r="K2461">
            <v>1</v>
          </cell>
        </row>
        <row r="2462">
          <cell r="A2462" t="str">
            <v>M2</v>
          </cell>
          <cell r="B2462" t="str">
            <v>A5C</v>
          </cell>
          <cell r="C2462" t="str">
            <v>N</v>
          </cell>
          <cell r="D2462" t="str">
            <v>23621</v>
          </cell>
          <cell r="E2462" t="str">
            <v>NPL</v>
          </cell>
          <cell r="F2462">
            <v>2</v>
          </cell>
          <cell r="G2462" t="str">
            <v>CB132108000TVR</v>
          </cell>
          <cell r="H2462">
            <v>0.75</v>
          </cell>
          <cell r="I2462" t="str">
            <v>75mm</v>
          </cell>
          <cell r="J2462">
            <v>1</v>
          </cell>
          <cell r="K2462">
            <v>1</v>
          </cell>
        </row>
        <row r="2463">
          <cell r="A2463" t="str">
            <v>M2</v>
          </cell>
          <cell r="B2463" t="str">
            <v>A5C</v>
          </cell>
          <cell r="C2463" t="str">
            <v>N</v>
          </cell>
          <cell r="D2463" t="str">
            <v>23636</v>
          </cell>
          <cell r="E2463" t="str">
            <v>NPL</v>
          </cell>
          <cell r="F2463">
            <v>2</v>
          </cell>
          <cell r="G2463" t="str">
            <v>CB132108000TVR</v>
          </cell>
          <cell r="H2463">
            <v>0.75</v>
          </cell>
          <cell r="I2463" t="str">
            <v>75mm</v>
          </cell>
          <cell r="J2463">
            <v>1</v>
          </cell>
          <cell r="K2463">
            <v>1</v>
          </cell>
        </row>
        <row r="2464">
          <cell r="A2464" t="str">
            <v>M2</v>
          </cell>
          <cell r="B2464" t="str">
            <v>A5C</v>
          </cell>
          <cell r="C2464" t="str">
            <v>N</v>
          </cell>
          <cell r="D2464" t="str">
            <v>23638</v>
          </cell>
          <cell r="E2464" t="str">
            <v>NPL</v>
          </cell>
          <cell r="F2464">
            <v>2</v>
          </cell>
          <cell r="G2464" t="str">
            <v>CB132108000TVR</v>
          </cell>
          <cell r="H2464">
            <v>0.75</v>
          </cell>
          <cell r="I2464" t="str">
            <v>75mm</v>
          </cell>
          <cell r="J2464">
            <v>1</v>
          </cell>
          <cell r="K2464">
            <v>1</v>
          </cell>
        </row>
        <row r="2465">
          <cell r="A2465" t="str">
            <v>M2</v>
          </cell>
          <cell r="B2465" t="str">
            <v>A5C</v>
          </cell>
          <cell r="C2465" t="str">
            <v>N</v>
          </cell>
          <cell r="D2465" t="str">
            <v>23639</v>
          </cell>
          <cell r="E2465" t="str">
            <v>NPL</v>
          </cell>
          <cell r="F2465">
            <v>2</v>
          </cell>
          <cell r="G2465" t="str">
            <v>CB132108000TVR</v>
          </cell>
          <cell r="H2465">
            <v>0.75</v>
          </cell>
          <cell r="I2465" t="str">
            <v>75mm</v>
          </cell>
          <cell r="J2465">
            <v>1</v>
          </cell>
          <cell r="K2465">
            <v>1</v>
          </cell>
        </row>
        <row r="2466">
          <cell r="A2466" t="str">
            <v>M2</v>
          </cell>
          <cell r="B2466" t="str">
            <v>A5C</v>
          </cell>
          <cell r="C2466" t="str">
            <v>N</v>
          </cell>
          <cell r="D2466" t="str">
            <v>24613</v>
          </cell>
          <cell r="E2466" t="str">
            <v>NPL</v>
          </cell>
          <cell r="F2466">
            <v>2</v>
          </cell>
          <cell r="G2466" t="str">
            <v>CB132308000TVR</v>
          </cell>
          <cell r="H2466">
            <v>0.75</v>
          </cell>
          <cell r="I2466" t="str">
            <v>75mm</v>
          </cell>
          <cell r="J2466">
            <v>3</v>
          </cell>
          <cell r="K2466">
            <v>3</v>
          </cell>
        </row>
        <row r="2467">
          <cell r="A2467" t="str">
            <v>M2</v>
          </cell>
          <cell r="B2467" t="str">
            <v>A5C</v>
          </cell>
          <cell r="C2467" t="str">
            <v>P</v>
          </cell>
          <cell r="D2467" t="str">
            <v>23082</v>
          </cell>
          <cell r="E2467" t="str">
            <v>NPL</v>
          </cell>
          <cell r="F2467">
            <v>2</v>
          </cell>
          <cell r="G2467" t="str">
            <v>CB132108000TVR</v>
          </cell>
          <cell r="H2467">
            <v>0.75</v>
          </cell>
          <cell r="I2467" t="str">
            <v>75mm</v>
          </cell>
          <cell r="J2467">
            <v>2</v>
          </cell>
          <cell r="K2467">
            <v>2</v>
          </cell>
        </row>
        <row r="2468">
          <cell r="A2468" t="str">
            <v>M2</v>
          </cell>
          <cell r="B2468" t="str">
            <v>A5C</v>
          </cell>
          <cell r="C2468" t="str">
            <v>P</v>
          </cell>
          <cell r="D2468" t="str">
            <v>23212</v>
          </cell>
          <cell r="E2468" t="str">
            <v>NPL</v>
          </cell>
          <cell r="F2468">
            <v>2</v>
          </cell>
          <cell r="G2468" t="str">
            <v>CB132308000TVR</v>
          </cell>
          <cell r="H2468">
            <v>0.75</v>
          </cell>
          <cell r="I2468" t="str">
            <v>75mm</v>
          </cell>
          <cell r="J2468">
            <v>1</v>
          </cell>
          <cell r="K2468">
            <v>1</v>
          </cell>
        </row>
        <row r="2469">
          <cell r="A2469" t="str">
            <v>M2</v>
          </cell>
          <cell r="B2469" t="str">
            <v>A5C</v>
          </cell>
          <cell r="C2469" t="str">
            <v>P</v>
          </cell>
          <cell r="D2469" t="str">
            <v>24006</v>
          </cell>
          <cell r="E2469" t="str">
            <v>NPL</v>
          </cell>
          <cell r="F2469">
            <v>2</v>
          </cell>
          <cell r="G2469" t="str">
            <v>CB132308000TVR</v>
          </cell>
          <cell r="H2469">
            <v>0.75</v>
          </cell>
          <cell r="I2469" t="str">
            <v>75mm</v>
          </cell>
          <cell r="J2469">
            <v>1</v>
          </cell>
          <cell r="K2469">
            <v>1</v>
          </cell>
        </row>
        <row r="2470">
          <cell r="A2470" t="str">
            <v>M2</v>
          </cell>
          <cell r="B2470" t="str">
            <v>A5C</v>
          </cell>
          <cell r="C2470" t="str">
            <v>TRIM</v>
          </cell>
          <cell r="D2470" t="str">
            <v>V-2301</v>
          </cell>
          <cell r="E2470" t="str">
            <v>NPL</v>
          </cell>
          <cell r="F2470">
            <v>2</v>
          </cell>
          <cell r="G2470" t="str">
            <v>CB132108000TVR</v>
          </cell>
          <cell r="H2470">
            <v>0.75</v>
          </cell>
          <cell r="I2470" t="str">
            <v>75mm</v>
          </cell>
          <cell r="J2470">
            <v>2</v>
          </cell>
          <cell r="K2470">
            <v>2</v>
          </cell>
        </row>
        <row r="2471">
          <cell r="A2471" t="str">
            <v>M2</v>
          </cell>
          <cell r="B2471" t="str">
            <v>A5C</v>
          </cell>
          <cell r="C2471" t="str">
            <v>TRIM</v>
          </cell>
          <cell r="D2471" t="str">
            <v>V-2329</v>
          </cell>
          <cell r="E2471" t="str">
            <v>NPL</v>
          </cell>
          <cell r="F2471">
            <v>2</v>
          </cell>
          <cell r="G2471" t="str">
            <v>CB132108000TVR</v>
          </cell>
          <cell r="H2471">
            <v>0.75</v>
          </cell>
          <cell r="I2471" t="str">
            <v>75mm</v>
          </cell>
          <cell r="J2471">
            <v>2</v>
          </cell>
          <cell r="K2471">
            <v>2</v>
          </cell>
        </row>
        <row r="2472">
          <cell r="A2472" t="str">
            <v>M2</v>
          </cell>
          <cell r="B2472" t="str">
            <v>A5C</v>
          </cell>
          <cell r="C2472" t="str">
            <v>P</v>
          </cell>
          <cell r="D2472" t="str">
            <v>23094</v>
          </cell>
          <cell r="E2472" t="str">
            <v>R TEE</v>
          </cell>
          <cell r="F2472">
            <v>2</v>
          </cell>
          <cell r="G2472" t="str">
            <v>CB400400000T0H</v>
          </cell>
          <cell r="H2472">
            <v>0.75</v>
          </cell>
          <cell r="I2472">
            <v>0.5</v>
          </cell>
          <cell r="J2472">
            <v>2</v>
          </cell>
          <cell r="K2472">
            <v>2</v>
          </cell>
        </row>
        <row r="2473">
          <cell r="A2473" t="str">
            <v>M2</v>
          </cell>
          <cell r="B2473" t="str">
            <v>A5C</v>
          </cell>
          <cell r="C2473" t="str">
            <v>P</v>
          </cell>
          <cell r="D2473" t="str">
            <v>23113</v>
          </cell>
          <cell r="E2473" t="str">
            <v>R TEE</v>
          </cell>
          <cell r="F2473">
            <v>2</v>
          </cell>
          <cell r="G2473" t="str">
            <v>CB400400000T0H</v>
          </cell>
          <cell r="H2473">
            <v>0.75</v>
          </cell>
          <cell r="I2473">
            <v>0.5</v>
          </cell>
          <cell r="J2473">
            <v>2</v>
          </cell>
          <cell r="K2473">
            <v>2</v>
          </cell>
        </row>
        <row r="2474">
          <cell r="A2474" t="str">
            <v>M2</v>
          </cell>
          <cell r="B2474" t="str">
            <v>A5C</v>
          </cell>
          <cell r="C2474" t="str">
            <v>N</v>
          </cell>
          <cell r="D2474" t="str">
            <v>23613</v>
          </cell>
          <cell r="E2474" t="str">
            <v>TEE</v>
          </cell>
          <cell r="F2474">
            <v>2</v>
          </cell>
          <cell r="G2474" t="str">
            <v>CB400300000T00</v>
          </cell>
          <cell r="H2474">
            <v>0.75</v>
          </cell>
          <cell r="I2474" t="str">
            <v>--</v>
          </cell>
          <cell r="J2474">
            <v>3</v>
          </cell>
          <cell r="K2474">
            <v>3</v>
          </cell>
        </row>
        <row r="2475">
          <cell r="A2475" t="str">
            <v>M2</v>
          </cell>
          <cell r="B2475" t="str">
            <v>A5C</v>
          </cell>
          <cell r="C2475" t="str">
            <v>N</v>
          </cell>
          <cell r="D2475" t="str">
            <v>23619</v>
          </cell>
          <cell r="E2475" t="str">
            <v>TEE</v>
          </cell>
          <cell r="F2475">
            <v>2</v>
          </cell>
          <cell r="G2475" t="str">
            <v>CB400300000T00</v>
          </cell>
          <cell r="H2475">
            <v>0.75</v>
          </cell>
          <cell r="I2475" t="str">
            <v>--</v>
          </cell>
          <cell r="J2475">
            <v>4</v>
          </cell>
          <cell r="K2475">
            <v>4</v>
          </cell>
        </row>
        <row r="2476">
          <cell r="A2476" t="str">
            <v>M2</v>
          </cell>
          <cell r="B2476" t="str">
            <v>A5C</v>
          </cell>
          <cell r="C2476" t="str">
            <v>N</v>
          </cell>
          <cell r="D2476" t="str">
            <v>23620</v>
          </cell>
          <cell r="E2476" t="str">
            <v>TEE</v>
          </cell>
          <cell r="F2476">
            <v>2</v>
          </cell>
          <cell r="G2476" t="str">
            <v>CB400300000T00</v>
          </cell>
          <cell r="H2476">
            <v>0.75</v>
          </cell>
          <cell r="I2476" t="str">
            <v>--</v>
          </cell>
          <cell r="J2476">
            <v>4</v>
          </cell>
          <cell r="K2476">
            <v>4</v>
          </cell>
        </row>
        <row r="2477">
          <cell r="A2477" t="str">
            <v>M2</v>
          </cell>
          <cell r="B2477" t="str">
            <v>A5C</v>
          </cell>
          <cell r="C2477" t="str">
            <v>N</v>
          </cell>
          <cell r="D2477" t="str">
            <v>23642</v>
          </cell>
          <cell r="E2477" t="str">
            <v>TEE</v>
          </cell>
          <cell r="F2477">
            <v>2</v>
          </cell>
          <cell r="G2477" t="str">
            <v>CB400300000T00</v>
          </cell>
          <cell r="H2477">
            <v>0.75</v>
          </cell>
          <cell r="I2477" t="str">
            <v>--</v>
          </cell>
          <cell r="J2477">
            <v>4</v>
          </cell>
          <cell r="K2477">
            <v>4</v>
          </cell>
        </row>
        <row r="2478">
          <cell r="A2478" t="str">
            <v>M2</v>
          </cell>
          <cell r="B2478" t="str">
            <v>A5C</v>
          </cell>
          <cell r="C2478" t="str">
            <v>N</v>
          </cell>
          <cell r="D2478" t="str">
            <v>23646</v>
          </cell>
          <cell r="E2478" t="str">
            <v>TEE</v>
          </cell>
          <cell r="F2478">
            <v>2</v>
          </cell>
          <cell r="G2478" t="str">
            <v>CB400300000T00</v>
          </cell>
          <cell r="H2478">
            <v>0.75</v>
          </cell>
          <cell r="I2478" t="str">
            <v>--</v>
          </cell>
          <cell r="J2478">
            <v>4</v>
          </cell>
          <cell r="K2478">
            <v>4</v>
          </cell>
        </row>
        <row r="2479">
          <cell r="A2479" t="str">
            <v>M2</v>
          </cell>
          <cell r="B2479" t="str">
            <v>A5C</v>
          </cell>
          <cell r="C2479" t="str">
            <v>N</v>
          </cell>
          <cell r="D2479" t="str">
            <v>24611</v>
          </cell>
          <cell r="E2479" t="str">
            <v>TEE</v>
          </cell>
          <cell r="F2479">
            <v>2</v>
          </cell>
          <cell r="G2479" t="str">
            <v>CB400300000T00</v>
          </cell>
          <cell r="H2479">
            <v>0.75</v>
          </cell>
          <cell r="I2479" t="str">
            <v>--</v>
          </cell>
          <cell r="J2479">
            <v>3</v>
          </cell>
          <cell r="K2479">
            <v>3</v>
          </cell>
        </row>
        <row r="2480">
          <cell r="A2480" t="str">
            <v>M2</v>
          </cell>
          <cell r="B2480" t="str">
            <v>A5C</v>
          </cell>
          <cell r="C2480" t="str">
            <v>N</v>
          </cell>
          <cell r="D2480" t="str">
            <v>24612</v>
          </cell>
          <cell r="E2480" t="str">
            <v>TEE</v>
          </cell>
          <cell r="F2480">
            <v>2</v>
          </cell>
          <cell r="G2480" t="str">
            <v>CB400300000T00</v>
          </cell>
          <cell r="H2480">
            <v>0.75</v>
          </cell>
          <cell r="I2480" t="str">
            <v>--</v>
          </cell>
          <cell r="J2480">
            <v>4</v>
          </cell>
          <cell r="K2480">
            <v>4</v>
          </cell>
        </row>
        <row r="2481">
          <cell r="A2481" t="str">
            <v>M2</v>
          </cell>
          <cell r="B2481" t="str">
            <v>A5C</v>
          </cell>
          <cell r="C2481" t="str">
            <v>N</v>
          </cell>
          <cell r="D2481" t="str">
            <v>24613</v>
          </cell>
          <cell r="E2481" t="str">
            <v>TEE</v>
          </cell>
          <cell r="F2481">
            <v>2</v>
          </cell>
          <cell r="G2481" t="str">
            <v>CB400300000T00</v>
          </cell>
          <cell r="H2481">
            <v>0.75</v>
          </cell>
          <cell r="I2481" t="str">
            <v>--</v>
          </cell>
          <cell r="J2481">
            <v>2</v>
          </cell>
          <cell r="K2481">
            <v>2</v>
          </cell>
        </row>
        <row r="2482">
          <cell r="A2482" t="str">
            <v>M2</v>
          </cell>
          <cell r="B2482" t="str">
            <v>A5C</v>
          </cell>
          <cell r="C2482" t="str">
            <v>N</v>
          </cell>
          <cell r="D2482" t="str">
            <v>24614</v>
          </cell>
          <cell r="E2482" t="str">
            <v>TEE</v>
          </cell>
          <cell r="F2482">
            <v>2</v>
          </cell>
          <cell r="G2482" t="str">
            <v>CB400300000T00</v>
          </cell>
          <cell r="H2482">
            <v>0.75</v>
          </cell>
          <cell r="I2482" t="str">
            <v>--</v>
          </cell>
          <cell r="J2482">
            <v>4</v>
          </cell>
          <cell r="K2482">
            <v>4</v>
          </cell>
        </row>
        <row r="2483">
          <cell r="A2483" t="str">
            <v>M2</v>
          </cell>
          <cell r="B2483" t="str">
            <v>A5C</v>
          </cell>
          <cell r="C2483" t="str">
            <v>P</v>
          </cell>
          <cell r="D2483" t="str">
            <v>23081</v>
          </cell>
          <cell r="E2483" t="str">
            <v>TEE</v>
          </cell>
          <cell r="F2483">
            <v>2</v>
          </cell>
          <cell r="G2483" t="str">
            <v>CB400300000T00</v>
          </cell>
          <cell r="H2483">
            <v>0.75</v>
          </cell>
          <cell r="I2483" t="str">
            <v>--</v>
          </cell>
          <cell r="J2483">
            <v>3</v>
          </cell>
          <cell r="K2483">
            <v>3</v>
          </cell>
        </row>
        <row r="2484">
          <cell r="A2484" t="str">
            <v>M2</v>
          </cell>
          <cell r="B2484" t="str">
            <v>A5C</v>
          </cell>
          <cell r="C2484" t="str">
            <v>P</v>
          </cell>
          <cell r="D2484" t="str">
            <v>23094</v>
          </cell>
          <cell r="E2484" t="str">
            <v>TEE</v>
          </cell>
          <cell r="F2484">
            <v>2</v>
          </cell>
          <cell r="G2484" t="str">
            <v>CB400300000T00</v>
          </cell>
          <cell r="H2484">
            <v>0.75</v>
          </cell>
          <cell r="I2484" t="str">
            <v>--</v>
          </cell>
          <cell r="J2484">
            <v>2</v>
          </cell>
          <cell r="K2484">
            <v>2</v>
          </cell>
        </row>
        <row r="2485">
          <cell r="A2485" t="str">
            <v>M2</v>
          </cell>
          <cell r="B2485" t="str">
            <v>A5C</v>
          </cell>
          <cell r="C2485" t="str">
            <v>P</v>
          </cell>
          <cell r="D2485" t="str">
            <v>23094</v>
          </cell>
          <cell r="E2485" t="str">
            <v>TEE</v>
          </cell>
          <cell r="F2485">
            <v>2</v>
          </cell>
          <cell r="G2485" t="str">
            <v>CB400300000T00</v>
          </cell>
          <cell r="H2485">
            <v>0.75</v>
          </cell>
          <cell r="I2485" t="str">
            <v>--</v>
          </cell>
          <cell r="J2485">
            <v>8</v>
          </cell>
          <cell r="K2485">
            <v>8</v>
          </cell>
        </row>
        <row r="2486">
          <cell r="A2486" t="str">
            <v>M2</v>
          </cell>
          <cell r="B2486" t="str">
            <v>A5C</v>
          </cell>
          <cell r="C2486" t="str">
            <v>P</v>
          </cell>
          <cell r="D2486" t="str">
            <v>23101</v>
          </cell>
          <cell r="E2486" t="str">
            <v>TEE</v>
          </cell>
          <cell r="F2486">
            <v>2</v>
          </cell>
          <cell r="G2486" t="str">
            <v>CB400300000T00</v>
          </cell>
          <cell r="H2486">
            <v>0.75</v>
          </cell>
          <cell r="I2486" t="str">
            <v>--</v>
          </cell>
          <cell r="J2486">
            <v>2</v>
          </cell>
          <cell r="K2486">
            <v>2</v>
          </cell>
        </row>
        <row r="2487">
          <cell r="A2487" t="str">
            <v>M2</v>
          </cell>
          <cell r="B2487" t="str">
            <v>A5C</v>
          </cell>
          <cell r="C2487" t="str">
            <v>P</v>
          </cell>
          <cell r="D2487" t="str">
            <v>23096</v>
          </cell>
          <cell r="E2487" t="str">
            <v>TEE</v>
          </cell>
          <cell r="F2487">
            <v>2</v>
          </cell>
          <cell r="G2487" t="str">
            <v>CB400300000T00</v>
          </cell>
          <cell r="H2487">
            <v>0.75</v>
          </cell>
          <cell r="I2487" t="str">
            <v>--</v>
          </cell>
          <cell r="J2487">
            <v>2</v>
          </cell>
          <cell r="K2487">
            <v>2</v>
          </cell>
        </row>
        <row r="2488">
          <cell r="A2488" t="str">
            <v>M2</v>
          </cell>
          <cell r="B2488" t="str">
            <v>A5C</v>
          </cell>
          <cell r="C2488" t="str">
            <v>P</v>
          </cell>
          <cell r="D2488" t="str">
            <v>23105</v>
          </cell>
          <cell r="E2488" t="str">
            <v>TEE</v>
          </cell>
          <cell r="F2488">
            <v>2</v>
          </cell>
          <cell r="G2488" t="str">
            <v>CB400300000T00</v>
          </cell>
          <cell r="H2488">
            <v>0.75</v>
          </cell>
          <cell r="I2488" t="str">
            <v>--</v>
          </cell>
          <cell r="J2488">
            <v>2</v>
          </cell>
          <cell r="K2488">
            <v>2</v>
          </cell>
        </row>
        <row r="2489">
          <cell r="A2489" t="str">
            <v>M2</v>
          </cell>
          <cell r="B2489" t="str">
            <v>A5C</v>
          </cell>
          <cell r="C2489" t="str">
            <v>P</v>
          </cell>
          <cell r="D2489" t="str">
            <v>23109</v>
          </cell>
          <cell r="E2489" t="str">
            <v>TEE</v>
          </cell>
          <cell r="F2489">
            <v>2</v>
          </cell>
          <cell r="G2489" t="str">
            <v>CB400300000T00</v>
          </cell>
          <cell r="H2489">
            <v>0.75</v>
          </cell>
          <cell r="I2489" t="str">
            <v>--</v>
          </cell>
          <cell r="J2489">
            <v>2</v>
          </cell>
          <cell r="K2489">
            <v>2</v>
          </cell>
        </row>
        <row r="2490">
          <cell r="A2490" t="str">
            <v>M2</v>
          </cell>
          <cell r="B2490" t="str">
            <v>A5C</v>
          </cell>
          <cell r="C2490" t="str">
            <v>P</v>
          </cell>
          <cell r="D2490" t="str">
            <v>23124</v>
          </cell>
          <cell r="E2490" t="str">
            <v>TEE</v>
          </cell>
          <cell r="F2490">
            <v>2</v>
          </cell>
          <cell r="G2490" t="str">
            <v>CB400300000T00</v>
          </cell>
          <cell r="H2490">
            <v>0.75</v>
          </cell>
          <cell r="I2490" t="str">
            <v>--</v>
          </cell>
          <cell r="J2490">
            <v>2</v>
          </cell>
          <cell r="K2490">
            <v>2</v>
          </cell>
        </row>
        <row r="2491">
          <cell r="A2491" t="str">
            <v>M2</v>
          </cell>
          <cell r="B2491" t="str">
            <v>A5C</v>
          </cell>
          <cell r="C2491" t="str">
            <v>P</v>
          </cell>
          <cell r="D2491" t="str">
            <v>23133</v>
          </cell>
          <cell r="E2491" t="str">
            <v>TEE</v>
          </cell>
          <cell r="F2491">
            <v>2</v>
          </cell>
          <cell r="G2491" t="str">
            <v>CB400300000T00</v>
          </cell>
          <cell r="H2491">
            <v>0.75</v>
          </cell>
          <cell r="I2491" t="str">
            <v>--</v>
          </cell>
          <cell r="J2491">
            <v>2</v>
          </cell>
          <cell r="K2491">
            <v>2</v>
          </cell>
        </row>
        <row r="2492">
          <cell r="A2492" t="str">
            <v>M2</v>
          </cell>
          <cell r="B2492" t="str">
            <v>A5C</v>
          </cell>
          <cell r="C2492" t="str">
            <v>P</v>
          </cell>
          <cell r="D2492" t="str">
            <v>23135</v>
          </cell>
          <cell r="E2492" t="str">
            <v>TEE</v>
          </cell>
          <cell r="F2492">
            <v>2</v>
          </cell>
          <cell r="G2492" t="str">
            <v>CB400300000T00</v>
          </cell>
          <cell r="H2492">
            <v>0.75</v>
          </cell>
          <cell r="I2492" t="str">
            <v>--</v>
          </cell>
          <cell r="J2492">
            <v>2</v>
          </cell>
          <cell r="K2492">
            <v>2</v>
          </cell>
        </row>
        <row r="2493">
          <cell r="A2493" t="str">
            <v>M2</v>
          </cell>
          <cell r="B2493" t="str">
            <v>A5C</v>
          </cell>
          <cell r="C2493" t="str">
            <v>P</v>
          </cell>
          <cell r="D2493" t="str">
            <v>23141</v>
          </cell>
          <cell r="E2493" t="str">
            <v>TEE</v>
          </cell>
          <cell r="F2493">
            <v>2</v>
          </cell>
          <cell r="G2493" t="str">
            <v>CB400300000T00</v>
          </cell>
          <cell r="H2493">
            <v>0.75</v>
          </cell>
          <cell r="I2493" t="str">
            <v>--</v>
          </cell>
          <cell r="J2493">
            <v>2</v>
          </cell>
          <cell r="K2493">
            <v>2</v>
          </cell>
        </row>
        <row r="2494">
          <cell r="A2494" t="str">
            <v>M2</v>
          </cell>
          <cell r="B2494" t="str">
            <v>A5C</v>
          </cell>
          <cell r="C2494" t="str">
            <v>P</v>
          </cell>
          <cell r="D2494" t="str">
            <v>23145</v>
          </cell>
          <cell r="E2494" t="str">
            <v>TEE</v>
          </cell>
          <cell r="F2494">
            <v>2</v>
          </cell>
          <cell r="G2494" t="str">
            <v>CB400300000T00</v>
          </cell>
          <cell r="H2494">
            <v>0.75</v>
          </cell>
          <cell r="I2494" t="str">
            <v>--</v>
          </cell>
          <cell r="J2494">
            <v>2</v>
          </cell>
          <cell r="K2494">
            <v>2</v>
          </cell>
        </row>
        <row r="2495">
          <cell r="A2495" t="str">
            <v>M2</v>
          </cell>
          <cell r="B2495" t="str">
            <v>A5C</v>
          </cell>
          <cell r="C2495" t="str">
            <v>P</v>
          </cell>
          <cell r="D2495" t="str">
            <v>23225</v>
          </cell>
          <cell r="E2495" t="str">
            <v>TEE</v>
          </cell>
          <cell r="F2495">
            <v>2</v>
          </cell>
          <cell r="G2495" t="str">
            <v>CB400300000T00</v>
          </cell>
          <cell r="H2495">
            <v>0.75</v>
          </cell>
          <cell r="I2495" t="str">
            <v>--</v>
          </cell>
          <cell r="J2495">
            <v>3</v>
          </cell>
          <cell r="K2495">
            <v>3</v>
          </cell>
        </row>
        <row r="2496">
          <cell r="A2496" t="str">
            <v>M2</v>
          </cell>
          <cell r="B2496" t="str">
            <v>A5C</v>
          </cell>
          <cell r="C2496" t="str">
            <v>P</v>
          </cell>
          <cell r="D2496" t="str">
            <v>23234</v>
          </cell>
          <cell r="E2496" t="str">
            <v>TEE</v>
          </cell>
          <cell r="F2496">
            <v>2</v>
          </cell>
          <cell r="G2496" t="str">
            <v>CB400300000T00</v>
          </cell>
          <cell r="H2496">
            <v>0.75</v>
          </cell>
          <cell r="I2496" t="str">
            <v>--</v>
          </cell>
          <cell r="J2496">
            <v>2</v>
          </cell>
          <cell r="K2496">
            <v>2</v>
          </cell>
        </row>
        <row r="2497">
          <cell r="A2497" t="str">
            <v>M2</v>
          </cell>
          <cell r="B2497" t="str">
            <v>A5C</v>
          </cell>
          <cell r="C2497" t="str">
            <v>P</v>
          </cell>
          <cell r="D2497" t="str">
            <v>23247</v>
          </cell>
          <cell r="E2497" t="str">
            <v>TEE</v>
          </cell>
          <cell r="F2497">
            <v>2</v>
          </cell>
          <cell r="G2497" t="str">
            <v>CB400300000T00</v>
          </cell>
          <cell r="H2497">
            <v>0.75</v>
          </cell>
          <cell r="I2497" t="str">
            <v>--</v>
          </cell>
          <cell r="J2497">
            <v>2</v>
          </cell>
          <cell r="K2497">
            <v>2</v>
          </cell>
        </row>
        <row r="2498">
          <cell r="A2498" t="str">
            <v>M2</v>
          </cell>
          <cell r="B2498" t="str">
            <v>A5C</v>
          </cell>
          <cell r="C2498" t="str">
            <v>N</v>
          </cell>
          <cell r="D2498" t="str">
            <v>23621</v>
          </cell>
          <cell r="E2498" t="str">
            <v>TEE</v>
          </cell>
          <cell r="F2498">
            <v>2</v>
          </cell>
          <cell r="G2498" t="str">
            <v>CB400300000T00</v>
          </cell>
          <cell r="H2498">
            <v>0.75</v>
          </cell>
          <cell r="I2498" t="str">
            <v>--</v>
          </cell>
          <cell r="J2498">
            <v>1</v>
          </cell>
          <cell r="K2498">
            <v>1</v>
          </cell>
        </row>
        <row r="2499">
          <cell r="A2499" t="str">
            <v>M2</v>
          </cell>
          <cell r="B2499" t="str">
            <v>A5C</v>
          </cell>
          <cell r="C2499" t="str">
            <v>N</v>
          </cell>
          <cell r="D2499" t="str">
            <v>23647</v>
          </cell>
          <cell r="E2499" t="str">
            <v>TEE</v>
          </cell>
          <cell r="F2499">
            <v>2</v>
          </cell>
          <cell r="G2499" t="str">
            <v>CB400300000T00</v>
          </cell>
          <cell r="H2499">
            <v>0.75</v>
          </cell>
          <cell r="I2499" t="str">
            <v>--</v>
          </cell>
          <cell r="J2499">
            <v>1</v>
          </cell>
          <cell r="K2499">
            <v>1</v>
          </cell>
        </row>
        <row r="2500">
          <cell r="A2500" t="str">
            <v>M2</v>
          </cell>
          <cell r="B2500" t="str">
            <v>A5C</v>
          </cell>
          <cell r="C2500" t="str">
            <v>P</v>
          </cell>
          <cell r="D2500" t="str">
            <v>23085</v>
          </cell>
          <cell r="E2500" t="str">
            <v>TEE</v>
          </cell>
          <cell r="F2500">
            <v>2</v>
          </cell>
          <cell r="G2500" t="str">
            <v>CB400300000T00</v>
          </cell>
          <cell r="H2500">
            <v>0.75</v>
          </cell>
          <cell r="I2500" t="str">
            <v>--</v>
          </cell>
          <cell r="J2500">
            <v>2</v>
          </cell>
          <cell r="K2500">
            <v>2</v>
          </cell>
        </row>
        <row r="2501">
          <cell r="A2501" t="str">
            <v>M2</v>
          </cell>
          <cell r="B2501" t="str">
            <v>A5C</v>
          </cell>
          <cell r="C2501" t="str">
            <v>P</v>
          </cell>
          <cell r="D2501" t="str">
            <v>23113</v>
          </cell>
          <cell r="E2501" t="str">
            <v>TEE</v>
          </cell>
          <cell r="F2501">
            <v>2</v>
          </cell>
          <cell r="G2501" t="str">
            <v>CB400300000T00</v>
          </cell>
          <cell r="H2501">
            <v>0.75</v>
          </cell>
          <cell r="I2501" t="str">
            <v>--</v>
          </cell>
          <cell r="J2501">
            <v>1</v>
          </cell>
          <cell r="K2501">
            <v>1</v>
          </cell>
        </row>
        <row r="2502">
          <cell r="A2502" t="str">
            <v>M2</v>
          </cell>
          <cell r="B2502" t="str">
            <v>A5C</v>
          </cell>
          <cell r="C2502" t="str">
            <v>P</v>
          </cell>
          <cell r="D2502" t="str">
            <v>23113</v>
          </cell>
          <cell r="E2502" t="str">
            <v>TEE</v>
          </cell>
          <cell r="F2502">
            <v>2</v>
          </cell>
          <cell r="G2502" t="str">
            <v>CB400300000T00</v>
          </cell>
          <cell r="H2502">
            <v>0.75</v>
          </cell>
          <cell r="I2502" t="str">
            <v>--</v>
          </cell>
          <cell r="J2502">
            <v>2</v>
          </cell>
          <cell r="K2502">
            <v>2</v>
          </cell>
        </row>
        <row r="2503">
          <cell r="A2503" t="str">
            <v>M2</v>
          </cell>
          <cell r="B2503" t="str">
            <v>A5C</v>
          </cell>
          <cell r="C2503" t="str">
            <v>P</v>
          </cell>
          <cell r="D2503" t="str">
            <v>23141</v>
          </cell>
          <cell r="E2503" t="str">
            <v>TEE</v>
          </cell>
          <cell r="F2503">
            <v>2</v>
          </cell>
          <cell r="G2503" t="str">
            <v>CB400300000T00</v>
          </cell>
          <cell r="H2503">
            <v>0.75</v>
          </cell>
          <cell r="I2503" t="str">
            <v>--</v>
          </cell>
          <cell r="J2503">
            <v>5</v>
          </cell>
          <cell r="K2503">
            <v>5</v>
          </cell>
        </row>
        <row r="2504">
          <cell r="A2504" t="str">
            <v>M2</v>
          </cell>
          <cell r="B2504" t="str">
            <v>A5C</v>
          </cell>
          <cell r="C2504" t="str">
            <v>P</v>
          </cell>
          <cell r="D2504" t="str">
            <v>23188</v>
          </cell>
          <cell r="E2504" t="str">
            <v>TEE</v>
          </cell>
          <cell r="F2504">
            <v>2</v>
          </cell>
          <cell r="G2504" t="str">
            <v>CB400300000T00</v>
          </cell>
          <cell r="H2504">
            <v>0.75</v>
          </cell>
          <cell r="I2504" t="str">
            <v>--</v>
          </cell>
          <cell r="J2504">
            <v>5</v>
          </cell>
          <cell r="K2504">
            <v>5</v>
          </cell>
        </row>
        <row r="2505">
          <cell r="A2505" t="str">
            <v>M2</v>
          </cell>
          <cell r="B2505" t="str">
            <v>A5C</v>
          </cell>
          <cell r="C2505" t="str">
            <v>P</v>
          </cell>
          <cell r="D2505" t="str">
            <v>23238</v>
          </cell>
          <cell r="E2505" t="str">
            <v>TEE</v>
          </cell>
          <cell r="F2505">
            <v>2</v>
          </cell>
          <cell r="G2505" t="str">
            <v>CB400300000T00</v>
          </cell>
          <cell r="H2505">
            <v>0.75</v>
          </cell>
          <cell r="I2505" t="str">
            <v>--</v>
          </cell>
          <cell r="J2505">
            <v>2</v>
          </cell>
          <cell r="K2505">
            <v>2</v>
          </cell>
        </row>
        <row r="2506">
          <cell r="A2506" t="str">
            <v>M2</v>
          </cell>
          <cell r="B2506" t="str">
            <v>A5C</v>
          </cell>
          <cell r="C2506" t="str">
            <v>P</v>
          </cell>
          <cell r="D2506" t="str">
            <v>24024</v>
          </cell>
          <cell r="E2506" t="str">
            <v>TEE</v>
          </cell>
          <cell r="F2506">
            <v>2</v>
          </cell>
          <cell r="G2506" t="str">
            <v>CB400300000T00</v>
          </cell>
          <cell r="H2506">
            <v>0.75</v>
          </cell>
          <cell r="I2506" t="str">
            <v>--</v>
          </cell>
          <cell r="J2506">
            <v>5</v>
          </cell>
          <cell r="K2506">
            <v>5</v>
          </cell>
        </row>
        <row r="2507">
          <cell r="A2507" t="str">
            <v>M2</v>
          </cell>
          <cell r="B2507" t="str">
            <v>A5C</v>
          </cell>
          <cell r="C2507" t="str">
            <v>P</v>
          </cell>
          <cell r="D2507" t="str">
            <v>23059</v>
          </cell>
          <cell r="E2507" t="str">
            <v>90 ELL</v>
          </cell>
          <cell r="F2507">
            <v>2</v>
          </cell>
          <cell r="G2507" t="str">
            <v>CB400100000T00</v>
          </cell>
          <cell r="H2507">
            <v>0.75</v>
          </cell>
          <cell r="I2507" t="str">
            <v>--</v>
          </cell>
          <cell r="J2507">
            <v>13</v>
          </cell>
          <cell r="K2507">
            <v>13</v>
          </cell>
        </row>
        <row r="2508">
          <cell r="A2508" t="str">
            <v>M2</v>
          </cell>
          <cell r="B2508" t="str">
            <v>A5C</v>
          </cell>
          <cell r="C2508" t="str">
            <v>P</v>
          </cell>
          <cell r="D2508" t="str">
            <v>23183</v>
          </cell>
          <cell r="E2508" t="str">
            <v>90 ELL</v>
          </cell>
          <cell r="F2508">
            <v>2</v>
          </cell>
          <cell r="G2508" t="str">
            <v>CB400100000T00</v>
          </cell>
          <cell r="H2508">
            <v>0.75</v>
          </cell>
          <cell r="I2508" t="str">
            <v>--</v>
          </cell>
          <cell r="J2508">
            <v>5</v>
          </cell>
          <cell r="K2508">
            <v>5</v>
          </cell>
        </row>
        <row r="2509">
          <cell r="A2509" t="str">
            <v>M2</v>
          </cell>
          <cell r="B2509" t="str">
            <v>A5C</v>
          </cell>
          <cell r="C2509" t="str">
            <v>P</v>
          </cell>
          <cell r="D2509" t="str">
            <v>23059</v>
          </cell>
          <cell r="E2509" t="str">
            <v>CAP</v>
          </cell>
          <cell r="F2509">
            <v>2</v>
          </cell>
          <cell r="G2509" t="str">
            <v>CB520700000T00</v>
          </cell>
          <cell r="H2509">
            <v>0.75</v>
          </cell>
          <cell r="I2509" t="str">
            <v>--</v>
          </cell>
          <cell r="J2509">
            <v>2</v>
          </cell>
          <cell r="K2509">
            <v>2</v>
          </cell>
        </row>
        <row r="2510">
          <cell r="A2510" t="str">
            <v>M2</v>
          </cell>
          <cell r="B2510" t="str">
            <v>A5C</v>
          </cell>
          <cell r="C2510" t="str">
            <v>P</v>
          </cell>
          <cell r="D2510" t="str">
            <v>23059</v>
          </cell>
          <cell r="E2510" t="str">
            <v>CAP</v>
          </cell>
          <cell r="F2510">
            <v>2</v>
          </cell>
          <cell r="G2510" t="str">
            <v>CB520700000T00</v>
          </cell>
          <cell r="H2510">
            <v>0.75</v>
          </cell>
          <cell r="I2510" t="str">
            <v>--</v>
          </cell>
          <cell r="J2510">
            <v>1</v>
          </cell>
          <cell r="K2510">
            <v>1</v>
          </cell>
        </row>
        <row r="2511">
          <cell r="A2511" t="str">
            <v>M2</v>
          </cell>
          <cell r="B2511" t="str">
            <v>A5C</v>
          </cell>
          <cell r="C2511" t="str">
            <v>P</v>
          </cell>
          <cell r="D2511" t="str">
            <v>23264</v>
          </cell>
          <cell r="E2511" t="str">
            <v>CAP</v>
          </cell>
          <cell r="F2511">
            <v>2</v>
          </cell>
          <cell r="G2511" t="str">
            <v>CB520700000T00</v>
          </cell>
          <cell r="H2511">
            <v>0.75</v>
          </cell>
          <cell r="I2511" t="str">
            <v>--</v>
          </cell>
          <cell r="J2511">
            <v>1</v>
          </cell>
          <cell r="K2511">
            <v>1</v>
          </cell>
        </row>
        <row r="2512">
          <cell r="A2512" t="str">
            <v>M2</v>
          </cell>
          <cell r="B2512" t="str">
            <v>A5C</v>
          </cell>
          <cell r="C2512" t="str">
            <v>TRIM</v>
          </cell>
          <cell r="D2512" t="str">
            <v>V-2352</v>
          </cell>
          <cell r="E2512" t="str">
            <v>CAP</v>
          </cell>
          <cell r="F2512">
            <v>2</v>
          </cell>
          <cell r="G2512" t="str">
            <v>CB520700000T00</v>
          </cell>
          <cell r="H2512">
            <v>0.75</v>
          </cell>
          <cell r="I2512" t="str">
            <v>--</v>
          </cell>
          <cell r="J2512">
            <v>2</v>
          </cell>
          <cell r="K2512">
            <v>2</v>
          </cell>
        </row>
        <row r="2513">
          <cell r="A2513" t="str">
            <v>M2</v>
          </cell>
          <cell r="B2513" t="str">
            <v>A5C</v>
          </cell>
          <cell r="C2513" t="str">
            <v>P</v>
          </cell>
          <cell r="D2513" t="str">
            <v>23059</v>
          </cell>
          <cell r="E2513" t="str">
            <v>CPLG</v>
          </cell>
          <cell r="F2513">
            <v>2</v>
          </cell>
          <cell r="G2513" t="str">
            <v>CB400500000T00</v>
          </cell>
          <cell r="H2513">
            <v>0.75</v>
          </cell>
          <cell r="I2513" t="str">
            <v>--</v>
          </cell>
          <cell r="J2513">
            <v>1</v>
          </cell>
          <cell r="K2513">
            <v>1</v>
          </cell>
        </row>
        <row r="2514">
          <cell r="A2514" t="str">
            <v>M2</v>
          </cell>
          <cell r="B2514" t="str">
            <v>A5C</v>
          </cell>
          <cell r="C2514" t="str">
            <v>P</v>
          </cell>
          <cell r="D2514" t="str">
            <v>23183</v>
          </cell>
          <cell r="E2514" t="str">
            <v>CPLG</v>
          </cell>
          <cell r="F2514">
            <v>2</v>
          </cell>
          <cell r="G2514" t="str">
            <v>CB400500000T00</v>
          </cell>
          <cell r="H2514">
            <v>0.75</v>
          </cell>
          <cell r="I2514" t="str">
            <v>--</v>
          </cell>
          <cell r="J2514">
            <v>1</v>
          </cell>
          <cell r="K2514">
            <v>1</v>
          </cell>
        </row>
        <row r="2515">
          <cell r="A2515" t="str">
            <v>M2</v>
          </cell>
          <cell r="B2515" t="str">
            <v>A5C</v>
          </cell>
          <cell r="C2515" t="str">
            <v>P</v>
          </cell>
          <cell r="D2515" t="str">
            <v>23059</v>
          </cell>
          <cell r="E2515" t="str">
            <v>TEE</v>
          </cell>
          <cell r="F2515">
            <v>2</v>
          </cell>
          <cell r="G2515" t="str">
            <v>CB400300000T00</v>
          </cell>
          <cell r="H2515">
            <v>0.75</v>
          </cell>
          <cell r="I2515" t="str">
            <v>--</v>
          </cell>
          <cell r="J2515">
            <v>2</v>
          </cell>
          <cell r="K2515">
            <v>2</v>
          </cell>
        </row>
        <row r="2516">
          <cell r="A2516" t="str">
            <v>M2</v>
          </cell>
          <cell r="B2516" t="str">
            <v>A5C</v>
          </cell>
          <cell r="C2516" t="str">
            <v>P</v>
          </cell>
          <cell r="D2516" t="str">
            <v>23018</v>
          </cell>
          <cell r="E2516" t="str">
            <v>90 ELL</v>
          </cell>
          <cell r="F2516">
            <v>2</v>
          </cell>
          <cell r="G2516" t="str">
            <v>CB400100000T00</v>
          </cell>
          <cell r="H2516">
            <v>0.75</v>
          </cell>
          <cell r="I2516" t="str">
            <v>--</v>
          </cell>
          <cell r="J2516">
            <v>2</v>
          </cell>
          <cell r="K2516">
            <v>2</v>
          </cell>
        </row>
        <row r="2517">
          <cell r="A2517" t="str">
            <v>M2</v>
          </cell>
          <cell r="B2517" t="str">
            <v>A5C</v>
          </cell>
          <cell r="C2517" t="str">
            <v>P</v>
          </cell>
          <cell r="D2517" t="str">
            <v>23018</v>
          </cell>
          <cell r="E2517" t="str">
            <v>90 ELL</v>
          </cell>
          <cell r="F2517">
            <v>2</v>
          </cell>
          <cell r="G2517" t="str">
            <v>CB400100000T00</v>
          </cell>
          <cell r="H2517">
            <v>0.75</v>
          </cell>
          <cell r="I2517" t="str">
            <v>--</v>
          </cell>
          <cell r="J2517">
            <v>1</v>
          </cell>
          <cell r="K2517">
            <v>1</v>
          </cell>
        </row>
        <row r="2518">
          <cell r="A2518" t="str">
            <v>M2</v>
          </cell>
          <cell r="B2518" t="str">
            <v>A5C</v>
          </cell>
          <cell r="C2518" t="str">
            <v>P</v>
          </cell>
          <cell r="D2518" t="str">
            <v>23027</v>
          </cell>
          <cell r="E2518" t="str">
            <v>90 ELL</v>
          </cell>
          <cell r="F2518">
            <v>2</v>
          </cell>
          <cell r="G2518" t="str">
            <v>CB400100000T00</v>
          </cell>
          <cell r="H2518">
            <v>0.75</v>
          </cell>
          <cell r="I2518" t="str">
            <v>--</v>
          </cell>
          <cell r="J2518">
            <v>1</v>
          </cell>
          <cell r="K2518">
            <v>1</v>
          </cell>
        </row>
        <row r="2519">
          <cell r="A2519" t="str">
            <v>M2</v>
          </cell>
          <cell r="B2519" t="str">
            <v>A5C</v>
          </cell>
          <cell r="C2519" t="str">
            <v>P</v>
          </cell>
          <cell r="D2519" t="str">
            <v>23032</v>
          </cell>
          <cell r="E2519" t="str">
            <v>90 ELL</v>
          </cell>
          <cell r="F2519">
            <v>2</v>
          </cell>
          <cell r="G2519" t="str">
            <v>CB400100000T00</v>
          </cell>
          <cell r="H2519">
            <v>0.75</v>
          </cell>
          <cell r="I2519" t="str">
            <v>--</v>
          </cell>
          <cell r="J2519">
            <v>2</v>
          </cell>
          <cell r="K2519">
            <v>2</v>
          </cell>
        </row>
        <row r="2520">
          <cell r="A2520" t="str">
            <v>M2</v>
          </cell>
          <cell r="B2520" t="str">
            <v>A5C</v>
          </cell>
          <cell r="C2520" t="str">
            <v>P</v>
          </cell>
          <cell r="D2520" t="str">
            <v>23048</v>
          </cell>
          <cell r="E2520" t="str">
            <v>90 ELL</v>
          </cell>
          <cell r="F2520">
            <v>2</v>
          </cell>
          <cell r="G2520" t="str">
            <v>CB400100000T00</v>
          </cell>
          <cell r="H2520">
            <v>0.75</v>
          </cell>
          <cell r="I2520" t="str">
            <v>--</v>
          </cell>
          <cell r="J2520">
            <v>4</v>
          </cell>
          <cell r="K2520">
            <v>4</v>
          </cell>
        </row>
        <row r="2521">
          <cell r="A2521" t="str">
            <v>M2</v>
          </cell>
          <cell r="B2521" t="str">
            <v>A5C</v>
          </cell>
          <cell r="C2521" t="str">
            <v>P</v>
          </cell>
          <cell r="D2521" t="str">
            <v>23048</v>
          </cell>
          <cell r="E2521" t="str">
            <v>90 ELL</v>
          </cell>
          <cell r="F2521">
            <v>2</v>
          </cell>
          <cell r="G2521" t="str">
            <v>CB400100000T00</v>
          </cell>
          <cell r="H2521">
            <v>0.75</v>
          </cell>
          <cell r="I2521" t="str">
            <v>--</v>
          </cell>
          <cell r="J2521">
            <v>7</v>
          </cell>
          <cell r="K2521">
            <v>7</v>
          </cell>
        </row>
        <row r="2522">
          <cell r="A2522" t="str">
            <v>M2</v>
          </cell>
          <cell r="B2522" t="str">
            <v>A5C</v>
          </cell>
          <cell r="C2522" t="str">
            <v>P</v>
          </cell>
          <cell r="D2522" t="str">
            <v>23053</v>
          </cell>
          <cell r="E2522" t="str">
            <v>90 ELL</v>
          </cell>
          <cell r="F2522">
            <v>2</v>
          </cell>
          <cell r="G2522" t="str">
            <v>CB400100000T00</v>
          </cell>
          <cell r="H2522">
            <v>0.75</v>
          </cell>
          <cell r="I2522" t="str">
            <v>--</v>
          </cell>
          <cell r="J2522">
            <v>14</v>
          </cell>
          <cell r="K2522">
            <v>14</v>
          </cell>
        </row>
        <row r="2523">
          <cell r="A2523" t="str">
            <v>M2</v>
          </cell>
          <cell r="B2523" t="str">
            <v>A5C</v>
          </cell>
          <cell r="C2523" t="str">
            <v>P</v>
          </cell>
          <cell r="D2523" t="str">
            <v>23065</v>
          </cell>
          <cell r="E2523" t="str">
            <v>90 ELL</v>
          </cell>
          <cell r="F2523">
            <v>2</v>
          </cell>
          <cell r="G2523" t="str">
            <v>CB400100000T00</v>
          </cell>
          <cell r="H2523">
            <v>0.75</v>
          </cell>
          <cell r="I2523" t="str">
            <v>--</v>
          </cell>
          <cell r="J2523">
            <v>6</v>
          </cell>
          <cell r="K2523">
            <v>6</v>
          </cell>
        </row>
        <row r="2524">
          <cell r="A2524" t="str">
            <v>M2</v>
          </cell>
          <cell r="B2524" t="str">
            <v>A5C</v>
          </cell>
          <cell r="C2524" t="str">
            <v>P</v>
          </cell>
          <cell r="D2524" t="str">
            <v>23079</v>
          </cell>
          <cell r="E2524" t="str">
            <v>90 ELL</v>
          </cell>
          <cell r="F2524">
            <v>2</v>
          </cell>
          <cell r="G2524" t="str">
            <v>CB400100000T00</v>
          </cell>
          <cell r="H2524">
            <v>0.75</v>
          </cell>
          <cell r="I2524" t="str">
            <v>--</v>
          </cell>
          <cell r="J2524">
            <v>13</v>
          </cell>
          <cell r="K2524">
            <v>13</v>
          </cell>
        </row>
        <row r="2525">
          <cell r="A2525" t="str">
            <v>M2</v>
          </cell>
          <cell r="B2525" t="str">
            <v>A5C</v>
          </cell>
          <cell r="C2525" t="str">
            <v>P</v>
          </cell>
          <cell r="D2525" t="str">
            <v>23155</v>
          </cell>
          <cell r="E2525" t="str">
            <v>90 ELL</v>
          </cell>
          <cell r="F2525">
            <v>2</v>
          </cell>
          <cell r="G2525" t="str">
            <v>CB400100000T00</v>
          </cell>
          <cell r="H2525">
            <v>0.75</v>
          </cell>
          <cell r="I2525" t="str">
            <v>--</v>
          </cell>
          <cell r="J2525">
            <v>7</v>
          </cell>
          <cell r="K2525">
            <v>7</v>
          </cell>
        </row>
        <row r="2526">
          <cell r="A2526" t="str">
            <v>M2</v>
          </cell>
          <cell r="B2526" t="str">
            <v>A5C</v>
          </cell>
          <cell r="C2526" t="str">
            <v>P</v>
          </cell>
          <cell r="D2526" t="str">
            <v>23163</v>
          </cell>
          <cell r="E2526" t="str">
            <v>90 ELL</v>
          </cell>
          <cell r="F2526">
            <v>2</v>
          </cell>
          <cell r="G2526" t="str">
            <v>CB400100000T00</v>
          </cell>
          <cell r="H2526">
            <v>0.75</v>
          </cell>
          <cell r="I2526" t="str">
            <v>--</v>
          </cell>
          <cell r="J2526">
            <v>6</v>
          </cell>
          <cell r="K2526">
            <v>6</v>
          </cell>
        </row>
        <row r="2527">
          <cell r="A2527" t="str">
            <v>M2</v>
          </cell>
          <cell r="B2527" t="str">
            <v>A5C</v>
          </cell>
          <cell r="C2527" t="str">
            <v>P</v>
          </cell>
          <cell r="D2527" t="str">
            <v>23173</v>
          </cell>
          <cell r="E2527" t="str">
            <v>90 ELL</v>
          </cell>
          <cell r="F2527">
            <v>2</v>
          </cell>
          <cell r="G2527" t="str">
            <v>CB400100000T00</v>
          </cell>
          <cell r="H2527">
            <v>0.75</v>
          </cell>
          <cell r="I2527" t="str">
            <v>--</v>
          </cell>
          <cell r="J2527">
            <v>10</v>
          </cell>
          <cell r="K2527">
            <v>10</v>
          </cell>
        </row>
        <row r="2528">
          <cell r="A2528" t="str">
            <v>M2</v>
          </cell>
          <cell r="B2528" t="str">
            <v>A5C</v>
          </cell>
          <cell r="C2528" t="str">
            <v>P</v>
          </cell>
          <cell r="D2528" t="str">
            <v>23180</v>
          </cell>
          <cell r="E2528" t="str">
            <v>90 ELL</v>
          </cell>
          <cell r="F2528">
            <v>2</v>
          </cell>
          <cell r="G2528" t="str">
            <v>CB400100000T00</v>
          </cell>
          <cell r="H2528">
            <v>0.75</v>
          </cell>
          <cell r="I2528" t="str">
            <v>--</v>
          </cell>
          <cell r="J2528">
            <v>10</v>
          </cell>
          <cell r="K2528">
            <v>10</v>
          </cell>
        </row>
        <row r="2529">
          <cell r="A2529" t="str">
            <v>M2</v>
          </cell>
          <cell r="B2529" t="str">
            <v>A5C</v>
          </cell>
          <cell r="C2529" t="str">
            <v>P</v>
          </cell>
          <cell r="D2529" t="str">
            <v>23184</v>
          </cell>
          <cell r="E2529" t="str">
            <v>90 ELL</v>
          </cell>
          <cell r="F2529">
            <v>2</v>
          </cell>
          <cell r="G2529" t="str">
            <v>CB400100000T00</v>
          </cell>
          <cell r="H2529">
            <v>0.75</v>
          </cell>
          <cell r="I2529" t="str">
            <v>--</v>
          </cell>
          <cell r="J2529">
            <v>5</v>
          </cell>
          <cell r="K2529">
            <v>5</v>
          </cell>
        </row>
        <row r="2530">
          <cell r="A2530" t="str">
            <v>M2</v>
          </cell>
          <cell r="B2530" t="str">
            <v>A5C</v>
          </cell>
          <cell r="C2530" t="str">
            <v>P</v>
          </cell>
          <cell r="D2530" t="str">
            <v>23191</v>
          </cell>
          <cell r="E2530" t="str">
            <v>90 ELL</v>
          </cell>
          <cell r="F2530">
            <v>2</v>
          </cell>
          <cell r="G2530" t="str">
            <v>CB400100000T00</v>
          </cell>
          <cell r="H2530">
            <v>0.75</v>
          </cell>
          <cell r="I2530" t="str">
            <v>--</v>
          </cell>
          <cell r="J2530">
            <v>10</v>
          </cell>
          <cell r="K2530">
            <v>10</v>
          </cell>
        </row>
        <row r="2531">
          <cell r="A2531" t="str">
            <v>M2</v>
          </cell>
          <cell r="B2531" t="str">
            <v>A5C</v>
          </cell>
          <cell r="C2531" t="str">
            <v>P</v>
          </cell>
          <cell r="D2531" t="str">
            <v>23193</v>
          </cell>
          <cell r="E2531" t="str">
            <v>90 ELL</v>
          </cell>
          <cell r="F2531">
            <v>2</v>
          </cell>
          <cell r="G2531" t="str">
            <v>CB400100000T00</v>
          </cell>
          <cell r="H2531">
            <v>0.75</v>
          </cell>
          <cell r="I2531" t="str">
            <v>--</v>
          </cell>
          <cell r="J2531">
            <v>4</v>
          </cell>
          <cell r="K2531">
            <v>4</v>
          </cell>
        </row>
        <row r="2532">
          <cell r="A2532" t="str">
            <v>M2</v>
          </cell>
          <cell r="B2532" t="str">
            <v>A5C</v>
          </cell>
          <cell r="C2532" t="str">
            <v>P</v>
          </cell>
          <cell r="D2532" t="str">
            <v>23224</v>
          </cell>
          <cell r="E2532" t="str">
            <v>90 ELL</v>
          </cell>
          <cell r="F2532">
            <v>2</v>
          </cell>
          <cell r="G2532" t="str">
            <v>CB400100000T00</v>
          </cell>
          <cell r="H2532">
            <v>0.75</v>
          </cell>
          <cell r="I2532" t="str">
            <v>--</v>
          </cell>
          <cell r="J2532">
            <v>2</v>
          </cell>
          <cell r="K2532">
            <v>2</v>
          </cell>
        </row>
        <row r="2533">
          <cell r="A2533" t="str">
            <v>M2</v>
          </cell>
          <cell r="B2533" t="str">
            <v>A5C</v>
          </cell>
          <cell r="C2533" t="str">
            <v>P</v>
          </cell>
          <cell r="D2533" t="str">
            <v>24016</v>
          </cell>
          <cell r="E2533" t="str">
            <v>90 ELL</v>
          </cell>
          <cell r="F2533">
            <v>2</v>
          </cell>
          <cell r="G2533" t="str">
            <v>CB400100000T00</v>
          </cell>
          <cell r="H2533">
            <v>0.75</v>
          </cell>
          <cell r="I2533" t="str">
            <v>--</v>
          </cell>
          <cell r="J2533">
            <v>6</v>
          </cell>
          <cell r="K2533">
            <v>6</v>
          </cell>
        </row>
        <row r="2534">
          <cell r="A2534" t="str">
            <v>M2</v>
          </cell>
          <cell r="B2534" t="str">
            <v>A5C</v>
          </cell>
          <cell r="C2534" t="str">
            <v>P</v>
          </cell>
          <cell r="D2534" t="str">
            <v>24017</v>
          </cell>
          <cell r="E2534" t="str">
            <v>90 ELL</v>
          </cell>
          <cell r="F2534">
            <v>2</v>
          </cell>
          <cell r="G2534" t="str">
            <v>CB400100000T00</v>
          </cell>
          <cell r="H2534">
            <v>0.75</v>
          </cell>
          <cell r="I2534" t="str">
            <v>--</v>
          </cell>
          <cell r="J2534">
            <v>4</v>
          </cell>
          <cell r="K2534">
            <v>4</v>
          </cell>
        </row>
        <row r="2535">
          <cell r="A2535" t="str">
            <v>M2</v>
          </cell>
          <cell r="B2535" t="str">
            <v>A5C</v>
          </cell>
          <cell r="C2535" t="str">
            <v>TRIM</v>
          </cell>
          <cell r="D2535" t="str">
            <v>C-2302</v>
          </cell>
          <cell r="E2535" t="str">
            <v>90 ELL</v>
          </cell>
          <cell r="F2535">
            <v>2</v>
          </cell>
          <cell r="G2535" t="str">
            <v>CB400100000T00</v>
          </cell>
          <cell r="H2535">
            <v>0.75</v>
          </cell>
          <cell r="I2535" t="str">
            <v>--</v>
          </cell>
          <cell r="J2535">
            <v>1</v>
          </cell>
          <cell r="K2535">
            <v>1</v>
          </cell>
        </row>
        <row r="2536">
          <cell r="A2536" t="str">
            <v>M2</v>
          </cell>
          <cell r="B2536" t="str">
            <v>A5C</v>
          </cell>
          <cell r="C2536" t="str">
            <v>TRIM</v>
          </cell>
          <cell r="D2536" t="str">
            <v>C-2304</v>
          </cell>
          <cell r="E2536" t="str">
            <v>90 ELL</v>
          </cell>
          <cell r="F2536">
            <v>2</v>
          </cell>
          <cell r="G2536" t="str">
            <v>CB400100000T00</v>
          </cell>
          <cell r="H2536">
            <v>0.75</v>
          </cell>
          <cell r="I2536" t="str">
            <v>--</v>
          </cell>
          <cell r="J2536">
            <v>1</v>
          </cell>
          <cell r="K2536">
            <v>1</v>
          </cell>
        </row>
        <row r="2537">
          <cell r="A2537" t="str">
            <v>M2</v>
          </cell>
          <cell r="B2537" t="str">
            <v>A5C</v>
          </cell>
          <cell r="C2537" t="str">
            <v>TRIM</v>
          </cell>
          <cell r="D2537" t="str">
            <v>C-2303</v>
          </cell>
          <cell r="E2537" t="str">
            <v>90 ELL</v>
          </cell>
          <cell r="F2537">
            <v>2</v>
          </cell>
          <cell r="G2537" t="str">
            <v>CB400100000T00</v>
          </cell>
          <cell r="H2537">
            <v>0.75</v>
          </cell>
          <cell r="I2537" t="str">
            <v>--</v>
          </cell>
          <cell r="J2537">
            <v>1</v>
          </cell>
          <cell r="K2537">
            <v>1</v>
          </cell>
        </row>
        <row r="2538">
          <cell r="A2538" t="str">
            <v>M2</v>
          </cell>
          <cell r="B2538" t="str">
            <v>A5C</v>
          </cell>
          <cell r="C2538" t="str">
            <v>TRIM</v>
          </cell>
          <cell r="D2538" t="str">
            <v>C-2305</v>
          </cell>
          <cell r="E2538" t="str">
            <v>90 ELL</v>
          </cell>
          <cell r="F2538">
            <v>2</v>
          </cell>
          <cell r="G2538" t="str">
            <v>CB400100000T00</v>
          </cell>
          <cell r="H2538">
            <v>0.75</v>
          </cell>
          <cell r="I2538" t="str">
            <v>--</v>
          </cell>
          <cell r="J2538">
            <v>1</v>
          </cell>
          <cell r="K2538">
            <v>1</v>
          </cell>
        </row>
        <row r="2539">
          <cell r="A2539" t="str">
            <v>M2</v>
          </cell>
          <cell r="B2539" t="str">
            <v>A5C</v>
          </cell>
          <cell r="C2539" t="str">
            <v>TRIM</v>
          </cell>
          <cell r="D2539" t="str">
            <v>C-2306</v>
          </cell>
          <cell r="E2539" t="str">
            <v>90 ELL</v>
          </cell>
          <cell r="F2539">
            <v>2</v>
          </cell>
          <cell r="G2539" t="str">
            <v>CB400100000T00</v>
          </cell>
          <cell r="H2539">
            <v>0.75</v>
          </cell>
          <cell r="I2539" t="str">
            <v>--</v>
          </cell>
          <cell r="J2539">
            <v>1</v>
          </cell>
          <cell r="K2539">
            <v>1</v>
          </cell>
        </row>
        <row r="2540">
          <cell r="A2540" t="str">
            <v>M2</v>
          </cell>
          <cell r="B2540" t="str">
            <v>A5C</v>
          </cell>
          <cell r="C2540" t="str">
            <v>P</v>
          </cell>
          <cell r="D2540" t="str">
            <v>23028</v>
          </cell>
          <cell r="E2540" t="str">
            <v>90 ELL</v>
          </cell>
          <cell r="F2540">
            <v>2</v>
          </cell>
          <cell r="G2540" t="str">
            <v>CB400100000T00</v>
          </cell>
          <cell r="H2540">
            <v>0.75</v>
          </cell>
          <cell r="I2540" t="str">
            <v>--</v>
          </cell>
          <cell r="J2540">
            <v>13</v>
          </cell>
          <cell r="K2540">
            <v>13</v>
          </cell>
        </row>
        <row r="2541">
          <cell r="A2541" t="str">
            <v>M2</v>
          </cell>
          <cell r="B2541" t="str">
            <v>A5C</v>
          </cell>
          <cell r="C2541" t="str">
            <v>P</v>
          </cell>
          <cell r="D2541" t="str">
            <v>23053</v>
          </cell>
          <cell r="E2541" t="str">
            <v>90 ELL</v>
          </cell>
          <cell r="F2541">
            <v>2</v>
          </cell>
          <cell r="G2541" t="str">
            <v>CB400100000T00</v>
          </cell>
          <cell r="H2541">
            <v>0.75</v>
          </cell>
          <cell r="I2541" t="str">
            <v>--</v>
          </cell>
          <cell r="J2541">
            <v>1</v>
          </cell>
          <cell r="K2541">
            <v>1</v>
          </cell>
        </row>
        <row r="2542">
          <cell r="A2542" t="str">
            <v>M2</v>
          </cell>
          <cell r="B2542" t="str">
            <v>A5C</v>
          </cell>
          <cell r="C2542" t="str">
            <v>P</v>
          </cell>
          <cell r="D2542" t="str">
            <v>23080</v>
          </cell>
          <cell r="E2542" t="str">
            <v>90 ELL</v>
          </cell>
          <cell r="F2542">
            <v>2</v>
          </cell>
          <cell r="G2542" t="str">
            <v>CB400100000T00</v>
          </cell>
          <cell r="H2542">
            <v>0.75</v>
          </cell>
          <cell r="I2542" t="str">
            <v>--</v>
          </cell>
          <cell r="J2542">
            <v>13</v>
          </cell>
          <cell r="K2542">
            <v>13</v>
          </cell>
        </row>
        <row r="2543">
          <cell r="A2543" t="str">
            <v>M2</v>
          </cell>
          <cell r="B2543" t="str">
            <v>A5C</v>
          </cell>
          <cell r="C2543" t="str">
            <v>P</v>
          </cell>
          <cell r="D2543" t="str">
            <v>23176</v>
          </cell>
          <cell r="E2543" t="str">
            <v>90 ELL</v>
          </cell>
          <cell r="F2543">
            <v>2</v>
          </cell>
          <cell r="G2543" t="str">
            <v>CB400100000T00</v>
          </cell>
          <cell r="H2543">
            <v>0.75</v>
          </cell>
          <cell r="I2543" t="str">
            <v>--</v>
          </cell>
          <cell r="J2543">
            <v>4</v>
          </cell>
          <cell r="K2543">
            <v>4</v>
          </cell>
        </row>
        <row r="2544">
          <cell r="A2544" t="str">
            <v>M2</v>
          </cell>
          <cell r="B2544" t="str">
            <v>A5C</v>
          </cell>
          <cell r="C2544" t="str">
            <v>P</v>
          </cell>
          <cell r="D2544" t="str">
            <v>23219</v>
          </cell>
          <cell r="E2544" t="str">
            <v>90 ELL</v>
          </cell>
          <cell r="F2544">
            <v>2</v>
          </cell>
          <cell r="G2544" t="str">
            <v>CB400100000T00</v>
          </cell>
          <cell r="H2544">
            <v>0.75</v>
          </cell>
          <cell r="I2544" t="str">
            <v>--</v>
          </cell>
          <cell r="J2544">
            <v>5</v>
          </cell>
          <cell r="K2544">
            <v>5</v>
          </cell>
        </row>
        <row r="2545">
          <cell r="A2545" t="str">
            <v>M2</v>
          </cell>
          <cell r="B2545" t="str">
            <v>A5C</v>
          </cell>
          <cell r="C2545" t="str">
            <v>P</v>
          </cell>
          <cell r="D2545" t="str">
            <v>24018</v>
          </cell>
          <cell r="E2545" t="str">
            <v>90 ELL</v>
          </cell>
          <cell r="F2545">
            <v>2</v>
          </cell>
          <cell r="G2545" t="str">
            <v>CB400100000T00</v>
          </cell>
          <cell r="H2545">
            <v>0.75</v>
          </cell>
          <cell r="I2545" t="str">
            <v>--</v>
          </cell>
          <cell r="J2545">
            <v>8</v>
          </cell>
          <cell r="K2545">
            <v>8</v>
          </cell>
        </row>
        <row r="2546">
          <cell r="A2546" t="str">
            <v>M2</v>
          </cell>
          <cell r="B2546" t="str">
            <v>A5C</v>
          </cell>
          <cell r="C2546" t="str">
            <v>TRIM</v>
          </cell>
          <cell r="D2546" t="str">
            <v>V-2310</v>
          </cell>
          <cell r="E2546" t="str">
            <v>CAP</v>
          </cell>
          <cell r="F2546">
            <v>2</v>
          </cell>
          <cell r="G2546" t="str">
            <v>CB520700000T00</v>
          </cell>
          <cell r="H2546">
            <v>0.75</v>
          </cell>
          <cell r="I2546" t="str">
            <v>--</v>
          </cell>
          <cell r="J2546">
            <v>2</v>
          </cell>
          <cell r="K2546">
            <v>2</v>
          </cell>
        </row>
        <row r="2547">
          <cell r="A2547" t="str">
            <v>M2</v>
          </cell>
          <cell r="B2547" t="str">
            <v>A5C</v>
          </cell>
          <cell r="C2547" t="str">
            <v>P</v>
          </cell>
          <cell r="D2547" t="str">
            <v>23018</v>
          </cell>
          <cell r="E2547" t="str">
            <v>CAP</v>
          </cell>
          <cell r="F2547">
            <v>2</v>
          </cell>
          <cell r="G2547" t="str">
            <v>CB520700000T00</v>
          </cell>
          <cell r="H2547">
            <v>0.75</v>
          </cell>
          <cell r="I2547" t="str">
            <v>--</v>
          </cell>
          <cell r="J2547">
            <v>1</v>
          </cell>
          <cell r="K2547">
            <v>1</v>
          </cell>
        </row>
        <row r="2548">
          <cell r="A2548" t="str">
            <v>M2</v>
          </cell>
          <cell r="B2548" t="str">
            <v>A5C</v>
          </cell>
          <cell r="C2548" t="str">
            <v>P</v>
          </cell>
          <cell r="D2548" t="str">
            <v>23019</v>
          </cell>
          <cell r="E2548" t="str">
            <v>CAP</v>
          </cell>
          <cell r="F2548">
            <v>2</v>
          </cell>
          <cell r="G2548" t="str">
            <v>CB520700000T00</v>
          </cell>
          <cell r="H2548">
            <v>0.75</v>
          </cell>
          <cell r="I2548" t="str">
            <v>--</v>
          </cell>
          <cell r="J2548">
            <v>2</v>
          </cell>
          <cell r="K2548">
            <v>2</v>
          </cell>
        </row>
        <row r="2549">
          <cell r="A2549" t="str">
            <v>M2</v>
          </cell>
          <cell r="B2549" t="str">
            <v>A5C</v>
          </cell>
          <cell r="C2549" t="str">
            <v>P</v>
          </cell>
          <cell r="D2549" t="str">
            <v>23019</v>
          </cell>
          <cell r="E2549" t="str">
            <v>CAP</v>
          </cell>
          <cell r="F2549">
            <v>2</v>
          </cell>
          <cell r="G2549" t="str">
            <v>CB520700000T00</v>
          </cell>
          <cell r="H2549">
            <v>0.75</v>
          </cell>
          <cell r="I2549" t="str">
            <v>--</v>
          </cell>
          <cell r="J2549">
            <v>1</v>
          </cell>
          <cell r="K2549">
            <v>1</v>
          </cell>
        </row>
        <row r="2550">
          <cell r="A2550" t="str">
            <v>M2</v>
          </cell>
          <cell r="B2550" t="str">
            <v>A5C</v>
          </cell>
          <cell r="C2550" t="str">
            <v>P</v>
          </cell>
          <cell r="D2550" t="str">
            <v>23020</v>
          </cell>
          <cell r="E2550" t="str">
            <v>CAP</v>
          </cell>
          <cell r="F2550">
            <v>2</v>
          </cell>
          <cell r="G2550" t="str">
            <v>CB520700000T00</v>
          </cell>
          <cell r="H2550">
            <v>0.75</v>
          </cell>
          <cell r="I2550" t="str">
            <v>--</v>
          </cell>
          <cell r="J2550">
            <v>1</v>
          </cell>
          <cell r="K2550">
            <v>1</v>
          </cell>
        </row>
        <row r="2551">
          <cell r="A2551" t="str">
            <v>M2</v>
          </cell>
          <cell r="B2551" t="str">
            <v>A5C</v>
          </cell>
          <cell r="C2551" t="str">
            <v>P</v>
          </cell>
          <cell r="D2551" t="str">
            <v>23024</v>
          </cell>
          <cell r="E2551" t="str">
            <v>CAP</v>
          </cell>
          <cell r="F2551">
            <v>2</v>
          </cell>
          <cell r="G2551" t="str">
            <v>CB520700000T00</v>
          </cell>
          <cell r="H2551">
            <v>0.75</v>
          </cell>
          <cell r="I2551" t="str">
            <v>--</v>
          </cell>
          <cell r="J2551">
            <v>2</v>
          </cell>
          <cell r="K2551">
            <v>2</v>
          </cell>
        </row>
        <row r="2552">
          <cell r="A2552" t="str">
            <v>M2</v>
          </cell>
          <cell r="B2552" t="str">
            <v>A5C</v>
          </cell>
          <cell r="C2552" t="str">
            <v>P</v>
          </cell>
          <cell r="D2552" t="str">
            <v>23027</v>
          </cell>
          <cell r="E2552" t="str">
            <v>CAP</v>
          </cell>
          <cell r="F2552">
            <v>2</v>
          </cell>
          <cell r="G2552" t="str">
            <v>CB520700000T00</v>
          </cell>
          <cell r="H2552">
            <v>0.75</v>
          </cell>
          <cell r="I2552" t="str">
            <v>--</v>
          </cell>
          <cell r="J2552">
            <v>1</v>
          </cell>
          <cell r="K2552">
            <v>1</v>
          </cell>
        </row>
        <row r="2553">
          <cell r="A2553" t="str">
            <v>M2</v>
          </cell>
          <cell r="B2553" t="str">
            <v>A5C</v>
          </cell>
          <cell r="C2553" t="str">
            <v>P</v>
          </cell>
          <cell r="D2553" t="str">
            <v>23028</v>
          </cell>
          <cell r="E2553" t="str">
            <v>CAP</v>
          </cell>
          <cell r="F2553">
            <v>2</v>
          </cell>
          <cell r="G2553" t="str">
            <v>CB520700000T00</v>
          </cell>
          <cell r="H2553">
            <v>0.75</v>
          </cell>
          <cell r="I2553" t="str">
            <v>--</v>
          </cell>
          <cell r="J2553">
            <v>1</v>
          </cell>
          <cell r="K2553">
            <v>1</v>
          </cell>
        </row>
        <row r="2554">
          <cell r="A2554" t="str">
            <v>M2</v>
          </cell>
          <cell r="B2554" t="str">
            <v>A5C</v>
          </cell>
          <cell r="C2554" t="str">
            <v>P</v>
          </cell>
          <cell r="D2554" t="str">
            <v>23029</v>
          </cell>
          <cell r="E2554" t="str">
            <v>CAP</v>
          </cell>
          <cell r="F2554">
            <v>2</v>
          </cell>
          <cell r="G2554" t="str">
            <v>CB520700000T00</v>
          </cell>
          <cell r="H2554">
            <v>0.75</v>
          </cell>
          <cell r="I2554" t="str">
            <v>--</v>
          </cell>
          <cell r="J2554">
            <v>2</v>
          </cell>
          <cell r="K2554">
            <v>2</v>
          </cell>
        </row>
        <row r="2555">
          <cell r="A2555" t="str">
            <v>M2</v>
          </cell>
          <cell r="B2555" t="str">
            <v>A5C</v>
          </cell>
          <cell r="C2555" t="str">
            <v>P</v>
          </cell>
          <cell r="D2555" t="str">
            <v>23029</v>
          </cell>
          <cell r="E2555" t="str">
            <v>CAP</v>
          </cell>
          <cell r="F2555">
            <v>2</v>
          </cell>
          <cell r="G2555" t="str">
            <v>CB520700000T00</v>
          </cell>
          <cell r="H2555">
            <v>0.75</v>
          </cell>
          <cell r="I2555" t="str">
            <v>--</v>
          </cell>
          <cell r="J2555">
            <v>1</v>
          </cell>
          <cell r="K2555">
            <v>1</v>
          </cell>
        </row>
        <row r="2556">
          <cell r="A2556" t="str">
            <v>M2</v>
          </cell>
          <cell r="B2556" t="str">
            <v>A5C</v>
          </cell>
          <cell r="C2556" t="str">
            <v>P</v>
          </cell>
          <cell r="D2556" t="str">
            <v>23039</v>
          </cell>
          <cell r="E2556" t="str">
            <v>CAP</v>
          </cell>
          <cell r="F2556">
            <v>2</v>
          </cell>
          <cell r="G2556" t="str">
            <v>CB520700000T00</v>
          </cell>
          <cell r="H2556">
            <v>0.75</v>
          </cell>
          <cell r="I2556" t="str">
            <v>--</v>
          </cell>
          <cell r="J2556">
            <v>1</v>
          </cell>
          <cell r="K2556">
            <v>1</v>
          </cell>
        </row>
        <row r="2557">
          <cell r="A2557" t="str">
            <v>M2</v>
          </cell>
          <cell r="B2557" t="str">
            <v>A5C</v>
          </cell>
          <cell r="C2557" t="str">
            <v>P</v>
          </cell>
          <cell r="D2557" t="str">
            <v>23039</v>
          </cell>
          <cell r="E2557" t="str">
            <v>CAP</v>
          </cell>
          <cell r="F2557">
            <v>2</v>
          </cell>
          <cell r="G2557" t="str">
            <v>CB520700000T00</v>
          </cell>
          <cell r="H2557">
            <v>0.75</v>
          </cell>
          <cell r="I2557" t="str">
            <v>--</v>
          </cell>
          <cell r="J2557">
            <v>2</v>
          </cell>
          <cell r="K2557">
            <v>2</v>
          </cell>
        </row>
        <row r="2558">
          <cell r="A2558" t="str">
            <v>M2</v>
          </cell>
          <cell r="B2558" t="str">
            <v>A5C</v>
          </cell>
          <cell r="C2558" t="str">
            <v>P</v>
          </cell>
          <cell r="D2558" t="str">
            <v>23048</v>
          </cell>
          <cell r="E2558" t="str">
            <v>CAP</v>
          </cell>
          <cell r="F2558">
            <v>2</v>
          </cell>
          <cell r="G2558" t="str">
            <v>CB520700000T00</v>
          </cell>
          <cell r="H2558">
            <v>0.75</v>
          </cell>
          <cell r="I2558" t="str">
            <v>--</v>
          </cell>
          <cell r="J2558">
            <v>2</v>
          </cell>
          <cell r="K2558">
            <v>2</v>
          </cell>
        </row>
        <row r="2559">
          <cell r="A2559" t="str">
            <v>M2</v>
          </cell>
          <cell r="B2559" t="str">
            <v>A5C</v>
          </cell>
          <cell r="C2559" t="str">
            <v>P</v>
          </cell>
          <cell r="D2559" t="str">
            <v>23048</v>
          </cell>
          <cell r="E2559" t="str">
            <v>CAP</v>
          </cell>
          <cell r="F2559">
            <v>2</v>
          </cell>
          <cell r="G2559" t="str">
            <v>CB520700000T00</v>
          </cell>
          <cell r="H2559">
            <v>0.75</v>
          </cell>
          <cell r="I2559" t="str">
            <v>--</v>
          </cell>
          <cell r="J2559">
            <v>1</v>
          </cell>
          <cell r="K2559">
            <v>1</v>
          </cell>
        </row>
        <row r="2560">
          <cell r="A2560" t="str">
            <v>M2</v>
          </cell>
          <cell r="B2560" t="str">
            <v>A5C</v>
          </cell>
          <cell r="C2560" t="str">
            <v>P</v>
          </cell>
          <cell r="D2560" t="str">
            <v>23051</v>
          </cell>
          <cell r="E2560" t="str">
            <v>CAP</v>
          </cell>
          <cell r="F2560">
            <v>2</v>
          </cell>
          <cell r="G2560" t="str">
            <v>CB520700000T00</v>
          </cell>
          <cell r="H2560">
            <v>0.75</v>
          </cell>
          <cell r="I2560" t="str">
            <v>--</v>
          </cell>
          <cell r="J2560">
            <v>2</v>
          </cell>
          <cell r="K2560">
            <v>2</v>
          </cell>
        </row>
        <row r="2561">
          <cell r="A2561" t="str">
            <v>M2</v>
          </cell>
          <cell r="B2561" t="str">
            <v>A5C</v>
          </cell>
          <cell r="C2561" t="str">
            <v>P</v>
          </cell>
          <cell r="D2561" t="str">
            <v>23053</v>
          </cell>
          <cell r="E2561" t="str">
            <v>CAP</v>
          </cell>
          <cell r="F2561">
            <v>2</v>
          </cell>
          <cell r="G2561" t="str">
            <v>CB520700000T00</v>
          </cell>
          <cell r="H2561">
            <v>0.75</v>
          </cell>
          <cell r="I2561" t="str">
            <v>--</v>
          </cell>
          <cell r="J2561">
            <v>2</v>
          </cell>
          <cell r="K2561">
            <v>2</v>
          </cell>
        </row>
        <row r="2562">
          <cell r="A2562" t="str">
            <v>M2</v>
          </cell>
          <cell r="B2562" t="str">
            <v>A5C</v>
          </cell>
          <cell r="C2562" t="str">
            <v>P</v>
          </cell>
          <cell r="D2562" t="str">
            <v>23053</v>
          </cell>
          <cell r="E2562" t="str">
            <v>CAP</v>
          </cell>
          <cell r="F2562">
            <v>2</v>
          </cell>
          <cell r="G2562" t="str">
            <v>CB520700000T00</v>
          </cell>
          <cell r="H2562">
            <v>0.75</v>
          </cell>
          <cell r="I2562" t="str">
            <v>--</v>
          </cell>
          <cell r="J2562">
            <v>1</v>
          </cell>
          <cell r="K2562">
            <v>1</v>
          </cell>
        </row>
        <row r="2563">
          <cell r="A2563" t="str">
            <v>M2</v>
          </cell>
          <cell r="B2563" t="str">
            <v>A5C</v>
          </cell>
          <cell r="C2563" t="str">
            <v>P</v>
          </cell>
          <cell r="D2563" t="str">
            <v>23064</v>
          </cell>
          <cell r="E2563" t="str">
            <v>CAP</v>
          </cell>
          <cell r="F2563">
            <v>2</v>
          </cell>
          <cell r="G2563" t="str">
            <v>CB520700000T00</v>
          </cell>
          <cell r="H2563">
            <v>0.75</v>
          </cell>
          <cell r="I2563" t="str">
            <v>--</v>
          </cell>
          <cell r="J2563">
            <v>2</v>
          </cell>
          <cell r="K2563">
            <v>2</v>
          </cell>
        </row>
        <row r="2564">
          <cell r="A2564" t="str">
            <v>M2</v>
          </cell>
          <cell r="B2564" t="str">
            <v>A5C</v>
          </cell>
          <cell r="C2564" t="str">
            <v>P</v>
          </cell>
          <cell r="D2564" t="str">
            <v>23064</v>
          </cell>
          <cell r="E2564" t="str">
            <v>CAP</v>
          </cell>
          <cell r="F2564">
            <v>2</v>
          </cell>
          <cell r="G2564" t="str">
            <v>CB520700000T00</v>
          </cell>
          <cell r="H2564">
            <v>0.75</v>
          </cell>
          <cell r="I2564" t="str">
            <v>--</v>
          </cell>
          <cell r="J2564">
            <v>1</v>
          </cell>
          <cell r="K2564">
            <v>1</v>
          </cell>
        </row>
        <row r="2565">
          <cell r="A2565" t="str">
            <v>M2</v>
          </cell>
          <cell r="B2565" t="str">
            <v>A5C</v>
          </cell>
          <cell r="C2565" t="str">
            <v>P</v>
          </cell>
          <cell r="D2565" t="str">
            <v>23079</v>
          </cell>
          <cell r="E2565" t="str">
            <v>CAP</v>
          </cell>
          <cell r="F2565">
            <v>2</v>
          </cell>
          <cell r="G2565" t="str">
            <v>CB520700000T00</v>
          </cell>
          <cell r="H2565">
            <v>0.75</v>
          </cell>
          <cell r="I2565" t="str">
            <v>--</v>
          </cell>
          <cell r="J2565">
            <v>2</v>
          </cell>
          <cell r="K2565">
            <v>2</v>
          </cell>
        </row>
        <row r="2566">
          <cell r="A2566" t="str">
            <v>M2</v>
          </cell>
          <cell r="B2566" t="str">
            <v>A5C</v>
          </cell>
          <cell r="C2566" t="str">
            <v>P</v>
          </cell>
          <cell r="D2566" t="str">
            <v>23080</v>
          </cell>
          <cell r="E2566" t="str">
            <v>CAP</v>
          </cell>
          <cell r="F2566">
            <v>2</v>
          </cell>
          <cell r="G2566" t="str">
            <v>CB520700000T00</v>
          </cell>
          <cell r="H2566">
            <v>0.75</v>
          </cell>
          <cell r="I2566" t="str">
            <v>--</v>
          </cell>
          <cell r="J2566">
            <v>1</v>
          </cell>
          <cell r="K2566">
            <v>1</v>
          </cell>
        </row>
        <row r="2567">
          <cell r="A2567" t="str">
            <v>M2</v>
          </cell>
          <cell r="B2567" t="str">
            <v>A5C</v>
          </cell>
          <cell r="C2567" t="str">
            <v>P</v>
          </cell>
          <cell r="D2567" t="str">
            <v>23089</v>
          </cell>
          <cell r="E2567" t="str">
            <v>CAP</v>
          </cell>
          <cell r="F2567">
            <v>2</v>
          </cell>
          <cell r="G2567" t="str">
            <v>CB520700000T00</v>
          </cell>
          <cell r="H2567">
            <v>0.75</v>
          </cell>
          <cell r="I2567" t="str">
            <v>--</v>
          </cell>
          <cell r="J2567">
            <v>2</v>
          </cell>
          <cell r="K2567">
            <v>2</v>
          </cell>
        </row>
        <row r="2568">
          <cell r="A2568" t="str">
            <v>M2</v>
          </cell>
          <cell r="B2568" t="str">
            <v>A5C</v>
          </cell>
          <cell r="C2568" t="str">
            <v>P</v>
          </cell>
          <cell r="D2568" t="str">
            <v>23091</v>
          </cell>
          <cell r="E2568" t="str">
            <v>CAP</v>
          </cell>
          <cell r="F2568">
            <v>2</v>
          </cell>
          <cell r="G2568" t="str">
            <v>CB520700000T00</v>
          </cell>
          <cell r="H2568">
            <v>0.75</v>
          </cell>
          <cell r="I2568" t="str">
            <v>--</v>
          </cell>
          <cell r="J2568">
            <v>2</v>
          </cell>
          <cell r="K2568">
            <v>2</v>
          </cell>
        </row>
        <row r="2569">
          <cell r="A2569" t="str">
            <v>M2</v>
          </cell>
          <cell r="B2569" t="str">
            <v>A5C</v>
          </cell>
          <cell r="C2569" t="str">
            <v>P</v>
          </cell>
          <cell r="D2569" t="str">
            <v>23128</v>
          </cell>
          <cell r="E2569" t="str">
            <v>CAP</v>
          </cell>
          <cell r="F2569">
            <v>2</v>
          </cell>
          <cell r="G2569" t="str">
            <v>CB520700000T00</v>
          </cell>
          <cell r="H2569">
            <v>0.75</v>
          </cell>
          <cell r="I2569" t="str">
            <v>--</v>
          </cell>
          <cell r="J2569">
            <v>2</v>
          </cell>
          <cell r="K2569">
            <v>2</v>
          </cell>
        </row>
        <row r="2570">
          <cell r="A2570" t="str">
            <v>M2</v>
          </cell>
          <cell r="B2570" t="str">
            <v>A5C</v>
          </cell>
          <cell r="C2570" t="str">
            <v>P</v>
          </cell>
          <cell r="D2570" t="str">
            <v>23130</v>
          </cell>
          <cell r="E2570" t="str">
            <v>CAP</v>
          </cell>
          <cell r="F2570">
            <v>2</v>
          </cell>
          <cell r="G2570" t="str">
            <v>CB520700000T00</v>
          </cell>
          <cell r="H2570">
            <v>0.75</v>
          </cell>
          <cell r="I2570" t="str">
            <v>--</v>
          </cell>
          <cell r="J2570">
            <v>2</v>
          </cell>
          <cell r="K2570">
            <v>2</v>
          </cell>
        </row>
        <row r="2571">
          <cell r="A2571" t="str">
            <v>M2</v>
          </cell>
          <cell r="B2571" t="str">
            <v>A5C</v>
          </cell>
          <cell r="C2571" t="str">
            <v>P</v>
          </cell>
          <cell r="D2571" t="str">
            <v>24016</v>
          </cell>
          <cell r="E2571" t="str">
            <v>CAP</v>
          </cell>
          <cell r="F2571">
            <v>2</v>
          </cell>
          <cell r="G2571" t="str">
            <v>CB520700000T00</v>
          </cell>
          <cell r="H2571">
            <v>0.75</v>
          </cell>
          <cell r="I2571" t="str">
            <v>--</v>
          </cell>
          <cell r="J2571">
            <v>1</v>
          </cell>
          <cell r="K2571">
            <v>1</v>
          </cell>
        </row>
        <row r="2572">
          <cell r="A2572" t="str">
            <v>M2</v>
          </cell>
          <cell r="B2572" t="str">
            <v>A5C</v>
          </cell>
          <cell r="C2572" t="str">
            <v>P</v>
          </cell>
          <cell r="D2572" t="str">
            <v>24017</v>
          </cell>
          <cell r="E2572" t="str">
            <v>CAP</v>
          </cell>
          <cell r="F2572">
            <v>2</v>
          </cell>
          <cell r="G2572" t="str">
            <v>CB520700000T00</v>
          </cell>
          <cell r="H2572">
            <v>0.75</v>
          </cell>
          <cell r="I2572" t="str">
            <v>--</v>
          </cell>
          <cell r="J2572">
            <v>2</v>
          </cell>
          <cell r="K2572">
            <v>2</v>
          </cell>
        </row>
        <row r="2573">
          <cell r="A2573" t="str">
            <v>M2</v>
          </cell>
          <cell r="B2573" t="str">
            <v>A5C</v>
          </cell>
          <cell r="C2573" t="str">
            <v>P</v>
          </cell>
          <cell r="D2573" t="str">
            <v>24018</v>
          </cell>
          <cell r="E2573" t="str">
            <v>CAP</v>
          </cell>
          <cell r="F2573">
            <v>2</v>
          </cell>
          <cell r="G2573" t="str">
            <v>CB520700000T00</v>
          </cell>
          <cell r="H2573">
            <v>0.75</v>
          </cell>
          <cell r="I2573" t="str">
            <v>--</v>
          </cell>
          <cell r="J2573">
            <v>1</v>
          </cell>
          <cell r="K2573">
            <v>1</v>
          </cell>
        </row>
        <row r="2574">
          <cell r="A2574" t="str">
            <v>M2</v>
          </cell>
          <cell r="B2574" t="str">
            <v>A5C</v>
          </cell>
          <cell r="C2574" t="str">
            <v>TRIM</v>
          </cell>
          <cell r="D2574" t="str">
            <v>C-2302</v>
          </cell>
          <cell r="E2574" t="str">
            <v>CAP</v>
          </cell>
          <cell r="F2574">
            <v>2</v>
          </cell>
          <cell r="G2574" t="str">
            <v>CB520700000T00</v>
          </cell>
          <cell r="H2574">
            <v>0.75</v>
          </cell>
          <cell r="I2574" t="str">
            <v>--</v>
          </cell>
          <cell r="J2574">
            <v>2</v>
          </cell>
          <cell r="K2574">
            <v>2</v>
          </cell>
        </row>
        <row r="2575">
          <cell r="A2575" t="str">
            <v>M2</v>
          </cell>
          <cell r="B2575" t="str">
            <v>A5C</v>
          </cell>
          <cell r="C2575" t="str">
            <v>TRIM</v>
          </cell>
          <cell r="D2575" t="str">
            <v>C-2303</v>
          </cell>
          <cell r="E2575" t="str">
            <v>CAP</v>
          </cell>
          <cell r="F2575">
            <v>2</v>
          </cell>
          <cell r="G2575" t="str">
            <v>CB520700000T00</v>
          </cell>
          <cell r="H2575">
            <v>0.75</v>
          </cell>
          <cell r="I2575" t="str">
            <v>--</v>
          </cell>
          <cell r="J2575">
            <v>2</v>
          </cell>
          <cell r="K2575">
            <v>2</v>
          </cell>
        </row>
        <row r="2576">
          <cell r="A2576" t="str">
            <v>M2</v>
          </cell>
          <cell r="B2576" t="str">
            <v>A5C</v>
          </cell>
          <cell r="C2576" t="str">
            <v>TRIM</v>
          </cell>
          <cell r="D2576" t="str">
            <v>C-2304</v>
          </cell>
          <cell r="E2576" t="str">
            <v>CAP</v>
          </cell>
          <cell r="F2576">
            <v>2</v>
          </cell>
          <cell r="G2576" t="str">
            <v>CB520700000T00</v>
          </cell>
          <cell r="H2576">
            <v>0.75</v>
          </cell>
          <cell r="I2576" t="str">
            <v>--</v>
          </cell>
          <cell r="J2576">
            <v>2</v>
          </cell>
          <cell r="K2576">
            <v>2</v>
          </cell>
        </row>
        <row r="2577">
          <cell r="A2577" t="str">
            <v>M2</v>
          </cell>
          <cell r="B2577" t="str">
            <v>A5C</v>
          </cell>
          <cell r="C2577" t="str">
            <v>TRIM</v>
          </cell>
          <cell r="D2577" t="str">
            <v>C-2305</v>
          </cell>
          <cell r="E2577" t="str">
            <v>CAP</v>
          </cell>
          <cell r="F2577">
            <v>2</v>
          </cell>
          <cell r="G2577" t="str">
            <v>CB520700000T00</v>
          </cell>
          <cell r="H2577">
            <v>0.75</v>
          </cell>
          <cell r="I2577" t="str">
            <v>--</v>
          </cell>
          <cell r="J2577">
            <v>2</v>
          </cell>
          <cell r="K2577">
            <v>2</v>
          </cell>
        </row>
        <row r="2578">
          <cell r="A2578" t="str">
            <v>M2</v>
          </cell>
          <cell r="B2578" t="str">
            <v>A5C</v>
          </cell>
          <cell r="C2578" t="str">
            <v>TRIM</v>
          </cell>
          <cell r="D2578" t="str">
            <v>C-2306</v>
          </cell>
          <cell r="E2578" t="str">
            <v>CAP</v>
          </cell>
          <cell r="F2578">
            <v>2</v>
          </cell>
          <cell r="G2578" t="str">
            <v>CB520700000T00</v>
          </cell>
          <cell r="H2578">
            <v>0.75</v>
          </cell>
          <cell r="I2578" t="str">
            <v>--</v>
          </cell>
          <cell r="J2578">
            <v>2</v>
          </cell>
          <cell r="K2578">
            <v>2</v>
          </cell>
        </row>
        <row r="2579">
          <cell r="A2579" t="str">
            <v>M2</v>
          </cell>
          <cell r="B2579" t="str">
            <v>A5C</v>
          </cell>
          <cell r="C2579" t="str">
            <v>TRIM</v>
          </cell>
          <cell r="D2579" t="str">
            <v>V-2302</v>
          </cell>
          <cell r="E2579" t="str">
            <v>CAP</v>
          </cell>
          <cell r="F2579">
            <v>2</v>
          </cell>
          <cell r="G2579" t="str">
            <v>CB520700000T00</v>
          </cell>
          <cell r="H2579">
            <v>0.75</v>
          </cell>
          <cell r="I2579" t="str">
            <v>--</v>
          </cell>
          <cell r="J2579">
            <v>2</v>
          </cell>
          <cell r="K2579">
            <v>2</v>
          </cell>
        </row>
        <row r="2580">
          <cell r="A2580" t="str">
            <v>M2</v>
          </cell>
          <cell r="B2580" t="str">
            <v>A5C</v>
          </cell>
          <cell r="C2580" t="str">
            <v>TRIM</v>
          </cell>
          <cell r="D2580" t="str">
            <v>V-2304</v>
          </cell>
          <cell r="E2580" t="str">
            <v>CAP</v>
          </cell>
          <cell r="F2580">
            <v>2</v>
          </cell>
          <cell r="G2580" t="str">
            <v>CB520700000T00</v>
          </cell>
          <cell r="H2580">
            <v>0.75</v>
          </cell>
          <cell r="I2580" t="str">
            <v>--</v>
          </cell>
          <cell r="J2580">
            <v>2</v>
          </cell>
          <cell r="K2580">
            <v>2</v>
          </cell>
        </row>
        <row r="2581">
          <cell r="A2581" t="str">
            <v>M2</v>
          </cell>
          <cell r="B2581" t="str">
            <v>A5C</v>
          </cell>
          <cell r="C2581" t="str">
            <v>TRIM</v>
          </cell>
          <cell r="D2581" t="str">
            <v>V-2306</v>
          </cell>
          <cell r="E2581" t="str">
            <v>CAP</v>
          </cell>
          <cell r="F2581">
            <v>2</v>
          </cell>
          <cell r="G2581" t="str">
            <v>CB520700000T00</v>
          </cell>
          <cell r="H2581">
            <v>0.75</v>
          </cell>
          <cell r="I2581" t="str">
            <v>--</v>
          </cell>
          <cell r="J2581">
            <v>2</v>
          </cell>
          <cell r="K2581">
            <v>2</v>
          </cell>
        </row>
        <row r="2582">
          <cell r="A2582" t="str">
            <v>M2</v>
          </cell>
          <cell r="B2582" t="str">
            <v>A5C</v>
          </cell>
          <cell r="C2582" t="str">
            <v>TRIM</v>
          </cell>
          <cell r="D2582" t="str">
            <v>V-2308</v>
          </cell>
          <cell r="E2582" t="str">
            <v>CAP</v>
          </cell>
          <cell r="F2582">
            <v>2</v>
          </cell>
          <cell r="G2582" t="str">
            <v>CB520700000T00</v>
          </cell>
          <cell r="H2582">
            <v>0.75</v>
          </cell>
          <cell r="I2582" t="str">
            <v>--</v>
          </cell>
          <cell r="J2582">
            <v>2</v>
          </cell>
          <cell r="K2582">
            <v>2</v>
          </cell>
        </row>
        <row r="2583">
          <cell r="A2583" t="str">
            <v>M2</v>
          </cell>
          <cell r="B2583" t="str">
            <v>A5C</v>
          </cell>
          <cell r="C2583" t="str">
            <v>TRIM</v>
          </cell>
          <cell r="D2583" t="str">
            <v>V-2325</v>
          </cell>
          <cell r="E2583" t="str">
            <v>CAP</v>
          </cell>
          <cell r="F2583">
            <v>2</v>
          </cell>
          <cell r="G2583" t="str">
            <v>CB520700000T00</v>
          </cell>
          <cell r="H2583">
            <v>0.75</v>
          </cell>
          <cell r="I2583" t="str">
            <v>--</v>
          </cell>
          <cell r="J2583">
            <v>2</v>
          </cell>
          <cell r="K2583">
            <v>2</v>
          </cell>
        </row>
        <row r="2584">
          <cell r="A2584" t="str">
            <v>M2</v>
          </cell>
          <cell r="B2584" t="str">
            <v>A5C</v>
          </cell>
          <cell r="C2584" t="str">
            <v>TRIM</v>
          </cell>
          <cell r="D2584" t="str">
            <v>V-2403</v>
          </cell>
          <cell r="E2584" t="str">
            <v>CAP</v>
          </cell>
          <cell r="F2584">
            <v>2</v>
          </cell>
          <cell r="G2584" t="str">
            <v>CB520700000T00</v>
          </cell>
          <cell r="H2584">
            <v>0.75</v>
          </cell>
          <cell r="I2584" t="str">
            <v>--</v>
          </cell>
          <cell r="J2584">
            <v>2</v>
          </cell>
          <cell r="K2584">
            <v>2</v>
          </cell>
        </row>
        <row r="2585">
          <cell r="A2585" t="str">
            <v>M2</v>
          </cell>
          <cell r="B2585" t="str">
            <v>A5C</v>
          </cell>
          <cell r="C2585" t="str">
            <v>P</v>
          </cell>
          <cell r="D2585" t="str">
            <v>23024</v>
          </cell>
          <cell r="E2585" t="str">
            <v>CAP</v>
          </cell>
          <cell r="F2585">
            <v>2</v>
          </cell>
          <cell r="G2585" t="str">
            <v>CB520700000T00</v>
          </cell>
          <cell r="H2585">
            <v>0.75</v>
          </cell>
          <cell r="I2585" t="str">
            <v>--</v>
          </cell>
          <cell r="J2585">
            <v>1</v>
          </cell>
          <cell r="K2585">
            <v>1</v>
          </cell>
        </row>
        <row r="2586">
          <cell r="A2586" t="str">
            <v>M2</v>
          </cell>
          <cell r="B2586" t="str">
            <v>A5C</v>
          </cell>
          <cell r="C2586" t="str">
            <v>P</v>
          </cell>
          <cell r="D2586" t="str">
            <v>23033</v>
          </cell>
          <cell r="E2586" t="str">
            <v>CAP</v>
          </cell>
          <cell r="F2586">
            <v>2</v>
          </cell>
          <cell r="G2586" t="str">
            <v>CB520700000T00</v>
          </cell>
          <cell r="H2586">
            <v>0.75</v>
          </cell>
          <cell r="I2586" t="str">
            <v>--</v>
          </cell>
          <cell r="J2586">
            <v>2</v>
          </cell>
          <cell r="K2586">
            <v>2</v>
          </cell>
        </row>
        <row r="2587">
          <cell r="A2587" t="str">
            <v>M2</v>
          </cell>
          <cell r="B2587" t="str">
            <v>A5C</v>
          </cell>
          <cell r="C2587" t="str">
            <v>P</v>
          </cell>
          <cell r="D2587" t="str">
            <v>23054</v>
          </cell>
          <cell r="E2587" t="str">
            <v>CAP</v>
          </cell>
          <cell r="F2587">
            <v>2</v>
          </cell>
          <cell r="G2587" t="str">
            <v>CB520700000T00</v>
          </cell>
          <cell r="H2587">
            <v>0.75</v>
          </cell>
          <cell r="I2587" t="str">
            <v>--</v>
          </cell>
          <cell r="J2587">
            <v>1</v>
          </cell>
          <cell r="K2587">
            <v>1</v>
          </cell>
        </row>
        <row r="2588">
          <cell r="A2588" t="str">
            <v>M2</v>
          </cell>
          <cell r="B2588" t="str">
            <v>A5C</v>
          </cell>
          <cell r="C2588" t="str">
            <v>P</v>
          </cell>
          <cell r="D2588" t="str">
            <v>23074</v>
          </cell>
          <cell r="E2588" t="str">
            <v>CAP</v>
          </cell>
          <cell r="F2588">
            <v>2</v>
          </cell>
          <cell r="G2588" t="str">
            <v>CB520700000T00</v>
          </cell>
          <cell r="H2588">
            <v>0.75</v>
          </cell>
          <cell r="I2588" t="str">
            <v>--</v>
          </cell>
          <cell r="J2588">
            <v>2</v>
          </cell>
          <cell r="K2588">
            <v>2</v>
          </cell>
        </row>
        <row r="2589">
          <cell r="A2589" t="str">
            <v>M2</v>
          </cell>
          <cell r="B2589" t="str">
            <v>A5C</v>
          </cell>
          <cell r="C2589" t="str">
            <v>P</v>
          </cell>
          <cell r="D2589" t="str">
            <v>23079</v>
          </cell>
          <cell r="E2589" t="str">
            <v>CAP</v>
          </cell>
          <cell r="F2589">
            <v>2</v>
          </cell>
          <cell r="G2589" t="str">
            <v>CB520700000T00</v>
          </cell>
          <cell r="H2589">
            <v>0.75</v>
          </cell>
          <cell r="I2589" t="str">
            <v>--</v>
          </cell>
          <cell r="J2589">
            <v>1</v>
          </cell>
          <cell r="K2589">
            <v>1</v>
          </cell>
        </row>
        <row r="2590">
          <cell r="A2590" t="str">
            <v>M2</v>
          </cell>
          <cell r="B2590" t="str">
            <v>A5C</v>
          </cell>
          <cell r="C2590" t="str">
            <v>P</v>
          </cell>
          <cell r="D2590" t="str">
            <v>23223</v>
          </cell>
          <cell r="E2590" t="str">
            <v>CAP</v>
          </cell>
          <cell r="F2590">
            <v>2</v>
          </cell>
          <cell r="G2590" t="str">
            <v>CB520700000T00</v>
          </cell>
          <cell r="H2590">
            <v>0.75</v>
          </cell>
          <cell r="I2590" t="str">
            <v>--</v>
          </cell>
          <cell r="J2590">
            <v>1</v>
          </cell>
          <cell r="K2590">
            <v>1</v>
          </cell>
        </row>
        <row r="2591">
          <cell r="A2591" t="str">
            <v>M2</v>
          </cell>
          <cell r="B2591" t="str">
            <v>A5C</v>
          </cell>
          <cell r="C2591" t="str">
            <v>TRIM</v>
          </cell>
          <cell r="D2591" t="str">
            <v>V-2313</v>
          </cell>
          <cell r="E2591" t="str">
            <v>CAP</v>
          </cell>
          <cell r="F2591">
            <v>2</v>
          </cell>
          <cell r="G2591" t="str">
            <v>CB520700000T00</v>
          </cell>
          <cell r="H2591">
            <v>0.75</v>
          </cell>
          <cell r="I2591" t="str">
            <v>--</v>
          </cell>
          <cell r="J2591">
            <v>2</v>
          </cell>
          <cell r="K2591">
            <v>2</v>
          </cell>
        </row>
        <row r="2592">
          <cell r="A2592" t="str">
            <v>M2</v>
          </cell>
          <cell r="B2592" t="str">
            <v>A5C</v>
          </cell>
          <cell r="C2592" t="str">
            <v>P</v>
          </cell>
          <cell r="D2592" t="str">
            <v>23048</v>
          </cell>
          <cell r="E2592" t="str">
            <v>CPLG</v>
          </cell>
          <cell r="F2592">
            <v>2</v>
          </cell>
          <cell r="G2592" t="str">
            <v>CB400500000T00</v>
          </cell>
          <cell r="H2592">
            <v>0.75</v>
          </cell>
          <cell r="I2592" t="str">
            <v>--</v>
          </cell>
          <cell r="J2592">
            <v>2</v>
          </cell>
          <cell r="K2592">
            <v>2</v>
          </cell>
        </row>
        <row r="2593">
          <cell r="A2593" t="str">
            <v>M2</v>
          </cell>
          <cell r="B2593" t="str">
            <v>A5C</v>
          </cell>
          <cell r="C2593" t="str">
            <v>P</v>
          </cell>
          <cell r="D2593" t="str">
            <v>23080</v>
          </cell>
          <cell r="E2593" t="str">
            <v>CPLG</v>
          </cell>
          <cell r="F2593">
            <v>2</v>
          </cell>
          <cell r="G2593" t="str">
            <v>CB400500000T00</v>
          </cell>
          <cell r="H2593">
            <v>0.75</v>
          </cell>
          <cell r="I2593" t="str">
            <v>--</v>
          </cell>
          <cell r="J2593">
            <v>7</v>
          </cell>
          <cell r="K2593">
            <v>7</v>
          </cell>
        </row>
        <row r="2594">
          <cell r="A2594" t="str">
            <v>M2</v>
          </cell>
          <cell r="B2594" t="str">
            <v>A5C</v>
          </cell>
          <cell r="C2594" t="str">
            <v>P</v>
          </cell>
          <cell r="D2594" t="str">
            <v>23155</v>
          </cell>
          <cell r="E2594" t="str">
            <v>CPLG</v>
          </cell>
          <cell r="F2594">
            <v>2</v>
          </cell>
          <cell r="G2594" t="str">
            <v>CB400500000T00</v>
          </cell>
          <cell r="H2594">
            <v>0.75</v>
          </cell>
          <cell r="I2594" t="str">
            <v>--</v>
          </cell>
          <cell r="J2594">
            <v>2</v>
          </cell>
          <cell r="K2594">
            <v>2</v>
          </cell>
        </row>
        <row r="2595">
          <cell r="A2595" t="str">
            <v>M2</v>
          </cell>
          <cell r="B2595" t="str">
            <v>A5C</v>
          </cell>
          <cell r="C2595" t="str">
            <v>P</v>
          </cell>
          <cell r="D2595" t="str">
            <v>23163</v>
          </cell>
          <cell r="E2595" t="str">
            <v>CPLG</v>
          </cell>
          <cell r="F2595">
            <v>2</v>
          </cell>
          <cell r="G2595" t="str">
            <v>CB400500000T00</v>
          </cell>
          <cell r="H2595">
            <v>0.75</v>
          </cell>
          <cell r="I2595" t="str">
            <v>--</v>
          </cell>
          <cell r="J2595">
            <v>1</v>
          </cell>
          <cell r="K2595">
            <v>1</v>
          </cell>
        </row>
        <row r="2596">
          <cell r="A2596" t="str">
            <v>M2</v>
          </cell>
          <cell r="B2596" t="str">
            <v>A5C</v>
          </cell>
          <cell r="C2596" t="str">
            <v>P</v>
          </cell>
          <cell r="D2596" t="str">
            <v>23193</v>
          </cell>
          <cell r="E2596" t="str">
            <v>CPLG</v>
          </cell>
          <cell r="F2596">
            <v>2</v>
          </cell>
          <cell r="G2596" t="str">
            <v>CB400500000T00</v>
          </cell>
          <cell r="H2596">
            <v>0.75</v>
          </cell>
          <cell r="I2596" t="str">
            <v>--</v>
          </cell>
          <cell r="J2596">
            <v>1</v>
          </cell>
          <cell r="K2596">
            <v>1</v>
          </cell>
        </row>
        <row r="2597">
          <cell r="A2597" t="str">
            <v>M2</v>
          </cell>
          <cell r="B2597" t="str">
            <v>A5C</v>
          </cell>
          <cell r="C2597" t="str">
            <v>P</v>
          </cell>
          <cell r="D2597" t="str">
            <v>23219</v>
          </cell>
          <cell r="E2597" t="str">
            <v>CPLG</v>
          </cell>
          <cell r="F2597">
            <v>2</v>
          </cell>
          <cell r="G2597" t="str">
            <v>CB400500000T00</v>
          </cell>
          <cell r="H2597">
            <v>0.75</v>
          </cell>
          <cell r="I2597" t="str">
            <v>--</v>
          </cell>
          <cell r="J2597">
            <v>2</v>
          </cell>
          <cell r="K2597">
            <v>2</v>
          </cell>
        </row>
        <row r="2598">
          <cell r="A2598" t="str">
            <v>M2</v>
          </cell>
          <cell r="B2598" t="str">
            <v>A5C</v>
          </cell>
          <cell r="C2598" t="str">
            <v>P</v>
          </cell>
          <cell r="D2598" t="str">
            <v>24016</v>
          </cell>
          <cell r="E2598" t="str">
            <v>CPLG</v>
          </cell>
          <cell r="F2598">
            <v>2</v>
          </cell>
          <cell r="G2598" t="str">
            <v>CB400500000T00</v>
          </cell>
          <cell r="H2598">
            <v>0.75</v>
          </cell>
          <cell r="I2598" t="str">
            <v>--</v>
          </cell>
          <cell r="J2598">
            <v>7</v>
          </cell>
          <cell r="K2598">
            <v>7</v>
          </cell>
        </row>
        <row r="2599">
          <cell r="A2599" t="str">
            <v>M2</v>
          </cell>
          <cell r="B2599" t="str">
            <v>A5C</v>
          </cell>
          <cell r="C2599" t="str">
            <v>P</v>
          </cell>
          <cell r="D2599" t="str">
            <v>24017</v>
          </cell>
          <cell r="E2599" t="str">
            <v>CPLG</v>
          </cell>
          <cell r="F2599">
            <v>2</v>
          </cell>
          <cell r="G2599" t="str">
            <v>CB400500000T00</v>
          </cell>
          <cell r="H2599">
            <v>0.75</v>
          </cell>
          <cell r="I2599" t="str">
            <v>--</v>
          </cell>
          <cell r="J2599">
            <v>1</v>
          </cell>
          <cell r="K2599">
            <v>1</v>
          </cell>
        </row>
        <row r="2600">
          <cell r="A2600" t="str">
            <v>M2</v>
          </cell>
          <cell r="B2600" t="str">
            <v>A5C</v>
          </cell>
          <cell r="C2600" t="str">
            <v>P</v>
          </cell>
          <cell r="D2600" t="str">
            <v>24018</v>
          </cell>
          <cell r="E2600" t="str">
            <v>CPLG</v>
          </cell>
          <cell r="F2600">
            <v>2</v>
          </cell>
          <cell r="G2600" t="str">
            <v>CB400500000T00</v>
          </cell>
          <cell r="H2600">
            <v>0.75</v>
          </cell>
          <cell r="I2600" t="str">
            <v>--</v>
          </cell>
          <cell r="J2600">
            <v>8</v>
          </cell>
          <cell r="K2600">
            <v>8</v>
          </cell>
        </row>
        <row r="2601">
          <cell r="A2601" t="str">
            <v>M2</v>
          </cell>
          <cell r="B2601" t="str">
            <v>A5C</v>
          </cell>
          <cell r="C2601" t="str">
            <v>P</v>
          </cell>
          <cell r="D2601" t="str">
            <v>23028</v>
          </cell>
          <cell r="E2601" t="str">
            <v>CPLG</v>
          </cell>
          <cell r="F2601">
            <v>2</v>
          </cell>
          <cell r="G2601" t="str">
            <v>CB400500000T00</v>
          </cell>
          <cell r="H2601">
            <v>0.75</v>
          </cell>
          <cell r="I2601" t="str">
            <v>--</v>
          </cell>
          <cell r="J2601">
            <v>5</v>
          </cell>
          <cell r="K2601">
            <v>5</v>
          </cell>
        </row>
        <row r="2602">
          <cell r="A2602" t="str">
            <v>M2</v>
          </cell>
          <cell r="B2602" t="str">
            <v>A5C</v>
          </cell>
          <cell r="C2602" t="str">
            <v>P</v>
          </cell>
          <cell r="D2602" t="str">
            <v>23079</v>
          </cell>
          <cell r="E2602" t="str">
            <v>CPLG</v>
          </cell>
          <cell r="F2602">
            <v>2</v>
          </cell>
          <cell r="G2602" t="str">
            <v>CB400500000T00</v>
          </cell>
          <cell r="H2602">
            <v>0.75</v>
          </cell>
          <cell r="I2602" t="str">
            <v>--</v>
          </cell>
          <cell r="J2602">
            <v>1</v>
          </cell>
          <cell r="K2602">
            <v>1</v>
          </cell>
        </row>
        <row r="2603">
          <cell r="A2603" t="str">
            <v>M2</v>
          </cell>
          <cell r="B2603" t="str">
            <v>A5C</v>
          </cell>
          <cell r="C2603" t="str">
            <v>P</v>
          </cell>
          <cell r="D2603" t="str">
            <v>23053</v>
          </cell>
          <cell r="E2603" t="str">
            <v>NPL</v>
          </cell>
          <cell r="F2603">
            <v>2</v>
          </cell>
          <cell r="G2603" t="str">
            <v>CB132108000TVR</v>
          </cell>
          <cell r="H2603">
            <v>0.75</v>
          </cell>
          <cell r="I2603" t="str">
            <v>75mm</v>
          </cell>
          <cell r="J2603">
            <v>1</v>
          </cell>
          <cell r="K2603">
            <v>1</v>
          </cell>
        </row>
        <row r="2604">
          <cell r="A2604" t="str">
            <v>M2</v>
          </cell>
          <cell r="B2604" t="str">
            <v>A5C</v>
          </cell>
          <cell r="C2604" t="str">
            <v>P</v>
          </cell>
          <cell r="D2604" t="str">
            <v>23051</v>
          </cell>
          <cell r="E2604" t="str">
            <v>NPL</v>
          </cell>
          <cell r="F2604">
            <v>2</v>
          </cell>
          <cell r="G2604" t="str">
            <v>CB132108000TVR</v>
          </cell>
          <cell r="H2604">
            <v>0.75</v>
          </cell>
          <cell r="I2604" t="str">
            <v>75mm</v>
          </cell>
          <cell r="J2604">
            <v>2</v>
          </cell>
          <cell r="K2604">
            <v>2</v>
          </cell>
        </row>
        <row r="2605">
          <cell r="A2605" t="str">
            <v>M2</v>
          </cell>
          <cell r="B2605" t="str">
            <v>A5C</v>
          </cell>
          <cell r="C2605" t="str">
            <v>P</v>
          </cell>
          <cell r="D2605" t="str">
            <v>23053</v>
          </cell>
          <cell r="E2605" t="str">
            <v>NPL</v>
          </cell>
          <cell r="F2605">
            <v>2</v>
          </cell>
          <cell r="G2605" t="str">
            <v>CB132108000TVR</v>
          </cell>
          <cell r="H2605">
            <v>0.75</v>
          </cell>
          <cell r="I2605" t="str">
            <v>75mm</v>
          </cell>
          <cell r="J2605">
            <v>2</v>
          </cell>
          <cell r="K2605">
            <v>2</v>
          </cell>
        </row>
        <row r="2606">
          <cell r="A2606" t="str">
            <v>M2</v>
          </cell>
          <cell r="B2606" t="str">
            <v>A5C</v>
          </cell>
          <cell r="C2606" t="str">
            <v>TRIM</v>
          </cell>
          <cell r="D2606" t="str">
            <v>C-2302</v>
          </cell>
          <cell r="E2606" t="str">
            <v>NPL</v>
          </cell>
          <cell r="F2606">
            <v>2</v>
          </cell>
          <cell r="G2606" t="str">
            <v>CB132108000TVR</v>
          </cell>
          <cell r="H2606">
            <v>0.75</v>
          </cell>
          <cell r="I2606" t="str">
            <v>75mm</v>
          </cell>
          <cell r="J2606">
            <v>2</v>
          </cell>
          <cell r="K2606">
            <v>2</v>
          </cell>
        </row>
        <row r="2607">
          <cell r="A2607" t="str">
            <v>M2</v>
          </cell>
          <cell r="B2607" t="str">
            <v>A5C</v>
          </cell>
          <cell r="C2607" t="str">
            <v>TRIM</v>
          </cell>
          <cell r="D2607" t="str">
            <v>C-2303</v>
          </cell>
          <cell r="E2607" t="str">
            <v>NPL</v>
          </cell>
          <cell r="F2607">
            <v>2</v>
          </cell>
          <cell r="G2607" t="str">
            <v>CB132108000TVR</v>
          </cell>
          <cell r="H2607">
            <v>0.75</v>
          </cell>
          <cell r="I2607" t="str">
            <v>75mm</v>
          </cell>
          <cell r="J2607">
            <v>2</v>
          </cell>
          <cell r="K2607">
            <v>2</v>
          </cell>
        </row>
        <row r="2608">
          <cell r="A2608" t="str">
            <v>M2</v>
          </cell>
          <cell r="B2608" t="str">
            <v>A5C</v>
          </cell>
          <cell r="C2608" t="str">
            <v>TRIM</v>
          </cell>
          <cell r="D2608" t="str">
            <v>C-2304</v>
          </cell>
          <cell r="E2608" t="str">
            <v>NPL</v>
          </cell>
          <cell r="F2608">
            <v>2</v>
          </cell>
          <cell r="G2608" t="str">
            <v>CB132108000TVR</v>
          </cell>
          <cell r="H2608">
            <v>0.75</v>
          </cell>
          <cell r="I2608" t="str">
            <v>75mm</v>
          </cell>
          <cell r="J2608">
            <v>2</v>
          </cell>
          <cell r="K2608">
            <v>2</v>
          </cell>
        </row>
        <row r="2609">
          <cell r="A2609" t="str">
            <v>M2</v>
          </cell>
          <cell r="B2609" t="str">
            <v>A5C</v>
          </cell>
          <cell r="C2609" t="str">
            <v>TRIM</v>
          </cell>
          <cell r="D2609" t="str">
            <v>C-2305</v>
          </cell>
          <cell r="E2609" t="str">
            <v>NPL</v>
          </cell>
          <cell r="F2609">
            <v>2</v>
          </cell>
          <cell r="G2609" t="str">
            <v>CB132108000TVR</v>
          </cell>
          <cell r="H2609">
            <v>0.75</v>
          </cell>
          <cell r="I2609" t="str">
            <v>75mm</v>
          </cell>
          <cell r="J2609">
            <v>2</v>
          </cell>
          <cell r="K2609">
            <v>2</v>
          </cell>
        </row>
        <row r="2610">
          <cell r="A2610" t="str">
            <v>M2</v>
          </cell>
          <cell r="B2610" t="str">
            <v>A5C</v>
          </cell>
          <cell r="C2610" t="str">
            <v>TRIM</v>
          </cell>
          <cell r="D2610" t="str">
            <v>C-2306</v>
          </cell>
          <cell r="E2610" t="str">
            <v>NPL</v>
          </cell>
          <cell r="F2610">
            <v>2</v>
          </cell>
          <cell r="G2610" t="str">
            <v>CB132108000TVR</v>
          </cell>
          <cell r="H2610">
            <v>0.75</v>
          </cell>
          <cell r="I2610" t="str">
            <v>75mm</v>
          </cell>
          <cell r="J2610">
            <v>2</v>
          </cell>
          <cell r="K2610">
            <v>2</v>
          </cell>
        </row>
        <row r="2611">
          <cell r="A2611" t="str">
            <v>M2</v>
          </cell>
          <cell r="B2611" t="str">
            <v>A5C</v>
          </cell>
          <cell r="C2611" t="str">
            <v>TRIM</v>
          </cell>
          <cell r="D2611" t="str">
            <v>V-2306</v>
          </cell>
          <cell r="E2611" t="str">
            <v>NPL</v>
          </cell>
          <cell r="F2611">
            <v>2</v>
          </cell>
          <cell r="G2611" t="str">
            <v>CB132108000TVR</v>
          </cell>
          <cell r="H2611">
            <v>0.75</v>
          </cell>
          <cell r="I2611" t="str">
            <v>75mm</v>
          </cell>
          <cell r="J2611">
            <v>2</v>
          </cell>
          <cell r="K2611">
            <v>2</v>
          </cell>
        </row>
        <row r="2612">
          <cell r="A2612" t="str">
            <v>M2</v>
          </cell>
          <cell r="B2612" t="str">
            <v>A5C</v>
          </cell>
          <cell r="C2612" t="str">
            <v>TRIM</v>
          </cell>
          <cell r="D2612" t="str">
            <v>V-2308</v>
          </cell>
          <cell r="E2612" t="str">
            <v>NPL</v>
          </cell>
          <cell r="F2612">
            <v>2</v>
          </cell>
          <cell r="G2612" t="str">
            <v>CB132108000TVR</v>
          </cell>
          <cell r="H2612">
            <v>0.75</v>
          </cell>
          <cell r="I2612" t="str">
            <v>75mm</v>
          </cell>
          <cell r="J2612">
            <v>2</v>
          </cell>
          <cell r="K2612">
            <v>2</v>
          </cell>
        </row>
        <row r="2613">
          <cell r="A2613" t="str">
            <v>M2</v>
          </cell>
          <cell r="B2613" t="str">
            <v>A5C</v>
          </cell>
          <cell r="C2613" t="str">
            <v>TRIM</v>
          </cell>
          <cell r="D2613" t="str">
            <v>V-2310</v>
          </cell>
          <cell r="E2613" t="str">
            <v>NPL</v>
          </cell>
          <cell r="F2613">
            <v>2</v>
          </cell>
          <cell r="G2613" t="str">
            <v>CB132108000TVR</v>
          </cell>
          <cell r="H2613">
            <v>0.75</v>
          </cell>
          <cell r="I2613" t="str">
            <v>75mm</v>
          </cell>
          <cell r="J2613">
            <v>2</v>
          </cell>
          <cell r="K2613">
            <v>2</v>
          </cell>
        </row>
        <row r="2614">
          <cell r="A2614" t="str">
            <v>M2</v>
          </cell>
          <cell r="B2614" t="str">
            <v>A5C</v>
          </cell>
          <cell r="C2614" t="str">
            <v>TRIM</v>
          </cell>
          <cell r="D2614" t="str">
            <v>V-2313</v>
          </cell>
          <cell r="E2614" t="str">
            <v>NPL</v>
          </cell>
          <cell r="F2614">
            <v>2</v>
          </cell>
          <cell r="G2614" t="str">
            <v>CB132108000TVR</v>
          </cell>
          <cell r="H2614">
            <v>0.75</v>
          </cell>
          <cell r="I2614" t="str">
            <v>75mm</v>
          </cell>
          <cell r="J2614">
            <v>2</v>
          </cell>
          <cell r="K2614">
            <v>2</v>
          </cell>
        </row>
        <row r="2615">
          <cell r="A2615" t="str">
            <v>M2</v>
          </cell>
          <cell r="B2615" t="str">
            <v>A5C</v>
          </cell>
          <cell r="C2615" t="str">
            <v>TRIM</v>
          </cell>
          <cell r="D2615" t="str">
            <v>V-2302</v>
          </cell>
          <cell r="E2615" t="str">
            <v>NPL</v>
          </cell>
          <cell r="F2615">
            <v>2</v>
          </cell>
          <cell r="G2615" t="str">
            <v>CB132108000TVR</v>
          </cell>
          <cell r="H2615">
            <v>0.75</v>
          </cell>
          <cell r="I2615" t="str">
            <v>75mm</v>
          </cell>
          <cell r="J2615">
            <v>2</v>
          </cell>
          <cell r="K2615">
            <v>2</v>
          </cell>
        </row>
        <row r="2616">
          <cell r="A2616" t="str">
            <v>M2</v>
          </cell>
          <cell r="B2616" t="str">
            <v>A5C</v>
          </cell>
          <cell r="C2616" t="str">
            <v>TRIM</v>
          </cell>
          <cell r="D2616" t="str">
            <v>V-2304</v>
          </cell>
          <cell r="E2616" t="str">
            <v>NPL</v>
          </cell>
          <cell r="F2616">
            <v>2</v>
          </cell>
          <cell r="G2616" t="str">
            <v>CB132108000TVR</v>
          </cell>
          <cell r="H2616">
            <v>0.75</v>
          </cell>
          <cell r="I2616" t="str">
            <v>75mm</v>
          </cell>
          <cell r="J2616">
            <v>2</v>
          </cell>
          <cell r="K2616">
            <v>2</v>
          </cell>
        </row>
        <row r="2617">
          <cell r="A2617" t="str">
            <v>M2</v>
          </cell>
          <cell r="B2617" t="str">
            <v>A5C</v>
          </cell>
          <cell r="C2617" t="str">
            <v>TRIM</v>
          </cell>
          <cell r="D2617" t="str">
            <v>V-2325</v>
          </cell>
          <cell r="E2617" t="str">
            <v>NPL</v>
          </cell>
          <cell r="F2617">
            <v>2</v>
          </cell>
          <cell r="G2617" t="str">
            <v>CB132108000TVR</v>
          </cell>
          <cell r="H2617">
            <v>0.75</v>
          </cell>
          <cell r="I2617" t="str">
            <v>75mm</v>
          </cell>
          <cell r="J2617">
            <v>2</v>
          </cell>
          <cell r="K2617">
            <v>2</v>
          </cell>
        </row>
        <row r="2618">
          <cell r="A2618" t="str">
            <v>M2</v>
          </cell>
          <cell r="B2618" t="str">
            <v>A5C</v>
          </cell>
          <cell r="C2618" t="str">
            <v>P</v>
          </cell>
          <cell r="D2618" t="str">
            <v>23028</v>
          </cell>
          <cell r="E2618" t="str">
            <v>TEE</v>
          </cell>
          <cell r="F2618">
            <v>2</v>
          </cell>
          <cell r="G2618" t="str">
            <v>CB400300000T00</v>
          </cell>
          <cell r="H2618">
            <v>0.75</v>
          </cell>
          <cell r="I2618" t="str">
            <v>--</v>
          </cell>
          <cell r="J2618">
            <v>4</v>
          </cell>
          <cell r="K2618">
            <v>4</v>
          </cell>
        </row>
        <row r="2619">
          <cell r="A2619" t="str">
            <v>M2</v>
          </cell>
          <cell r="B2619" t="str">
            <v>A5C</v>
          </cell>
          <cell r="C2619" t="str">
            <v>P</v>
          </cell>
          <cell r="D2619" t="str">
            <v>23048</v>
          </cell>
          <cell r="E2619" t="str">
            <v>TEE</v>
          </cell>
          <cell r="F2619">
            <v>2</v>
          </cell>
          <cell r="G2619" t="str">
            <v>CB400300000T00</v>
          </cell>
          <cell r="H2619">
            <v>0.75</v>
          </cell>
          <cell r="I2619" t="str">
            <v>--</v>
          </cell>
          <cell r="J2619">
            <v>3</v>
          </cell>
          <cell r="K2619">
            <v>3</v>
          </cell>
        </row>
        <row r="2620">
          <cell r="A2620" t="str">
            <v>M2</v>
          </cell>
          <cell r="B2620" t="str">
            <v>A5C</v>
          </cell>
          <cell r="C2620" t="str">
            <v>P</v>
          </cell>
          <cell r="D2620" t="str">
            <v>23080</v>
          </cell>
          <cell r="E2620" t="str">
            <v>TEE</v>
          </cell>
          <cell r="F2620">
            <v>2</v>
          </cell>
          <cell r="G2620" t="str">
            <v>CB400300000T00</v>
          </cell>
          <cell r="H2620">
            <v>0.75</v>
          </cell>
          <cell r="I2620" t="str">
            <v>--</v>
          </cell>
          <cell r="J2620">
            <v>3</v>
          </cell>
          <cell r="K2620">
            <v>3</v>
          </cell>
        </row>
        <row r="2621">
          <cell r="A2621" t="str">
            <v>M2</v>
          </cell>
          <cell r="B2621" t="str">
            <v>A5C</v>
          </cell>
          <cell r="C2621" t="str">
            <v>P</v>
          </cell>
          <cell r="D2621" t="str">
            <v>23079</v>
          </cell>
          <cell r="E2621" t="str">
            <v>TEE</v>
          </cell>
          <cell r="F2621">
            <v>2</v>
          </cell>
          <cell r="G2621" t="str">
            <v>CB400300000T00</v>
          </cell>
          <cell r="H2621">
            <v>0.75</v>
          </cell>
          <cell r="I2621" t="str">
            <v>--</v>
          </cell>
          <cell r="J2621">
            <v>2</v>
          </cell>
          <cell r="K2621">
            <v>2</v>
          </cell>
        </row>
        <row r="2622">
          <cell r="A2622" t="str">
            <v>M2</v>
          </cell>
          <cell r="B2622" t="str">
            <v>A5C</v>
          </cell>
          <cell r="C2622" t="str">
            <v>P</v>
          </cell>
          <cell r="D2622" t="str">
            <v>23091</v>
          </cell>
          <cell r="E2622" t="str">
            <v>TEE</v>
          </cell>
          <cell r="F2622">
            <v>2</v>
          </cell>
          <cell r="G2622" t="str">
            <v>CB400300000T00</v>
          </cell>
          <cell r="H2622">
            <v>0.75</v>
          </cell>
          <cell r="I2622" t="str">
            <v>--</v>
          </cell>
          <cell r="J2622">
            <v>2</v>
          </cell>
          <cell r="K2622">
            <v>2</v>
          </cell>
        </row>
        <row r="2623">
          <cell r="A2623" t="str">
            <v>M2</v>
          </cell>
          <cell r="B2623" t="str">
            <v>A5C</v>
          </cell>
          <cell r="C2623" t="str">
            <v>P</v>
          </cell>
          <cell r="D2623" t="str">
            <v>23173</v>
          </cell>
          <cell r="E2623" t="str">
            <v>TEE</v>
          </cell>
          <cell r="F2623">
            <v>2</v>
          </cell>
          <cell r="G2623" t="str">
            <v>CB400300000T00</v>
          </cell>
          <cell r="H2623">
            <v>0.75</v>
          </cell>
          <cell r="I2623" t="str">
            <v>--</v>
          </cell>
          <cell r="J2623">
            <v>2</v>
          </cell>
          <cell r="K2623">
            <v>2</v>
          </cell>
        </row>
        <row r="2624">
          <cell r="A2624" t="str">
            <v>M2</v>
          </cell>
          <cell r="B2624" t="str">
            <v>A5C</v>
          </cell>
          <cell r="C2624" t="str">
            <v>P</v>
          </cell>
          <cell r="D2624" t="str">
            <v>23191</v>
          </cell>
          <cell r="E2624" t="str">
            <v>TEE</v>
          </cell>
          <cell r="F2624">
            <v>2</v>
          </cell>
          <cell r="G2624" t="str">
            <v>CB400300000T00</v>
          </cell>
          <cell r="H2624">
            <v>0.75</v>
          </cell>
          <cell r="I2624" t="str">
            <v>--</v>
          </cell>
          <cell r="J2624">
            <v>2</v>
          </cell>
          <cell r="K2624">
            <v>2</v>
          </cell>
        </row>
        <row r="2625">
          <cell r="A2625" t="str">
            <v>M2</v>
          </cell>
          <cell r="B2625" t="str">
            <v>A5C</v>
          </cell>
          <cell r="C2625" t="str">
            <v>P</v>
          </cell>
          <cell r="D2625" t="str">
            <v>24016</v>
          </cell>
          <cell r="E2625" t="str">
            <v>TEE</v>
          </cell>
          <cell r="F2625">
            <v>2</v>
          </cell>
          <cell r="G2625" t="str">
            <v>CB400300000T00</v>
          </cell>
          <cell r="H2625">
            <v>0.75</v>
          </cell>
          <cell r="I2625" t="str">
            <v>--</v>
          </cell>
          <cell r="J2625">
            <v>4</v>
          </cell>
          <cell r="K2625">
            <v>4</v>
          </cell>
        </row>
        <row r="2626">
          <cell r="A2626" t="str">
            <v>M2</v>
          </cell>
          <cell r="B2626" t="str">
            <v>A5C</v>
          </cell>
          <cell r="C2626" t="str">
            <v>P</v>
          </cell>
          <cell r="D2626" t="str">
            <v>24018</v>
          </cell>
          <cell r="E2626" t="str">
            <v>TEE</v>
          </cell>
          <cell r="F2626">
            <v>2</v>
          </cell>
          <cell r="G2626" t="str">
            <v>CB400300000T00</v>
          </cell>
          <cell r="H2626">
            <v>0.75</v>
          </cell>
          <cell r="I2626" t="str">
            <v>--</v>
          </cell>
          <cell r="J2626">
            <v>4</v>
          </cell>
          <cell r="K2626">
            <v>4</v>
          </cell>
        </row>
        <row r="2627">
          <cell r="A2627" t="str">
            <v>M2</v>
          </cell>
          <cell r="B2627" t="str">
            <v>A5C</v>
          </cell>
          <cell r="C2627" t="str">
            <v>TRIM</v>
          </cell>
          <cell r="D2627" t="str">
            <v>C-2303</v>
          </cell>
          <cell r="E2627" t="str">
            <v>TEE</v>
          </cell>
          <cell r="F2627">
            <v>2</v>
          </cell>
          <cell r="G2627" t="str">
            <v>CB400300000T00</v>
          </cell>
          <cell r="H2627">
            <v>0.75</v>
          </cell>
          <cell r="I2627" t="str">
            <v>--</v>
          </cell>
          <cell r="J2627">
            <v>1</v>
          </cell>
          <cell r="K2627">
            <v>1</v>
          </cell>
        </row>
        <row r="2628">
          <cell r="A2628" t="str">
            <v>M2</v>
          </cell>
          <cell r="B2628" t="str">
            <v>A5C</v>
          </cell>
          <cell r="C2628" t="str">
            <v>TRIM</v>
          </cell>
          <cell r="D2628" t="str">
            <v>C-2304</v>
          </cell>
          <cell r="E2628" t="str">
            <v>TEE</v>
          </cell>
          <cell r="F2628">
            <v>2</v>
          </cell>
          <cell r="G2628" t="str">
            <v>CB400300000T00</v>
          </cell>
          <cell r="H2628">
            <v>0.75</v>
          </cell>
          <cell r="I2628" t="str">
            <v>--</v>
          </cell>
          <cell r="J2628">
            <v>1</v>
          </cell>
          <cell r="K2628">
            <v>1</v>
          </cell>
        </row>
        <row r="2629">
          <cell r="A2629" t="str">
            <v>M2</v>
          </cell>
          <cell r="B2629" t="str">
            <v>A5C</v>
          </cell>
          <cell r="C2629" t="str">
            <v>TRIM</v>
          </cell>
          <cell r="D2629" t="str">
            <v>C-2305</v>
          </cell>
          <cell r="E2629" t="str">
            <v>TEE</v>
          </cell>
          <cell r="F2629">
            <v>2</v>
          </cell>
          <cell r="G2629" t="str">
            <v>CB400300000T00</v>
          </cell>
          <cell r="H2629">
            <v>0.75</v>
          </cell>
          <cell r="I2629" t="str">
            <v>--</v>
          </cell>
          <cell r="J2629">
            <v>1</v>
          </cell>
          <cell r="K2629">
            <v>1</v>
          </cell>
        </row>
        <row r="2630">
          <cell r="A2630" t="str">
            <v>M2</v>
          </cell>
          <cell r="B2630" t="str">
            <v>A5C</v>
          </cell>
          <cell r="C2630" t="str">
            <v>TRIM</v>
          </cell>
          <cell r="D2630" t="str">
            <v>C-2306</v>
          </cell>
          <cell r="E2630" t="str">
            <v>TEE</v>
          </cell>
          <cell r="F2630">
            <v>2</v>
          </cell>
          <cell r="G2630" t="str">
            <v>CB400300000T00</v>
          </cell>
          <cell r="H2630">
            <v>0.75</v>
          </cell>
          <cell r="I2630" t="str">
            <v>--</v>
          </cell>
          <cell r="J2630">
            <v>1</v>
          </cell>
          <cell r="K2630">
            <v>1</v>
          </cell>
        </row>
        <row r="2631">
          <cell r="A2631" t="str">
            <v>M2</v>
          </cell>
          <cell r="B2631" t="str">
            <v>A5C</v>
          </cell>
          <cell r="C2631" t="str">
            <v>P</v>
          </cell>
          <cell r="D2631" t="str">
            <v>23053</v>
          </cell>
          <cell r="E2631" t="str">
            <v>TEE</v>
          </cell>
          <cell r="F2631">
            <v>2</v>
          </cell>
          <cell r="G2631" t="str">
            <v>CB400300000T00</v>
          </cell>
          <cell r="H2631">
            <v>0.75</v>
          </cell>
          <cell r="I2631" t="str">
            <v>--</v>
          </cell>
          <cell r="J2631">
            <v>4</v>
          </cell>
          <cell r="K2631">
            <v>4</v>
          </cell>
        </row>
        <row r="2632">
          <cell r="A2632" t="str">
            <v>M2</v>
          </cell>
          <cell r="B2632" t="str">
            <v>A5C</v>
          </cell>
          <cell r="C2632" t="str">
            <v>P</v>
          </cell>
          <cell r="D2632" t="str">
            <v>23130</v>
          </cell>
          <cell r="E2632" t="str">
            <v>TEE</v>
          </cell>
          <cell r="F2632">
            <v>2</v>
          </cell>
          <cell r="G2632" t="str">
            <v>CB400300000T00</v>
          </cell>
          <cell r="H2632">
            <v>0.75</v>
          </cell>
          <cell r="I2632" t="str">
            <v>--</v>
          </cell>
          <cell r="J2632">
            <v>2</v>
          </cell>
          <cell r="K2632">
            <v>2</v>
          </cell>
        </row>
        <row r="2633">
          <cell r="A2633" t="str">
            <v>M2</v>
          </cell>
          <cell r="B2633" t="str">
            <v>A5C</v>
          </cell>
          <cell r="C2633" t="str">
            <v>P</v>
          </cell>
          <cell r="D2633" t="str">
            <v>23180</v>
          </cell>
          <cell r="E2633" t="str">
            <v>TEE</v>
          </cell>
          <cell r="F2633">
            <v>2</v>
          </cell>
          <cell r="G2633" t="str">
            <v>CB400300000T00</v>
          </cell>
          <cell r="H2633">
            <v>0.75</v>
          </cell>
          <cell r="I2633" t="str">
            <v>--</v>
          </cell>
          <cell r="J2633">
            <v>2</v>
          </cell>
          <cell r="K2633">
            <v>2</v>
          </cell>
        </row>
        <row r="2634">
          <cell r="A2634" t="str">
            <v>M2</v>
          </cell>
          <cell r="B2634" t="str">
            <v>A5C</v>
          </cell>
          <cell r="C2634" t="str">
            <v>P</v>
          </cell>
          <cell r="D2634" t="str">
            <v>24017</v>
          </cell>
          <cell r="E2634" t="str">
            <v>TEE</v>
          </cell>
          <cell r="F2634">
            <v>2</v>
          </cell>
          <cell r="G2634" t="str">
            <v>CB400300000T00</v>
          </cell>
          <cell r="H2634">
            <v>0.75</v>
          </cell>
          <cell r="I2634" t="str">
            <v>--</v>
          </cell>
          <cell r="J2634">
            <v>5</v>
          </cell>
          <cell r="K2634">
            <v>5</v>
          </cell>
        </row>
        <row r="2635">
          <cell r="A2635" t="str">
            <v>M2</v>
          </cell>
          <cell r="B2635" t="str">
            <v>A5C</v>
          </cell>
          <cell r="C2635" t="str">
            <v>TRIM</v>
          </cell>
          <cell r="D2635" t="str">
            <v>C-2302</v>
          </cell>
          <cell r="E2635" t="str">
            <v>TEE</v>
          </cell>
          <cell r="F2635">
            <v>2</v>
          </cell>
          <cell r="G2635" t="str">
            <v>CB400300000T00</v>
          </cell>
          <cell r="H2635">
            <v>0.75</v>
          </cell>
          <cell r="I2635" t="str">
            <v>--</v>
          </cell>
          <cell r="J2635">
            <v>1</v>
          </cell>
          <cell r="K2635">
            <v>1</v>
          </cell>
        </row>
        <row r="2636">
          <cell r="A2636" t="str">
            <v>M2</v>
          </cell>
          <cell r="B2636" t="str">
            <v>A5C</v>
          </cell>
          <cell r="C2636" t="str">
            <v>P</v>
          </cell>
          <cell r="D2636" t="str">
            <v>23014</v>
          </cell>
          <cell r="E2636" t="str">
            <v>90 ELL</v>
          </cell>
          <cell r="F2636">
            <v>2</v>
          </cell>
          <cell r="G2636" t="str">
            <v>CB400100000T00</v>
          </cell>
          <cell r="H2636">
            <v>0.75</v>
          </cell>
          <cell r="I2636" t="str">
            <v>--</v>
          </cell>
          <cell r="J2636">
            <v>4</v>
          </cell>
          <cell r="K2636">
            <v>4</v>
          </cell>
        </row>
        <row r="2637">
          <cell r="A2637" t="str">
            <v>M2</v>
          </cell>
          <cell r="B2637" t="str">
            <v>A5C</v>
          </cell>
          <cell r="C2637" t="str">
            <v>P</v>
          </cell>
          <cell r="D2637" t="str">
            <v>23156</v>
          </cell>
          <cell r="E2637" t="str">
            <v>90 ELL</v>
          </cell>
          <cell r="F2637">
            <v>2</v>
          </cell>
          <cell r="G2637" t="str">
            <v>CB400100000T00</v>
          </cell>
          <cell r="H2637">
            <v>0.75</v>
          </cell>
          <cell r="I2637" t="str">
            <v>--</v>
          </cell>
          <cell r="J2637">
            <v>12</v>
          </cell>
          <cell r="K2637">
            <v>12</v>
          </cell>
        </row>
        <row r="2638">
          <cell r="A2638" t="str">
            <v>M2</v>
          </cell>
          <cell r="B2638" t="str">
            <v>A5C</v>
          </cell>
          <cell r="C2638" t="str">
            <v>P</v>
          </cell>
          <cell r="D2638" t="str">
            <v>24027</v>
          </cell>
          <cell r="E2638" t="str">
            <v>90 ELL</v>
          </cell>
          <cell r="F2638">
            <v>2</v>
          </cell>
          <cell r="G2638" t="str">
            <v>CB400100000T00</v>
          </cell>
          <cell r="H2638">
            <v>0.75</v>
          </cell>
          <cell r="I2638" t="str">
            <v>--</v>
          </cell>
          <cell r="J2638">
            <v>2</v>
          </cell>
          <cell r="K2638">
            <v>2</v>
          </cell>
        </row>
        <row r="2639">
          <cell r="A2639" t="str">
            <v>M2</v>
          </cell>
          <cell r="B2639" t="str">
            <v>A5C</v>
          </cell>
          <cell r="C2639" t="str">
            <v>P</v>
          </cell>
          <cell r="D2639" t="str">
            <v>24029</v>
          </cell>
          <cell r="E2639" t="str">
            <v>90 ELL</v>
          </cell>
          <cell r="F2639">
            <v>2</v>
          </cell>
          <cell r="G2639" t="str">
            <v>CB400100000T00</v>
          </cell>
          <cell r="H2639">
            <v>0.75</v>
          </cell>
          <cell r="I2639" t="str">
            <v>--</v>
          </cell>
          <cell r="J2639">
            <v>8</v>
          </cell>
          <cell r="K2639">
            <v>8</v>
          </cell>
        </row>
        <row r="2640">
          <cell r="A2640" t="str">
            <v>M2</v>
          </cell>
          <cell r="B2640" t="str">
            <v>A5C</v>
          </cell>
          <cell r="C2640" t="str">
            <v>P</v>
          </cell>
          <cell r="D2640" t="str">
            <v>24031</v>
          </cell>
          <cell r="E2640" t="str">
            <v>90 ELL</v>
          </cell>
          <cell r="F2640">
            <v>2</v>
          </cell>
          <cell r="G2640" t="str">
            <v>CB400100000T00</v>
          </cell>
          <cell r="H2640">
            <v>0.75</v>
          </cell>
          <cell r="I2640" t="str">
            <v>--</v>
          </cell>
          <cell r="J2640">
            <v>3</v>
          </cell>
          <cell r="K2640">
            <v>3</v>
          </cell>
        </row>
        <row r="2641">
          <cell r="A2641" t="str">
            <v>M2</v>
          </cell>
          <cell r="B2641" t="str">
            <v>A5C</v>
          </cell>
          <cell r="C2641" t="str">
            <v>P</v>
          </cell>
          <cell r="D2641" t="str">
            <v>24033</v>
          </cell>
          <cell r="E2641" t="str">
            <v>90 ELL</v>
          </cell>
          <cell r="F2641">
            <v>2</v>
          </cell>
          <cell r="G2641" t="str">
            <v>CB400100000T00</v>
          </cell>
          <cell r="H2641">
            <v>0.75</v>
          </cell>
          <cell r="I2641" t="str">
            <v>--</v>
          </cell>
          <cell r="J2641">
            <v>2</v>
          </cell>
          <cell r="K2641">
            <v>2</v>
          </cell>
        </row>
        <row r="2642">
          <cell r="A2642" t="str">
            <v>M2</v>
          </cell>
          <cell r="B2642" t="str">
            <v>A5C</v>
          </cell>
          <cell r="C2642" t="str">
            <v>P</v>
          </cell>
          <cell r="D2642" t="str">
            <v>99004</v>
          </cell>
          <cell r="E2642" t="str">
            <v>90 ELL</v>
          </cell>
          <cell r="F2642">
            <v>2</v>
          </cell>
          <cell r="G2642" t="str">
            <v>CB400100000T00</v>
          </cell>
          <cell r="H2642">
            <v>0.75</v>
          </cell>
          <cell r="I2642" t="str">
            <v>--</v>
          </cell>
          <cell r="J2642">
            <v>6</v>
          </cell>
          <cell r="K2642">
            <v>6</v>
          </cell>
        </row>
        <row r="2643">
          <cell r="A2643" t="str">
            <v>M2</v>
          </cell>
          <cell r="B2643" t="str">
            <v>A5C</v>
          </cell>
          <cell r="C2643" t="str">
            <v>TRIM</v>
          </cell>
          <cell r="D2643" t="str">
            <v>C-2301</v>
          </cell>
          <cell r="E2643" t="str">
            <v>90 ELL</v>
          </cell>
          <cell r="F2643">
            <v>2</v>
          </cell>
          <cell r="G2643" t="str">
            <v>CB400100000T00</v>
          </cell>
          <cell r="H2643">
            <v>0.75</v>
          </cell>
          <cell r="I2643" t="str">
            <v>--</v>
          </cell>
          <cell r="J2643">
            <v>1</v>
          </cell>
          <cell r="K2643">
            <v>1</v>
          </cell>
        </row>
        <row r="2644">
          <cell r="A2644" t="str">
            <v>M2</v>
          </cell>
          <cell r="B2644" t="str">
            <v>A5C</v>
          </cell>
          <cell r="C2644" t="str">
            <v>P</v>
          </cell>
          <cell r="D2644" t="str">
            <v>24003</v>
          </cell>
          <cell r="E2644" t="str">
            <v>90 ELL</v>
          </cell>
          <cell r="F2644">
            <v>2</v>
          </cell>
          <cell r="G2644" t="str">
            <v>CB400100000T00</v>
          </cell>
          <cell r="H2644">
            <v>0.75</v>
          </cell>
          <cell r="I2644" t="str">
            <v>--</v>
          </cell>
          <cell r="J2644">
            <v>2</v>
          </cell>
          <cell r="K2644">
            <v>2</v>
          </cell>
        </row>
        <row r="2645">
          <cell r="A2645" t="str">
            <v>M2</v>
          </cell>
          <cell r="B2645" t="str">
            <v>A5C</v>
          </cell>
          <cell r="C2645" t="str">
            <v>P</v>
          </cell>
          <cell r="D2645" t="str">
            <v>23156</v>
          </cell>
          <cell r="E2645" t="str">
            <v>CAP</v>
          </cell>
          <cell r="F2645">
            <v>2</v>
          </cell>
          <cell r="G2645" t="str">
            <v>CB520700000T00</v>
          </cell>
          <cell r="H2645">
            <v>0.75</v>
          </cell>
          <cell r="I2645" t="str">
            <v>--</v>
          </cell>
          <cell r="J2645">
            <v>1</v>
          </cell>
          <cell r="K2645">
            <v>1</v>
          </cell>
        </row>
        <row r="2646">
          <cell r="A2646" t="str">
            <v>M2</v>
          </cell>
          <cell r="B2646" t="str">
            <v>A5C</v>
          </cell>
          <cell r="C2646" t="str">
            <v>P</v>
          </cell>
          <cell r="D2646" t="str">
            <v>24001</v>
          </cell>
          <cell r="E2646" t="str">
            <v>CAP</v>
          </cell>
          <cell r="F2646">
            <v>2</v>
          </cell>
          <cell r="G2646" t="str">
            <v>CB520700000T00</v>
          </cell>
          <cell r="H2646">
            <v>0.75</v>
          </cell>
          <cell r="I2646" t="str">
            <v>--</v>
          </cell>
          <cell r="J2646">
            <v>2</v>
          </cell>
          <cell r="K2646">
            <v>2</v>
          </cell>
        </row>
        <row r="2647">
          <cell r="A2647" t="str">
            <v>M2</v>
          </cell>
          <cell r="B2647" t="str">
            <v>A5C</v>
          </cell>
          <cell r="C2647" t="str">
            <v>P</v>
          </cell>
          <cell r="D2647" t="str">
            <v>24002</v>
          </cell>
          <cell r="E2647" t="str">
            <v>CAP</v>
          </cell>
          <cell r="F2647">
            <v>2</v>
          </cell>
          <cell r="G2647" t="str">
            <v>CB520700000T00</v>
          </cell>
          <cell r="H2647">
            <v>0.75</v>
          </cell>
          <cell r="I2647" t="str">
            <v>--</v>
          </cell>
          <cell r="J2647">
            <v>1</v>
          </cell>
          <cell r="K2647">
            <v>1</v>
          </cell>
        </row>
        <row r="2648">
          <cell r="A2648" t="str">
            <v>M2</v>
          </cell>
          <cell r="B2648" t="str">
            <v>A5C</v>
          </cell>
          <cell r="C2648" t="str">
            <v>P</v>
          </cell>
          <cell r="D2648" t="str">
            <v>24004</v>
          </cell>
          <cell r="E2648" t="str">
            <v>CAP</v>
          </cell>
          <cell r="F2648">
            <v>2</v>
          </cell>
          <cell r="G2648" t="str">
            <v>CB520700000T00</v>
          </cell>
          <cell r="H2648">
            <v>0.75</v>
          </cell>
          <cell r="I2648" t="str">
            <v>--</v>
          </cell>
          <cell r="J2648">
            <v>3</v>
          </cell>
          <cell r="K2648">
            <v>3</v>
          </cell>
        </row>
        <row r="2649">
          <cell r="A2649" t="str">
            <v>M2</v>
          </cell>
          <cell r="B2649" t="str">
            <v>A5C</v>
          </cell>
          <cell r="C2649" t="str">
            <v>P</v>
          </cell>
          <cell r="D2649" t="str">
            <v>24026</v>
          </cell>
          <cell r="E2649" t="str">
            <v>CAP</v>
          </cell>
          <cell r="F2649">
            <v>2</v>
          </cell>
          <cell r="G2649" t="str">
            <v>CB520700000T00</v>
          </cell>
          <cell r="H2649">
            <v>0.75</v>
          </cell>
          <cell r="I2649" t="str">
            <v>--</v>
          </cell>
          <cell r="J2649">
            <v>1</v>
          </cell>
          <cell r="K2649">
            <v>1</v>
          </cell>
        </row>
        <row r="2650">
          <cell r="A2650" t="str">
            <v>M2</v>
          </cell>
          <cell r="B2650" t="str">
            <v>A5C</v>
          </cell>
          <cell r="C2650" t="str">
            <v>P</v>
          </cell>
          <cell r="D2650" t="str">
            <v>24029</v>
          </cell>
          <cell r="E2650" t="str">
            <v>CAP</v>
          </cell>
          <cell r="F2650">
            <v>2</v>
          </cell>
          <cell r="G2650" t="str">
            <v>CB520700000T00</v>
          </cell>
          <cell r="H2650">
            <v>0.75</v>
          </cell>
          <cell r="I2650" t="str">
            <v>--</v>
          </cell>
          <cell r="J2650">
            <v>2</v>
          </cell>
          <cell r="K2650">
            <v>2</v>
          </cell>
        </row>
        <row r="2651">
          <cell r="A2651" t="str">
            <v>M2</v>
          </cell>
          <cell r="B2651" t="str">
            <v>A5C</v>
          </cell>
          <cell r="C2651" t="str">
            <v>P</v>
          </cell>
          <cell r="D2651" t="str">
            <v>99004</v>
          </cell>
          <cell r="E2651" t="str">
            <v>CAP</v>
          </cell>
          <cell r="F2651">
            <v>2</v>
          </cell>
          <cell r="G2651" t="str">
            <v>CB520700000T00</v>
          </cell>
          <cell r="H2651">
            <v>0.75</v>
          </cell>
          <cell r="I2651" t="str">
            <v>--</v>
          </cell>
          <cell r="J2651">
            <v>1</v>
          </cell>
          <cell r="K2651">
            <v>1</v>
          </cell>
        </row>
        <row r="2652">
          <cell r="A2652" t="str">
            <v>M2</v>
          </cell>
          <cell r="B2652" t="str">
            <v>A5C</v>
          </cell>
          <cell r="C2652" t="str">
            <v>TRIM</v>
          </cell>
          <cell r="D2652" t="str">
            <v>C-2301</v>
          </cell>
          <cell r="E2652" t="str">
            <v>CAP</v>
          </cell>
          <cell r="F2652">
            <v>2</v>
          </cell>
          <cell r="G2652" t="str">
            <v>CB520700000T00</v>
          </cell>
          <cell r="H2652">
            <v>0.75</v>
          </cell>
          <cell r="I2652" t="str">
            <v>--</v>
          </cell>
          <cell r="J2652">
            <v>2</v>
          </cell>
          <cell r="K2652">
            <v>2</v>
          </cell>
        </row>
        <row r="2653">
          <cell r="A2653" t="str">
            <v>M2</v>
          </cell>
          <cell r="B2653" t="str">
            <v>A5C</v>
          </cell>
          <cell r="C2653" t="str">
            <v>TRIM</v>
          </cell>
          <cell r="D2653" t="str">
            <v>R-2401</v>
          </cell>
          <cell r="E2653" t="str">
            <v>CAP</v>
          </cell>
          <cell r="F2653">
            <v>2</v>
          </cell>
          <cell r="G2653" t="str">
            <v>CB520700000T00</v>
          </cell>
          <cell r="H2653">
            <v>0.75</v>
          </cell>
          <cell r="I2653" t="str">
            <v>--</v>
          </cell>
          <cell r="J2653">
            <v>2</v>
          </cell>
          <cell r="K2653">
            <v>2</v>
          </cell>
        </row>
        <row r="2654">
          <cell r="A2654" t="str">
            <v>M2</v>
          </cell>
          <cell r="B2654" t="str">
            <v>A5C</v>
          </cell>
          <cell r="C2654" t="str">
            <v>TRIM</v>
          </cell>
          <cell r="D2654" t="str">
            <v>V-2404</v>
          </cell>
          <cell r="E2654" t="str">
            <v>CAP</v>
          </cell>
          <cell r="F2654">
            <v>2</v>
          </cell>
          <cell r="G2654" t="str">
            <v>CB520700000T00</v>
          </cell>
          <cell r="H2654">
            <v>0.75</v>
          </cell>
          <cell r="I2654" t="str">
            <v>--</v>
          </cell>
          <cell r="J2654">
            <v>2</v>
          </cell>
          <cell r="K2654">
            <v>2</v>
          </cell>
        </row>
        <row r="2655">
          <cell r="A2655" t="str">
            <v>M2</v>
          </cell>
          <cell r="B2655" t="str">
            <v>A5C</v>
          </cell>
          <cell r="C2655" t="str">
            <v>TRIM</v>
          </cell>
          <cell r="D2655" t="str">
            <v>V-2401</v>
          </cell>
          <cell r="E2655" t="str">
            <v>CAP</v>
          </cell>
          <cell r="F2655">
            <v>2</v>
          </cell>
          <cell r="G2655" t="str">
            <v>CB520700000T00</v>
          </cell>
          <cell r="H2655">
            <v>0.75</v>
          </cell>
          <cell r="I2655" t="str">
            <v>--</v>
          </cell>
          <cell r="J2655">
            <v>2</v>
          </cell>
          <cell r="K2655">
            <v>2</v>
          </cell>
        </row>
        <row r="2656">
          <cell r="A2656" t="str">
            <v>M2</v>
          </cell>
          <cell r="B2656" t="str">
            <v>A5C</v>
          </cell>
          <cell r="C2656" t="str">
            <v>P</v>
          </cell>
          <cell r="D2656" t="str">
            <v>23013</v>
          </cell>
          <cell r="E2656" t="str">
            <v>CAP</v>
          </cell>
          <cell r="F2656">
            <v>2</v>
          </cell>
          <cell r="G2656" t="str">
            <v>CB520700000T00</v>
          </cell>
          <cell r="H2656">
            <v>0.75</v>
          </cell>
          <cell r="I2656" t="str">
            <v>--</v>
          </cell>
          <cell r="J2656">
            <v>2</v>
          </cell>
          <cell r="K2656">
            <v>2</v>
          </cell>
        </row>
        <row r="2657">
          <cell r="A2657" t="str">
            <v>M2</v>
          </cell>
          <cell r="B2657" t="str">
            <v>A5C</v>
          </cell>
          <cell r="C2657" t="str">
            <v>P</v>
          </cell>
          <cell r="D2657" t="str">
            <v>24025</v>
          </cell>
          <cell r="E2657" t="str">
            <v>CAP</v>
          </cell>
          <cell r="F2657">
            <v>2</v>
          </cell>
          <cell r="G2657" t="str">
            <v>CB520700000T00</v>
          </cell>
          <cell r="H2657">
            <v>0.75</v>
          </cell>
          <cell r="I2657" t="str">
            <v>--</v>
          </cell>
          <cell r="J2657">
            <v>2</v>
          </cell>
          <cell r="K2657">
            <v>2</v>
          </cell>
        </row>
        <row r="2658">
          <cell r="A2658" t="str">
            <v>M2</v>
          </cell>
          <cell r="B2658" t="str">
            <v>A5C</v>
          </cell>
          <cell r="C2658" t="str">
            <v>P</v>
          </cell>
          <cell r="D2658" t="str">
            <v>24004</v>
          </cell>
          <cell r="E2658" t="str">
            <v>CPLG</v>
          </cell>
          <cell r="F2658">
            <v>2</v>
          </cell>
          <cell r="G2658" t="str">
            <v>CB400500000T00</v>
          </cell>
          <cell r="H2658">
            <v>0.75</v>
          </cell>
          <cell r="I2658" t="str">
            <v>--</v>
          </cell>
          <cell r="J2658">
            <v>2</v>
          </cell>
          <cell r="K2658">
            <v>2</v>
          </cell>
        </row>
        <row r="2659">
          <cell r="A2659" t="str">
            <v>M2</v>
          </cell>
          <cell r="B2659" t="str">
            <v>A5C</v>
          </cell>
          <cell r="C2659" t="str">
            <v>P</v>
          </cell>
          <cell r="D2659" t="str">
            <v>24031</v>
          </cell>
          <cell r="E2659" t="str">
            <v>CPLG</v>
          </cell>
          <cell r="F2659">
            <v>2</v>
          </cell>
          <cell r="G2659" t="str">
            <v>CB400500000T00</v>
          </cell>
          <cell r="H2659">
            <v>0.75</v>
          </cell>
          <cell r="I2659" t="str">
            <v>--</v>
          </cell>
          <cell r="J2659">
            <v>1</v>
          </cell>
          <cell r="K2659">
            <v>1</v>
          </cell>
        </row>
        <row r="2660">
          <cell r="A2660" t="str">
            <v>M2</v>
          </cell>
          <cell r="B2660" t="str">
            <v>A5C</v>
          </cell>
          <cell r="C2660" t="str">
            <v>P</v>
          </cell>
          <cell r="D2660" t="str">
            <v>99004</v>
          </cell>
          <cell r="E2660" t="str">
            <v>CPLG</v>
          </cell>
          <cell r="F2660">
            <v>2</v>
          </cell>
          <cell r="G2660" t="str">
            <v>CB400500000T00</v>
          </cell>
          <cell r="H2660">
            <v>0.75</v>
          </cell>
          <cell r="I2660" t="str">
            <v>--</v>
          </cell>
          <cell r="J2660">
            <v>1</v>
          </cell>
          <cell r="K2660">
            <v>1</v>
          </cell>
        </row>
        <row r="2661">
          <cell r="A2661" t="str">
            <v>M2</v>
          </cell>
          <cell r="B2661" t="str">
            <v>A5C</v>
          </cell>
          <cell r="C2661" t="str">
            <v>P</v>
          </cell>
          <cell r="D2661" t="str">
            <v>23156</v>
          </cell>
          <cell r="E2661" t="str">
            <v>CPLG</v>
          </cell>
          <cell r="F2661">
            <v>2</v>
          </cell>
          <cell r="G2661" t="str">
            <v>CB400500000T00</v>
          </cell>
          <cell r="H2661">
            <v>0.75</v>
          </cell>
          <cell r="I2661" t="str">
            <v>--</v>
          </cell>
          <cell r="J2661">
            <v>6</v>
          </cell>
          <cell r="K2661">
            <v>6</v>
          </cell>
        </row>
        <row r="2662">
          <cell r="A2662" t="str">
            <v>M2</v>
          </cell>
          <cell r="B2662" t="str">
            <v>A5C</v>
          </cell>
          <cell r="C2662" t="str">
            <v>P</v>
          </cell>
          <cell r="D2662" t="str">
            <v>24029</v>
          </cell>
          <cell r="E2662" t="str">
            <v>CPLG</v>
          </cell>
          <cell r="F2662">
            <v>2</v>
          </cell>
          <cell r="G2662" t="str">
            <v>CB400500000T00</v>
          </cell>
          <cell r="H2662">
            <v>0.75</v>
          </cell>
          <cell r="I2662" t="str">
            <v>--</v>
          </cell>
          <cell r="J2662">
            <v>1</v>
          </cell>
          <cell r="K2662">
            <v>1</v>
          </cell>
        </row>
        <row r="2663">
          <cell r="A2663" t="str">
            <v>M2</v>
          </cell>
          <cell r="B2663" t="str">
            <v>A5C</v>
          </cell>
          <cell r="C2663" t="str">
            <v>P</v>
          </cell>
          <cell r="D2663" t="str">
            <v>24033</v>
          </cell>
          <cell r="E2663" t="str">
            <v>CPLG</v>
          </cell>
          <cell r="F2663">
            <v>2</v>
          </cell>
          <cell r="G2663" t="str">
            <v>CB400500000T00</v>
          </cell>
          <cell r="H2663">
            <v>0.75</v>
          </cell>
          <cell r="I2663" t="str">
            <v>--</v>
          </cell>
          <cell r="J2663">
            <v>1</v>
          </cell>
          <cell r="K2663">
            <v>1</v>
          </cell>
        </row>
        <row r="2664">
          <cell r="A2664" t="str">
            <v>M2</v>
          </cell>
          <cell r="B2664" t="str">
            <v>A5C</v>
          </cell>
          <cell r="C2664" t="str">
            <v>TRIM</v>
          </cell>
          <cell r="D2664" t="str">
            <v>C-2301</v>
          </cell>
          <cell r="E2664" t="str">
            <v>NPL</v>
          </cell>
          <cell r="F2664">
            <v>2</v>
          </cell>
          <cell r="G2664" t="str">
            <v>CB132108000TVR</v>
          </cell>
          <cell r="H2664">
            <v>0.75</v>
          </cell>
          <cell r="I2664" t="str">
            <v>75mm</v>
          </cell>
          <cell r="J2664">
            <v>2</v>
          </cell>
          <cell r="K2664">
            <v>2</v>
          </cell>
        </row>
        <row r="2665">
          <cell r="A2665" t="str">
            <v>M2</v>
          </cell>
          <cell r="B2665" t="str">
            <v>A5C</v>
          </cell>
          <cell r="C2665" t="str">
            <v>P</v>
          </cell>
          <cell r="D2665" t="str">
            <v>23156</v>
          </cell>
          <cell r="E2665" t="str">
            <v>TEE</v>
          </cell>
          <cell r="F2665">
            <v>2</v>
          </cell>
          <cell r="G2665" t="str">
            <v>CB400300000T00</v>
          </cell>
          <cell r="H2665">
            <v>0.75</v>
          </cell>
          <cell r="I2665" t="str">
            <v>--</v>
          </cell>
          <cell r="J2665">
            <v>4</v>
          </cell>
          <cell r="K2665">
            <v>4</v>
          </cell>
        </row>
        <row r="2666">
          <cell r="A2666" t="str">
            <v>M2</v>
          </cell>
          <cell r="B2666" t="str">
            <v>A5C</v>
          </cell>
          <cell r="C2666" t="str">
            <v>P</v>
          </cell>
          <cell r="D2666" t="str">
            <v>24029</v>
          </cell>
          <cell r="E2666" t="str">
            <v>TEE</v>
          </cell>
          <cell r="F2666">
            <v>2</v>
          </cell>
          <cell r="G2666" t="str">
            <v>CB400300000T00</v>
          </cell>
          <cell r="H2666">
            <v>0.75</v>
          </cell>
          <cell r="I2666" t="str">
            <v>--</v>
          </cell>
          <cell r="J2666">
            <v>5</v>
          </cell>
          <cell r="K2666">
            <v>5</v>
          </cell>
        </row>
        <row r="2667">
          <cell r="A2667" t="str">
            <v>M2</v>
          </cell>
          <cell r="B2667" t="str">
            <v>A5C</v>
          </cell>
          <cell r="C2667" t="str">
            <v>P</v>
          </cell>
          <cell r="D2667" t="str">
            <v>99004</v>
          </cell>
          <cell r="E2667" t="str">
            <v>TEE</v>
          </cell>
          <cell r="F2667">
            <v>2</v>
          </cell>
          <cell r="G2667" t="str">
            <v>CB400300000T00</v>
          </cell>
          <cell r="H2667">
            <v>0.75</v>
          </cell>
          <cell r="I2667" t="str">
            <v>--</v>
          </cell>
          <cell r="J2667">
            <v>4</v>
          </cell>
          <cell r="K2667">
            <v>4</v>
          </cell>
        </row>
        <row r="2668">
          <cell r="A2668" t="str">
            <v>M2</v>
          </cell>
          <cell r="B2668" t="str">
            <v>A5C</v>
          </cell>
          <cell r="C2668" t="str">
            <v>TRIM</v>
          </cell>
          <cell r="D2668" t="str">
            <v>C-2301</v>
          </cell>
          <cell r="E2668" t="str">
            <v>TEE</v>
          </cell>
          <cell r="F2668">
            <v>2</v>
          </cell>
          <cell r="G2668" t="str">
            <v>CB400300000T00</v>
          </cell>
          <cell r="H2668">
            <v>0.75</v>
          </cell>
          <cell r="I2668" t="str">
            <v>--</v>
          </cell>
          <cell r="J2668">
            <v>1</v>
          </cell>
          <cell r="K2668">
            <v>1</v>
          </cell>
        </row>
        <row r="2669">
          <cell r="A2669" t="str">
            <v>M2</v>
          </cell>
          <cell r="B2669" t="str">
            <v>B2C</v>
          </cell>
          <cell r="C2669" t="str">
            <v>SH</v>
          </cell>
          <cell r="D2669" t="str">
            <v>23613</v>
          </cell>
          <cell r="E2669" t="str">
            <v>90 ELL</v>
          </cell>
          <cell r="F2669">
            <v>2</v>
          </cell>
          <cell r="G2669" t="str">
            <v>CB400100000100</v>
          </cell>
          <cell r="H2669">
            <v>1</v>
          </cell>
          <cell r="I2669" t="str">
            <v>--</v>
          </cell>
          <cell r="J2669">
            <v>2</v>
          </cell>
          <cell r="K2669">
            <v>2</v>
          </cell>
        </row>
        <row r="2670">
          <cell r="A2670" t="str">
            <v>M2</v>
          </cell>
          <cell r="B2670" t="str">
            <v>B2C</v>
          </cell>
          <cell r="C2670" t="str">
            <v>SH</v>
          </cell>
          <cell r="D2670" t="str">
            <v>24612</v>
          </cell>
          <cell r="E2670" t="str">
            <v>C SWG</v>
          </cell>
          <cell r="F2670">
            <v>2</v>
          </cell>
          <cell r="G2670" t="str">
            <v>CB16110808010T</v>
          </cell>
          <cell r="H2670">
            <v>1</v>
          </cell>
          <cell r="I2670">
            <v>0.75</v>
          </cell>
          <cell r="J2670">
            <v>1</v>
          </cell>
          <cell r="K2670">
            <v>1</v>
          </cell>
        </row>
        <row r="2671">
          <cell r="A2671" t="str">
            <v>M2</v>
          </cell>
          <cell r="B2671" t="str">
            <v>A5C</v>
          </cell>
          <cell r="C2671" t="str">
            <v>N</v>
          </cell>
          <cell r="D2671" t="str">
            <v>23631</v>
          </cell>
          <cell r="E2671" t="str">
            <v>90 ELL</v>
          </cell>
          <cell r="F2671">
            <v>2</v>
          </cell>
          <cell r="G2671" t="str">
            <v>CB400100000100</v>
          </cell>
          <cell r="H2671">
            <v>1</v>
          </cell>
          <cell r="I2671" t="str">
            <v>--</v>
          </cell>
          <cell r="J2671">
            <v>2</v>
          </cell>
          <cell r="K2671">
            <v>2</v>
          </cell>
        </row>
        <row r="2672">
          <cell r="A2672" t="str">
            <v>M2</v>
          </cell>
          <cell r="B2672" t="str">
            <v>A5C</v>
          </cell>
          <cell r="C2672" t="str">
            <v>N</v>
          </cell>
          <cell r="D2672" t="str">
            <v>23632</v>
          </cell>
          <cell r="E2672" t="str">
            <v>90 ELL</v>
          </cell>
          <cell r="F2672">
            <v>2</v>
          </cell>
          <cell r="G2672" t="str">
            <v>CB400100000100</v>
          </cell>
          <cell r="H2672">
            <v>1</v>
          </cell>
          <cell r="I2672" t="str">
            <v>--</v>
          </cell>
          <cell r="J2672">
            <v>3</v>
          </cell>
          <cell r="K2672">
            <v>3</v>
          </cell>
        </row>
        <row r="2673">
          <cell r="A2673" t="str">
            <v>M2</v>
          </cell>
          <cell r="B2673" t="str">
            <v>A5C</v>
          </cell>
          <cell r="C2673" t="str">
            <v>N</v>
          </cell>
          <cell r="D2673" t="str">
            <v>23634</v>
          </cell>
          <cell r="E2673" t="str">
            <v>90 ELL</v>
          </cell>
          <cell r="F2673">
            <v>2</v>
          </cell>
          <cell r="G2673" t="str">
            <v>CB400100000100</v>
          </cell>
          <cell r="H2673">
            <v>1</v>
          </cell>
          <cell r="I2673" t="str">
            <v>--</v>
          </cell>
          <cell r="J2673">
            <v>3</v>
          </cell>
          <cell r="K2673">
            <v>3</v>
          </cell>
        </row>
        <row r="2674">
          <cell r="A2674" t="str">
            <v>M2</v>
          </cell>
          <cell r="B2674" t="str">
            <v>A5C</v>
          </cell>
          <cell r="C2674" t="str">
            <v>N</v>
          </cell>
          <cell r="D2674" t="str">
            <v>23640</v>
          </cell>
          <cell r="E2674" t="str">
            <v>90 ELL</v>
          </cell>
          <cell r="F2674">
            <v>2</v>
          </cell>
          <cell r="G2674" t="str">
            <v>CB400100000100</v>
          </cell>
          <cell r="H2674">
            <v>1</v>
          </cell>
          <cell r="I2674" t="str">
            <v>--</v>
          </cell>
          <cell r="J2674">
            <v>3</v>
          </cell>
          <cell r="K2674">
            <v>3</v>
          </cell>
        </row>
        <row r="2675">
          <cell r="A2675" t="str">
            <v>M2</v>
          </cell>
          <cell r="B2675" t="str">
            <v>A5C</v>
          </cell>
          <cell r="C2675" t="str">
            <v>N</v>
          </cell>
          <cell r="D2675" t="str">
            <v>23633</v>
          </cell>
          <cell r="E2675" t="str">
            <v>90 ELL</v>
          </cell>
          <cell r="F2675">
            <v>2</v>
          </cell>
          <cell r="G2675" t="str">
            <v>CB400100000100</v>
          </cell>
          <cell r="H2675">
            <v>1</v>
          </cell>
          <cell r="I2675" t="str">
            <v>--</v>
          </cell>
          <cell r="J2675">
            <v>3</v>
          </cell>
          <cell r="K2675">
            <v>3</v>
          </cell>
        </row>
        <row r="2676">
          <cell r="A2676" t="str">
            <v>M2</v>
          </cell>
          <cell r="B2676" t="str">
            <v>A5C</v>
          </cell>
          <cell r="C2676" t="str">
            <v>N</v>
          </cell>
          <cell r="D2676" t="str">
            <v>23636</v>
          </cell>
          <cell r="E2676" t="str">
            <v>90 ELL</v>
          </cell>
          <cell r="F2676">
            <v>2</v>
          </cell>
          <cell r="G2676" t="str">
            <v>CB400100000100</v>
          </cell>
          <cell r="H2676">
            <v>1</v>
          </cell>
          <cell r="I2676" t="str">
            <v>--</v>
          </cell>
          <cell r="J2676">
            <v>3</v>
          </cell>
          <cell r="K2676">
            <v>3</v>
          </cell>
        </row>
        <row r="2677">
          <cell r="A2677" t="str">
            <v>M2</v>
          </cell>
          <cell r="B2677" t="str">
            <v>A5C</v>
          </cell>
          <cell r="C2677" t="str">
            <v>N</v>
          </cell>
          <cell r="D2677" t="str">
            <v>23639</v>
          </cell>
          <cell r="E2677" t="str">
            <v>90 ELL</v>
          </cell>
          <cell r="F2677">
            <v>2</v>
          </cell>
          <cell r="G2677" t="str">
            <v>CB400100000100</v>
          </cell>
          <cell r="H2677">
            <v>1</v>
          </cell>
          <cell r="I2677" t="str">
            <v>--</v>
          </cell>
          <cell r="J2677">
            <v>2</v>
          </cell>
          <cell r="K2677">
            <v>2</v>
          </cell>
        </row>
        <row r="2678">
          <cell r="A2678" t="str">
            <v>M2</v>
          </cell>
          <cell r="B2678" t="str">
            <v>A5C</v>
          </cell>
          <cell r="C2678" t="str">
            <v>P</v>
          </cell>
          <cell r="D2678" t="str">
            <v>23006</v>
          </cell>
          <cell r="E2678" t="str">
            <v>90 ELL</v>
          </cell>
          <cell r="F2678">
            <v>2</v>
          </cell>
          <cell r="G2678" t="str">
            <v>CB400100000100</v>
          </cell>
          <cell r="H2678">
            <v>1</v>
          </cell>
          <cell r="I2678" t="str">
            <v>--</v>
          </cell>
          <cell r="J2678">
            <v>2</v>
          </cell>
          <cell r="K2678">
            <v>2</v>
          </cell>
        </row>
        <row r="2679">
          <cell r="A2679" t="str">
            <v>M2</v>
          </cell>
          <cell r="B2679" t="str">
            <v>A5C</v>
          </cell>
          <cell r="C2679" t="str">
            <v>P</v>
          </cell>
          <cell r="D2679" t="str">
            <v>23037</v>
          </cell>
          <cell r="E2679" t="str">
            <v>90 ELL</v>
          </cell>
          <cell r="F2679">
            <v>2</v>
          </cell>
          <cell r="G2679" t="str">
            <v>CB400100000100</v>
          </cell>
          <cell r="H2679">
            <v>1</v>
          </cell>
          <cell r="I2679" t="str">
            <v>--</v>
          </cell>
          <cell r="J2679">
            <v>2</v>
          </cell>
          <cell r="K2679">
            <v>2</v>
          </cell>
        </row>
        <row r="2680">
          <cell r="A2680" t="str">
            <v>M2</v>
          </cell>
          <cell r="B2680" t="str">
            <v>A5C</v>
          </cell>
          <cell r="C2680" t="str">
            <v>P</v>
          </cell>
          <cell r="D2680" t="str">
            <v>23052</v>
          </cell>
          <cell r="E2680" t="str">
            <v>90 ELL</v>
          </cell>
          <cell r="F2680">
            <v>2</v>
          </cell>
          <cell r="G2680" t="str">
            <v>CB400100000100</v>
          </cell>
          <cell r="H2680">
            <v>1</v>
          </cell>
          <cell r="I2680" t="str">
            <v>--</v>
          </cell>
          <cell r="J2680">
            <v>2</v>
          </cell>
          <cell r="K2680">
            <v>2</v>
          </cell>
        </row>
        <row r="2681">
          <cell r="A2681" t="str">
            <v>M2</v>
          </cell>
          <cell r="B2681" t="str">
            <v>A5C</v>
          </cell>
          <cell r="C2681" t="str">
            <v>P</v>
          </cell>
          <cell r="D2681" t="str">
            <v>23063</v>
          </cell>
          <cell r="E2681" t="str">
            <v>90 ELL</v>
          </cell>
          <cell r="F2681">
            <v>2</v>
          </cell>
          <cell r="G2681" t="str">
            <v>CB400100000100</v>
          </cell>
          <cell r="H2681">
            <v>1</v>
          </cell>
          <cell r="I2681" t="str">
            <v>--</v>
          </cell>
          <cell r="J2681">
            <v>2</v>
          </cell>
          <cell r="K2681">
            <v>2</v>
          </cell>
        </row>
        <row r="2682">
          <cell r="A2682" t="str">
            <v>M2</v>
          </cell>
          <cell r="B2682" t="str">
            <v>A5C</v>
          </cell>
          <cell r="C2682" t="str">
            <v>P</v>
          </cell>
          <cell r="D2682" t="str">
            <v>23078</v>
          </cell>
          <cell r="E2682" t="str">
            <v>90 ELL</v>
          </cell>
          <cell r="F2682">
            <v>2</v>
          </cell>
          <cell r="G2682" t="str">
            <v>CB400100000100</v>
          </cell>
          <cell r="H2682">
            <v>1</v>
          </cell>
          <cell r="I2682" t="str">
            <v>--</v>
          </cell>
          <cell r="J2682">
            <v>2</v>
          </cell>
          <cell r="K2682">
            <v>2</v>
          </cell>
        </row>
        <row r="2683">
          <cell r="A2683" t="str">
            <v>M2</v>
          </cell>
          <cell r="B2683" t="str">
            <v>A5C</v>
          </cell>
          <cell r="C2683" t="str">
            <v>P</v>
          </cell>
          <cell r="D2683" t="str">
            <v>23083</v>
          </cell>
          <cell r="E2683" t="str">
            <v>90 ELL</v>
          </cell>
          <cell r="F2683">
            <v>2</v>
          </cell>
          <cell r="G2683" t="str">
            <v>CB400100000100</v>
          </cell>
          <cell r="H2683">
            <v>1</v>
          </cell>
          <cell r="I2683" t="str">
            <v>--</v>
          </cell>
          <cell r="J2683">
            <v>6</v>
          </cell>
          <cell r="K2683">
            <v>6</v>
          </cell>
        </row>
        <row r="2684">
          <cell r="A2684" t="str">
            <v>M2</v>
          </cell>
          <cell r="B2684" t="str">
            <v>A5C</v>
          </cell>
          <cell r="C2684" t="str">
            <v>P</v>
          </cell>
          <cell r="D2684" t="str">
            <v>23104</v>
          </cell>
          <cell r="E2684" t="str">
            <v>90 ELL</v>
          </cell>
          <cell r="F2684">
            <v>2</v>
          </cell>
          <cell r="G2684" t="str">
            <v>CB400100000100</v>
          </cell>
          <cell r="H2684">
            <v>1</v>
          </cell>
          <cell r="I2684" t="str">
            <v>--</v>
          </cell>
          <cell r="J2684">
            <v>3</v>
          </cell>
          <cell r="K2684">
            <v>3</v>
          </cell>
        </row>
        <row r="2685">
          <cell r="A2685" t="str">
            <v>M2</v>
          </cell>
          <cell r="B2685" t="str">
            <v>A5C</v>
          </cell>
          <cell r="C2685" t="str">
            <v>P</v>
          </cell>
          <cell r="D2685" t="str">
            <v>23104</v>
          </cell>
          <cell r="E2685" t="str">
            <v>90 ELL</v>
          </cell>
          <cell r="F2685">
            <v>2</v>
          </cell>
          <cell r="G2685" t="str">
            <v>CB400100000100</v>
          </cell>
          <cell r="H2685">
            <v>1</v>
          </cell>
          <cell r="I2685" t="str">
            <v>--</v>
          </cell>
          <cell r="J2685">
            <v>2</v>
          </cell>
          <cell r="K2685">
            <v>2</v>
          </cell>
        </row>
        <row r="2686">
          <cell r="A2686" t="str">
            <v>M2</v>
          </cell>
          <cell r="B2686" t="str">
            <v>A5C</v>
          </cell>
          <cell r="C2686" t="str">
            <v>P</v>
          </cell>
          <cell r="D2686" t="str">
            <v>23108</v>
          </cell>
          <cell r="E2686" t="str">
            <v>90 ELL</v>
          </cell>
          <cell r="F2686">
            <v>2</v>
          </cell>
          <cell r="G2686" t="str">
            <v>CB400100000100</v>
          </cell>
          <cell r="H2686">
            <v>1</v>
          </cell>
          <cell r="I2686" t="str">
            <v>--</v>
          </cell>
          <cell r="J2686">
            <v>3</v>
          </cell>
          <cell r="K2686">
            <v>3</v>
          </cell>
        </row>
        <row r="2687">
          <cell r="A2687" t="str">
            <v>M2</v>
          </cell>
          <cell r="B2687" t="str">
            <v>A5C</v>
          </cell>
          <cell r="C2687" t="str">
            <v>P</v>
          </cell>
          <cell r="D2687" t="str">
            <v>23112</v>
          </cell>
          <cell r="E2687" t="str">
            <v>90 ELL</v>
          </cell>
          <cell r="F2687">
            <v>2</v>
          </cell>
          <cell r="G2687" t="str">
            <v>CB400100000100</v>
          </cell>
          <cell r="H2687">
            <v>1</v>
          </cell>
          <cell r="I2687" t="str">
            <v>--</v>
          </cell>
          <cell r="J2687">
            <v>2</v>
          </cell>
          <cell r="K2687">
            <v>2</v>
          </cell>
        </row>
        <row r="2688">
          <cell r="A2688" t="str">
            <v>M2</v>
          </cell>
          <cell r="B2688" t="str">
            <v>A5C</v>
          </cell>
          <cell r="C2688" t="str">
            <v>P</v>
          </cell>
          <cell r="D2688" t="str">
            <v>23122</v>
          </cell>
          <cell r="E2688" t="str">
            <v>90 ELL</v>
          </cell>
          <cell r="F2688">
            <v>2</v>
          </cell>
          <cell r="G2688" t="str">
            <v>CB400100000100</v>
          </cell>
          <cell r="H2688">
            <v>1</v>
          </cell>
          <cell r="I2688" t="str">
            <v>--</v>
          </cell>
          <cell r="J2688">
            <v>6</v>
          </cell>
          <cell r="K2688">
            <v>6</v>
          </cell>
        </row>
        <row r="2689">
          <cell r="A2689" t="str">
            <v>M2</v>
          </cell>
          <cell r="B2689" t="str">
            <v>A5C</v>
          </cell>
          <cell r="C2689" t="str">
            <v>P</v>
          </cell>
          <cell r="D2689" t="str">
            <v>23144</v>
          </cell>
          <cell r="E2689" t="str">
            <v>90 ELL</v>
          </cell>
          <cell r="F2689">
            <v>2</v>
          </cell>
          <cell r="G2689" t="str">
            <v>CB400100000100</v>
          </cell>
          <cell r="H2689">
            <v>1</v>
          </cell>
          <cell r="I2689" t="str">
            <v>--</v>
          </cell>
          <cell r="J2689">
            <v>7</v>
          </cell>
          <cell r="K2689">
            <v>7</v>
          </cell>
        </row>
        <row r="2690">
          <cell r="A2690" t="str">
            <v>M2</v>
          </cell>
          <cell r="B2690" t="str">
            <v>A5C</v>
          </cell>
          <cell r="C2690" t="str">
            <v>P</v>
          </cell>
          <cell r="D2690" t="str">
            <v>23148</v>
          </cell>
          <cell r="E2690" t="str">
            <v>90 ELL</v>
          </cell>
          <cell r="F2690">
            <v>2</v>
          </cell>
          <cell r="G2690" t="str">
            <v>CB400100000100</v>
          </cell>
          <cell r="H2690">
            <v>1</v>
          </cell>
          <cell r="I2690" t="str">
            <v>--</v>
          </cell>
          <cell r="J2690">
            <v>10</v>
          </cell>
          <cell r="K2690">
            <v>10</v>
          </cell>
        </row>
        <row r="2691">
          <cell r="A2691" t="str">
            <v>M2</v>
          </cell>
          <cell r="B2691" t="str">
            <v>A5C</v>
          </cell>
          <cell r="C2691" t="str">
            <v>P</v>
          </cell>
          <cell r="D2691" t="str">
            <v>23149</v>
          </cell>
          <cell r="E2691" t="str">
            <v>90 ELL</v>
          </cell>
          <cell r="F2691">
            <v>2</v>
          </cell>
          <cell r="G2691" t="str">
            <v>CB400100000100</v>
          </cell>
          <cell r="H2691">
            <v>1</v>
          </cell>
          <cell r="I2691" t="str">
            <v>--</v>
          </cell>
          <cell r="J2691">
            <v>1</v>
          </cell>
          <cell r="K2691">
            <v>1</v>
          </cell>
        </row>
        <row r="2692">
          <cell r="A2692" t="str">
            <v>M2</v>
          </cell>
          <cell r="B2692" t="str">
            <v>A5C</v>
          </cell>
          <cell r="C2692" t="str">
            <v>P</v>
          </cell>
          <cell r="D2692" t="str">
            <v>23212</v>
          </cell>
          <cell r="E2692" t="str">
            <v>90 ELL</v>
          </cell>
          <cell r="F2692">
            <v>2</v>
          </cell>
          <cell r="G2692" t="str">
            <v>CB400100000100</v>
          </cell>
          <cell r="H2692">
            <v>1</v>
          </cell>
          <cell r="I2692" t="str">
            <v>--</v>
          </cell>
          <cell r="J2692">
            <v>3</v>
          </cell>
          <cell r="K2692">
            <v>3</v>
          </cell>
        </row>
        <row r="2693">
          <cell r="A2693" t="str">
            <v>M2</v>
          </cell>
          <cell r="B2693" t="str">
            <v>A5C</v>
          </cell>
          <cell r="C2693" t="str">
            <v>P</v>
          </cell>
          <cell r="D2693" t="str">
            <v>23214</v>
          </cell>
          <cell r="E2693" t="str">
            <v>90 ELL</v>
          </cell>
          <cell r="F2693">
            <v>2</v>
          </cell>
          <cell r="G2693" t="str">
            <v>CB400100000100</v>
          </cell>
          <cell r="H2693">
            <v>1</v>
          </cell>
          <cell r="I2693" t="str">
            <v>--</v>
          </cell>
          <cell r="J2693">
            <v>3</v>
          </cell>
          <cell r="K2693">
            <v>3</v>
          </cell>
        </row>
        <row r="2694">
          <cell r="A2694" t="str">
            <v>M2</v>
          </cell>
          <cell r="B2694" t="str">
            <v>A5C</v>
          </cell>
          <cell r="C2694" t="str">
            <v>P</v>
          </cell>
          <cell r="D2694" t="str">
            <v>23230</v>
          </cell>
          <cell r="E2694" t="str">
            <v>90 ELL</v>
          </cell>
          <cell r="F2694">
            <v>2</v>
          </cell>
          <cell r="G2694" t="str">
            <v>CB400100000100</v>
          </cell>
          <cell r="H2694">
            <v>1</v>
          </cell>
          <cell r="I2694" t="str">
            <v>--</v>
          </cell>
          <cell r="J2694">
            <v>3</v>
          </cell>
          <cell r="K2694">
            <v>3</v>
          </cell>
        </row>
        <row r="2695">
          <cell r="A2695" t="str">
            <v>M2</v>
          </cell>
          <cell r="B2695" t="str">
            <v>A5C</v>
          </cell>
          <cell r="C2695" t="str">
            <v>P</v>
          </cell>
          <cell r="D2695" t="str">
            <v>23252</v>
          </cell>
          <cell r="E2695" t="str">
            <v>90 ELL</v>
          </cell>
          <cell r="F2695">
            <v>2</v>
          </cell>
          <cell r="G2695" t="str">
            <v>CB400100000100</v>
          </cell>
          <cell r="H2695">
            <v>1</v>
          </cell>
          <cell r="I2695" t="str">
            <v>--</v>
          </cell>
          <cell r="J2695">
            <v>6</v>
          </cell>
          <cell r="K2695">
            <v>6</v>
          </cell>
        </row>
        <row r="2696">
          <cell r="A2696" t="str">
            <v>M2</v>
          </cell>
          <cell r="B2696" t="str">
            <v>A5C</v>
          </cell>
          <cell r="C2696" t="str">
            <v>P</v>
          </cell>
          <cell r="D2696" t="str">
            <v>24007</v>
          </cell>
          <cell r="E2696" t="str">
            <v>90 ELL</v>
          </cell>
          <cell r="F2696">
            <v>2</v>
          </cell>
          <cell r="G2696" t="str">
            <v>CB400100000100</v>
          </cell>
          <cell r="H2696">
            <v>1</v>
          </cell>
          <cell r="I2696" t="str">
            <v>--</v>
          </cell>
          <cell r="J2696">
            <v>1</v>
          </cell>
          <cell r="K2696">
            <v>1</v>
          </cell>
        </row>
        <row r="2697">
          <cell r="A2697" t="str">
            <v>M2</v>
          </cell>
          <cell r="B2697" t="str">
            <v>A5C</v>
          </cell>
          <cell r="C2697" t="str">
            <v>P</v>
          </cell>
          <cell r="D2697" t="str">
            <v>24013</v>
          </cell>
          <cell r="E2697" t="str">
            <v>90 ELL</v>
          </cell>
          <cell r="F2697">
            <v>2</v>
          </cell>
          <cell r="G2697" t="str">
            <v>CB400100000100</v>
          </cell>
          <cell r="H2697">
            <v>1</v>
          </cell>
          <cell r="I2697" t="str">
            <v>--</v>
          </cell>
          <cell r="J2697">
            <v>5</v>
          </cell>
          <cell r="K2697">
            <v>5</v>
          </cell>
        </row>
        <row r="2698">
          <cell r="A2698" t="str">
            <v>M2</v>
          </cell>
          <cell r="B2698" t="str">
            <v>A5C</v>
          </cell>
          <cell r="C2698" t="str">
            <v>P</v>
          </cell>
          <cell r="D2698" t="str">
            <v>24020</v>
          </cell>
          <cell r="E2698" t="str">
            <v>90 ELL</v>
          </cell>
          <cell r="F2698">
            <v>2</v>
          </cell>
          <cell r="G2698" t="str">
            <v>CB400100000100</v>
          </cell>
          <cell r="H2698">
            <v>1</v>
          </cell>
          <cell r="I2698" t="str">
            <v>--</v>
          </cell>
          <cell r="J2698">
            <v>3</v>
          </cell>
          <cell r="K2698">
            <v>3</v>
          </cell>
        </row>
        <row r="2699">
          <cell r="A2699" t="str">
            <v>M2</v>
          </cell>
          <cell r="B2699" t="str">
            <v>A5C</v>
          </cell>
          <cell r="C2699" t="str">
            <v>N</v>
          </cell>
          <cell r="D2699" t="str">
            <v>23635</v>
          </cell>
          <cell r="E2699" t="str">
            <v>90 ELL</v>
          </cell>
          <cell r="F2699">
            <v>2</v>
          </cell>
          <cell r="G2699" t="str">
            <v>CB400100000100</v>
          </cell>
          <cell r="H2699">
            <v>1</v>
          </cell>
          <cell r="I2699" t="str">
            <v>--</v>
          </cell>
          <cell r="J2699">
            <v>3</v>
          </cell>
          <cell r="K2699">
            <v>3</v>
          </cell>
        </row>
        <row r="2700">
          <cell r="A2700" t="str">
            <v>M2</v>
          </cell>
          <cell r="B2700" t="str">
            <v>A5C</v>
          </cell>
          <cell r="C2700" t="str">
            <v>N</v>
          </cell>
          <cell r="D2700" t="str">
            <v>23637</v>
          </cell>
          <cell r="E2700" t="str">
            <v>90 ELL</v>
          </cell>
          <cell r="F2700">
            <v>2</v>
          </cell>
          <cell r="G2700" t="str">
            <v>CB400100000100</v>
          </cell>
          <cell r="H2700">
            <v>1</v>
          </cell>
          <cell r="I2700" t="str">
            <v>--</v>
          </cell>
          <cell r="J2700">
            <v>2</v>
          </cell>
          <cell r="K2700">
            <v>2</v>
          </cell>
        </row>
        <row r="2701">
          <cell r="A2701" t="str">
            <v>M2</v>
          </cell>
          <cell r="B2701" t="str">
            <v>A5C</v>
          </cell>
          <cell r="C2701" t="str">
            <v>N</v>
          </cell>
          <cell r="D2701" t="str">
            <v>23638</v>
          </cell>
          <cell r="E2701" t="str">
            <v>90 ELL</v>
          </cell>
          <cell r="F2701">
            <v>2</v>
          </cell>
          <cell r="G2701" t="str">
            <v>CB400100000100</v>
          </cell>
          <cell r="H2701">
            <v>1</v>
          </cell>
          <cell r="I2701" t="str">
            <v>--</v>
          </cell>
          <cell r="J2701">
            <v>3</v>
          </cell>
          <cell r="K2701">
            <v>3</v>
          </cell>
        </row>
        <row r="2702">
          <cell r="A2702" t="str">
            <v>M2</v>
          </cell>
          <cell r="B2702" t="str">
            <v>A5C</v>
          </cell>
          <cell r="C2702" t="str">
            <v>P</v>
          </cell>
          <cell r="D2702" t="str">
            <v>23035</v>
          </cell>
          <cell r="E2702" t="str">
            <v>90 ELL</v>
          </cell>
          <cell r="F2702">
            <v>2</v>
          </cell>
          <cell r="G2702" t="str">
            <v>CB400100000100</v>
          </cell>
          <cell r="H2702">
            <v>1</v>
          </cell>
          <cell r="I2702" t="str">
            <v>--</v>
          </cell>
          <cell r="J2702">
            <v>2</v>
          </cell>
          <cell r="K2702">
            <v>2</v>
          </cell>
        </row>
        <row r="2703">
          <cell r="A2703" t="str">
            <v>M2</v>
          </cell>
          <cell r="B2703" t="str">
            <v>A5C</v>
          </cell>
          <cell r="C2703" t="str">
            <v>P</v>
          </cell>
          <cell r="D2703" t="str">
            <v>23108</v>
          </cell>
          <cell r="E2703" t="str">
            <v>90 ELL</v>
          </cell>
          <cell r="F2703">
            <v>2</v>
          </cell>
          <cell r="G2703" t="str">
            <v>CB400100000100</v>
          </cell>
          <cell r="H2703">
            <v>1</v>
          </cell>
          <cell r="I2703" t="str">
            <v>--</v>
          </cell>
          <cell r="J2703">
            <v>2</v>
          </cell>
          <cell r="K2703">
            <v>2</v>
          </cell>
        </row>
        <row r="2704">
          <cell r="A2704" t="str">
            <v>M2</v>
          </cell>
          <cell r="B2704" t="str">
            <v>A5C</v>
          </cell>
          <cell r="C2704" t="str">
            <v>P</v>
          </cell>
          <cell r="D2704" t="str">
            <v>23112</v>
          </cell>
          <cell r="E2704" t="str">
            <v>90 ELL</v>
          </cell>
          <cell r="F2704">
            <v>2</v>
          </cell>
          <cell r="G2704" t="str">
            <v>CB400100000100</v>
          </cell>
          <cell r="H2704">
            <v>1</v>
          </cell>
          <cell r="I2704" t="str">
            <v>--</v>
          </cell>
          <cell r="J2704">
            <v>3</v>
          </cell>
          <cell r="K2704">
            <v>3</v>
          </cell>
        </row>
        <row r="2705">
          <cell r="A2705" t="str">
            <v>M2</v>
          </cell>
          <cell r="B2705" t="str">
            <v>A5C</v>
          </cell>
          <cell r="C2705" t="str">
            <v>P</v>
          </cell>
          <cell r="D2705" t="str">
            <v>23164</v>
          </cell>
          <cell r="E2705" t="str">
            <v>90 ELL</v>
          </cell>
          <cell r="F2705">
            <v>2</v>
          </cell>
          <cell r="G2705" t="str">
            <v>CB400100000100</v>
          </cell>
          <cell r="H2705">
            <v>1</v>
          </cell>
          <cell r="I2705" t="str">
            <v>--</v>
          </cell>
          <cell r="J2705">
            <v>2</v>
          </cell>
          <cell r="K2705">
            <v>2</v>
          </cell>
        </row>
        <row r="2706">
          <cell r="A2706" t="str">
            <v>M2</v>
          </cell>
          <cell r="B2706" t="str">
            <v>A5C</v>
          </cell>
          <cell r="C2706" t="str">
            <v>P</v>
          </cell>
          <cell r="D2706" t="str">
            <v>23213</v>
          </cell>
          <cell r="E2706" t="str">
            <v>90 ELL</v>
          </cell>
          <cell r="F2706">
            <v>2</v>
          </cell>
          <cell r="G2706" t="str">
            <v>CB400100000100</v>
          </cell>
          <cell r="H2706">
            <v>1</v>
          </cell>
          <cell r="I2706" t="str">
            <v>--</v>
          </cell>
          <cell r="J2706">
            <v>3</v>
          </cell>
          <cell r="K2706">
            <v>3</v>
          </cell>
        </row>
        <row r="2707">
          <cell r="A2707" t="str">
            <v>M2</v>
          </cell>
          <cell r="B2707" t="str">
            <v>A5C</v>
          </cell>
          <cell r="C2707" t="str">
            <v>P</v>
          </cell>
          <cell r="D2707" t="str">
            <v>23245</v>
          </cell>
          <cell r="E2707" t="str">
            <v>90 ELL</v>
          </cell>
          <cell r="F2707">
            <v>2</v>
          </cell>
          <cell r="G2707" t="str">
            <v>CB400100000100</v>
          </cell>
          <cell r="H2707">
            <v>1</v>
          </cell>
          <cell r="I2707" t="str">
            <v>--</v>
          </cell>
          <cell r="J2707">
            <v>6</v>
          </cell>
          <cell r="K2707">
            <v>6</v>
          </cell>
        </row>
        <row r="2708">
          <cell r="A2708" t="str">
            <v>M2</v>
          </cell>
          <cell r="B2708" t="str">
            <v>A5C</v>
          </cell>
          <cell r="C2708" t="str">
            <v>P</v>
          </cell>
          <cell r="D2708" t="str">
            <v>24008</v>
          </cell>
          <cell r="E2708" t="str">
            <v>90 ELL</v>
          </cell>
          <cell r="F2708">
            <v>2</v>
          </cell>
          <cell r="G2708" t="str">
            <v>CB400100000100</v>
          </cell>
          <cell r="H2708">
            <v>1</v>
          </cell>
          <cell r="I2708" t="str">
            <v>--</v>
          </cell>
          <cell r="J2708">
            <v>10</v>
          </cell>
          <cell r="K2708">
            <v>10</v>
          </cell>
        </row>
        <row r="2709">
          <cell r="A2709" t="str">
            <v>M2</v>
          </cell>
          <cell r="B2709" t="str">
            <v>A5C</v>
          </cell>
          <cell r="C2709" t="str">
            <v>P</v>
          </cell>
          <cell r="D2709" t="str">
            <v>99003</v>
          </cell>
          <cell r="E2709" t="str">
            <v>90 ELL</v>
          </cell>
          <cell r="F2709">
            <v>2</v>
          </cell>
          <cell r="G2709" t="str">
            <v>CB400100000100</v>
          </cell>
          <cell r="H2709">
            <v>1</v>
          </cell>
          <cell r="I2709" t="str">
            <v>--</v>
          </cell>
          <cell r="J2709">
            <v>2</v>
          </cell>
          <cell r="K2709">
            <v>2</v>
          </cell>
        </row>
        <row r="2710">
          <cell r="A2710" t="str">
            <v>M2</v>
          </cell>
          <cell r="B2710" t="str">
            <v>A5C</v>
          </cell>
          <cell r="C2710" t="str">
            <v>P</v>
          </cell>
          <cell r="D2710" t="str">
            <v>23081</v>
          </cell>
          <cell r="E2710" t="str">
            <v>C SWG</v>
          </cell>
          <cell r="F2710">
            <v>2</v>
          </cell>
          <cell r="G2710" t="str">
            <v>CB16110808010T</v>
          </cell>
          <cell r="H2710">
            <v>1</v>
          </cell>
          <cell r="I2710">
            <v>0.75</v>
          </cell>
          <cell r="J2710">
            <v>1</v>
          </cell>
          <cell r="K2710">
            <v>1</v>
          </cell>
        </row>
        <row r="2711">
          <cell r="A2711" t="str">
            <v>M2</v>
          </cell>
          <cell r="B2711" t="str">
            <v>A5C</v>
          </cell>
          <cell r="C2711" t="str">
            <v>P</v>
          </cell>
          <cell r="D2711" t="str">
            <v>23101</v>
          </cell>
          <cell r="E2711" t="str">
            <v>C SWG</v>
          </cell>
          <cell r="F2711">
            <v>2</v>
          </cell>
          <cell r="G2711" t="str">
            <v>CB16110808010T</v>
          </cell>
          <cell r="H2711">
            <v>1</v>
          </cell>
          <cell r="I2711">
            <v>0.75</v>
          </cell>
          <cell r="J2711">
            <v>1</v>
          </cell>
          <cell r="K2711">
            <v>1</v>
          </cell>
        </row>
        <row r="2712">
          <cell r="A2712" t="str">
            <v>M2</v>
          </cell>
          <cell r="B2712" t="str">
            <v>A5C</v>
          </cell>
          <cell r="C2712" t="str">
            <v>P</v>
          </cell>
          <cell r="D2712" t="str">
            <v>23104</v>
          </cell>
          <cell r="E2712" t="str">
            <v>C SWG</v>
          </cell>
          <cell r="F2712">
            <v>2</v>
          </cell>
          <cell r="G2712" t="str">
            <v>CB16110808010T</v>
          </cell>
          <cell r="H2712">
            <v>1</v>
          </cell>
          <cell r="I2712">
            <v>0.75</v>
          </cell>
          <cell r="J2712">
            <v>3</v>
          </cell>
          <cell r="K2712">
            <v>3</v>
          </cell>
        </row>
        <row r="2713">
          <cell r="A2713" t="str">
            <v>M2</v>
          </cell>
          <cell r="B2713" t="str">
            <v>A5C</v>
          </cell>
          <cell r="C2713" t="str">
            <v>P</v>
          </cell>
          <cell r="D2713" t="str">
            <v>23104</v>
          </cell>
          <cell r="E2713" t="str">
            <v>C SWG</v>
          </cell>
          <cell r="F2713">
            <v>2</v>
          </cell>
          <cell r="G2713" t="str">
            <v>CB16110808010T</v>
          </cell>
          <cell r="H2713">
            <v>1</v>
          </cell>
          <cell r="I2713">
            <v>0.75</v>
          </cell>
          <cell r="J2713">
            <v>3</v>
          </cell>
          <cell r="K2713">
            <v>3</v>
          </cell>
        </row>
        <row r="2714">
          <cell r="A2714" t="str">
            <v>M2</v>
          </cell>
          <cell r="B2714" t="str">
            <v>A5C</v>
          </cell>
          <cell r="C2714" t="str">
            <v>P</v>
          </cell>
          <cell r="D2714" t="str">
            <v>23105</v>
          </cell>
          <cell r="E2714" t="str">
            <v>C SWG</v>
          </cell>
          <cell r="F2714">
            <v>2</v>
          </cell>
          <cell r="G2714" t="str">
            <v>CB16110808010T</v>
          </cell>
          <cell r="H2714">
            <v>1</v>
          </cell>
          <cell r="I2714">
            <v>0.75</v>
          </cell>
          <cell r="J2714">
            <v>1</v>
          </cell>
          <cell r="K2714">
            <v>1</v>
          </cell>
        </row>
        <row r="2715">
          <cell r="A2715" t="str">
            <v>M2</v>
          </cell>
          <cell r="B2715" t="str">
            <v>A5C</v>
          </cell>
          <cell r="C2715" t="str">
            <v>P</v>
          </cell>
          <cell r="D2715" t="str">
            <v>23112</v>
          </cell>
          <cell r="E2715" t="str">
            <v>C SWG</v>
          </cell>
          <cell r="F2715">
            <v>2</v>
          </cell>
          <cell r="G2715" t="str">
            <v>CB16110808010T</v>
          </cell>
          <cell r="H2715">
            <v>1</v>
          </cell>
          <cell r="I2715">
            <v>0.75</v>
          </cell>
          <cell r="J2715">
            <v>3</v>
          </cell>
          <cell r="K2715">
            <v>3</v>
          </cell>
        </row>
        <row r="2716">
          <cell r="A2716" t="str">
            <v>M2</v>
          </cell>
          <cell r="B2716" t="str">
            <v>A5C</v>
          </cell>
          <cell r="C2716" t="str">
            <v>P</v>
          </cell>
          <cell r="D2716" t="str">
            <v>23113</v>
          </cell>
          <cell r="E2716" t="str">
            <v>C SWG</v>
          </cell>
          <cell r="F2716">
            <v>2</v>
          </cell>
          <cell r="G2716" t="str">
            <v>CB16110808010T</v>
          </cell>
          <cell r="H2716">
            <v>1</v>
          </cell>
          <cell r="I2716">
            <v>0.75</v>
          </cell>
          <cell r="J2716">
            <v>1</v>
          </cell>
          <cell r="K2716">
            <v>1</v>
          </cell>
        </row>
        <row r="2717">
          <cell r="A2717" t="str">
            <v>M2</v>
          </cell>
          <cell r="B2717" t="str">
            <v>A5C</v>
          </cell>
          <cell r="C2717" t="str">
            <v>P</v>
          </cell>
          <cell r="D2717" t="str">
            <v>23144</v>
          </cell>
          <cell r="E2717" t="str">
            <v>C SWG</v>
          </cell>
          <cell r="F2717">
            <v>2</v>
          </cell>
          <cell r="G2717" t="str">
            <v>CB16110808010T</v>
          </cell>
          <cell r="H2717">
            <v>1</v>
          </cell>
          <cell r="I2717">
            <v>0.75</v>
          </cell>
          <cell r="J2717">
            <v>2</v>
          </cell>
          <cell r="K2717">
            <v>2</v>
          </cell>
        </row>
        <row r="2718">
          <cell r="A2718" t="str">
            <v>M2</v>
          </cell>
          <cell r="B2718" t="str">
            <v>A5C</v>
          </cell>
          <cell r="C2718" t="str">
            <v>P</v>
          </cell>
          <cell r="D2718" t="str">
            <v>23145</v>
          </cell>
          <cell r="E2718" t="str">
            <v>C SWG</v>
          </cell>
          <cell r="F2718">
            <v>2</v>
          </cell>
          <cell r="G2718" t="str">
            <v>CB16110808010T</v>
          </cell>
          <cell r="H2718">
            <v>1</v>
          </cell>
          <cell r="I2718">
            <v>0.75</v>
          </cell>
          <cell r="J2718">
            <v>1</v>
          </cell>
          <cell r="K2718">
            <v>1</v>
          </cell>
        </row>
        <row r="2719">
          <cell r="A2719" t="str">
            <v>M2</v>
          </cell>
          <cell r="B2719" t="str">
            <v>A5C</v>
          </cell>
          <cell r="C2719" t="str">
            <v>P</v>
          </cell>
          <cell r="D2719" t="str">
            <v>23164</v>
          </cell>
          <cell r="E2719" t="str">
            <v>C SWG</v>
          </cell>
          <cell r="F2719">
            <v>2</v>
          </cell>
          <cell r="G2719" t="str">
            <v>CB16110808010T</v>
          </cell>
          <cell r="H2719">
            <v>1</v>
          </cell>
          <cell r="I2719">
            <v>0.75</v>
          </cell>
          <cell r="J2719">
            <v>2</v>
          </cell>
          <cell r="K2719">
            <v>2</v>
          </cell>
        </row>
        <row r="2720">
          <cell r="A2720" t="str">
            <v>M2</v>
          </cell>
          <cell r="B2720" t="str">
            <v>A5C</v>
          </cell>
          <cell r="C2720" t="str">
            <v>P</v>
          </cell>
          <cell r="D2720" t="str">
            <v>23225</v>
          </cell>
          <cell r="E2720" t="str">
            <v>C SWG</v>
          </cell>
          <cell r="F2720">
            <v>2</v>
          </cell>
          <cell r="G2720" t="str">
            <v>CB16110808010T</v>
          </cell>
          <cell r="H2720">
            <v>1</v>
          </cell>
          <cell r="I2720">
            <v>0.75</v>
          </cell>
          <cell r="J2720">
            <v>1</v>
          </cell>
          <cell r="K2720">
            <v>1</v>
          </cell>
        </row>
        <row r="2721">
          <cell r="A2721" t="str">
            <v>M2</v>
          </cell>
          <cell r="B2721" t="str">
            <v>A5C</v>
          </cell>
          <cell r="C2721" t="str">
            <v>P</v>
          </cell>
          <cell r="D2721" t="str">
            <v>23234</v>
          </cell>
          <cell r="E2721" t="str">
            <v>C SWG</v>
          </cell>
          <cell r="F2721">
            <v>2</v>
          </cell>
          <cell r="G2721" t="str">
            <v>CB16110808010T</v>
          </cell>
          <cell r="H2721">
            <v>1</v>
          </cell>
          <cell r="I2721">
            <v>0.75</v>
          </cell>
          <cell r="J2721">
            <v>1</v>
          </cell>
          <cell r="K2721">
            <v>1</v>
          </cell>
        </row>
        <row r="2722">
          <cell r="A2722" t="str">
            <v>M2</v>
          </cell>
          <cell r="B2722" t="str">
            <v>A5C</v>
          </cell>
          <cell r="C2722" t="str">
            <v>P</v>
          </cell>
          <cell r="D2722" t="str">
            <v>23238</v>
          </cell>
          <cell r="E2722" t="str">
            <v>C SWG</v>
          </cell>
          <cell r="F2722">
            <v>2</v>
          </cell>
          <cell r="G2722" t="str">
            <v>CB16110808010T</v>
          </cell>
          <cell r="H2722">
            <v>1</v>
          </cell>
          <cell r="I2722">
            <v>0.75</v>
          </cell>
          <cell r="J2722">
            <v>1</v>
          </cell>
          <cell r="K2722">
            <v>1</v>
          </cell>
        </row>
        <row r="2723">
          <cell r="A2723" t="str">
            <v>M2</v>
          </cell>
          <cell r="B2723" t="str">
            <v>A5C</v>
          </cell>
          <cell r="C2723" t="str">
            <v>P</v>
          </cell>
          <cell r="D2723" t="str">
            <v>23247</v>
          </cell>
          <cell r="E2723" t="str">
            <v>C SWG</v>
          </cell>
          <cell r="F2723">
            <v>2</v>
          </cell>
          <cell r="G2723" t="str">
            <v>CB16110808010T</v>
          </cell>
          <cell r="H2723">
            <v>1</v>
          </cell>
          <cell r="I2723">
            <v>0.75</v>
          </cell>
          <cell r="J2723">
            <v>1</v>
          </cell>
          <cell r="K2723">
            <v>1</v>
          </cell>
        </row>
        <row r="2724">
          <cell r="A2724" t="str">
            <v>M2</v>
          </cell>
          <cell r="B2724" t="str">
            <v>A5C</v>
          </cell>
          <cell r="C2724" t="str">
            <v>P</v>
          </cell>
          <cell r="D2724" t="str">
            <v>24024</v>
          </cell>
          <cell r="E2724" t="str">
            <v>C SWG</v>
          </cell>
          <cell r="F2724">
            <v>2</v>
          </cell>
          <cell r="G2724" t="str">
            <v>CB16110808010T</v>
          </cell>
          <cell r="H2724">
            <v>1</v>
          </cell>
          <cell r="I2724">
            <v>0.75</v>
          </cell>
          <cell r="J2724">
            <v>1</v>
          </cell>
          <cell r="K2724">
            <v>1</v>
          </cell>
        </row>
        <row r="2725">
          <cell r="A2725" t="str">
            <v>M2</v>
          </cell>
          <cell r="B2725" t="str">
            <v>A5C</v>
          </cell>
          <cell r="C2725" t="str">
            <v>TRIM</v>
          </cell>
          <cell r="D2725" t="str">
            <v>V-2316</v>
          </cell>
          <cell r="E2725" t="str">
            <v>C SWG</v>
          </cell>
          <cell r="F2725">
            <v>2</v>
          </cell>
          <cell r="G2725" t="str">
            <v>CB16110808010T</v>
          </cell>
          <cell r="H2725">
            <v>1</v>
          </cell>
          <cell r="I2725">
            <v>0.75</v>
          </cell>
          <cell r="J2725">
            <v>1</v>
          </cell>
          <cell r="K2725">
            <v>1</v>
          </cell>
        </row>
        <row r="2726">
          <cell r="A2726" t="str">
            <v>M2</v>
          </cell>
          <cell r="B2726" t="str">
            <v>A5C</v>
          </cell>
          <cell r="C2726" t="str">
            <v>P</v>
          </cell>
          <cell r="D2726" t="str">
            <v>23094</v>
          </cell>
          <cell r="E2726" t="str">
            <v>C SWG</v>
          </cell>
          <cell r="F2726">
            <v>2</v>
          </cell>
          <cell r="G2726" t="str">
            <v>CB16110808010T</v>
          </cell>
          <cell r="H2726">
            <v>1</v>
          </cell>
          <cell r="I2726">
            <v>0.75</v>
          </cell>
          <cell r="J2726">
            <v>1</v>
          </cell>
          <cell r="K2726">
            <v>1</v>
          </cell>
        </row>
        <row r="2727">
          <cell r="A2727" t="str">
            <v>M2</v>
          </cell>
          <cell r="B2727" t="str">
            <v>A5C</v>
          </cell>
          <cell r="C2727" t="str">
            <v>P</v>
          </cell>
          <cell r="D2727" t="str">
            <v>23108</v>
          </cell>
          <cell r="E2727" t="str">
            <v>C SWG</v>
          </cell>
          <cell r="F2727">
            <v>2</v>
          </cell>
          <cell r="G2727" t="str">
            <v>CB16110808010T</v>
          </cell>
          <cell r="H2727">
            <v>1</v>
          </cell>
          <cell r="I2727">
            <v>0.75</v>
          </cell>
          <cell r="J2727">
            <v>3</v>
          </cell>
          <cell r="K2727">
            <v>3</v>
          </cell>
        </row>
        <row r="2728">
          <cell r="A2728" t="str">
            <v>M2</v>
          </cell>
          <cell r="B2728" t="str">
            <v>A5C</v>
          </cell>
          <cell r="C2728" t="str">
            <v>P</v>
          </cell>
          <cell r="D2728" t="str">
            <v>23108</v>
          </cell>
          <cell r="E2728" t="str">
            <v>C SWG</v>
          </cell>
          <cell r="F2728">
            <v>2</v>
          </cell>
          <cell r="G2728" t="str">
            <v>CB16110808010T</v>
          </cell>
          <cell r="H2728">
            <v>1</v>
          </cell>
          <cell r="I2728">
            <v>0.75</v>
          </cell>
          <cell r="J2728">
            <v>3</v>
          </cell>
          <cell r="K2728">
            <v>3</v>
          </cell>
        </row>
        <row r="2729">
          <cell r="A2729" t="str">
            <v>M2</v>
          </cell>
          <cell r="B2729" t="str">
            <v>A5C</v>
          </cell>
          <cell r="C2729" t="str">
            <v>P</v>
          </cell>
          <cell r="D2729" t="str">
            <v>23109</v>
          </cell>
          <cell r="E2729" t="str">
            <v>C SWG</v>
          </cell>
          <cell r="F2729">
            <v>2</v>
          </cell>
          <cell r="G2729" t="str">
            <v>CB16110808010T</v>
          </cell>
          <cell r="H2729">
            <v>1</v>
          </cell>
          <cell r="I2729">
            <v>0.75</v>
          </cell>
          <cell r="J2729">
            <v>1</v>
          </cell>
          <cell r="K2729">
            <v>1</v>
          </cell>
        </row>
        <row r="2730">
          <cell r="A2730" t="str">
            <v>M2</v>
          </cell>
          <cell r="B2730" t="str">
            <v>A5C</v>
          </cell>
          <cell r="C2730" t="str">
            <v>P</v>
          </cell>
          <cell r="D2730" t="str">
            <v>23112</v>
          </cell>
          <cell r="E2730" t="str">
            <v>C SWG</v>
          </cell>
          <cell r="F2730">
            <v>2</v>
          </cell>
          <cell r="G2730" t="str">
            <v>CB16110808010T</v>
          </cell>
          <cell r="H2730">
            <v>1</v>
          </cell>
          <cell r="I2730">
            <v>0.75</v>
          </cell>
          <cell r="J2730">
            <v>3</v>
          </cell>
          <cell r="K2730">
            <v>3</v>
          </cell>
        </row>
        <row r="2731">
          <cell r="A2731" t="str">
            <v>M2</v>
          </cell>
          <cell r="B2731" t="str">
            <v>A5C</v>
          </cell>
          <cell r="C2731" t="str">
            <v>P</v>
          </cell>
          <cell r="D2731" t="str">
            <v>23133</v>
          </cell>
          <cell r="E2731" t="str">
            <v>C SWG</v>
          </cell>
          <cell r="F2731">
            <v>2</v>
          </cell>
          <cell r="G2731" t="str">
            <v>CB16110808010T</v>
          </cell>
          <cell r="H2731">
            <v>1</v>
          </cell>
          <cell r="I2731">
            <v>0.75</v>
          </cell>
          <cell r="J2731">
            <v>1</v>
          </cell>
          <cell r="K2731">
            <v>1</v>
          </cell>
        </row>
        <row r="2732">
          <cell r="A2732" t="str">
            <v>M2</v>
          </cell>
          <cell r="B2732" t="str">
            <v>A5C</v>
          </cell>
          <cell r="C2732" t="str">
            <v>P</v>
          </cell>
          <cell r="D2732" t="str">
            <v>23141</v>
          </cell>
          <cell r="E2732" t="str">
            <v>C SWG</v>
          </cell>
          <cell r="F2732">
            <v>2</v>
          </cell>
          <cell r="G2732" t="str">
            <v>CB16110808010T</v>
          </cell>
          <cell r="H2732">
            <v>1</v>
          </cell>
          <cell r="I2732">
            <v>0.75</v>
          </cell>
          <cell r="J2732">
            <v>1</v>
          </cell>
          <cell r="K2732">
            <v>1</v>
          </cell>
        </row>
        <row r="2733">
          <cell r="A2733" t="str">
            <v>M2</v>
          </cell>
          <cell r="B2733" t="str">
            <v>A5C</v>
          </cell>
          <cell r="C2733" t="str">
            <v>P</v>
          </cell>
          <cell r="D2733" t="str">
            <v>23148</v>
          </cell>
          <cell r="E2733" t="str">
            <v>C SWG</v>
          </cell>
          <cell r="F2733">
            <v>2</v>
          </cell>
          <cell r="G2733" t="str">
            <v>CB16110808010T</v>
          </cell>
          <cell r="H2733">
            <v>1</v>
          </cell>
          <cell r="I2733">
            <v>0.75</v>
          </cell>
          <cell r="J2733">
            <v>2</v>
          </cell>
          <cell r="K2733">
            <v>2</v>
          </cell>
        </row>
        <row r="2734">
          <cell r="A2734" t="str">
            <v>M2</v>
          </cell>
          <cell r="B2734" t="str">
            <v>A5C</v>
          </cell>
          <cell r="C2734" t="str">
            <v>N</v>
          </cell>
          <cell r="D2734" t="str">
            <v>23631</v>
          </cell>
          <cell r="E2734" t="str">
            <v>CAP</v>
          </cell>
          <cell r="F2734">
            <v>2</v>
          </cell>
          <cell r="G2734" t="str">
            <v>CB520700000100</v>
          </cell>
          <cell r="H2734">
            <v>1</v>
          </cell>
          <cell r="I2734" t="str">
            <v>--</v>
          </cell>
          <cell r="J2734">
            <v>1</v>
          </cell>
          <cell r="K2734">
            <v>1</v>
          </cell>
        </row>
        <row r="2735">
          <cell r="A2735" t="str">
            <v>M2</v>
          </cell>
          <cell r="B2735" t="str">
            <v>A5C</v>
          </cell>
          <cell r="C2735" t="str">
            <v>N</v>
          </cell>
          <cell r="D2735" t="str">
            <v>23633</v>
          </cell>
          <cell r="E2735" t="str">
            <v>CAP</v>
          </cell>
          <cell r="F2735">
            <v>2</v>
          </cell>
          <cell r="G2735" t="str">
            <v>CB520700000100</v>
          </cell>
          <cell r="H2735">
            <v>1</v>
          </cell>
          <cell r="I2735" t="str">
            <v>--</v>
          </cell>
          <cell r="J2735">
            <v>1</v>
          </cell>
          <cell r="K2735">
            <v>1</v>
          </cell>
        </row>
        <row r="2736">
          <cell r="A2736" t="str">
            <v>M2</v>
          </cell>
          <cell r="B2736" t="str">
            <v>A5C</v>
          </cell>
          <cell r="C2736" t="str">
            <v>N</v>
          </cell>
          <cell r="D2736" t="str">
            <v>23635</v>
          </cell>
          <cell r="E2736" t="str">
            <v>CAP</v>
          </cell>
          <cell r="F2736">
            <v>2</v>
          </cell>
          <cell r="G2736" t="str">
            <v>CB520700000100</v>
          </cell>
          <cell r="H2736">
            <v>1</v>
          </cell>
          <cell r="I2736" t="str">
            <v>--</v>
          </cell>
          <cell r="J2736">
            <v>1</v>
          </cell>
          <cell r="K2736">
            <v>1</v>
          </cell>
        </row>
        <row r="2737">
          <cell r="A2737" t="str">
            <v>M2</v>
          </cell>
          <cell r="B2737" t="str">
            <v>A5C</v>
          </cell>
          <cell r="C2737" t="str">
            <v>P</v>
          </cell>
          <cell r="D2737" t="str">
            <v>23143</v>
          </cell>
          <cell r="E2737" t="str">
            <v>CPLG</v>
          </cell>
          <cell r="F2737">
            <v>2</v>
          </cell>
          <cell r="G2737" t="str">
            <v>CB400500000100</v>
          </cell>
          <cell r="H2737">
            <v>1</v>
          </cell>
          <cell r="I2737" t="str">
            <v>--</v>
          </cell>
          <cell r="J2737">
            <v>2</v>
          </cell>
          <cell r="K2737">
            <v>2</v>
          </cell>
        </row>
        <row r="2738">
          <cell r="A2738" t="str">
            <v>M2</v>
          </cell>
          <cell r="B2738" t="str">
            <v>A5C</v>
          </cell>
          <cell r="C2738" t="str">
            <v>P</v>
          </cell>
          <cell r="D2738" t="str">
            <v>23147</v>
          </cell>
          <cell r="E2738" t="str">
            <v>CPLG</v>
          </cell>
          <cell r="F2738">
            <v>2</v>
          </cell>
          <cell r="G2738" t="str">
            <v>CB400500000100</v>
          </cell>
          <cell r="H2738">
            <v>1</v>
          </cell>
          <cell r="I2738" t="str">
            <v>--</v>
          </cell>
          <cell r="J2738">
            <v>2</v>
          </cell>
          <cell r="K2738">
            <v>2</v>
          </cell>
        </row>
        <row r="2739">
          <cell r="A2739" t="str">
            <v>M2</v>
          </cell>
          <cell r="B2739" t="str">
            <v>A5C</v>
          </cell>
          <cell r="C2739" t="str">
            <v>P</v>
          </cell>
          <cell r="D2739" t="str">
            <v>23261</v>
          </cell>
          <cell r="E2739" t="str">
            <v>CPLG</v>
          </cell>
          <cell r="F2739">
            <v>2</v>
          </cell>
          <cell r="G2739" t="str">
            <v>CB400500000100</v>
          </cell>
          <cell r="H2739">
            <v>1</v>
          </cell>
          <cell r="I2739" t="str">
            <v>--</v>
          </cell>
          <cell r="J2739">
            <v>1</v>
          </cell>
          <cell r="K2739">
            <v>1</v>
          </cell>
        </row>
        <row r="2740">
          <cell r="A2740" t="str">
            <v>M2</v>
          </cell>
          <cell r="B2740" t="str">
            <v>A5C</v>
          </cell>
          <cell r="C2740" t="str">
            <v>P</v>
          </cell>
          <cell r="D2740" t="str">
            <v>24007</v>
          </cell>
          <cell r="E2740" t="str">
            <v>CPLG</v>
          </cell>
          <cell r="F2740">
            <v>2</v>
          </cell>
          <cell r="G2740" t="str">
            <v>CB400500000100</v>
          </cell>
          <cell r="H2740">
            <v>1</v>
          </cell>
          <cell r="I2740" t="str">
            <v>--</v>
          </cell>
          <cell r="J2740">
            <v>1</v>
          </cell>
          <cell r="K2740">
            <v>1</v>
          </cell>
        </row>
        <row r="2741">
          <cell r="A2741" t="str">
            <v>M2</v>
          </cell>
          <cell r="B2741" t="str">
            <v>A5C</v>
          </cell>
          <cell r="C2741" t="str">
            <v>P</v>
          </cell>
          <cell r="D2741" t="str">
            <v>24013</v>
          </cell>
          <cell r="E2741" t="str">
            <v>CPLG</v>
          </cell>
          <cell r="F2741">
            <v>2</v>
          </cell>
          <cell r="G2741" t="str">
            <v>CB400500000100</v>
          </cell>
          <cell r="H2741">
            <v>1</v>
          </cell>
          <cell r="I2741" t="str">
            <v>--</v>
          </cell>
          <cell r="J2741">
            <v>2</v>
          </cell>
          <cell r="K2741">
            <v>2</v>
          </cell>
        </row>
        <row r="2742">
          <cell r="A2742" t="str">
            <v>M2</v>
          </cell>
          <cell r="B2742" t="str">
            <v>A5C</v>
          </cell>
          <cell r="C2742" t="str">
            <v>P</v>
          </cell>
          <cell r="D2742" t="str">
            <v>24020</v>
          </cell>
          <cell r="E2742" t="str">
            <v>CPLG</v>
          </cell>
          <cell r="F2742">
            <v>2</v>
          </cell>
          <cell r="G2742" t="str">
            <v>CB400500000100</v>
          </cell>
          <cell r="H2742">
            <v>1</v>
          </cell>
          <cell r="I2742" t="str">
            <v>--</v>
          </cell>
          <cell r="J2742">
            <v>2</v>
          </cell>
          <cell r="K2742">
            <v>2</v>
          </cell>
        </row>
        <row r="2743">
          <cell r="A2743" t="str">
            <v>M2</v>
          </cell>
          <cell r="B2743" t="str">
            <v>A5C</v>
          </cell>
          <cell r="C2743" t="str">
            <v>N</v>
          </cell>
          <cell r="D2743" t="str">
            <v>23613</v>
          </cell>
          <cell r="E2743" t="str">
            <v>E SWG</v>
          </cell>
          <cell r="F2743">
            <v>2</v>
          </cell>
          <cell r="G2743" t="str">
            <v>CB16210808010T</v>
          </cell>
          <cell r="H2743">
            <v>1</v>
          </cell>
          <cell r="I2743">
            <v>0.75</v>
          </cell>
          <cell r="J2743">
            <v>1</v>
          </cell>
          <cell r="K2743">
            <v>1</v>
          </cell>
        </row>
        <row r="2744">
          <cell r="A2744" t="str">
            <v>M2</v>
          </cell>
          <cell r="B2744" t="str">
            <v>A5C</v>
          </cell>
          <cell r="C2744" t="str">
            <v>P</v>
          </cell>
          <cell r="D2744" t="str">
            <v>23052</v>
          </cell>
          <cell r="E2744" t="str">
            <v>E SWG</v>
          </cell>
          <cell r="F2744">
            <v>2</v>
          </cell>
          <cell r="G2744" t="str">
            <v>CB16210808010T</v>
          </cell>
          <cell r="H2744">
            <v>1</v>
          </cell>
          <cell r="I2744">
            <v>0.75</v>
          </cell>
          <cell r="J2744">
            <v>2</v>
          </cell>
          <cell r="K2744">
            <v>2</v>
          </cell>
        </row>
        <row r="2745">
          <cell r="A2745" t="str">
            <v>M2</v>
          </cell>
          <cell r="B2745" t="str">
            <v>A5C</v>
          </cell>
          <cell r="C2745" t="str">
            <v>P</v>
          </cell>
          <cell r="D2745" t="str">
            <v>23037</v>
          </cell>
          <cell r="E2745" t="str">
            <v>E SWG</v>
          </cell>
          <cell r="F2745">
            <v>2</v>
          </cell>
          <cell r="G2745" t="str">
            <v>CB16210808010T</v>
          </cell>
          <cell r="H2745">
            <v>1</v>
          </cell>
          <cell r="I2745">
            <v>0.75</v>
          </cell>
          <cell r="J2745">
            <v>2</v>
          </cell>
          <cell r="K2745">
            <v>2</v>
          </cell>
        </row>
        <row r="2746">
          <cell r="A2746" t="str">
            <v>M2</v>
          </cell>
          <cell r="B2746" t="str">
            <v>A5C</v>
          </cell>
          <cell r="C2746" t="str">
            <v>P</v>
          </cell>
          <cell r="D2746" t="str">
            <v>23149</v>
          </cell>
          <cell r="E2746" t="str">
            <v>E SWG</v>
          </cell>
          <cell r="F2746">
            <v>2</v>
          </cell>
          <cell r="G2746" t="str">
            <v>CB16210808010T</v>
          </cell>
          <cell r="H2746">
            <v>1</v>
          </cell>
          <cell r="I2746">
            <v>0.75</v>
          </cell>
          <cell r="J2746">
            <v>2</v>
          </cell>
          <cell r="K2746">
            <v>2</v>
          </cell>
        </row>
        <row r="2747">
          <cell r="A2747" t="str">
            <v>M2</v>
          </cell>
          <cell r="B2747" t="str">
            <v>A5C</v>
          </cell>
          <cell r="C2747" t="str">
            <v>N</v>
          </cell>
          <cell r="D2747" t="str">
            <v>23631</v>
          </cell>
          <cell r="E2747" t="str">
            <v>NPL</v>
          </cell>
          <cell r="F2747">
            <v>2</v>
          </cell>
          <cell r="G2747" t="str">
            <v>CB1321080001VR</v>
          </cell>
          <cell r="H2747">
            <v>1</v>
          </cell>
          <cell r="I2747" t="str">
            <v>75mm</v>
          </cell>
          <cell r="J2747">
            <v>1</v>
          </cell>
          <cell r="K2747">
            <v>1</v>
          </cell>
        </row>
        <row r="2748">
          <cell r="A2748" t="str">
            <v>M2</v>
          </cell>
          <cell r="B2748" t="str">
            <v>A5C</v>
          </cell>
          <cell r="C2748" t="str">
            <v>N</v>
          </cell>
          <cell r="D2748" t="str">
            <v>23633</v>
          </cell>
          <cell r="E2748" t="str">
            <v>NPL</v>
          </cell>
          <cell r="F2748">
            <v>2</v>
          </cell>
          <cell r="G2748" t="str">
            <v>CB1321080001VR</v>
          </cell>
          <cell r="H2748">
            <v>1</v>
          </cell>
          <cell r="I2748" t="str">
            <v>75mm</v>
          </cell>
          <cell r="J2748">
            <v>1</v>
          </cell>
          <cell r="K2748">
            <v>1</v>
          </cell>
        </row>
        <row r="2749">
          <cell r="A2749" t="str">
            <v>M2</v>
          </cell>
          <cell r="B2749" t="str">
            <v>A5C</v>
          </cell>
          <cell r="C2749" t="str">
            <v>N</v>
          </cell>
          <cell r="D2749" t="str">
            <v>23635</v>
          </cell>
          <cell r="E2749" t="str">
            <v>NPL</v>
          </cell>
          <cell r="F2749">
            <v>2</v>
          </cell>
          <cell r="G2749" t="str">
            <v>CB1321080001VR</v>
          </cell>
          <cell r="H2749">
            <v>1</v>
          </cell>
          <cell r="I2749" t="str">
            <v>75mm</v>
          </cell>
          <cell r="J2749">
            <v>1</v>
          </cell>
          <cell r="K2749">
            <v>1</v>
          </cell>
        </row>
        <row r="2750">
          <cell r="A2750" t="str">
            <v>M2</v>
          </cell>
          <cell r="B2750" t="str">
            <v>A5C</v>
          </cell>
          <cell r="C2750" t="str">
            <v>N</v>
          </cell>
          <cell r="D2750" t="str">
            <v>23632</v>
          </cell>
          <cell r="E2750" t="str">
            <v>R TEE</v>
          </cell>
          <cell r="F2750">
            <v>2</v>
          </cell>
          <cell r="G2750" t="str">
            <v>CB40040000010T</v>
          </cell>
          <cell r="H2750">
            <v>1</v>
          </cell>
          <cell r="I2750">
            <v>0.75</v>
          </cell>
          <cell r="J2750">
            <v>1</v>
          </cell>
          <cell r="K2750">
            <v>1</v>
          </cell>
        </row>
        <row r="2751">
          <cell r="A2751" t="str">
            <v>M2</v>
          </cell>
          <cell r="B2751" t="str">
            <v>A5C</v>
          </cell>
          <cell r="C2751" t="str">
            <v>N</v>
          </cell>
          <cell r="D2751" t="str">
            <v>23634</v>
          </cell>
          <cell r="E2751" t="str">
            <v>R TEE</v>
          </cell>
          <cell r="F2751">
            <v>2</v>
          </cell>
          <cell r="G2751" t="str">
            <v>CB40040000010T</v>
          </cell>
          <cell r="H2751">
            <v>1</v>
          </cell>
          <cell r="I2751">
            <v>0.75</v>
          </cell>
          <cell r="J2751">
            <v>1</v>
          </cell>
          <cell r="K2751">
            <v>1</v>
          </cell>
        </row>
        <row r="2752">
          <cell r="A2752" t="str">
            <v>M2</v>
          </cell>
          <cell r="B2752" t="str">
            <v>A5C</v>
          </cell>
          <cell r="C2752" t="str">
            <v>N</v>
          </cell>
          <cell r="D2752" t="str">
            <v>23638</v>
          </cell>
          <cell r="E2752" t="str">
            <v>R TEE</v>
          </cell>
          <cell r="F2752">
            <v>2</v>
          </cell>
          <cell r="G2752" t="str">
            <v>CB40040000010T</v>
          </cell>
          <cell r="H2752">
            <v>1</v>
          </cell>
          <cell r="I2752">
            <v>0.75</v>
          </cell>
          <cell r="J2752">
            <v>1</v>
          </cell>
          <cell r="K2752">
            <v>1</v>
          </cell>
        </row>
        <row r="2753">
          <cell r="A2753" t="str">
            <v>M2</v>
          </cell>
          <cell r="B2753" t="str">
            <v>A5C</v>
          </cell>
          <cell r="C2753" t="str">
            <v>N</v>
          </cell>
          <cell r="D2753" t="str">
            <v>23640</v>
          </cell>
          <cell r="E2753" t="str">
            <v>R TEE</v>
          </cell>
          <cell r="F2753">
            <v>2</v>
          </cell>
          <cell r="G2753" t="str">
            <v>CB40040000010T</v>
          </cell>
          <cell r="H2753">
            <v>1</v>
          </cell>
          <cell r="I2753">
            <v>0.75</v>
          </cell>
          <cell r="J2753">
            <v>1</v>
          </cell>
          <cell r="K2753">
            <v>1</v>
          </cell>
        </row>
        <row r="2754">
          <cell r="A2754" t="str">
            <v>M2</v>
          </cell>
          <cell r="B2754" t="str">
            <v>A5C</v>
          </cell>
          <cell r="C2754" t="str">
            <v>P</v>
          </cell>
          <cell r="D2754" t="str">
            <v>23052</v>
          </cell>
          <cell r="E2754" t="str">
            <v>R TEE</v>
          </cell>
          <cell r="F2754">
            <v>2</v>
          </cell>
          <cell r="G2754" t="str">
            <v>CB40040000010T</v>
          </cell>
          <cell r="H2754">
            <v>1</v>
          </cell>
          <cell r="I2754">
            <v>0.75</v>
          </cell>
          <cell r="J2754">
            <v>4</v>
          </cell>
          <cell r="K2754">
            <v>4</v>
          </cell>
        </row>
        <row r="2755">
          <cell r="A2755" t="str">
            <v>M2</v>
          </cell>
          <cell r="B2755" t="str">
            <v>A5C</v>
          </cell>
          <cell r="C2755" t="str">
            <v>P</v>
          </cell>
          <cell r="D2755" t="str">
            <v>23063</v>
          </cell>
          <cell r="E2755" t="str">
            <v>R TEE</v>
          </cell>
          <cell r="F2755">
            <v>2</v>
          </cell>
          <cell r="G2755" t="str">
            <v>CB40040000010T</v>
          </cell>
          <cell r="H2755">
            <v>1</v>
          </cell>
          <cell r="I2755">
            <v>0.75</v>
          </cell>
          <cell r="J2755">
            <v>2</v>
          </cell>
          <cell r="K2755">
            <v>2</v>
          </cell>
        </row>
        <row r="2756">
          <cell r="A2756" t="str">
            <v>M2</v>
          </cell>
          <cell r="B2756" t="str">
            <v>A5C</v>
          </cell>
          <cell r="C2756" t="str">
            <v>P</v>
          </cell>
          <cell r="D2756" t="str">
            <v>23078</v>
          </cell>
          <cell r="E2756" t="str">
            <v>R TEE</v>
          </cell>
          <cell r="F2756">
            <v>2</v>
          </cell>
          <cell r="G2756" t="str">
            <v>CB40040000010T</v>
          </cell>
          <cell r="H2756">
            <v>1</v>
          </cell>
          <cell r="I2756">
            <v>0.75</v>
          </cell>
          <cell r="J2756">
            <v>2</v>
          </cell>
          <cell r="K2756">
            <v>2</v>
          </cell>
        </row>
        <row r="2757">
          <cell r="A2757" t="str">
            <v>M2</v>
          </cell>
          <cell r="B2757" t="str">
            <v>A5C</v>
          </cell>
          <cell r="C2757" t="str">
            <v>P</v>
          </cell>
          <cell r="D2757" t="str">
            <v>23083</v>
          </cell>
          <cell r="E2757" t="str">
            <v>R TEE</v>
          </cell>
          <cell r="F2757">
            <v>2</v>
          </cell>
          <cell r="G2757" t="str">
            <v>CB40040000010T</v>
          </cell>
          <cell r="H2757">
            <v>1</v>
          </cell>
          <cell r="I2757">
            <v>0.75</v>
          </cell>
          <cell r="J2757">
            <v>2</v>
          </cell>
          <cell r="K2757">
            <v>2</v>
          </cell>
        </row>
        <row r="2758">
          <cell r="A2758" t="str">
            <v>M2</v>
          </cell>
          <cell r="B2758" t="str">
            <v>A5C</v>
          </cell>
          <cell r="C2758" t="str">
            <v>P</v>
          </cell>
          <cell r="D2758" t="str">
            <v>23122</v>
          </cell>
          <cell r="E2758" t="str">
            <v>R TEE</v>
          </cell>
          <cell r="F2758">
            <v>2</v>
          </cell>
          <cell r="G2758" t="str">
            <v>CB40040000010T</v>
          </cell>
          <cell r="H2758">
            <v>1</v>
          </cell>
          <cell r="I2758">
            <v>0.75</v>
          </cell>
          <cell r="J2758">
            <v>2</v>
          </cell>
          <cell r="K2758">
            <v>2</v>
          </cell>
        </row>
        <row r="2759">
          <cell r="A2759" t="str">
            <v>M2</v>
          </cell>
          <cell r="B2759" t="str">
            <v>A5C</v>
          </cell>
          <cell r="C2759" t="str">
            <v>P</v>
          </cell>
          <cell r="D2759" t="str">
            <v>23144</v>
          </cell>
          <cell r="E2759" t="str">
            <v>R TEE</v>
          </cell>
          <cell r="F2759">
            <v>2</v>
          </cell>
          <cell r="G2759" t="str">
            <v>CB40040000010T</v>
          </cell>
          <cell r="H2759">
            <v>1</v>
          </cell>
          <cell r="I2759">
            <v>0.75</v>
          </cell>
          <cell r="J2759">
            <v>4</v>
          </cell>
          <cell r="K2759">
            <v>4</v>
          </cell>
        </row>
        <row r="2760">
          <cell r="A2760" t="str">
            <v>M2</v>
          </cell>
          <cell r="B2760" t="str">
            <v>A5C</v>
          </cell>
          <cell r="C2760" t="str">
            <v>P</v>
          </cell>
          <cell r="D2760" t="str">
            <v>23148</v>
          </cell>
          <cell r="E2760" t="str">
            <v>R TEE</v>
          </cell>
          <cell r="F2760">
            <v>2</v>
          </cell>
          <cell r="G2760" t="str">
            <v>CB40040000010T</v>
          </cell>
          <cell r="H2760">
            <v>1</v>
          </cell>
          <cell r="I2760">
            <v>0.75</v>
          </cell>
          <cell r="J2760">
            <v>4</v>
          </cell>
          <cell r="K2760">
            <v>4</v>
          </cell>
        </row>
        <row r="2761">
          <cell r="A2761" t="str">
            <v>M2</v>
          </cell>
          <cell r="B2761" t="str">
            <v>A5C</v>
          </cell>
          <cell r="C2761" t="str">
            <v>P</v>
          </cell>
          <cell r="D2761" t="str">
            <v>23149</v>
          </cell>
          <cell r="E2761" t="str">
            <v>R TEE</v>
          </cell>
          <cell r="F2761">
            <v>2</v>
          </cell>
          <cell r="G2761" t="str">
            <v>CB40040000010T</v>
          </cell>
          <cell r="H2761">
            <v>1</v>
          </cell>
          <cell r="I2761">
            <v>0.75</v>
          </cell>
          <cell r="J2761">
            <v>5</v>
          </cell>
          <cell r="K2761">
            <v>5</v>
          </cell>
        </row>
        <row r="2762">
          <cell r="A2762" t="str">
            <v>M2</v>
          </cell>
          <cell r="B2762" t="str">
            <v>A5C</v>
          </cell>
          <cell r="C2762" t="str">
            <v>P</v>
          </cell>
          <cell r="D2762" t="str">
            <v>23164</v>
          </cell>
          <cell r="E2762" t="str">
            <v>R TEE</v>
          </cell>
          <cell r="F2762">
            <v>2</v>
          </cell>
          <cell r="G2762" t="str">
            <v>CB40040000010T</v>
          </cell>
          <cell r="H2762">
            <v>1</v>
          </cell>
          <cell r="I2762">
            <v>0.75</v>
          </cell>
          <cell r="J2762">
            <v>2</v>
          </cell>
          <cell r="K2762">
            <v>2</v>
          </cell>
        </row>
        <row r="2763">
          <cell r="A2763" t="str">
            <v>M2</v>
          </cell>
          <cell r="B2763" t="str">
            <v>A5C</v>
          </cell>
          <cell r="C2763" t="str">
            <v>P</v>
          </cell>
          <cell r="D2763" t="str">
            <v>23205</v>
          </cell>
          <cell r="E2763" t="str">
            <v>R TEE</v>
          </cell>
          <cell r="F2763">
            <v>2</v>
          </cell>
          <cell r="G2763" t="str">
            <v>CB40040000010T</v>
          </cell>
          <cell r="H2763">
            <v>1</v>
          </cell>
          <cell r="I2763">
            <v>0.75</v>
          </cell>
          <cell r="J2763">
            <v>2</v>
          </cell>
          <cell r="K2763">
            <v>2</v>
          </cell>
        </row>
        <row r="2764">
          <cell r="A2764" t="str">
            <v>M2</v>
          </cell>
          <cell r="B2764" t="str">
            <v>A5C</v>
          </cell>
          <cell r="C2764" t="str">
            <v>P</v>
          </cell>
          <cell r="D2764" t="str">
            <v>23214</v>
          </cell>
          <cell r="E2764" t="str">
            <v>R TEE</v>
          </cell>
          <cell r="F2764">
            <v>2</v>
          </cell>
          <cell r="G2764" t="str">
            <v>CB40040000010T</v>
          </cell>
          <cell r="H2764">
            <v>1</v>
          </cell>
          <cell r="I2764">
            <v>0.75</v>
          </cell>
          <cell r="J2764">
            <v>3</v>
          </cell>
          <cell r="K2764">
            <v>3</v>
          </cell>
        </row>
        <row r="2765">
          <cell r="A2765" t="str">
            <v>M2</v>
          </cell>
          <cell r="B2765" t="str">
            <v>A5C</v>
          </cell>
          <cell r="C2765" t="str">
            <v>P</v>
          </cell>
          <cell r="D2765" t="str">
            <v>23207</v>
          </cell>
          <cell r="E2765" t="str">
            <v>R TEE</v>
          </cell>
          <cell r="F2765">
            <v>2</v>
          </cell>
          <cell r="G2765" t="str">
            <v>CB40040000010T</v>
          </cell>
          <cell r="H2765">
            <v>1</v>
          </cell>
          <cell r="I2765">
            <v>0.75</v>
          </cell>
          <cell r="J2765">
            <v>2</v>
          </cell>
          <cell r="K2765">
            <v>2</v>
          </cell>
        </row>
        <row r="2766">
          <cell r="A2766" t="str">
            <v>M2</v>
          </cell>
          <cell r="B2766" t="str">
            <v>A5C</v>
          </cell>
          <cell r="C2766" t="str">
            <v>P</v>
          </cell>
          <cell r="D2766" t="str">
            <v>23208</v>
          </cell>
          <cell r="E2766" t="str">
            <v>R TEE</v>
          </cell>
          <cell r="F2766">
            <v>2</v>
          </cell>
          <cell r="G2766" t="str">
            <v>CB40040000010T</v>
          </cell>
          <cell r="H2766">
            <v>1</v>
          </cell>
          <cell r="I2766">
            <v>0.75</v>
          </cell>
          <cell r="J2766">
            <v>2</v>
          </cell>
          <cell r="K2766">
            <v>2</v>
          </cell>
        </row>
        <row r="2767">
          <cell r="A2767" t="str">
            <v>M2</v>
          </cell>
          <cell r="B2767" t="str">
            <v>A5C</v>
          </cell>
          <cell r="C2767" t="str">
            <v>P</v>
          </cell>
          <cell r="D2767" t="str">
            <v>23212</v>
          </cell>
          <cell r="E2767" t="str">
            <v>R TEE</v>
          </cell>
          <cell r="F2767">
            <v>2</v>
          </cell>
          <cell r="G2767" t="str">
            <v>CB40040000010T</v>
          </cell>
          <cell r="H2767">
            <v>1</v>
          </cell>
          <cell r="I2767">
            <v>0.75</v>
          </cell>
          <cell r="J2767">
            <v>3</v>
          </cell>
          <cell r="K2767">
            <v>3</v>
          </cell>
        </row>
        <row r="2768">
          <cell r="A2768" t="str">
            <v>M2</v>
          </cell>
          <cell r="B2768" t="str">
            <v>A5C</v>
          </cell>
          <cell r="C2768" t="str">
            <v>P</v>
          </cell>
          <cell r="D2768" t="str">
            <v>23213</v>
          </cell>
          <cell r="E2768" t="str">
            <v>R TEE</v>
          </cell>
          <cell r="F2768">
            <v>2</v>
          </cell>
          <cell r="G2768" t="str">
            <v>CB40040000010T</v>
          </cell>
          <cell r="H2768">
            <v>1</v>
          </cell>
          <cell r="I2768">
            <v>0.75</v>
          </cell>
          <cell r="J2768">
            <v>3</v>
          </cell>
          <cell r="K2768">
            <v>3</v>
          </cell>
        </row>
        <row r="2769">
          <cell r="A2769" t="str">
            <v>M2</v>
          </cell>
          <cell r="B2769" t="str">
            <v>A5C</v>
          </cell>
          <cell r="C2769" t="str">
            <v>P</v>
          </cell>
          <cell r="D2769" t="str">
            <v>23230</v>
          </cell>
          <cell r="E2769" t="str">
            <v>R TEE</v>
          </cell>
          <cell r="F2769">
            <v>2</v>
          </cell>
          <cell r="G2769" t="str">
            <v>CB40040000010T</v>
          </cell>
          <cell r="H2769">
            <v>1</v>
          </cell>
          <cell r="I2769">
            <v>0.75</v>
          </cell>
          <cell r="J2769">
            <v>3</v>
          </cell>
          <cell r="K2769">
            <v>3</v>
          </cell>
        </row>
        <row r="2770">
          <cell r="A2770" t="str">
            <v>M2</v>
          </cell>
          <cell r="B2770" t="str">
            <v>A5C</v>
          </cell>
          <cell r="C2770" t="str">
            <v>P</v>
          </cell>
          <cell r="D2770" t="str">
            <v>23239</v>
          </cell>
          <cell r="E2770" t="str">
            <v>R TEE</v>
          </cell>
          <cell r="F2770">
            <v>2</v>
          </cell>
          <cell r="G2770" t="str">
            <v>CB40040000010T</v>
          </cell>
          <cell r="H2770">
            <v>1</v>
          </cell>
          <cell r="I2770">
            <v>0.75</v>
          </cell>
          <cell r="J2770">
            <v>2</v>
          </cell>
          <cell r="K2770">
            <v>2</v>
          </cell>
        </row>
        <row r="2771">
          <cell r="A2771" t="str">
            <v>M2</v>
          </cell>
          <cell r="B2771" t="str">
            <v>A5C</v>
          </cell>
          <cell r="C2771" t="str">
            <v>P</v>
          </cell>
          <cell r="D2771" t="str">
            <v>23252</v>
          </cell>
          <cell r="E2771" t="str">
            <v>R TEE</v>
          </cell>
          <cell r="F2771">
            <v>2</v>
          </cell>
          <cell r="G2771" t="str">
            <v>CB40040000010T</v>
          </cell>
          <cell r="H2771">
            <v>1</v>
          </cell>
          <cell r="I2771">
            <v>0.75</v>
          </cell>
          <cell r="J2771">
            <v>3</v>
          </cell>
          <cell r="K2771">
            <v>3</v>
          </cell>
        </row>
        <row r="2772">
          <cell r="A2772" t="str">
            <v>M2</v>
          </cell>
          <cell r="B2772" t="str">
            <v>A5C</v>
          </cell>
          <cell r="C2772" t="str">
            <v>P</v>
          </cell>
          <cell r="D2772" t="str">
            <v>24007</v>
          </cell>
          <cell r="E2772" t="str">
            <v>R TEE</v>
          </cell>
          <cell r="F2772">
            <v>2</v>
          </cell>
          <cell r="G2772" t="str">
            <v>CB40040000010T</v>
          </cell>
          <cell r="H2772">
            <v>1</v>
          </cell>
          <cell r="I2772">
            <v>0.75</v>
          </cell>
          <cell r="J2772">
            <v>1</v>
          </cell>
          <cell r="K2772">
            <v>1</v>
          </cell>
        </row>
        <row r="2773">
          <cell r="A2773" t="str">
            <v>M2</v>
          </cell>
          <cell r="B2773" t="str">
            <v>A5C</v>
          </cell>
          <cell r="C2773" t="str">
            <v>P</v>
          </cell>
          <cell r="D2773" t="str">
            <v>24008</v>
          </cell>
          <cell r="E2773" t="str">
            <v>R TEE</v>
          </cell>
          <cell r="F2773">
            <v>2</v>
          </cell>
          <cell r="G2773" t="str">
            <v>CB40040000010T</v>
          </cell>
          <cell r="H2773">
            <v>1</v>
          </cell>
          <cell r="I2773">
            <v>0.75</v>
          </cell>
          <cell r="J2773">
            <v>3</v>
          </cell>
          <cell r="K2773">
            <v>3</v>
          </cell>
        </row>
        <row r="2774">
          <cell r="A2774" t="str">
            <v>M2</v>
          </cell>
          <cell r="B2774" t="str">
            <v>A5C</v>
          </cell>
          <cell r="C2774" t="str">
            <v>P</v>
          </cell>
          <cell r="D2774" t="str">
            <v>24020</v>
          </cell>
          <cell r="E2774" t="str">
            <v>R TEE</v>
          </cell>
          <cell r="F2774">
            <v>2</v>
          </cell>
          <cell r="G2774" t="str">
            <v>CB40040000010T</v>
          </cell>
          <cell r="H2774">
            <v>1</v>
          </cell>
          <cell r="I2774">
            <v>0.75</v>
          </cell>
          <cell r="J2774">
            <v>2</v>
          </cell>
          <cell r="K2774">
            <v>2</v>
          </cell>
        </row>
        <row r="2775">
          <cell r="A2775" t="str">
            <v>M2</v>
          </cell>
          <cell r="B2775" t="str">
            <v>A5C</v>
          </cell>
          <cell r="C2775" t="str">
            <v>N</v>
          </cell>
          <cell r="D2775" t="str">
            <v>23636</v>
          </cell>
          <cell r="E2775" t="str">
            <v>R TEE</v>
          </cell>
          <cell r="F2775">
            <v>2</v>
          </cell>
          <cell r="G2775" t="str">
            <v>CB40040000010T</v>
          </cell>
          <cell r="H2775">
            <v>1</v>
          </cell>
          <cell r="I2775">
            <v>0.75</v>
          </cell>
          <cell r="J2775">
            <v>1</v>
          </cell>
          <cell r="K2775">
            <v>1</v>
          </cell>
        </row>
        <row r="2776">
          <cell r="A2776" t="str">
            <v>M2</v>
          </cell>
          <cell r="B2776" t="str">
            <v>A5C</v>
          </cell>
          <cell r="C2776" t="str">
            <v>N</v>
          </cell>
          <cell r="D2776" t="str">
            <v>23637</v>
          </cell>
          <cell r="E2776" t="str">
            <v>R TEE</v>
          </cell>
          <cell r="F2776">
            <v>2</v>
          </cell>
          <cell r="G2776" t="str">
            <v>CB40040000010T</v>
          </cell>
          <cell r="H2776">
            <v>1</v>
          </cell>
          <cell r="I2776">
            <v>0.75</v>
          </cell>
          <cell r="J2776">
            <v>1</v>
          </cell>
          <cell r="K2776">
            <v>1</v>
          </cell>
        </row>
        <row r="2777">
          <cell r="A2777" t="str">
            <v>M2</v>
          </cell>
          <cell r="B2777" t="str">
            <v>A5C</v>
          </cell>
          <cell r="C2777" t="str">
            <v>N</v>
          </cell>
          <cell r="D2777" t="str">
            <v>23639</v>
          </cell>
          <cell r="E2777" t="str">
            <v>R TEE</v>
          </cell>
          <cell r="F2777">
            <v>2</v>
          </cell>
          <cell r="G2777" t="str">
            <v>CB40040000010T</v>
          </cell>
          <cell r="H2777">
            <v>1</v>
          </cell>
          <cell r="I2777">
            <v>0.75</v>
          </cell>
          <cell r="J2777">
            <v>1</v>
          </cell>
          <cell r="K2777">
            <v>1</v>
          </cell>
        </row>
        <row r="2778">
          <cell r="A2778" t="str">
            <v>M2</v>
          </cell>
          <cell r="B2778" t="str">
            <v>A5C</v>
          </cell>
          <cell r="C2778" t="str">
            <v>P</v>
          </cell>
          <cell r="D2778" t="str">
            <v>23037</v>
          </cell>
          <cell r="E2778" t="str">
            <v>R TEE</v>
          </cell>
          <cell r="F2778">
            <v>2</v>
          </cell>
          <cell r="G2778" t="str">
            <v>CB40040000010T</v>
          </cell>
          <cell r="H2778">
            <v>1</v>
          </cell>
          <cell r="I2778">
            <v>0.75</v>
          </cell>
          <cell r="J2778">
            <v>5</v>
          </cell>
          <cell r="K2778">
            <v>5</v>
          </cell>
        </row>
        <row r="2779">
          <cell r="A2779" t="str">
            <v>M2</v>
          </cell>
          <cell r="B2779" t="str">
            <v>A5C</v>
          </cell>
          <cell r="C2779" t="str">
            <v>P</v>
          </cell>
          <cell r="D2779" t="str">
            <v>23204</v>
          </cell>
          <cell r="E2779" t="str">
            <v>R TEE</v>
          </cell>
          <cell r="F2779">
            <v>2</v>
          </cell>
          <cell r="G2779" t="str">
            <v>CB40040000010T</v>
          </cell>
          <cell r="H2779">
            <v>1</v>
          </cell>
          <cell r="I2779">
            <v>0.75</v>
          </cell>
          <cell r="J2779">
            <v>2</v>
          </cell>
          <cell r="K2779">
            <v>2</v>
          </cell>
        </row>
        <row r="2780">
          <cell r="A2780" t="str">
            <v>M2</v>
          </cell>
          <cell r="B2780" t="str">
            <v>A5C</v>
          </cell>
          <cell r="C2780" t="str">
            <v>P</v>
          </cell>
          <cell r="D2780" t="str">
            <v>23206</v>
          </cell>
          <cell r="E2780" t="str">
            <v>R TEE</v>
          </cell>
          <cell r="F2780">
            <v>2</v>
          </cell>
          <cell r="G2780" t="str">
            <v>CB40040000010T</v>
          </cell>
          <cell r="H2780">
            <v>1</v>
          </cell>
          <cell r="I2780">
            <v>0.75</v>
          </cell>
          <cell r="J2780">
            <v>2</v>
          </cell>
          <cell r="K2780">
            <v>2</v>
          </cell>
        </row>
        <row r="2781">
          <cell r="A2781" t="str">
            <v>M2</v>
          </cell>
          <cell r="B2781" t="str">
            <v>A5C</v>
          </cell>
          <cell r="C2781" t="str">
            <v>P</v>
          </cell>
          <cell r="D2781" t="str">
            <v>23235</v>
          </cell>
          <cell r="E2781" t="str">
            <v>R TEE</v>
          </cell>
          <cell r="F2781">
            <v>2</v>
          </cell>
          <cell r="G2781" t="str">
            <v>CB40040000010T</v>
          </cell>
          <cell r="H2781">
            <v>1</v>
          </cell>
          <cell r="I2781">
            <v>0.75</v>
          </cell>
          <cell r="J2781">
            <v>2</v>
          </cell>
          <cell r="K2781">
            <v>2</v>
          </cell>
        </row>
        <row r="2782">
          <cell r="A2782" t="str">
            <v>M2</v>
          </cell>
          <cell r="B2782" t="str">
            <v>A5C</v>
          </cell>
          <cell r="C2782" t="str">
            <v>P</v>
          </cell>
          <cell r="D2782" t="str">
            <v>23245</v>
          </cell>
          <cell r="E2782" t="str">
            <v>R TEE</v>
          </cell>
          <cell r="F2782">
            <v>2</v>
          </cell>
          <cell r="G2782" t="str">
            <v>CB40040000010T</v>
          </cell>
          <cell r="H2782">
            <v>1</v>
          </cell>
          <cell r="I2782">
            <v>0.75</v>
          </cell>
          <cell r="J2782">
            <v>3</v>
          </cell>
          <cell r="K2782">
            <v>3</v>
          </cell>
        </row>
        <row r="2783">
          <cell r="A2783" t="str">
            <v>M2</v>
          </cell>
          <cell r="B2783" t="str">
            <v>A5C</v>
          </cell>
          <cell r="C2783" t="str">
            <v>P</v>
          </cell>
          <cell r="D2783" t="str">
            <v>24013</v>
          </cell>
          <cell r="E2783" t="str">
            <v>R TEE</v>
          </cell>
          <cell r="F2783">
            <v>2</v>
          </cell>
          <cell r="G2783" t="str">
            <v>CB40040000010T</v>
          </cell>
          <cell r="H2783">
            <v>1</v>
          </cell>
          <cell r="I2783">
            <v>0.75</v>
          </cell>
          <cell r="J2783">
            <v>3</v>
          </cell>
          <cell r="K2783">
            <v>3</v>
          </cell>
        </row>
        <row r="2784">
          <cell r="A2784" t="str">
            <v>M2</v>
          </cell>
          <cell r="B2784" t="str">
            <v>A5C</v>
          </cell>
          <cell r="C2784" t="str">
            <v>N</v>
          </cell>
          <cell r="D2784" t="str">
            <v>23631</v>
          </cell>
          <cell r="E2784" t="str">
            <v>TEE</v>
          </cell>
          <cell r="F2784">
            <v>2</v>
          </cell>
          <cell r="G2784" t="str">
            <v>CB400300000100</v>
          </cell>
          <cell r="H2784">
            <v>1</v>
          </cell>
          <cell r="I2784" t="str">
            <v>--</v>
          </cell>
          <cell r="J2784">
            <v>1</v>
          </cell>
          <cell r="K2784">
            <v>1</v>
          </cell>
        </row>
        <row r="2785">
          <cell r="A2785" t="str">
            <v>M2</v>
          </cell>
          <cell r="B2785" t="str">
            <v>A5C</v>
          </cell>
          <cell r="C2785" t="str">
            <v>N</v>
          </cell>
          <cell r="D2785" t="str">
            <v>23633</v>
          </cell>
          <cell r="E2785" t="str">
            <v>TEE</v>
          </cell>
          <cell r="F2785">
            <v>2</v>
          </cell>
          <cell r="G2785" t="str">
            <v>CB400300000100</v>
          </cell>
          <cell r="H2785">
            <v>1</v>
          </cell>
          <cell r="I2785" t="str">
            <v>--</v>
          </cell>
          <cell r="J2785">
            <v>1</v>
          </cell>
          <cell r="K2785">
            <v>1</v>
          </cell>
        </row>
        <row r="2786">
          <cell r="A2786" t="str">
            <v>M2</v>
          </cell>
          <cell r="B2786" t="str">
            <v>A5C</v>
          </cell>
          <cell r="C2786" t="str">
            <v>N</v>
          </cell>
          <cell r="D2786" t="str">
            <v>23635</v>
          </cell>
          <cell r="E2786" t="str">
            <v>TEE</v>
          </cell>
          <cell r="F2786">
            <v>2</v>
          </cell>
          <cell r="G2786" t="str">
            <v>CB400300000100</v>
          </cell>
          <cell r="H2786">
            <v>1</v>
          </cell>
          <cell r="I2786" t="str">
            <v>--</v>
          </cell>
          <cell r="J2786">
            <v>1</v>
          </cell>
          <cell r="K2786">
            <v>1</v>
          </cell>
        </row>
        <row r="2787">
          <cell r="A2787" t="str">
            <v>M2</v>
          </cell>
          <cell r="B2787" t="str">
            <v>A5C</v>
          </cell>
          <cell r="C2787" t="str">
            <v>P</v>
          </cell>
          <cell r="D2787" t="str">
            <v>23063</v>
          </cell>
          <cell r="E2787" t="str">
            <v>TEE</v>
          </cell>
          <cell r="F2787">
            <v>2</v>
          </cell>
          <cell r="G2787" t="str">
            <v>CB400300000100</v>
          </cell>
          <cell r="H2787">
            <v>1</v>
          </cell>
          <cell r="I2787" t="str">
            <v>--</v>
          </cell>
          <cell r="J2787">
            <v>2</v>
          </cell>
          <cell r="K2787">
            <v>2</v>
          </cell>
        </row>
        <row r="2788">
          <cell r="A2788" t="str">
            <v>M2</v>
          </cell>
          <cell r="B2788" t="str">
            <v>A5C</v>
          </cell>
          <cell r="C2788" t="str">
            <v>P</v>
          </cell>
          <cell r="D2788" t="str">
            <v>23078</v>
          </cell>
          <cell r="E2788" t="str">
            <v>TEE</v>
          </cell>
          <cell r="F2788">
            <v>2</v>
          </cell>
          <cell r="G2788" t="str">
            <v>CB400300000100</v>
          </cell>
          <cell r="H2788">
            <v>1</v>
          </cell>
          <cell r="I2788" t="str">
            <v>--</v>
          </cell>
          <cell r="J2788">
            <v>2</v>
          </cell>
          <cell r="K2788">
            <v>2</v>
          </cell>
        </row>
        <row r="2789">
          <cell r="A2789" t="str">
            <v>M2</v>
          </cell>
          <cell r="B2789" t="str">
            <v>A5C</v>
          </cell>
          <cell r="C2789" t="str">
            <v>P</v>
          </cell>
          <cell r="D2789" t="str">
            <v>23083</v>
          </cell>
          <cell r="E2789" t="str">
            <v>TEE</v>
          </cell>
          <cell r="F2789">
            <v>2</v>
          </cell>
          <cell r="G2789" t="str">
            <v>CB400300000100</v>
          </cell>
          <cell r="H2789">
            <v>1</v>
          </cell>
          <cell r="I2789" t="str">
            <v>--</v>
          </cell>
          <cell r="J2789">
            <v>3</v>
          </cell>
          <cell r="K2789">
            <v>3</v>
          </cell>
        </row>
        <row r="2790">
          <cell r="A2790" t="str">
            <v>M2</v>
          </cell>
          <cell r="B2790" t="str">
            <v>A5C</v>
          </cell>
          <cell r="C2790" t="str">
            <v>P</v>
          </cell>
          <cell r="D2790" t="str">
            <v>23104</v>
          </cell>
          <cell r="E2790" t="str">
            <v>TEE</v>
          </cell>
          <cell r="F2790">
            <v>2</v>
          </cell>
          <cell r="G2790" t="str">
            <v>CB400300000100</v>
          </cell>
          <cell r="H2790">
            <v>1</v>
          </cell>
          <cell r="I2790" t="str">
            <v>--</v>
          </cell>
          <cell r="J2790">
            <v>3</v>
          </cell>
          <cell r="K2790">
            <v>3</v>
          </cell>
        </row>
        <row r="2791">
          <cell r="A2791" t="str">
            <v>M2</v>
          </cell>
          <cell r="B2791" t="str">
            <v>A5C</v>
          </cell>
          <cell r="C2791" t="str">
            <v>P</v>
          </cell>
          <cell r="D2791" t="str">
            <v>23104</v>
          </cell>
          <cell r="E2791" t="str">
            <v>TEE</v>
          </cell>
          <cell r="F2791">
            <v>2</v>
          </cell>
          <cell r="G2791" t="str">
            <v>CB400300000100</v>
          </cell>
          <cell r="H2791">
            <v>1</v>
          </cell>
          <cell r="I2791" t="str">
            <v>--</v>
          </cell>
          <cell r="J2791">
            <v>2</v>
          </cell>
          <cell r="K2791">
            <v>2</v>
          </cell>
        </row>
        <row r="2792">
          <cell r="A2792" t="str">
            <v>M2</v>
          </cell>
          <cell r="B2792" t="str">
            <v>A5C</v>
          </cell>
          <cell r="C2792" t="str">
            <v>P</v>
          </cell>
          <cell r="D2792" t="str">
            <v>23108</v>
          </cell>
          <cell r="E2792" t="str">
            <v>TEE</v>
          </cell>
          <cell r="F2792">
            <v>2</v>
          </cell>
          <cell r="G2792" t="str">
            <v>CB400300000100</v>
          </cell>
          <cell r="H2792">
            <v>1</v>
          </cell>
          <cell r="I2792" t="str">
            <v>--</v>
          </cell>
          <cell r="J2792">
            <v>2</v>
          </cell>
          <cell r="K2792">
            <v>2</v>
          </cell>
        </row>
        <row r="2793">
          <cell r="A2793" t="str">
            <v>M2</v>
          </cell>
          <cell r="B2793" t="str">
            <v>A5C</v>
          </cell>
          <cell r="C2793" t="str">
            <v>P</v>
          </cell>
          <cell r="D2793" t="str">
            <v>23112</v>
          </cell>
          <cell r="E2793" t="str">
            <v>TEE</v>
          </cell>
          <cell r="F2793">
            <v>2</v>
          </cell>
          <cell r="G2793" t="str">
            <v>CB400300000100</v>
          </cell>
          <cell r="H2793">
            <v>1</v>
          </cell>
          <cell r="I2793" t="str">
            <v>--</v>
          </cell>
          <cell r="J2793">
            <v>3</v>
          </cell>
          <cell r="K2793">
            <v>3</v>
          </cell>
        </row>
        <row r="2794">
          <cell r="A2794" t="str">
            <v>M2</v>
          </cell>
          <cell r="B2794" t="str">
            <v>A5C</v>
          </cell>
          <cell r="C2794" t="str">
            <v>P</v>
          </cell>
          <cell r="D2794" t="str">
            <v>23144</v>
          </cell>
          <cell r="E2794" t="str">
            <v>TEE</v>
          </cell>
          <cell r="F2794">
            <v>2</v>
          </cell>
          <cell r="G2794" t="str">
            <v>CB400300000100</v>
          </cell>
          <cell r="H2794">
            <v>1</v>
          </cell>
          <cell r="I2794" t="str">
            <v>--</v>
          </cell>
          <cell r="J2794">
            <v>1</v>
          </cell>
          <cell r="K2794">
            <v>1</v>
          </cell>
        </row>
        <row r="2795">
          <cell r="A2795" t="str">
            <v>M2</v>
          </cell>
          <cell r="B2795" t="str">
            <v>A5C</v>
          </cell>
          <cell r="C2795" t="str">
            <v>P</v>
          </cell>
          <cell r="D2795" t="str">
            <v>23148</v>
          </cell>
          <cell r="E2795" t="str">
            <v>TEE</v>
          </cell>
          <cell r="F2795">
            <v>2</v>
          </cell>
          <cell r="G2795" t="str">
            <v>CB400300000100</v>
          </cell>
          <cell r="H2795">
            <v>1</v>
          </cell>
          <cell r="I2795" t="str">
            <v>--</v>
          </cell>
          <cell r="J2795">
            <v>1</v>
          </cell>
          <cell r="K2795">
            <v>1</v>
          </cell>
        </row>
        <row r="2796">
          <cell r="A2796" t="str">
            <v>M2</v>
          </cell>
          <cell r="B2796" t="str">
            <v>A5C</v>
          </cell>
          <cell r="C2796" t="str">
            <v>P</v>
          </cell>
          <cell r="D2796" t="str">
            <v>23164</v>
          </cell>
          <cell r="E2796" t="str">
            <v>TEE</v>
          </cell>
          <cell r="F2796">
            <v>2</v>
          </cell>
          <cell r="G2796" t="str">
            <v>CB400300000100</v>
          </cell>
          <cell r="H2796">
            <v>1</v>
          </cell>
          <cell r="I2796" t="str">
            <v>--</v>
          </cell>
          <cell r="J2796">
            <v>1</v>
          </cell>
          <cell r="K2796">
            <v>1</v>
          </cell>
        </row>
        <row r="2797">
          <cell r="A2797" t="str">
            <v>M2</v>
          </cell>
          <cell r="B2797" t="str">
            <v>A5C</v>
          </cell>
          <cell r="C2797" t="str">
            <v>P</v>
          </cell>
          <cell r="D2797" t="str">
            <v>23230</v>
          </cell>
          <cell r="E2797" t="str">
            <v>TEE</v>
          </cell>
          <cell r="F2797">
            <v>2</v>
          </cell>
          <cell r="G2797" t="str">
            <v>CB400300000100</v>
          </cell>
          <cell r="H2797">
            <v>1</v>
          </cell>
          <cell r="I2797" t="str">
            <v>--</v>
          </cell>
          <cell r="J2797">
            <v>1</v>
          </cell>
          <cell r="K2797">
            <v>1</v>
          </cell>
        </row>
        <row r="2798">
          <cell r="A2798" t="str">
            <v>M2</v>
          </cell>
          <cell r="B2798" t="str">
            <v>A5C</v>
          </cell>
          <cell r="C2798" t="str">
            <v>P</v>
          </cell>
          <cell r="D2798" t="str">
            <v>23252</v>
          </cell>
          <cell r="E2798" t="str">
            <v>TEE</v>
          </cell>
          <cell r="F2798">
            <v>2</v>
          </cell>
          <cell r="G2798" t="str">
            <v>CB400300000100</v>
          </cell>
          <cell r="H2798">
            <v>1</v>
          </cell>
          <cell r="I2798" t="str">
            <v>--</v>
          </cell>
          <cell r="J2798">
            <v>2</v>
          </cell>
          <cell r="K2798">
            <v>2</v>
          </cell>
        </row>
        <row r="2799">
          <cell r="A2799" t="str">
            <v>M2</v>
          </cell>
          <cell r="B2799" t="str">
            <v>A5C</v>
          </cell>
          <cell r="C2799" t="str">
            <v>P</v>
          </cell>
          <cell r="D2799" t="str">
            <v>24013</v>
          </cell>
          <cell r="E2799" t="str">
            <v>TEE</v>
          </cell>
          <cell r="F2799">
            <v>2</v>
          </cell>
          <cell r="G2799" t="str">
            <v>CB400300000100</v>
          </cell>
          <cell r="H2799">
            <v>1</v>
          </cell>
          <cell r="I2799" t="str">
            <v>--</v>
          </cell>
          <cell r="J2799">
            <v>1</v>
          </cell>
          <cell r="K2799">
            <v>1</v>
          </cell>
        </row>
        <row r="2800">
          <cell r="A2800" t="str">
            <v>M2</v>
          </cell>
          <cell r="B2800" t="str">
            <v>A5C</v>
          </cell>
          <cell r="C2800" t="str">
            <v>P</v>
          </cell>
          <cell r="D2800" t="str">
            <v>24008</v>
          </cell>
          <cell r="E2800" t="str">
            <v>TEE</v>
          </cell>
          <cell r="F2800">
            <v>2</v>
          </cell>
          <cell r="G2800" t="str">
            <v>CB400300000100</v>
          </cell>
          <cell r="H2800">
            <v>1</v>
          </cell>
          <cell r="I2800" t="str">
            <v>--</v>
          </cell>
          <cell r="J2800">
            <v>2</v>
          </cell>
          <cell r="K2800">
            <v>2</v>
          </cell>
        </row>
        <row r="2801">
          <cell r="A2801" t="str">
            <v>M2</v>
          </cell>
          <cell r="B2801" t="str">
            <v>A5C</v>
          </cell>
          <cell r="C2801" t="str">
            <v>P</v>
          </cell>
          <cell r="D2801" t="str">
            <v>23038</v>
          </cell>
          <cell r="E2801" t="str">
            <v>TEE</v>
          </cell>
          <cell r="F2801">
            <v>2</v>
          </cell>
          <cell r="G2801" t="str">
            <v>CB400300000100</v>
          </cell>
          <cell r="H2801">
            <v>1</v>
          </cell>
          <cell r="I2801" t="str">
            <v>--</v>
          </cell>
          <cell r="J2801">
            <v>1</v>
          </cell>
          <cell r="K2801">
            <v>1</v>
          </cell>
        </row>
        <row r="2802">
          <cell r="A2802" t="str">
            <v>M2</v>
          </cell>
          <cell r="B2802" t="str">
            <v>A5C</v>
          </cell>
          <cell r="C2802" t="str">
            <v>P</v>
          </cell>
          <cell r="D2802" t="str">
            <v>23108</v>
          </cell>
          <cell r="E2802" t="str">
            <v>TEE</v>
          </cell>
          <cell r="F2802">
            <v>2</v>
          </cell>
          <cell r="G2802" t="str">
            <v>CB400300000100</v>
          </cell>
          <cell r="H2802">
            <v>1</v>
          </cell>
          <cell r="I2802" t="str">
            <v>--</v>
          </cell>
          <cell r="J2802">
            <v>3</v>
          </cell>
          <cell r="K2802">
            <v>3</v>
          </cell>
        </row>
        <row r="2803">
          <cell r="A2803" t="str">
            <v>M2</v>
          </cell>
          <cell r="B2803" t="str">
            <v>A5C</v>
          </cell>
          <cell r="C2803" t="str">
            <v>P</v>
          </cell>
          <cell r="D2803" t="str">
            <v>23112</v>
          </cell>
          <cell r="E2803" t="str">
            <v>TEE</v>
          </cell>
          <cell r="F2803">
            <v>2</v>
          </cell>
          <cell r="G2803" t="str">
            <v>CB400300000100</v>
          </cell>
          <cell r="H2803">
            <v>1</v>
          </cell>
          <cell r="I2803" t="str">
            <v>--</v>
          </cell>
          <cell r="J2803">
            <v>2</v>
          </cell>
          <cell r="K2803">
            <v>2</v>
          </cell>
        </row>
        <row r="2804">
          <cell r="A2804" t="str">
            <v>M2</v>
          </cell>
          <cell r="B2804" t="str">
            <v>A5C</v>
          </cell>
          <cell r="C2804" t="str">
            <v>P</v>
          </cell>
          <cell r="D2804" t="str">
            <v>23122</v>
          </cell>
          <cell r="E2804" t="str">
            <v>TEE</v>
          </cell>
          <cell r="F2804">
            <v>2</v>
          </cell>
          <cell r="G2804" t="str">
            <v>CB400300000100</v>
          </cell>
          <cell r="H2804">
            <v>1</v>
          </cell>
          <cell r="I2804" t="str">
            <v>--</v>
          </cell>
          <cell r="J2804">
            <v>2</v>
          </cell>
          <cell r="K2804">
            <v>2</v>
          </cell>
        </row>
        <row r="2805">
          <cell r="A2805" t="str">
            <v>M2</v>
          </cell>
          <cell r="B2805" t="str">
            <v>A5C</v>
          </cell>
          <cell r="C2805" t="str">
            <v>P</v>
          </cell>
          <cell r="D2805" t="str">
            <v>24020</v>
          </cell>
          <cell r="E2805" t="str">
            <v>TEE</v>
          </cell>
          <cell r="F2805">
            <v>2</v>
          </cell>
          <cell r="G2805" t="str">
            <v>CB400300000100</v>
          </cell>
          <cell r="H2805">
            <v>1</v>
          </cell>
          <cell r="I2805" t="str">
            <v>--</v>
          </cell>
          <cell r="J2805">
            <v>2</v>
          </cell>
          <cell r="K2805">
            <v>2</v>
          </cell>
        </row>
        <row r="2806">
          <cell r="A2806" t="str">
            <v>M2</v>
          </cell>
          <cell r="B2806" t="str">
            <v>A5C</v>
          </cell>
          <cell r="C2806" t="str">
            <v>P</v>
          </cell>
          <cell r="D2806" t="str">
            <v>23059</v>
          </cell>
          <cell r="E2806" t="str">
            <v>90 ELL</v>
          </cell>
          <cell r="F2806">
            <v>2</v>
          </cell>
          <cell r="G2806" t="str">
            <v>CB400100000100</v>
          </cell>
          <cell r="H2806">
            <v>1</v>
          </cell>
          <cell r="I2806" t="str">
            <v>--</v>
          </cell>
          <cell r="J2806">
            <v>10</v>
          </cell>
          <cell r="K2806">
            <v>10</v>
          </cell>
        </row>
        <row r="2807">
          <cell r="A2807" t="str">
            <v>M2</v>
          </cell>
          <cell r="B2807" t="str">
            <v>A5C</v>
          </cell>
          <cell r="C2807" t="str">
            <v>TRIM</v>
          </cell>
          <cell r="D2807" t="str">
            <v>V-2352</v>
          </cell>
          <cell r="E2807" t="str">
            <v>90 ELL</v>
          </cell>
          <cell r="F2807">
            <v>2</v>
          </cell>
          <cell r="G2807" t="str">
            <v>CB400100000100</v>
          </cell>
          <cell r="H2807">
            <v>1</v>
          </cell>
          <cell r="I2807" t="str">
            <v>--</v>
          </cell>
          <cell r="J2807">
            <v>2</v>
          </cell>
          <cell r="K2807">
            <v>2</v>
          </cell>
        </row>
        <row r="2808">
          <cell r="A2808" t="str">
            <v>M2</v>
          </cell>
          <cell r="B2808" t="str">
            <v>A5C</v>
          </cell>
          <cell r="C2808" t="str">
            <v>P</v>
          </cell>
          <cell r="D2808" t="str">
            <v>23059</v>
          </cell>
          <cell r="E2808" t="str">
            <v>C SWG</v>
          </cell>
          <cell r="F2808">
            <v>2</v>
          </cell>
          <cell r="G2808" t="str">
            <v>CB16110808010T</v>
          </cell>
          <cell r="H2808">
            <v>1</v>
          </cell>
          <cell r="I2808">
            <v>0.75</v>
          </cell>
          <cell r="J2808">
            <v>2</v>
          </cell>
          <cell r="K2808">
            <v>2</v>
          </cell>
        </row>
        <row r="2809">
          <cell r="A2809" t="str">
            <v>M2</v>
          </cell>
          <cell r="B2809" t="str">
            <v>A5C</v>
          </cell>
          <cell r="C2809" t="str">
            <v>P</v>
          </cell>
          <cell r="D2809" t="str">
            <v>23059</v>
          </cell>
          <cell r="E2809" t="str">
            <v>C SWG</v>
          </cell>
          <cell r="F2809">
            <v>2</v>
          </cell>
          <cell r="G2809" t="str">
            <v>CB16110808010T</v>
          </cell>
          <cell r="H2809">
            <v>1</v>
          </cell>
          <cell r="I2809">
            <v>0.75</v>
          </cell>
          <cell r="J2809">
            <v>1</v>
          </cell>
          <cell r="K2809">
            <v>1</v>
          </cell>
        </row>
        <row r="2810">
          <cell r="A2810" t="str">
            <v>M2</v>
          </cell>
          <cell r="B2810" t="str">
            <v>A5C</v>
          </cell>
          <cell r="C2810" t="str">
            <v>P</v>
          </cell>
          <cell r="D2810" t="str">
            <v>23183</v>
          </cell>
          <cell r="E2810" t="str">
            <v>C SWG</v>
          </cell>
          <cell r="F2810">
            <v>2</v>
          </cell>
          <cell r="G2810" t="str">
            <v>CB16110808010T</v>
          </cell>
          <cell r="H2810">
            <v>1</v>
          </cell>
          <cell r="I2810">
            <v>0.75</v>
          </cell>
          <cell r="J2810">
            <v>1</v>
          </cell>
          <cell r="K2810">
            <v>1</v>
          </cell>
        </row>
        <row r="2811">
          <cell r="A2811" t="str">
            <v>M2</v>
          </cell>
          <cell r="B2811" t="str">
            <v>A5C</v>
          </cell>
          <cell r="C2811" t="str">
            <v>TRIM</v>
          </cell>
          <cell r="D2811" t="str">
            <v>V-2352</v>
          </cell>
          <cell r="E2811" t="str">
            <v>C SWG</v>
          </cell>
          <cell r="F2811">
            <v>2</v>
          </cell>
          <cell r="G2811" t="str">
            <v>CB16110808010T</v>
          </cell>
          <cell r="H2811">
            <v>1</v>
          </cell>
          <cell r="I2811">
            <v>0.75</v>
          </cell>
          <cell r="J2811">
            <v>1</v>
          </cell>
          <cell r="K2811">
            <v>1</v>
          </cell>
        </row>
        <row r="2812">
          <cell r="A2812" t="str">
            <v>M2</v>
          </cell>
          <cell r="B2812" t="str">
            <v>A5C</v>
          </cell>
          <cell r="C2812" t="str">
            <v>P</v>
          </cell>
          <cell r="D2812" t="str">
            <v>23059</v>
          </cell>
          <cell r="E2812" t="str">
            <v>CPLG</v>
          </cell>
          <cell r="F2812">
            <v>2</v>
          </cell>
          <cell r="G2812" t="str">
            <v>CB400500000100</v>
          </cell>
          <cell r="H2812">
            <v>1</v>
          </cell>
          <cell r="I2812" t="str">
            <v>--</v>
          </cell>
          <cell r="J2812">
            <v>2</v>
          </cell>
          <cell r="K2812">
            <v>2</v>
          </cell>
        </row>
        <row r="2813">
          <cell r="A2813" t="str">
            <v>M2</v>
          </cell>
          <cell r="B2813" t="str">
            <v>A5C</v>
          </cell>
          <cell r="C2813" t="str">
            <v>P</v>
          </cell>
          <cell r="D2813" t="str">
            <v>23059</v>
          </cell>
          <cell r="E2813" t="str">
            <v>R TEE</v>
          </cell>
          <cell r="F2813">
            <v>2</v>
          </cell>
          <cell r="G2813" t="str">
            <v>CB40040000010T</v>
          </cell>
          <cell r="H2813">
            <v>1</v>
          </cell>
          <cell r="I2813">
            <v>0.75</v>
          </cell>
          <cell r="J2813">
            <v>3</v>
          </cell>
          <cell r="K2813">
            <v>3</v>
          </cell>
        </row>
        <row r="2814">
          <cell r="A2814" t="str">
            <v>M2</v>
          </cell>
          <cell r="B2814" t="str">
            <v>A5C</v>
          </cell>
          <cell r="C2814" t="str">
            <v>P</v>
          </cell>
          <cell r="D2814" t="str">
            <v>23059</v>
          </cell>
          <cell r="E2814" t="str">
            <v>TEE</v>
          </cell>
          <cell r="F2814">
            <v>2</v>
          </cell>
          <cell r="G2814" t="str">
            <v>CB400300000100</v>
          </cell>
          <cell r="H2814">
            <v>1</v>
          </cell>
          <cell r="I2814" t="str">
            <v>--</v>
          </cell>
          <cell r="J2814">
            <v>1</v>
          </cell>
          <cell r="K2814">
            <v>1</v>
          </cell>
        </row>
        <row r="2815">
          <cell r="A2815" t="str">
            <v>M2</v>
          </cell>
          <cell r="B2815" t="str">
            <v>A5C</v>
          </cell>
          <cell r="C2815" t="str">
            <v>P</v>
          </cell>
          <cell r="D2815" t="str">
            <v>23018</v>
          </cell>
          <cell r="E2815" t="str">
            <v>45 ELL</v>
          </cell>
          <cell r="F2815">
            <v>2</v>
          </cell>
          <cell r="G2815" t="str">
            <v>CB400200000100</v>
          </cell>
          <cell r="H2815">
            <v>1</v>
          </cell>
          <cell r="I2815" t="str">
            <v>--</v>
          </cell>
          <cell r="J2815">
            <v>1</v>
          </cell>
          <cell r="K2815">
            <v>1</v>
          </cell>
        </row>
        <row r="2816">
          <cell r="A2816" t="str">
            <v>M2</v>
          </cell>
          <cell r="B2816" t="str">
            <v>A5C</v>
          </cell>
          <cell r="C2816" t="str">
            <v>P</v>
          </cell>
          <cell r="D2816" t="str">
            <v>23018</v>
          </cell>
          <cell r="E2816" t="str">
            <v>90 ELL</v>
          </cell>
          <cell r="F2816">
            <v>2</v>
          </cell>
          <cell r="G2816" t="str">
            <v>CB400100000100</v>
          </cell>
          <cell r="H2816">
            <v>1</v>
          </cell>
          <cell r="I2816" t="str">
            <v>--</v>
          </cell>
          <cell r="J2816">
            <v>6</v>
          </cell>
          <cell r="K2816">
            <v>6</v>
          </cell>
        </row>
        <row r="2817">
          <cell r="A2817" t="str">
            <v>M2</v>
          </cell>
          <cell r="B2817" t="str">
            <v>A5C</v>
          </cell>
          <cell r="C2817" t="str">
            <v>P</v>
          </cell>
          <cell r="D2817" t="str">
            <v>23019</v>
          </cell>
          <cell r="E2817" t="str">
            <v>90 ELL</v>
          </cell>
          <cell r="F2817">
            <v>2</v>
          </cell>
          <cell r="G2817" t="str">
            <v>CB400100000100</v>
          </cell>
          <cell r="H2817">
            <v>1</v>
          </cell>
          <cell r="I2817" t="str">
            <v>--</v>
          </cell>
          <cell r="J2817">
            <v>1</v>
          </cell>
          <cell r="K2817">
            <v>1</v>
          </cell>
        </row>
        <row r="2818">
          <cell r="A2818" t="str">
            <v>M2</v>
          </cell>
          <cell r="B2818" t="str">
            <v>A5C</v>
          </cell>
          <cell r="C2818" t="str">
            <v>P</v>
          </cell>
          <cell r="D2818" t="str">
            <v>23027</v>
          </cell>
          <cell r="E2818" t="str">
            <v>90 ELL</v>
          </cell>
          <cell r="F2818">
            <v>2</v>
          </cell>
          <cell r="G2818" t="str">
            <v>CB400100000100</v>
          </cell>
          <cell r="H2818">
            <v>1</v>
          </cell>
          <cell r="I2818" t="str">
            <v>--</v>
          </cell>
          <cell r="J2818">
            <v>2</v>
          </cell>
          <cell r="K2818">
            <v>2</v>
          </cell>
        </row>
        <row r="2819">
          <cell r="A2819" t="str">
            <v>M2</v>
          </cell>
          <cell r="B2819" t="str">
            <v>A5C</v>
          </cell>
          <cell r="C2819" t="str">
            <v>P</v>
          </cell>
          <cell r="D2819" t="str">
            <v>23039</v>
          </cell>
          <cell r="E2819" t="str">
            <v>90 ELL</v>
          </cell>
          <cell r="F2819">
            <v>2</v>
          </cell>
          <cell r="G2819" t="str">
            <v>CB400100000100</v>
          </cell>
          <cell r="H2819">
            <v>1</v>
          </cell>
          <cell r="I2819" t="str">
            <v>--</v>
          </cell>
          <cell r="J2819">
            <v>1</v>
          </cell>
          <cell r="K2819">
            <v>1</v>
          </cell>
        </row>
        <row r="2820">
          <cell r="A2820" t="str">
            <v>M2</v>
          </cell>
          <cell r="B2820" t="str">
            <v>A5C</v>
          </cell>
          <cell r="C2820" t="str">
            <v>P</v>
          </cell>
          <cell r="D2820" t="str">
            <v>23048</v>
          </cell>
          <cell r="E2820" t="str">
            <v>90 ELL</v>
          </cell>
          <cell r="F2820">
            <v>2</v>
          </cell>
          <cell r="G2820" t="str">
            <v>CB400100000100</v>
          </cell>
          <cell r="H2820">
            <v>1</v>
          </cell>
          <cell r="I2820" t="str">
            <v>--</v>
          </cell>
          <cell r="J2820">
            <v>6</v>
          </cell>
          <cell r="K2820">
            <v>6</v>
          </cell>
        </row>
        <row r="2821">
          <cell r="A2821" t="str">
            <v>M2</v>
          </cell>
          <cell r="B2821" t="str">
            <v>A5C</v>
          </cell>
          <cell r="C2821" t="str">
            <v>P</v>
          </cell>
          <cell r="D2821" t="str">
            <v>23223</v>
          </cell>
          <cell r="E2821" t="str">
            <v>90 ELL</v>
          </cell>
          <cell r="F2821">
            <v>2</v>
          </cell>
          <cell r="G2821" t="str">
            <v>CB400100000100</v>
          </cell>
          <cell r="H2821">
            <v>1</v>
          </cell>
          <cell r="I2821" t="str">
            <v>--</v>
          </cell>
          <cell r="J2821">
            <v>3</v>
          </cell>
          <cell r="K2821">
            <v>3</v>
          </cell>
        </row>
        <row r="2822">
          <cell r="A2822" t="str">
            <v>M2</v>
          </cell>
          <cell r="B2822" t="str">
            <v>A5C</v>
          </cell>
          <cell r="C2822" t="str">
            <v>P</v>
          </cell>
          <cell r="D2822" t="str">
            <v>24015</v>
          </cell>
          <cell r="E2822" t="str">
            <v>90 ELL</v>
          </cell>
          <cell r="F2822">
            <v>2</v>
          </cell>
          <cell r="G2822" t="str">
            <v>CB400100000100</v>
          </cell>
          <cell r="H2822">
            <v>1</v>
          </cell>
          <cell r="I2822" t="str">
            <v>--</v>
          </cell>
          <cell r="J2822">
            <v>2</v>
          </cell>
          <cell r="K2822">
            <v>2</v>
          </cell>
        </row>
        <row r="2823">
          <cell r="A2823" t="str">
            <v>M2</v>
          </cell>
          <cell r="B2823" t="str">
            <v>A5C</v>
          </cell>
          <cell r="C2823" t="str">
            <v>P</v>
          </cell>
          <cell r="D2823" t="str">
            <v>23074</v>
          </cell>
          <cell r="E2823" t="str">
            <v>90 ELL</v>
          </cell>
          <cell r="F2823">
            <v>2</v>
          </cell>
          <cell r="G2823" t="str">
            <v>CB400100000100</v>
          </cell>
          <cell r="H2823">
            <v>1</v>
          </cell>
          <cell r="I2823" t="str">
            <v>--</v>
          </cell>
          <cell r="J2823">
            <v>14</v>
          </cell>
          <cell r="K2823">
            <v>14</v>
          </cell>
        </row>
        <row r="2824">
          <cell r="A2824" t="str">
            <v>M2</v>
          </cell>
          <cell r="B2824" t="str">
            <v>A5C</v>
          </cell>
          <cell r="C2824" t="str">
            <v>P</v>
          </cell>
          <cell r="D2824" t="str">
            <v>23079</v>
          </cell>
          <cell r="E2824" t="str">
            <v>90 ELL</v>
          </cell>
          <cell r="F2824">
            <v>2</v>
          </cell>
          <cell r="G2824" t="str">
            <v>CB400100000100</v>
          </cell>
          <cell r="H2824">
            <v>1</v>
          </cell>
          <cell r="I2824" t="str">
            <v>--</v>
          </cell>
          <cell r="J2824">
            <v>9</v>
          </cell>
          <cell r="K2824">
            <v>9</v>
          </cell>
        </row>
        <row r="2825">
          <cell r="A2825" t="str">
            <v>M2</v>
          </cell>
          <cell r="B2825" t="str">
            <v>A5C</v>
          </cell>
          <cell r="C2825" t="str">
            <v>P</v>
          </cell>
          <cell r="D2825" t="str">
            <v>23194</v>
          </cell>
          <cell r="E2825" t="str">
            <v>90 ELL</v>
          </cell>
          <cell r="F2825">
            <v>2</v>
          </cell>
          <cell r="G2825" t="str">
            <v>CB400100000100</v>
          </cell>
          <cell r="H2825">
            <v>1</v>
          </cell>
          <cell r="I2825" t="str">
            <v>--</v>
          </cell>
          <cell r="J2825">
            <v>5</v>
          </cell>
          <cell r="K2825">
            <v>5</v>
          </cell>
        </row>
        <row r="2826">
          <cell r="A2826" t="str">
            <v>M2</v>
          </cell>
          <cell r="B2826" t="str">
            <v>A5C</v>
          </cell>
          <cell r="C2826" t="str">
            <v>P</v>
          </cell>
          <cell r="D2826" t="str">
            <v>23048</v>
          </cell>
          <cell r="E2826" t="str">
            <v>C SWG</v>
          </cell>
          <cell r="F2826">
            <v>2</v>
          </cell>
          <cell r="G2826" t="str">
            <v>CB16110808010T</v>
          </cell>
          <cell r="H2826">
            <v>1</v>
          </cell>
          <cell r="I2826">
            <v>0.75</v>
          </cell>
          <cell r="J2826">
            <v>2</v>
          </cell>
          <cell r="K2826">
            <v>2</v>
          </cell>
        </row>
        <row r="2827">
          <cell r="A2827" t="str">
            <v>M2</v>
          </cell>
          <cell r="B2827" t="str">
            <v>A5C</v>
          </cell>
          <cell r="C2827" t="str">
            <v>P</v>
          </cell>
          <cell r="D2827" t="str">
            <v>23074</v>
          </cell>
          <cell r="E2827" t="str">
            <v>C SWG</v>
          </cell>
          <cell r="F2827">
            <v>2</v>
          </cell>
          <cell r="G2827" t="str">
            <v>CB16110808010T</v>
          </cell>
          <cell r="H2827">
            <v>1</v>
          </cell>
          <cell r="I2827">
            <v>0.75</v>
          </cell>
          <cell r="J2827">
            <v>2</v>
          </cell>
          <cell r="K2827">
            <v>2</v>
          </cell>
        </row>
        <row r="2828">
          <cell r="A2828" t="str">
            <v>M2</v>
          </cell>
          <cell r="B2828" t="str">
            <v>A5C</v>
          </cell>
          <cell r="C2828" t="str">
            <v>P</v>
          </cell>
          <cell r="D2828" t="str">
            <v>23079</v>
          </cell>
          <cell r="E2828" t="str">
            <v>C SWG</v>
          </cell>
          <cell r="F2828">
            <v>2</v>
          </cell>
          <cell r="G2828" t="str">
            <v>CB16110808010T</v>
          </cell>
          <cell r="H2828">
            <v>1</v>
          </cell>
          <cell r="I2828">
            <v>0.75</v>
          </cell>
          <cell r="J2828">
            <v>2</v>
          </cell>
          <cell r="K2828">
            <v>2</v>
          </cell>
        </row>
        <row r="2829">
          <cell r="A2829" t="str">
            <v>M2</v>
          </cell>
          <cell r="B2829" t="str">
            <v>A5C</v>
          </cell>
          <cell r="C2829" t="str">
            <v>P</v>
          </cell>
          <cell r="D2829" t="str">
            <v>23219</v>
          </cell>
          <cell r="E2829" t="str">
            <v>C SWG</v>
          </cell>
          <cell r="F2829">
            <v>2</v>
          </cell>
          <cell r="G2829" t="str">
            <v>CB16110808010T</v>
          </cell>
          <cell r="H2829">
            <v>1</v>
          </cell>
          <cell r="I2829">
            <v>0.75</v>
          </cell>
          <cell r="J2829">
            <v>1</v>
          </cell>
          <cell r="K2829">
            <v>1</v>
          </cell>
        </row>
        <row r="2830">
          <cell r="A2830" t="str">
            <v>M2</v>
          </cell>
          <cell r="B2830" t="str">
            <v>A5C</v>
          </cell>
          <cell r="C2830" t="str">
            <v>P</v>
          </cell>
          <cell r="D2830" t="str">
            <v>24016</v>
          </cell>
          <cell r="E2830" t="str">
            <v>C SWG</v>
          </cell>
          <cell r="F2830">
            <v>2</v>
          </cell>
          <cell r="G2830" t="str">
            <v>CB16110808010T</v>
          </cell>
          <cell r="H2830">
            <v>1</v>
          </cell>
          <cell r="I2830">
            <v>0.75</v>
          </cell>
          <cell r="J2830">
            <v>2</v>
          </cell>
          <cell r="K2830">
            <v>2</v>
          </cell>
        </row>
        <row r="2831">
          <cell r="A2831" t="str">
            <v>M2</v>
          </cell>
          <cell r="B2831" t="str">
            <v>A5C</v>
          </cell>
          <cell r="C2831" t="str">
            <v>P</v>
          </cell>
          <cell r="D2831" t="str">
            <v>24017</v>
          </cell>
          <cell r="E2831" t="str">
            <v>C SWG</v>
          </cell>
          <cell r="F2831">
            <v>2</v>
          </cell>
          <cell r="G2831" t="str">
            <v>CB16110808010T</v>
          </cell>
          <cell r="H2831">
            <v>1</v>
          </cell>
          <cell r="I2831">
            <v>0.75</v>
          </cell>
          <cell r="J2831">
            <v>1</v>
          </cell>
          <cell r="K2831">
            <v>1</v>
          </cell>
        </row>
        <row r="2832">
          <cell r="A2832" t="str">
            <v>M2</v>
          </cell>
          <cell r="B2832" t="str">
            <v>A5C</v>
          </cell>
          <cell r="C2832" t="str">
            <v>P</v>
          </cell>
          <cell r="D2832" t="str">
            <v>24018</v>
          </cell>
          <cell r="E2832" t="str">
            <v>C SWG</v>
          </cell>
          <cell r="F2832">
            <v>2</v>
          </cell>
          <cell r="G2832" t="str">
            <v>CB16110808010T</v>
          </cell>
          <cell r="H2832">
            <v>1</v>
          </cell>
          <cell r="I2832">
            <v>0.75</v>
          </cell>
          <cell r="J2832">
            <v>1</v>
          </cell>
          <cell r="K2832">
            <v>1</v>
          </cell>
        </row>
        <row r="2833">
          <cell r="A2833" t="str">
            <v>M2</v>
          </cell>
          <cell r="B2833" t="str">
            <v>A5C</v>
          </cell>
          <cell r="C2833" t="str">
            <v>TRIM</v>
          </cell>
          <cell r="D2833" t="str">
            <v>C-2302</v>
          </cell>
          <cell r="E2833" t="str">
            <v>C SWG</v>
          </cell>
          <cell r="F2833">
            <v>2</v>
          </cell>
          <cell r="G2833" t="str">
            <v>CB16110808010T</v>
          </cell>
          <cell r="H2833">
            <v>1</v>
          </cell>
          <cell r="I2833">
            <v>0.75</v>
          </cell>
          <cell r="J2833">
            <v>1</v>
          </cell>
          <cell r="K2833">
            <v>1</v>
          </cell>
        </row>
        <row r="2834">
          <cell r="A2834" t="str">
            <v>M2</v>
          </cell>
          <cell r="B2834" t="str">
            <v>A5C</v>
          </cell>
          <cell r="C2834" t="str">
            <v>TRIM</v>
          </cell>
          <cell r="D2834" t="str">
            <v>C-2303</v>
          </cell>
          <cell r="E2834" t="str">
            <v>C SWG</v>
          </cell>
          <cell r="F2834">
            <v>2</v>
          </cell>
          <cell r="G2834" t="str">
            <v>CB16110808010T</v>
          </cell>
          <cell r="H2834">
            <v>1</v>
          </cell>
          <cell r="I2834">
            <v>0.75</v>
          </cell>
          <cell r="J2834">
            <v>1</v>
          </cell>
          <cell r="K2834">
            <v>1</v>
          </cell>
        </row>
        <row r="2835">
          <cell r="A2835" t="str">
            <v>M2</v>
          </cell>
          <cell r="B2835" t="str">
            <v>A5C</v>
          </cell>
          <cell r="C2835" t="str">
            <v>TRIM</v>
          </cell>
          <cell r="D2835" t="str">
            <v>C-2304</v>
          </cell>
          <cell r="E2835" t="str">
            <v>C SWG</v>
          </cell>
          <cell r="F2835">
            <v>2</v>
          </cell>
          <cell r="G2835" t="str">
            <v>CB16110808010T</v>
          </cell>
          <cell r="H2835">
            <v>1</v>
          </cell>
          <cell r="I2835">
            <v>0.75</v>
          </cell>
          <cell r="J2835">
            <v>1</v>
          </cell>
          <cell r="K2835">
            <v>1</v>
          </cell>
        </row>
        <row r="2836">
          <cell r="A2836" t="str">
            <v>M2</v>
          </cell>
          <cell r="B2836" t="str">
            <v>A5C</v>
          </cell>
          <cell r="C2836" t="str">
            <v>TRIM</v>
          </cell>
          <cell r="D2836" t="str">
            <v>C-2305</v>
          </cell>
          <cell r="E2836" t="str">
            <v>C SWG</v>
          </cell>
          <cell r="F2836">
            <v>2</v>
          </cell>
          <cell r="G2836" t="str">
            <v>CB16110808010T</v>
          </cell>
          <cell r="H2836">
            <v>1</v>
          </cell>
          <cell r="I2836">
            <v>0.75</v>
          </cell>
          <cell r="J2836">
            <v>1</v>
          </cell>
          <cell r="K2836">
            <v>1</v>
          </cell>
        </row>
        <row r="2837">
          <cell r="A2837" t="str">
            <v>M2</v>
          </cell>
          <cell r="B2837" t="str">
            <v>A5C</v>
          </cell>
          <cell r="C2837" t="str">
            <v>TRIM</v>
          </cell>
          <cell r="D2837" t="str">
            <v>C-2306</v>
          </cell>
          <cell r="E2837" t="str">
            <v>C SWG</v>
          </cell>
          <cell r="F2837">
            <v>2</v>
          </cell>
          <cell r="G2837" t="str">
            <v>CB16110808010T</v>
          </cell>
          <cell r="H2837">
            <v>1</v>
          </cell>
          <cell r="I2837">
            <v>0.75</v>
          </cell>
          <cell r="J2837">
            <v>1</v>
          </cell>
          <cell r="K2837">
            <v>1</v>
          </cell>
        </row>
        <row r="2838">
          <cell r="A2838" t="str">
            <v>M2</v>
          </cell>
          <cell r="B2838" t="str">
            <v>A5C</v>
          </cell>
          <cell r="C2838" t="str">
            <v>TRIM</v>
          </cell>
          <cell r="D2838" t="str">
            <v>V-2325</v>
          </cell>
          <cell r="E2838" t="str">
            <v>C SWG</v>
          </cell>
          <cell r="F2838">
            <v>2</v>
          </cell>
          <cell r="G2838" t="str">
            <v>CB16110808010T</v>
          </cell>
          <cell r="H2838">
            <v>1</v>
          </cell>
          <cell r="I2838">
            <v>0.75</v>
          </cell>
          <cell r="J2838">
            <v>1</v>
          </cell>
          <cell r="K2838">
            <v>1</v>
          </cell>
        </row>
        <row r="2839">
          <cell r="A2839" t="str">
            <v>M2</v>
          </cell>
          <cell r="B2839" t="str">
            <v>A5C</v>
          </cell>
          <cell r="C2839" t="str">
            <v>P</v>
          </cell>
          <cell r="D2839" t="str">
            <v>23079</v>
          </cell>
          <cell r="E2839" t="str">
            <v>C SWG</v>
          </cell>
          <cell r="F2839">
            <v>2</v>
          </cell>
          <cell r="G2839" t="str">
            <v>CB16110808010T</v>
          </cell>
          <cell r="H2839">
            <v>1</v>
          </cell>
          <cell r="I2839">
            <v>0.75</v>
          </cell>
          <cell r="J2839">
            <v>1</v>
          </cell>
          <cell r="K2839">
            <v>1</v>
          </cell>
        </row>
        <row r="2840">
          <cell r="A2840" t="str">
            <v>M2</v>
          </cell>
          <cell r="B2840" t="str">
            <v>A5C</v>
          </cell>
          <cell r="C2840" t="str">
            <v>P</v>
          </cell>
          <cell r="D2840" t="str">
            <v>23018</v>
          </cell>
          <cell r="E2840" t="str">
            <v>CPLG</v>
          </cell>
          <cell r="F2840">
            <v>2</v>
          </cell>
          <cell r="G2840" t="str">
            <v>CB400500000100</v>
          </cell>
          <cell r="H2840">
            <v>1</v>
          </cell>
          <cell r="I2840" t="str">
            <v>--</v>
          </cell>
          <cell r="J2840">
            <v>2</v>
          </cell>
          <cell r="K2840">
            <v>2</v>
          </cell>
        </row>
        <row r="2841">
          <cell r="A2841" t="str">
            <v>M2</v>
          </cell>
          <cell r="B2841" t="str">
            <v>A5C</v>
          </cell>
          <cell r="C2841" t="str">
            <v>P</v>
          </cell>
          <cell r="D2841" t="str">
            <v>23074</v>
          </cell>
          <cell r="E2841" t="str">
            <v>CPLG</v>
          </cell>
          <cell r="F2841">
            <v>2</v>
          </cell>
          <cell r="G2841" t="str">
            <v>CB400500000100</v>
          </cell>
          <cell r="H2841">
            <v>1</v>
          </cell>
          <cell r="I2841" t="str">
            <v>--</v>
          </cell>
          <cell r="J2841">
            <v>2</v>
          </cell>
          <cell r="K2841">
            <v>2</v>
          </cell>
        </row>
        <row r="2842">
          <cell r="A2842" t="str">
            <v>M2</v>
          </cell>
          <cell r="B2842" t="str">
            <v>A5C</v>
          </cell>
          <cell r="C2842" t="str">
            <v>P</v>
          </cell>
          <cell r="D2842" t="str">
            <v>23079</v>
          </cell>
          <cell r="E2842" t="str">
            <v>CPLG</v>
          </cell>
          <cell r="F2842">
            <v>2</v>
          </cell>
          <cell r="G2842" t="str">
            <v>CB400500000100</v>
          </cell>
          <cell r="H2842">
            <v>1</v>
          </cell>
          <cell r="I2842" t="str">
            <v>--</v>
          </cell>
          <cell r="J2842">
            <v>2</v>
          </cell>
          <cell r="K2842">
            <v>2</v>
          </cell>
        </row>
        <row r="2843">
          <cell r="A2843" t="str">
            <v>M2</v>
          </cell>
          <cell r="B2843" t="str">
            <v>A5C</v>
          </cell>
          <cell r="C2843" t="str">
            <v>P</v>
          </cell>
          <cell r="D2843" t="str">
            <v>23048</v>
          </cell>
          <cell r="E2843" t="str">
            <v>CPLG</v>
          </cell>
          <cell r="F2843">
            <v>2</v>
          </cell>
          <cell r="G2843" t="str">
            <v>CB400500000100</v>
          </cell>
          <cell r="H2843">
            <v>1</v>
          </cell>
          <cell r="I2843" t="str">
            <v>--</v>
          </cell>
          <cell r="J2843">
            <v>3</v>
          </cell>
          <cell r="K2843">
            <v>3</v>
          </cell>
        </row>
        <row r="2844">
          <cell r="A2844" t="str">
            <v>M2</v>
          </cell>
          <cell r="B2844" t="str">
            <v>A5C</v>
          </cell>
          <cell r="C2844" t="str">
            <v>P</v>
          </cell>
          <cell r="D2844" t="str">
            <v>23018</v>
          </cell>
          <cell r="E2844" t="str">
            <v>E SWG</v>
          </cell>
          <cell r="F2844">
            <v>2</v>
          </cell>
          <cell r="G2844" t="str">
            <v>CB16210808010T</v>
          </cell>
          <cell r="H2844">
            <v>1</v>
          </cell>
          <cell r="I2844">
            <v>0.75</v>
          </cell>
          <cell r="J2844">
            <v>2</v>
          </cell>
          <cell r="K2844">
            <v>2</v>
          </cell>
        </row>
        <row r="2845">
          <cell r="A2845" t="str">
            <v>M2</v>
          </cell>
          <cell r="B2845" t="str">
            <v>A5C</v>
          </cell>
          <cell r="C2845" t="str">
            <v>P</v>
          </cell>
          <cell r="D2845" t="str">
            <v>23027</v>
          </cell>
          <cell r="E2845" t="str">
            <v>E SWG</v>
          </cell>
          <cell r="F2845">
            <v>2</v>
          </cell>
          <cell r="G2845" t="str">
            <v>CB16210808010T</v>
          </cell>
          <cell r="H2845">
            <v>1</v>
          </cell>
          <cell r="I2845">
            <v>0.75</v>
          </cell>
          <cell r="J2845">
            <v>2</v>
          </cell>
          <cell r="K2845">
            <v>2</v>
          </cell>
        </row>
        <row r="2846">
          <cell r="A2846" t="str">
            <v>M2</v>
          </cell>
          <cell r="B2846" t="str">
            <v>A5C</v>
          </cell>
          <cell r="C2846" t="str">
            <v>P</v>
          </cell>
          <cell r="D2846" t="str">
            <v>23018</v>
          </cell>
          <cell r="E2846" t="str">
            <v>R TEE</v>
          </cell>
          <cell r="F2846">
            <v>2</v>
          </cell>
          <cell r="G2846" t="str">
            <v>CB40040000010T</v>
          </cell>
          <cell r="H2846">
            <v>1</v>
          </cell>
          <cell r="I2846">
            <v>0.75</v>
          </cell>
          <cell r="J2846">
            <v>2</v>
          </cell>
          <cell r="K2846">
            <v>2</v>
          </cell>
        </row>
        <row r="2847">
          <cell r="A2847" t="str">
            <v>M2</v>
          </cell>
          <cell r="B2847" t="str">
            <v>A5C</v>
          </cell>
          <cell r="C2847" t="str">
            <v>P</v>
          </cell>
          <cell r="D2847" t="str">
            <v>23018</v>
          </cell>
          <cell r="E2847" t="str">
            <v>R TEE</v>
          </cell>
          <cell r="F2847">
            <v>2</v>
          </cell>
          <cell r="G2847" t="str">
            <v>CB40040000010T</v>
          </cell>
          <cell r="H2847">
            <v>1</v>
          </cell>
          <cell r="I2847">
            <v>0.75</v>
          </cell>
          <cell r="J2847">
            <v>3</v>
          </cell>
          <cell r="K2847">
            <v>3</v>
          </cell>
        </row>
        <row r="2848">
          <cell r="A2848" t="str">
            <v>M2</v>
          </cell>
          <cell r="B2848" t="str">
            <v>A5C</v>
          </cell>
          <cell r="C2848" t="str">
            <v>P</v>
          </cell>
          <cell r="D2848" t="str">
            <v>23027</v>
          </cell>
          <cell r="E2848" t="str">
            <v>R TEE</v>
          </cell>
          <cell r="F2848">
            <v>2</v>
          </cell>
          <cell r="G2848" t="str">
            <v>CB40040000010T</v>
          </cell>
          <cell r="H2848">
            <v>1</v>
          </cell>
          <cell r="I2848">
            <v>0.75</v>
          </cell>
          <cell r="J2848">
            <v>2</v>
          </cell>
          <cell r="K2848">
            <v>2</v>
          </cell>
        </row>
        <row r="2849">
          <cell r="A2849" t="str">
            <v>M2</v>
          </cell>
          <cell r="B2849" t="str">
            <v>A5C</v>
          </cell>
          <cell r="C2849" t="str">
            <v>P</v>
          </cell>
          <cell r="D2849" t="str">
            <v>23048</v>
          </cell>
          <cell r="E2849" t="str">
            <v>R TEE</v>
          </cell>
          <cell r="F2849">
            <v>2</v>
          </cell>
          <cell r="G2849" t="str">
            <v>CB40040000010T</v>
          </cell>
          <cell r="H2849">
            <v>1</v>
          </cell>
          <cell r="I2849">
            <v>0.75</v>
          </cell>
          <cell r="J2849">
            <v>6</v>
          </cell>
          <cell r="K2849">
            <v>6</v>
          </cell>
        </row>
        <row r="2850">
          <cell r="A2850" t="str">
            <v>M2</v>
          </cell>
          <cell r="B2850" t="str">
            <v>A5C</v>
          </cell>
          <cell r="C2850" t="str">
            <v>P</v>
          </cell>
          <cell r="D2850" t="str">
            <v>23074</v>
          </cell>
          <cell r="E2850" t="str">
            <v>R TEE</v>
          </cell>
          <cell r="F2850">
            <v>2</v>
          </cell>
          <cell r="G2850" t="str">
            <v>CB40040000010T</v>
          </cell>
          <cell r="H2850">
            <v>1</v>
          </cell>
          <cell r="I2850">
            <v>0.75</v>
          </cell>
          <cell r="J2850">
            <v>2</v>
          </cell>
          <cell r="K2850">
            <v>2</v>
          </cell>
        </row>
        <row r="2851">
          <cell r="A2851" t="str">
            <v>M2</v>
          </cell>
          <cell r="B2851" t="str">
            <v>A5C</v>
          </cell>
          <cell r="C2851" t="str">
            <v>P</v>
          </cell>
          <cell r="D2851" t="str">
            <v>23223</v>
          </cell>
          <cell r="E2851" t="str">
            <v>R TEE</v>
          </cell>
          <cell r="F2851">
            <v>2</v>
          </cell>
          <cell r="G2851" t="str">
            <v>CB40040000010T</v>
          </cell>
          <cell r="H2851">
            <v>1</v>
          </cell>
          <cell r="I2851">
            <v>0.75</v>
          </cell>
          <cell r="J2851">
            <v>3</v>
          </cell>
          <cell r="K2851">
            <v>3</v>
          </cell>
        </row>
        <row r="2852">
          <cell r="A2852" t="str">
            <v>M2</v>
          </cell>
          <cell r="B2852" t="str">
            <v>A5C</v>
          </cell>
          <cell r="C2852" t="str">
            <v>P</v>
          </cell>
          <cell r="D2852" t="str">
            <v>23079</v>
          </cell>
          <cell r="E2852" t="str">
            <v>R TEE</v>
          </cell>
          <cell r="F2852">
            <v>2</v>
          </cell>
          <cell r="G2852" t="str">
            <v>CB40040000010T</v>
          </cell>
          <cell r="H2852">
            <v>1</v>
          </cell>
          <cell r="I2852">
            <v>0.75</v>
          </cell>
          <cell r="J2852">
            <v>2</v>
          </cell>
          <cell r="K2852">
            <v>2</v>
          </cell>
        </row>
        <row r="2853">
          <cell r="A2853" t="str">
            <v>M2</v>
          </cell>
          <cell r="B2853" t="str">
            <v>A5C</v>
          </cell>
          <cell r="C2853" t="str">
            <v>P</v>
          </cell>
          <cell r="D2853" t="str">
            <v>23018</v>
          </cell>
          <cell r="E2853" t="str">
            <v>TEE</v>
          </cell>
          <cell r="F2853">
            <v>2</v>
          </cell>
          <cell r="G2853" t="str">
            <v>CB400300000100</v>
          </cell>
          <cell r="H2853">
            <v>1</v>
          </cell>
          <cell r="I2853" t="str">
            <v>--</v>
          </cell>
          <cell r="J2853">
            <v>1</v>
          </cell>
          <cell r="K2853">
            <v>1</v>
          </cell>
        </row>
        <row r="2854">
          <cell r="A2854" t="str">
            <v>M2</v>
          </cell>
          <cell r="B2854" t="str">
            <v>A5C</v>
          </cell>
          <cell r="C2854" t="str">
            <v>P</v>
          </cell>
          <cell r="D2854" t="str">
            <v>23018</v>
          </cell>
          <cell r="E2854" t="str">
            <v>TEE</v>
          </cell>
          <cell r="F2854">
            <v>2</v>
          </cell>
          <cell r="G2854" t="str">
            <v>CB400300000100</v>
          </cell>
          <cell r="H2854">
            <v>1</v>
          </cell>
          <cell r="I2854" t="str">
            <v>--</v>
          </cell>
          <cell r="J2854">
            <v>2</v>
          </cell>
          <cell r="K2854">
            <v>2</v>
          </cell>
        </row>
        <row r="2855">
          <cell r="A2855" t="str">
            <v>M2</v>
          </cell>
          <cell r="B2855" t="str">
            <v>A5C</v>
          </cell>
          <cell r="C2855" t="str">
            <v>P</v>
          </cell>
          <cell r="D2855" t="str">
            <v>23027</v>
          </cell>
          <cell r="E2855" t="str">
            <v>TEE</v>
          </cell>
          <cell r="F2855">
            <v>2</v>
          </cell>
          <cell r="G2855" t="str">
            <v>CB400300000100</v>
          </cell>
          <cell r="H2855">
            <v>1</v>
          </cell>
          <cell r="I2855" t="str">
            <v>--</v>
          </cell>
          <cell r="J2855">
            <v>2</v>
          </cell>
          <cell r="K2855">
            <v>2</v>
          </cell>
        </row>
        <row r="2856">
          <cell r="A2856" t="str">
            <v>M2</v>
          </cell>
          <cell r="B2856" t="str">
            <v>A5C</v>
          </cell>
          <cell r="C2856" t="str">
            <v>P</v>
          </cell>
          <cell r="D2856" t="str">
            <v>23074</v>
          </cell>
          <cell r="E2856" t="str">
            <v>TEE</v>
          </cell>
          <cell r="F2856">
            <v>2</v>
          </cell>
          <cell r="G2856" t="str">
            <v>CB400300000100</v>
          </cell>
          <cell r="H2856">
            <v>1</v>
          </cell>
          <cell r="I2856" t="str">
            <v>--</v>
          </cell>
          <cell r="J2856">
            <v>2</v>
          </cell>
          <cell r="K2856">
            <v>2</v>
          </cell>
        </row>
        <row r="2857">
          <cell r="A2857" t="str">
            <v>M2</v>
          </cell>
          <cell r="B2857" t="str">
            <v>A5C</v>
          </cell>
          <cell r="C2857" t="str">
            <v>P</v>
          </cell>
          <cell r="D2857" t="str">
            <v>23079</v>
          </cell>
          <cell r="E2857" t="str">
            <v>TEE</v>
          </cell>
          <cell r="F2857">
            <v>2</v>
          </cell>
          <cell r="G2857" t="str">
            <v>CB400300000100</v>
          </cell>
          <cell r="H2857">
            <v>1</v>
          </cell>
          <cell r="I2857" t="str">
            <v>--</v>
          </cell>
          <cell r="J2857">
            <v>1</v>
          </cell>
          <cell r="K2857">
            <v>1</v>
          </cell>
        </row>
        <row r="2858">
          <cell r="A2858" t="str">
            <v>M2</v>
          </cell>
          <cell r="B2858" t="str">
            <v>A5C</v>
          </cell>
          <cell r="C2858" t="str">
            <v>P</v>
          </cell>
          <cell r="D2858" t="str">
            <v>23013</v>
          </cell>
          <cell r="E2858" t="str">
            <v>90 ELL</v>
          </cell>
          <cell r="F2858">
            <v>2</v>
          </cell>
          <cell r="G2858" t="str">
            <v>CB400100000100</v>
          </cell>
          <cell r="H2858">
            <v>1</v>
          </cell>
          <cell r="I2858" t="str">
            <v>--</v>
          </cell>
          <cell r="J2858">
            <v>13</v>
          </cell>
          <cell r="K2858">
            <v>13</v>
          </cell>
        </row>
        <row r="2859">
          <cell r="A2859" t="str">
            <v>M2</v>
          </cell>
          <cell r="B2859" t="str">
            <v>A5C</v>
          </cell>
          <cell r="C2859" t="str">
            <v>P</v>
          </cell>
          <cell r="D2859" t="str">
            <v>23154</v>
          </cell>
          <cell r="E2859" t="str">
            <v>90 ELL</v>
          </cell>
          <cell r="F2859">
            <v>2</v>
          </cell>
          <cell r="G2859" t="str">
            <v>CB400100000100</v>
          </cell>
          <cell r="H2859">
            <v>1</v>
          </cell>
          <cell r="I2859" t="str">
            <v>--</v>
          </cell>
          <cell r="J2859">
            <v>7</v>
          </cell>
          <cell r="K2859">
            <v>7</v>
          </cell>
        </row>
        <row r="2860">
          <cell r="A2860" t="str">
            <v>M2</v>
          </cell>
          <cell r="B2860" t="str">
            <v>A5C</v>
          </cell>
          <cell r="C2860" t="str">
            <v>P</v>
          </cell>
          <cell r="D2860" t="str">
            <v>24002</v>
          </cell>
          <cell r="E2860" t="str">
            <v>90 ELL</v>
          </cell>
          <cell r="F2860">
            <v>2</v>
          </cell>
          <cell r="G2860" t="str">
            <v>CB400100000100</v>
          </cell>
          <cell r="H2860">
            <v>1</v>
          </cell>
          <cell r="I2860" t="str">
            <v>--</v>
          </cell>
          <cell r="J2860">
            <v>4</v>
          </cell>
          <cell r="K2860">
            <v>4</v>
          </cell>
        </row>
        <row r="2861">
          <cell r="A2861" t="str">
            <v>M2</v>
          </cell>
          <cell r="B2861" t="str">
            <v>A5C</v>
          </cell>
          <cell r="C2861" t="str">
            <v>P</v>
          </cell>
          <cell r="D2861" t="str">
            <v>24010</v>
          </cell>
          <cell r="E2861" t="str">
            <v>90 ELL</v>
          </cell>
          <cell r="F2861">
            <v>2</v>
          </cell>
          <cell r="G2861" t="str">
            <v>CB400100000100</v>
          </cell>
          <cell r="H2861">
            <v>1</v>
          </cell>
          <cell r="I2861" t="str">
            <v>--</v>
          </cell>
          <cell r="J2861">
            <v>3</v>
          </cell>
          <cell r="K2861">
            <v>3</v>
          </cell>
        </row>
        <row r="2862">
          <cell r="A2862" t="str">
            <v>M2</v>
          </cell>
          <cell r="B2862" t="str">
            <v>A5C</v>
          </cell>
          <cell r="C2862" t="str">
            <v>P</v>
          </cell>
          <cell r="D2862" t="str">
            <v>24004</v>
          </cell>
          <cell r="E2862" t="str">
            <v>90 ELL</v>
          </cell>
          <cell r="F2862">
            <v>2</v>
          </cell>
          <cell r="G2862" t="str">
            <v>CB400100000100</v>
          </cell>
          <cell r="H2862">
            <v>1</v>
          </cell>
          <cell r="I2862" t="str">
            <v>--</v>
          </cell>
          <cell r="J2862">
            <v>13</v>
          </cell>
          <cell r="K2862">
            <v>13</v>
          </cell>
        </row>
        <row r="2863">
          <cell r="A2863" t="str">
            <v>M2</v>
          </cell>
          <cell r="B2863" t="str">
            <v>A5C</v>
          </cell>
          <cell r="C2863" t="str">
            <v>P</v>
          </cell>
          <cell r="D2863" t="str">
            <v>24032</v>
          </cell>
          <cell r="E2863" t="str">
            <v>90 ELL</v>
          </cell>
          <cell r="F2863">
            <v>2</v>
          </cell>
          <cell r="G2863" t="str">
            <v>CB400100000100</v>
          </cell>
          <cell r="H2863">
            <v>1</v>
          </cell>
          <cell r="I2863" t="str">
            <v>--</v>
          </cell>
          <cell r="J2863">
            <v>6</v>
          </cell>
          <cell r="K2863">
            <v>6</v>
          </cell>
        </row>
        <row r="2864">
          <cell r="A2864" t="str">
            <v>M2</v>
          </cell>
          <cell r="B2864" t="str">
            <v>A5C</v>
          </cell>
          <cell r="C2864" t="str">
            <v>P</v>
          </cell>
          <cell r="D2864" t="str">
            <v>24025</v>
          </cell>
          <cell r="E2864" t="str">
            <v>90 ELL</v>
          </cell>
          <cell r="F2864">
            <v>2</v>
          </cell>
          <cell r="G2864" t="str">
            <v>CB400100000100</v>
          </cell>
          <cell r="H2864">
            <v>1</v>
          </cell>
          <cell r="I2864" t="str">
            <v>--</v>
          </cell>
          <cell r="J2864">
            <v>4</v>
          </cell>
          <cell r="K2864">
            <v>4</v>
          </cell>
        </row>
        <row r="2865">
          <cell r="A2865" t="str">
            <v>M2</v>
          </cell>
          <cell r="B2865" t="str">
            <v>A5C</v>
          </cell>
          <cell r="C2865" t="str">
            <v>P</v>
          </cell>
          <cell r="D2865" t="str">
            <v>24026</v>
          </cell>
          <cell r="E2865" t="str">
            <v>90 ELL</v>
          </cell>
          <cell r="F2865">
            <v>2</v>
          </cell>
          <cell r="G2865" t="str">
            <v>CB400100000100</v>
          </cell>
          <cell r="H2865">
            <v>1</v>
          </cell>
          <cell r="I2865" t="str">
            <v>--</v>
          </cell>
          <cell r="J2865">
            <v>3</v>
          </cell>
          <cell r="K2865">
            <v>3</v>
          </cell>
        </row>
        <row r="2866">
          <cell r="A2866" t="str">
            <v>M2</v>
          </cell>
          <cell r="B2866" t="str">
            <v>A5C</v>
          </cell>
          <cell r="C2866" t="str">
            <v>P</v>
          </cell>
          <cell r="D2866" t="str">
            <v>23013</v>
          </cell>
          <cell r="E2866" t="str">
            <v>C SWG</v>
          </cell>
          <cell r="F2866">
            <v>2</v>
          </cell>
          <cell r="G2866" t="str">
            <v>CB16110808010T</v>
          </cell>
          <cell r="H2866">
            <v>1</v>
          </cell>
          <cell r="I2866">
            <v>0.75</v>
          </cell>
          <cell r="J2866">
            <v>3</v>
          </cell>
          <cell r="K2866">
            <v>3</v>
          </cell>
        </row>
        <row r="2867">
          <cell r="A2867" t="str">
            <v>M2</v>
          </cell>
          <cell r="B2867" t="str">
            <v>A5C</v>
          </cell>
          <cell r="C2867" t="str">
            <v>P</v>
          </cell>
          <cell r="D2867" t="str">
            <v>23156</v>
          </cell>
          <cell r="E2867" t="str">
            <v>C SWG</v>
          </cell>
          <cell r="F2867">
            <v>2</v>
          </cell>
          <cell r="G2867" t="str">
            <v>CB16110808010T</v>
          </cell>
          <cell r="H2867">
            <v>1</v>
          </cell>
          <cell r="I2867">
            <v>0.75</v>
          </cell>
          <cell r="J2867">
            <v>1</v>
          </cell>
          <cell r="K2867">
            <v>1</v>
          </cell>
        </row>
        <row r="2868">
          <cell r="A2868" t="str">
            <v>M2</v>
          </cell>
          <cell r="B2868" t="str">
            <v>A5C</v>
          </cell>
          <cell r="C2868" t="str">
            <v>P</v>
          </cell>
          <cell r="D2868" t="str">
            <v>24004</v>
          </cell>
          <cell r="E2868" t="str">
            <v>C SWG</v>
          </cell>
          <cell r="F2868">
            <v>2</v>
          </cell>
          <cell r="G2868" t="str">
            <v>CB16110808010T</v>
          </cell>
          <cell r="H2868">
            <v>1</v>
          </cell>
          <cell r="I2868">
            <v>0.75</v>
          </cell>
          <cell r="J2868">
            <v>2</v>
          </cell>
          <cell r="K2868">
            <v>2</v>
          </cell>
        </row>
        <row r="2869">
          <cell r="A2869" t="str">
            <v>M2</v>
          </cell>
          <cell r="B2869" t="str">
            <v>A5C</v>
          </cell>
          <cell r="C2869" t="str">
            <v>P</v>
          </cell>
          <cell r="D2869" t="str">
            <v>24029</v>
          </cell>
          <cell r="E2869" t="str">
            <v>C SWG</v>
          </cell>
          <cell r="F2869">
            <v>2</v>
          </cell>
          <cell r="G2869" t="str">
            <v>CB16110808010T</v>
          </cell>
          <cell r="H2869">
            <v>1</v>
          </cell>
          <cell r="I2869">
            <v>0.75</v>
          </cell>
          <cell r="J2869">
            <v>1</v>
          </cell>
          <cell r="K2869">
            <v>1</v>
          </cell>
        </row>
        <row r="2870">
          <cell r="A2870" t="str">
            <v>M2</v>
          </cell>
          <cell r="B2870" t="str">
            <v>A5C</v>
          </cell>
          <cell r="C2870" t="str">
            <v>P</v>
          </cell>
          <cell r="D2870" t="str">
            <v>24031</v>
          </cell>
          <cell r="E2870" t="str">
            <v>C SWG</v>
          </cell>
          <cell r="F2870">
            <v>2</v>
          </cell>
          <cell r="G2870" t="str">
            <v>CB16110808010T</v>
          </cell>
          <cell r="H2870">
            <v>1</v>
          </cell>
          <cell r="I2870">
            <v>0.75</v>
          </cell>
          <cell r="J2870">
            <v>1</v>
          </cell>
          <cell r="K2870">
            <v>1</v>
          </cell>
        </row>
        <row r="2871">
          <cell r="A2871" t="str">
            <v>M2</v>
          </cell>
          <cell r="B2871" t="str">
            <v>A5C</v>
          </cell>
          <cell r="C2871" t="str">
            <v>P</v>
          </cell>
          <cell r="D2871" t="str">
            <v>24033</v>
          </cell>
          <cell r="E2871" t="str">
            <v>C SWG</v>
          </cell>
          <cell r="F2871">
            <v>2</v>
          </cell>
          <cell r="G2871" t="str">
            <v>CB16110808010T</v>
          </cell>
          <cell r="H2871">
            <v>1</v>
          </cell>
          <cell r="I2871">
            <v>0.75</v>
          </cell>
          <cell r="J2871">
            <v>1</v>
          </cell>
          <cell r="K2871">
            <v>1</v>
          </cell>
        </row>
        <row r="2872">
          <cell r="A2872" t="str">
            <v>M2</v>
          </cell>
          <cell r="B2872" t="str">
            <v>A5C</v>
          </cell>
          <cell r="C2872" t="str">
            <v>TRIM</v>
          </cell>
          <cell r="D2872" t="str">
            <v>C-2301</v>
          </cell>
          <cell r="E2872" t="str">
            <v>C SWG</v>
          </cell>
          <cell r="F2872">
            <v>2</v>
          </cell>
          <cell r="G2872" t="str">
            <v>CB16110808010T</v>
          </cell>
          <cell r="H2872">
            <v>1</v>
          </cell>
          <cell r="I2872">
            <v>0.75</v>
          </cell>
          <cell r="J2872">
            <v>1</v>
          </cell>
          <cell r="K2872">
            <v>1</v>
          </cell>
        </row>
        <row r="2873">
          <cell r="A2873" t="str">
            <v>M2</v>
          </cell>
          <cell r="B2873" t="str">
            <v>A5C</v>
          </cell>
          <cell r="C2873" t="str">
            <v>TRIM</v>
          </cell>
          <cell r="D2873" t="str">
            <v>R-2401</v>
          </cell>
          <cell r="E2873" t="str">
            <v>C SWG</v>
          </cell>
          <cell r="F2873">
            <v>2</v>
          </cell>
          <cell r="G2873" t="str">
            <v>CB16110808010T</v>
          </cell>
          <cell r="H2873">
            <v>1</v>
          </cell>
          <cell r="I2873">
            <v>0.75</v>
          </cell>
          <cell r="J2873">
            <v>1</v>
          </cell>
          <cell r="K2873">
            <v>1</v>
          </cell>
        </row>
        <row r="2874">
          <cell r="A2874" t="str">
            <v>M2</v>
          </cell>
          <cell r="B2874" t="str">
            <v>A5C</v>
          </cell>
          <cell r="C2874" t="str">
            <v>P</v>
          </cell>
          <cell r="D2874" t="str">
            <v>23154</v>
          </cell>
          <cell r="E2874" t="str">
            <v>CPLG</v>
          </cell>
          <cell r="F2874">
            <v>2</v>
          </cell>
          <cell r="G2874" t="str">
            <v>CB400500000100</v>
          </cell>
          <cell r="H2874">
            <v>1</v>
          </cell>
          <cell r="I2874" t="str">
            <v>--</v>
          </cell>
          <cell r="J2874">
            <v>1</v>
          </cell>
          <cell r="K2874">
            <v>1</v>
          </cell>
        </row>
        <row r="2875">
          <cell r="A2875" t="str">
            <v>M2</v>
          </cell>
          <cell r="B2875" t="str">
            <v>A5C</v>
          </cell>
          <cell r="C2875" t="str">
            <v>P</v>
          </cell>
          <cell r="D2875" t="str">
            <v>24001</v>
          </cell>
          <cell r="E2875" t="str">
            <v>CPLG</v>
          </cell>
          <cell r="F2875">
            <v>2</v>
          </cell>
          <cell r="G2875" t="str">
            <v>CB400500000100</v>
          </cell>
          <cell r="H2875">
            <v>1</v>
          </cell>
          <cell r="I2875" t="str">
            <v>--</v>
          </cell>
          <cell r="J2875">
            <v>2</v>
          </cell>
          <cell r="K2875">
            <v>2</v>
          </cell>
        </row>
        <row r="2876">
          <cell r="A2876" t="str">
            <v>M2</v>
          </cell>
          <cell r="B2876" t="str">
            <v>A5C</v>
          </cell>
          <cell r="C2876" t="str">
            <v>P</v>
          </cell>
          <cell r="D2876" t="str">
            <v>23013</v>
          </cell>
          <cell r="E2876" t="str">
            <v>CPLG</v>
          </cell>
          <cell r="F2876">
            <v>2</v>
          </cell>
          <cell r="G2876" t="str">
            <v>CB400500000100</v>
          </cell>
          <cell r="H2876">
            <v>1</v>
          </cell>
          <cell r="I2876" t="str">
            <v>--</v>
          </cell>
          <cell r="J2876">
            <v>3</v>
          </cell>
          <cell r="K2876">
            <v>3</v>
          </cell>
        </row>
        <row r="2877">
          <cell r="A2877" t="str">
            <v>M2</v>
          </cell>
          <cell r="B2877" t="str">
            <v>A5C</v>
          </cell>
          <cell r="C2877" t="str">
            <v>P</v>
          </cell>
          <cell r="D2877" t="str">
            <v>99004</v>
          </cell>
          <cell r="E2877" t="str">
            <v>E SWG</v>
          </cell>
          <cell r="F2877">
            <v>2</v>
          </cell>
          <cell r="G2877" t="str">
            <v>CB16210808010T</v>
          </cell>
          <cell r="H2877">
            <v>1</v>
          </cell>
          <cell r="I2877">
            <v>0.75</v>
          </cell>
          <cell r="J2877">
            <v>1</v>
          </cell>
          <cell r="K2877">
            <v>1</v>
          </cell>
        </row>
        <row r="2878">
          <cell r="A2878" t="str">
            <v>M2</v>
          </cell>
          <cell r="B2878" t="str">
            <v>A5C</v>
          </cell>
          <cell r="C2878" t="str">
            <v>P</v>
          </cell>
          <cell r="D2878" t="str">
            <v>23013</v>
          </cell>
          <cell r="E2878" t="str">
            <v>R TEE</v>
          </cell>
          <cell r="F2878">
            <v>2</v>
          </cell>
          <cell r="G2878" t="str">
            <v>CB40040000010T</v>
          </cell>
          <cell r="H2878">
            <v>1</v>
          </cell>
          <cell r="I2878">
            <v>0.75</v>
          </cell>
          <cell r="J2878">
            <v>4</v>
          </cell>
          <cell r="K2878">
            <v>4</v>
          </cell>
        </row>
        <row r="2879">
          <cell r="A2879" t="str">
            <v>M2</v>
          </cell>
          <cell r="B2879" t="str">
            <v>A5C</v>
          </cell>
          <cell r="C2879" t="str">
            <v>P</v>
          </cell>
          <cell r="D2879" t="str">
            <v>24004</v>
          </cell>
          <cell r="E2879" t="str">
            <v>R TEE</v>
          </cell>
          <cell r="F2879">
            <v>2</v>
          </cell>
          <cell r="G2879" t="str">
            <v>CB40040000010T</v>
          </cell>
          <cell r="H2879">
            <v>1</v>
          </cell>
          <cell r="I2879">
            <v>0.75</v>
          </cell>
          <cell r="J2879">
            <v>5</v>
          </cell>
          <cell r="K2879">
            <v>5</v>
          </cell>
        </row>
        <row r="2880">
          <cell r="A2880" t="str">
            <v>M2</v>
          </cell>
          <cell r="B2880" t="str">
            <v>A5C</v>
          </cell>
          <cell r="C2880" t="str">
            <v>P</v>
          </cell>
          <cell r="D2880" t="str">
            <v>24025</v>
          </cell>
          <cell r="E2880" t="str">
            <v>R TEE</v>
          </cell>
          <cell r="F2880">
            <v>2</v>
          </cell>
          <cell r="G2880" t="str">
            <v>CB40040000010T</v>
          </cell>
          <cell r="H2880">
            <v>1</v>
          </cell>
          <cell r="I2880">
            <v>0.75</v>
          </cell>
          <cell r="J2880">
            <v>2</v>
          </cell>
          <cell r="K2880">
            <v>2</v>
          </cell>
        </row>
        <row r="2881">
          <cell r="A2881" t="str">
            <v>M2</v>
          </cell>
          <cell r="B2881" t="str">
            <v>A5C</v>
          </cell>
          <cell r="C2881" t="str">
            <v>P</v>
          </cell>
          <cell r="D2881" t="str">
            <v>24026</v>
          </cell>
          <cell r="E2881" t="str">
            <v>R TEE</v>
          </cell>
          <cell r="F2881">
            <v>2</v>
          </cell>
          <cell r="G2881" t="str">
            <v>CB40040000010T</v>
          </cell>
          <cell r="H2881">
            <v>1</v>
          </cell>
          <cell r="I2881">
            <v>0.75</v>
          </cell>
          <cell r="J2881">
            <v>2</v>
          </cell>
          <cell r="K2881">
            <v>2</v>
          </cell>
        </row>
        <row r="2882">
          <cell r="A2882" t="str">
            <v>M2</v>
          </cell>
          <cell r="B2882" t="str">
            <v>A5C</v>
          </cell>
          <cell r="C2882" t="str">
            <v>P</v>
          </cell>
          <cell r="D2882" t="str">
            <v>24002</v>
          </cell>
          <cell r="E2882" t="str">
            <v>R TEE</v>
          </cell>
          <cell r="F2882">
            <v>2</v>
          </cell>
          <cell r="G2882" t="str">
            <v>CB40040000010T</v>
          </cell>
          <cell r="H2882">
            <v>1</v>
          </cell>
          <cell r="I2882">
            <v>0.75</v>
          </cell>
          <cell r="J2882">
            <v>2</v>
          </cell>
          <cell r="K2882">
            <v>2</v>
          </cell>
        </row>
        <row r="2883">
          <cell r="A2883" t="str">
            <v>M2</v>
          </cell>
          <cell r="B2883" t="str">
            <v>A5C</v>
          </cell>
          <cell r="C2883" t="str">
            <v>P</v>
          </cell>
          <cell r="D2883" t="str">
            <v>23013</v>
          </cell>
          <cell r="E2883" t="str">
            <v>TEE</v>
          </cell>
          <cell r="F2883">
            <v>2</v>
          </cell>
          <cell r="G2883" t="str">
            <v>CB400300000100</v>
          </cell>
          <cell r="H2883">
            <v>1</v>
          </cell>
          <cell r="I2883" t="str">
            <v>--</v>
          </cell>
          <cell r="J2883">
            <v>2</v>
          </cell>
          <cell r="K2883">
            <v>2</v>
          </cell>
        </row>
        <row r="2884">
          <cell r="A2884" t="str">
            <v>M2</v>
          </cell>
          <cell r="B2884" t="str">
            <v>A5C</v>
          </cell>
          <cell r="C2884" t="str">
            <v>P</v>
          </cell>
          <cell r="D2884" t="str">
            <v>24002</v>
          </cell>
          <cell r="E2884" t="str">
            <v>TEE</v>
          </cell>
          <cell r="F2884">
            <v>2</v>
          </cell>
          <cell r="G2884" t="str">
            <v>CB400300000100</v>
          </cell>
          <cell r="H2884">
            <v>1</v>
          </cell>
          <cell r="I2884" t="str">
            <v>--</v>
          </cell>
          <cell r="J2884">
            <v>3</v>
          </cell>
          <cell r="K2884">
            <v>3</v>
          </cell>
        </row>
        <row r="2885">
          <cell r="A2885" t="str">
            <v>M2</v>
          </cell>
          <cell r="B2885" t="str">
            <v>A5C</v>
          </cell>
          <cell r="C2885" t="str">
            <v>P</v>
          </cell>
          <cell r="D2885" t="str">
            <v>24004</v>
          </cell>
          <cell r="E2885" t="str">
            <v>TEE</v>
          </cell>
          <cell r="F2885">
            <v>2</v>
          </cell>
          <cell r="G2885" t="str">
            <v>CB400300000100</v>
          </cell>
          <cell r="H2885">
            <v>1</v>
          </cell>
          <cell r="I2885" t="str">
            <v>--</v>
          </cell>
          <cell r="J2885">
            <v>4</v>
          </cell>
          <cell r="K2885">
            <v>4</v>
          </cell>
        </row>
        <row r="2886">
          <cell r="A2886" t="str">
            <v>M2</v>
          </cell>
          <cell r="B2886" t="str">
            <v>A5C</v>
          </cell>
          <cell r="C2886" t="str">
            <v>P</v>
          </cell>
          <cell r="D2886" t="str">
            <v>24025</v>
          </cell>
          <cell r="E2886" t="str">
            <v>TEE</v>
          </cell>
          <cell r="F2886">
            <v>2</v>
          </cell>
          <cell r="G2886" t="str">
            <v>CB400300000100</v>
          </cell>
          <cell r="H2886">
            <v>1</v>
          </cell>
          <cell r="I2886" t="str">
            <v>--</v>
          </cell>
          <cell r="J2886">
            <v>1</v>
          </cell>
          <cell r="K2886">
            <v>1</v>
          </cell>
        </row>
        <row r="2887">
          <cell r="A2887" t="str">
            <v>M2</v>
          </cell>
          <cell r="B2887" t="str">
            <v>A5C</v>
          </cell>
          <cell r="C2887" t="str">
            <v>P</v>
          </cell>
          <cell r="D2887" t="str">
            <v>24026</v>
          </cell>
          <cell r="E2887" t="str">
            <v>TEE</v>
          </cell>
          <cell r="F2887">
            <v>2</v>
          </cell>
          <cell r="G2887" t="str">
            <v>CB400300000100</v>
          </cell>
          <cell r="H2887">
            <v>1</v>
          </cell>
          <cell r="I2887" t="str">
            <v>--</v>
          </cell>
          <cell r="J2887">
            <v>2</v>
          </cell>
          <cell r="K2887">
            <v>2</v>
          </cell>
        </row>
        <row r="2888">
          <cell r="A2888" t="str">
            <v>M2</v>
          </cell>
          <cell r="B2888" t="str">
            <v>A5C</v>
          </cell>
          <cell r="C2888" t="str">
            <v>P</v>
          </cell>
          <cell r="D2888" t="str">
            <v>23147</v>
          </cell>
          <cell r="E2888" t="str">
            <v>45 ELL</v>
          </cell>
          <cell r="F2888">
            <v>2</v>
          </cell>
          <cell r="G2888" t="str">
            <v>CB400200001H00</v>
          </cell>
          <cell r="H2888">
            <v>1.5</v>
          </cell>
          <cell r="I2888" t="str">
            <v>--</v>
          </cell>
          <cell r="J2888">
            <v>1</v>
          </cell>
          <cell r="K2888">
            <v>1</v>
          </cell>
        </row>
        <row r="2889">
          <cell r="A2889" t="str">
            <v>M2</v>
          </cell>
          <cell r="B2889" t="str">
            <v>A5C</v>
          </cell>
          <cell r="C2889" t="str">
            <v>P</v>
          </cell>
          <cell r="D2889" t="str">
            <v>23215</v>
          </cell>
          <cell r="E2889" t="str">
            <v>90 ELL</v>
          </cell>
          <cell r="F2889">
            <v>2</v>
          </cell>
          <cell r="G2889" t="str">
            <v>CB400100001H00</v>
          </cell>
          <cell r="H2889">
            <v>1.5</v>
          </cell>
          <cell r="I2889" t="str">
            <v>--</v>
          </cell>
          <cell r="J2889">
            <v>3</v>
          </cell>
          <cell r="K2889">
            <v>3</v>
          </cell>
        </row>
        <row r="2890">
          <cell r="A2890" t="str">
            <v>M2</v>
          </cell>
          <cell r="B2890" t="str">
            <v>A5C</v>
          </cell>
          <cell r="C2890" t="str">
            <v>P</v>
          </cell>
          <cell r="D2890" t="str">
            <v>23253</v>
          </cell>
          <cell r="E2890" t="str">
            <v>90 ELL</v>
          </cell>
          <cell r="F2890">
            <v>2</v>
          </cell>
          <cell r="G2890" t="str">
            <v>CB400100001H00</v>
          </cell>
          <cell r="H2890">
            <v>1.5</v>
          </cell>
          <cell r="I2890" t="str">
            <v>--</v>
          </cell>
          <cell r="J2890">
            <v>2</v>
          </cell>
          <cell r="K2890">
            <v>2</v>
          </cell>
        </row>
        <row r="2891">
          <cell r="A2891" t="str">
            <v>M2</v>
          </cell>
          <cell r="B2891" t="str">
            <v>A5C</v>
          </cell>
          <cell r="C2891" t="str">
            <v>P</v>
          </cell>
          <cell r="D2891" t="str">
            <v>23006</v>
          </cell>
          <cell r="E2891" t="str">
            <v>90 ELL</v>
          </cell>
          <cell r="F2891">
            <v>2</v>
          </cell>
          <cell r="G2891" t="str">
            <v>CB400100001H00</v>
          </cell>
          <cell r="H2891">
            <v>1.5</v>
          </cell>
          <cell r="I2891" t="str">
            <v>--</v>
          </cell>
          <cell r="J2891">
            <v>6</v>
          </cell>
          <cell r="K2891">
            <v>6</v>
          </cell>
        </row>
        <row r="2892">
          <cell r="A2892" t="str">
            <v>M2</v>
          </cell>
          <cell r="B2892" t="str">
            <v>A5C</v>
          </cell>
          <cell r="C2892" t="str">
            <v>P</v>
          </cell>
          <cell r="D2892" t="str">
            <v>23007</v>
          </cell>
          <cell r="E2892" t="str">
            <v>90 ELL</v>
          </cell>
          <cell r="F2892">
            <v>2</v>
          </cell>
          <cell r="G2892" t="str">
            <v>CB400100001H00</v>
          </cell>
          <cell r="H2892">
            <v>1.5</v>
          </cell>
          <cell r="I2892" t="str">
            <v>--</v>
          </cell>
          <cell r="J2892">
            <v>5</v>
          </cell>
          <cell r="K2892">
            <v>5</v>
          </cell>
        </row>
        <row r="2893">
          <cell r="A2893" t="str">
            <v>M2</v>
          </cell>
          <cell r="B2893" t="str">
            <v>A5C</v>
          </cell>
          <cell r="C2893" t="str">
            <v>P</v>
          </cell>
          <cell r="D2893" t="str">
            <v>23035</v>
          </cell>
          <cell r="E2893" t="str">
            <v>90 ELL</v>
          </cell>
          <cell r="F2893">
            <v>2</v>
          </cell>
          <cell r="G2893" t="str">
            <v>CB400100001H00</v>
          </cell>
          <cell r="H2893">
            <v>1.5</v>
          </cell>
          <cell r="I2893" t="str">
            <v>--</v>
          </cell>
          <cell r="J2893">
            <v>4</v>
          </cell>
          <cell r="K2893">
            <v>4</v>
          </cell>
        </row>
        <row r="2894">
          <cell r="A2894" t="str">
            <v>M2</v>
          </cell>
          <cell r="B2894" t="str">
            <v>A5C</v>
          </cell>
          <cell r="C2894" t="str">
            <v>P</v>
          </cell>
          <cell r="D2894" t="str">
            <v>23037</v>
          </cell>
          <cell r="E2894" t="str">
            <v>90 ELL</v>
          </cell>
          <cell r="F2894">
            <v>2</v>
          </cell>
          <cell r="G2894" t="str">
            <v>CB400100001H00</v>
          </cell>
          <cell r="H2894">
            <v>1.5</v>
          </cell>
          <cell r="I2894" t="str">
            <v>--</v>
          </cell>
          <cell r="J2894">
            <v>4</v>
          </cell>
          <cell r="K2894">
            <v>4</v>
          </cell>
        </row>
        <row r="2895">
          <cell r="A2895" t="str">
            <v>M2</v>
          </cell>
          <cell r="B2895" t="str">
            <v>A5C</v>
          </cell>
          <cell r="C2895" t="str">
            <v>P</v>
          </cell>
          <cell r="D2895" t="str">
            <v>23038</v>
          </cell>
          <cell r="E2895" t="str">
            <v>90 ELL</v>
          </cell>
          <cell r="F2895">
            <v>2</v>
          </cell>
          <cell r="G2895" t="str">
            <v>CB400100001H00</v>
          </cell>
          <cell r="H2895">
            <v>1.5</v>
          </cell>
          <cell r="I2895" t="str">
            <v>--</v>
          </cell>
          <cell r="J2895">
            <v>2</v>
          </cell>
          <cell r="K2895">
            <v>2</v>
          </cell>
        </row>
        <row r="2896">
          <cell r="A2896" t="str">
            <v>M2</v>
          </cell>
          <cell r="B2896" t="str">
            <v>A5C</v>
          </cell>
          <cell r="C2896" t="str">
            <v>P</v>
          </cell>
          <cell r="D2896" t="str">
            <v>23052</v>
          </cell>
          <cell r="E2896" t="str">
            <v>90 ELL</v>
          </cell>
          <cell r="F2896">
            <v>2</v>
          </cell>
          <cell r="G2896" t="str">
            <v>CB400100001H00</v>
          </cell>
          <cell r="H2896">
            <v>1.5</v>
          </cell>
          <cell r="I2896" t="str">
            <v>--</v>
          </cell>
          <cell r="J2896">
            <v>4</v>
          </cell>
          <cell r="K2896">
            <v>4</v>
          </cell>
        </row>
        <row r="2897">
          <cell r="A2897" t="str">
            <v>M2</v>
          </cell>
          <cell r="B2897" t="str">
            <v>A5C</v>
          </cell>
          <cell r="C2897" t="str">
            <v>P</v>
          </cell>
          <cell r="D2897" t="str">
            <v>23063</v>
          </cell>
          <cell r="E2897" t="str">
            <v>90 ELL</v>
          </cell>
          <cell r="F2897">
            <v>2</v>
          </cell>
          <cell r="G2897" t="str">
            <v>CB400100001H00</v>
          </cell>
          <cell r="H2897">
            <v>1.5</v>
          </cell>
          <cell r="I2897" t="str">
            <v>--</v>
          </cell>
          <cell r="J2897">
            <v>4</v>
          </cell>
          <cell r="K2897">
            <v>4</v>
          </cell>
        </row>
        <row r="2898">
          <cell r="A2898" t="str">
            <v>M2</v>
          </cell>
          <cell r="B2898" t="str">
            <v>A5C</v>
          </cell>
          <cell r="C2898" t="str">
            <v>P</v>
          </cell>
          <cell r="D2898" t="str">
            <v>23070</v>
          </cell>
          <cell r="E2898" t="str">
            <v>90 ELL</v>
          </cell>
          <cell r="F2898">
            <v>2</v>
          </cell>
          <cell r="G2898" t="str">
            <v>CB400100001H00</v>
          </cell>
          <cell r="H2898">
            <v>1.5</v>
          </cell>
          <cell r="I2898" t="str">
            <v>--</v>
          </cell>
          <cell r="J2898">
            <v>6</v>
          </cell>
          <cell r="K2898">
            <v>6</v>
          </cell>
        </row>
        <row r="2899">
          <cell r="A2899" t="str">
            <v>M2</v>
          </cell>
          <cell r="B2899" t="str">
            <v>A5C</v>
          </cell>
          <cell r="C2899" t="str">
            <v>P</v>
          </cell>
          <cell r="D2899" t="str">
            <v>23072</v>
          </cell>
          <cell r="E2899" t="str">
            <v>90 ELL</v>
          </cell>
          <cell r="F2899">
            <v>2</v>
          </cell>
          <cell r="G2899" t="str">
            <v>CB400100001H00</v>
          </cell>
          <cell r="H2899">
            <v>1.5</v>
          </cell>
          <cell r="I2899" t="str">
            <v>--</v>
          </cell>
          <cell r="J2899">
            <v>1</v>
          </cell>
          <cell r="K2899">
            <v>1</v>
          </cell>
        </row>
        <row r="2900">
          <cell r="A2900" t="str">
            <v>M2</v>
          </cell>
          <cell r="B2900" t="str">
            <v>A5C</v>
          </cell>
          <cell r="C2900" t="str">
            <v>P</v>
          </cell>
          <cell r="D2900" t="str">
            <v>23078</v>
          </cell>
          <cell r="E2900" t="str">
            <v>90 ELL</v>
          </cell>
          <cell r="F2900">
            <v>2</v>
          </cell>
          <cell r="G2900" t="str">
            <v>CB400100001H00</v>
          </cell>
          <cell r="H2900">
            <v>1.5</v>
          </cell>
          <cell r="I2900" t="str">
            <v>--</v>
          </cell>
          <cell r="J2900">
            <v>4</v>
          </cell>
          <cell r="K2900">
            <v>4</v>
          </cell>
        </row>
        <row r="2901">
          <cell r="A2901" t="str">
            <v>M2</v>
          </cell>
          <cell r="B2901" t="str">
            <v>A5C</v>
          </cell>
          <cell r="C2901" t="str">
            <v>P</v>
          </cell>
          <cell r="D2901" t="str">
            <v>23103</v>
          </cell>
          <cell r="E2901" t="str">
            <v>90 ELL</v>
          </cell>
          <cell r="F2901">
            <v>2</v>
          </cell>
          <cell r="G2901" t="str">
            <v>CB400100001H00</v>
          </cell>
          <cell r="H2901">
            <v>1.5</v>
          </cell>
          <cell r="I2901" t="str">
            <v>--</v>
          </cell>
          <cell r="J2901">
            <v>6</v>
          </cell>
          <cell r="K2901">
            <v>6</v>
          </cell>
        </row>
        <row r="2902">
          <cell r="A2902" t="str">
            <v>M2</v>
          </cell>
          <cell r="B2902" t="str">
            <v>A5C</v>
          </cell>
          <cell r="C2902" t="str">
            <v>P</v>
          </cell>
          <cell r="D2902" t="str">
            <v>23107</v>
          </cell>
          <cell r="E2902" t="str">
            <v>90 ELL</v>
          </cell>
          <cell r="F2902">
            <v>2</v>
          </cell>
          <cell r="G2902" t="str">
            <v>CB400100001H00</v>
          </cell>
          <cell r="H2902">
            <v>1.5</v>
          </cell>
          <cell r="I2902" t="str">
            <v>--</v>
          </cell>
          <cell r="J2902">
            <v>6</v>
          </cell>
          <cell r="K2902">
            <v>6</v>
          </cell>
        </row>
        <row r="2903">
          <cell r="A2903" t="str">
            <v>M2</v>
          </cell>
          <cell r="B2903" t="str">
            <v>A5C</v>
          </cell>
          <cell r="C2903" t="str">
            <v>P</v>
          </cell>
          <cell r="D2903" t="str">
            <v>23111</v>
          </cell>
          <cell r="E2903" t="str">
            <v>90 ELL</v>
          </cell>
          <cell r="F2903">
            <v>2</v>
          </cell>
          <cell r="G2903" t="str">
            <v>CB400100001H00</v>
          </cell>
          <cell r="H2903">
            <v>1.5</v>
          </cell>
          <cell r="I2903" t="str">
            <v>--</v>
          </cell>
          <cell r="J2903">
            <v>6</v>
          </cell>
          <cell r="K2903">
            <v>6</v>
          </cell>
        </row>
        <row r="2904">
          <cell r="A2904" t="str">
            <v>M2</v>
          </cell>
          <cell r="B2904" t="str">
            <v>A5C</v>
          </cell>
          <cell r="C2904" t="str">
            <v>P</v>
          </cell>
          <cell r="D2904" t="str">
            <v>23116</v>
          </cell>
          <cell r="E2904" t="str">
            <v>90 ELL</v>
          </cell>
          <cell r="F2904">
            <v>2</v>
          </cell>
          <cell r="G2904" t="str">
            <v>CB400100001H00</v>
          </cell>
          <cell r="H2904">
            <v>1.5</v>
          </cell>
          <cell r="I2904" t="str">
            <v>--</v>
          </cell>
          <cell r="J2904">
            <v>4</v>
          </cell>
          <cell r="K2904">
            <v>4</v>
          </cell>
        </row>
        <row r="2905">
          <cell r="A2905" t="str">
            <v>M2</v>
          </cell>
          <cell r="B2905" t="str">
            <v>A5C</v>
          </cell>
          <cell r="C2905" t="str">
            <v>P</v>
          </cell>
          <cell r="D2905" t="str">
            <v>23117</v>
          </cell>
          <cell r="E2905" t="str">
            <v>90 ELL</v>
          </cell>
          <cell r="F2905">
            <v>2</v>
          </cell>
          <cell r="G2905" t="str">
            <v>CB400100001H00</v>
          </cell>
          <cell r="H2905">
            <v>1.5</v>
          </cell>
          <cell r="I2905" t="str">
            <v>--</v>
          </cell>
          <cell r="J2905">
            <v>2</v>
          </cell>
          <cell r="K2905">
            <v>2</v>
          </cell>
        </row>
        <row r="2906">
          <cell r="A2906" t="str">
            <v>M2</v>
          </cell>
          <cell r="B2906" t="str">
            <v>A5C</v>
          </cell>
          <cell r="C2906" t="str">
            <v>P</v>
          </cell>
          <cell r="D2906" t="str">
            <v>23116</v>
          </cell>
          <cell r="E2906" t="str">
            <v>90 ELL</v>
          </cell>
          <cell r="F2906">
            <v>2</v>
          </cell>
          <cell r="G2906" t="str">
            <v>CB400100001H00</v>
          </cell>
          <cell r="H2906">
            <v>1.5</v>
          </cell>
          <cell r="I2906" t="str">
            <v>--</v>
          </cell>
          <cell r="J2906">
            <v>4</v>
          </cell>
          <cell r="K2906">
            <v>4</v>
          </cell>
        </row>
        <row r="2907">
          <cell r="A2907" t="str">
            <v>M2</v>
          </cell>
          <cell r="B2907" t="str">
            <v>A5C</v>
          </cell>
          <cell r="C2907" t="str">
            <v>P</v>
          </cell>
          <cell r="D2907" t="str">
            <v>23143</v>
          </cell>
          <cell r="E2907" t="str">
            <v>90 ELL</v>
          </cell>
          <cell r="F2907">
            <v>2</v>
          </cell>
          <cell r="G2907" t="str">
            <v>CB400100001H00</v>
          </cell>
          <cell r="H2907">
            <v>1.5</v>
          </cell>
          <cell r="I2907" t="str">
            <v>--</v>
          </cell>
          <cell r="J2907">
            <v>4</v>
          </cell>
          <cell r="K2907">
            <v>4</v>
          </cell>
        </row>
        <row r="2908">
          <cell r="A2908" t="str">
            <v>M2</v>
          </cell>
          <cell r="B2908" t="str">
            <v>A5C</v>
          </cell>
          <cell r="C2908" t="str">
            <v>P</v>
          </cell>
          <cell r="D2908" t="str">
            <v>23147</v>
          </cell>
          <cell r="E2908" t="str">
            <v>90 ELL</v>
          </cell>
          <cell r="F2908">
            <v>2</v>
          </cell>
          <cell r="G2908" t="str">
            <v>CB400100001H00</v>
          </cell>
          <cell r="H2908">
            <v>1.5</v>
          </cell>
          <cell r="I2908" t="str">
            <v>--</v>
          </cell>
          <cell r="J2908">
            <v>1</v>
          </cell>
          <cell r="K2908">
            <v>1</v>
          </cell>
        </row>
        <row r="2909">
          <cell r="A2909" t="str">
            <v>M2</v>
          </cell>
          <cell r="B2909" t="str">
            <v>A5C</v>
          </cell>
          <cell r="C2909" t="str">
            <v>P</v>
          </cell>
          <cell r="D2909" t="str">
            <v>23157</v>
          </cell>
          <cell r="E2909" t="str">
            <v>90 ELL</v>
          </cell>
          <cell r="F2909">
            <v>2</v>
          </cell>
          <cell r="G2909" t="str">
            <v>CB400100001H00</v>
          </cell>
          <cell r="H2909">
            <v>1.5</v>
          </cell>
          <cell r="I2909" t="str">
            <v>--</v>
          </cell>
          <cell r="J2909">
            <v>2</v>
          </cell>
          <cell r="K2909">
            <v>2</v>
          </cell>
        </row>
        <row r="2910">
          <cell r="A2910" t="str">
            <v>M2</v>
          </cell>
          <cell r="B2910" t="str">
            <v>A5C</v>
          </cell>
          <cell r="C2910" t="str">
            <v>P</v>
          </cell>
          <cell r="D2910" t="str">
            <v>23185</v>
          </cell>
          <cell r="E2910" t="str">
            <v>90 ELL</v>
          </cell>
          <cell r="F2910">
            <v>2</v>
          </cell>
          <cell r="G2910" t="str">
            <v>CB400100001H00</v>
          </cell>
          <cell r="H2910">
            <v>1.5</v>
          </cell>
          <cell r="I2910" t="str">
            <v>--</v>
          </cell>
          <cell r="J2910">
            <v>2</v>
          </cell>
          <cell r="K2910">
            <v>2</v>
          </cell>
        </row>
        <row r="2911">
          <cell r="A2911" t="str">
            <v>M2</v>
          </cell>
          <cell r="B2911" t="str">
            <v>A5C</v>
          </cell>
          <cell r="C2911" t="str">
            <v>P</v>
          </cell>
          <cell r="D2911" t="str">
            <v>23192</v>
          </cell>
          <cell r="E2911" t="str">
            <v>90 ELL</v>
          </cell>
          <cell r="F2911">
            <v>2</v>
          </cell>
          <cell r="G2911" t="str">
            <v>CB400100001H00</v>
          </cell>
          <cell r="H2911">
            <v>1.5</v>
          </cell>
          <cell r="I2911" t="str">
            <v>--</v>
          </cell>
          <cell r="J2911">
            <v>2</v>
          </cell>
          <cell r="K2911">
            <v>2</v>
          </cell>
        </row>
        <row r="2912">
          <cell r="A2912" t="str">
            <v>M2</v>
          </cell>
          <cell r="B2912" t="str">
            <v>A5C</v>
          </cell>
          <cell r="C2912" t="str">
            <v>P</v>
          </cell>
          <cell r="D2912" t="str">
            <v>23196</v>
          </cell>
          <cell r="E2912" t="str">
            <v>90 ELL</v>
          </cell>
          <cell r="F2912">
            <v>2</v>
          </cell>
          <cell r="G2912" t="str">
            <v>CB400100001H00</v>
          </cell>
          <cell r="H2912">
            <v>1.5</v>
          </cell>
          <cell r="I2912" t="str">
            <v>--</v>
          </cell>
          <cell r="J2912">
            <v>2</v>
          </cell>
          <cell r="K2912">
            <v>2</v>
          </cell>
        </row>
        <row r="2913">
          <cell r="A2913" t="str">
            <v>M2</v>
          </cell>
          <cell r="B2913" t="str">
            <v>A5C</v>
          </cell>
          <cell r="C2913" t="str">
            <v>P</v>
          </cell>
          <cell r="D2913" t="str">
            <v>23226</v>
          </cell>
          <cell r="E2913" t="str">
            <v>90 ELL</v>
          </cell>
          <cell r="F2913">
            <v>2</v>
          </cell>
          <cell r="G2913" t="str">
            <v>CB400100001H00</v>
          </cell>
          <cell r="H2913">
            <v>1.5</v>
          </cell>
          <cell r="I2913" t="str">
            <v>--</v>
          </cell>
          <cell r="J2913">
            <v>10</v>
          </cell>
          <cell r="K2913">
            <v>10</v>
          </cell>
        </row>
        <row r="2914">
          <cell r="A2914" t="str">
            <v>M2</v>
          </cell>
          <cell r="B2914" t="str">
            <v>A5C</v>
          </cell>
          <cell r="C2914" t="str">
            <v>P</v>
          </cell>
          <cell r="D2914" t="str">
            <v>23248</v>
          </cell>
          <cell r="E2914" t="str">
            <v>90 ELL</v>
          </cell>
          <cell r="F2914">
            <v>2</v>
          </cell>
          <cell r="G2914" t="str">
            <v>CB400100001H00</v>
          </cell>
          <cell r="H2914">
            <v>1.5</v>
          </cell>
          <cell r="I2914" t="str">
            <v>--</v>
          </cell>
          <cell r="J2914">
            <v>10</v>
          </cell>
          <cell r="K2914">
            <v>10</v>
          </cell>
        </row>
        <row r="2915">
          <cell r="A2915" t="str">
            <v>M2</v>
          </cell>
          <cell r="B2915" t="str">
            <v>A5C</v>
          </cell>
          <cell r="C2915" t="str">
            <v>P</v>
          </cell>
          <cell r="D2915" t="str">
            <v>23259</v>
          </cell>
          <cell r="E2915" t="str">
            <v>90 ELL</v>
          </cell>
          <cell r="F2915">
            <v>2</v>
          </cell>
          <cell r="G2915" t="str">
            <v>CB400100001H00</v>
          </cell>
          <cell r="H2915">
            <v>1.5</v>
          </cell>
          <cell r="I2915" t="str">
            <v>--</v>
          </cell>
          <cell r="J2915">
            <v>2</v>
          </cell>
          <cell r="K2915">
            <v>2</v>
          </cell>
        </row>
        <row r="2916">
          <cell r="A2916" t="str">
            <v>M2</v>
          </cell>
          <cell r="B2916" t="str">
            <v>A5C</v>
          </cell>
          <cell r="C2916" t="str">
            <v>P</v>
          </cell>
          <cell r="D2916" t="str">
            <v>24014</v>
          </cell>
          <cell r="E2916" t="str">
            <v>90 ELL</v>
          </cell>
          <cell r="F2916">
            <v>2</v>
          </cell>
          <cell r="G2916" t="str">
            <v>CB400100001H00</v>
          </cell>
          <cell r="H2916">
            <v>1.5</v>
          </cell>
          <cell r="I2916" t="str">
            <v>--</v>
          </cell>
          <cell r="J2916">
            <v>4</v>
          </cell>
          <cell r="K2916">
            <v>4</v>
          </cell>
        </row>
        <row r="2917">
          <cell r="A2917" t="str">
            <v>M2</v>
          </cell>
          <cell r="B2917" t="str">
            <v>A5C</v>
          </cell>
          <cell r="C2917" t="str">
            <v>P</v>
          </cell>
          <cell r="D2917" t="str">
            <v>99003</v>
          </cell>
          <cell r="E2917" t="str">
            <v>90 ELL</v>
          </cell>
          <cell r="F2917">
            <v>2</v>
          </cell>
          <cell r="G2917" t="str">
            <v>CB400100001H00</v>
          </cell>
          <cell r="H2917">
            <v>1.5</v>
          </cell>
          <cell r="I2917" t="str">
            <v>--</v>
          </cell>
          <cell r="J2917">
            <v>6</v>
          </cell>
          <cell r="K2917">
            <v>6</v>
          </cell>
        </row>
        <row r="2918">
          <cell r="A2918" t="str">
            <v>M2</v>
          </cell>
          <cell r="B2918" t="str">
            <v>A5C</v>
          </cell>
          <cell r="C2918" t="str">
            <v>P</v>
          </cell>
          <cell r="D2918" t="str">
            <v>99003</v>
          </cell>
          <cell r="E2918" t="str">
            <v>90 ELL</v>
          </cell>
          <cell r="F2918">
            <v>2</v>
          </cell>
          <cell r="G2918" t="str">
            <v>CB400100001H00</v>
          </cell>
          <cell r="H2918">
            <v>1.5</v>
          </cell>
          <cell r="I2918" t="str">
            <v>--</v>
          </cell>
          <cell r="J2918">
            <v>4</v>
          </cell>
          <cell r="K2918">
            <v>4</v>
          </cell>
        </row>
        <row r="2919">
          <cell r="A2919" t="str">
            <v>M2</v>
          </cell>
          <cell r="B2919" t="str">
            <v>A5C</v>
          </cell>
          <cell r="C2919" t="str">
            <v>P</v>
          </cell>
          <cell r="D2919" t="str">
            <v>22102</v>
          </cell>
          <cell r="E2919" t="str">
            <v>90 ELL</v>
          </cell>
          <cell r="F2919">
            <v>2</v>
          </cell>
          <cell r="G2919" t="str">
            <v>CB400100001H00</v>
          </cell>
          <cell r="H2919">
            <v>1.5</v>
          </cell>
          <cell r="I2919" t="str">
            <v>--</v>
          </cell>
          <cell r="J2919">
            <v>5</v>
          </cell>
          <cell r="K2919">
            <v>5</v>
          </cell>
        </row>
        <row r="2920">
          <cell r="A2920" t="str">
            <v>M2</v>
          </cell>
          <cell r="B2920" t="str">
            <v>A5C</v>
          </cell>
          <cell r="C2920" t="str">
            <v>P</v>
          </cell>
          <cell r="D2920" t="str">
            <v>23006</v>
          </cell>
          <cell r="E2920" t="str">
            <v>90 ELL</v>
          </cell>
          <cell r="F2920">
            <v>2</v>
          </cell>
          <cell r="G2920" t="str">
            <v>CB400100001H00</v>
          </cell>
          <cell r="H2920">
            <v>1.5</v>
          </cell>
          <cell r="I2920" t="str">
            <v>--</v>
          </cell>
          <cell r="J2920">
            <v>10</v>
          </cell>
          <cell r="K2920">
            <v>10</v>
          </cell>
        </row>
        <row r="2921">
          <cell r="A2921" t="str">
            <v>M2</v>
          </cell>
          <cell r="B2921" t="str">
            <v>A5C</v>
          </cell>
          <cell r="C2921" t="str">
            <v>P</v>
          </cell>
          <cell r="D2921" t="str">
            <v>23035</v>
          </cell>
          <cell r="E2921" t="str">
            <v>90 ELL</v>
          </cell>
          <cell r="F2921">
            <v>2</v>
          </cell>
          <cell r="G2921" t="str">
            <v>CB400100001H00</v>
          </cell>
          <cell r="H2921">
            <v>1.5</v>
          </cell>
          <cell r="I2921" t="str">
            <v>--</v>
          </cell>
          <cell r="J2921">
            <v>4</v>
          </cell>
          <cell r="K2921">
            <v>4</v>
          </cell>
        </row>
        <row r="2922">
          <cell r="A2922" t="str">
            <v>M2</v>
          </cell>
          <cell r="B2922" t="str">
            <v>A5C</v>
          </cell>
          <cell r="C2922" t="str">
            <v>P</v>
          </cell>
          <cell r="D2922" t="str">
            <v>23164</v>
          </cell>
          <cell r="E2922" t="str">
            <v>90 ELL</v>
          </cell>
          <cell r="F2922">
            <v>2</v>
          </cell>
          <cell r="G2922" t="str">
            <v>CB400100001H00</v>
          </cell>
          <cell r="H2922">
            <v>1.5</v>
          </cell>
          <cell r="I2922" t="str">
            <v>--</v>
          </cell>
          <cell r="J2922">
            <v>2</v>
          </cell>
          <cell r="K2922">
            <v>2</v>
          </cell>
        </row>
        <row r="2923">
          <cell r="A2923" t="str">
            <v>M2</v>
          </cell>
          <cell r="B2923" t="str">
            <v>A5C</v>
          </cell>
          <cell r="C2923" t="str">
            <v>P</v>
          </cell>
          <cell r="D2923" t="str">
            <v>23217</v>
          </cell>
          <cell r="E2923" t="str">
            <v>90 ELL</v>
          </cell>
          <cell r="F2923">
            <v>2</v>
          </cell>
          <cell r="G2923" t="str">
            <v>CB400100001H00</v>
          </cell>
          <cell r="H2923">
            <v>1.5</v>
          </cell>
          <cell r="I2923" t="str">
            <v>--</v>
          </cell>
          <cell r="J2923">
            <v>7</v>
          </cell>
          <cell r="K2923">
            <v>7</v>
          </cell>
        </row>
        <row r="2924">
          <cell r="A2924" t="str">
            <v>M2</v>
          </cell>
          <cell r="B2924" t="str">
            <v>A5C</v>
          </cell>
          <cell r="C2924" t="str">
            <v>P</v>
          </cell>
          <cell r="D2924" t="str">
            <v>23231</v>
          </cell>
          <cell r="E2924" t="str">
            <v>90 ELL</v>
          </cell>
          <cell r="F2924">
            <v>2</v>
          </cell>
          <cell r="G2924" t="str">
            <v>CB400100001H00</v>
          </cell>
          <cell r="H2924">
            <v>1.5</v>
          </cell>
          <cell r="I2924" t="str">
            <v>--</v>
          </cell>
          <cell r="J2924">
            <v>2</v>
          </cell>
          <cell r="K2924">
            <v>2</v>
          </cell>
        </row>
        <row r="2925">
          <cell r="A2925" t="str">
            <v>M2</v>
          </cell>
          <cell r="B2925" t="str">
            <v>A5C</v>
          </cell>
          <cell r="C2925" t="str">
            <v>P</v>
          </cell>
          <cell r="D2925" t="str">
            <v>23006</v>
          </cell>
          <cell r="E2925" t="str">
            <v>C SWG</v>
          </cell>
          <cell r="F2925">
            <v>2</v>
          </cell>
          <cell r="G2925" t="str">
            <v>CB161108081H01</v>
          </cell>
          <cell r="H2925">
            <v>1.5</v>
          </cell>
          <cell r="I2925">
            <v>1</v>
          </cell>
          <cell r="J2925">
            <v>2</v>
          </cell>
          <cell r="K2925">
            <v>2</v>
          </cell>
        </row>
        <row r="2926">
          <cell r="A2926" t="str">
            <v>M2</v>
          </cell>
          <cell r="B2926" t="str">
            <v>A5C</v>
          </cell>
          <cell r="C2926" t="str">
            <v>P</v>
          </cell>
          <cell r="D2926" t="str">
            <v>23038</v>
          </cell>
          <cell r="E2926" t="str">
            <v>C SWG</v>
          </cell>
          <cell r="F2926">
            <v>2</v>
          </cell>
          <cell r="G2926" t="str">
            <v>CB161108081H01</v>
          </cell>
          <cell r="H2926">
            <v>1.5</v>
          </cell>
          <cell r="I2926">
            <v>1</v>
          </cell>
          <cell r="J2926">
            <v>2</v>
          </cell>
          <cell r="K2926">
            <v>2</v>
          </cell>
        </row>
        <row r="2927">
          <cell r="A2927" t="str">
            <v>M2</v>
          </cell>
          <cell r="B2927" t="str">
            <v>A5C</v>
          </cell>
          <cell r="C2927" t="str">
            <v>P</v>
          </cell>
          <cell r="D2927" t="str">
            <v>23116</v>
          </cell>
          <cell r="E2927" t="str">
            <v>C SWG</v>
          </cell>
          <cell r="F2927">
            <v>2</v>
          </cell>
          <cell r="G2927" t="str">
            <v>CB161108081H01</v>
          </cell>
          <cell r="H2927">
            <v>1.5</v>
          </cell>
          <cell r="I2927">
            <v>1</v>
          </cell>
          <cell r="J2927">
            <v>2</v>
          </cell>
          <cell r="K2927">
            <v>2</v>
          </cell>
        </row>
        <row r="2928">
          <cell r="A2928" t="str">
            <v>M2</v>
          </cell>
          <cell r="B2928" t="str">
            <v>A5C</v>
          </cell>
          <cell r="C2928" t="str">
            <v>P</v>
          </cell>
          <cell r="D2928" t="str">
            <v>23116</v>
          </cell>
          <cell r="E2928" t="str">
            <v>C SWG</v>
          </cell>
          <cell r="F2928">
            <v>2</v>
          </cell>
          <cell r="G2928" t="str">
            <v>CB161108081H0T</v>
          </cell>
          <cell r="H2928">
            <v>1.5</v>
          </cell>
          <cell r="I2928">
            <v>0.75</v>
          </cell>
          <cell r="J2928">
            <v>4</v>
          </cell>
          <cell r="K2928">
            <v>4</v>
          </cell>
        </row>
        <row r="2929">
          <cell r="A2929" t="str">
            <v>M2</v>
          </cell>
          <cell r="B2929" t="str">
            <v>A5C</v>
          </cell>
          <cell r="C2929" t="str">
            <v>P</v>
          </cell>
          <cell r="D2929" t="str">
            <v>23117</v>
          </cell>
          <cell r="E2929" t="str">
            <v>C SWG</v>
          </cell>
          <cell r="F2929">
            <v>2</v>
          </cell>
          <cell r="G2929" t="str">
            <v>CB161108081H01</v>
          </cell>
          <cell r="H2929">
            <v>1.5</v>
          </cell>
          <cell r="I2929">
            <v>1</v>
          </cell>
          <cell r="J2929">
            <v>2</v>
          </cell>
          <cell r="K2929">
            <v>2</v>
          </cell>
        </row>
        <row r="2930">
          <cell r="A2930" t="str">
            <v>M2</v>
          </cell>
          <cell r="B2930" t="str">
            <v>A5C</v>
          </cell>
          <cell r="C2930" t="str">
            <v>P</v>
          </cell>
          <cell r="D2930" t="str">
            <v>23185</v>
          </cell>
          <cell r="E2930" t="str">
            <v>C SWG</v>
          </cell>
          <cell r="F2930">
            <v>2</v>
          </cell>
          <cell r="G2930" t="str">
            <v>CB161108081H01</v>
          </cell>
          <cell r="H2930">
            <v>1.5</v>
          </cell>
          <cell r="I2930">
            <v>1</v>
          </cell>
          <cell r="J2930">
            <v>2</v>
          </cell>
          <cell r="K2930">
            <v>2</v>
          </cell>
        </row>
        <row r="2931">
          <cell r="A2931" t="str">
            <v>M2</v>
          </cell>
          <cell r="B2931" t="str">
            <v>A5C</v>
          </cell>
          <cell r="C2931" t="str">
            <v>P</v>
          </cell>
          <cell r="D2931" t="str">
            <v>23196</v>
          </cell>
          <cell r="E2931" t="str">
            <v>C SWG</v>
          </cell>
          <cell r="F2931">
            <v>2</v>
          </cell>
          <cell r="G2931" t="str">
            <v>CB161108081H01</v>
          </cell>
          <cell r="H2931">
            <v>1.5</v>
          </cell>
          <cell r="I2931">
            <v>1</v>
          </cell>
          <cell r="J2931">
            <v>2</v>
          </cell>
          <cell r="K2931">
            <v>2</v>
          </cell>
        </row>
        <row r="2932">
          <cell r="A2932" t="str">
            <v>M2</v>
          </cell>
          <cell r="B2932" t="str">
            <v>A5C</v>
          </cell>
          <cell r="C2932" t="str">
            <v>P</v>
          </cell>
          <cell r="D2932" t="str">
            <v>23157</v>
          </cell>
          <cell r="E2932" t="str">
            <v>C SWG</v>
          </cell>
          <cell r="F2932">
            <v>2</v>
          </cell>
          <cell r="G2932" t="str">
            <v>CB161108081H01</v>
          </cell>
          <cell r="H2932">
            <v>1.5</v>
          </cell>
          <cell r="I2932">
            <v>1</v>
          </cell>
          <cell r="J2932">
            <v>2</v>
          </cell>
          <cell r="K2932">
            <v>2</v>
          </cell>
        </row>
        <row r="2933">
          <cell r="A2933" t="str">
            <v>M2</v>
          </cell>
          <cell r="B2933" t="str">
            <v>A5C</v>
          </cell>
          <cell r="C2933" t="str">
            <v>P</v>
          </cell>
          <cell r="D2933" t="str">
            <v>23006</v>
          </cell>
          <cell r="E2933" t="str">
            <v>CPLG</v>
          </cell>
          <cell r="F2933">
            <v>2</v>
          </cell>
          <cell r="G2933" t="str">
            <v>CB400500001H00</v>
          </cell>
          <cell r="H2933">
            <v>1.5</v>
          </cell>
          <cell r="I2933" t="str">
            <v>--</v>
          </cell>
          <cell r="J2933">
            <v>2</v>
          </cell>
          <cell r="K2933">
            <v>2</v>
          </cell>
        </row>
        <row r="2934">
          <cell r="A2934" t="str">
            <v>M2</v>
          </cell>
          <cell r="B2934" t="str">
            <v>A5C</v>
          </cell>
          <cell r="C2934" t="str">
            <v>P</v>
          </cell>
          <cell r="D2934" t="str">
            <v>23035</v>
          </cell>
          <cell r="E2934" t="str">
            <v>CPLG</v>
          </cell>
          <cell r="F2934">
            <v>2</v>
          </cell>
          <cell r="G2934" t="str">
            <v>CB400500001H00</v>
          </cell>
          <cell r="H2934">
            <v>1.5</v>
          </cell>
          <cell r="I2934" t="str">
            <v>--</v>
          </cell>
          <cell r="J2934">
            <v>3</v>
          </cell>
          <cell r="K2934">
            <v>3</v>
          </cell>
        </row>
        <row r="2935">
          <cell r="A2935" t="str">
            <v>M2</v>
          </cell>
          <cell r="B2935" t="str">
            <v>A5C</v>
          </cell>
          <cell r="C2935" t="str">
            <v>P</v>
          </cell>
          <cell r="D2935" t="str">
            <v>23116</v>
          </cell>
          <cell r="E2935" t="str">
            <v>CPLG</v>
          </cell>
          <cell r="F2935">
            <v>2</v>
          </cell>
          <cell r="G2935" t="str">
            <v>CB400500001H00</v>
          </cell>
          <cell r="H2935">
            <v>1.5</v>
          </cell>
          <cell r="I2935" t="str">
            <v>--</v>
          </cell>
          <cell r="J2935">
            <v>1</v>
          </cell>
          <cell r="K2935">
            <v>1</v>
          </cell>
        </row>
        <row r="2936">
          <cell r="A2936" t="str">
            <v>M2</v>
          </cell>
          <cell r="B2936" t="str">
            <v>A5C</v>
          </cell>
          <cell r="C2936" t="str">
            <v>P</v>
          </cell>
          <cell r="D2936" t="str">
            <v>23116</v>
          </cell>
          <cell r="E2936" t="str">
            <v>CPLG</v>
          </cell>
          <cell r="F2936">
            <v>2</v>
          </cell>
          <cell r="G2936" t="str">
            <v>CB400500001H00</v>
          </cell>
          <cell r="H2936">
            <v>1.5</v>
          </cell>
          <cell r="I2936" t="str">
            <v>--</v>
          </cell>
          <cell r="J2936">
            <v>3</v>
          </cell>
          <cell r="K2936">
            <v>3</v>
          </cell>
        </row>
        <row r="2937">
          <cell r="A2937" t="str">
            <v>M2</v>
          </cell>
          <cell r="B2937" t="str">
            <v>A5C</v>
          </cell>
          <cell r="C2937" t="str">
            <v>P</v>
          </cell>
          <cell r="D2937" t="str">
            <v>23215</v>
          </cell>
          <cell r="E2937" t="str">
            <v>CPLG</v>
          </cell>
          <cell r="F2937">
            <v>2</v>
          </cell>
          <cell r="G2937" t="str">
            <v>CB400500001H00</v>
          </cell>
          <cell r="H2937">
            <v>1.5</v>
          </cell>
          <cell r="I2937" t="str">
            <v>--</v>
          </cell>
          <cell r="J2937">
            <v>1</v>
          </cell>
          <cell r="K2937">
            <v>1</v>
          </cell>
        </row>
        <row r="2938">
          <cell r="A2938" t="str">
            <v>M2</v>
          </cell>
          <cell r="B2938" t="str">
            <v>A5C</v>
          </cell>
          <cell r="C2938" t="str">
            <v>P</v>
          </cell>
          <cell r="D2938" t="str">
            <v>99003</v>
          </cell>
          <cell r="E2938" t="str">
            <v>CPLG</v>
          </cell>
          <cell r="F2938">
            <v>2</v>
          </cell>
          <cell r="G2938" t="str">
            <v>CB400500001H00</v>
          </cell>
          <cell r="H2938">
            <v>1.5</v>
          </cell>
          <cell r="I2938" t="str">
            <v>--</v>
          </cell>
          <cell r="J2938">
            <v>2</v>
          </cell>
          <cell r="K2938">
            <v>2</v>
          </cell>
        </row>
        <row r="2939">
          <cell r="A2939" t="str">
            <v>M2</v>
          </cell>
          <cell r="B2939" t="str">
            <v>A5C</v>
          </cell>
          <cell r="C2939" t="str">
            <v>P</v>
          </cell>
          <cell r="D2939" t="str">
            <v>22102</v>
          </cell>
          <cell r="E2939" t="str">
            <v>CPLG</v>
          </cell>
          <cell r="F2939">
            <v>2</v>
          </cell>
          <cell r="G2939" t="str">
            <v>CB400500001H00</v>
          </cell>
          <cell r="H2939">
            <v>1.5</v>
          </cell>
          <cell r="I2939" t="str">
            <v>--</v>
          </cell>
          <cell r="J2939">
            <v>8</v>
          </cell>
          <cell r="K2939">
            <v>8</v>
          </cell>
        </row>
        <row r="2940">
          <cell r="A2940" t="str">
            <v>M2</v>
          </cell>
          <cell r="B2940" t="str">
            <v>A5C</v>
          </cell>
          <cell r="C2940" t="str">
            <v>P</v>
          </cell>
          <cell r="D2940" t="str">
            <v>23157</v>
          </cell>
          <cell r="E2940" t="str">
            <v>CPLG</v>
          </cell>
          <cell r="F2940">
            <v>2</v>
          </cell>
          <cell r="G2940" t="str">
            <v>CB400500001H00</v>
          </cell>
          <cell r="H2940">
            <v>1.5</v>
          </cell>
          <cell r="I2940" t="str">
            <v>--</v>
          </cell>
          <cell r="J2940">
            <v>2</v>
          </cell>
          <cell r="K2940">
            <v>2</v>
          </cell>
        </row>
        <row r="2941">
          <cell r="A2941" t="str">
            <v>M2</v>
          </cell>
          <cell r="B2941" t="str">
            <v>A5C</v>
          </cell>
          <cell r="C2941" t="str">
            <v>P</v>
          </cell>
          <cell r="D2941" t="str">
            <v>23217</v>
          </cell>
          <cell r="E2941" t="str">
            <v>CPLG</v>
          </cell>
          <cell r="F2941">
            <v>2</v>
          </cell>
          <cell r="G2941" t="str">
            <v>CB400500001H00</v>
          </cell>
          <cell r="H2941">
            <v>1.5</v>
          </cell>
          <cell r="I2941" t="str">
            <v>--</v>
          </cell>
          <cell r="J2941">
            <v>3</v>
          </cell>
          <cell r="K2941">
            <v>3</v>
          </cell>
        </row>
        <row r="2942">
          <cell r="A2942" t="str">
            <v>M2</v>
          </cell>
          <cell r="B2942" t="str">
            <v>A5C</v>
          </cell>
          <cell r="C2942" t="str">
            <v>P</v>
          </cell>
          <cell r="D2942" t="str">
            <v>23006</v>
          </cell>
          <cell r="E2942" t="str">
            <v>E SWG</v>
          </cell>
          <cell r="F2942">
            <v>2</v>
          </cell>
          <cell r="G2942" t="str">
            <v>CB162108081H01</v>
          </cell>
          <cell r="H2942">
            <v>1.5</v>
          </cell>
          <cell r="I2942">
            <v>1</v>
          </cell>
          <cell r="J2942">
            <v>2</v>
          </cell>
          <cell r="K2942">
            <v>2</v>
          </cell>
        </row>
        <row r="2943">
          <cell r="A2943" t="str">
            <v>M2</v>
          </cell>
          <cell r="B2943" t="str">
            <v>A5C</v>
          </cell>
          <cell r="C2943" t="str">
            <v>P</v>
          </cell>
          <cell r="D2943" t="str">
            <v>23052</v>
          </cell>
          <cell r="E2943" t="str">
            <v>E SWG</v>
          </cell>
          <cell r="F2943">
            <v>2</v>
          </cell>
          <cell r="G2943" t="str">
            <v>CB162108081H01</v>
          </cell>
          <cell r="H2943">
            <v>1.5</v>
          </cell>
          <cell r="I2943">
            <v>1</v>
          </cell>
          <cell r="J2943">
            <v>1</v>
          </cell>
          <cell r="K2943">
            <v>1</v>
          </cell>
        </row>
        <row r="2944">
          <cell r="A2944" t="str">
            <v>M2</v>
          </cell>
          <cell r="B2944" t="str">
            <v>A5C</v>
          </cell>
          <cell r="C2944" t="str">
            <v>P</v>
          </cell>
          <cell r="D2944" t="str">
            <v>23063</v>
          </cell>
          <cell r="E2944" t="str">
            <v>E SWG</v>
          </cell>
          <cell r="F2944">
            <v>2</v>
          </cell>
          <cell r="G2944" t="str">
            <v>CB162108081H01</v>
          </cell>
          <cell r="H2944">
            <v>1.5</v>
          </cell>
          <cell r="I2944">
            <v>1</v>
          </cell>
          <cell r="J2944">
            <v>1</v>
          </cell>
          <cell r="K2944">
            <v>1</v>
          </cell>
        </row>
        <row r="2945">
          <cell r="A2945" t="str">
            <v>M2</v>
          </cell>
          <cell r="B2945" t="str">
            <v>A5C</v>
          </cell>
          <cell r="C2945" t="str">
            <v>P</v>
          </cell>
          <cell r="D2945" t="str">
            <v>23070</v>
          </cell>
          <cell r="E2945" t="str">
            <v>E SWG</v>
          </cell>
          <cell r="F2945">
            <v>2</v>
          </cell>
          <cell r="G2945" t="str">
            <v>CB162108081H01</v>
          </cell>
          <cell r="H2945">
            <v>1.5</v>
          </cell>
          <cell r="I2945">
            <v>1</v>
          </cell>
          <cell r="J2945">
            <v>2</v>
          </cell>
          <cell r="K2945">
            <v>2</v>
          </cell>
        </row>
        <row r="2946">
          <cell r="A2946" t="str">
            <v>M2</v>
          </cell>
          <cell r="B2946" t="str">
            <v>A5C</v>
          </cell>
          <cell r="C2946" t="str">
            <v>P</v>
          </cell>
          <cell r="D2946" t="str">
            <v>23078</v>
          </cell>
          <cell r="E2946" t="str">
            <v>E SWG</v>
          </cell>
          <cell r="F2946">
            <v>2</v>
          </cell>
          <cell r="G2946" t="str">
            <v>CB162108081H01</v>
          </cell>
          <cell r="H2946">
            <v>1.5</v>
          </cell>
          <cell r="I2946">
            <v>1</v>
          </cell>
          <cell r="J2946">
            <v>1</v>
          </cell>
          <cell r="K2946">
            <v>1</v>
          </cell>
        </row>
        <row r="2947">
          <cell r="A2947" t="str">
            <v>M2</v>
          </cell>
          <cell r="B2947" t="str">
            <v>A5C</v>
          </cell>
          <cell r="C2947" t="str">
            <v>P</v>
          </cell>
          <cell r="D2947" t="str">
            <v>23103</v>
          </cell>
          <cell r="E2947" t="str">
            <v>E SWG</v>
          </cell>
          <cell r="F2947">
            <v>2</v>
          </cell>
          <cell r="G2947" t="str">
            <v>CB162108081H01</v>
          </cell>
          <cell r="H2947">
            <v>1.5</v>
          </cell>
          <cell r="I2947">
            <v>1</v>
          </cell>
          <cell r="J2947">
            <v>2</v>
          </cell>
          <cell r="K2947">
            <v>2</v>
          </cell>
        </row>
        <row r="2948">
          <cell r="A2948" t="str">
            <v>M2</v>
          </cell>
          <cell r="B2948" t="str">
            <v>A5C</v>
          </cell>
          <cell r="C2948" t="str">
            <v>P</v>
          </cell>
          <cell r="D2948" t="str">
            <v>23111</v>
          </cell>
          <cell r="E2948" t="str">
            <v>E SWG</v>
          </cell>
          <cell r="F2948">
            <v>2</v>
          </cell>
          <cell r="G2948" t="str">
            <v>CB162108081H01</v>
          </cell>
          <cell r="H2948">
            <v>1.5</v>
          </cell>
          <cell r="I2948">
            <v>1</v>
          </cell>
          <cell r="J2948">
            <v>2</v>
          </cell>
          <cell r="K2948">
            <v>2</v>
          </cell>
        </row>
        <row r="2949">
          <cell r="A2949" t="str">
            <v>M2</v>
          </cell>
          <cell r="B2949" t="str">
            <v>A5C</v>
          </cell>
          <cell r="C2949" t="str">
            <v>P</v>
          </cell>
          <cell r="D2949" t="str">
            <v>23143</v>
          </cell>
          <cell r="E2949" t="str">
            <v>E SWG</v>
          </cell>
          <cell r="F2949">
            <v>2</v>
          </cell>
          <cell r="G2949" t="str">
            <v>CB162108081H01</v>
          </cell>
          <cell r="H2949">
            <v>1.5</v>
          </cell>
          <cell r="I2949">
            <v>1</v>
          </cell>
          <cell r="J2949">
            <v>2</v>
          </cell>
          <cell r="K2949">
            <v>2</v>
          </cell>
        </row>
        <row r="2950">
          <cell r="A2950" t="str">
            <v>M2</v>
          </cell>
          <cell r="B2950" t="str">
            <v>A5C</v>
          </cell>
          <cell r="C2950" t="str">
            <v>P</v>
          </cell>
          <cell r="D2950" t="str">
            <v>23147</v>
          </cell>
          <cell r="E2950" t="str">
            <v>E SWG</v>
          </cell>
          <cell r="F2950">
            <v>2</v>
          </cell>
          <cell r="G2950" t="str">
            <v>CB162108081H01</v>
          </cell>
          <cell r="H2950">
            <v>1.5</v>
          </cell>
          <cell r="I2950">
            <v>1</v>
          </cell>
          <cell r="J2950">
            <v>2</v>
          </cell>
          <cell r="K2950">
            <v>2</v>
          </cell>
        </row>
        <row r="2951">
          <cell r="A2951" t="str">
            <v>M2</v>
          </cell>
          <cell r="B2951" t="str">
            <v>A5C</v>
          </cell>
          <cell r="C2951" t="str">
            <v>P</v>
          </cell>
          <cell r="D2951" t="str">
            <v>23164</v>
          </cell>
          <cell r="E2951" t="str">
            <v>E SWG</v>
          </cell>
          <cell r="F2951">
            <v>2</v>
          </cell>
          <cell r="G2951" t="str">
            <v>CB162108081H01</v>
          </cell>
          <cell r="H2951">
            <v>1.5</v>
          </cell>
          <cell r="I2951">
            <v>1</v>
          </cell>
          <cell r="J2951">
            <v>2</v>
          </cell>
          <cell r="K2951">
            <v>2</v>
          </cell>
        </row>
        <row r="2952">
          <cell r="A2952" t="str">
            <v>M2</v>
          </cell>
          <cell r="B2952" t="str">
            <v>A5C</v>
          </cell>
          <cell r="C2952" t="str">
            <v>P</v>
          </cell>
          <cell r="D2952" t="str">
            <v>99003</v>
          </cell>
          <cell r="E2952" t="str">
            <v>E SWG</v>
          </cell>
          <cell r="F2952">
            <v>2</v>
          </cell>
          <cell r="G2952" t="str">
            <v>CB162108081H01</v>
          </cell>
          <cell r="H2952">
            <v>1.5</v>
          </cell>
          <cell r="I2952">
            <v>1</v>
          </cell>
          <cell r="J2952">
            <v>2</v>
          </cell>
          <cell r="K2952">
            <v>2</v>
          </cell>
        </row>
        <row r="2953">
          <cell r="A2953" t="str">
            <v>M2</v>
          </cell>
          <cell r="B2953" t="str">
            <v>A5C</v>
          </cell>
          <cell r="C2953" t="str">
            <v>P</v>
          </cell>
          <cell r="D2953" t="str">
            <v>23035</v>
          </cell>
          <cell r="E2953" t="str">
            <v>E SWG</v>
          </cell>
          <cell r="F2953">
            <v>2</v>
          </cell>
          <cell r="G2953" t="str">
            <v>CB162108081H01</v>
          </cell>
          <cell r="H2953">
            <v>1.5</v>
          </cell>
          <cell r="I2953">
            <v>1</v>
          </cell>
          <cell r="J2953">
            <v>2</v>
          </cell>
          <cell r="K2953">
            <v>2</v>
          </cell>
        </row>
        <row r="2954">
          <cell r="A2954" t="str">
            <v>M2</v>
          </cell>
          <cell r="B2954" t="str">
            <v>A5C</v>
          </cell>
          <cell r="C2954" t="str">
            <v>P</v>
          </cell>
          <cell r="D2954" t="str">
            <v>23037</v>
          </cell>
          <cell r="E2954" t="str">
            <v>E SWG</v>
          </cell>
          <cell r="F2954">
            <v>2</v>
          </cell>
          <cell r="G2954" t="str">
            <v>CB162108081H01</v>
          </cell>
          <cell r="H2954">
            <v>1.5</v>
          </cell>
          <cell r="I2954">
            <v>1</v>
          </cell>
          <cell r="J2954">
            <v>1</v>
          </cell>
          <cell r="K2954">
            <v>1</v>
          </cell>
        </row>
        <row r="2955">
          <cell r="A2955" t="str">
            <v>M2</v>
          </cell>
          <cell r="B2955" t="str">
            <v>A5C</v>
          </cell>
          <cell r="C2955" t="str">
            <v>P</v>
          </cell>
          <cell r="D2955" t="str">
            <v>23107</v>
          </cell>
          <cell r="E2955" t="str">
            <v>E SWG</v>
          </cell>
          <cell r="F2955">
            <v>2</v>
          </cell>
          <cell r="G2955" t="str">
            <v>CB162108081H01</v>
          </cell>
          <cell r="H2955">
            <v>1.5</v>
          </cell>
          <cell r="I2955">
            <v>1</v>
          </cell>
          <cell r="J2955">
            <v>2</v>
          </cell>
          <cell r="K2955">
            <v>2</v>
          </cell>
        </row>
        <row r="2956">
          <cell r="A2956" t="str">
            <v>M2</v>
          </cell>
          <cell r="B2956" t="str">
            <v>A5C</v>
          </cell>
          <cell r="C2956" t="str">
            <v>P</v>
          </cell>
          <cell r="D2956" t="str">
            <v>23006</v>
          </cell>
          <cell r="E2956" t="str">
            <v>R TEE</v>
          </cell>
          <cell r="F2956">
            <v>2</v>
          </cell>
          <cell r="G2956" t="str">
            <v>CB400400001H0T</v>
          </cell>
          <cell r="H2956">
            <v>1.5</v>
          </cell>
          <cell r="I2956">
            <v>0.75</v>
          </cell>
          <cell r="J2956">
            <v>4</v>
          </cell>
          <cell r="K2956">
            <v>4</v>
          </cell>
        </row>
        <row r="2957">
          <cell r="A2957" t="str">
            <v>M2</v>
          </cell>
          <cell r="B2957" t="str">
            <v>A5C</v>
          </cell>
          <cell r="C2957" t="str">
            <v>P</v>
          </cell>
          <cell r="D2957" t="str">
            <v>23006</v>
          </cell>
          <cell r="E2957" t="str">
            <v>R TEE</v>
          </cell>
          <cell r="F2957">
            <v>2</v>
          </cell>
          <cell r="G2957" t="str">
            <v>CB400400001H01</v>
          </cell>
          <cell r="H2957">
            <v>1.5</v>
          </cell>
          <cell r="I2957">
            <v>1</v>
          </cell>
          <cell r="J2957">
            <v>2</v>
          </cell>
          <cell r="K2957">
            <v>2</v>
          </cell>
        </row>
        <row r="2958">
          <cell r="A2958" t="str">
            <v>M2</v>
          </cell>
          <cell r="B2958" t="str">
            <v>A5C</v>
          </cell>
          <cell r="C2958" t="str">
            <v>P</v>
          </cell>
          <cell r="D2958" t="str">
            <v>23006</v>
          </cell>
          <cell r="E2958" t="str">
            <v>R TEE</v>
          </cell>
          <cell r="F2958">
            <v>2</v>
          </cell>
          <cell r="G2958" t="str">
            <v>CB400400001H0T</v>
          </cell>
          <cell r="H2958">
            <v>1.5</v>
          </cell>
          <cell r="I2958">
            <v>0.75</v>
          </cell>
          <cell r="J2958">
            <v>2</v>
          </cell>
          <cell r="K2958">
            <v>2</v>
          </cell>
        </row>
        <row r="2959">
          <cell r="A2959" t="str">
            <v>M2</v>
          </cell>
          <cell r="B2959" t="str">
            <v>A5C</v>
          </cell>
          <cell r="C2959" t="str">
            <v>P</v>
          </cell>
          <cell r="D2959" t="str">
            <v>23035</v>
          </cell>
          <cell r="E2959" t="str">
            <v>R TEE</v>
          </cell>
          <cell r="F2959">
            <v>2</v>
          </cell>
          <cell r="G2959" t="str">
            <v>CB400400001H0T</v>
          </cell>
          <cell r="H2959">
            <v>1.5</v>
          </cell>
          <cell r="I2959">
            <v>0.75</v>
          </cell>
          <cell r="J2959">
            <v>3</v>
          </cell>
          <cell r="K2959">
            <v>3</v>
          </cell>
        </row>
        <row r="2960">
          <cell r="A2960" t="str">
            <v>M2</v>
          </cell>
          <cell r="B2960" t="str">
            <v>A5C</v>
          </cell>
          <cell r="C2960" t="str">
            <v>P</v>
          </cell>
          <cell r="D2960" t="str">
            <v>23035</v>
          </cell>
          <cell r="E2960" t="str">
            <v>R TEE</v>
          </cell>
          <cell r="F2960">
            <v>2</v>
          </cell>
          <cell r="G2960" t="str">
            <v>CB400400001H01</v>
          </cell>
          <cell r="H2960">
            <v>1.5</v>
          </cell>
          <cell r="I2960">
            <v>1</v>
          </cell>
          <cell r="J2960">
            <v>2</v>
          </cell>
          <cell r="K2960">
            <v>2</v>
          </cell>
        </row>
        <row r="2961">
          <cell r="A2961" t="str">
            <v>M2</v>
          </cell>
          <cell r="B2961" t="str">
            <v>A5C</v>
          </cell>
          <cell r="C2961" t="str">
            <v>P</v>
          </cell>
          <cell r="D2961" t="str">
            <v>23035</v>
          </cell>
          <cell r="E2961" t="str">
            <v>R TEE</v>
          </cell>
          <cell r="F2961">
            <v>2</v>
          </cell>
          <cell r="G2961" t="str">
            <v>CB400400001H0T</v>
          </cell>
          <cell r="H2961">
            <v>1.5</v>
          </cell>
          <cell r="I2961">
            <v>0.75</v>
          </cell>
          <cell r="J2961">
            <v>1</v>
          </cell>
          <cell r="K2961">
            <v>1</v>
          </cell>
        </row>
        <row r="2962">
          <cell r="A2962" t="str">
            <v>M2</v>
          </cell>
          <cell r="B2962" t="str">
            <v>A5C</v>
          </cell>
          <cell r="C2962" t="str">
            <v>P</v>
          </cell>
          <cell r="D2962" t="str">
            <v>23038</v>
          </cell>
          <cell r="E2962" t="str">
            <v>R TEE</v>
          </cell>
          <cell r="F2962">
            <v>2</v>
          </cell>
          <cell r="G2962" t="str">
            <v>CB400400001H0T</v>
          </cell>
          <cell r="H2962">
            <v>1.5</v>
          </cell>
          <cell r="I2962">
            <v>0.75</v>
          </cell>
          <cell r="J2962">
            <v>2</v>
          </cell>
          <cell r="K2962">
            <v>2</v>
          </cell>
        </row>
        <row r="2963">
          <cell r="A2963" t="str">
            <v>M2</v>
          </cell>
          <cell r="B2963" t="str">
            <v>A5C</v>
          </cell>
          <cell r="C2963" t="str">
            <v>P</v>
          </cell>
          <cell r="D2963" t="str">
            <v>23052</v>
          </cell>
          <cell r="E2963" t="str">
            <v>R TEE</v>
          </cell>
          <cell r="F2963">
            <v>2</v>
          </cell>
          <cell r="G2963" t="str">
            <v>CB400400001H01</v>
          </cell>
          <cell r="H2963">
            <v>1.5</v>
          </cell>
          <cell r="I2963">
            <v>1</v>
          </cell>
          <cell r="J2963">
            <v>1</v>
          </cell>
          <cell r="K2963">
            <v>1</v>
          </cell>
        </row>
        <row r="2964">
          <cell r="A2964" t="str">
            <v>M2</v>
          </cell>
          <cell r="B2964" t="str">
            <v>A5C</v>
          </cell>
          <cell r="C2964" t="str">
            <v>P</v>
          </cell>
          <cell r="D2964" t="str">
            <v>23052</v>
          </cell>
          <cell r="E2964" t="str">
            <v>R TEE</v>
          </cell>
          <cell r="F2964">
            <v>2</v>
          </cell>
          <cell r="G2964" t="str">
            <v>CB400400001H0T</v>
          </cell>
          <cell r="H2964">
            <v>1.5</v>
          </cell>
          <cell r="I2964">
            <v>0.75</v>
          </cell>
          <cell r="J2964">
            <v>1</v>
          </cell>
          <cell r="K2964">
            <v>1</v>
          </cell>
        </row>
        <row r="2965">
          <cell r="A2965" t="str">
            <v>M2</v>
          </cell>
          <cell r="B2965" t="str">
            <v>A5C</v>
          </cell>
          <cell r="C2965" t="str">
            <v>P</v>
          </cell>
          <cell r="D2965" t="str">
            <v>23063</v>
          </cell>
          <cell r="E2965" t="str">
            <v>R TEE</v>
          </cell>
          <cell r="F2965">
            <v>2</v>
          </cell>
          <cell r="G2965" t="str">
            <v>CB400400001H0T</v>
          </cell>
          <cell r="H2965">
            <v>1.5</v>
          </cell>
          <cell r="I2965">
            <v>0.75</v>
          </cell>
          <cell r="J2965">
            <v>1</v>
          </cell>
          <cell r="K2965">
            <v>1</v>
          </cell>
        </row>
        <row r="2966">
          <cell r="A2966" t="str">
            <v>M2</v>
          </cell>
          <cell r="B2966" t="str">
            <v>A5C</v>
          </cell>
          <cell r="C2966" t="str">
            <v>P</v>
          </cell>
          <cell r="D2966" t="str">
            <v>23063</v>
          </cell>
          <cell r="E2966" t="str">
            <v>R TEE</v>
          </cell>
          <cell r="F2966">
            <v>2</v>
          </cell>
          <cell r="G2966" t="str">
            <v>CB400400001H01</v>
          </cell>
          <cell r="H2966">
            <v>1.5</v>
          </cell>
          <cell r="I2966">
            <v>1</v>
          </cell>
          <cell r="J2966">
            <v>1</v>
          </cell>
          <cell r="K2966">
            <v>1</v>
          </cell>
        </row>
        <row r="2967">
          <cell r="A2967" t="str">
            <v>M2</v>
          </cell>
          <cell r="B2967" t="str">
            <v>A5C</v>
          </cell>
          <cell r="C2967" t="str">
            <v>P</v>
          </cell>
          <cell r="D2967" t="str">
            <v>23078</v>
          </cell>
          <cell r="E2967" t="str">
            <v>R TEE</v>
          </cell>
          <cell r="F2967">
            <v>2</v>
          </cell>
          <cell r="G2967" t="str">
            <v>CB400400001H0T</v>
          </cell>
          <cell r="H2967">
            <v>1.5</v>
          </cell>
          <cell r="I2967">
            <v>0.75</v>
          </cell>
          <cell r="J2967">
            <v>1</v>
          </cell>
          <cell r="K2967">
            <v>1</v>
          </cell>
        </row>
        <row r="2968">
          <cell r="A2968" t="str">
            <v>M2</v>
          </cell>
          <cell r="B2968" t="str">
            <v>A5C</v>
          </cell>
          <cell r="C2968" t="str">
            <v>P</v>
          </cell>
          <cell r="D2968" t="str">
            <v>23078</v>
          </cell>
          <cell r="E2968" t="str">
            <v>R TEE</v>
          </cell>
          <cell r="F2968">
            <v>2</v>
          </cell>
          <cell r="G2968" t="str">
            <v>CB400400001H01</v>
          </cell>
          <cell r="H2968">
            <v>1.5</v>
          </cell>
          <cell r="I2968">
            <v>1</v>
          </cell>
          <cell r="J2968">
            <v>1</v>
          </cell>
          <cell r="K2968">
            <v>1</v>
          </cell>
        </row>
        <row r="2969">
          <cell r="A2969" t="str">
            <v>M2</v>
          </cell>
          <cell r="B2969" t="str">
            <v>A5C</v>
          </cell>
          <cell r="C2969" t="str">
            <v>P</v>
          </cell>
          <cell r="D2969" t="str">
            <v>23107</v>
          </cell>
          <cell r="E2969" t="str">
            <v>R TEE</v>
          </cell>
          <cell r="F2969">
            <v>2</v>
          </cell>
          <cell r="G2969" t="str">
            <v>CB400400001H0T</v>
          </cell>
          <cell r="H2969">
            <v>1.5</v>
          </cell>
          <cell r="I2969">
            <v>0.75</v>
          </cell>
          <cell r="J2969">
            <v>2</v>
          </cell>
          <cell r="K2969">
            <v>2</v>
          </cell>
        </row>
        <row r="2970">
          <cell r="A2970" t="str">
            <v>M2</v>
          </cell>
          <cell r="B2970" t="str">
            <v>A5C</v>
          </cell>
          <cell r="C2970" t="str">
            <v>P</v>
          </cell>
          <cell r="D2970" t="str">
            <v>23111</v>
          </cell>
          <cell r="E2970" t="str">
            <v>R TEE</v>
          </cell>
          <cell r="F2970">
            <v>2</v>
          </cell>
          <cell r="G2970" t="str">
            <v>CB400400001H0T</v>
          </cell>
          <cell r="H2970">
            <v>1.5</v>
          </cell>
          <cell r="I2970">
            <v>0.75</v>
          </cell>
          <cell r="J2970">
            <v>2</v>
          </cell>
          <cell r="K2970">
            <v>2</v>
          </cell>
        </row>
        <row r="2971">
          <cell r="A2971" t="str">
            <v>M2</v>
          </cell>
          <cell r="B2971" t="str">
            <v>A5C</v>
          </cell>
          <cell r="C2971" t="str">
            <v>P</v>
          </cell>
          <cell r="D2971" t="str">
            <v>23117</v>
          </cell>
          <cell r="E2971" t="str">
            <v>R TEE</v>
          </cell>
          <cell r="F2971">
            <v>2</v>
          </cell>
          <cell r="G2971" t="str">
            <v>CB400400001H0T</v>
          </cell>
          <cell r="H2971">
            <v>1.5</v>
          </cell>
          <cell r="I2971">
            <v>0.75</v>
          </cell>
          <cell r="J2971">
            <v>2</v>
          </cell>
          <cell r="K2971">
            <v>2</v>
          </cell>
        </row>
        <row r="2972">
          <cell r="A2972" t="str">
            <v>M2</v>
          </cell>
          <cell r="B2972" t="str">
            <v>A5C</v>
          </cell>
          <cell r="C2972" t="str">
            <v>P</v>
          </cell>
          <cell r="D2972" t="str">
            <v>23143</v>
          </cell>
          <cell r="E2972" t="str">
            <v>R TEE</v>
          </cell>
          <cell r="F2972">
            <v>2</v>
          </cell>
          <cell r="G2972" t="str">
            <v>CB400400001H0T</v>
          </cell>
          <cell r="H2972">
            <v>1.5</v>
          </cell>
          <cell r="I2972">
            <v>0.75</v>
          </cell>
          <cell r="J2972">
            <v>2</v>
          </cell>
          <cell r="K2972">
            <v>2</v>
          </cell>
        </row>
        <row r="2973">
          <cell r="A2973" t="str">
            <v>M2</v>
          </cell>
          <cell r="B2973" t="str">
            <v>A5C</v>
          </cell>
          <cell r="C2973" t="str">
            <v>P</v>
          </cell>
          <cell r="D2973" t="str">
            <v>23147</v>
          </cell>
          <cell r="E2973" t="str">
            <v>R TEE</v>
          </cell>
          <cell r="F2973">
            <v>2</v>
          </cell>
          <cell r="G2973" t="str">
            <v>CB400400001H0T</v>
          </cell>
          <cell r="H2973">
            <v>1.5</v>
          </cell>
          <cell r="I2973">
            <v>0.75</v>
          </cell>
          <cell r="J2973">
            <v>2</v>
          </cell>
          <cell r="K2973">
            <v>2</v>
          </cell>
        </row>
        <row r="2974">
          <cell r="A2974" t="str">
            <v>M2</v>
          </cell>
          <cell r="B2974" t="str">
            <v>A5C</v>
          </cell>
          <cell r="C2974" t="str">
            <v>P</v>
          </cell>
          <cell r="D2974" t="str">
            <v>23157</v>
          </cell>
          <cell r="E2974" t="str">
            <v>R TEE</v>
          </cell>
          <cell r="F2974">
            <v>2</v>
          </cell>
          <cell r="G2974" t="str">
            <v>CB400400001H0T</v>
          </cell>
          <cell r="H2974">
            <v>1.5</v>
          </cell>
          <cell r="I2974">
            <v>0.75</v>
          </cell>
          <cell r="J2974">
            <v>2</v>
          </cell>
          <cell r="K2974">
            <v>2</v>
          </cell>
        </row>
        <row r="2975">
          <cell r="A2975" t="str">
            <v>M2</v>
          </cell>
          <cell r="B2975" t="str">
            <v>A5C</v>
          </cell>
          <cell r="C2975" t="str">
            <v>P</v>
          </cell>
          <cell r="D2975" t="str">
            <v>23196</v>
          </cell>
          <cell r="E2975" t="str">
            <v>R TEE</v>
          </cell>
          <cell r="F2975">
            <v>2</v>
          </cell>
          <cell r="G2975" t="str">
            <v>CB400400001H0T</v>
          </cell>
          <cell r="H2975">
            <v>1.5</v>
          </cell>
          <cell r="I2975">
            <v>0.75</v>
          </cell>
          <cell r="J2975">
            <v>2</v>
          </cell>
          <cell r="K2975">
            <v>2</v>
          </cell>
        </row>
        <row r="2976">
          <cell r="A2976" t="str">
            <v>M2</v>
          </cell>
          <cell r="B2976" t="str">
            <v>A5C</v>
          </cell>
          <cell r="C2976" t="str">
            <v>P</v>
          </cell>
          <cell r="D2976" t="str">
            <v>23231</v>
          </cell>
          <cell r="E2976" t="str">
            <v>R TEE</v>
          </cell>
          <cell r="F2976">
            <v>2</v>
          </cell>
          <cell r="G2976" t="str">
            <v>CB400400001H0T</v>
          </cell>
          <cell r="H2976">
            <v>1.5</v>
          </cell>
          <cell r="I2976">
            <v>0.75</v>
          </cell>
          <cell r="J2976">
            <v>1</v>
          </cell>
          <cell r="K2976">
            <v>1</v>
          </cell>
        </row>
        <row r="2977">
          <cell r="A2977" t="str">
            <v>M2</v>
          </cell>
          <cell r="B2977" t="str">
            <v>A5C</v>
          </cell>
          <cell r="C2977" t="str">
            <v>P</v>
          </cell>
          <cell r="D2977" t="str">
            <v>23226</v>
          </cell>
          <cell r="E2977" t="str">
            <v>R TEE</v>
          </cell>
          <cell r="F2977">
            <v>2</v>
          </cell>
          <cell r="G2977" t="str">
            <v>CB400400001H0T</v>
          </cell>
          <cell r="H2977">
            <v>1.5</v>
          </cell>
          <cell r="I2977">
            <v>0.75</v>
          </cell>
          <cell r="J2977">
            <v>1</v>
          </cell>
          <cell r="K2977">
            <v>1</v>
          </cell>
        </row>
        <row r="2978">
          <cell r="A2978" t="str">
            <v>M2</v>
          </cell>
          <cell r="B2978" t="str">
            <v>A5C</v>
          </cell>
          <cell r="C2978" t="str">
            <v>P</v>
          </cell>
          <cell r="D2978" t="str">
            <v>23248</v>
          </cell>
          <cell r="E2978" t="str">
            <v>R TEE</v>
          </cell>
          <cell r="F2978">
            <v>2</v>
          </cell>
          <cell r="G2978" t="str">
            <v>CB400400001H0T</v>
          </cell>
          <cell r="H2978">
            <v>1.5</v>
          </cell>
          <cell r="I2978">
            <v>0.75</v>
          </cell>
          <cell r="J2978">
            <v>1</v>
          </cell>
          <cell r="K2978">
            <v>1</v>
          </cell>
        </row>
        <row r="2979">
          <cell r="A2979" t="str">
            <v>M2</v>
          </cell>
          <cell r="B2979" t="str">
            <v>A5C</v>
          </cell>
          <cell r="C2979" t="str">
            <v>P</v>
          </cell>
          <cell r="D2979" t="str">
            <v>23259</v>
          </cell>
          <cell r="E2979" t="str">
            <v>R TEE</v>
          </cell>
          <cell r="F2979">
            <v>2</v>
          </cell>
          <cell r="G2979" t="str">
            <v>CB400400001H0T</v>
          </cell>
          <cell r="H2979">
            <v>1.5</v>
          </cell>
          <cell r="I2979">
            <v>0.75</v>
          </cell>
          <cell r="J2979">
            <v>2</v>
          </cell>
          <cell r="K2979">
            <v>2</v>
          </cell>
        </row>
        <row r="2980">
          <cell r="A2980" t="str">
            <v>M2</v>
          </cell>
          <cell r="B2980" t="str">
            <v>A5C</v>
          </cell>
          <cell r="C2980" t="str">
            <v>P</v>
          </cell>
          <cell r="D2980" t="str">
            <v>99003</v>
          </cell>
          <cell r="E2980" t="str">
            <v>R TEE</v>
          </cell>
          <cell r="F2980">
            <v>2</v>
          </cell>
          <cell r="G2980" t="str">
            <v>CB400400001H0T</v>
          </cell>
          <cell r="H2980">
            <v>1.5</v>
          </cell>
          <cell r="I2980">
            <v>0.75</v>
          </cell>
          <cell r="J2980">
            <v>2</v>
          </cell>
          <cell r="K2980">
            <v>2</v>
          </cell>
        </row>
        <row r="2981">
          <cell r="A2981" t="str">
            <v>M2</v>
          </cell>
          <cell r="B2981" t="str">
            <v>A5C</v>
          </cell>
          <cell r="C2981" t="str">
            <v>P</v>
          </cell>
          <cell r="D2981" t="str">
            <v>99003</v>
          </cell>
          <cell r="E2981" t="str">
            <v>R TEE</v>
          </cell>
          <cell r="F2981">
            <v>2</v>
          </cell>
          <cell r="G2981" t="str">
            <v>CB400400001H0T</v>
          </cell>
          <cell r="H2981">
            <v>1.5</v>
          </cell>
          <cell r="I2981">
            <v>0.75</v>
          </cell>
          <cell r="J2981">
            <v>1</v>
          </cell>
          <cell r="K2981">
            <v>1</v>
          </cell>
        </row>
        <row r="2982">
          <cell r="A2982" t="str">
            <v>M2</v>
          </cell>
          <cell r="B2982" t="str">
            <v>A5C</v>
          </cell>
          <cell r="C2982" t="str">
            <v>P</v>
          </cell>
          <cell r="D2982" t="str">
            <v>99003</v>
          </cell>
          <cell r="E2982" t="str">
            <v>R TEE</v>
          </cell>
          <cell r="F2982">
            <v>2</v>
          </cell>
          <cell r="G2982" t="str">
            <v>CB400400001H01</v>
          </cell>
          <cell r="H2982">
            <v>1.5</v>
          </cell>
          <cell r="I2982">
            <v>1</v>
          </cell>
          <cell r="J2982">
            <v>2</v>
          </cell>
          <cell r="K2982">
            <v>2</v>
          </cell>
        </row>
        <row r="2983">
          <cell r="A2983" t="str">
            <v>M2</v>
          </cell>
          <cell r="B2983" t="str">
            <v>A5C</v>
          </cell>
          <cell r="C2983" t="str">
            <v>P</v>
          </cell>
          <cell r="D2983" t="str">
            <v>23103</v>
          </cell>
          <cell r="E2983" t="str">
            <v>R TEE</v>
          </cell>
          <cell r="F2983">
            <v>2</v>
          </cell>
          <cell r="G2983" t="str">
            <v>CB400400001H0T</v>
          </cell>
          <cell r="H2983">
            <v>1.5</v>
          </cell>
          <cell r="I2983">
            <v>0.75</v>
          </cell>
          <cell r="J2983">
            <v>2</v>
          </cell>
          <cell r="K2983">
            <v>2</v>
          </cell>
        </row>
        <row r="2984">
          <cell r="A2984" t="str">
            <v>M2</v>
          </cell>
          <cell r="B2984" t="str">
            <v>A5C</v>
          </cell>
          <cell r="C2984" t="str">
            <v>P</v>
          </cell>
          <cell r="D2984" t="str">
            <v>23185</v>
          </cell>
          <cell r="E2984" t="str">
            <v>R TEE</v>
          </cell>
          <cell r="F2984">
            <v>2</v>
          </cell>
          <cell r="G2984" t="str">
            <v>CB400400001H0T</v>
          </cell>
          <cell r="H2984">
            <v>1.5</v>
          </cell>
          <cell r="I2984">
            <v>0.75</v>
          </cell>
          <cell r="J2984">
            <v>2</v>
          </cell>
          <cell r="K2984">
            <v>2</v>
          </cell>
        </row>
        <row r="2985">
          <cell r="A2985" t="str">
            <v>M2</v>
          </cell>
          <cell r="B2985" t="str">
            <v>A5C</v>
          </cell>
          <cell r="C2985" t="str">
            <v>P</v>
          </cell>
          <cell r="D2985" t="str">
            <v>23253</v>
          </cell>
          <cell r="E2985" t="str">
            <v>R TEE</v>
          </cell>
          <cell r="F2985">
            <v>2</v>
          </cell>
          <cell r="G2985" t="str">
            <v>CB400400001H0T</v>
          </cell>
          <cell r="H2985">
            <v>1.5</v>
          </cell>
          <cell r="I2985">
            <v>0.75</v>
          </cell>
          <cell r="J2985">
            <v>1</v>
          </cell>
          <cell r="K2985">
            <v>1</v>
          </cell>
        </row>
        <row r="2986">
          <cell r="A2986" t="str">
            <v>M2</v>
          </cell>
          <cell r="B2986" t="str">
            <v>A5C</v>
          </cell>
          <cell r="C2986" t="str">
            <v>P</v>
          </cell>
          <cell r="D2986" t="str">
            <v>22102</v>
          </cell>
          <cell r="E2986" t="str">
            <v>TEE</v>
          </cell>
          <cell r="F2986">
            <v>2</v>
          </cell>
          <cell r="G2986" t="str">
            <v>CB400300001H00</v>
          </cell>
          <cell r="H2986">
            <v>1.5</v>
          </cell>
          <cell r="I2986" t="str">
            <v>--</v>
          </cell>
          <cell r="J2986">
            <v>1</v>
          </cell>
          <cell r="K2986">
            <v>1</v>
          </cell>
        </row>
        <row r="2987">
          <cell r="A2987" t="str">
            <v>M2</v>
          </cell>
          <cell r="B2987" t="str">
            <v>A5C</v>
          </cell>
          <cell r="C2987" t="str">
            <v>P</v>
          </cell>
          <cell r="D2987" t="str">
            <v>23006</v>
          </cell>
          <cell r="E2987" t="str">
            <v>TEE</v>
          </cell>
          <cell r="F2987">
            <v>2</v>
          </cell>
          <cell r="G2987" t="str">
            <v>CB400300001H00</v>
          </cell>
          <cell r="H2987">
            <v>1.5</v>
          </cell>
          <cell r="I2987" t="str">
            <v>--</v>
          </cell>
          <cell r="J2987">
            <v>1</v>
          </cell>
          <cell r="K2987">
            <v>1</v>
          </cell>
        </row>
        <row r="2988">
          <cell r="A2988" t="str">
            <v>M2</v>
          </cell>
          <cell r="B2988" t="str">
            <v>A5C</v>
          </cell>
          <cell r="C2988" t="str">
            <v>P</v>
          </cell>
          <cell r="D2988" t="str">
            <v>23006</v>
          </cell>
          <cell r="E2988" t="str">
            <v>TEE</v>
          </cell>
          <cell r="F2988">
            <v>2</v>
          </cell>
          <cell r="G2988" t="str">
            <v>CB400300001H00</v>
          </cell>
          <cell r="H2988">
            <v>1.5</v>
          </cell>
          <cell r="I2988" t="str">
            <v>--</v>
          </cell>
          <cell r="J2988">
            <v>2</v>
          </cell>
          <cell r="K2988">
            <v>2</v>
          </cell>
        </row>
        <row r="2989">
          <cell r="A2989" t="str">
            <v>M2</v>
          </cell>
          <cell r="B2989" t="str">
            <v>A5C</v>
          </cell>
          <cell r="C2989" t="str">
            <v>P</v>
          </cell>
          <cell r="D2989" t="str">
            <v>23035</v>
          </cell>
          <cell r="E2989" t="str">
            <v>TEE</v>
          </cell>
          <cell r="F2989">
            <v>2</v>
          </cell>
          <cell r="G2989" t="str">
            <v>CB400300001H00</v>
          </cell>
          <cell r="H2989">
            <v>1.5</v>
          </cell>
          <cell r="I2989" t="str">
            <v>--</v>
          </cell>
          <cell r="J2989">
            <v>2</v>
          </cell>
          <cell r="K2989">
            <v>2</v>
          </cell>
        </row>
        <row r="2990">
          <cell r="A2990" t="str">
            <v>M2</v>
          </cell>
          <cell r="B2990" t="str">
            <v>A5C</v>
          </cell>
          <cell r="C2990" t="str">
            <v>P</v>
          </cell>
          <cell r="D2990" t="str">
            <v>23037</v>
          </cell>
          <cell r="E2990" t="str">
            <v>TEE</v>
          </cell>
          <cell r="F2990">
            <v>2</v>
          </cell>
          <cell r="G2990" t="str">
            <v>CB400300001H00</v>
          </cell>
          <cell r="H2990">
            <v>1.5</v>
          </cell>
          <cell r="I2990" t="str">
            <v>--</v>
          </cell>
          <cell r="J2990">
            <v>2</v>
          </cell>
          <cell r="K2990">
            <v>2</v>
          </cell>
        </row>
        <row r="2991">
          <cell r="A2991" t="str">
            <v>M2</v>
          </cell>
          <cell r="B2991" t="str">
            <v>A5C</v>
          </cell>
          <cell r="C2991" t="str">
            <v>P</v>
          </cell>
          <cell r="D2991" t="str">
            <v>23052</v>
          </cell>
          <cell r="E2991" t="str">
            <v>TEE</v>
          </cell>
          <cell r="F2991">
            <v>2</v>
          </cell>
          <cell r="G2991" t="str">
            <v>CB400300001H00</v>
          </cell>
          <cell r="H2991">
            <v>1.5</v>
          </cell>
          <cell r="I2991" t="str">
            <v>--</v>
          </cell>
          <cell r="J2991">
            <v>2</v>
          </cell>
          <cell r="K2991">
            <v>2</v>
          </cell>
        </row>
        <row r="2992">
          <cell r="A2992" t="str">
            <v>M2</v>
          </cell>
          <cell r="B2992" t="str">
            <v>A5C</v>
          </cell>
          <cell r="C2992" t="str">
            <v>P</v>
          </cell>
          <cell r="D2992" t="str">
            <v>23063</v>
          </cell>
          <cell r="E2992" t="str">
            <v>TEE</v>
          </cell>
          <cell r="F2992">
            <v>2</v>
          </cell>
          <cell r="G2992" t="str">
            <v>CB400300001H00</v>
          </cell>
          <cell r="H2992">
            <v>1.5</v>
          </cell>
          <cell r="I2992" t="str">
            <v>--</v>
          </cell>
          <cell r="J2992">
            <v>1</v>
          </cell>
          <cell r="K2992">
            <v>1</v>
          </cell>
        </row>
        <row r="2993">
          <cell r="A2993" t="str">
            <v>M2</v>
          </cell>
          <cell r="B2993" t="str">
            <v>A5C</v>
          </cell>
          <cell r="C2993" t="str">
            <v>P</v>
          </cell>
          <cell r="D2993" t="str">
            <v>23070</v>
          </cell>
          <cell r="E2993" t="str">
            <v>TEE</v>
          </cell>
          <cell r="F2993">
            <v>2</v>
          </cell>
          <cell r="G2993" t="str">
            <v>CB400300001H00</v>
          </cell>
          <cell r="H2993">
            <v>1.5</v>
          </cell>
          <cell r="I2993" t="str">
            <v>--</v>
          </cell>
          <cell r="J2993">
            <v>1</v>
          </cell>
          <cell r="K2993">
            <v>1</v>
          </cell>
        </row>
        <row r="2994">
          <cell r="A2994" t="str">
            <v>M2</v>
          </cell>
          <cell r="B2994" t="str">
            <v>A5C</v>
          </cell>
          <cell r="C2994" t="str">
            <v>P</v>
          </cell>
          <cell r="D2994" t="str">
            <v>23078</v>
          </cell>
          <cell r="E2994" t="str">
            <v>TEE</v>
          </cell>
          <cell r="F2994">
            <v>2</v>
          </cell>
          <cell r="G2994" t="str">
            <v>CB400300001H00</v>
          </cell>
          <cell r="H2994">
            <v>1.5</v>
          </cell>
          <cell r="I2994" t="str">
            <v>--</v>
          </cell>
          <cell r="J2994">
            <v>1</v>
          </cell>
          <cell r="K2994">
            <v>1</v>
          </cell>
        </row>
        <row r="2995">
          <cell r="A2995" t="str">
            <v>M2</v>
          </cell>
          <cell r="B2995" t="str">
            <v>A5C</v>
          </cell>
          <cell r="C2995" t="str">
            <v>P</v>
          </cell>
          <cell r="D2995" t="str">
            <v>23111</v>
          </cell>
          <cell r="E2995" t="str">
            <v>TEE</v>
          </cell>
          <cell r="F2995">
            <v>2</v>
          </cell>
          <cell r="G2995" t="str">
            <v>CB400300001H00</v>
          </cell>
          <cell r="H2995">
            <v>1.5</v>
          </cell>
          <cell r="I2995" t="str">
            <v>--</v>
          </cell>
          <cell r="J2995">
            <v>1</v>
          </cell>
          <cell r="K2995">
            <v>1</v>
          </cell>
        </row>
        <row r="2996">
          <cell r="A2996" t="str">
            <v>M2</v>
          </cell>
          <cell r="B2996" t="str">
            <v>A5C</v>
          </cell>
          <cell r="C2996" t="str">
            <v>P</v>
          </cell>
          <cell r="D2996" t="str">
            <v>23116</v>
          </cell>
          <cell r="E2996" t="str">
            <v>TEE</v>
          </cell>
          <cell r="F2996">
            <v>2</v>
          </cell>
          <cell r="G2996" t="str">
            <v>CB400300001H00</v>
          </cell>
          <cell r="H2996">
            <v>1.5</v>
          </cell>
          <cell r="I2996" t="str">
            <v>--</v>
          </cell>
          <cell r="J2996">
            <v>5</v>
          </cell>
          <cell r="K2996">
            <v>5</v>
          </cell>
        </row>
        <row r="2997">
          <cell r="A2997" t="str">
            <v>M2</v>
          </cell>
          <cell r="B2997" t="str">
            <v>A5C</v>
          </cell>
          <cell r="C2997" t="str">
            <v>P</v>
          </cell>
          <cell r="D2997" t="str">
            <v>23117</v>
          </cell>
          <cell r="E2997" t="str">
            <v>TEE</v>
          </cell>
          <cell r="F2997">
            <v>2</v>
          </cell>
          <cell r="G2997" t="str">
            <v>CB400300001H00</v>
          </cell>
          <cell r="H2997">
            <v>1.5</v>
          </cell>
          <cell r="I2997" t="str">
            <v>--</v>
          </cell>
          <cell r="J2997">
            <v>1</v>
          </cell>
          <cell r="K2997">
            <v>1</v>
          </cell>
        </row>
        <row r="2998">
          <cell r="A2998" t="str">
            <v>M2</v>
          </cell>
          <cell r="B2998" t="str">
            <v>A5C</v>
          </cell>
          <cell r="C2998" t="str">
            <v>P</v>
          </cell>
          <cell r="D2998" t="str">
            <v>23143</v>
          </cell>
          <cell r="E2998" t="str">
            <v>TEE</v>
          </cell>
          <cell r="F2998">
            <v>2</v>
          </cell>
          <cell r="G2998" t="str">
            <v>CB400300001H00</v>
          </cell>
          <cell r="H2998">
            <v>1.5</v>
          </cell>
          <cell r="I2998" t="str">
            <v>--</v>
          </cell>
          <cell r="J2998">
            <v>1</v>
          </cell>
          <cell r="K2998">
            <v>1</v>
          </cell>
        </row>
        <row r="2999">
          <cell r="A2999" t="str">
            <v>M2</v>
          </cell>
          <cell r="B2999" t="str">
            <v>A5C</v>
          </cell>
          <cell r="C2999" t="str">
            <v>P</v>
          </cell>
          <cell r="D2999" t="str">
            <v>23157</v>
          </cell>
          <cell r="E2999" t="str">
            <v>TEE</v>
          </cell>
          <cell r="F2999">
            <v>2</v>
          </cell>
          <cell r="G2999" t="str">
            <v>CB400300001H00</v>
          </cell>
          <cell r="H2999">
            <v>1.5</v>
          </cell>
          <cell r="I2999" t="str">
            <v>--</v>
          </cell>
          <cell r="J2999">
            <v>1</v>
          </cell>
          <cell r="K2999">
            <v>1</v>
          </cell>
        </row>
        <row r="3000">
          <cell r="A3000" t="str">
            <v>M2</v>
          </cell>
          <cell r="B3000" t="str">
            <v>A5C</v>
          </cell>
          <cell r="C3000" t="str">
            <v>P</v>
          </cell>
          <cell r="D3000" t="str">
            <v>23185</v>
          </cell>
          <cell r="E3000" t="str">
            <v>TEE</v>
          </cell>
          <cell r="F3000">
            <v>2</v>
          </cell>
          <cell r="G3000" t="str">
            <v>CB400300001H00</v>
          </cell>
          <cell r="H3000">
            <v>1.5</v>
          </cell>
          <cell r="I3000" t="str">
            <v>--</v>
          </cell>
          <cell r="J3000">
            <v>1</v>
          </cell>
          <cell r="K3000">
            <v>1</v>
          </cell>
        </row>
        <row r="3001">
          <cell r="A3001" t="str">
            <v>M2</v>
          </cell>
          <cell r="B3001" t="str">
            <v>A5C</v>
          </cell>
          <cell r="C3001" t="str">
            <v>P</v>
          </cell>
          <cell r="D3001" t="str">
            <v>23196</v>
          </cell>
          <cell r="E3001" t="str">
            <v>TEE</v>
          </cell>
          <cell r="F3001">
            <v>2</v>
          </cell>
          <cell r="G3001" t="str">
            <v>CB400300001H00</v>
          </cell>
          <cell r="H3001">
            <v>1.5</v>
          </cell>
          <cell r="I3001" t="str">
            <v>--</v>
          </cell>
          <cell r="J3001">
            <v>1</v>
          </cell>
          <cell r="K3001">
            <v>1</v>
          </cell>
        </row>
        <row r="3002">
          <cell r="A3002" t="str">
            <v>M2</v>
          </cell>
          <cell r="B3002" t="str">
            <v>A5C</v>
          </cell>
          <cell r="C3002" t="str">
            <v>P</v>
          </cell>
          <cell r="D3002" t="str">
            <v>23217</v>
          </cell>
          <cell r="E3002" t="str">
            <v>TEE</v>
          </cell>
          <cell r="F3002">
            <v>2</v>
          </cell>
          <cell r="G3002" t="str">
            <v>CB400300001H00</v>
          </cell>
          <cell r="H3002">
            <v>1.5</v>
          </cell>
          <cell r="I3002" t="str">
            <v>--</v>
          </cell>
          <cell r="J3002">
            <v>1</v>
          </cell>
          <cell r="K3002">
            <v>1</v>
          </cell>
        </row>
        <row r="3003">
          <cell r="A3003" t="str">
            <v>M2</v>
          </cell>
          <cell r="B3003" t="str">
            <v>A5C</v>
          </cell>
          <cell r="C3003" t="str">
            <v>P</v>
          </cell>
          <cell r="D3003" t="str">
            <v>23259</v>
          </cell>
          <cell r="E3003" t="str">
            <v>TEE</v>
          </cell>
          <cell r="F3003">
            <v>2</v>
          </cell>
          <cell r="G3003" t="str">
            <v>CB400300001H00</v>
          </cell>
          <cell r="H3003">
            <v>1.5</v>
          </cell>
          <cell r="I3003" t="str">
            <v>--</v>
          </cell>
          <cell r="J3003">
            <v>1</v>
          </cell>
          <cell r="K3003">
            <v>1</v>
          </cell>
        </row>
        <row r="3004">
          <cell r="A3004" t="str">
            <v>M2</v>
          </cell>
          <cell r="B3004" t="str">
            <v>A5C</v>
          </cell>
          <cell r="C3004" t="str">
            <v>P</v>
          </cell>
          <cell r="D3004" t="str">
            <v>24014</v>
          </cell>
          <cell r="E3004" t="str">
            <v>TEE</v>
          </cell>
          <cell r="F3004">
            <v>2</v>
          </cell>
          <cell r="G3004" t="str">
            <v>CB400300001H00</v>
          </cell>
          <cell r="H3004">
            <v>1.5</v>
          </cell>
          <cell r="I3004" t="str">
            <v>--</v>
          </cell>
          <cell r="J3004">
            <v>1</v>
          </cell>
          <cell r="K3004">
            <v>1</v>
          </cell>
        </row>
        <row r="3005">
          <cell r="A3005" t="str">
            <v>M2</v>
          </cell>
          <cell r="B3005" t="str">
            <v>A5C</v>
          </cell>
          <cell r="C3005" t="str">
            <v>P</v>
          </cell>
          <cell r="D3005" t="str">
            <v>99003</v>
          </cell>
          <cell r="E3005" t="str">
            <v>TEE</v>
          </cell>
          <cell r="F3005">
            <v>2</v>
          </cell>
          <cell r="G3005" t="str">
            <v>CB400300001H00</v>
          </cell>
          <cell r="H3005">
            <v>1.5</v>
          </cell>
          <cell r="I3005" t="str">
            <v>--</v>
          </cell>
          <cell r="J3005">
            <v>2</v>
          </cell>
          <cell r="K3005">
            <v>2</v>
          </cell>
        </row>
        <row r="3006">
          <cell r="A3006" t="str">
            <v>M2</v>
          </cell>
          <cell r="B3006" t="str">
            <v>A5C</v>
          </cell>
          <cell r="C3006" t="str">
            <v>P</v>
          </cell>
          <cell r="D3006" t="str">
            <v>23103</v>
          </cell>
          <cell r="E3006" t="str">
            <v>TEE</v>
          </cell>
          <cell r="F3006">
            <v>2</v>
          </cell>
          <cell r="G3006" t="str">
            <v>CB400300001H00</v>
          </cell>
          <cell r="H3006">
            <v>1.5</v>
          </cell>
          <cell r="I3006" t="str">
            <v>--</v>
          </cell>
          <cell r="J3006">
            <v>1</v>
          </cell>
          <cell r="K3006">
            <v>1</v>
          </cell>
        </row>
        <row r="3007">
          <cell r="A3007" t="str">
            <v>M2</v>
          </cell>
          <cell r="B3007" t="str">
            <v>A5C</v>
          </cell>
          <cell r="C3007" t="str">
            <v>P</v>
          </cell>
          <cell r="D3007" t="str">
            <v>23107</v>
          </cell>
          <cell r="E3007" t="str">
            <v>TEE</v>
          </cell>
          <cell r="F3007">
            <v>2</v>
          </cell>
          <cell r="G3007" t="str">
            <v>CB400300001H00</v>
          </cell>
          <cell r="H3007">
            <v>1.5</v>
          </cell>
          <cell r="I3007" t="str">
            <v>--</v>
          </cell>
          <cell r="J3007">
            <v>1</v>
          </cell>
          <cell r="K3007">
            <v>1</v>
          </cell>
        </row>
        <row r="3008">
          <cell r="A3008" t="str">
            <v>M2</v>
          </cell>
          <cell r="B3008" t="str">
            <v>A5C</v>
          </cell>
          <cell r="C3008" t="str">
            <v>P</v>
          </cell>
          <cell r="D3008" t="str">
            <v>23147</v>
          </cell>
          <cell r="E3008" t="str">
            <v>TEE</v>
          </cell>
          <cell r="F3008">
            <v>2</v>
          </cell>
          <cell r="G3008" t="str">
            <v>CB400300001H00</v>
          </cell>
          <cell r="H3008">
            <v>1.5</v>
          </cell>
          <cell r="I3008" t="str">
            <v>--</v>
          </cell>
          <cell r="J3008">
            <v>1</v>
          </cell>
          <cell r="K3008">
            <v>1</v>
          </cell>
        </row>
        <row r="3009">
          <cell r="A3009" t="str">
            <v>M2</v>
          </cell>
          <cell r="B3009" t="str">
            <v>A5C</v>
          </cell>
          <cell r="C3009" t="str">
            <v>P</v>
          </cell>
          <cell r="D3009" t="str">
            <v>23055</v>
          </cell>
          <cell r="E3009" t="str">
            <v>90 ELL</v>
          </cell>
          <cell r="F3009">
            <v>2</v>
          </cell>
          <cell r="G3009" t="str">
            <v>CB400100001H00</v>
          </cell>
          <cell r="H3009">
            <v>1.5</v>
          </cell>
          <cell r="I3009" t="str">
            <v>--</v>
          </cell>
          <cell r="J3009">
            <v>6</v>
          </cell>
          <cell r="K3009">
            <v>6</v>
          </cell>
        </row>
        <row r="3010">
          <cell r="A3010" t="str">
            <v>M2</v>
          </cell>
          <cell r="B3010" t="str">
            <v>A5C</v>
          </cell>
          <cell r="C3010" t="str">
            <v>P</v>
          </cell>
          <cell r="D3010" t="str">
            <v>23055</v>
          </cell>
          <cell r="E3010" t="str">
            <v>E SWG</v>
          </cell>
          <cell r="F3010">
            <v>2</v>
          </cell>
          <cell r="G3010" t="str">
            <v>CB162108081H01</v>
          </cell>
          <cell r="H3010">
            <v>1.5</v>
          </cell>
          <cell r="I3010">
            <v>1</v>
          </cell>
          <cell r="J3010">
            <v>2</v>
          </cell>
          <cell r="K3010">
            <v>2</v>
          </cell>
        </row>
        <row r="3011">
          <cell r="A3011" t="str">
            <v>M2</v>
          </cell>
          <cell r="B3011" t="str">
            <v>A5C</v>
          </cell>
          <cell r="C3011" t="str">
            <v>P</v>
          </cell>
          <cell r="D3011" t="str">
            <v>23055</v>
          </cell>
          <cell r="E3011" t="str">
            <v>TEE</v>
          </cell>
          <cell r="F3011">
            <v>2</v>
          </cell>
          <cell r="G3011" t="str">
            <v>CB400300001H00</v>
          </cell>
          <cell r="H3011">
            <v>1.5</v>
          </cell>
          <cell r="I3011" t="str">
            <v>--</v>
          </cell>
          <cell r="J3011">
            <v>1</v>
          </cell>
          <cell r="K3011">
            <v>1</v>
          </cell>
        </row>
        <row r="3012">
          <cell r="A3012" t="str">
            <v>M2</v>
          </cell>
          <cell r="B3012" t="str">
            <v>A5C</v>
          </cell>
          <cell r="C3012" t="str">
            <v>P</v>
          </cell>
          <cell r="D3012" t="str">
            <v>23039</v>
          </cell>
          <cell r="E3012" t="str">
            <v>45 ELL</v>
          </cell>
          <cell r="F3012">
            <v>2</v>
          </cell>
          <cell r="G3012" t="str">
            <v>CB400200001H00</v>
          </cell>
          <cell r="H3012">
            <v>1.5</v>
          </cell>
          <cell r="I3012" t="str">
            <v>--</v>
          </cell>
          <cell r="J3012">
            <v>1</v>
          </cell>
          <cell r="K3012">
            <v>1</v>
          </cell>
        </row>
        <row r="3013">
          <cell r="A3013" t="str">
            <v>M2</v>
          </cell>
          <cell r="B3013" t="str">
            <v>A5C</v>
          </cell>
          <cell r="C3013" t="str">
            <v>P</v>
          </cell>
          <cell r="D3013" t="str">
            <v>23039</v>
          </cell>
          <cell r="E3013" t="str">
            <v>45 ELL</v>
          </cell>
          <cell r="F3013">
            <v>2</v>
          </cell>
          <cell r="G3013" t="str">
            <v>CB400200001H00</v>
          </cell>
          <cell r="H3013">
            <v>1.5</v>
          </cell>
          <cell r="I3013" t="str">
            <v>--</v>
          </cell>
          <cell r="J3013">
            <v>1</v>
          </cell>
          <cell r="K3013">
            <v>1</v>
          </cell>
        </row>
        <row r="3014">
          <cell r="A3014" t="str">
            <v>M2</v>
          </cell>
          <cell r="B3014" t="str">
            <v>A5C</v>
          </cell>
          <cell r="C3014" t="str">
            <v>P</v>
          </cell>
          <cell r="D3014" t="str">
            <v>23008</v>
          </cell>
          <cell r="E3014" t="str">
            <v>90 ELL</v>
          </cell>
          <cell r="F3014">
            <v>2</v>
          </cell>
          <cell r="G3014" t="str">
            <v>CB400100001H00</v>
          </cell>
          <cell r="H3014">
            <v>1.5</v>
          </cell>
          <cell r="I3014" t="str">
            <v>--</v>
          </cell>
          <cell r="J3014">
            <v>10</v>
          </cell>
          <cell r="K3014">
            <v>10</v>
          </cell>
        </row>
        <row r="3015">
          <cell r="A3015" t="str">
            <v>M2</v>
          </cell>
          <cell r="B3015" t="str">
            <v>A5C</v>
          </cell>
          <cell r="C3015" t="str">
            <v>P</v>
          </cell>
          <cell r="D3015" t="str">
            <v>23019</v>
          </cell>
          <cell r="E3015" t="str">
            <v>90 ELL</v>
          </cell>
          <cell r="F3015">
            <v>2</v>
          </cell>
          <cell r="G3015" t="str">
            <v>CB400100001H00</v>
          </cell>
          <cell r="H3015">
            <v>1.5</v>
          </cell>
          <cell r="I3015" t="str">
            <v>--</v>
          </cell>
          <cell r="J3015">
            <v>1</v>
          </cell>
          <cell r="K3015">
            <v>1</v>
          </cell>
        </row>
        <row r="3016">
          <cell r="A3016" t="str">
            <v>M2</v>
          </cell>
          <cell r="B3016" t="str">
            <v>A5C</v>
          </cell>
          <cell r="C3016" t="str">
            <v>P</v>
          </cell>
          <cell r="D3016" t="str">
            <v>23027</v>
          </cell>
          <cell r="E3016" t="str">
            <v>90 ELL</v>
          </cell>
          <cell r="F3016">
            <v>2</v>
          </cell>
          <cell r="G3016" t="str">
            <v>CB400100001H00</v>
          </cell>
          <cell r="H3016">
            <v>1.5</v>
          </cell>
          <cell r="I3016" t="str">
            <v>--</v>
          </cell>
          <cell r="J3016">
            <v>4</v>
          </cell>
          <cell r="K3016">
            <v>4</v>
          </cell>
        </row>
        <row r="3017">
          <cell r="A3017" t="str">
            <v>M2</v>
          </cell>
          <cell r="B3017" t="str">
            <v>A5C</v>
          </cell>
          <cell r="C3017" t="str">
            <v>P</v>
          </cell>
          <cell r="D3017" t="str">
            <v>23039</v>
          </cell>
          <cell r="E3017" t="str">
            <v>90 ELL</v>
          </cell>
          <cell r="F3017">
            <v>2</v>
          </cell>
          <cell r="G3017" t="str">
            <v>CB400100001H00</v>
          </cell>
          <cell r="H3017">
            <v>1.5</v>
          </cell>
          <cell r="I3017" t="str">
            <v>--</v>
          </cell>
          <cell r="J3017">
            <v>8</v>
          </cell>
          <cell r="K3017">
            <v>8</v>
          </cell>
        </row>
        <row r="3018">
          <cell r="A3018" t="str">
            <v>M2</v>
          </cell>
          <cell r="B3018" t="str">
            <v>A5C</v>
          </cell>
          <cell r="C3018" t="str">
            <v>P</v>
          </cell>
          <cell r="D3018" t="str">
            <v>23039</v>
          </cell>
          <cell r="E3018" t="str">
            <v>90 ELL</v>
          </cell>
          <cell r="F3018">
            <v>2</v>
          </cell>
          <cell r="G3018" t="str">
            <v>CB400100001H00</v>
          </cell>
          <cell r="H3018">
            <v>1.5</v>
          </cell>
          <cell r="I3018" t="str">
            <v>--</v>
          </cell>
          <cell r="J3018">
            <v>2</v>
          </cell>
          <cell r="K3018">
            <v>2</v>
          </cell>
        </row>
        <row r="3019">
          <cell r="A3019" t="str">
            <v>M2</v>
          </cell>
          <cell r="B3019" t="str">
            <v>A5C</v>
          </cell>
          <cell r="C3019" t="str">
            <v>P</v>
          </cell>
          <cell r="D3019" t="str">
            <v>23077</v>
          </cell>
          <cell r="E3019" t="str">
            <v>90 ELL</v>
          </cell>
          <cell r="F3019">
            <v>2</v>
          </cell>
          <cell r="G3019" t="str">
            <v>CB400100001H00</v>
          </cell>
          <cell r="H3019">
            <v>1.5</v>
          </cell>
          <cell r="I3019" t="str">
            <v>--</v>
          </cell>
          <cell r="J3019">
            <v>8</v>
          </cell>
          <cell r="K3019">
            <v>8</v>
          </cell>
        </row>
        <row r="3020">
          <cell r="A3020" t="str">
            <v>M2</v>
          </cell>
          <cell r="B3020" t="str">
            <v>A5C</v>
          </cell>
          <cell r="C3020" t="str">
            <v>P</v>
          </cell>
          <cell r="D3020" t="str">
            <v>23170</v>
          </cell>
          <cell r="E3020" t="str">
            <v>90 ELL</v>
          </cell>
          <cell r="F3020">
            <v>2</v>
          </cell>
          <cell r="G3020" t="str">
            <v>CB400100001H00</v>
          </cell>
          <cell r="H3020">
            <v>1.5</v>
          </cell>
          <cell r="I3020" t="str">
            <v>--</v>
          </cell>
          <cell r="J3020">
            <v>9</v>
          </cell>
          <cell r="K3020">
            <v>9</v>
          </cell>
        </row>
        <row r="3021">
          <cell r="A3021" t="str">
            <v>M2</v>
          </cell>
          <cell r="B3021" t="str">
            <v>A5C</v>
          </cell>
          <cell r="C3021" t="str">
            <v>P</v>
          </cell>
          <cell r="D3021" t="str">
            <v>23216</v>
          </cell>
          <cell r="E3021" t="str">
            <v>90 ELL</v>
          </cell>
          <cell r="F3021">
            <v>2</v>
          </cell>
          <cell r="G3021" t="str">
            <v>CB400100001H00</v>
          </cell>
          <cell r="H3021">
            <v>1.5</v>
          </cell>
          <cell r="I3021" t="str">
            <v>--</v>
          </cell>
          <cell r="J3021">
            <v>4</v>
          </cell>
          <cell r="K3021">
            <v>4</v>
          </cell>
        </row>
        <row r="3022">
          <cell r="A3022" t="str">
            <v>M2</v>
          </cell>
          <cell r="B3022" t="str">
            <v>A5C</v>
          </cell>
          <cell r="C3022" t="str">
            <v>P</v>
          </cell>
          <cell r="D3022" t="str">
            <v>23218</v>
          </cell>
          <cell r="E3022" t="str">
            <v>90 ELL</v>
          </cell>
          <cell r="F3022">
            <v>2</v>
          </cell>
          <cell r="G3022" t="str">
            <v>CB400100001H00</v>
          </cell>
          <cell r="H3022">
            <v>1.5</v>
          </cell>
          <cell r="I3022" t="str">
            <v>--</v>
          </cell>
          <cell r="J3022">
            <v>5</v>
          </cell>
          <cell r="K3022">
            <v>5</v>
          </cell>
        </row>
        <row r="3023">
          <cell r="A3023" t="str">
            <v>M2</v>
          </cell>
          <cell r="B3023" t="str">
            <v>A5C</v>
          </cell>
          <cell r="C3023" t="str">
            <v>P</v>
          </cell>
          <cell r="D3023" t="str">
            <v>23220</v>
          </cell>
          <cell r="E3023" t="str">
            <v>90 ELL</v>
          </cell>
          <cell r="F3023">
            <v>2</v>
          </cell>
          <cell r="G3023" t="str">
            <v>CB400100001H00</v>
          </cell>
          <cell r="H3023">
            <v>1.5</v>
          </cell>
          <cell r="I3023" t="str">
            <v>--</v>
          </cell>
          <cell r="J3023">
            <v>4</v>
          </cell>
          <cell r="K3023">
            <v>4</v>
          </cell>
        </row>
        <row r="3024">
          <cell r="A3024" t="str">
            <v>M2</v>
          </cell>
          <cell r="B3024" t="str">
            <v>A5C</v>
          </cell>
          <cell r="C3024" t="str">
            <v>P</v>
          </cell>
          <cell r="D3024" t="str">
            <v>23222</v>
          </cell>
          <cell r="E3024" t="str">
            <v>90 ELL</v>
          </cell>
          <cell r="F3024">
            <v>2</v>
          </cell>
          <cell r="G3024" t="str">
            <v>CB400100001H00</v>
          </cell>
          <cell r="H3024">
            <v>1.5</v>
          </cell>
          <cell r="I3024" t="str">
            <v>--</v>
          </cell>
          <cell r="J3024">
            <v>5</v>
          </cell>
          <cell r="K3024">
            <v>5</v>
          </cell>
        </row>
        <row r="3025">
          <cell r="A3025" t="str">
            <v>M2</v>
          </cell>
          <cell r="B3025" t="str">
            <v>A5C</v>
          </cell>
          <cell r="C3025" t="str">
            <v>P</v>
          </cell>
          <cell r="D3025" t="str">
            <v>23242</v>
          </cell>
          <cell r="E3025" t="str">
            <v>90 ELL</v>
          </cell>
          <cell r="F3025">
            <v>2</v>
          </cell>
          <cell r="G3025" t="str">
            <v>CB400100001H00</v>
          </cell>
          <cell r="H3025">
            <v>1.5</v>
          </cell>
          <cell r="I3025" t="str">
            <v>--</v>
          </cell>
          <cell r="J3025">
            <v>5</v>
          </cell>
          <cell r="K3025">
            <v>5</v>
          </cell>
        </row>
        <row r="3026">
          <cell r="A3026" t="str">
            <v>M2</v>
          </cell>
          <cell r="B3026" t="str">
            <v>A5C</v>
          </cell>
          <cell r="C3026" t="str">
            <v>P</v>
          </cell>
          <cell r="D3026" t="str">
            <v>23243</v>
          </cell>
          <cell r="E3026" t="str">
            <v>90 ELL</v>
          </cell>
          <cell r="F3026">
            <v>2</v>
          </cell>
          <cell r="G3026" t="str">
            <v>CB400100001H00</v>
          </cell>
          <cell r="H3026">
            <v>1.5</v>
          </cell>
          <cell r="I3026" t="str">
            <v>--</v>
          </cell>
          <cell r="J3026">
            <v>4</v>
          </cell>
          <cell r="K3026">
            <v>4</v>
          </cell>
        </row>
        <row r="3027">
          <cell r="A3027" t="str">
            <v>M2</v>
          </cell>
          <cell r="B3027" t="str">
            <v>A5C</v>
          </cell>
          <cell r="C3027" t="str">
            <v>P</v>
          </cell>
          <cell r="D3027" t="str">
            <v>23019</v>
          </cell>
          <cell r="E3027" t="str">
            <v>90 ELL</v>
          </cell>
          <cell r="F3027">
            <v>2</v>
          </cell>
          <cell r="G3027" t="str">
            <v>CB400100001H00</v>
          </cell>
          <cell r="H3027">
            <v>1.5</v>
          </cell>
          <cell r="I3027" t="str">
            <v>--</v>
          </cell>
          <cell r="J3027">
            <v>6</v>
          </cell>
          <cell r="K3027">
            <v>6</v>
          </cell>
        </row>
        <row r="3028">
          <cell r="A3028" t="str">
            <v>M2</v>
          </cell>
          <cell r="B3028" t="str">
            <v>A5C</v>
          </cell>
          <cell r="C3028" t="str">
            <v>P</v>
          </cell>
          <cell r="D3028" t="str">
            <v>23033</v>
          </cell>
          <cell r="E3028" t="str">
            <v>90 ELL</v>
          </cell>
          <cell r="F3028">
            <v>2</v>
          </cell>
          <cell r="G3028" t="str">
            <v>CB400100001H00</v>
          </cell>
          <cell r="H3028">
            <v>1.5</v>
          </cell>
          <cell r="I3028" t="str">
            <v>--</v>
          </cell>
          <cell r="J3028">
            <v>6</v>
          </cell>
          <cell r="K3028">
            <v>6</v>
          </cell>
        </row>
        <row r="3029">
          <cell r="A3029" t="str">
            <v>M2</v>
          </cell>
          <cell r="B3029" t="str">
            <v>A5C</v>
          </cell>
          <cell r="C3029" t="str">
            <v>P</v>
          </cell>
          <cell r="D3029" t="str">
            <v>23033</v>
          </cell>
          <cell r="E3029" t="str">
            <v>90 ELL</v>
          </cell>
          <cell r="F3029">
            <v>2</v>
          </cell>
          <cell r="G3029" t="str">
            <v>CB400100001H00</v>
          </cell>
          <cell r="H3029">
            <v>1.5</v>
          </cell>
          <cell r="I3029" t="str">
            <v>--</v>
          </cell>
          <cell r="J3029">
            <v>5</v>
          </cell>
          <cell r="K3029">
            <v>5</v>
          </cell>
        </row>
        <row r="3030">
          <cell r="A3030" t="str">
            <v>M2</v>
          </cell>
          <cell r="B3030" t="str">
            <v>A5C</v>
          </cell>
          <cell r="C3030" t="str">
            <v>P</v>
          </cell>
          <cell r="D3030" t="str">
            <v>23044</v>
          </cell>
          <cell r="E3030" t="str">
            <v>90 ELL</v>
          </cell>
          <cell r="F3030">
            <v>2</v>
          </cell>
          <cell r="G3030" t="str">
            <v>CB400100001H00</v>
          </cell>
          <cell r="H3030">
            <v>1.5</v>
          </cell>
          <cell r="I3030" t="str">
            <v>--</v>
          </cell>
          <cell r="J3030">
            <v>6</v>
          </cell>
          <cell r="K3030">
            <v>6</v>
          </cell>
        </row>
        <row r="3031">
          <cell r="A3031" t="str">
            <v>M2</v>
          </cell>
          <cell r="B3031" t="str">
            <v>A5C</v>
          </cell>
          <cell r="C3031" t="str">
            <v>P</v>
          </cell>
          <cell r="D3031" t="str">
            <v>23076</v>
          </cell>
          <cell r="E3031" t="str">
            <v>90 ELL</v>
          </cell>
          <cell r="F3031">
            <v>2</v>
          </cell>
          <cell r="G3031" t="str">
            <v>CB400100001H00</v>
          </cell>
          <cell r="H3031">
            <v>1.5</v>
          </cell>
          <cell r="I3031" t="str">
            <v>--</v>
          </cell>
          <cell r="J3031">
            <v>2</v>
          </cell>
          <cell r="K3031">
            <v>2</v>
          </cell>
        </row>
        <row r="3032">
          <cell r="A3032" t="str">
            <v>M2</v>
          </cell>
          <cell r="B3032" t="str">
            <v>A5C</v>
          </cell>
          <cell r="C3032" t="str">
            <v>P</v>
          </cell>
          <cell r="D3032" t="str">
            <v>23019</v>
          </cell>
          <cell r="E3032" t="str">
            <v>C SWG</v>
          </cell>
          <cell r="F3032">
            <v>2</v>
          </cell>
          <cell r="G3032" t="str">
            <v>CB161108081H01</v>
          </cell>
          <cell r="H3032">
            <v>1.5</v>
          </cell>
          <cell r="I3032">
            <v>1</v>
          </cell>
          <cell r="J3032">
            <v>1</v>
          </cell>
          <cell r="K3032">
            <v>1</v>
          </cell>
        </row>
        <row r="3033">
          <cell r="A3033" t="str">
            <v>M2</v>
          </cell>
          <cell r="B3033" t="str">
            <v>A5C</v>
          </cell>
          <cell r="C3033" t="str">
            <v>P</v>
          </cell>
          <cell r="D3033" t="str">
            <v>23039</v>
          </cell>
          <cell r="E3033" t="str">
            <v>C SWG</v>
          </cell>
          <cell r="F3033">
            <v>2</v>
          </cell>
          <cell r="G3033" t="str">
            <v>CB161108081H01</v>
          </cell>
          <cell r="H3033">
            <v>1.5</v>
          </cell>
          <cell r="I3033">
            <v>1</v>
          </cell>
          <cell r="J3033">
            <v>2</v>
          </cell>
          <cell r="K3033">
            <v>2</v>
          </cell>
        </row>
        <row r="3034">
          <cell r="A3034" t="str">
            <v>M2</v>
          </cell>
          <cell r="B3034" t="str">
            <v>A5C</v>
          </cell>
          <cell r="C3034" t="str">
            <v>P</v>
          </cell>
          <cell r="D3034" t="str">
            <v>23044</v>
          </cell>
          <cell r="E3034" t="str">
            <v>C SWG</v>
          </cell>
          <cell r="F3034">
            <v>2</v>
          </cell>
          <cell r="G3034" t="str">
            <v>CB161108081H01</v>
          </cell>
          <cell r="H3034">
            <v>1.5</v>
          </cell>
          <cell r="I3034">
            <v>1</v>
          </cell>
          <cell r="J3034">
            <v>2</v>
          </cell>
          <cell r="K3034">
            <v>2</v>
          </cell>
        </row>
        <row r="3035">
          <cell r="A3035" t="str">
            <v>M2</v>
          </cell>
          <cell r="B3035" t="str">
            <v>A5C</v>
          </cell>
          <cell r="C3035" t="str">
            <v>P</v>
          </cell>
          <cell r="D3035" t="str">
            <v>23033</v>
          </cell>
          <cell r="E3035" t="str">
            <v>C SWG</v>
          </cell>
          <cell r="F3035">
            <v>2</v>
          </cell>
          <cell r="G3035" t="str">
            <v>CB161108081H01</v>
          </cell>
          <cell r="H3035">
            <v>1.5</v>
          </cell>
          <cell r="I3035">
            <v>1</v>
          </cell>
          <cell r="J3035">
            <v>2</v>
          </cell>
          <cell r="K3035">
            <v>2</v>
          </cell>
        </row>
        <row r="3036">
          <cell r="A3036" t="str">
            <v>M2</v>
          </cell>
          <cell r="B3036" t="str">
            <v>A5C</v>
          </cell>
          <cell r="C3036" t="str">
            <v>P</v>
          </cell>
          <cell r="D3036" t="str">
            <v>23008</v>
          </cell>
          <cell r="E3036" t="str">
            <v>CPLG</v>
          </cell>
          <cell r="F3036">
            <v>2</v>
          </cell>
          <cell r="G3036" t="str">
            <v>CB400500001H00</v>
          </cell>
          <cell r="H3036">
            <v>1.5</v>
          </cell>
          <cell r="I3036" t="str">
            <v>--</v>
          </cell>
          <cell r="J3036">
            <v>4</v>
          </cell>
          <cell r="K3036">
            <v>4</v>
          </cell>
        </row>
        <row r="3037">
          <cell r="A3037" t="str">
            <v>M2</v>
          </cell>
          <cell r="B3037" t="str">
            <v>A5C</v>
          </cell>
          <cell r="C3037" t="str">
            <v>P</v>
          </cell>
          <cell r="D3037" t="str">
            <v>23019</v>
          </cell>
          <cell r="E3037" t="str">
            <v>CPLG</v>
          </cell>
          <cell r="F3037">
            <v>2</v>
          </cell>
          <cell r="G3037" t="str">
            <v>CB400500001H00</v>
          </cell>
          <cell r="H3037">
            <v>1.5</v>
          </cell>
          <cell r="I3037" t="str">
            <v>--</v>
          </cell>
          <cell r="J3037">
            <v>1</v>
          </cell>
          <cell r="K3037">
            <v>1</v>
          </cell>
        </row>
        <row r="3038">
          <cell r="A3038" t="str">
            <v>M2</v>
          </cell>
          <cell r="B3038" t="str">
            <v>A5C</v>
          </cell>
          <cell r="C3038" t="str">
            <v>P</v>
          </cell>
          <cell r="D3038" t="str">
            <v>23039</v>
          </cell>
          <cell r="E3038" t="str">
            <v>CPLG</v>
          </cell>
          <cell r="F3038">
            <v>2</v>
          </cell>
          <cell r="G3038" t="str">
            <v>CB400500001H00</v>
          </cell>
          <cell r="H3038">
            <v>1.5</v>
          </cell>
          <cell r="I3038" t="str">
            <v>--</v>
          </cell>
          <cell r="J3038">
            <v>2</v>
          </cell>
          <cell r="K3038">
            <v>2</v>
          </cell>
        </row>
        <row r="3039">
          <cell r="A3039" t="str">
            <v>M2</v>
          </cell>
          <cell r="B3039" t="str">
            <v>A5C</v>
          </cell>
          <cell r="C3039" t="str">
            <v>P</v>
          </cell>
          <cell r="D3039" t="str">
            <v>23044</v>
          </cell>
          <cell r="E3039" t="str">
            <v>CPLG</v>
          </cell>
          <cell r="F3039">
            <v>2</v>
          </cell>
          <cell r="G3039" t="str">
            <v>CB400500001H00</v>
          </cell>
          <cell r="H3039">
            <v>1.5</v>
          </cell>
          <cell r="I3039" t="str">
            <v>--</v>
          </cell>
          <cell r="J3039">
            <v>2</v>
          </cell>
          <cell r="K3039">
            <v>2</v>
          </cell>
        </row>
        <row r="3040">
          <cell r="A3040" t="str">
            <v>M2</v>
          </cell>
          <cell r="B3040" t="str">
            <v>A5C</v>
          </cell>
          <cell r="C3040" t="str">
            <v>P</v>
          </cell>
          <cell r="D3040" t="str">
            <v>23216</v>
          </cell>
          <cell r="E3040" t="str">
            <v>CPLG</v>
          </cell>
          <cell r="F3040">
            <v>2</v>
          </cell>
          <cell r="G3040" t="str">
            <v>CB400500001H00</v>
          </cell>
          <cell r="H3040">
            <v>1.5</v>
          </cell>
          <cell r="I3040" t="str">
            <v>--</v>
          </cell>
          <cell r="J3040">
            <v>1</v>
          </cell>
          <cell r="K3040">
            <v>1</v>
          </cell>
        </row>
        <row r="3041">
          <cell r="A3041" t="str">
            <v>M2</v>
          </cell>
          <cell r="B3041" t="str">
            <v>A5C</v>
          </cell>
          <cell r="C3041" t="str">
            <v>P</v>
          </cell>
          <cell r="D3041" t="str">
            <v>23218</v>
          </cell>
          <cell r="E3041" t="str">
            <v>CPLG</v>
          </cell>
          <cell r="F3041">
            <v>2</v>
          </cell>
          <cell r="G3041" t="str">
            <v>CB400500001H00</v>
          </cell>
          <cell r="H3041">
            <v>1.5</v>
          </cell>
          <cell r="I3041" t="str">
            <v>--</v>
          </cell>
          <cell r="J3041">
            <v>3</v>
          </cell>
          <cell r="K3041">
            <v>3</v>
          </cell>
        </row>
        <row r="3042">
          <cell r="A3042" t="str">
            <v>M2</v>
          </cell>
          <cell r="B3042" t="str">
            <v>A5C</v>
          </cell>
          <cell r="C3042" t="str">
            <v>P</v>
          </cell>
          <cell r="D3042" t="str">
            <v>23033</v>
          </cell>
          <cell r="E3042" t="str">
            <v>CPLG</v>
          </cell>
          <cell r="F3042">
            <v>2</v>
          </cell>
          <cell r="G3042" t="str">
            <v>CB400500001H00</v>
          </cell>
          <cell r="H3042">
            <v>1.5</v>
          </cell>
          <cell r="I3042" t="str">
            <v>--</v>
          </cell>
          <cell r="J3042">
            <v>2</v>
          </cell>
          <cell r="K3042">
            <v>2</v>
          </cell>
        </row>
        <row r="3043">
          <cell r="A3043" t="str">
            <v>M2</v>
          </cell>
          <cell r="B3043" t="str">
            <v>A5C</v>
          </cell>
          <cell r="C3043" t="str">
            <v>P</v>
          </cell>
          <cell r="D3043" t="str">
            <v>23170</v>
          </cell>
          <cell r="E3043" t="str">
            <v>CPLG</v>
          </cell>
          <cell r="F3043">
            <v>2</v>
          </cell>
          <cell r="G3043" t="str">
            <v>CB400500001H00</v>
          </cell>
          <cell r="H3043">
            <v>1.5</v>
          </cell>
          <cell r="I3043" t="str">
            <v>--</v>
          </cell>
          <cell r="J3043">
            <v>12</v>
          </cell>
          <cell r="K3043">
            <v>12</v>
          </cell>
        </row>
        <row r="3044">
          <cell r="A3044" t="str">
            <v>M2</v>
          </cell>
          <cell r="B3044" t="str">
            <v>A5C</v>
          </cell>
          <cell r="C3044" t="str">
            <v>P</v>
          </cell>
          <cell r="D3044" t="str">
            <v>23019</v>
          </cell>
          <cell r="E3044" t="str">
            <v>E SWG</v>
          </cell>
          <cell r="F3044">
            <v>2</v>
          </cell>
          <cell r="G3044" t="str">
            <v>CB162108081H01</v>
          </cell>
          <cell r="H3044">
            <v>1.5</v>
          </cell>
          <cell r="I3044">
            <v>1</v>
          </cell>
          <cell r="J3044">
            <v>2</v>
          </cell>
          <cell r="K3044">
            <v>2</v>
          </cell>
        </row>
        <row r="3045">
          <cell r="A3045" t="str">
            <v>M2</v>
          </cell>
          <cell r="B3045" t="str">
            <v>A5C</v>
          </cell>
          <cell r="C3045" t="str">
            <v>P</v>
          </cell>
          <cell r="D3045" t="str">
            <v>23039</v>
          </cell>
          <cell r="E3045" t="str">
            <v>E SWG</v>
          </cell>
          <cell r="F3045">
            <v>2</v>
          </cell>
          <cell r="G3045" t="str">
            <v>CB162108081H01</v>
          </cell>
          <cell r="H3045">
            <v>1.5</v>
          </cell>
          <cell r="I3045">
            <v>1</v>
          </cell>
          <cell r="J3045">
            <v>2</v>
          </cell>
          <cell r="K3045">
            <v>2</v>
          </cell>
        </row>
        <row r="3046">
          <cell r="A3046" t="str">
            <v>M2</v>
          </cell>
          <cell r="B3046" t="str">
            <v>A5C</v>
          </cell>
          <cell r="C3046" t="str">
            <v>P</v>
          </cell>
          <cell r="D3046" t="str">
            <v>23027</v>
          </cell>
          <cell r="E3046" t="str">
            <v>E SWG</v>
          </cell>
          <cell r="F3046">
            <v>2</v>
          </cell>
          <cell r="G3046" t="str">
            <v>CB162108081H01</v>
          </cell>
          <cell r="H3046">
            <v>1.5</v>
          </cell>
          <cell r="I3046">
            <v>1</v>
          </cell>
          <cell r="J3046">
            <v>1</v>
          </cell>
          <cell r="K3046">
            <v>1</v>
          </cell>
        </row>
        <row r="3047">
          <cell r="A3047" t="str">
            <v>M2</v>
          </cell>
          <cell r="B3047" t="str">
            <v>A5C</v>
          </cell>
          <cell r="C3047" t="str">
            <v>P</v>
          </cell>
          <cell r="D3047" t="str">
            <v>23077</v>
          </cell>
          <cell r="E3047" t="str">
            <v>E SWG</v>
          </cell>
          <cell r="F3047">
            <v>2</v>
          </cell>
          <cell r="G3047" t="str">
            <v>CB162108081H01</v>
          </cell>
          <cell r="H3047">
            <v>1.5</v>
          </cell>
          <cell r="I3047">
            <v>1</v>
          </cell>
          <cell r="J3047">
            <v>2</v>
          </cell>
          <cell r="K3047">
            <v>2</v>
          </cell>
        </row>
        <row r="3048">
          <cell r="A3048" t="str">
            <v>M2</v>
          </cell>
          <cell r="B3048" t="str">
            <v>A5C</v>
          </cell>
          <cell r="C3048" t="str">
            <v>P</v>
          </cell>
          <cell r="D3048" t="str">
            <v>23019</v>
          </cell>
          <cell r="E3048" t="str">
            <v>R TEE</v>
          </cell>
          <cell r="F3048">
            <v>2</v>
          </cell>
          <cell r="G3048" t="str">
            <v>CB400400001H01</v>
          </cell>
          <cell r="H3048">
            <v>1.5</v>
          </cell>
          <cell r="I3048">
            <v>1</v>
          </cell>
          <cell r="J3048">
            <v>1</v>
          </cell>
          <cell r="K3048">
            <v>1</v>
          </cell>
        </row>
        <row r="3049">
          <cell r="A3049" t="str">
            <v>M2</v>
          </cell>
          <cell r="B3049" t="str">
            <v>A5C</v>
          </cell>
          <cell r="C3049" t="str">
            <v>P</v>
          </cell>
          <cell r="D3049" t="str">
            <v>23019</v>
          </cell>
          <cell r="E3049" t="str">
            <v>R TEE</v>
          </cell>
          <cell r="F3049">
            <v>2</v>
          </cell>
          <cell r="G3049" t="str">
            <v>CB400400001H0T</v>
          </cell>
          <cell r="H3049">
            <v>1.5</v>
          </cell>
          <cell r="I3049">
            <v>0.75</v>
          </cell>
          <cell r="J3049">
            <v>1</v>
          </cell>
          <cell r="K3049">
            <v>1</v>
          </cell>
        </row>
        <row r="3050">
          <cell r="A3050" t="str">
            <v>M2</v>
          </cell>
          <cell r="B3050" t="str">
            <v>A5C</v>
          </cell>
          <cell r="C3050" t="str">
            <v>P</v>
          </cell>
          <cell r="D3050" t="str">
            <v>23027</v>
          </cell>
          <cell r="E3050" t="str">
            <v>R TEE</v>
          </cell>
          <cell r="F3050">
            <v>2</v>
          </cell>
          <cell r="G3050" t="str">
            <v>CB400400001H01</v>
          </cell>
          <cell r="H3050">
            <v>1.5</v>
          </cell>
          <cell r="I3050">
            <v>1</v>
          </cell>
          <cell r="J3050">
            <v>1</v>
          </cell>
          <cell r="K3050">
            <v>1</v>
          </cell>
        </row>
        <row r="3051">
          <cell r="A3051" t="str">
            <v>M2</v>
          </cell>
          <cell r="B3051" t="str">
            <v>A5C</v>
          </cell>
          <cell r="C3051" t="str">
            <v>P</v>
          </cell>
          <cell r="D3051" t="str">
            <v>23027</v>
          </cell>
          <cell r="E3051" t="str">
            <v>R TEE</v>
          </cell>
          <cell r="F3051">
            <v>2</v>
          </cell>
          <cell r="G3051" t="str">
            <v>CB400400001H0T</v>
          </cell>
          <cell r="H3051">
            <v>1.5</v>
          </cell>
          <cell r="I3051">
            <v>0.75</v>
          </cell>
          <cell r="J3051">
            <v>1</v>
          </cell>
          <cell r="K3051">
            <v>1</v>
          </cell>
        </row>
        <row r="3052">
          <cell r="A3052" t="str">
            <v>M2</v>
          </cell>
          <cell r="B3052" t="str">
            <v>A5C</v>
          </cell>
          <cell r="C3052" t="str">
            <v>P</v>
          </cell>
          <cell r="D3052" t="str">
            <v>23033</v>
          </cell>
          <cell r="E3052" t="str">
            <v>R TEE</v>
          </cell>
          <cell r="F3052">
            <v>2</v>
          </cell>
          <cell r="G3052" t="str">
            <v>CB400400001H0T</v>
          </cell>
          <cell r="H3052">
            <v>1.5</v>
          </cell>
          <cell r="I3052">
            <v>0.75</v>
          </cell>
          <cell r="J3052">
            <v>4</v>
          </cell>
          <cell r="K3052">
            <v>4</v>
          </cell>
        </row>
        <row r="3053">
          <cell r="A3053" t="str">
            <v>M2</v>
          </cell>
          <cell r="B3053" t="str">
            <v>A5C</v>
          </cell>
          <cell r="C3053" t="str">
            <v>P</v>
          </cell>
          <cell r="D3053" t="str">
            <v>23039</v>
          </cell>
          <cell r="E3053" t="str">
            <v>R TEE</v>
          </cell>
          <cell r="F3053">
            <v>2</v>
          </cell>
          <cell r="G3053" t="str">
            <v>CB400400001H0T</v>
          </cell>
          <cell r="H3053">
            <v>1.5</v>
          </cell>
          <cell r="I3053">
            <v>0.75</v>
          </cell>
          <cell r="J3053">
            <v>4</v>
          </cell>
          <cell r="K3053">
            <v>4</v>
          </cell>
        </row>
        <row r="3054">
          <cell r="A3054" t="str">
            <v>M2</v>
          </cell>
          <cell r="B3054" t="str">
            <v>A5C</v>
          </cell>
          <cell r="C3054" t="str">
            <v>P</v>
          </cell>
          <cell r="D3054" t="str">
            <v>23039</v>
          </cell>
          <cell r="E3054" t="str">
            <v>R TEE</v>
          </cell>
          <cell r="F3054">
            <v>2</v>
          </cell>
          <cell r="G3054" t="str">
            <v>CB400400001H0T</v>
          </cell>
          <cell r="H3054">
            <v>1.5</v>
          </cell>
          <cell r="I3054">
            <v>0.75</v>
          </cell>
          <cell r="J3054">
            <v>1</v>
          </cell>
          <cell r="K3054">
            <v>1</v>
          </cell>
        </row>
        <row r="3055">
          <cell r="A3055" t="str">
            <v>M2</v>
          </cell>
          <cell r="B3055" t="str">
            <v>A5C</v>
          </cell>
          <cell r="C3055" t="str">
            <v>P</v>
          </cell>
          <cell r="D3055" t="str">
            <v>23039</v>
          </cell>
          <cell r="E3055" t="str">
            <v>R TEE</v>
          </cell>
          <cell r="F3055">
            <v>2</v>
          </cell>
          <cell r="G3055" t="str">
            <v>CB400400001H01</v>
          </cell>
          <cell r="H3055">
            <v>1.5</v>
          </cell>
          <cell r="I3055">
            <v>1</v>
          </cell>
          <cell r="J3055">
            <v>2</v>
          </cell>
          <cell r="K3055">
            <v>2</v>
          </cell>
        </row>
        <row r="3056">
          <cell r="A3056" t="str">
            <v>M2</v>
          </cell>
          <cell r="B3056" t="str">
            <v>A5C</v>
          </cell>
          <cell r="C3056" t="str">
            <v>P</v>
          </cell>
          <cell r="D3056" t="str">
            <v>23008</v>
          </cell>
          <cell r="E3056" t="str">
            <v>TEE</v>
          </cell>
          <cell r="F3056">
            <v>2</v>
          </cell>
          <cell r="G3056" t="str">
            <v>CB400300001H00</v>
          </cell>
          <cell r="H3056">
            <v>1.5</v>
          </cell>
          <cell r="I3056" t="str">
            <v>--</v>
          </cell>
          <cell r="J3056">
            <v>2</v>
          </cell>
          <cell r="K3056">
            <v>2</v>
          </cell>
        </row>
        <row r="3057">
          <cell r="A3057" t="str">
            <v>M2</v>
          </cell>
          <cell r="B3057" t="str">
            <v>A5C</v>
          </cell>
          <cell r="C3057" t="str">
            <v>P</v>
          </cell>
          <cell r="D3057" t="str">
            <v>23019</v>
          </cell>
          <cell r="E3057" t="str">
            <v>TEE</v>
          </cell>
          <cell r="F3057">
            <v>2</v>
          </cell>
          <cell r="G3057" t="str">
            <v>CB400300001H00</v>
          </cell>
          <cell r="H3057">
            <v>1.5</v>
          </cell>
          <cell r="I3057" t="str">
            <v>--</v>
          </cell>
          <cell r="J3057">
            <v>1</v>
          </cell>
          <cell r="K3057">
            <v>1</v>
          </cell>
        </row>
        <row r="3058">
          <cell r="A3058" t="str">
            <v>M2</v>
          </cell>
          <cell r="B3058" t="str">
            <v>A5C</v>
          </cell>
          <cell r="C3058" t="str">
            <v>P</v>
          </cell>
          <cell r="D3058" t="str">
            <v>23027</v>
          </cell>
          <cell r="E3058" t="str">
            <v>TEE</v>
          </cell>
          <cell r="F3058">
            <v>2</v>
          </cell>
          <cell r="G3058" t="str">
            <v>CB400300001H00</v>
          </cell>
          <cell r="H3058">
            <v>1.5</v>
          </cell>
          <cell r="I3058" t="str">
            <v>--</v>
          </cell>
          <cell r="J3058">
            <v>1</v>
          </cell>
          <cell r="K3058">
            <v>1</v>
          </cell>
        </row>
        <row r="3059">
          <cell r="A3059" t="str">
            <v>M2</v>
          </cell>
          <cell r="B3059" t="str">
            <v>A5C</v>
          </cell>
          <cell r="C3059" t="str">
            <v>P</v>
          </cell>
          <cell r="D3059" t="str">
            <v>23033</v>
          </cell>
          <cell r="E3059" t="str">
            <v>TEE</v>
          </cell>
          <cell r="F3059">
            <v>2</v>
          </cell>
          <cell r="G3059" t="str">
            <v>CB400300001H00</v>
          </cell>
          <cell r="H3059">
            <v>1.5</v>
          </cell>
          <cell r="I3059" t="str">
            <v>--</v>
          </cell>
          <cell r="J3059">
            <v>2</v>
          </cell>
          <cell r="K3059">
            <v>2</v>
          </cell>
        </row>
        <row r="3060">
          <cell r="A3060" t="str">
            <v>M2</v>
          </cell>
          <cell r="B3060" t="str">
            <v>A5C</v>
          </cell>
          <cell r="C3060" t="str">
            <v>P</v>
          </cell>
          <cell r="D3060" t="str">
            <v>23044</v>
          </cell>
          <cell r="E3060" t="str">
            <v>TEE</v>
          </cell>
          <cell r="F3060">
            <v>2</v>
          </cell>
          <cell r="G3060" t="str">
            <v>CB400300001H00</v>
          </cell>
          <cell r="H3060">
            <v>1.5</v>
          </cell>
          <cell r="I3060" t="str">
            <v>--</v>
          </cell>
          <cell r="J3060">
            <v>1</v>
          </cell>
          <cell r="K3060">
            <v>1</v>
          </cell>
        </row>
        <row r="3061">
          <cell r="A3061" t="str">
            <v>M2</v>
          </cell>
          <cell r="B3061" t="str">
            <v>A5C</v>
          </cell>
          <cell r="C3061" t="str">
            <v>P</v>
          </cell>
          <cell r="D3061" t="str">
            <v>23077</v>
          </cell>
          <cell r="E3061" t="str">
            <v>TEE</v>
          </cell>
          <cell r="F3061">
            <v>2</v>
          </cell>
          <cell r="G3061" t="str">
            <v>CB400300001H00</v>
          </cell>
          <cell r="H3061">
            <v>1.5</v>
          </cell>
          <cell r="I3061" t="str">
            <v>--</v>
          </cell>
          <cell r="J3061">
            <v>1</v>
          </cell>
          <cell r="K3061">
            <v>1</v>
          </cell>
        </row>
        <row r="3062">
          <cell r="A3062" t="str">
            <v>M2</v>
          </cell>
          <cell r="B3062" t="str">
            <v>A5C</v>
          </cell>
          <cell r="C3062" t="str">
            <v>P</v>
          </cell>
          <cell r="D3062" t="str">
            <v>23170</v>
          </cell>
          <cell r="E3062" t="str">
            <v>TEE</v>
          </cell>
          <cell r="F3062">
            <v>2</v>
          </cell>
          <cell r="G3062" t="str">
            <v>CB400300001H00</v>
          </cell>
          <cell r="H3062">
            <v>1.5</v>
          </cell>
          <cell r="I3062" t="str">
            <v>--</v>
          </cell>
          <cell r="J3062">
            <v>2</v>
          </cell>
          <cell r="K3062">
            <v>2</v>
          </cell>
        </row>
        <row r="3063">
          <cell r="A3063" t="str">
            <v>M2</v>
          </cell>
          <cell r="B3063" t="str">
            <v>A5C</v>
          </cell>
          <cell r="C3063" t="str">
            <v>P</v>
          </cell>
          <cell r="D3063" t="str">
            <v>23216</v>
          </cell>
          <cell r="E3063" t="str">
            <v>TEE</v>
          </cell>
          <cell r="F3063">
            <v>2</v>
          </cell>
          <cell r="G3063" t="str">
            <v>CB400300001H00</v>
          </cell>
          <cell r="H3063">
            <v>1.5</v>
          </cell>
          <cell r="I3063" t="str">
            <v>--</v>
          </cell>
          <cell r="J3063">
            <v>1</v>
          </cell>
          <cell r="K3063">
            <v>1</v>
          </cell>
        </row>
        <row r="3064">
          <cell r="A3064" t="str">
            <v>M2</v>
          </cell>
          <cell r="B3064" t="str">
            <v>A5C</v>
          </cell>
          <cell r="C3064" t="str">
            <v>P</v>
          </cell>
          <cell r="D3064" t="str">
            <v>23039</v>
          </cell>
          <cell r="E3064" t="str">
            <v>TEE</v>
          </cell>
          <cell r="F3064">
            <v>2</v>
          </cell>
          <cell r="G3064" t="str">
            <v>CB400300001H00</v>
          </cell>
          <cell r="H3064">
            <v>1.5</v>
          </cell>
          <cell r="I3064" t="str">
            <v>--</v>
          </cell>
          <cell r="J3064">
            <v>1</v>
          </cell>
          <cell r="K3064">
            <v>1</v>
          </cell>
        </row>
        <row r="3065">
          <cell r="A3065" t="str">
            <v>M2</v>
          </cell>
          <cell r="B3065" t="str">
            <v>A5C</v>
          </cell>
          <cell r="C3065" t="str">
            <v>P</v>
          </cell>
          <cell r="D3065" t="str">
            <v>23009</v>
          </cell>
          <cell r="E3065" t="str">
            <v>45 ELL</v>
          </cell>
          <cell r="F3065">
            <v>2</v>
          </cell>
          <cell r="G3065" t="str">
            <v>CB400200001H00</v>
          </cell>
          <cell r="H3065">
            <v>1.5</v>
          </cell>
          <cell r="I3065" t="str">
            <v>--</v>
          </cell>
          <cell r="J3065">
            <v>1</v>
          </cell>
          <cell r="K3065">
            <v>1</v>
          </cell>
        </row>
        <row r="3066">
          <cell r="A3066" t="str">
            <v>M2</v>
          </cell>
          <cell r="B3066" t="str">
            <v>A5C</v>
          </cell>
          <cell r="C3066" t="str">
            <v>P</v>
          </cell>
          <cell r="D3066" t="str">
            <v>23009</v>
          </cell>
          <cell r="E3066" t="str">
            <v>90 ELL</v>
          </cell>
          <cell r="F3066">
            <v>2</v>
          </cell>
          <cell r="G3066" t="str">
            <v>CB400100001H00</v>
          </cell>
          <cell r="H3066">
            <v>1.5</v>
          </cell>
          <cell r="I3066" t="str">
            <v>--</v>
          </cell>
          <cell r="J3066">
            <v>6</v>
          </cell>
          <cell r="K3066">
            <v>6</v>
          </cell>
        </row>
        <row r="3067">
          <cell r="A3067" t="str">
            <v>M2</v>
          </cell>
          <cell r="B3067" t="str">
            <v>A5C</v>
          </cell>
          <cell r="C3067" t="str">
            <v>P</v>
          </cell>
          <cell r="D3067" t="str">
            <v>24001</v>
          </cell>
          <cell r="E3067" t="str">
            <v>90 ELL</v>
          </cell>
          <cell r="F3067">
            <v>2</v>
          </cell>
          <cell r="G3067" t="str">
            <v>CB400100001H00</v>
          </cell>
          <cell r="H3067">
            <v>1.5</v>
          </cell>
          <cell r="I3067" t="str">
            <v>--</v>
          </cell>
          <cell r="J3067">
            <v>4</v>
          </cell>
          <cell r="K3067">
            <v>4</v>
          </cell>
        </row>
        <row r="3068">
          <cell r="A3068" t="str">
            <v>M2</v>
          </cell>
          <cell r="B3068" t="str">
            <v>A5C</v>
          </cell>
          <cell r="C3068" t="str">
            <v>P</v>
          </cell>
          <cell r="D3068" t="str">
            <v>24012</v>
          </cell>
          <cell r="E3068" t="str">
            <v>90 ELL</v>
          </cell>
          <cell r="F3068">
            <v>2</v>
          </cell>
          <cell r="G3068" t="str">
            <v>CB400100001H00</v>
          </cell>
          <cell r="H3068">
            <v>1.5</v>
          </cell>
          <cell r="I3068" t="str">
            <v>--</v>
          </cell>
          <cell r="J3068">
            <v>3</v>
          </cell>
          <cell r="K3068">
            <v>3</v>
          </cell>
        </row>
        <row r="3069">
          <cell r="A3069" t="str">
            <v>M2</v>
          </cell>
          <cell r="B3069" t="str">
            <v>A5C</v>
          </cell>
          <cell r="C3069" t="str">
            <v>P</v>
          </cell>
          <cell r="D3069" t="str">
            <v>24001</v>
          </cell>
          <cell r="E3069" t="str">
            <v>C SWG</v>
          </cell>
          <cell r="F3069">
            <v>2</v>
          </cell>
          <cell r="G3069" t="str">
            <v>CB161108081H01</v>
          </cell>
          <cell r="H3069">
            <v>1.5</v>
          </cell>
          <cell r="I3069">
            <v>1</v>
          </cell>
          <cell r="J3069">
            <v>2</v>
          </cell>
          <cell r="K3069">
            <v>2</v>
          </cell>
        </row>
        <row r="3070">
          <cell r="A3070" t="str">
            <v>M2</v>
          </cell>
          <cell r="B3070" t="str">
            <v>A5C</v>
          </cell>
          <cell r="C3070" t="str">
            <v>P</v>
          </cell>
          <cell r="D3070" t="str">
            <v>23009</v>
          </cell>
          <cell r="E3070" t="str">
            <v>CPLG</v>
          </cell>
          <cell r="F3070">
            <v>2</v>
          </cell>
          <cell r="G3070" t="str">
            <v>CB400500001H00</v>
          </cell>
          <cell r="H3070">
            <v>1.5</v>
          </cell>
          <cell r="I3070" t="str">
            <v>--</v>
          </cell>
          <cell r="J3070">
            <v>2</v>
          </cell>
          <cell r="K3070">
            <v>2</v>
          </cell>
        </row>
        <row r="3071">
          <cell r="A3071" t="str">
            <v>M2</v>
          </cell>
          <cell r="B3071" t="str">
            <v>A5C</v>
          </cell>
          <cell r="C3071" t="str">
            <v>P</v>
          </cell>
          <cell r="D3071" t="str">
            <v>23009</v>
          </cell>
          <cell r="E3071" t="str">
            <v>E SWG</v>
          </cell>
          <cell r="F3071">
            <v>2</v>
          </cell>
          <cell r="G3071" t="str">
            <v>CB162108081H01</v>
          </cell>
          <cell r="H3071">
            <v>1.5</v>
          </cell>
          <cell r="I3071">
            <v>1</v>
          </cell>
          <cell r="J3071">
            <v>2</v>
          </cell>
          <cell r="K3071">
            <v>2</v>
          </cell>
        </row>
        <row r="3072">
          <cell r="A3072" t="str">
            <v>M2</v>
          </cell>
          <cell r="B3072" t="str">
            <v>A5C</v>
          </cell>
          <cell r="C3072" t="str">
            <v>P</v>
          </cell>
          <cell r="D3072" t="str">
            <v>24001</v>
          </cell>
          <cell r="E3072" t="str">
            <v>R TEE</v>
          </cell>
          <cell r="F3072">
            <v>2</v>
          </cell>
          <cell r="G3072" t="str">
            <v>CB400400001H0T</v>
          </cell>
          <cell r="H3072">
            <v>1.5</v>
          </cell>
          <cell r="I3072">
            <v>0.75</v>
          </cell>
          <cell r="J3072">
            <v>2</v>
          </cell>
          <cell r="K3072">
            <v>2</v>
          </cell>
        </row>
        <row r="3073">
          <cell r="A3073" t="str">
            <v>M2</v>
          </cell>
          <cell r="B3073" t="str">
            <v>A5C</v>
          </cell>
          <cell r="C3073" t="str">
            <v>P</v>
          </cell>
          <cell r="D3073" t="str">
            <v>23009</v>
          </cell>
          <cell r="E3073" t="str">
            <v>TEE</v>
          </cell>
          <cell r="F3073">
            <v>2</v>
          </cell>
          <cell r="G3073" t="str">
            <v>CB400300001H00</v>
          </cell>
          <cell r="H3073">
            <v>1.5</v>
          </cell>
          <cell r="I3073" t="str">
            <v>--</v>
          </cell>
          <cell r="J3073">
            <v>1</v>
          </cell>
          <cell r="K3073">
            <v>1</v>
          </cell>
        </row>
        <row r="3074">
          <cell r="A3074" t="str">
            <v>M2</v>
          </cell>
          <cell r="B3074" t="str">
            <v>A5C</v>
          </cell>
          <cell r="C3074" t="str">
            <v>P</v>
          </cell>
          <cell r="D3074" t="str">
            <v>24001</v>
          </cell>
          <cell r="E3074" t="str">
            <v>TEE</v>
          </cell>
          <cell r="F3074">
            <v>2</v>
          </cell>
          <cell r="G3074" t="str">
            <v>CB400300001H00</v>
          </cell>
          <cell r="H3074">
            <v>1.5</v>
          </cell>
          <cell r="I3074" t="str">
            <v>--</v>
          </cell>
          <cell r="J3074">
            <v>1</v>
          </cell>
          <cell r="K3074">
            <v>1</v>
          </cell>
        </row>
        <row r="3075">
          <cell r="A3075" t="str">
            <v>M2</v>
          </cell>
          <cell r="B3075" t="str">
            <v>A5C</v>
          </cell>
          <cell r="C3075" t="str">
            <v>P</v>
          </cell>
          <cell r="D3075" t="str">
            <v>24012</v>
          </cell>
          <cell r="E3075" t="str">
            <v>TEE</v>
          </cell>
          <cell r="F3075">
            <v>2</v>
          </cell>
          <cell r="G3075" t="str">
            <v>CB400300001H00</v>
          </cell>
          <cell r="H3075">
            <v>1.5</v>
          </cell>
          <cell r="I3075" t="str">
            <v>--</v>
          </cell>
          <cell r="J3075">
            <v>2</v>
          </cell>
          <cell r="K3075">
            <v>2</v>
          </cell>
        </row>
        <row r="3076">
          <cell r="A3076" t="str">
            <v>M2</v>
          </cell>
          <cell r="B3076" t="str">
            <v>A5C</v>
          </cell>
          <cell r="C3076" t="str">
            <v>P</v>
          </cell>
          <cell r="D3076" t="str">
            <v>HOLD1</v>
          </cell>
          <cell r="E3076" t="str">
            <v>90 ELL</v>
          </cell>
          <cell r="F3076">
            <v>2</v>
          </cell>
          <cell r="G3076" t="str">
            <v>CB300108000200</v>
          </cell>
          <cell r="H3076">
            <v>2</v>
          </cell>
          <cell r="I3076" t="str">
            <v>--</v>
          </cell>
          <cell r="J3076">
            <v>2</v>
          </cell>
          <cell r="K3076">
            <v>3</v>
          </cell>
        </row>
        <row r="3077">
          <cell r="A3077" t="str">
            <v>M2</v>
          </cell>
          <cell r="B3077" t="str">
            <v>A5C</v>
          </cell>
          <cell r="C3077" t="str">
            <v>P</v>
          </cell>
          <cell r="D3077" t="str">
            <v>23001</v>
          </cell>
          <cell r="E3077" t="str">
            <v>90 ELL</v>
          </cell>
          <cell r="F3077">
            <v>2</v>
          </cell>
          <cell r="G3077" t="str">
            <v>CB300108000200</v>
          </cell>
          <cell r="H3077">
            <v>2</v>
          </cell>
          <cell r="I3077" t="str">
            <v>--</v>
          </cell>
          <cell r="J3077">
            <v>8</v>
          </cell>
          <cell r="K3077">
            <v>9</v>
          </cell>
        </row>
        <row r="3078">
          <cell r="A3078" t="str">
            <v>M2</v>
          </cell>
          <cell r="B3078" t="str">
            <v>A5C</v>
          </cell>
          <cell r="C3078" t="str">
            <v>P</v>
          </cell>
          <cell r="D3078" t="str">
            <v>23011</v>
          </cell>
          <cell r="E3078" t="str">
            <v>90 ELL</v>
          </cell>
          <cell r="F3078">
            <v>2</v>
          </cell>
          <cell r="G3078" t="str">
            <v>CB300108000200</v>
          </cell>
          <cell r="H3078">
            <v>2</v>
          </cell>
          <cell r="I3078" t="str">
            <v>--</v>
          </cell>
          <cell r="J3078">
            <v>1</v>
          </cell>
          <cell r="K3078">
            <v>2</v>
          </cell>
        </row>
        <row r="3079">
          <cell r="A3079" t="str">
            <v>M2</v>
          </cell>
          <cell r="B3079" t="str">
            <v>A5C</v>
          </cell>
          <cell r="C3079" t="str">
            <v>P</v>
          </cell>
          <cell r="D3079" t="str">
            <v>23022</v>
          </cell>
          <cell r="E3079" t="str">
            <v>90 ELL</v>
          </cell>
          <cell r="F3079">
            <v>2</v>
          </cell>
          <cell r="G3079" t="str">
            <v>CB300108000200</v>
          </cell>
          <cell r="H3079">
            <v>2</v>
          </cell>
          <cell r="I3079" t="str">
            <v>--</v>
          </cell>
          <cell r="J3079">
            <v>1</v>
          </cell>
          <cell r="K3079">
            <v>2</v>
          </cell>
        </row>
        <row r="3080">
          <cell r="A3080" t="str">
            <v>M2</v>
          </cell>
          <cell r="B3080" t="str">
            <v>A5C</v>
          </cell>
          <cell r="C3080" t="str">
            <v>P</v>
          </cell>
          <cell r="D3080" t="str">
            <v>23046</v>
          </cell>
          <cell r="E3080" t="str">
            <v>90 ELL</v>
          </cell>
          <cell r="F3080">
            <v>2</v>
          </cell>
          <cell r="G3080" t="str">
            <v>CB300108000200</v>
          </cell>
          <cell r="H3080">
            <v>2</v>
          </cell>
          <cell r="I3080" t="str">
            <v>--</v>
          </cell>
          <cell r="J3080">
            <v>1</v>
          </cell>
          <cell r="K3080">
            <v>2</v>
          </cell>
        </row>
        <row r="3081">
          <cell r="A3081" t="str">
            <v>M2</v>
          </cell>
          <cell r="B3081" t="str">
            <v>A5C</v>
          </cell>
          <cell r="C3081" t="str">
            <v>P</v>
          </cell>
          <cell r="D3081" t="str">
            <v>23057</v>
          </cell>
          <cell r="E3081" t="str">
            <v>90 ELL</v>
          </cell>
          <cell r="F3081">
            <v>2</v>
          </cell>
          <cell r="G3081" t="str">
            <v>CB300108000200</v>
          </cell>
          <cell r="H3081">
            <v>2</v>
          </cell>
          <cell r="I3081" t="str">
            <v>--</v>
          </cell>
          <cell r="J3081">
            <v>1</v>
          </cell>
          <cell r="K3081">
            <v>2</v>
          </cell>
        </row>
        <row r="3082">
          <cell r="A3082" t="str">
            <v>M2</v>
          </cell>
          <cell r="B3082" t="str">
            <v>A5C</v>
          </cell>
          <cell r="C3082" t="str">
            <v>P</v>
          </cell>
          <cell r="D3082" t="str">
            <v>23073</v>
          </cell>
          <cell r="E3082" t="str">
            <v>90 ELL</v>
          </cell>
          <cell r="F3082">
            <v>2</v>
          </cell>
          <cell r="G3082" t="str">
            <v>CB300108000200</v>
          </cell>
          <cell r="H3082">
            <v>2</v>
          </cell>
          <cell r="I3082" t="str">
            <v>--</v>
          </cell>
          <cell r="J3082">
            <v>3</v>
          </cell>
          <cell r="K3082">
            <v>4</v>
          </cell>
        </row>
        <row r="3083">
          <cell r="A3083" t="str">
            <v>M2</v>
          </cell>
          <cell r="B3083" t="str">
            <v>A5C</v>
          </cell>
          <cell r="C3083" t="str">
            <v>P</v>
          </cell>
          <cell r="D3083" t="str">
            <v>23085</v>
          </cell>
          <cell r="E3083" t="str">
            <v>90 ELL</v>
          </cell>
          <cell r="F3083">
            <v>2</v>
          </cell>
          <cell r="G3083" t="str">
            <v>CB300108000200</v>
          </cell>
          <cell r="H3083">
            <v>2</v>
          </cell>
          <cell r="I3083" t="str">
            <v>--</v>
          </cell>
          <cell r="J3083">
            <v>8</v>
          </cell>
          <cell r="K3083">
            <v>9</v>
          </cell>
        </row>
        <row r="3084">
          <cell r="A3084" t="str">
            <v>M2</v>
          </cell>
          <cell r="B3084" t="str">
            <v>A5C</v>
          </cell>
          <cell r="C3084" t="str">
            <v>P</v>
          </cell>
          <cell r="D3084" t="str">
            <v>23102</v>
          </cell>
          <cell r="E3084" t="str">
            <v>90 ELL</v>
          </cell>
          <cell r="F3084">
            <v>2</v>
          </cell>
          <cell r="G3084" t="str">
            <v>CB300108000200</v>
          </cell>
          <cell r="H3084">
            <v>2</v>
          </cell>
          <cell r="I3084" t="str">
            <v>--</v>
          </cell>
          <cell r="J3084">
            <v>3</v>
          </cell>
          <cell r="K3084">
            <v>4</v>
          </cell>
        </row>
        <row r="3085">
          <cell r="A3085" t="str">
            <v>M2</v>
          </cell>
          <cell r="B3085" t="str">
            <v>A5C</v>
          </cell>
          <cell r="C3085" t="str">
            <v>P</v>
          </cell>
          <cell r="D3085" t="str">
            <v>23096</v>
          </cell>
          <cell r="E3085" t="str">
            <v>90 ELL</v>
          </cell>
          <cell r="F3085">
            <v>2</v>
          </cell>
          <cell r="G3085" t="str">
            <v>CB300108000200</v>
          </cell>
          <cell r="H3085">
            <v>2</v>
          </cell>
          <cell r="I3085" t="str">
            <v>--</v>
          </cell>
          <cell r="J3085">
            <v>11</v>
          </cell>
          <cell r="K3085">
            <v>13</v>
          </cell>
        </row>
        <row r="3086">
          <cell r="A3086" t="str">
            <v>M2</v>
          </cell>
          <cell r="B3086" t="str">
            <v>A5C</v>
          </cell>
          <cell r="C3086" t="str">
            <v>P</v>
          </cell>
          <cell r="D3086" t="str">
            <v>23115</v>
          </cell>
          <cell r="E3086" t="str">
            <v>90 ELL</v>
          </cell>
          <cell r="F3086">
            <v>2</v>
          </cell>
          <cell r="G3086" t="str">
            <v>CB300108000200</v>
          </cell>
          <cell r="H3086">
            <v>2</v>
          </cell>
          <cell r="I3086" t="str">
            <v>--</v>
          </cell>
          <cell r="J3086">
            <v>9</v>
          </cell>
          <cell r="K3086">
            <v>10</v>
          </cell>
        </row>
        <row r="3087">
          <cell r="A3087" t="str">
            <v>M2</v>
          </cell>
          <cell r="B3087" t="str">
            <v>A5C</v>
          </cell>
          <cell r="C3087" t="str">
            <v>P</v>
          </cell>
          <cell r="D3087" t="str">
            <v>23135</v>
          </cell>
          <cell r="E3087" t="str">
            <v>90 ELL</v>
          </cell>
          <cell r="F3087">
            <v>2</v>
          </cell>
          <cell r="G3087" t="str">
            <v>CB300108000200</v>
          </cell>
          <cell r="H3087">
            <v>2</v>
          </cell>
          <cell r="I3087" t="str">
            <v>--</v>
          </cell>
          <cell r="J3087">
            <v>11</v>
          </cell>
          <cell r="K3087">
            <v>13</v>
          </cell>
        </row>
        <row r="3088">
          <cell r="A3088" t="str">
            <v>M2</v>
          </cell>
          <cell r="B3088" t="str">
            <v>A5C</v>
          </cell>
          <cell r="C3088" t="str">
            <v>P</v>
          </cell>
          <cell r="D3088" t="str">
            <v>23192</v>
          </cell>
          <cell r="E3088" t="str">
            <v>90 ELL</v>
          </cell>
          <cell r="F3088">
            <v>2</v>
          </cell>
          <cell r="G3088" t="str">
            <v>CB300108000200</v>
          </cell>
          <cell r="H3088">
            <v>2</v>
          </cell>
          <cell r="I3088" t="str">
            <v>--</v>
          </cell>
          <cell r="J3088">
            <v>5</v>
          </cell>
          <cell r="K3088">
            <v>6</v>
          </cell>
        </row>
        <row r="3089">
          <cell r="A3089" t="str">
            <v>M2</v>
          </cell>
          <cell r="B3089" t="str">
            <v>A5C</v>
          </cell>
          <cell r="C3089" t="str">
            <v>P</v>
          </cell>
          <cell r="D3089" t="str">
            <v>23233</v>
          </cell>
          <cell r="E3089" t="str">
            <v>90 ELL</v>
          </cell>
          <cell r="F3089">
            <v>2</v>
          </cell>
          <cell r="G3089" t="str">
            <v>CB300108000200</v>
          </cell>
          <cell r="H3089">
            <v>2</v>
          </cell>
          <cell r="I3089" t="str">
            <v>--</v>
          </cell>
          <cell r="J3089">
            <v>5</v>
          </cell>
          <cell r="K3089">
            <v>6</v>
          </cell>
        </row>
        <row r="3090">
          <cell r="A3090" t="str">
            <v>M2</v>
          </cell>
          <cell r="B3090" t="str">
            <v>A5C</v>
          </cell>
          <cell r="C3090" t="str">
            <v>P</v>
          </cell>
          <cell r="D3090" t="str">
            <v>23251</v>
          </cell>
          <cell r="E3090" t="str">
            <v>90 ELL</v>
          </cell>
          <cell r="F3090">
            <v>2</v>
          </cell>
          <cell r="G3090" t="str">
            <v>CB300108000200</v>
          </cell>
          <cell r="H3090">
            <v>2</v>
          </cell>
          <cell r="I3090" t="str">
            <v>--</v>
          </cell>
          <cell r="J3090">
            <v>4</v>
          </cell>
          <cell r="K3090">
            <v>5</v>
          </cell>
        </row>
        <row r="3091">
          <cell r="A3091" t="str">
            <v>M2</v>
          </cell>
          <cell r="B3091" t="str">
            <v>A5C</v>
          </cell>
          <cell r="C3091" t="str">
            <v>P</v>
          </cell>
          <cell r="D3091" t="str">
            <v>23253</v>
          </cell>
          <cell r="E3091" t="str">
            <v>90 ELL</v>
          </cell>
          <cell r="F3091">
            <v>2</v>
          </cell>
          <cell r="G3091" t="str">
            <v>CB300108000200</v>
          </cell>
          <cell r="H3091">
            <v>2</v>
          </cell>
          <cell r="I3091" t="str">
            <v>--</v>
          </cell>
          <cell r="J3091">
            <v>1</v>
          </cell>
          <cell r="K3091">
            <v>2</v>
          </cell>
        </row>
        <row r="3092">
          <cell r="A3092" t="str">
            <v>M2</v>
          </cell>
          <cell r="B3092" t="str">
            <v>A5C</v>
          </cell>
          <cell r="C3092" t="str">
            <v>P</v>
          </cell>
          <cell r="D3092" t="str">
            <v>23255</v>
          </cell>
          <cell r="E3092" t="str">
            <v>90 ELL</v>
          </cell>
          <cell r="F3092">
            <v>2</v>
          </cell>
          <cell r="G3092" t="str">
            <v>CB300108000200</v>
          </cell>
          <cell r="H3092">
            <v>2</v>
          </cell>
          <cell r="I3092" t="str">
            <v>--</v>
          </cell>
          <cell r="J3092">
            <v>5</v>
          </cell>
          <cell r="K3092">
            <v>6</v>
          </cell>
        </row>
        <row r="3093">
          <cell r="A3093" t="str">
            <v>M2</v>
          </cell>
          <cell r="B3093" t="str">
            <v>A5C</v>
          </cell>
          <cell r="C3093" t="str">
            <v>P</v>
          </cell>
          <cell r="D3093" t="str">
            <v>23261</v>
          </cell>
          <cell r="E3093" t="str">
            <v>90 ELL</v>
          </cell>
          <cell r="F3093">
            <v>2</v>
          </cell>
          <cell r="G3093" t="str">
            <v>CB300108000200</v>
          </cell>
          <cell r="H3093">
            <v>2</v>
          </cell>
          <cell r="I3093" t="str">
            <v>--</v>
          </cell>
          <cell r="J3093">
            <v>4</v>
          </cell>
          <cell r="K3093">
            <v>5</v>
          </cell>
        </row>
        <row r="3094">
          <cell r="A3094" t="str">
            <v>M2</v>
          </cell>
          <cell r="B3094" t="str">
            <v>A5C</v>
          </cell>
          <cell r="C3094" t="str">
            <v>P</v>
          </cell>
          <cell r="D3094" t="str">
            <v>24006</v>
          </cell>
          <cell r="E3094" t="str">
            <v>90 ELL</v>
          </cell>
          <cell r="F3094">
            <v>2</v>
          </cell>
          <cell r="G3094" t="str">
            <v>CB300108000200</v>
          </cell>
          <cell r="H3094">
            <v>2</v>
          </cell>
          <cell r="I3094" t="str">
            <v>--</v>
          </cell>
          <cell r="J3094">
            <v>2</v>
          </cell>
          <cell r="K3094">
            <v>3</v>
          </cell>
        </row>
        <row r="3095">
          <cell r="A3095" t="str">
            <v>M2</v>
          </cell>
          <cell r="B3095" t="str">
            <v>A5C</v>
          </cell>
          <cell r="C3095" t="str">
            <v>TRIM</v>
          </cell>
          <cell r="D3095" t="str">
            <v>V-2316</v>
          </cell>
          <cell r="E3095" t="str">
            <v>90 ELL</v>
          </cell>
          <cell r="F3095">
            <v>2</v>
          </cell>
          <cell r="G3095" t="str">
            <v>CB300108000200</v>
          </cell>
          <cell r="H3095">
            <v>2</v>
          </cell>
          <cell r="I3095" t="str">
            <v>--</v>
          </cell>
          <cell r="J3095">
            <v>2</v>
          </cell>
          <cell r="K3095">
            <v>3</v>
          </cell>
        </row>
        <row r="3096">
          <cell r="A3096" t="str">
            <v>M2</v>
          </cell>
          <cell r="B3096" t="str">
            <v>A5C</v>
          </cell>
          <cell r="C3096" t="str">
            <v>P</v>
          </cell>
          <cell r="D3096" t="str">
            <v>23102</v>
          </cell>
          <cell r="E3096" t="str">
            <v>90 ELL</v>
          </cell>
          <cell r="F3096">
            <v>2</v>
          </cell>
          <cell r="G3096" t="str">
            <v>CB300108000200</v>
          </cell>
          <cell r="H3096">
            <v>2</v>
          </cell>
          <cell r="I3096" t="str">
            <v>--</v>
          </cell>
          <cell r="J3096">
            <v>2</v>
          </cell>
          <cell r="K3096">
            <v>3</v>
          </cell>
        </row>
        <row r="3097">
          <cell r="A3097" t="str">
            <v>M2</v>
          </cell>
          <cell r="B3097" t="str">
            <v>A5C</v>
          </cell>
          <cell r="C3097" t="str">
            <v>P</v>
          </cell>
          <cell r="D3097" t="str">
            <v>23131</v>
          </cell>
          <cell r="E3097" t="str">
            <v>90 ELL</v>
          </cell>
          <cell r="F3097">
            <v>2</v>
          </cell>
          <cell r="G3097" t="str">
            <v>CB300108000200</v>
          </cell>
          <cell r="H3097">
            <v>2</v>
          </cell>
          <cell r="I3097" t="str">
            <v>--</v>
          </cell>
          <cell r="J3097">
            <v>9</v>
          </cell>
          <cell r="K3097">
            <v>10</v>
          </cell>
        </row>
        <row r="3098">
          <cell r="A3098" t="str">
            <v>M2</v>
          </cell>
          <cell r="B3098" t="str">
            <v>A5C</v>
          </cell>
          <cell r="C3098" t="str">
            <v>P</v>
          </cell>
          <cell r="D3098" t="str">
            <v>23192</v>
          </cell>
          <cell r="E3098" t="str">
            <v>90 ELL</v>
          </cell>
          <cell r="F3098">
            <v>2</v>
          </cell>
          <cell r="G3098" t="str">
            <v>CB300108000200</v>
          </cell>
          <cell r="H3098">
            <v>2</v>
          </cell>
          <cell r="I3098" t="str">
            <v>--</v>
          </cell>
          <cell r="J3098">
            <v>5</v>
          </cell>
          <cell r="K3098">
            <v>6</v>
          </cell>
        </row>
        <row r="3099">
          <cell r="A3099" t="str">
            <v>M2</v>
          </cell>
          <cell r="B3099" t="str">
            <v>A5C</v>
          </cell>
          <cell r="C3099" t="str">
            <v>P</v>
          </cell>
          <cell r="D3099" t="str">
            <v>23229</v>
          </cell>
          <cell r="E3099" t="str">
            <v>90 ELL</v>
          </cell>
          <cell r="F3099">
            <v>2</v>
          </cell>
          <cell r="G3099" t="str">
            <v>CB300108000200</v>
          </cell>
          <cell r="H3099">
            <v>2</v>
          </cell>
          <cell r="I3099" t="str">
            <v>--</v>
          </cell>
          <cell r="J3099">
            <v>4</v>
          </cell>
          <cell r="K3099">
            <v>5</v>
          </cell>
        </row>
        <row r="3100">
          <cell r="A3100" t="str">
            <v>M2</v>
          </cell>
          <cell r="B3100" t="str">
            <v>A5C</v>
          </cell>
          <cell r="C3100" t="str">
            <v>P</v>
          </cell>
          <cell r="D3100" t="str">
            <v>23231</v>
          </cell>
          <cell r="E3100" t="str">
            <v>90 ELL</v>
          </cell>
          <cell r="F3100">
            <v>2</v>
          </cell>
          <cell r="G3100" t="str">
            <v>CB300108000200</v>
          </cell>
          <cell r="H3100">
            <v>2</v>
          </cell>
          <cell r="I3100" t="str">
            <v>--</v>
          </cell>
          <cell r="J3100">
            <v>1</v>
          </cell>
          <cell r="K3100">
            <v>2</v>
          </cell>
        </row>
        <row r="3101">
          <cell r="A3101" t="str">
            <v>M2</v>
          </cell>
          <cell r="B3101" t="str">
            <v>A5C</v>
          </cell>
          <cell r="C3101" t="str">
            <v>P</v>
          </cell>
          <cell r="D3101" t="str">
            <v>24021</v>
          </cell>
          <cell r="E3101" t="str">
            <v>90 ELL</v>
          </cell>
          <cell r="F3101">
            <v>2</v>
          </cell>
          <cell r="G3101" t="str">
            <v>CB300108000200</v>
          </cell>
          <cell r="H3101">
            <v>2</v>
          </cell>
          <cell r="I3101" t="str">
            <v>--</v>
          </cell>
          <cell r="J3101">
            <v>4</v>
          </cell>
          <cell r="K3101">
            <v>5</v>
          </cell>
        </row>
        <row r="3102">
          <cell r="A3102" t="str">
            <v>M2</v>
          </cell>
          <cell r="B3102" t="str">
            <v>A5C</v>
          </cell>
          <cell r="C3102" t="str">
            <v>P</v>
          </cell>
          <cell r="D3102" t="str">
            <v>23073</v>
          </cell>
          <cell r="E3102" t="str">
            <v>C SWG</v>
          </cell>
          <cell r="F3102">
            <v>2</v>
          </cell>
          <cell r="G3102" t="str">
            <v>CB1614080802IH</v>
          </cell>
          <cell r="H3102">
            <v>2</v>
          </cell>
          <cell r="I3102">
            <v>1.5</v>
          </cell>
          <cell r="J3102">
            <v>2</v>
          </cell>
          <cell r="K3102">
            <v>3</v>
          </cell>
        </row>
        <row r="3103">
          <cell r="A3103" t="str">
            <v>M2</v>
          </cell>
          <cell r="B3103" t="str">
            <v>A5C</v>
          </cell>
          <cell r="C3103" t="str">
            <v>P</v>
          </cell>
          <cell r="D3103" t="str">
            <v>23085</v>
          </cell>
          <cell r="E3103" t="str">
            <v>C SWG</v>
          </cell>
          <cell r="F3103">
            <v>2</v>
          </cell>
          <cell r="G3103" t="str">
            <v>CB1614080802IH</v>
          </cell>
          <cell r="H3103">
            <v>2</v>
          </cell>
          <cell r="I3103">
            <v>1.5</v>
          </cell>
          <cell r="J3103">
            <v>2</v>
          </cell>
          <cell r="K3103">
            <v>3</v>
          </cell>
        </row>
        <row r="3104">
          <cell r="A3104" t="str">
            <v>M2</v>
          </cell>
          <cell r="B3104" t="str">
            <v>A5C</v>
          </cell>
          <cell r="C3104" t="str">
            <v>P</v>
          </cell>
          <cell r="D3104" t="str">
            <v>23096</v>
          </cell>
          <cell r="E3104" t="str">
            <v>C SWG</v>
          </cell>
          <cell r="F3104">
            <v>2</v>
          </cell>
          <cell r="G3104" t="str">
            <v>CB1614080802IH</v>
          </cell>
          <cell r="H3104">
            <v>2</v>
          </cell>
          <cell r="I3104">
            <v>1.5</v>
          </cell>
          <cell r="J3104">
            <v>2</v>
          </cell>
          <cell r="K3104">
            <v>3</v>
          </cell>
        </row>
        <row r="3105">
          <cell r="A3105" t="str">
            <v>M2</v>
          </cell>
          <cell r="B3105" t="str">
            <v>A5C</v>
          </cell>
          <cell r="C3105" t="str">
            <v>P</v>
          </cell>
          <cell r="D3105" t="str">
            <v>23135</v>
          </cell>
          <cell r="E3105" t="str">
            <v>C SWG</v>
          </cell>
          <cell r="F3105">
            <v>2</v>
          </cell>
          <cell r="G3105" t="str">
            <v>CB1614080802IH</v>
          </cell>
          <cell r="H3105">
            <v>2</v>
          </cell>
          <cell r="I3105">
            <v>1.5</v>
          </cell>
          <cell r="J3105">
            <v>2</v>
          </cell>
          <cell r="K3105">
            <v>3</v>
          </cell>
        </row>
        <row r="3106">
          <cell r="A3106" t="str">
            <v>M2</v>
          </cell>
          <cell r="B3106" t="str">
            <v>A5C</v>
          </cell>
          <cell r="C3106" t="str">
            <v>P</v>
          </cell>
          <cell r="D3106" t="str">
            <v>23230</v>
          </cell>
          <cell r="E3106" t="str">
            <v>C SWG</v>
          </cell>
          <cell r="F3106">
            <v>2</v>
          </cell>
          <cell r="G3106" t="str">
            <v>CB161408080201</v>
          </cell>
          <cell r="H3106">
            <v>2</v>
          </cell>
          <cell r="I3106">
            <v>1</v>
          </cell>
          <cell r="J3106">
            <v>2</v>
          </cell>
          <cell r="K3106">
            <v>3</v>
          </cell>
        </row>
        <row r="3107">
          <cell r="A3107" t="str">
            <v>M2</v>
          </cell>
          <cell r="B3107" t="str">
            <v>A5C</v>
          </cell>
          <cell r="C3107" t="str">
            <v>P</v>
          </cell>
          <cell r="D3107" t="str">
            <v>23252</v>
          </cell>
          <cell r="E3107" t="str">
            <v>C SWG</v>
          </cell>
          <cell r="F3107">
            <v>2</v>
          </cell>
          <cell r="G3107" t="str">
            <v>CB161408080201</v>
          </cell>
          <cell r="H3107">
            <v>2</v>
          </cell>
          <cell r="I3107">
            <v>1</v>
          </cell>
          <cell r="J3107">
            <v>2</v>
          </cell>
          <cell r="K3107">
            <v>3</v>
          </cell>
        </row>
        <row r="3108">
          <cell r="A3108" t="str">
            <v>M2</v>
          </cell>
          <cell r="B3108" t="str">
            <v>A5C</v>
          </cell>
          <cell r="C3108" t="str">
            <v>P</v>
          </cell>
          <cell r="D3108" t="str">
            <v>23261</v>
          </cell>
          <cell r="E3108" t="str">
            <v>C SWG</v>
          </cell>
          <cell r="F3108">
            <v>2</v>
          </cell>
          <cell r="G3108" t="str">
            <v>CB161408080201</v>
          </cell>
          <cell r="H3108">
            <v>2</v>
          </cell>
          <cell r="I3108">
            <v>1</v>
          </cell>
          <cell r="J3108">
            <v>1</v>
          </cell>
          <cell r="K3108">
            <v>2</v>
          </cell>
        </row>
        <row r="3109">
          <cell r="A3109" t="str">
            <v>M2</v>
          </cell>
          <cell r="B3109" t="str">
            <v>A5C</v>
          </cell>
          <cell r="C3109" t="str">
            <v>P</v>
          </cell>
          <cell r="D3109" t="str">
            <v>24021</v>
          </cell>
          <cell r="E3109" t="str">
            <v>C SWG</v>
          </cell>
          <cell r="F3109">
            <v>2</v>
          </cell>
          <cell r="G3109" t="str">
            <v>CB1614080802IH</v>
          </cell>
          <cell r="H3109">
            <v>2</v>
          </cell>
          <cell r="I3109">
            <v>1.5</v>
          </cell>
          <cell r="J3109">
            <v>2</v>
          </cell>
          <cell r="K3109">
            <v>3</v>
          </cell>
        </row>
        <row r="3110">
          <cell r="A3110" t="str">
            <v>M2</v>
          </cell>
          <cell r="B3110" t="str">
            <v>A5C</v>
          </cell>
          <cell r="C3110" t="str">
            <v>P</v>
          </cell>
          <cell r="D3110" t="str">
            <v>23102</v>
          </cell>
          <cell r="E3110" t="str">
            <v>C SWG</v>
          </cell>
          <cell r="F3110">
            <v>2</v>
          </cell>
          <cell r="G3110" t="str">
            <v>CB1614080802IH</v>
          </cell>
          <cell r="H3110">
            <v>2</v>
          </cell>
          <cell r="I3110">
            <v>1.5</v>
          </cell>
          <cell r="J3110">
            <v>2</v>
          </cell>
          <cell r="K3110">
            <v>3</v>
          </cell>
        </row>
        <row r="3111">
          <cell r="A3111" t="str">
            <v>M2</v>
          </cell>
          <cell r="B3111" t="str">
            <v>A5C</v>
          </cell>
          <cell r="C3111" t="str">
            <v>P</v>
          </cell>
          <cell r="D3111" t="str">
            <v>24007</v>
          </cell>
          <cell r="E3111" t="str">
            <v>C SWG</v>
          </cell>
          <cell r="F3111">
            <v>2</v>
          </cell>
          <cell r="G3111" t="str">
            <v>CB161408080201</v>
          </cell>
          <cell r="H3111">
            <v>2</v>
          </cell>
          <cell r="I3111">
            <v>1</v>
          </cell>
          <cell r="J3111">
            <v>1</v>
          </cell>
          <cell r="K3111">
            <v>2</v>
          </cell>
        </row>
        <row r="3112">
          <cell r="A3112" t="str">
            <v>M2</v>
          </cell>
          <cell r="B3112" t="str">
            <v>A5C</v>
          </cell>
          <cell r="C3112" t="str">
            <v>P</v>
          </cell>
          <cell r="D3112" t="str">
            <v>24013</v>
          </cell>
          <cell r="E3112" t="str">
            <v>C SWG</v>
          </cell>
          <cell r="F3112">
            <v>2</v>
          </cell>
          <cell r="G3112" t="str">
            <v>CB161408080201</v>
          </cell>
          <cell r="H3112">
            <v>2</v>
          </cell>
          <cell r="I3112">
            <v>1</v>
          </cell>
          <cell r="J3112">
            <v>2</v>
          </cell>
          <cell r="K3112">
            <v>3</v>
          </cell>
        </row>
        <row r="3113">
          <cell r="A3113" t="str">
            <v>M2</v>
          </cell>
          <cell r="B3113" t="str">
            <v>A5C</v>
          </cell>
          <cell r="C3113" t="str">
            <v>P</v>
          </cell>
          <cell r="D3113" t="str">
            <v>23115</v>
          </cell>
          <cell r="E3113" t="str">
            <v>E SWG</v>
          </cell>
          <cell r="F3113">
            <v>2</v>
          </cell>
          <cell r="G3113" t="str">
            <v>CB1624080802IH</v>
          </cell>
          <cell r="H3113">
            <v>2</v>
          </cell>
          <cell r="I3113">
            <v>1.5</v>
          </cell>
          <cell r="J3113">
            <v>2</v>
          </cell>
          <cell r="K3113">
            <v>3</v>
          </cell>
        </row>
        <row r="3114">
          <cell r="A3114" t="str">
            <v>M2</v>
          </cell>
          <cell r="B3114" t="str">
            <v>A5C</v>
          </cell>
          <cell r="C3114" t="str">
            <v>P</v>
          </cell>
          <cell r="D3114" t="str">
            <v>23188</v>
          </cell>
          <cell r="E3114" t="str">
            <v>E SWG</v>
          </cell>
          <cell r="F3114">
            <v>2</v>
          </cell>
          <cell r="G3114" t="str">
            <v>CB16240808020T</v>
          </cell>
          <cell r="H3114">
            <v>2</v>
          </cell>
          <cell r="I3114">
            <v>0.75</v>
          </cell>
          <cell r="J3114">
            <v>2</v>
          </cell>
          <cell r="K3114">
            <v>3</v>
          </cell>
        </row>
        <row r="3115">
          <cell r="A3115" t="str">
            <v>M2</v>
          </cell>
          <cell r="B3115" t="str">
            <v>A5C</v>
          </cell>
          <cell r="C3115" t="str">
            <v>P</v>
          </cell>
          <cell r="D3115" t="str">
            <v>23192</v>
          </cell>
          <cell r="E3115" t="str">
            <v>E SWG</v>
          </cell>
          <cell r="F3115">
            <v>2</v>
          </cell>
          <cell r="G3115" t="str">
            <v>CB1624080802IH</v>
          </cell>
          <cell r="H3115">
            <v>2</v>
          </cell>
          <cell r="I3115">
            <v>1.5</v>
          </cell>
          <cell r="J3115">
            <v>2</v>
          </cell>
          <cell r="K3115">
            <v>3</v>
          </cell>
        </row>
        <row r="3116">
          <cell r="A3116" t="str">
            <v>M2</v>
          </cell>
          <cell r="B3116" t="str">
            <v>A5C</v>
          </cell>
          <cell r="C3116" t="str">
            <v>P</v>
          </cell>
          <cell r="D3116" t="str">
            <v>23001</v>
          </cell>
          <cell r="E3116" t="str">
            <v>E SWG</v>
          </cell>
          <cell r="F3116">
            <v>2</v>
          </cell>
          <cell r="G3116" t="str">
            <v>CB1624080802IH</v>
          </cell>
          <cell r="H3116">
            <v>2</v>
          </cell>
          <cell r="I3116">
            <v>1.5</v>
          </cell>
          <cell r="J3116">
            <v>2</v>
          </cell>
          <cell r="K3116">
            <v>3</v>
          </cell>
        </row>
        <row r="3117">
          <cell r="A3117" t="str">
            <v>M2</v>
          </cell>
          <cell r="B3117" t="str">
            <v>A5C</v>
          </cell>
          <cell r="C3117" t="str">
            <v>P</v>
          </cell>
          <cell r="D3117" t="str">
            <v>23035</v>
          </cell>
          <cell r="E3117" t="str">
            <v>E SWG</v>
          </cell>
          <cell r="F3117">
            <v>2</v>
          </cell>
          <cell r="G3117" t="str">
            <v>CB1624080802IH</v>
          </cell>
          <cell r="H3117">
            <v>2</v>
          </cell>
          <cell r="I3117">
            <v>1.5</v>
          </cell>
          <cell r="J3117">
            <v>2</v>
          </cell>
          <cell r="K3117">
            <v>3</v>
          </cell>
        </row>
        <row r="3118">
          <cell r="A3118" t="str">
            <v>M2</v>
          </cell>
          <cell r="B3118" t="str">
            <v>A5C</v>
          </cell>
          <cell r="C3118" t="str">
            <v>P</v>
          </cell>
          <cell r="D3118" t="str">
            <v>23073</v>
          </cell>
          <cell r="E3118" t="str">
            <v>SOL</v>
          </cell>
          <cell r="F3118">
            <v>2</v>
          </cell>
          <cell r="G3118" t="str">
            <v>CB39020000020T</v>
          </cell>
          <cell r="H3118">
            <v>2</v>
          </cell>
          <cell r="I3118">
            <v>0.75</v>
          </cell>
          <cell r="J3118">
            <v>2</v>
          </cell>
          <cell r="K3118">
            <v>3</v>
          </cell>
        </row>
        <row r="3119">
          <cell r="A3119" t="str">
            <v>M2</v>
          </cell>
          <cell r="B3119" t="str">
            <v>A5C</v>
          </cell>
          <cell r="C3119" t="str">
            <v>P</v>
          </cell>
          <cell r="D3119" t="str">
            <v>23085</v>
          </cell>
          <cell r="E3119" t="str">
            <v>SOL</v>
          </cell>
          <cell r="F3119">
            <v>2</v>
          </cell>
          <cell r="G3119" t="str">
            <v>CB39020000020T</v>
          </cell>
          <cell r="H3119">
            <v>2</v>
          </cell>
          <cell r="I3119">
            <v>0.75</v>
          </cell>
          <cell r="J3119">
            <v>3</v>
          </cell>
          <cell r="K3119">
            <v>4</v>
          </cell>
        </row>
        <row r="3120">
          <cell r="A3120" t="str">
            <v>M2</v>
          </cell>
          <cell r="B3120" t="str">
            <v>A5C</v>
          </cell>
          <cell r="C3120" t="str">
            <v>P</v>
          </cell>
          <cell r="D3120" t="str">
            <v>23102</v>
          </cell>
          <cell r="E3120" t="str">
            <v>SOL</v>
          </cell>
          <cell r="F3120">
            <v>2</v>
          </cell>
          <cell r="G3120" t="str">
            <v>CB390200000201</v>
          </cell>
          <cell r="H3120">
            <v>2</v>
          </cell>
          <cell r="I3120">
            <v>1</v>
          </cell>
          <cell r="J3120">
            <v>1</v>
          </cell>
          <cell r="K3120">
            <v>2</v>
          </cell>
        </row>
        <row r="3121">
          <cell r="A3121" t="str">
            <v>M2</v>
          </cell>
          <cell r="B3121" t="str">
            <v>A5C</v>
          </cell>
          <cell r="C3121" t="str">
            <v>P</v>
          </cell>
          <cell r="D3121" t="str">
            <v>23192</v>
          </cell>
          <cell r="E3121" t="str">
            <v>SOL</v>
          </cell>
          <cell r="F3121">
            <v>2</v>
          </cell>
          <cell r="G3121" t="str">
            <v>CB39020000020T</v>
          </cell>
          <cell r="H3121">
            <v>2</v>
          </cell>
          <cell r="I3121">
            <v>0.75</v>
          </cell>
          <cell r="J3121">
            <v>3</v>
          </cell>
          <cell r="K3121">
            <v>4</v>
          </cell>
        </row>
        <row r="3122">
          <cell r="A3122" t="str">
            <v>M2</v>
          </cell>
          <cell r="B3122" t="str">
            <v>A5C</v>
          </cell>
          <cell r="C3122" t="str">
            <v>P</v>
          </cell>
          <cell r="D3122" t="str">
            <v>23192</v>
          </cell>
          <cell r="E3122" t="str">
            <v>SOL</v>
          </cell>
          <cell r="F3122">
            <v>2</v>
          </cell>
          <cell r="G3122" t="str">
            <v>CB3902000002IH</v>
          </cell>
          <cell r="H3122">
            <v>2</v>
          </cell>
          <cell r="I3122">
            <v>1.5</v>
          </cell>
          <cell r="J3122">
            <v>2</v>
          </cell>
          <cell r="K3122">
            <v>3</v>
          </cell>
        </row>
        <row r="3123">
          <cell r="A3123" t="str">
            <v>M2</v>
          </cell>
          <cell r="B3123" t="str">
            <v>A5C</v>
          </cell>
          <cell r="C3123" t="str">
            <v>P</v>
          </cell>
          <cell r="D3123" t="str">
            <v>23229</v>
          </cell>
          <cell r="E3123" t="str">
            <v>SOL</v>
          </cell>
          <cell r="F3123">
            <v>2</v>
          </cell>
          <cell r="G3123" t="str">
            <v>CB39020000020T</v>
          </cell>
          <cell r="H3123">
            <v>2</v>
          </cell>
          <cell r="I3123">
            <v>0.75</v>
          </cell>
          <cell r="J3123">
            <v>1</v>
          </cell>
          <cell r="K3123">
            <v>2</v>
          </cell>
        </row>
        <row r="3124">
          <cell r="A3124" t="str">
            <v>M2</v>
          </cell>
          <cell r="B3124" t="str">
            <v>A5C</v>
          </cell>
          <cell r="C3124" t="str">
            <v>P</v>
          </cell>
          <cell r="D3124" t="str">
            <v>23251</v>
          </cell>
          <cell r="E3124" t="str">
            <v>SOL</v>
          </cell>
          <cell r="F3124">
            <v>2</v>
          </cell>
          <cell r="G3124" t="str">
            <v>CB39020000020T</v>
          </cell>
          <cell r="H3124">
            <v>2</v>
          </cell>
          <cell r="I3124">
            <v>0.75</v>
          </cell>
          <cell r="J3124">
            <v>1</v>
          </cell>
          <cell r="K3124">
            <v>2</v>
          </cell>
        </row>
        <row r="3125">
          <cell r="A3125" t="str">
            <v>M2</v>
          </cell>
          <cell r="B3125" t="str">
            <v>A5C</v>
          </cell>
          <cell r="C3125" t="str">
            <v>P</v>
          </cell>
          <cell r="D3125" t="str">
            <v>23253</v>
          </cell>
          <cell r="E3125" t="str">
            <v>SOL</v>
          </cell>
          <cell r="F3125">
            <v>2</v>
          </cell>
          <cell r="G3125" t="str">
            <v>CB3902000002IH</v>
          </cell>
          <cell r="H3125">
            <v>2</v>
          </cell>
          <cell r="I3125">
            <v>1.5</v>
          </cell>
          <cell r="J3125">
            <v>1</v>
          </cell>
          <cell r="K3125">
            <v>2</v>
          </cell>
        </row>
        <row r="3126">
          <cell r="A3126" t="str">
            <v>M2</v>
          </cell>
          <cell r="B3126" t="str">
            <v>A5C</v>
          </cell>
          <cell r="C3126" t="str">
            <v>P</v>
          </cell>
          <cell r="D3126" t="str">
            <v>23261</v>
          </cell>
          <cell r="E3126" t="str">
            <v>SOL</v>
          </cell>
          <cell r="F3126">
            <v>2</v>
          </cell>
          <cell r="G3126" t="str">
            <v>CB390200000201</v>
          </cell>
          <cell r="H3126">
            <v>2</v>
          </cell>
          <cell r="I3126">
            <v>1</v>
          </cell>
          <cell r="J3126">
            <v>1</v>
          </cell>
          <cell r="K3126">
            <v>2</v>
          </cell>
        </row>
        <row r="3127">
          <cell r="A3127" t="str">
            <v>M2</v>
          </cell>
          <cell r="B3127" t="str">
            <v>A5C</v>
          </cell>
          <cell r="C3127" t="str">
            <v>P</v>
          </cell>
          <cell r="D3127" t="str">
            <v>24006</v>
          </cell>
          <cell r="E3127" t="str">
            <v>SOL</v>
          </cell>
          <cell r="F3127">
            <v>2</v>
          </cell>
          <cell r="G3127" t="str">
            <v>CB39020000020T</v>
          </cell>
          <cell r="H3127">
            <v>2</v>
          </cell>
          <cell r="I3127">
            <v>0.75</v>
          </cell>
          <cell r="J3127">
            <v>1</v>
          </cell>
          <cell r="K3127">
            <v>2</v>
          </cell>
        </row>
        <row r="3128">
          <cell r="A3128" t="str">
            <v>M2</v>
          </cell>
          <cell r="B3128" t="str">
            <v>A5C</v>
          </cell>
          <cell r="C3128" t="str">
            <v>P</v>
          </cell>
          <cell r="D3128" t="str">
            <v>24021</v>
          </cell>
          <cell r="E3128" t="str">
            <v>SOL</v>
          </cell>
          <cell r="F3128">
            <v>2</v>
          </cell>
          <cell r="G3128" t="str">
            <v>CB39020000020T</v>
          </cell>
          <cell r="H3128">
            <v>2</v>
          </cell>
          <cell r="I3128">
            <v>0.75</v>
          </cell>
          <cell r="J3128">
            <v>2</v>
          </cell>
          <cell r="K3128">
            <v>3</v>
          </cell>
        </row>
        <row r="3129">
          <cell r="A3129" t="str">
            <v>M2</v>
          </cell>
          <cell r="B3129" t="str">
            <v>A5C</v>
          </cell>
          <cell r="C3129" t="str">
            <v>P</v>
          </cell>
          <cell r="D3129" t="str">
            <v>24020</v>
          </cell>
          <cell r="E3129" t="str">
            <v>SOL</v>
          </cell>
          <cell r="F3129">
            <v>2</v>
          </cell>
          <cell r="G3129" t="str">
            <v>CB390200000201</v>
          </cell>
          <cell r="H3129">
            <v>2</v>
          </cell>
          <cell r="I3129">
            <v>1</v>
          </cell>
          <cell r="J3129">
            <v>1</v>
          </cell>
          <cell r="K3129">
            <v>2</v>
          </cell>
        </row>
        <row r="3130">
          <cell r="A3130" t="str">
            <v>M2</v>
          </cell>
          <cell r="B3130" t="str">
            <v>A5C</v>
          </cell>
          <cell r="C3130" t="str">
            <v>P</v>
          </cell>
          <cell r="D3130" t="str">
            <v>23096</v>
          </cell>
          <cell r="E3130" t="str">
            <v>SOL</v>
          </cell>
          <cell r="F3130">
            <v>2</v>
          </cell>
          <cell r="G3130" t="str">
            <v>CB39020000020T</v>
          </cell>
          <cell r="H3130">
            <v>2</v>
          </cell>
          <cell r="I3130">
            <v>0.75</v>
          </cell>
          <cell r="J3130">
            <v>4</v>
          </cell>
          <cell r="K3130">
            <v>5</v>
          </cell>
        </row>
        <row r="3131">
          <cell r="A3131" t="str">
            <v>M2</v>
          </cell>
          <cell r="B3131" t="str">
            <v>A5C</v>
          </cell>
          <cell r="C3131" t="str">
            <v>P</v>
          </cell>
          <cell r="D3131" t="str">
            <v>23102</v>
          </cell>
          <cell r="E3131" t="str">
            <v>SOL</v>
          </cell>
          <cell r="F3131">
            <v>2</v>
          </cell>
          <cell r="G3131" t="str">
            <v>CB39020000020T</v>
          </cell>
          <cell r="H3131">
            <v>2</v>
          </cell>
          <cell r="I3131">
            <v>0.75</v>
          </cell>
          <cell r="J3131">
            <v>2</v>
          </cell>
          <cell r="K3131">
            <v>3</v>
          </cell>
        </row>
        <row r="3132">
          <cell r="A3132" t="str">
            <v>M2</v>
          </cell>
          <cell r="B3132" t="str">
            <v>A5C</v>
          </cell>
          <cell r="C3132" t="str">
            <v>P</v>
          </cell>
          <cell r="D3132" t="str">
            <v>23135</v>
          </cell>
          <cell r="E3132" t="str">
            <v>SOL</v>
          </cell>
          <cell r="F3132">
            <v>2</v>
          </cell>
          <cell r="G3132" t="str">
            <v>CB39020000020T</v>
          </cell>
          <cell r="H3132">
            <v>2</v>
          </cell>
          <cell r="I3132">
            <v>0.75</v>
          </cell>
          <cell r="J3132">
            <v>4</v>
          </cell>
          <cell r="K3132">
            <v>5</v>
          </cell>
        </row>
        <row r="3133">
          <cell r="A3133" t="str">
            <v>M2</v>
          </cell>
          <cell r="B3133" t="str">
            <v>A5C</v>
          </cell>
          <cell r="C3133" t="str">
            <v>P</v>
          </cell>
          <cell r="D3133" t="str">
            <v>23192</v>
          </cell>
          <cell r="E3133" t="str">
            <v>SOL</v>
          </cell>
          <cell r="F3133">
            <v>2</v>
          </cell>
          <cell r="G3133" t="str">
            <v>CB39020000020T</v>
          </cell>
          <cell r="H3133">
            <v>2</v>
          </cell>
          <cell r="I3133">
            <v>0.75</v>
          </cell>
          <cell r="J3133">
            <v>1</v>
          </cell>
          <cell r="K3133">
            <v>2</v>
          </cell>
        </row>
        <row r="3134">
          <cell r="A3134" t="str">
            <v>M2</v>
          </cell>
          <cell r="B3134" t="str">
            <v>A5C</v>
          </cell>
          <cell r="C3134" t="str">
            <v>P</v>
          </cell>
          <cell r="D3134" t="str">
            <v>23231</v>
          </cell>
          <cell r="E3134" t="str">
            <v>SOL</v>
          </cell>
          <cell r="F3134">
            <v>2</v>
          </cell>
          <cell r="G3134" t="str">
            <v>CB3902000002IH</v>
          </cell>
          <cell r="H3134">
            <v>2</v>
          </cell>
          <cell r="I3134">
            <v>1.5</v>
          </cell>
          <cell r="J3134">
            <v>1</v>
          </cell>
          <cell r="K3134">
            <v>2</v>
          </cell>
        </row>
        <row r="3135">
          <cell r="A3135" t="str">
            <v>M2</v>
          </cell>
          <cell r="B3135" t="str">
            <v>A5C</v>
          </cell>
          <cell r="C3135" t="str">
            <v>P</v>
          </cell>
          <cell r="D3135" t="str">
            <v>23001</v>
          </cell>
          <cell r="E3135" t="str">
            <v>TEE</v>
          </cell>
          <cell r="F3135">
            <v>2</v>
          </cell>
          <cell r="G3135" t="str">
            <v>CB300308000200</v>
          </cell>
          <cell r="H3135">
            <v>2</v>
          </cell>
          <cell r="I3135" t="str">
            <v>--</v>
          </cell>
          <cell r="J3135">
            <v>1</v>
          </cell>
          <cell r="K3135">
            <v>2</v>
          </cell>
        </row>
        <row r="3136">
          <cell r="A3136" t="str">
            <v>M2</v>
          </cell>
          <cell r="B3136" t="str">
            <v>A5C</v>
          </cell>
          <cell r="C3136" t="str">
            <v>P</v>
          </cell>
          <cell r="D3136" t="str">
            <v>23073</v>
          </cell>
          <cell r="E3136" t="str">
            <v>TEE</v>
          </cell>
          <cell r="F3136">
            <v>2</v>
          </cell>
          <cell r="G3136" t="str">
            <v>CB300308000200</v>
          </cell>
          <cell r="H3136">
            <v>2</v>
          </cell>
          <cell r="I3136" t="str">
            <v>--</v>
          </cell>
          <cell r="J3136">
            <v>1</v>
          </cell>
          <cell r="K3136">
            <v>2</v>
          </cell>
        </row>
        <row r="3137">
          <cell r="A3137" t="str">
            <v>M2</v>
          </cell>
          <cell r="B3137" t="str">
            <v>A5C</v>
          </cell>
          <cell r="C3137" t="str">
            <v>P</v>
          </cell>
          <cell r="D3137" t="str">
            <v>23085</v>
          </cell>
          <cell r="E3137" t="str">
            <v>TEE</v>
          </cell>
          <cell r="F3137">
            <v>2</v>
          </cell>
          <cell r="G3137" t="str">
            <v>CB300308000200</v>
          </cell>
          <cell r="H3137">
            <v>2</v>
          </cell>
          <cell r="I3137" t="str">
            <v>--</v>
          </cell>
          <cell r="J3137">
            <v>1</v>
          </cell>
          <cell r="K3137">
            <v>2</v>
          </cell>
        </row>
        <row r="3138">
          <cell r="A3138" t="str">
            <v>M2</v>
          </cell>
          <cell r="B3138" t="str">
            <v>A5C</v>
          </cell>
          <cell r="C3138" t="str">
            <v>P</v>
          </cell>
          <cell r="D3138" t="str">
            <v>23096</v>
          </cell>
          <cell r="E3138" t="str">
            <v>TEE</v>
          </cell>
          <cell r="F3138">
            <v>2</v>
          </cell>
          <cell r="G3138" t="str">
            <v>CB300308000200</v>
          </cell>
          <cell r="H3138">
            <v>2</v>
          </cell>
          <cell r="I3138" t="str">
            <v>--</v>
          </cell>
          <cell r="J3138">
            <v>3</v>
          </cell>
          <cell r="K3138">
            <v>4</v>
          </cell>
        </row>
        <row r="3139">
          <cell r="A3139" t="str">
            <v>M2</v>
          </cell>
          <cell r="B3139" t="str">
            <v>A5C</v>
          </cell>
          <cell r="C3139" t="str">
            <v>P</v>
          </cell>
          <cell r="D3139" t="str">
            <v>23102</v>
          </cell>
          <cell r="E3139" t="str">
            <v>TEE</v>
          </cell>
          <cell r="F3139">
            <v>2</v>
          </cell>
          <cell r="G3139" t="str">
            <v>CB300308000200</v>
          </cell>
          <cell r="H3139">
            <v>2</v>
          </cell>
          <cell r="I3139" t="str">
            <v>--</v>
          </cell>
          <cell r="J3139">
            <v>1</v>
          </cell>
          <cell r="K3139">
            <v>2</v>
          </cell>
        </row>
        <row r="3140">
          <cell r="A3140" t="str">
            <v>M2</v>
          </cell>
          <cell r="B3140" t="str">
            <v>A5C</v>
          </cell>
          <cell r="C3140" t="str">
            <v>P</v>
          </cell>
          <cell r="D3140" t="str">
            <v>23115</v>
          </cell>
          <cell r="E3140" t="str">
            <v>TEE</v>
          </cell>
          <cell r="F3140">
            <v>2</v>
          </cell>
          <cell r="G3140" t="str">
            <v>CB300308000200</v>
          </cell>
          <cell r="H3140">
            <v>2</v>
          </cell>
          <cell r="I3140" t="str">
            <v>--</v>
          </cell>
          <cell r="J3140">
            <v>1</v>
          </cell>
          <cell r="K3140">
            <v>2</v>
          </cell>
        </row>
        <row r="3141">
          <cell r="A3141" t="str">
            <v>M2</v>
          </cell>
          <cell r="B3141" t="str">
            <v>A5C</v>
          </cell>
          <cell r="C3141" t="str">
            <v>P</v>
          </cell>
          <cell r="D3141" t="str">
            <v>23261</v>
          </cell>
          <cell r="E3141" t="str">
            <v>TEE</v>
          </cell>
          <cell r="F3141">
            <v>2</v>
          </cell>
          <cell r="G3141" t="str">
            <v>CB300308000200</v>
          </cell>
          <cell r="H3141">
            <v>2</v>
          </cell>
          <cell r="I3141" t="str">
            <v>--</v>
          </cell>
          <cell r="J3141">
            <v>2</v>
          </cell>
          <cell r="K3141">
            <v>3</v>
          </cell>
        </row>
        <row r="3142">
          <cell r="A3142" t="str">
            <v>M2</v>
          </cell>
          <cell r="B3142" t="str">
            <v>A5C</v>
          </cell>
          <cell r="C3142" t="str">
            <v>P</v>
          </cell>
          <cell r="D3142" t="str">
            <v>24021</v>
          </cell>
          <cell r="E3142" t="str">
            <v>TEE</v>
          </cell>
          <cell r="F3142">
            <v>2</v>
          </cell>
          <cell r="G3142" t="str">
            <v>CB300308000200</v>
          </cell>
          <cell r="H3142">
            <v>2</v>
          </cell>
          <cell r="I3142" t="str">
            <v>--</v>
          </cell>
          <cell r="J3142">
            <v>1</v>
          </cell>
          <cell r="K3142">
            <v>2</v>
          </cell>
        </row>
        <row r="3143">
          <cell r="A3143" t="str">
            <v>M2</v>
          </cell>
          <cell r="B3143" t="str">
            <v>A5C</v>
          </cell>
          <cell r="C3143" t="str">
            <v>P</v>
          </cell>
          <cell r="D3143" t="str">
            <v>23135</v>
          </cell>
          <cell r="E3143" t="str">
            <v>TEE</v>
          </cell>
          <cell r="F3143">
            <v>2</v>
          </cell>
          <cell r="G3143" t="str">
            <v>CB300308000200</v>
          </cell>
          <cell r="H3143">
            <v>2</v>
          </cell>
          <cell r="I3143" t="str">
            <v>--</v>
          </cell>
          <cell r="J3143">
            <v>3</v>
          </cell>
          <cell r="K3143">
            <v>4</v>
          </cell>
        </row>
        <row r="3144">
          <cell r="A3144" t="str">
            <v>M2</v>
          </cell>
          <cell r="B3144" t="str">
            <v>A5C</v>
          </cell>
          <cell r="C3144" t="str">
            <v>P</v>
          </cell>
          <cell r="D3144" t="str">
            <v>HOLD1</v>
          </cell>
          <cell r="E3144" t="str">
            <v>TOL</v>
          </cell>
          <cell r="F3144">
            <v>2</v>
          </cell>
          <cell r="G3144" t="str">
            <v>CB39030000020T</v>
          </cell>
          <cell r="H3144">
            <v>2</v>
          </cell>
          <cell r="I3144">
            <v>0.75</v>
          </cell>
          <cell r="J3144">
            <v>1</v>
          </cell>
          <cell r="K3144">
            <v>2</v>
          </cell>
        </row>
        <row r="3145">
          <cell r="A3145" t="str">
            <v>M2</v>
          </cell>
          <cell r="B3145" t="str">
            <v>A5C</v>
          </cell>
          <cell r="C3145" t="str">
            <v>P</v>
          </cell>
          <cell r="D3145" t="str">
            <v>23263</v>
          </cell>
          <cell r="E3145" t="str">
            <v>90 ELL</v>
          </cell>
          <cell r="F3145">
            <v>2</v>
          </cell>
          <cell r="G3145" t="str">
            <v>CB300108000200</v>
          </cell>
          <cell r="H3145">
            <v>2</v>
          </cell>
          <cell r="I3145" t="str">
            <v>--</v>
          </cell>
          <cell r="J3145">
            <v>4</v>
          </cell>
          <cell r="K3145">
            <v>5</v>
          </cell>
        </row>
        <row r="3146">
          <cell r="A3146" t="str">
            <v>M2</v>
          </cell>
          <cell r="B3146" t="str">
            <v>A5C</v>
          </cell>
          <cell r="C3146" t="str">
            <v>P</v>
          </cell>
          <cell r="D3146" t="str">
            <v>23264</v>
          </cell>
          <cell r="E3146" t="str">
            <v>90 ELL</v>
          </cell>
          <cell r="F3146">
            <v>2</v>
          </cell>
          <cell r="G3146" t="str">
            <v>CB300108000200</v>
          </cell>
          <cell r="H3146">
            <v>2</v>
          </cell>
          <cell r="I3146" t="str">
            <v>--</v>
          </cell>
          <cell r="J3146">
            <v>5</v>
          </cell>
          <cell r="K3146">
            <v>6</v>
          </cell>
        </row>
        <row r="3147">
          <cell r="A3147" t="str">
            <v>M2</v>
          </cell>
          <cell r="B3147" t="str">
            <v>A5C</v>
          </cell>
          <cell r="C3147" t="str">
            <v>P</v>
          </cell>
          <cell r="D3147" t="str">
            <v>24009</v>
          </cell>
          <cell r="E3147" t="str">
            <v>90 ELL</v>
          </cell>
          <cell r="F3147">
            <v>2</v>
          </cell>
          <cell r="G3147" t="str">
            <v>CB300108000200</v>
          </cell>
          <cell r="H3147">
            <v>2</v>
          </cell>
          <cell r="I3147" t="str">
            <v>--</v>
          </cell>
          <cell r="J3147">
            <v>4</v>
          </cell>
          <cell r="K3147">
            <v>5</v>
          </cell>
        </row>
        <row r="3148">
          <cell r="A3148" t="str">
            <v>M2</v>
          </cell>
          <cell r="B3148" t="str">
            <v>A5C</v>
          </cell>
          <cell r="C3148" t="str">
            <v>TRIM</v>
          </cell>
          <cell r="D3148" t="str">
            <v>V-2352</v>
          </cell>
          <cell r="E3148" t="str">
            <v>90 ELL</v>
          </cell>
          <cell r="F3148">
            <v>2</v>
          </cell>
          <cell r="G3148" t="str">
            <v>CB300108000200</v>
          </cell>
          <cell r="H3148">
            <v>2</v>
          </cell>
          <cell r="I3148" t="str">
            <v>--</v>
          </cell>
          <cell r="J3148">
            <v>2</v>
          </cell>
          <cell r="K3148">
            <v>3</v>
          </cell>
        </row>
        <row r="3149">
          <cell r="A3149" t="str">
            <v>M2</v>
          </cell>
          <cell r="B3149" t="str">
            <v>A5C</v>
          </cell>
          <cell r="C3149" t="str">
            <v>TRIM</v>
          </cell>
          <cell r="D3149" t="str">
            <v>V-2352</v>
          </cell>
          <cell r="E3149" t="str">
            <v>CAP</v>
          </cell>
          <cell r="F3149">
            <v>2</v>
          </cell>
          <cell r="G3149" t="str">
            <v>CB300708000200</v>
          </cell>
          <cell r="H3149">
            <v>2</v>
          </cell>
          <cell r="I3149" t="str">
            <v>--</v>
          </cell>
          <cell r="J3149">
            <v>2</v>
          </cell>
          <cell r="K3149">
            <v>3</v>
          </cell>
        </row>
        <row r="3150">
          <cell r="A3150" t="str">
            <v>M2</v>
          </cell>
          <cell r="B3150" t="str">
            <v>A5C</v>
          </cell>
          <cell r="C3150" t="str">
            <v>P</v>
          </cell>
          <cell r="D3150" t="str">
            <v>23264</v>
          </cell>
          <cell r="E3150" t="str">
            <v>SOL</v>
          </cell>
          <cell r="F3150">
            <v>2</v>
          </cell>
          <cell r="G3150" t="str">
            <v>CB39020000020T</v>
          </cell>
          <cell r="H3150">
            <v>2</v>
          </cell>
          <cell r="I3150">
            <v>0.75</v>
          </cell>
          <cell r="J3150">
            <v>2</v>
          </cell>
          <cell r="K3150">
            <v>3</v>
          </cell>
        </row>
        <row r="3151">
          <cell r="A3151" t="str">
            <v>M2</v>
          </cell>
          <cell r="B3151" t="str">
            <v>A5C</v>
          </cell>
          <cell r="C3151" t="str">
            <v>TRIM</v>
          </cell>
          <cell r="D3151" t="str">
            <v>V-2352</v>
          </cell>
          <cell r="E3151" t="str">
            <v>SOL</v>
          </cell>
          <cell r="F3151">
            <v>2</v>
          </cell>
          <cell r="G3151" t="str">
            <v>CB39020000020T</v>
          </cell>
          <cell r="H3151">
            <v>2</v>
          </cell>
          <cell r="I3151">
            <v>0.75</v>
          </cell>
          <cell r="J3151">
            <v>5</v>
          </cell>
          <cell r="K3151">
            <v>6</v>
          </cell>
        </row>
        <row r="3152">
          <cell r="A3152" t="str">
            <v>M2</v>
          </cell>
          <cell r="B3152" t="str">
            <v>A5C</v>
          </cell>
          <cell r="C3152" t="str">
            <v>P</v>
          </cell>
          <cell r="D3152" t="str">
            <v>24009</v>
          </cell>
          <cell r="E3152" t="str">
            <v>TEE</v>
          </cell>
          <cell r="F3152">
            <v>2</v>
          </cell>
          <cell r="G3152" t="str">
            <v>CB300308000200</v>
          </cell>
          <cell r="H3152">
            <v>2</v>
          </cell>
          <cell r="I3152" t="str">
            <v>--</v>
          </cell>
          <cell r="J3152">
            <v>1</v>
          </cell>
          <cell r="K3152">
            <v>2</v>
          </cell>
        </row>
        <row r="3153">
          <cell r="A3153" t="str">
            <v>M2</v>
          </cell>
          <cell r="B3153" t="str">
            <v>A5C</v>
          </cell>
          <cell r="C3153" t="str">
            <v>TRIM</v>
          </cell>
          <cell r="D3153" t="str">
            <v>V-2352</v>
          </cell>
          <cell r="E3153" t="str">
            <v>TEE</v>
          </cell>
          <cell r="F3153">
            <v>2</v>
          </cell>
          <cell r="G3153" t="str">
            <v>CB300308000200</v>
          </cell>
          <cell r="H3153">
            <v>2</v>
          </cell>
          <cell r="I3153" t="str">
            <v>--</v>
          </cell>
          <cell r="J3153">
            <v>2</v>
          </cell>
          <cell r="K3153">
            <v>3</v>
          </cell>
        </row>
        <row r="3154">
          <cell r="A3154" t="str">
            <v>M2</v>
          </cell>
          <cell r="B3154" t="str">
            <v>A5C</v>
          </cell>
          <cell r="C3154" t="str">
            <v>P</v>
          </cell>
          <cell r="D3154" t="str">
            <v>23030</v>
          </cell>
          <cell r="E3154" t="str">
            <v>45 ELL</v>
          </cell>
          <cell r="F3154">
            <v>2</v>
          </cell>
          <cell r="G3154" t="str">
            <v>CB300208000200</v>
          </cell>
          <cell r="H3154">
            <v>2</v>
          </cell>
          <cell r="I3154" t="str">
            <v>--</v>
          </cell>
          <cell r="J3154">
            <v>1</v>
          </cell>
          <cell r="K3154">
            <v>2</v>
          </cell>
        </row>
        <row r="3155">
          <cell r="A3155" t="str">
            <v>M2</v>
          </cell>
          <cell r="B3155" t="str">
            <v>A5C</v>
          </cell>
          <cell r="C3155" t="str">
            <v>P</v>
          </cell>
          <cell r="D3155" t="str">
            <v>23019</v>
          </cell>
          <cell r="E3155" t="str">
            <v>90 ELL</v>
          </cell>
          <cell r="F3155">
            <v>2</v>
          </cell>
          <cell r="G3155" t="str">
            <v>CB300108000200</v>
          </cell>
          <cell r="H3155">
            <v>2</v>
          </cell>
          <cell r="I3155" t="str">
            <v>--</v>
          </cell>
          <cell r="J3155">
            <v>6</v>
          </cell>
          <cell r="K3155">
            <v>7</v>
          </cell>
        </row>
        <row r="3156">
          <cell r="A3156" t="str">
            <v>M2</v>
          </cell>
          <cell r="B3156" t="str">
            <v>A5C</v>
          </cell>
          <cell r="C3156" t="str">
            <v>P</v>
          </cell>
          <cell r="D3156" t="str">
            <v>23020</v>
          </cell>
          <cell r="E3156" t="str">
            <v>90 ELL</v>
          </cell>
          <cell r="F3156">
            <v>2</v>
          </cell>
          <cell r="G3156" t="str">
            <v>CB300108000200</v>
          </cell>
          <cell r="H3156">
            <v>2</v>
          </cell>
          <cell r="I3156" t="str">
            <v>--</v>
          </cell>
          <cell r="J3156">
            <v>6</v>
          </cell>
          <cell r="K3156">
            <v>7</v>
          </cell>
        </row>
        <row r="3157">
          <cell r="A3157" t="str">
            <v>M2</v>
          </cell>
          <cell r="B3157" t="str">
            <v>A5C</v>
          </cell>
          <cell r="C3157" t="str">
            <v>P</v>
          </cell>
          <cell r="D3157" t="str">
            <v>23030</v>
          </cell>
          <cell r="E3157" t="str">
            <v>90 ELL</v>
          </cell>
          <cell r="F3157">
            <v>2</v>
          </cell>
          <cell r="G3157" t="str">
            <v>CB300108000200</v>
          </cell>
          <cell r="H3157">
            <v>2</v>
          </cell>
          <cell r="I3157" t="str">
            <v>--</v>
          </cell>
          <cell r="J3157">
            <v>6</v>
          </cell>
          <cell r="K3157">
            <v>7</v>
          </cell>
        </row>
        <row r="3158">
          <cell r="A3158" t="str">
            <v>M2</v>
          </cell>
          <cell r="B3158" t="str">
            <v>A5C</v>
          </cell>
          <cell r="C3158" t="str">
            <v>P</v>
          </cell>
          <cell r="D3158" t="str">
            <v>23032</v>
          </cell>
          <cell r="E3158" t="str">
            <v>90 ELL</v>
          </cell>
          <cell r="F3158">
            <v>2</v>
          </cell>
          <cell r="G3158" t="str">
            <v>CB300108000200</v>
          </cell>
          <cell r="H3158">
            <v>2</v>
          </cell>
          <cell r="I3158" t="str">
            <v>--</v>
          </cell>
          <cell r="J3158">
            <v>1</v>
          </cell>
          <cell r="K3158">
            <v>2</v>
          </cell>
        </row>
        <row r="3159">
          <cell r="A3159" t="str">
            <v>M2</v>
          </cell>
          <cell r="B3159" t="str">
            <v>A5C</v>
          </cell>
          <cell r="C3159" t="str">
            <v>P</v>
          </cell>
          <cell r="D3159" t="str">
            <v>23036</v>
          </cell>
          <cell r="E3159" t="str">
            <v>90 ELL</v>
          </cell>
          <cell r="F3159">
            <v>2</v>
          </cell>
          <cell r="G3159" t="str">
            <v>CB300108000200</v>
          </cell>
          <cell r="H3159">
            <v>2</v>
          </cell>
          <cell r="I3159" t="str">
            <v>--</v>
          </cell>
          <cell r="J3159">
            <v>8</v>
          </cell>
          <cell r="K3159">
            <v>9</v>
          </cell>
        </row>
        <row r="3160">
          <cell r="A3160" t="str">
            <v>M2</v>
          </cell>
          <cell r="B3160" t="str">
            <v>A5C</v>
          </cell>
          <cell r="C3160" t="str">
            <v>P</v>
          </cell>
          <cell r="D3160" t="str">
            <v>23054</v>
          </cell>
          <cell r="E3160" t="str">
            <v>90 ELL</v>
          </cell>
          <cell r="F3160">
            <v>2</v>
          </cell>
          <cell r="G3160" t="str">
            <v>CB300108000200</v>
          </cell>
          <cell r="H3160">
            <v>2</v>
          </cell>
          <cell r="I3160" t="str">
            <v>--</v>
          </cell>
          <cell r="J3160">
            <v>6</v>
          </cell>
          <cell r="K3160">
            <v>7</v>
          </cell>
        </row>
        <row r="3161">
          <cell r="A3161" t="str">
            <v>M2</v>
          </cell>
          <cell r="B3161" t="str">
            <v>A5C</v>
          </cell>
          <cell r="C3161" t="str">
            <v>P</v>
          </cell>
          <cell r="D3161" t="str">
            <v>23054</v>
          </cell>
          <cell r="E3161" t="str">
            <v>90 ELL</v>
          </cell>
          <cell r="F3161">
            <v>2</v>
          </cell>
          <cell r="G3161" t="str">
            <v>CB300108000200</v>
          </cell>
          <cell r="H3161">
            <v>2</v>
          </cell>
          <cell r="I3161" t="str">
            <v>--</v>
          </cell>
          <cell r="J3161">
            <v>4</v>
          </cell>
          <cell r="K3161">
            <v>5</v>
          </cell>
        </row>
        <row r="3162">
          <cell r="A3162" t="str">
            <v>M2</v>
          </cell>
          <cell r="B3162" t="str">
            <v>A5C</v>
          </cell>
          <cell r="C3162" t="str">
            <v>P</v>
          </cell>
          <cell r="D3162" t="str">
            <v>23092</v>
          </cell>
          <cell r="E3162" t="str">
            <v>90 ELL</v>
          </cell>
          <cell r="F3162">
            <v>2</v>
          </cell>
          <cell r="G3162" t="str">
            <v>CB300108000200</v>
          </cell>
          <cell r="H3162">
            <v>2</v>
          </cell>
          <cell r="I3162" t="str">
            <v>--</v>
          </cell>
          <cell r="J3162">
            <v>9</v>
          </cell>
          <cell r="K3162">
            <v>10</v>
          </cell>
        </row>
        <row r="3163">
          <cell r="A3163" t="str">
            <v>M2</v>
          </cell>
          <cell r="B3163" t="str">
            <v>A5C</v>
          </cell>
          <cell r="C3163" t="str">
            <v>P</v>
          </cell>
          <cell r="D3163" t="str">
            <v>23224</v>
          </cell>
          <cell r="E3163" t="str">
            <v>90 ELL</v>
          </cell>
          <cell r="F3163">
            <v>2</v>
          </cell>
          <cell r="G3163" t="str">
            <v>CB300108000200</v>
          </cell>
          <cell r="H3163">
            <v>2</v>
          </cell>
          <cell r="I3163" t="str">
            <v>--</v>
          </cell>
          <cell r="J3163">
            <v>4</v>
          </cell>
          <cell r="K3163">
            <v>5</v>
          </cell>
        </row>
        <row r="3164">
          <cell r="A3164" t="str">
            <v>M2</v>
          </cell>
          <cell r="B3164" t="str">
            <v>A5C</v>
          </cell>
          <cell r="C3164" t="str">
            <v>TRIM</v>
          </cell>
          <cell r="D3164" t="str">
            <v>V-2302</v>
          </cell>
          <cell r="E3164" t="str">
            <v>90 ELL</v>
          </cell>
          <cell r="F3164">
            <v>2</v>
          </cell>
          <cell r="G3164" t="str">
            <v>CB300108000200</v>
          </cell>
          <cell r="H3164">
            <v>2</v>
          </cell>
          <cell r="I3164" t="str">
            <v>--</v>
          </cell>
          <cell r="J3164">
            <v>2</v>
          </cell>
          <cell r="K3164">
            <v>3</v>
          </cell>
        </row>
        <row r="3165">
          <cell r="A3165" t="str">
            <v>M2</v>
          </cell>
          <cell r="B3165" t="str">
            <v>A5C</v>
          </cell>
          <cell r="C3165" t="str">
            <v>TRIM</v>
          </cell>
          <cell r="D3165" t="str">
            <v>V-2304</v>
          </cell>
          <cell r="E3165" t="str">
            <v>90 ELL</v>
          </cell>
          <cell r="F3165">
            <v>2</v>
          </cell>
          <cell r="G3165" t="str">
            <v>CB300108000200</v>
          </cell>
          <cell r="H3165">
            <v>2</v>
          </cell>
          <cell r="I3165" t="str">
            <v>--</v>
          </cell>
          <cell r="J3165">
            <v>2</v>
          </cell>
          <cell r="K3165">
            <v>3</v>
          </cell>
        </row>
        <row r="3166">
          <cell r="A3166" t="str">
            <v>M2</v>
          </cell>
          <cell r="B3166" t="str">
            <v>A5C</v>
          </cell>
          <cell r="C3166" t="str">
            <v>TRIM</v>
          </cell>
          <cell r="D3166" t="str">
            <v>V-2306</v>
          </cell>
          <cell r="E3166" t="str">
            <v>90 ELL</v>
          </cell>
          <cell r="F3166">
            <v>2</v>
          </cell>
          <cell r="G3166" t="str">
            <v>CB300108000200</v>
          </cell>
          <cell r="H3166">
            <v>2</v>
          </cell>
          <cell r="I3166" t="str">
            <v>--</v>
          </cell>
          <cell r="J3166">
            <v>2</v>
          </cell>
          <cell r="K3166">
            <v>3</v>
          </cell>
        </row>
        <row r="3167">
          <cell r="A3167" t="str">
            <v>M2</v>
          </cell>
          <cell r="B3167" t="str">
            <v>A5C</v>
          </cell>
          <cell r="C3167" t="str">
            <v>TRIM</v>
          </cell>
          <cell r="D3167" t="str">
            <v>V-2308</v>
          </cell>
          <cell r="E3167" t="str">
            <v>90 ELL</v>
          </cell>
          <cell r="F3167">
            <v>2</v>
          </cell>
          <cell r="G3167" t="str">
            <v>CB300108000200</v>
          </cell>
          <cell r="H3167">
            <v>2</v>
          </cell>
          <cell r="I3167" t="str">
            <v>--</v>
          </cell>
          <cell r="J3167">
            <v>2</v>
          </cell>
          <cell r="K3167">
            <v>3</v>
          </cell>
        </row>
        <row r="3168">
          <cell r="A3168" t="str">
            <v>M2</v>
          </cell>
          <cell r="B3168" t="str">
            <v>A5C</v>
          </cell>
          <cell r="C3168" t="str">
            <v>TRIM</v>
          </cell>
          <cell r="D3168" t="str">
            <v>V-2313</v>
          </cell>
          <cell r="E3168" t="str">
            <v>90 ELL</v>
          </cell>
          <cell r="F3168">
            <v>2</v>
          </cell>
          <cell r="G3168" t="str">
            <v>CB300108000200</v>
          </cell>
          <cell r="H3168">
            <v>2</v>
          </cell>
          <cell r="I3168" t="str">
            <v>--</v>
          </cell>
          <cell r="J3168">
            <v>2</v>
          </cell>
          <cell r="K3168">
            <v>3</v>
          </cell>
        </row>
        <row r="3169">
          <cell r="A3169" t="str">
            <v>M2</v>
          </cell>
          <cell r="B3169" t="str">
            <v>A5C</v>
          </cell>
          <cell r="C3169" t="str">
            <v>TRIM</v>
          </cell>
          <cell r="D3169" t="str">
            <v>V-2325</v>
          </cell>
          <cell r="E3169" t="str">
            <v>90 ELL</v>
          </cell>
          <cell r="F3169">
            <v>2</v>
          </cell>
          <cell r="G3169" t="str">
            <v>CB300108000200</v>
          </cell>
          <cell r="H3169">
            <v>2</v>
          </cell>
          <cell r="I3169" t="str">
            <v>--</v>
          </cell>
          <cell r="J3169">
            <v>2</v>
          </cell>
          <cell r="K3169">
            <v>3</v>
          </cell>
        </row>
        <row r="3170">
          <cell r="A3170" t="str">
            <v>M2</v>
          </cell>
          <cell r="B3170" t="str">
            <v>A5C</v>
          </cell>
          <cell r="C3170" t="str">
            <v>TRIM</v>
          </cell>
          <cell r="D3170" t="str">
            <v>V-2403</v>
          </cell>
          <cell r="E3170" t="str">
            <v>90 ELL</v>
          </cell>
          <cell r="F3170">
            <v>2</v>
          </cell>
          <cell r="G3170" t="str">
            <v>CB300108000200</v>
          </cell>
          <cell r="H3170">
            <v>2</v>
          </cell>
          <cell r="I3170" t="str">
            <v>--</v>
          </cell>
          <cell r="J3170">
            <v>2</v>
          </cell>
          <cell r="K3170">
            <v>3</v>
          </cell>
        </row>
        <row r="3171">
          <cell r="A3171" t="str">
            <v>M2</v>
          </cell>
          <cell r="B3171" t="str">
            <v>A5C</v>
          </cell>
          <cell r="C3171" t="str">
            <v>P</v>
          </cell>
          <cell r="D3171" t="str">
            <v>23020</v>
          </cell>
          <cell r="E3171" t="str">
            <v>90 ELL</v>
          </cell>
          <cell r="F3171">
            <v>2</v>
          </cell>
          <cell r="G3171" t="str">
            <v>CB300108000200</v>
          </cell>
          <cell r="H3171">
            <v>2</v>
          </cell>
          <cell r="I3171" t="str">
            <v>--</v>
          </cell>
          <cell r="J3171">
            <v>4</v>
          </cell>
          <cell r="K3171">
            <v>5</v>
          </cell>
        </row>
        <row r="3172">
          <cell r="A3172" t="str">
            <v>M2</v>
          </cell>
          <cell r="B3172" t="str">
            <v>A5C</v>
          </cell>
          <cell r="C3172" t="str">
            <v>P</v>
          </cell>
          <cell r="D3172" t="str">
            <v>23053</v>
          </cell>
          <cell r="E3172" t="str">
            <v>90 ELL</v>
          </cell>
          <cell r="F3172">
            <v>2</v>
          </cell>
          <cell r="G3172" t="str">
            <v>CB300108000200</v>
          </cell>
          <cell r="H3172">
            <v>2</v>
          </cell>
          <cell r="I3172" t="str">
            <v>--</v>
          </cell>
          <cell r="J3172">
            <v>6</v>
          </cell>
          <cell r="K3172">
            <v>7</v>
          </cell>
        </row>
        <row r="3173">
          <cell r="A3173" t="str">
            <v>M2</v>
          </cell>
          <cell r="B3173" t="str">
            <v>A5C</v>
          </cell>
          <cell r="C3173" t="str">
            <v>TRIM</v>
          </cell>
          <cell r="D3173" t="str">
            <v>V-2310</v>
          </cell>
          <cell r="E3173" t="str">
            <v>90 ELL</v>
          </cell>
          <cell r="F3173">
            <v>2</v>
          </cell>
          <cell r="G3173" t="str">
            <v>CB300108000200</v>
          </cell>
          <cell r="H3173">
            <v>2</v>
          </cell>
          <cell r="I3173" t="str">
            <v>--</v>
          </cell>
          <cell r="J3173">
            <v>2</v>
          </cell>
          <cell r="K3173">
            <v>3</v>
          </cell>
        </row>
        <row r="3174">
          <cell r="A3174" t="str">
            <v>M2</v>
          </cell>
          <cell r="B3174" t="str">
            <v>A5C</v>
          </cell>
          <cell r="C3174" t="str">
            <v>P</v>
          </cell>
          <cell r="D3174" t="str">
            <v>23019</v>
          </cell>
          <cell r="E3174" t="str">
            <v>C SWG</v>
          </cell>
          <cell r="F3174">
            <v>2</v>
          </cell>
          <cell r="G3174" t="str">
            <v>CB1614080802IH</v>
          </cell>
          <cell r="H3174">
            <v>2</v>
          </cell>
          <cell r="I3174">
            <v>1.5</v>
          </cell>
          <cell r="J3174">
            <v>2</v>
          </cell>
          <cell r="K3174">
            <v>3</v>
          </cell>
        </row>
        <row r="3175">
          <cell r="A3175" t="str">
            <v>M2</v>
          </cell>
          <cell r="B3175" t="str">
            <v>A5C</v>
          </cell>
          <cell r="C3175" t="str">
            <v>P</v>
          </cell>
          <cell r="D3175" t="str">
            <v>23053</v>
          </cell>
          <cell r="E3175" t="str">
            <v>C SWG</v>
          </cell>
          <cell r="F3175">
            <v>2</v>
          </cell>
          <cell r="G3175" t="str">
            <v>CB1614080802IH</v>
          </cell>
          <cell r="H3175">
            <v>2</v>
          </cell>
          <cell r="I3175">
            <v>1.5</v>
          </cell>
          <cell r="J3175">
            <v>2</v>
          </cell>
          <cell r="K3175">
            <v>3</v>
          </cell>
        </row>
        <row r="3176">
          <cell r="A3176" t="str">
            <v>M2</v>
          </cell>
          <cell r="B3176" t="str">
            <v>A5C</v>
          </cell>
          <cell r="C3176" t="str">
            <v>P</v>
          </cell>
          <cell r="D3176" t="str">
            <v>23224</v>
          </cell>
          <cell r="E3176" t="str">
            <v>C SWG</v>
          </cell>
          <cell r="F3176">
            <v>2</v>
          </cell>
          <cell r="G3176" t="str">
            <v>CB1614080802IH</v>
          </cell>
          <cell r="H3176">
            <v>2</v>
          </cell>
          <cell r="I3176">
            <v>1.5</v>
          </cell>
          <cell r="J3176">
            <v>2</v>
          </cell>
          <cell r="K3176">
            <v>3</v>
          </cell>
        </row>
        <row r="3177">
          <cell r="A3177" t="str">
            <v>M2</v>
          </cell>
          <cell r="B3177" t="str">
            <v>A5C</v>
          </cell>
          <cell r="C3177" t="str">
            <v>P</v>
          </cell>
          <cell r="D3177" t="str">
            <v>24016</v>
          </cell>
          <cell r="E3177" t="str">
            <v>C SWG</v>
          </cell>
          <cell r="F3177">
            <v>2</v>
          </cell>
          <cell r="G3177" t="str">
            <v>CB16140808020T</v>
          </cell>
          <cell r="H3177">
            <v>2</v>
          </cell>
          <cell r="I3177">
            <v>0.75</v>
          </cell>
          <cell r="J3177">
            <v>2</v>
          </cell>
          <cell r="K3177">
            <v>3</v>
          </cell>
        </row>
        <row r="3178">
          <cell r="A3178" t="str">
            <v>M2</v>
          </cell>
          <cell r="B3178" t="str">
            <v>A5C</v>
          </cell>
          <cell r="C3178" t="str">
            <v>P</v>
          </cell>
          <cell r="D3178" t="str">
            <v>23020</v>
          </cell>
          <cell r="E3178" t="str">
            <v>E SWG</v>
          </cell>
          <cell r="F3178">
            <v>2</v>
          </cell>
          <cell r="G3178" t="str">
            <v>CB1624080802IH</v>
          </cell>
          <cell r="H3178">
            <v>2</v>
          </cell>
          <cell r="I3178">
            <v>1.5</v>
          </cell>
          <cell r="J3178">
            <v>2</v>
          </cell>
          <cell r="K3178">
            <v>3</v>
          </cell>
        </row>
        <row r="3179">
          <cell r="A3179" t="str">
            <v>M2</v>
          </cell>
          <cell r="B3179" t="str">
            <v>A5C</v>
          </cell>
          <cell r="C3179" t="str">
            <v>P</v>
          </cell>
          <cell r="D3179" t="str">
            <v>23030</v>
          </cell>
          <cell r="E3179" t="str">
            <v>E SWG</v>
          </cell>
          <cell r="F3179">
            <v>2</v>
          </cell>
          <cell r="G3179" t="str">
            <v>CB1624080802IH</v>
          </cell>
          <cell r="H3179">
            <v>2</v>
          </cell>
          <cell r="I3179">
            <v>1.5</v>
          </cell>
          <cell r="J3179">
            <v>2</v>
          </cell>
          <cell r="K3179">
            <v>3</v>
          </cell>
        </row>
        <row r="3180">
          <cell r="A3180" t="str">
            <v>M2</v>
          </cell>
          <cell r="B3180" t="str">
            <v>A5C</v>
          </cell>
          <cell r="C3180" t="str">
            <v>P</v>
          </cell>
          <cell r="D3180" t="str">
            <v>23054</v>
          </cell>
          <cell r="E3180" t="str">
            <v>E SWG</v>
          </cell>
          <cell r="F3180">
            <v>2</v>
          </cell>
          <cell r="G3180" t="str">
            <v>CB1624080802IH</v>
          </cell>
          <cell r="H3180">
            <v>2</v>
          </cell>
          <cell r="I3180">
            <v>1.5</v>
          </cell>
          <cell r="J3180">
            <v>2</v>
          </cell>
          <cell r="K3180">
            <v>3</v>
          </cell>
        </row>
        <row r="3181">
          <cell r="A3181" t="str">
            <v>M2</v>
          </cell>
          <cell r="B3181" t="str">
            <v>A5C</v>
          </cell>
          <cell r="C3181" t="str">
            <v>P</v>
          </cell>
          <cell r="D3181" t="str">
            <v>24018</v>
          </cell>
          <cell r="E3181" t="str">
            <v>E SWG</v>
          </cell>
          <cell r="F3181">
            <v>2</v>
          </cell>
          <cell r="G3181" t="str">
            <v>CB16240808020T</v>
          </cell>
          <cell r="H3181">
            <v>2</v>
          </cell>
          <cell r="I3181">
            <v>0.75</v>
          </cell>
          <cell r="J3181">
            <v>2</v>
          </cell>
          <cell r="K3181">
            <v>3</v>
          </cell>
        </row>
        <row r="3182">
          <cell r="A3182" t="str">
            <v>M2</v>
          </cell>
          <cell r="B3182" t="str">
            <v>A5C</v>
          </cell>
          <cell r="C3182" t="str">
            <v>P</v>
          </cell>
          <cell r="D3182" t="str">
            <v>23036</v>
          </cell>
          <cell r="E3182" t="str">
            <v>E SWG</v>
          </cell>
          <cell r="F3182">
            <v>2</v>
          </cell>
          <cell r="G3182" t="str">
            <v>CB1624080802IH</v>
          </cell>
          <cell r="H3182">
            <v>2</v>
          </cell>
          <cell r="I3182">
            <v>1.5</v>
          </cell>
          <cell r="J3182">
            <v>2</v>
          </cell>
          <cell r="K3182">
            <v>3</v>
          </cell>
        </row>
        <row r="3183">
          <cell r="A3183" t="str">
            <v>M2</v>
          </cell>
          <cell r="B3183" t="str">
            <v>A5C</v>
          </cell>
          <cell r="C3183" t="str">
            <v>P</v>
          </cell>
          <cell r="D3183" t="str">
            <v>23020</v>
          </cell>
          <cell r="E3183" t="str">
            <v>SOL</v>
          </cell>
          <cell r="F3183">
            <v>2</v>
          </cell>
          <cell r="G3183" t="str">
            <v>CB39020000020T</v>
          </cell>
          <cell r="H3183">
            <v>2</v>
          </cell>
          <cell r="I3183">
            <v>0.75</v>
          </cell>
          <cell r="J3183">
            <v>1</v>
          </cell>
          <cell r="K3183">
            <v>2</v>
          </cell>
        </row>
        <row r="3184">
          <cell r="A3184" t="str">
            <v>M2</v>
          </cell>
          <cell r="B3184" t="str">
            <v>A5C</v>
          </cell>
          <cell r="C3184" t="str">
            <v>P</v>
          </cell>
          <cell r="D3184" t="str">
            <v>23020</v>
          </cell>
          <cell r="E3184" t="str">
            <v>SOL</v>
          </cell>
          <cell r="F3184">
            <v>2</v>
          </cell>
          <cell r="G3184" t="str">
            <v>CB3902000002IH</v>
          </cell>
          <cell r="H3184">
            <v>2</v>
          </cell>
          <cell r="I3184">
            <v>1.5</v>
          </cell>
          <cell r="J3184">
            <v>2</v>
          </cell>
          <cell r="K3184">
            <v>3</v>
          </cell>
        </row>
        <row r="3185">
          <cell r="A3185" t="str">
            <v>M2</v>
          </cell>
          <cell r="B3185" t="str">
            <v>A5C</v>
          </cell>
          <cell r="C3185" t="str">
            <v>P</v>
          </cell>
          <cell r="D3185" t="str">
            <v>23054</v>
          </cell>
          <cell r="E3185" t="str">
            <v>SOL</v>
          </cell>
          <cell r="F3185">
            <v>2</v>
          </cell>
          <cell r="G3185" t="str">
            <v>CB39020000020T</v>
          </cell>
          <cell r="H3185">
            <v>2</v>
          </cell>
          <cell r="I3185">
            <v>0.75</v>
          </cell>
          <cell r="J3185">
            <v>1</v>
          </cell>
          <cell r="K3185">
            <v>2</v>
          </cell>
        </row>
        <row r="3186">
          <cell r="A3186" t="str">
            <v>M2</v>
          </cell>
          <cell r="B3186" t="str">
            <v>A5C</v>
          </cell>
          <cell r="C3186" t="str">
            <v>P</v>
          </cell>
          <cell r="D3186" t="str">
            <v>23054</v>
          </cell>
          <cell r="E3186" t="str">
            <v>SOL</v>
          </cell>
          <cell r="F3186">
            <v>2</v>
          </cell>
          <cell r="G3186" t="str">
            <v>CB3902000002IH</v>
          </cell>
          <cell r="H3186">
            <v>2</v>
          </cell>
          <cell r="I3186">
            <v>1.5</v>
          </cell>
          <cell r="J3186">
            <v>2</v>
          </cell>
          <cell r="K3186">
            <v>3</v>
          </cell>
        </row>
        <row r="3187">
          <cell r="A3187" t="str">
            <v>M2</v>
          </cell>
          <cell r="B3187" t="str">
            <v>A5C</v>
          </cell>
          <cell r="C3187" t="str">
            <v>P</v>
          </cell>
          <cell r="D3187" t="str">
            <v>23053</v>
          </cell>
          <cell r="E3187" t="str">
            <v>SOL</v>
          </cell>
          <cell r="F3187">
            <v>2</v>
          </cell>
          <cell r="G3187" t="str">
            <v>CB39020000020T</v>
          </cell>
          <cell r="H3187">
            <v>2</v>
          </cell>
          <cell r="I3187">
            <v>0.75</v>
          </cell>
          <cell r="J3187">
            <v>5</v>
          </cell>
          <cell r="K3187">
            <v>6</v>
          </cell>
        </row>
        <row r="3188">
          <cell r="A3188" t="str">
            <v>M2</v>
          </cell>
          <cell r="B3188" t="str">
            <v>A5C</v>
          </cell>
          <cell r="C3188" t="str">
            <v>P</v>
          </cell>
          <cell r="D3188" t="str">
            <v>23019</v>
          </cell>
          <cell r="E3188" t="str">
            <v>SOL</v>
          </cell>
          <cell r="F3188">
            <v>2</v>
          </cell>
          <cell r="G3188" t="str">
            <v>CB3902000002IH</v>
          </cell>
          <cell r="H3188">
            <v>2</v>
          </cell>
          <cell r="I3188">
            <v>1.5</v>
          </cell>
          <cell r="J3188">
            <v>1</v>
          </cell>
          <cell r="K3188">
            <v>2</v>
          </cell>
        </row>
        <row r="3189">
          <cell r="A3189" t="str">
            <v>M2</v>
          </cell>
          <cell r="B3189" t="str">
            <v>A5C</v>
          </cell>
          <cell r="C3189" t="str">
            <v>P</v>
          </cell>
          <cell r="D3189" t="str">
            <v>23019</v>
          </cell>
          <cell r="E3189" t="str">
            <v>SOL</v>
          </cell>
          <cell r="F3189">
            <v>2</v>
          </cell>
          <cell r="G3189" t="str">
            <v>CB39020000020T</v>
          </cell>
          <cell r="H3189">
            <v>2</v>
          </cell>
          <cell r="I3189">
            <v>0.75</v>
          </cell>
          <cell r="J3189">
            <v>4</v>
          </cell>
          <cell r="K3189">
            <v>5</v>
          </cell>
        </row>
        <row r="3190">
          <cell r="A3190" t="str">
            <v>M2</v>
          </cell>
          <cell r="B3190" t="str">
            <v>A5C</v>
          </cell>
          <cell r="C3190" t="str">
            <v>P</v>
          </cell>
          <cell r="D3190" t="str">
            <v>23224</v>
          </cell>
          <cell r="E3190" t="str">
            <v>SOL</v>
          </cell>
          <cell r="F3190">
            <v>2</v>
          </cell>
          <cell r="G3190" t="str">
            <v>CB39020000020T</v>
          </cell>
          <cell r="H3190">
            <v>2</v>
          </cell>
          <cell r="I3190">
            <v>0.75</v>
          </cell>
          <cell r="J3190">
            <v>2</v>
          </cell>
          <cell r="K3190">
            <v>3</v>
          </cell>
        </row>
        <row r="3191">
          <cell r="A3191" t="str">
            <v>M2</v>
          </cell>
          <cell r="B3191" t="str">
            <v>A5C</v>
          </cell>
          <cell r="C3191" t="str">
            <v>P</v>
          </cell>
          <cell r="D3191" t="str">
            <v>23224</v>
          </cell>
          <cell r="E3191" t="str">
            <v>SOL</v>
          </cell>
          <cell r="F3191">
            <v>2</v>
          </cell>
          <cell r="G3191" t="str">
            <v>CB390200000201</v>
          </cell>
          <cell r="H3191">
            <v>2</v>
          </cell>
          <cell r="I3191">
            <v>1</v>
          </cell>
          <cell r="J3191">
            <v>1</v>
          </cell>
          <cell r="K3191">
            <v>2</v>
          </cell>
        </row>
        <row r="3192">
          <cell r="A3192" t="str">
            <v>M2</v>
          </cell>
          <cell r="B3192" t="str">
            <v>A5C</v>
          </cell>
          <cell r="C3192" t="str">
            <v>P</v>
          </cell>
          <cell r="D3192" t="str">
            <v>23036</v>
          </cell>
          <cell r="E3192" t="str">
            <v>TEE</v>
          </cell>
          <cell r="F3192">
            <v>2</v>
          </cell>
          <cell r="G3192" t="str">
            <v>CB300308000200</v>
          </cell>
          <cell r="H3192">
            <v>2</v>
          </cell>
          <cell r="I3192" t="str">
            <v>--</v>
          </cell>
          <cell r="J3192">
            <v>1</v>
          </cell>
          <cell r="K3192">
            <v>2</v>
          </cell>
        </row>
        <row r="3193">
          <cell r="A3193" t="str">
            <v>M2</v>
          </cell>
          <cell r="B3193" t="str">
            <v>A5C</v>
          </cell>
          <cell r="C3193" t="str">
            <v>P</v>
          </cell>
          <cell r="D3193" t="str">
            <v>23224</v>
          </cell>
          <cell r="E3193" t="str">
            <v>TEE</v>
          </cell>
          <cell r="F3193">
            <v>2</v>
          </cell>
          <cell r="G3193" t="str">
            <v>CB300308000200</v>
          </cell>
          <cell r="H3193">
            <v>2</v>
          </cell>
          <cell r="I3193" t="str">
            <v>--</v>
          </cell>
          <cell r="J3193">
            <v>1</v>
          </cell>
          <cell r="K3193">
            <v>2</v>
          </cell>
        </row>
        <row r="3194">
          <cell r="A3194" t="str">
            <v>M2</v>
          </cell>
          <cell r="B3194" t="str">
            <v>A5C</v>
          </cell>
          <cell r="C3194" t="str">
            <v>P</v>
          </cell>
          <cell r="D3194" t="str">
            <v>23019</v>
          </cell>
          <cell r="E3194" t="str">
            <v>TEE</v>
          </cell>
          <cell r="F3194">
            <v>2</v>
          </cell>
          <cell r="G3194" t="str">
            <v>CB300308000200</v>
          </cell>
          <cell r="H3194">
            <v>2</v>
          </cell>
          <cell r="I3194" t="str">
            <v>--</v>
          </cell>
          <cell r="J3194">
            <v>1</v>
          </cell>
          <cell r="K3194">
            <v>2</v>
          </cell>
        </row>
        <row r="3195">
          <cell r="A3195" t="str">
            <v>M2</v>
          </cell>
          <cell r="B3195" t="str">
            <v>A5C</v>
          </cell>
          <cell r="C3195" t="str">
            <v>P</v>
          </cell>
          <cell r="D3195" t="str">
            <v>23030</v>
          </cell>
          <cell r="E3195" t="str">
            <v>TEE</v>
          </cell>
          <cell r="F3195">
            <v>2</v>
          </cell>
          <cell r="G3195" t="str">
            <v>CB300308000200</v>
          </cell>
          <cell r="H3195">
            <v>2</v>
          </cell>
          <cell r="I3195" t="str">
            <v>--</v>
          </cell>
          <cell r="J3195">
            <v>1</v>
          </cell>
          <cell r="K3195">
            <v>2</v>
          </cell>
        </row>
        <row r="3196">
          <cell r="A3196" t="str">
            <v>M2</v>
          </cell>
          <cell r="B3196" t="str">
            <v>A5C</v>
          </cell>
          <cell r="C3196" t="str">
            <v>P</v>
          </cell>
          <cell r="D3196" t="str">
            <v>23053</v>
          </cell>
          <cell r="E3196" t="str">
            <v>TEE</v>
          </cell>
          <cell r="F3196">
            <v>2</v>
          </cell>
          <cell r="G3196" t="str">
            <v>CB300308000200</v>
          </cell>
          <cell r="H3196">
            <v>2</v>
          </cell>
          <cell r="I3196" t="str">
            <v>--</v>
          </cell>
          <cell r="J3196">
            <v>1</v>
          </cell>
          <cell r="K3196">
            <v>2</v>
          </cell>
        </row>
        <row r="3197">
          <cell r="A3197" t="str">
            <v>M2</v>
          </cell>
          <cell r="B3197" t="str">
            <v>A5C</v>
          </cell>
          <cell r="C3197" t="str">
            <v>TRIM</v>
          </cell>
          <cell r="D3197" t="str">
            <v>V-2401</v>
          </cell>
          <cell r="E3197" t="str">
            <v>90 ELL</v>
          </cell>
          <cell r="F3197">
            <v>2</v>
          </cell>
          <cell r="G3197" t="str">
            <v>CB300108000200</v>
          </cell>
          <cell r="H3197">
            <v>2</v>
          </cell>
          <cell r="I3197" t="str">
            <v>--</v>
          </cell>
          <cell r="J3197">
            <v>2</v>
          </cell>
          <cell r="K3197">
            <v>3</v>
          </cell>
        </row>
        <row r="3198">
          <cell r="A3198" t="str">
            <v>M2</v>
          </cell>
          <cell r="B3198" t="str">
            <v>A5C</v>
          </cell>
          <cell r="C3198" t="str">
            <v>TRIM</v>
          </cell>
          <cell r="D3198" t="str">
            <v>R-2401</v>
          </cell>
          <cell r="E3198" t="str">
            <v>90 ELL</v>
          </cell>
          <cell r="F3198">
            <v>2</v>
          </cell>
          <cell r="G3198" t="str">
            <v>CB300108000200</v>
          </cell>
          <cell r="H3198">
            <v>2</v>
          </cell>
          <cell r="I3198" t="str">
            <v>--</v>
          </cell>
          <cell r="J3198">
            <v>1</v>
          </cell>
          <cell r="K3198">
            <v>2</v>
          </cell>
        </row>
        <row r="3199">
          <cell r="A3199" t="str">
            <v>M2</v>
          </cell>
          <cell r="B3199" t="str">
            <v>A5C</v>
          </cell>
          <cell r="C3199" t="str">
            <v>TRIM</v>
          </cell>
          <cell r="D3199" t="str">
            <v>V-2404</v>
          </cell>
          <cell r="E3199" t="str">
            <v>90 ELL</v>
          </cell>
          <cell r="F3199">
            <v>2</v>
          </cell>
          <cell r="G3199" t="str">
            <v>CB300108000200</v>
          </cell>
          <cell r="H3199">
            <v>2</v>
          </cell>
          <cell r="I3199" t="str">
            <v>--</v>
          </cell>
          <cell r="J3199">
            <v>2</v>
          </cell>
          <cell r="K3199">
            <v>3</v>
          </cell>
        </row>
        <row r="3200">
          <cell r="A3200" t="str">
            <v>M2</v>
          </cell>
          <cell r="B3200" t="str">
            <v>B2C</v>
          </cell>
          <cell r="C3200" t="str">
            <v>SH</v>
          </cell>
          <cell r="D3200" t="str">
            <v>23601</v>
          </cell>
          <cell r="E3200" t="str">
            <v>90 ELL</v>
          </cell>
          <cell r="F3200">
            <v>2</v>
          </cell>
          <cell r="G3200" t="str">
            <v>CB300104000300</v>
          </cell>
          <cell r="H3200">
            <v>3</v>
          </cell>
          <cell r="I3200" t="str">
            <v>--</v>
          </cell>
          <cell r="J3200">
            <v>6</v>
          </cell>
          <cell r="K3200">
            <v>7</v>
          </cell>
        </row>
        <row r="3201">
          <cell r="A3201" t="str">
            <v>M2</v>
          </cell>
          <cell r="B3201" t="str">
            <v>B2C</v>
          </cell>
          <cell r="C3201" t="str">
            <v>SH</v>
          </cell>
          <cell r="D3201" t="str">
            <v>23612</v>
          </cell>
          <cell r="E3201" t="str">
            <v>90 ELL</v>
          </cell>
          <cell r="F3201">
            <v>2</v>
          </cell>
          <cell r="G3201" t="str">
            <v>CB300104000300</v>
          </cell>
          <cell r="H3201">
            <v>3</v>
          </cell>
          <cell r="I3201" t="str">
            <v>--</v>
          </cell>
          <cell r="J3201">
            <v>8</v>
          </cell>
          <cell r="K3201">
            <v>9</v>
          </cell>
        </row>
        <row r="3202">
          <cell r="A3202" t="str">
            <v>M2</v>
          </cell>
          <cell r="B3202" t="str">
            <v>B2C</v>
          </cell>
          <cell r="C3202" t="str">
            <v>SH</v>
          </cell>
          <cell r="D3202" t="str">
            <v>23601</v>
          </cell>
          <cell r="E3202" t="str">
            <v>CAP</v>
          </cell>
          <cell r="F3202">
            <v>2</v>
          </cell>
          <cell r="G3202" t="str">
            <v>CB300704000300</v>
          </cell>
          <cell r="H3202">
            <v>3</v>
          </cell>
          <cell r="I3202" t="str">
            <v>--</v>
          </cell>
          <cell r="J3202">
            <v>2</v>
          </cell>
          <cell r="K3202">
            <v>3</v>
          </cell>
        </row>
        <row r="3203">
          <cell r="A3203" t="str">
            <v>M2</v>
          </cell>
          <cell r="B3203" t="str">
            <v>B2C</v>
          </cell>
          <cell r="C3203" t="str">
            <v>SH</v>
          </cell>
          <cell r="D3203" t="str">
            <v>23612</v>
          </cell>
          <cell r="E3203" t="str">
            <v>E RED</v>
          </cell>
          <cell r="F3203">
            <v>2</v>
          </cell>
          <cell r="G3203" t="str">
            <v>CB300604080302</v>
          </cell>
          <cell r="H3203">
            <v>3</v>
          </cell>
          <cell r="I3203">
            <v>2</v>
          </cell>
          <cell r="J3203">
            <v>2</v>
          </cell>
          <cell r="K3203">
            <v>3</v>
          </cell>
        </row>
        <row r="3204">
          <cell r="A3204" t="str">
            <v>M2</v>
          </cell>
          <cell r="B3204" t="str">
            <v>B2C</v>
          </cell>
          <cell r="C3204" t="str">
            <v>SH</v>
          </cell>
          <cell r="D3204" t="str">
            <v>23601</v>
          </cell>
          <cell r="E3204" t="str">
            <v>SOL</v>
          </cell>
          <cell r="F3204">
            <v>2</v>
          </cell>
          <cell r="G3204" t="str">
            <v>CB390200000301</v>
          </cell>
          <cell r="H3204">
            <v>3</v>
          </cell>
          <cell r="I3204">
            <v>1</v>
          </cell>
          <cell r="J3204">
            <v>1</v>
          </cell>
          <cell r="K3204">
            <v>2</v>
          </cell>
        </row>
        <row r="3205">
          <cell r="A3205" t="str">
            <v>M2</v>
          </cell>
          <cell r="B3205" t="str">
            <v>B2C</v>
          </cell>
          <cell r="C3205" t="str">
            <v>SH</v>
          </cell>
          <cell r="D3205" t="str">
            <v>23601</v>
          </cell>
          <cell r="E3205" t="str">
            <v>SOL</v>
          </cell>
          <cell r="F3205">
            <v>2</v>
          </cell>
          <cell r="G3205" t="str">
            <v>CB39020000030T</v>
          </cell>
          <cell r="H3205">
            <v>3</v>
          </cell>
          <cell r="I3205">
            <v>0.75</v>
          </cell>
          <cell r="J3205">
            <v>5</v>
          </cell>
          <cell r="K3205">
            <v>6</v>
          </cell>
        </row>
        <row r="3206">
          <cell r="A3206" t="str">
            <v>M2</v>
          </cell>
          <cell r="B3206" t="str">
            <v>B2C</v>
          </cell>
          <cell r="C3206" t="str">
            <v>SH</v>
          </cell>
          <cell r="D3206" t="str">
            <v>23612</v>
          </cell>
          <cell r="E3206" t="str">
            <v>SOL</v>
          </cell>
          <cell r="F3206">
            <v>2</v>
          </cell>
          <cell r="G3206" t="str">
            <v>CB390200000301</v>
          </cell>
          <cell r="H3206">
            <v>3</v>
          </cell>
          <cell r="I3206">
            <v>1</v>
          </cell>
          <cell r="J3206">
            <v>1</v>
          </cell>
          <cell r="K3206">
            <v>2</v>
          </cell>
        </row>
        <row r="3207">
          <cell r="A3207" t="str">
            <v>M2</v>
          </cell>
          <cell r="B3207" t="str">
            <v>B2C</v>
          </cell>
          <cell r="C3207" t="str">
            <v>SH</v>
          </cell>
          <cell r="D3207" t="str">
            <v>23612</v>
          </cell>
          <cell r="E3207" t="str">
            <v>SOL</v>
          </cell>
          <cell r="F3207">
            <v>2</v>
          </cell>
          <cell r="G3207" t="str">
            <v>CB39020000030T</v>
          </cell>
          <cell r="H3207">
            <v>3</v>
          </cell>
          <cell r="I3207">
            <v>0.75</v>
          </cell>
          <cell r="J3207">
            <v>2</v>
          </cell>
          <cell r="K3207">
            <v>3</v>
          </cell>
        </row>
        <row r="3208">
          <cell r="A3208" t="str">
            <v>M2</v>
          </cell>
          <cell r="B3208" t="str">
            <v>B2C</v>
          </cell>
          <cell r="C3208" t="str">
            <v>SH</v>
          </cell>
          <cell r="D3208" t="str">
            <v>23601</v>
          </cell>
          <cell r="E3208" t="str">
            <v>TEE</v>
          </cell>
          <cell r="F3208">
            <v>2</v>
          </cell>
          <cell r="G3208" t="str">
            <v>CB300304000300</v>
          </cell>
          <cell r="H3208">
            <v>3</v>
          </cell>
          <cell r="I3208" t="str">
            <v>--</v>
          </cell>
          <cell r="J3208">
            <v>3</v>
          </cell>
          <cell r="K3208">
            <v>4</v>
          </cell>
        </row>
        <row r="3209">
          <cell r="A3209" t="str">
            <v>M2</v>
          </cell>
          <cell r="B3209" t="str">
            <v>B2C</v>
          </cell>
          <cell r="C3209" t="str">
            <v>SH</v>
          </cell>
          <cell r="D3209" t="str">
            <v>23601</v>
          </cell>
          <cell r="E3209" t="str">
            <v>TOL</v>
          </cell>
          <cell r="F3209">
            <v>2</v>
          </cell>
          <cell r="G3209" t="str">
            <v>CB39030000030T</v>
          </cell>
          <cell r="H3209">
            <v>3</v>
          </cell>
          <cell r="I3209">
            <v>0.75</v>
          </cell>
          <cell r="J3209">
            <v>1</v>
          </cell>
          <cell r="K3209">
            <v>2</v>
          </cell>
        </row>
        <row r="3210">
          <cell r="A3210" t="str">
            <v>M2</v>
          </cell>
          <cell r="B3210" t="str">
            <v>A5C</v>
          </cell>
          <cell r="C3210" t="str">
            <v>P</v>
          </cell>
          <cell r="D3210" t="str">
            <v>23258</v>
          </cell>
          <cell r="E3210" t="str">
            <v>45 ELL</v>
          </cell>
          <cell r="F3210">
            <v>2</v>
          </cell>
          <cell r="G3210" t="str">
            <v>CB300204000300</v>
          </cell>
          <cell r="H3210">
            <v>3</v>
          </cell>
          <cell r="I3210" t="str">
            <v>--</v>
          </cell>
          <cell r="J3210">
            <v>1</v>
          </cell>
          <cell r="K3210">
            <v>2</v>
          </cell>
        </row>
        <row r="3211">
          <cell r="A3211" t="str">
            <v>M2</v>
          </cell>
          <cell r="B3211" t="str">
            <v>A5C</v>
          </cell>
          <cell r="C3211" t="str">
            <v>P</v>
          </cell>
          <cell r="D3211" t="str">
            <v>23005</v>
          </cell>
          <cell r="E3211" t="str">
            <v>90 ELL</v>
          </cell>
          <cell r="F3211">
            <v>2</v>
          </cell>
          <cell r="G3211" t="str">
            <v>CB300104000300</v>
          </cell>
          <cell r="H3211">
            <v>3</v>
          </cell>
          <cell r="I3211" t="str">
            <v>--</v>
          </cell>
          <cell r="J3211">
            <v>4</v>
          </cell>
          <cell r="K3211">
            <v>5</v>
          </cell>
        </row>
        <row r="3212">
          <cell r="A3212" t="str">
            <v>M2</v>
          </cell>
          <cell r="B3212" t="str">
            <v>A5C</v>
          </cell>
          <cell r="C3212" t="str">
            <v>P</v>
          </cell>
          <cell r="D3212" t="str">
            <v>23047</v>
          </cell>
          <cell r="E3212" t="str">
            <v>90 ELL</v>
          </cell>
          <cell r="F3212">
            <v>2</v>
          </cell>
          <cell r="G3212" t="str">
            <v>CB300104000300</v>
          </cell>
          <cell r="H3212">
            <v>3</v>
          </cell>
          <cell r="I3212" t="str">
            <v>--</v>
          </cell>
          <cell r="J3212">
            <v>3</v>
          </cell>
          <cell r="K3212">
            <v>4</v>
          </cell>
        </row>
        <row r="3213">
          <cell r="A3213" t="str">
            <v>M2</v>
          </cell>
          <cell r="B3213" t="str">
            <v>A5C</v>
          </cell>
          <cell r="C3213" t="str">
            <v>P</v>
          </cell>
          <cell r="D3213" t="str">
            <v>23106</v>
          </cell>
          <cell r="E3213" t="str">
            <v>90 ELL</v>
          </cell>
          <cell r="F3213">
            <v>2</v>
          </cell>
          <cell r="G3213" t="str">
            <v>CB300104000300</v>
          </cell>
          <cell r="H3213">
            <v>3</v>
          </cell>
          <cell r="I3213" t="str">
            <v>--</v>
          </cell>
          <cell r="J3213">
            <v>3</v>
          </cell>
          <cell r="K3213">
            <v>4</v>
          </cell>
        </row>
        <row r="3214">
          <cell r="A3214" t="str">
            <v>M2</v>
          </cell>
          <cell r="B3214" t="str">
            <v>A5C</v>
          </cell>
          <cell r="C3214" t="str">
            <v>P</v>
          </cell>
          <cell r="D3214" t="str">
            <v>23106</v>
          </cell>
          <cell r="E3214" t="str">
            <v>90 ELL</v>
          </cell>
          <cell r="F3214">
            <v>2</v>
          </cell>
          <cell r="G3214" t="str">
            <v>CB300104000300</v>
          </cell>
          <cell r="H3214">
            <v>3</v>
          </cell>
          <cell r="I3214" t="str">
            <v>--</v>
          </cell>
          <cell r="J3214">
            <v>2</v>
          </cell>
          <cell r="K3214">
            <v>3</v>
          </cell>
        </row>
        <row r="3215">
          <cell r="A3215" t="str">
            <v>M2</v>
          </cell>
          <cell r="B3215" t="str">
            <v>A5C</v>
          </cell>
          <cell r="C3215" t="str">
            <v>P</v>
          </cell>
          <cell r="D3215" t="str">
            <v>23124</v>
          </cell>
          <cell r="E3215" t="str">
            <v>90 ELL</v>
          </cell>
          <cell r="F3215">
            <v>2</v>
          </cell>
          <cell r="G3215" t="str">
            <v>CB300104000300</v>
          </cell>
          <cell r="H3215">
            <v>3</v>
          </cell>
          <cell r="I3215" t="str">
            <v>--</v>
          </cell>
          <cell r="J3215">
            <v>8</v>
          </cell>
          <cell r="K3215">
            <v>9</v>
          </cell>
        </row>
        <row r="3216">
          <cell r="A3216" t="str">
            <v>M2</v>
          </cell>
          <cell r="B3216" t="str">
            <v>A5C</v>
          </cell>
          <cell r="C3216" t="str">
            <v>P</v>
          </cell>
          <cell r="D3216" t="str">
            <v>23142</v>
          </cell>
          <cell r="E3216" t="str">
            <v>90 ELL</v>
          </cell>
          <cell r="F3216">
            <v>2</v>
          </cell>
          <cell r="G3216" t="str">
            <v>CB300104000300</v>
          </cell>
          <cell r="H3216">
            <v>3</v>
          </cell>
          <cell r="I3216" t="str">
            <v>--</v>
          </cell>
          <cell r="J3216">
            <v>4</v>
          </cell>
          <cell r="K3216">
            <v>5</v>
          </cell>
        </row>
        <row r="3217">
          <cell r="A3217" t="str">
            <v>M2</v>
          </cell>
          <cell r="B3217" t="str">
            <v>A5C</v>
          </cell>
          <cell r="C3217" t="str">
            <v>P</v>
          </cell>
          <cell r="D3217" t="str">
            <v>23232</v>
          </cell>
          <cell r="E3217" t="str">
            <v>90 ELL</v>
          </cell>
          <cell r="F3217">
            <v>2</v>
          </cell>
          <cell r="G3217" t="str">
            <v>CB300104000300</v>
          </cell>
          <cell r="H3217">
            <v>3</v>
          </cell>
          <cell r="I3217" t="str">
            <v>--</v>
          </cell>
          <cell r="J3217">
            <v>4</v>
          </cell>
          <cell r="K3217">
            <v>5</v>
          </cell>
        </row>
        <row r="3218">
          <cell r="A3218" t="str">
            <v>M2</v>
          </cell>
          <cell r="B3218" t="str">
            <v>A5C</v>
          </cell>
          <cell r="C3218" t="str">
            <v>P</v>
          </cell>
          <cell r="D3218" t="str">
            <v>23240</v>
          </cell>
          <cell r="E3218" t="str">
            <v>90 ELL</v>
          </cell>
          <cell r="F3218">
            <v>2</v>
          </cell>
          <cell r="G3218" t="str">
            <v>CB300104000300</v>
          </cell>
          <cell r="H3218">
            <v>3</v>
          </cell>
          <cell r="I3218" t="str">
            <v>--</v>
          </cell>
          <cell r="J3218">
            <v>2</v>
          </cell>
          <cell r="K3218">
            <v>3</v>
          </cell>
        </row>
        <row r="3219">
          <cell r="A3219" t="str">
            <v>M2</v>
          </cell>
          <cell r="B3219" t="str">
            <v>A5C</v>
          </cell>
          <cell r="C3219" t="str">
            <v>P</v>
          </cell>
          <cell r="D3219" t="str">
            <v>23236</v>
          </cell>
          <cell r="E3219" t="str">
            <v>90 ELL</v>
          </cell>
          <cell r="F3219">
            <v>2</v>
          </cell>
          <cell r="G3219" t="str">
            <v>CB300104000300</v>
          </cell>
          <cell r="H3219">
            <v>3</v>
          </cell>
          <cell r="I3219" t="str">
            <v>--</v>
          </cell>
          <cell r="J3219">
            <v>3</v>
          </cell>
          <cell r="K3219">
            <v>4</v>
          </cell>
        </row>
        <row r="3220">
          <cell r="A3220" t="str">
            <v>M2</v>
          </cell>
          <cell r="B3220" t="str">
            <v>A5C</v>
          </cell>
          <cell r="C3220" t="str">
            <v>P</v>
          </cell>
          <cell r="D3220" t="str">
            <v>23240</v>
          </cell>
          <cell r="E3220" t="str">
            <v>90 ELL</v>
          </cell>
          <cell r="F3220">
            <v>2</v>
          </cell>
          <cell r="G3220" t="str">
            <v>CB300104000300</v>
          </cell>
          <cell r="H3220">
            <v>3</v>
          </cell>
          <cell r="I3220" t="str">
            <v>--</v>
          </cell>
          <cell r="J3220">
            <v>3</v>
          </cell>
          <cell r="K3220">
            <v>4</v>
          </cell>
        </row>
        <row r="3221">
          <cell r="A3221" t="str">
            <v>M2</v>
          </cell>
          <cell r="B3221" t="str">
            <v>A5C</v>
          </cell>
          <cell r="C3221" t="str">
            <v>P</v>
          </cell>
          <cell r="D3221" t="str">
            <v>23246</v>
          </cell>
          <cell r="E3221" t="str">
            <v>90 ELL</v>
          </cell>
          <cell r="F3221">
            <v>2</v>
          </cell>
          <cell r="G3221" t="str">
            <v>CB300104000300</v>
          </cell>
          <cell r="H3221">
            <v>3</v>
          </cell>
          <cell r="I3221" t="str">
            <v>--</v>
          </cell>
          <cell r="J3221">
            <v>4</v>
          </cell>
          <cell r="K3221">
            <v>5</v>
          </cell>
        </row>
        <row r="3222">
          <cell r="A3222" t="str">
            <v>M2</v>
          </cell>
          <cell r="B3222" t="str">
            <v>A5C</v>
          </cell>
          <cell r="C3222" t="str">
            <v>P</v>
          </cell>
          <cell r="D3222" t="str">
            <v>23256</v>
          </cell>
          <cell r="E3222" t="str">
            <v>90 ELL</v>
          </cell>
          <cell r="F3222">
            <v>2</v>
          </cell>
          <cell r="G3222" t="str">
            <v>CB300104000300</v>
          </cell>
          <cell r="H3222">
            <v>3</v>
          </cell>
          <cell r="I3222" t="str">
            <v>--</v>
          </cell>
          <cell r="J3222">
            <v>2</v>
          </cell>
          <cell r="K3222">
            <v>3</v>
          </cell>
        </row>
        <row r="3223">
          <cell r="A3223" t="str">
            <v>M2</v>
          </cell>
          <cell r="B3223" t="str">
            <v>A5C</v>
          </cell>
          <cell r="C3223" t="str">
            <v>P</v>
          </cell>
          <cell r="D3223" t="str">
            <v>23257</v>
          </cell>
          <cell r="E3223" t="str">
            <v>90 ELL</v>
          </cell>
          <cell r="F3223">
            <v>2</v>
          </cell>
          <cell r="G3223" t="str">
            <v>CB300104000300</v>
          </cell>
          <cell r="H3223">
            <v>3</v>
          </cell>
          <cell r="I3223" t="str">
            <v>--</v>
          </cell>
          <cell r="J3223">
            <v>4</v>
          </cell>
          <cell r="K3223">
            <v>5</v>
          </cell>
        </row>
        <row r="3224">
          <cell r="A3224" t="str">
            <v>M2</v>
          </cell>
          <cell r="B3224" t="str">
            <v>A5C</v>
          </cell>
          <cell r="C3224" t="str">
            <v>P</v>
          </cell>
          <cell r="D3224" t="str">
            <v>23254</v>
          </cell>
          <cell r="E3224" t="str">
            <v>90 ELL</v>
          </cell>
          <cell r="F3224">
            <v>2</v>
          </cell>
          <cell r="G3224" t="str">
            <v>CB300104000300</v>
          </cell>
          <cell r="H3224">
            <v>3</v>
          </cell>
          <cell r="I3224" t="str">
            <v>--</v>
          </cell>
          <cell r="J3224">
            <v>4</v>
          </cell>
          <cell r="K3224">
            <v>5</v>
          </cell>
        </row>
        <row r="3225">
          <cell r="A3225" t="str">
            <v>M2</v>
          </cell>
          <cell r="B3225" t="str">
            <v>A5C</v>
          </cell>
          <cell r="C3225" t="str">
            <v>P</v>
          </cell>
          <cell r="D3225" t="str">
            <v>23258</v>
          </cell>
          <cell r="E3225" t="str">
            <v>90 ELL</v>
          </cell>
          <cell r="F3225">
            <v>2</v>
          </cell>
          <cell r="G3225" t="str">
            <v>CB300104000300</v>
          </cell>
          <cell r="H3225">
            <v>3</v>
          </cell>
          <cell r="I3225" t="str">
            <v>--</v>
          </cell>
          <cell r="J3225">
            <v>2</v>
          </cell>
          <cell r="K3225">
            <v>3</v>
          </cell>
        </row>
        <row r="3226">
          <cell r="A3226" t="str">
            <v>M2</v>
          </cell>
          <cell r="B3226" t="str">
            <v>A5C</v>
          </cell>
          <cell r="C3226" t="str">
            <v>P</v>
          </cell>
          <cell r="D3226" t="str">
            <v>23082</v>
          </cell>
          <cell r="E3226" t="str">
            <v>90 ELL</v>
          </cell>
          <cell r="F3226">
            <v>2</v>
          </cell>
          <cell r="G3226" t="str">
            <v>CB300104000300</v>
          </cell>
          <cell r="H3226">
            <v>3</v>
          </cell>
          <cell r="I3226" t="str">
            <v>--</v>
          </cell>
          <cell r="J3226">
            <v>4</v>
          </cell>
          <cell r="K3226">
            <v>5</v>
          </cell>
        </row>
        <row r="3227">
          <cell r="A3227" t="str">
            <v>M2</v>
          </cell>
          <cell r="B3227" t="str">
            <v>A5C</v>
          </cell>
          <cell r="C3227" t="str">
            <v>P</v>
          </cell>
          <cell r="D3227" t="str">
            <v>23236</v>
          </cell>
          <cell r="E3227" t="str">
            <v>90 ELL</v>
          </cell>
          <cell r="F3227">
            <v>2</v>
          </cell>
          <cell r="G3227" t="str">
            <v>CB300104000300</v>
          </cell>
          <cell r="H3227">
            <v>3</v>
          </cell>
          <cell r="I3227" t="str">
            <v>--</v>
          </cell>
          <cell r="J3227">
            <v>2</v>
          </cell>
          <cell r="K3227">
            <v>3</v>
          </cell>
        </row>
        <row r="3228">
          <cell r="A3228" t="str">
            <v>M2</v>
          </cell>
          <cell r="B3228" t="str">
            <v>A5C</v>
          </cell>
          <cell r="C3228" t="str">
            <v>P</v>
          </cell>
          <cell r="D3228" t="str">
            <v>23047</v>
          </cell>
          <cell r="E3228" t="str">
            <v>C RED</v>
          </cell>
          <cell r="F3228">
            <v>2</v>
          </cell>
          <cell r="G3228" t="str">
            <v>CB300504080302</v>
          </cell>
          <cell r="H3228">
            <v>3</v>
          </cell>
          <cell r="I3228">
            <v>2</v>
          </cell>
          <cell r="J3228">
            <v>2</v>
          </cell>
          <cell r="K3228">
            <v>3</v>
          </cell>
        </row>
        <row r="3229">
          <cell r="A3229" t="str">
            <v>M2</v>
          </cell>
          <cell r="B3229" t="str">
            <v>A5C</v>
          </cell>
          <cell r="C3229" t="str">
            <v>P</v>
          </cell>
          <cell r="D3229" t="str">
            <v>23142</v>
          </cell>
          <cell r="E3229" t="str">
            <v>C RED</v>
          </cell>
          <cell r="F3229">
            <v>2</v>
          </cell>
          <cell r="G3229" t="str">
            <v>CB300504080302</v>
          </cell>
          <cell r="H3229">
            <v>3</v>
          </cell>
          <cell r="I3229">
            <v>2</v>
          </cell>
          <cell r="J3229">
            <v>2</v>
          </cell>
          <cell r="K3229">
            <v>3</v>
          </cell>
        </row>
        <row r="3230">
          <cell r="A3230" t="str">
            <v>M2</v>
          </cell>
          <cell r="B3230" t="str">
            <v>A5C</v>
          </cell>
          <cell r="C3230" t="str">
            <v>P</v>
          </cell>
          <cell r="D3230" t="str">
            <v>23236</v>
          </cell>
          <cell r="E3230" t="str">
            <v>C RED</v>
          </cell>
          <cell r="F3230">
            <v>2</v>
          </cell>
          <cell r="G3230" t="str">
            <v>CB300504080302</v>
          </cell>
          <cell r="H3230">
            <v>3</v>
          </cell>
          <cell r="I3230">
            <v>2</v>
          </cell>
          <cell r="J3230">
            <v>2</v>
          </cell>
          <cell r="K3230">
            <v>3</v>
          </cell>
        </row>
        <row r="3231">
          <cell r="A3231" t="str">
            <v>M2</v>
          </cell>
          <cell r="B3231" t="str">
            <v>A5C</v>
          </cell>
          <cell r="C3231" t="str">
            <v>P</v>
          </cell>
          <cell r="D3231" t="str">
            <v>23240</v>
          </cell>
          <cell r="E3231" t="str">
            <v>C RED</v>
          </cell>
          <cell r="F3231">
            <v>2</v>
          </cell>
          <cell r="G3231" t="str">
            <v>CB300504080302</v>
          </cell>
          <cell r="H3231">
            <v>3</v>
          </cell>
          <cell r="I3231">
            <v>2</v>
          </cell>
          <cell r="J3231">
            <v>2</v>
          </cell>
          <cell r="K3231">
            <v>3</v>
          </cell>
        </row>
        <row r="3232">
          <cell r="A3232" t="str">
            <v>M2</v>
          </cell>
          <cell r="B3232" t="str">
            <v>A5C</v>
          </cell>
          <cell r="C3232" t="str">
            <v>P</v>
          </cell>
          <cell r="D3232" t="str">
            <v>23124</v>
          </cell>
          <cell r="E3232" t="str">
            <v>C RED</v>
          </cell>
          <cell r="F3232">
            <v>2</v>
          </cell>
          <cell r="G3232" t="str">
            <v>CB300504080302</v>
          </cell>
          <cell r="H3232">
            <v>3</v>
          </cell>
          <cell r="I3232">
            <v>2</v>
          </cell>
          <cell r="J3232">
            <v>2</v>
          </cell>
          <cell r="K3232">
            <v>3</v>
          </cell>
        </row>
        <row r="3233">
          <cell r="A3233" t="str">
            <v>M2</v>
          </cell>
          <cell r="B3233" t="str">
            <v>A5C</v>
          </cell>
          <cell r="C3233" t="str">
            <v>P</v>
          </cell>
          <cell r="D3233" t="str">
            <v>23106</v>
          </cell>
          <cell r="E3233" t="str">
            <v>C SWG</v>
          </cell>
          <cell r="F3233">
            <v>2</v>
          </cell>
          <cell r="G3233" t="str">
            <v>CB1614040803IH</v>
          </cell>
          <cell r="H3233">
            <v>3</v>
          </cell>
          <cell r="I3233">
            <v>1.5</v>
          </cell>
          <cell r="J3233">
            <v>2</v>
          </cell>
          <cell r="K3233">
            <v>3</v>
          </cell>
        </row>
        <row r="3234">
          <cell r="A3234" t="str">
            <v>M2</v>
          </cell>
          <cell r="B3234" t="str">
            <v>A5C</v>
          </cell>
          <cell r="C3234" t="str">
            <v>P</v>
          </cell>
          <cell r="D3234" t="str">
            <v>23005</v>
          </cell>
          <cell r="E3234" t="str">
            <v>C SWG</v>
          </cell>
          <cell r="F3234">
            <v>2</v>
          </cell>
          <cell r="G3234" t="str">
            <v>CB1614040803IH</v>
          </cell>
          <cell r="H3234">
            <v>3</v>
          </cell>
          <cell r="I3234">
            <v>1.5</v>
          </cell>
          <cell r="J3234">
            <v>2</v>
          </cell>
          <cell r="K3234">
            <v>3</v>
          </cell>
        </row>
        <row r="3235">
          <cell r="A3235" t="str">
            <v>M2</v>
          </cell>
          <cell r="B3235" t="str">
            <v>A5C</v>
          </cell>
          <cell r="C3235" t="str">
            <v>P</v>
          </cell>
          <cell r="D3235" t="str">
            <v>23246</v>
          </cell>
          <cell r="E3235" t="str">
            <v>C SWG</v>
          </cell>
          <cell r="F3235">
            <v>2</v>
          </cell>
          <cell r="G3235" t="str">
            <v>CB1614040803IH</v>
          </cell>
          <cell r="H3235">
            <v>3</v>
          </cell>
          <cell r="I3235">
            <v>1.5</v>
          </cell>
          <cell r="J3235">
            <v>2</v>
          </cell>
          <cell r="K3235">
            <v>3</v>
          </cell>
        </row>
        <row r="3236">
          <cell r="A3236" t="str">
            <v>M2</v>
          </cell>
          <cell r="B3236" t="str">
            <v>A5C</v>
          </cell>
          <cell r="C3236" t="str">
            <v>P</v>
          </cell>
          <cell r="D3236" t="str">
            <v>23101</v>
          </cell>
          <cell r="E3236" t="str">
            <v>CAP</v>
          </cell>
          <cell r="F3236">
            <v>2</v>
          </cell>
          <cell r="G3236" t="str">
            <v>CB300704000300</v>
          </cell>
          <cell r="H3236">
            <v>3</v>
          </cell>
          <cell r="I3236" t="str">
            <v>--</v>
          </cell>
          <cell r="J3236">
            <v>2</v>
          </cell>
          <cell r="K3236">
            <v>3</v>
          </cell>
        </row>
        <row r="3237">
          <cell r="A3237" t="str">
            <v>M2</v>
          </cell>
          <cell r="B3237" t="str">
            <v>A5C</v>
          </cell>
          <cell r="C3237" t="str">
            <v>P</v>
          </cell>
          <cell r="D3237" t="str">
            <v>23105</v>
          </cell>
          <cell r="E3237" t="str">
            <v>CAP</v>
          </cell>
          <cell r="F3237">
            <v>2</v>
          </cell>
          <cell r="G3237" t="str">
            <v>CB300704000300</v>
          </cell>
          <cell r="H3237">
            <v>3</v>
          </cell>
          <cell r="I3237" t="str">
            <v>--</v>
          </cell>
          <cell r="J3237">
            <v>2</v>
          </cell>
          <cell r="K3237">
            <v>3</v>
          </cell>
        </row>
        <row r="3238">
          <cell r="A3238" t="str">
            <v>M2</v>
          </cell>
          <cell r="B3238" t="str">
            <v>A5C</v>
          </cell>
          <cell r="C3238" t="str">
            <v>P</v>
          </cell>
          <cell r="D3238" t="str">
            <v>23109</v>
          </cell>
          <cell r="E3238" t="str">
            <v>CAP</v>
          </cell>
          <cell r="F3238">
            <v>2</v>
          </cell>
          <cell r="G3238" t="str">
            <v>CB300704000300</v>
          </cell>
          <cell r="H3238">
            <v>3</v>
          </cell>
          <cell r="I3238" t="str">
            <v>--</v>
          </cell>
          <cell r="J3238">
            <v>2</v>
          </cell>
          <cell r="K3238">
            <v>3</v>
          </cell>
        </row>
        <row r="3239">
          <cell r="A3239" t="str">
            <v>M2</v>
          </cell>
          <cell r="B3239" t="str">
            <v>A5C</v>
          </cell>
          <cell r="C3239" t="str">
            <v>P</v>
          </cell>
          <cell r="D3239" t="str">
            <v>23113</v>
          </cell>
          <cell r="E3239" t="str">
            <v>CAP</v>
          </cell>
          <cell r="F3239">
            <v>2</v>
          </cell>
          <cell r="G3239" t="str">
            <v>CB300704000300</v>
          </cell>
          <cell r="H3239">
            <v>3</v>
          </cell>
          <cell r="I3239" t="str">
            <v>--</v>
          </cell>
          <cell r="J3239">
            <v>2</v>
          </cell>
          <cell r="K3239">
            <v>3</v>
          </cell>
        </row>
        <row r="3240">
          <cell r="A3240" t="str">
            <v>M2</v>
          </cell>
          <cell r="B3240" t="str">
            <v>A5C</v>
          </cell>
          <cell r="C3240" t="str">
            <v>P</v>
          </cell>
          <cell r="D3240" t="str">
            <v>23234</v>
          </cell>
          <cell r="E3240" t="str">
            <v>CAP</v>
          </cell>
          <cell r="F3240">
            <v>2</v>
          </cell>
          <cell r="G3240" t="str">
            <v>CB300704000300</v>
          </cell>
          <cell r="H3240">
            <v>3</v>
          </cell>
          <cell r="I3240" t="str">
            <v>--</v>
          </cell>
          <cell r="J3240">
            <v>2</v>
          </cell>
          <cell r="K3240">
            <v>3</v>
          </cell>
        </row>
        <row r="3241">
          <cell r="A3241" t="str">
            <v>M2</v>
          </cell>
          <cell r="B3241" t="str">
            <v>A5C</v>
          </cell>
          <cell r="C3241" t="str">
            <v>P</v>
          </cell>
          <cell r="D3241" t="str">
            <v>23238</v>
          </cell>
          <cell r="E3241" t="str">
            <v>CAP</v>
          </cell>
          <cell r="F3241">
            <v>2</v>
          </cell>
          <cell r="G3241" t="str">
            <v>CB300704000300</v>
          </cell>
          <cell r="H3241">
            <v>3</v>
          </cell>
          <cell r="I3241" t="str">
            <v>--</v>
          </cell>
          <cell r="J3241">
            <v>2</v>
          </cell>
          <cell r="K3241">
            <v>3</v>
          </cell>
        </row>
        <row r="3242">
          <cell r="A3242" t="str">
            <v>M2</v>
          </cell>
          <cell r="B3242" t="str">
            <v>A5C</v>
          </cell>
          <cell r="C3242" t="str">
            <v>TRIM</v>
          </cell>
          <cell r="D3242" t="str">
            <v>V-2316</v>
          </cell>
          <cell r="E3242" t="str">
            <v>CAP</v>
          </cell>
          <cell r="F3242">
            <v>2</v>
          </cell>
          <cell r="G3242" t="str">
            <v>CB300704000300</v>
          </cell>
          <cell r="H3242">
            <v>3</v>
          </cell>
          <cell r="I3242" t="str">
            <v>--</v>
          </cell>
          <cell r="J3242">
            <v>2</v>
          </cell>
          <cell r="K3242">
            <v>3</v>
          </cell>
        </row>
        <row r="3243">
          <cell r="A3243" t="str">
            <v>M2</v>
          </cell>
          <cell r="B3243" t="str">
            <v>A5C</v>
          </cell>
          <cell r="C3243" t="str">
            <v>TRIM</v>
          </cell>
          <cell r="D3243" t="str">
            <v>V-2320</v>
          </cell>
          <cell r="E3243" t="str">
            <v>CAP</v>
          </cell>
          <cell r="F3243">
            <v>2</v>
          </cell>
          <cell r="G3243" t="str">
            <v>CB300704000300</v>
          </cell>
          <cell r="H3243">
            <v>3</v>
          </cell>
          <cell r="I3243" t="str">
            <v>--</v>
          </cell>
          <cell r="J3243">
            <v>2</v>
          </cell>
          <cell r="K3243">
            <v>3</v>
          </cell>
        </row>
        <row r="3244">
          <cell r="A3244" t="str">
            <v>M2</v>
          </cell>
          <cell r="B3244" t="str">
            <v>A5C</v>
          </cell>
          <cell r="C3244" t="str">
            <v>TRIM</v>
          </cell>
          <cell r="D3244" t="str">
            <v>V-2321</v>
          </cell>
          <cell r="E3244" t="str">
            <v>CAP</v>
          </cell>
          <cell r="F3244">
            <v>2</v>
          </cell>
          <cell r="G3244" t="str">
            <v>CB300704000300</v>
          </cell>
          <cell r="H3244">
            <v>3</v>
          </cell>
          <cell r="I3244" t="str">
            <v>--</v>
          </cell>
          <cell r="J3244">
            <v>2</v>
          </cell>
          <cell r="K3244">
            <v>3</v>
          </cell>
        </row>
        <row r="3245">
          <cell r="A3245" t="str">
            <v>M2</v>
          </cell>
          <cell r="B3245" t="str">
            <v>A5C</v>
          </cell>
          <cell r="C3245" t="str">
            <v>TRIM</v>
          </cell>
          <cell r="D3245" t="str">
            <v>V-2317</v>
          </cell>
          <cell r="E3245" t="str">
            <v>CAP</v>
          </cell>
          <cell r="F3245">
            <v>2</v>
          </cell>
          <cell r="G3245" t="str">
            <v>CB300704000300</v>
          </cell>
          <cell r="H3245">
            <v>3</v>
          </cell>
          <cell r="I3245" t="str">
            <v>--</v>
          </cell>
          <cell r="J3245">
            <v>2</v>
          </cell>
          <cell r="K3245">
            <v>3</v>
          </cell>
        </row>
        <row r="3246">
          <cell r="A3246" t="str">
            <v>M2</v>
          </cell>
          <cell r="B3246" t="str">
            <v>A5C</v>
          </cell>
          <cell r="C3246" t="str">
            <v>TRIM</v>
          </cell>
          <cell r="D3246" t="str">
            <v>V-2323</v>
          </cell>
          <cell r="E3246" t="str">
            <v>CAP</v>
          </cell>
          <cell r="F3246">
            <v>2</v>
          </cell>
          <cell r="G3246" t="str">
            <v>CB300704000300</v>
          </cell>
          <cell r="H3246">
            <v>3</v>
          </cell>
          <cell r="I3246" t="str">
            <v>--</v>
          </cell>
          <cell r="J3246">
            <v>2</v>
          </cell>
          <cell r="K3246">
            <v>3</v>
          </cell>
        </row>
        <row r="3247">
          <cell r="A3247" t="str">
            <v>M2</v>
          </cell>
          <cell r="B3247" t="str">
            <v>A5C</v>
          </cell>
          <cell r="C3247" t="str">
            <v>TRIM</v>
          </cell>
          <cell r="D3247" t="str">
            <v>V-2326</v>
          </cell>
          <cell r="E3247" t="str">
            <v>CAP</v>
          </cell>
          <cell r="F3247">
            <v>2</v>
          </cell>
          <cell r="G3247" t="str">
            <v>CB300704000300</v>
          </cell>
          <cell r="H3247">
            <v>3</v>
          </cell>
          <cell r="I3247" t="str">
            <v>--</v>
          </cell>
          <cell r="J3247">
            <v>2</v>
          </cell>
          <cell r="K3247">
            <v>3</v>
          </cell>
        </row>
        <row r="3248">
          <cell r="A3248" t="str">
            <v>M2</v>
          </cell>
          <cell r="B3248" t="str">
            <v>A5C</v>
          </cell>
          <cell r="C3248" t="str">
            <v>TRIM</v>
          </cell>
          <cell r="D3248" t="str">
            <v>V-2329</v>
          </cell>
          <cell r="E3248" t="str">
            <v>CAP</v>
          </cell>
          <cell r="F3248">
            <v>2</v>
          </cell>
          <cell r="G3248" t="str">
            <v>CB300704000300</v>
          </cell>
          <cell r="H3248">
            <v>3</v>
          </cell>
          <cell r="I3248" t="str">
            <v>--</v>
          </cell>
          <cell r="J3248">
            <v>2</v>
          </cell>
          <cell r="K3248">
            <v>3</v>
          </cell>
        </row>
        <row r="3249">
          <cell r="A3249" t="str">
            <v>M2</v>
          </cell>
          <cell r="B3249" t="str">
            <v>A5C</v>
          </cell>
          <cell r="C3249" t="str">
            <v>TRIM</v>
          </cell>
          <cell r="D3249" t="str">
            <v>V-2330</v>
          </cell>
          <cell r="E3249" t="str">
            <v>CAP</v>
          </cell>
          <cell r="F3249">
            <v>2</v>
          </cell>
          <cell r="G3249" t="str">
            <v>CB300704000300</v>
          </cell>
          <cell r="H3249">
            <v>3</v>
          </cell>
          <cell r="I3249" t="str">
            <v>--</v>
          </cell>
          <cell r="J3249">
            <v>2</v>
          </cell>
          <cell r="K3249">
            <v>3</v>
          </cell>
        </row>
        <row r="3250">
          <cell r="A3250" t="str">
            <v>M2</v>
          </cell>
          <cell r="B3250" t="str">
            <v>A5C</v>
          </cell>
          <cell r="C3250" t="str">
            <v>TRIM</v>
          </cell>
          <cell r="D3250" t="str">
            <v>V-2333</v>
          </cell>
          <cell r="E3250" t="str">
            <v>CAP</v>
          </cell>
          <cell r="F3250">
            <v>2</v>
          </cell>
          <cell r="G3250" t="str">
            <v>CB300704000300</v>
          </cell>
          <cell r="H3250">
            <v>3</v>
          </cell>
          <cell r="I3250" t="str">
            <v>--</v>
          </cell>
          <cell r="J3250">
            <v>2</v>
          </cell>
          <cell r="K3250">
            <v>3</v>
          </cell>
        </row>
        <row r="3251">
          <cell r="A3251" t="str">
            <v>M2</v>
          </cell>
          <cell r="B3251" t="str">
            <v>A5C</v>
          </cell>
          <cell r="C3251" t="str">
            <v>TRIM</v>
          </cell>
          <cell r="D3251" t="str">
            <v>V-2328</v>
          </cell>
          <cell r="E3251" t="str">
            <v>CAP</v>
          </cell>
          <cell r="F3251">
            <v>2</v>
          </cell>
          <cell r="G3251" t="str">
            <v>CB300704000300</v>
          </cell>
          <cell r="H3251">
            <v>3</v>
          </cell>
          <cell r="I3251" t="str">
            <v>--</v>
          </cell>
          <cell r="J3251">
            <v>2</v>
          </cell>
          <cell r="K3251">
            <v>3</v>
          </cell>
        </row>
        <row r="3252">
          <cell r="A3252" t="str">
            <v>M2</v>
          </cell>
          <cell r="B3252" t="str">
            <v>A5C</v>
          </cell>
          <cell r="C3252" t="str">
            <v>TRIM</v>
          </cell>
          <cell r="D3252" t="str">
            <v>V-2331</v>
          </cell>
          <cell r="E3252" t="str">
            <v>CAP</v>
          </cell>
          <cell r="F3252">
            <v>2</v>
          </cell>
          <cell r="G3252" t="str">
            <v>CB300704000300</v>
          </cell>
          <cell r="H3252">
            <v>3</v>
          </cell>
          <cell r="I3252" t="str">
            <v>--</v>
          </cell>
          <cell r="J3252">
            <v>2</v>
          </cell>
          <cell r="K3252">
            <v>3</v>
          </cell>
        </row>
        <row r="3253">
          <cell r="A3253" t="str">
            <v>M2</v>
          </cell>
          <cell r="B3253" t="str">
            <v>A5C</v>
          </cell>
          <cell r="C3253" t="str">
            <v>P</v>
          </cell>
          <cell r="D3253" t="str">
            <v>23094</v>
          </cell>
          <cell r="E3253" t="str">
            <v>CAP</v>
          </cell>
          <cell r="F3253">
            <v>2</v>
          </cell>
          <cell r="G3253" t="str">
            <v>CB300704000300</v>
          </cell>
          <cell r="H3253">
            <v>3</v>
          </cell>
          <cell r="I3253" t="str">
            <v>--</v>
          </cell>
          <cell r="J3253">
            <v>2</v>
          </cell>
          <cell r="K3253">
            <v>3</v>
          </cell>
        </row>
        <row r="3254">
          <cell r="A3254" t="str">
            <v>M2</v>
          </cell>
          <cell r="B3254" t="str">
            <v>A5C</v>
          </cell>
          <cell r="C3254" t="str">
            <v>P</v>
          </cell>
          <cell r="D3254" t="str">
            <v>23133</v>
          </cell>
          <cell r="E3254" t="str">
            <v>CAP</v>
          </cell>
          <cell r="F3254">
            <v>2</v>
          </cell>
          <cell r="G3254" t="str">
            <v>CB300704000300</v>
          </cell>
          <cell r="H3254">
            <v>3</v>
          </cell>
          <cell r="I3254" t="str">
            <v>--</v>
          </cell>
          <cell r="J3254">
            <v>2</v>
          </cell>
          <cell r="K3254">
            <v>3</v>
          </cell>
        </row>
        <row r="3255">
          <cell r="A3255" t="str">
            <v>M2</v>
          </cell>
          <cell r="B3255" t="str">
            <v>A5C</v>
          </cell>
          <cell r="C3255" t="str">
            <v>P</v>
          </cell>
          <cell r="D3255" t="str">
            <v>23141</v>
          </cell>
          <cell r="E3255" t="str">
            <v>CAP</v>
          </cell>
          <cell r="F3255">
            <v>2</v>
          </cell>
          <cell r="G3255" t="str">
            <v>CB300704000300</v>
          </cell>
          <cell r="H3255">
            <v>3</v>
          </cell>
          <cell r="I3255" t="str">
            <v>--</v>
          </cell>
          <cell r="J3255">
            <v>2</v>
          </cell>
          <cell r="K3255">
            <v>3</v>
          </cell>
        </row>
        <row r="3256">
          <cell r="A3256" t="str">
            <v>M2</v>
          </cell>
          <cell r="B3256" t="str">
            <v>A5C</v>
          </cell>
          <cell r="C3256" t="str">
            <v>P</v>
          </cell>
          <cell r="D3256" t="str">
            <v>23145</v>
          </cell>
          <cell r="E3256" t="str">
            <v>CAP</v>
          </cell>
          <cell r="F3256">
            <v>2</v>
          </cell>
          <cell r="G3256" t="str">
            <v>CB300704000300</v>
          </cell>
          <cell r="H3256">
            <v>3</v>
          </cell>
          <cell r="I3256" t="str">
            <v>--</v>
          </cell>
          <cell r="J3256">
            <v>2</v>
          </cell>
          <cell r="K3256">
            <v>3</v>
          </cell>
        </row>
        <row r="3257">
          <cell r="A3257" t="str">
            <v>M2</v>
          </cell>
          <cell r="B3257" t="str">
            <v>A5C</v>
          </cell>
          <cell r="C3257" t="str">
            <v>TRIM</v>
          </cell>
          <cell r="D3257" t="str">
            <v>V-2301</v>
          </cell>
          <cell r="E3257" t="str">
            <v>CAP</v>
          </cell>
          <cell r="F3257">
            <v>2</v>
          </cell>
          <cell r="G3257" t="str">
            <v>CB300704000300</v>
          </cell>
          <cell r="H3257">
            <v>3</v>
          </cell>
          <cell r="I3257" t="str">
            <v>--</v>
          </cell>
          <cell r="J3257">
            <v>2</v>
          </cell>
          <cell r="K3257">
            <v>3</v>
          </cell>
        </row>
        <row r="3258">
          <cell r="A3258" t="str">
            <v>M2</v>
          </cell>
          <cell r="B3258" t="str">
            <v>A5C</v>
          </cell>
          <cell r="C3258" t="str">
            <v>TRIM</v>
          </cell>
          <cell r="D3258" t="str">
            <v>V-2315</v>
          </cell>
          <cell r="E3258" t="str">
            <v>CAP</v>
          </cell>
          <cell r="F3258">
            <v>2</v>
          </cell>
          <cell r="G3258" t="str">
            <v>CB300704000300</v>
          </cell>
          <cell r="H3258">
            <v>3</v>
          </cell>
          <cell r="I3258" t="str">
            <v>--</v>
          </cell>
          <cell r="J3258">
            <v>2</v>
          </cell>
          <cell r="K3258">
            <v>3</v>
          </cell>
        </row>
        <row r="3259">
          <cell r="A3259" t="str">
            <v>M2</v>
          </cell>
          <cell r="B3259" t="str">
            <v>A5C</v>
          </cell>
          <cell r="C3259" t="str">
            <v>TRIM</v>
          </cell>
          <cell r="D3259" t="str">
            <v>V-2318</v>
          </cell>
          <cell r="E3259" t="str">
            <v>CAP</v>
          </cell>
          <cell r="F3259">
            <v>2</v>
          </cell>
          <cell r="G3259" t="str">
            <v>CB300704000300</v>
          </cell>
          <cell r="H3259">
            <v>3</v>
          </cell>
          <cell r="I3259" t="str">
            <v>--</v>
          </cell>
          <cell r="J3259">
            <v>2</v>
          </cell>
          <cell r="K3259">
            <v>3</v>
          </cell>
        </row>
        <row r="3260">
          <cell r="A3260" t="str">
            <v>M2</v>
          </cell>
          <cell r="B3260" t="str">
            <v>A5C</v>
          </cell>
          <cell r="C3260" t="str">
            <v>TRIM</v>
          </cell>
          <cell r="D3260" t="str">
            <v>V-2319</v>
          </cell>
          <cell r="E3260" t="str">
            <v>CAP</v>
          </cell>
          <cell r="F3260">
            <v>2</v>
          </cell>
          <cell r="G3260" t="str">
            <v>CB300704000300</v>
          </cell>
          <cell r="H3260">
            <v>3</v>
          </cell>
          <cell r="I3260" t="str">
            <v>--</v>
          </cell>
          <cell r="J3260">
            <v>2</v>
          </cell>
          <cell r="K3260">
            <v>3</v>
          </cell>
        </row>
        <row r="3261">
          <cell r="A3261" t="str">
            <v>M2</v>
          </cell>
          <cell r="B3261" t="str">
            <v>A5C</v>
          </cell>
          <cell r="C3261" t="str">
            <v>TRIM</v>
          </cell>
          <cell r="D3261" t="str">
            <v>V-2324</v>
          </cell>
          <cell r="E3261" t="str">
            <v>CAP</v>
          </cell>
          <cell r="F3261">
            <v>2</v>
          </cell>
          <cell r="G3261" t="str">
            <v>CB300704000300</v>
          </cell>
          <cell r="H3261">
            <v>3</v>
          </cell>
          <cell r="I3261" t="str">
            <v>--</v>
          </cell>
          <cell r="J3261">
            <v>2</v>
          </cell>
          <cell r="K3261">
            <v>3</v>
          </cell>
        </row>
        <row r="3262">
          <cell r="A3262" t="str">
            <v>M2</v>
          </cell>
          <cell r="B3262" t="str">
            <v>A5C</v>
          </cell>
          <cell r="C3262" t="str">
            <v>TRIM</v>
          </cell>
          <cell r="D3262" t="str">
            <v>V-2327</v>
          </cell>
          <cell r="E3262" t="str">
            <v>CAP</v>
          </cell>
          <cell r="F3262">
            <v>2</v>
          </cell>
          <cell r="G3262" t="str">
            <v>CB300704000300</v>
          </cell>
          <cell r="H3262">
            <v>3</v>
          </cell>
          <cell r="I3262" t="str">
            <v>--</v>
          </cell>
          <cell r="J3262">
            <v>2</v>
          </cell>
          <cell r="K3262">
            <v>3</v>
          </cell>
        </row>
        <row r="3263">
          <cell r="A3263" t="str">
            <v>M2</v>
          </cell>
          <cell r="B3263" t="str">
            <v>A5C</v>
          </cell>
          <cell r="C3263" t="str">
            <v>TRIM</v>
          </cell>
          <cell r="D3263" t="str">
            <v>V-2332</v>
          </cell>
          <cell r="E3263" t="str">
            <v>CAP</v>
          </cell>
          <cell r="F3263">
            <v>2</v>
          </cell>
          <cell r="G3263" t="str">
            <v>CB300704000300</v>
          </cell>
          <cell r="H3263">
            <v>3</v>
          </cell>
          <cell r="I3263" t="str">
            <v>--</v>
          </cell>
          <cell r="J3263">
            <v>2</v>
          </cell>
          <cell r="K3263">
            <v>3</v>
          </cell>
        </row>
        <row r="3264">
          <cell r="A3264" t="str">
            <v>M2</v>
          </cell>
          <cell r="B3264" t="str">
            <v>A5C</v>
          </cell>
          <cell r="C3264" t="str">
            <v>TRIM</v>
          </cell>
          <cell r="D3264" t="str">
            <v>V-2351</v>
          </cell>
          <cell r="E3264" t="str">
            <v>CAP</v>
          </cell>
          <cell r="F3264">
            <v>2</v>
          </cell>
          <cell r="G3264" t="str">
            <v>CB300704000300</v>
          </cell>
          <cell r="H3264">
            <v>3</v>
          </cell>
          <cell r="I3264" t="str">
            <v>--</v>
          </cell>
          <cell r="J3264">
            <v>2</v>
          </cell>
          <cell r="K3264">
            <v>3</v>
          </cell>
        </row>
        <row r="3265">
          <cell r="A3265" t="str">
            <v>M2</v>
          </cell>
          <cell r="B3265" t="str">
            <v>A5C</v>
          </cell>
          <cell r="C3265" t="str">
            <v>P</v>
          </cell>
          <cell r="D3265" t="str">
            <v>23082</v>
          </cell>
          <cell r="E3265" t="str">
            <v>E RED</v>
          </cell>
          <cell r="F3265">
            <v>2</v>
          </cell>
          <cell r="G3265" t="str">
            <v>CB300604080302</v>
          </cell>
          <cell r="H3265">
            <v>3</v>
          </cell>
          <cell r="I3265">
            <v>2</v>
          </cell>
          <cell r="J3265">
            <v>2</v>
          </cell>
          <cell r="K3265">
            <v>3</v>
          </cell>
        </row>
        <row r="3266">
          <cell r="A3266" t="str">
            <v>M2</v>
          </cell>
          <cell r="B3266" t="str">
            <v>A5C</v>
          </cell>
          <cell r="C3266" t="str">
            <v>P</v>
          </cell>
          <cell r="D3266" t="str">
            <v>23232</v>
          </cell>
          <cell r="E3266" t="str">
            <v>E RED</v>
          </cell>
          <cell r="F3266">
            <v>2</v>
          </cell>
          <cell r="G3266" t="str">
            <v>CB300604080302</v>
          </cell>
          <cell r="H3266">
            <v>3</v>
          </cell>
          <cell r="I3266">
            <v>2</v>
          </cell>
          <cell r="J3266">
            <v>2</v>
          </cell>
          <cell r="K3266">
            <v>3</v>
          </cell>
        </row>
        <row r="3267">
          <cell r="A3267" t="str">
            <v>M2</v>
          </cell>
          <cell r="B3267" t="str">
            <v>A5C</v>
          </cell>
          <cell r="C3267" t="str">
            <v>P</v>
          </cell>
          <cell r="D3267" t="str">
            <v>23254</v>
          </cell>
          <cell r="E3267" t="str">
            <v>E RED</v>
          </cell>
          <cell r="F3267">
            <v>2</v>
          </cell>
          <cell r="G3267" t="str">
            <v>CB300604080302</v>
          </cell>
          <cell r="H3267">
            <v>3</v>
          </cell>
          <cell r="I3267">
            <v>2</v>
          </cell>
          <cell r="J3267">
            <v>2</v>
          </cell>
          <cell r="K3267">
            <v>3</v>
          </cell>
        </row>
        <row r="3268">
          <cell r="A3268" t="str">
            <v>M2</v>
          </cell>
          <cell r="B3268" t="str">
            <v>A5C</v>
          </cell>
          <cell r="C3268" t="str">
            <v>P</v>
          </cell>
          <cell r="D3268" t="str">
            <v>23005</v>
          </cell>
          <cell r="E3268" t="str">
            <v>SOL</v>
          </cell>
          <cell r="F3268">
            <v>2</v>
          </cell>
          <cell r="G3268" t="str">
            <v>CB39020000030H</v>
          </cell>
          <cell r="H3268">
            <v>3</v>
          </cell>
          <cell r="I3268">
            <v>0.5</v>
          </cell>
          <cell r="J3268">
            <v>2</v>
          </cell>
          <cell r="K3268">
            <v>3</v>
          </cell>
        </row>
        <row r="3269">
          <cell r="A3269" t="str">
            <v>M2</v>
          </cell>
          <cell r="B3269" t="str">
            <v>A5C</v>
          </cell>
          <cell r="C3269" t="str">
            <v>P</v>
          </cell>
          <cell r="D3269" t="str">
            <v>23005</v>
          </cell>
          <cell r="E3269" t="str">
            <v>SOL</v>
          </cell>
          <cell r="F3269">
            <v>2</v>
          </cell>
          <cell r="G3269" t="str">
            <v>CB390200000301</v>
          </cell>
          <cell r="H3269">
            <v>3</v>
          </cell>
          <cell r="I3269">
            <v>1</v>
          </cell>
          <cell r="J3269">
            <v>1</v>
          </cell>
          <cell r="K3269">
            <v>2</v>
          </cell>
        </row>
        <row r="3270">
          <cell r="A3270" t="str">
            <v>M2</v>
          </cell>
          <cell r="B3270" t="str">
            <v>A5C</v>
          </cell>
          <cell r="C3270" t="str">
            <v>P</v>
          </cell>
          <cell r="D3270" t="str">
            <v>23047</v>
          </cell>
          <cell r="E3270" t="str">
            <v>SOL</v>
          </cell>
          <cell r="F3270">
            <v>2</v>
          </cell>
          <cell r="G3270" t="str">
            <v>CB39020000030T</v>
          </cell>
          <cell r="H3270">
            <v>3</v>
          </cell>
          <cell r="I3270">
            <v>0.75</v>
          </cell>
          <cell r="J3270">
            <v>2</v>
          </cell>
          <cell r="K3270">
            <v>3</v>
          </cell>
        </row>
        <row r="3271">
          <cell r="A3271" t="str">
            <v>M2</v>
          </cell>
          <cell r="B3271" t="str">
            <v>A5C</v>
          </cell>
          <cell r="C3271" t="str">
            <v>P</v>
          </cell>
          <cell r="D3271" t="str">
            <v>23083</v>
          </cell>
          <cell r="E3271" t="str">
            <v>SOL</v>
          </cell>
          <cell r="F3271">
            <v>2</v>
          </cell>
          <cell r="G3271" t="str">
            <v>CB390200000301</v>
          </cell>
          <cell r="H3271">
            <v>3</v>
          </cell>
          <cell r="I3271">
            <v>1</v>
          </cell>
          <cell r="J3271">
            <v>1</v>
          </cell>
          <cell r="K3271">
            <v>2</v>
          </cell>
        </row>
        <row r="3272">
          <cell r="A3272" t="str">
            <v>M2</v>
          </cell>
          <cell r="B3272" t="str">
            <v>A5C</v>
          </cell>
          <cell r="C3272" t="str">
            <v>P</v>
          </cell>
          <cell r="D3272" t="str">
            <v>23094</v>
          </cell>
          <cell r="E3272" t="str">
            <v>SOL</v>
          </cell>
          <cell r="F3272">
            <v>2</v>
          </cell>
          <cell r="G3272" t="str">
            <v>CB39020000030T</v>
          </cell>
          <cell r="H3272">
            <v>3</v>
          </cell>
          <cell r="I3272">
            <v>0.75</v>
          </cell>
          <cell r="J3272">
            <v>4</v>
          </cell>
          <cell r="K3272">
            <v>5</v>
          </cell>
        </row>
        <row r="3273">
          <cell r="A3273" t="str">
            <v>M2</v>
          </cell>
          <cell r="B3273" t="str">
            <v>A5C</v>
          </cell>
          <cell r="C3273" t="str">
            <v>P</v>
          </cell>
          <cell r="D3273" t="str">
            <v>23101</v>
          </cell>
          <cell r="E3273" t="str">
            <v>SOL</v>
          </cell>
          <cell r="F3273">
            <v>2</v>
          </cell>
          <cell r="G3273" t="str">
            <v>CB39020000030T</v>
          </cell>
          <cell r="H3273">
            <v>3</v>
          </cell>
          <cell r="I3273">
            <v>0.75</v>
          </cell>
          <cell r="J3273">
            <v>4</v>
          </cell>
          <cell r="K3273">
            <v>5</v>
          </cell>
        </row>
        <row r="3274">
          <cell r="A3274" t="str">
            <v>M2</v>
          </cell>
          <cell r="B3274" t="str">
            <v>A5C</v>
          </cell>
          <cell r="C3274" t="str">
            <v>P</v>
          </cell>
          <cell r="D3274" t="str">
            <v>23106</v>
          </cell>
          <cell r="E3274" t="str">
            <v>SOL</v>
          </cell>
          <cell r="F3274">
            <v>2</v>
          </cell>
          <cell r="G3274" t="str">
            <v>CB390200000301</v>
          </cell>
          <cell r="H3274">
            <v>3</v>
          </cell>
          <cell r="I3274">
            <v>1</v>
          </cell>
          <cell r="J3274">
            <v>1</v>
          </cell>
          <cell r="K3274">
            <v>2</v>
          </cell>
        </row>
        <row r="3275">
          <cell r="A3275" t="str">
            <v>M2</v>
          </cell>
          <cell r="B3275" t="str">
            <v>A5C</v>
          </cell>
          <cell r="C3275" t="str">
            <v>P</v>
          </cell>
          <cell r="D3275" t="str">
            <v>23106</v>
          </cell>
          <cell r="E3275" t="str">
            <v>SOL</v>
          </cell>
          <cell r="F3275">
            <v>2</v>
          </cell>
          <cell r="G3275" t="str">
            <v>CB39020000030T</v>
          </cell>
          <cell r="H3275">
            <v>3</v>
          </cell>
          <cell r="I3275">
            <v>0.75</v>
          </cell>
          <cell r="J3275">
            <v>2</v>
          </cell>
          <cell r="K3275">
            <v>3</v>
          </cell>
        </row>
        <row r="3276">
          <cell r="A3276" t="str">
            <v>M2</v>
          </cell>
          <cell r="B3276" t="str">
            <v>A5C</v>
          </cell>
          <cell r="C3276" t="str">
            <v>P</v>
          </cell>
          <cell r="D3276" t="str">
            <v>23109</v>
          </cell>
          <cell r="E3276" t="str">
            <v>SOL</v>
          </cell>
          <cell r="F3276">
            <v>2</v>
          </cell>
          <cell r="G3276" t="str">
            <v>CB39020000030T</v>
          </cell>
          <cell r="H3276">
            <v>3</v>
          </cell>
          <cell r="I3276">
            <v>0.75</v>
          </cell>
          <cell r="J3276">
            <v>4</v>
          </cell>
          <cell r="K3276">
            <v>5</v>
          </cell>
        </row>
        <row r="3277">
          <cell r="A3277" t="str">
            <v>M2</v>
          </cell>
          <cell r="B3277" t="str">
            <v>A5C</v>
          </cell>
          <cell r="C3277" t="str">
            <v>P</v>
          </cell>
          <cell r="D3277" t="str">
            <v>23142</v>
          </cell>
          <cell r="E3277" t="str">
            <v>SOL</v>
          </cell>
          <cell r="F3277">
            <v>2</v>
          </cell>
          <cell r="G3277" t="str">
            <v>CB390200000301</v>
          </cell>
          <cell r="H3277">
            <v>3</v>
          </cell>
          <cell r="I3277">
            <v>1</v>
          </cell>
          <cell r="J3277">
            <v>1</v>
          </cell>
          <cell r="K3277">
            <v>2</v>
          </cell>
        </row>
        <row r="3278">
          <cell r="A3278" t="str">
            <v>M2</v>
          </cell>
          <cell r="B3278" t="str">
            <v>A5C</v>
          </cell>
          <cell r="C3278" t="str">
            <v>P</v>
          </cell>
          <cell r="D3278" t="str">
            <v>23142</v>
          </cell>
          <cell r="E3278" t="str">
            <v>SOL</v>
          </cell>
          <cell r="F3278">
            <v>2</v>
          </cell>
          <cell r="G3278" t="str">
            <v>CB39020000030T</v>
          </cell>
          <cell r="H3278">
            <v>3</v>
          </cell>
          <cell r="I3278">
            <v>0.75</v>
          </cell>
          <cell r="J3278">
            <v>2</v>
          </cell>
          <cell r="K3278">
            <v>3</v>
          </cell>
        </row>
        <row r="3279">
          <cell r="A3279" t="str">
            <v>M2</v>
          </cell>
          <cell r="B3279" t="str">
            <v>A5C</v>
          </cell>
          <cell r="C3279" t="str">
            <v>P</v>
          </cell>
          <cell r="D3279" t="str">
            <v>23230</v>
          </cell>
          <cell r="E3279" t="str">
            <v>SOL</v>
          </cell>
          <cell r="F3279">
            <v>2</v>
          </cell>
          <cell r="G3279" t="str">
            <v>CB390200000301</v>
          </cell>
          <cell r="H3279">
            <v>3</v>
          </cell>
          <cell r="I3279">
            <v>1</v>
          </cell>
          <cell r="J3279">
            <v>1</v>
          </cell>
          <cell r="K3279">
            <v>2</v>
          </cell>
        </row>
        <row r="3280">
          <cell r="A3280" t="str">
            <v>M2</v>
          </cell>
          <cell r="B3280" t="str">
            <v>A5C</v>
          </cell>
          <cell r="C3280" t="str">
            <v>P</v>
          </cell>
          <cell r="D3280" t="str">
            <v>23236</v>
          </cell>
          <cell r="E3280" t="str">
            <v>SOL</v>
          </cell>
          <cell r="F3280">
            <v>2</v>
          </cell>
          <cell r="G3280" t="str">
            <v>CB39020000030T</v>
          </cell>
          <cell r="H3280">
            <v>3</v>
          </cell>
          <cell r="I3280">
            <v>0.75</v>
          </cell>
          <cell r="J3280">
            <v>2</v>
          </cell>
          <cell r="K3280">
            <v>3</v>
          </cell>
        </row>
        <row r="3281">
          <cell r="A3281" t="str">
            <v>M2</v>
          </cell>
          <cell r="B3281" t="str">
            <v>A5C</v>
          </cell>
          <cell r="C3281" t="str">
            <v>P</v>
          </cell>
          <cell r="D3281" t="str">
            <v>23234</v>
          </cell>
          <cell r="E3281" t="str">
            <v>SOL</v>
          </cell>
          <cell r="F3281">
            <v>2</v>
          </cell>
          <cell r="G3281" t="str">
            <v>CB39020000030T</v>
          </cell>
          <cell r="H3281">
            <v>3</v>
          </cell>
          <cell r="I3281">
            <v>0.75</v>
          </cell>
          <cell r="J3281">
            <v>4</v>
          </cell>
          <cell r="K3281">
            <v>5</v>
          </cell>
        </row>
        <row r="3282">
          <cell r="A3282" t="str">
            <v>M2</v>
          </cell>
          <cell r="B3282" t="str">
            <v>A5C</v>
          </cell>
          <cell r="C3282" t="str">
            <v>P</v>
          </cell>
          <cell r="D3282" t="str">
            <v>23236</v>
          </cell>
          <cell r="E3282" t="str">
            <v>SOL</v>
          </cell>
          <cell r="F3282">
            <v>2</v>
          </cell>
          <cell r="G3282" t="str">
            <v>CB390200000301</v>
          </cell>
          <cell r="H3282">
            <v>3</v>
          </cell>
          <cell r="I3282">
            <v>1</v>
          </cell>
          <cell r="J3282">
            <v>1</v>
          </cell>
          <cell r="K3282">
            <v>2</v>
          </cell>
        </row>
        <row r="3283">
          <cell r="A3283" t="str">
            <v>M2</v>
          </cell>
          <cell r="B3283" t="str">
            <v>A5C</v>
          </cell>
          <cell r="C3283" t="str">
            <v>P</v>
          </cell>
          <cell r="D3283" t="str">
            <v>23238</v>
          </cell>
          <cell r="E3283" t="str">
            <v>SOL</v>
          </cell>
          <cell r="F3283">
            <v>2</v>
          </cell>
          <cell r="G3283" t="str">
            <v>CB39020000030T</v>
          </cell>
          <cell r="H3283">
            <v>3</v>
          </cell>
          <cell r="I3283">
            <v>0.75</v>
          </cell>
          <cell r="J3283">
            <v>4</v>
          </cell>
          <cell r="K3283">
            <v>5</v>
          </cell>
        </row>
        <row r="3284">
          <cell r="A3284" t="str">
            <v>M2</v>
          </cell>
          <cell r="B3284" t="str">
            <v>A5C</v>
          </cell>
          <cell r="C3284" t="str">
            <v>P</v>
          </cell>
          <cell r="D3284" t="str">
            <v>23240</v>
          </cell>
          <cell r="E3284" t="str">
            <v>SOL</v>
          </cell>
          <cell r="F3284">
            <v>2</v>
          </cell>
          <cell r="G3284" t="str">
            <v>CB390200000301</v>
          </cell>
          <cell r="H3284">
            <v>3</v>
          </cell>
          <cell r="I3284">
            <v>1</v>
          </cell>
          <cell r="J3284">
            <v>1</v>
          </cell>
          <cell r="K3284">
            <v>2</v>
          </cell>
        </row>
        <row r="3285">
          <cell r="A3285" t="str">
            <v>M2</v>
          </cell>
          <cell r="B3285" t="str">
            <v>A5C</v>
          </cell>
          <cell r="C3285" t="str">
            <v>P</v>
          </cell>
          <cell r="D3285" t="str">
            <v>23246</v>
          </cell>
          <cell r="E3285" t="str">
            <v>SOL</v>
          </cell>
          <cell r="F3285">
            <v>2</v>
          </cell>
          <cell r="G3285" t="str">
            <v>CB39020000030T</v>
          </cell>
          <cell r="H3285">
            <v>3</v>
          </cell>
          <cell r="I3285">
            <v>0.75</v>
          </cell>
          <cell r="J3285">
            <v>2</v>
          </cell>
          <cell r="K3285">
            <v>3</v>
          </cell>
        </row>
        <row r="3286">
          <cell r="A3286" t="str">
            <v>M2</v>
          </cell>
          <cell r="B3286" t="str">
            <v>A5C</v>
          </cell>
          <cell r="C3286" t="str">
            <v>P</v>
          </cell>
          <cell r="D3286" t="str">
            <v>23246</v>
          </cell>
          <cell r="E3286" t="str">
            <v>SOL</v>
          </cell>
          <cell r="F3286">
            <v>2</v>
          </cell>
          <cell r="G3286" t="str">
            <v>CB390200000301</v>
          </cell>
          <cell r="H3286">
            <v>3</v>
          </cell>
          <cell r="I3286">
            <v>1</v>
          </cell>
          <cell r="J3286">
            <v>1</v>
          </cell>
          <cell r="K3286">
            <v>2</v>
          </cell>
        </row>
        <row r="3287">
          <cell r="A3287" t="str">
            <v>M2</v>
          </cell>
          <cell r="B3287" t="str">
            <v>A5C</v>
          </cell>
          <cell r="C3287" t="str">
            <v>P</v>
          </cell>
          <cell r="D3287" t="str">
            <v>23252</v>
          </cell>
          <cell r="E3287" t="str">
            <v>SOL</v>
          </cell>
          <cell r="F3287">
            <v>2</v>
          </cell>
          <cell r="G3287" t="str">
            <v>CB390200000301</v>
          </cell>
          <cell r="H3287">
            <v>3</v>
          </cell>
          <cell r="I3287">
            <v>1</v>
          </cell>
          <cell r="J3287">
            <v>1</v>
          </cell>
          <cell r="K3287">
            <v>2</v>
          </cell>
        </row>
        <row r="3288">
          <cell r="A3288" t="str">
            <v>M2</v>
          </cell>
          <cell r="B3288" t="str">
            <v>A5C</v>
          </cell>
          <cell r="C3288" t="str">
            <v>P</v>
          </cell>
          <cell r="D3288" t="str">
            <v>23256</v>
          </cell>
          <cell r="E3288" t="str">
            <v>SOL</v>
          </cell>
          <cell r="F3288">
            <v>2</v>
          </cell>
          <cell r="G3288" t="str">
            <v>CB390200000301</v>
          </cell>
          <cell r="H3288">
            <v>3</v>
          </cell>
          <cell r="I3288">
            <v>1</v>
          </cell>
          <cell r="J3288">
            <v>3</v>
          </cell>
          <cell r="K3288">
            <v>4</v>
          </cell>
        </row>
        <row r="3289">
          <cell r="A3289" t="str">
            <v>M2</v>
          </cell>
          <cell r="B3289" t="str">
            <v>A5C</v>
          </cell>
          <cell r="C3289" t="str">
            <v>P</v>
          </cell>
          <cell r="D3289" t="str">
            <v>23256</v>
          </cell>
          <cell r="E3289" t="str">
            <v>SOL</v>
          </cell>
          <cell r="F3289">
            <v>2</v>
          </cell>
          <cell r="G3289" t="str">
            <v>CB39020000030T</v>
          </cell>
          <cell r="H3289">
            <v>3</v>
          </cell>
          <cell r="I3289">
            <v>0.75</v>
          </cell>
          <cell r="J3289">
            <v>1</v>
          </cell>
          <cell r="K3289">
            <v>2</v>
          </cell>
        </row>
        <row r="3290">
          <cell r="A3290" t="str">
            <v>M2</v>
          </cell>
          <cell r="B3290" t="str">
            <v>A5C</v>
          </cell>
          <cell r="C3290" t="str">
            <v>P</v>
          </cell>
          <cell r="D3290" t="str">
            <v>23258</v>
          </cell>
          <cell r="E3290" t="str">
            <v>SOL</v>
          </cell>
          <cell r="F3290">
            <v>2</v>
          </cell>
          <cell r="G3290" t="str">
            <v>CB39020000030T</v>
          </cell>
          <cell r="H3290">
            <v>3</v>
          </cell>
          <cell r="I3290">
            <v>0.75</v>
          </cell>
          <cell r="J3290">
            <v>1</v>
          </cell>
          <cell r="K3290">
            <v>2</v>
          </cell>
        </row>
        <row r="3291">
          <cell r="A3291" t="str">
            <v>M2</v>
          </cell>
          <cell r="B3291" t="str">
            <v>A5C</v>
          </cell>
          <cell r="C3291" t="str">
            <v>P</v>
          </cell>
          <cell r="D3291" t="str">
            <v>23258</v>
          </cell>
          <cell r="E3291" t="str">
            <v>SOL</v>
          </cell>
          <cell r="F3291">
            <v>2</v>
          </cell>
          <cell r="G3291" t="str">
            <v>CB390200000301</v>
          </cell>
          <cell r="H3291">
            <v>3</v>
          </cell>
          <cell r="I3291">
            <v>1</v>
          </cell>
          <cell r="J3291">
            <v>1</v>
          </cell>
          <cell r="K3291">
            <v>2</v>
          </cell>
        </row>
        <row r="3292">
          <cell r="A3292" t="str">
            <v>M2</v>
          </cell>
          <cell r="B3292" t="str">
            <v>A5C</v>
          </cell>
          <cell r="C3292" t="str">
            <v>TRIM</v>
          </cell>
          <cell r="D3292" t="str">
            <v>V-2301</v>
          </cell>
          <cell r="E3292" t="str">
            <v>SOL</v>
          </cell>
          <cell r="F3292">
            <v>2</v>
          </cell>
          <cell r="G3292" t="str">
            <v>CB39020000030T</v>
          </cell>
          <cell r="H3292">
            <v>3</v>
          </cell>
          <cell r="I3292">
            <v>0.75</v>
          </cell>
          <cell r="J3292">
            <v>4</v>
          </cell>
          <cell r="K3292">
            <v>5</v>
          </cell>
        </row>
        <row r="3293">
          <cell r="A3293" t="str">
            <v>M2</v>
          </cell>
          <cell r="B3293" t="str">
            <v>A5C</v>
          </cell>
          <cell r="C3293" t="str">
            <v>TRIM</v>
          </cell>
          <cell r="D3293" t="str">
            <v>V-2316</v>
          </cell>
          <cell r="E3293" t="str">
            <v>SOL</v>
          </cell>
          <cell r="F3293">
            <v>2</v>
          </cell>
          <cell r="G3293" t="str">
            <v>CB39020000030T</v>
          </cell>
          <cell r="H3293">
            <v>3</v>
          </cell>
          <cell r="I3293">
            <v>0.75</v>
          </cell>
          <cell r="J3293">
            <v>6</v>
          </cell>
          <cell r="K3293">
            <v>7</v>
          </cell>
        </row>
        <row r="3294">
          <cell r="A3294" t="str">
            <v>M2</v>
          </cell>
          <cell r="B3294" t="str">
            <v>A5C</v>
          </cell>
          <cell r="C3294" t="str">
            <v>TRIM</v>
          </cell>
          <cell r="D3294" t="str">
            <v>V-2315</v>
          </cell>
          <cell r="E3294" t="str">
            <v>SOL</v>
          </cell>
          <cell r="F3294">
            <v>2</v>
          </cell>
          <cell r="G3294" t="str">
            <v>CB39020000030T</v>
          </cell>
          <cell r="H3294">
            <v>3</v>
          </cell>
          <cell r="I3294">
            <v>0.75</v>
          </cell>
          <cell r="J3294">
            <v>6</v>
          </cell>
          <cell r="K3294">
            <v>7</v>
          </cell>
        </row>
        <row r="3295">
          <cell r="A3295" t="str">
            <v>M2</v>
          </cell>
          <cell r="B3295" t="str">
            <v>A5C</v>
          </cell>
          <cell r="C3295" t="str">
            <v>TRIM</v>
          </cell>
          <cell r="D3295" t="str">
            <v>V-2317</v>
          </cell>
          <cell r="E3295" t="str">
            <v>SOL</v>
          </cell>
          <cell r="F3295">
            <v>2</v>
          </cell>
          <cell r="G3295" t="str">
            <v>CB39020000030T</v>
          </cell>
          <cell r="H3295">
            <v>3</v>
          </cell>
          <cell r="I3295">
            <v>0.75</v>
          </cell>
          <cell r="J3295">
            <v>6</v>
          </cell>
          <cell r="K3295">
            <v>7</v>
          </cell>
        </row>
        <row r="3296">
          <cell r="A3296" t="str">
            <v>M2</v>
          </cell>
          <cell r="B3296" t="str">
            <v>A5C</v>
          </cell>
          <cell r="C3296" t="str">
            <v>TRIM</v>
          </cell>
          <cell r="D3296" t="str">
            <v>V-2318</v>
          </cell>
          <cell r="E3296" t="str">
            <v>SOL</v>
          </cell>
          <cell r="F3296">
            <v>2</v>
          </cell>
          <cell r="G3296" t="str">
            <v>CB39020000030T</v>
          </cell>
          <cell r="H3296">
            <v>3</v>
          </cell>
          <cell r="I3296">
            <v>0.75</v>
          </cell>
          <cell r="J3296">
            <v>6</v>
          </cell>
          <cell r="K3296">
            <v>7</v>
          </cell>
        </row>
        <row r="3297">
          <cell r="A3297" t="str">
            <v>M2</v>
          </cell>
          <cell r="B3297" t="str">
            <v>A5C</v>
          </cell>
          <cell r="C3297" t="str">
            <v>TRIM</v>
          </cell>
          <cell r="D3297" t="str">
            <v>V-2319</v>
          </cell>
          <cell r="E3297" t="str">
            <v>SOL</v>
          </cell>
          <cell r="F3297">
            <v>2</v>
          </cell>
          <cell r="G3297" t="str">
            <v>CB39020000030T</v>
          </cell>
          <cell r="H3297">
            <v>3</v>
          </cell>
          <cell r="I3297">
            <v>0.75</v>
          </cell>
          <cell r="J3297">
            <v>6</v>
          </cell>
          <cell r="K3297">
            <v>7</v>
          </cell>
        </row>
        <row r="3298">
          <cell r="A3298" t="str">
            <v>M2</v>
          </cell>
          <cell r="B3298" t="str">
            <v>A5C</v>
          </cell>
          <cell r="C3298" t="str">
            <v>TRIM</v>
          </cell>
          <cell r="D3298" t="str">
            <v>V-2320</v>
          </cell>
          <cell r="E3298" t="str">
            <v>SOL</v>
          </cell>
          <cell r="F3298">
            <v>2</v>
          </cell>
          <cell r="G3298" t="str">
            <v>CB39020000030T</v>
          </cell>
          <cell r="H3298">
            <v>3</v>
          </cell>
          <cell r="I3298">
            <v>0.75</v>
          </cell>
          <cell r="J3298">
            <v>6</v>
          </cell>
          <cell r="K3298">
            <v>7</v>
          </cell>
        </row>
        <row r="3299">
          <cell r="A3299" t="str">
            <v>M2</v>
          </cell>
          <cell r="B3299" t="str">
            <v>A5C</v>
          </cell>
          <cell r="C3299" t="str">
            <v>TRIM</v>
          </cell>
          <cell r="D3299" t="str">
            <v>V-2321</v>
          </cell>
          <cell r="E3299" t="str">
            <v>SOL</v>
          </cell>
          <cell r="F3299">
            <v>2</v>
          </cell>
          <cell r="G3299" t="str">
            <v>CB39020000030T</v>
          </cell>
          <cell r="H3299">
            <v>3</v>
          </cell>
          <cell r="I3299">
            <v>0.75</v>
          </cell>
          <cell r="J3299">
            <v>6</v>
          </cell>
          <cell r="K3299">
            <v>7</v>
          </cell>
        </row>
        <row r="3300">
          <cell r="A3300" t="str">
            <v>M2</v>
          </cell>
          <cell r="B3300" t="str">
            <v>A5C</v>
          </cell>
          <cell r="C3300" t="str">
            <v>TRIM</v>
          </cell>
          <cell r="D3300" t="str">
            <v>V-2323</v>
          </cell>
          <cell r="E3300" t="str">
            <v>SOL</v>
          </cell>
          <cell r="F3300">
            <v>2</v>
          </cell>
          <cell r="G3300" t="str">
            <v>CB39020000030T</v>
          </cell>
          <cell r="H3300">
            <v>3</v>
          </cell>
          <cell r="I3300">
            <v>0.75</v>
          </cell>
          <cell r="J3300">
            <v>6</v>
          </cell>
          <cell r="K3300">
            <v>7</v>
          </cell>
        </row>
        <row r="3301">
          <cell r="A3301" t="str">
            <v>M2</v>
          </cell>
          <cell r="B3301" t="str">
            <v>A5C</v>
          </cell>
          <cell r="C3301" t="str">
            <v>TRIM</v>
          </cell>
          <cell r="D3301" t="str">
            <v>V-2324</v>
          </cell>
          <cell r="E3301" t="str">
            <v>SOL</v>
          </cell>
          <cell r="F3301">
            <v>2</v>
          </cell>
          <cell r="G3301" t="str">
            <v>CB39020000030T</v>
          </cell>
          <cell r="H3301">
            <v>3</v>
          </cell>
          <cell r="I3301">
            <v>0.75</v>
          </cell>
          <cell r="J3301">
            <v>6</v>
          </cell>
          <cell r="K3301">
            <v>7</v>
          </cell>
        </row>
        <row r="3302">
          <cell r="A3302" t="str">
            <v>M2</v>
          </cell>
          <cell r="B3302" t="str">
            <v>A5C</v>
          </cell>
          <cell r="C3302" t="str">
            <v>TRIM</v>
          </cell>
          <cell r="D3302" t="str">
            <v>V-2327</v>
          </cell>
          <cell r="E3302" t="str">
            <v>SOL</v>
          </cell>
          <cell r="F3302">
            <v>2</v>
          </cell>
          <cell r="G3302" t="str">
            <v>CB39020000030T</v>
          </cell>
          <cell r="H3302">
            <v>3</v>
          </cell>
          <cell r="I3302">
            <v>0.75</v>
          </cell>
          <cell r="J3302">
            <v>6</v>
          </cell>
          <cell r="K3302">
            <v>7</v>
          </cell>
        </row>
        <row r="3303">
          <cell r="A3303" t="str">
            <v>M2</v>
          </cell>
          <cell r="B3303" t="str">
            <v>A5C</v>
          </cell>
          <cell r="C3303" t="str">
            <v>TRIM</v>
          </cell>
          <cell r="D3303" t="str">
            <v>V-2329</v>
          </cell>
          <cell r="E3303" t="str">
            <v>SOL</v>
          </cell>
          <cell r="F3303">
            <v>2</v>
          </cell>
          <cell r="G3303" t="str">
            <v>CB39020000030T</v>
          </cell>
          <cell r="H3303">
            <v>3</v>
          </cell>
          <cell r="I3303">
            <v>0.75</v>
          </cell>
          <cell r="J3303">
            <v>6</v>
          </cell>
          <cell r="K3303">
            <v>7</v>
          </cell>
        </row>
        <row r="3304">
          <cell r="A3304" t="str">
            <v>M2</v>
          </cell>
          <cell r="B3304" t="str">
            <v>A5C</v>
          </cell>
          <cell r="C3304" t="str">
            <v>TRIM</v>
          </cell>
          <cell r="D3304" t="str">
            <v>V-2330</v>
          </cell>
          <cell r="E3304" t="str">
            <v>SOL</v>
          </cell>
          <cell r="F3304">
            <v>2</v>
          </cell>
          <cell r="G3304" t="str">
            <v>CB39020000030T</v>
          </cell>
          <cell r="H3304">
            <v>3</v>
          </cell>
          <cell r="I3304">
            <v>0.75</v>
          </cell>
          <cell r="J3304">
            <v>6</v>
          </cell>
          <cell r="K3304">
            <v>7</v>
          </cell>
        </row>
        <row r="3305">
          <cell r="A3305" t="str">
            <v>M2</v>
          </cell>
          <cell r="B3305" t="str">
            <v>A5C</v>
          </cell>
          <cell r="C3305" t="str">
            <v>TRIM</v>
          </cell>
          <cell r="D3305" t="str">
            <v>V-2331</v>
          </cell>
          <cell r="E3305" t="str">
            <v>SOL</v>
          </cell>
          <cell r="F3305">
            <v>2</v>
          </cell>
          <cell r="G3305" t="str">
            <v>CB39020000030T</v>
          </cell>
          <cell r="H3305">
            <v>3</v>
          </cell>
          <cell r="I3305">
            <v>0.75</v>
          </cell>
          <cell r="J3305">
            <v>6</v>
          </cell>
          <cell r="K3305">
            <v>7</v>
          </cell>
        </row>
        <row r="3306">
          <cell r="A3306" t="str">
            <v>M2</v>
          </cell>
          <cell r="B3306" t="str">
            <v>A5C</v>
          </cell>
          <cell r="C3306" t="str">
            <v>TRIM</v>
          </cell>
          <cell r="D3306" t="str">
            <v>V-2332</v>
          </cell>
          <cell r="E3306" t="str">
            <v>SOL</v>
          </cell>
          <cell r="F3306">
            <v>2</v>
          </cell>
          <cell r="G3306" t="str">
            <v>CB39020000030T</v>
          </cell>
          <cell r="H3306">
            <v>3</v>
          </cell>
          <cell r="I3306">
            <v>0.75</v>
          </cell>
          <cell r="J3306">
            <v>6</v>
          </cell>
          <cell r="K3306">
            <v>7</v>
          </cell>
        </row>
        <row r="3307">
          <cell r="A3307" t="str">
            <v>M2</v>
          </cell>
          <cell r="B3307" t="str">
            <v>A5C</v>
          </cell>
          <cell r="C3307" t="str">
            <v>P</v>
          </cell>
          <cell r="D3307" t="str">
            <v>23082</v>
          </cell>
          <cell r="E3307" t="str">
            <v>SOL</v>
          </cell>
          <cell r="F3307">
            <v>2</v>
          </cell>
          <cell r="G3307" t="str">
            <v>CB39020000030T</v>
          </cell>
          <cell r="H3307">
            <v>3</v>
          </cell>
          <cell r="I3307">
            <v>0.75</v>
          </cell>
          <cell r="J3307">
            <v>2</v>
          </cell>
          <cell r="K3307">
            <v>3</v>
          </cell>
        </row>
        <row r="3308">
          <cell r="A3308" t="str">
            <v>M2</v>
          </cell>
          <cell r="B3308" t="str">
            <v>A5C</v>
          </cell>
          <cell r="C3308" t="str">
            <v>P</v>
          </cell>
          <cell r="D3308" t="str">
            <v>23105</v>
          </cell>
          <cell r="E3308" t="str">
            <v>SOL</v>
          </cell>
          <cell r="F3308">
            <v>2</v>
          </cell>
          <cell r="G3308" t="str">
            <v>CB39020000030T</v>
          </cell>
          <cell r="H3308">
            <v>3</v>
          </cell>
          <cell r="I3308">
            <v>0.75</v>
          </cell>
          <cell r="J3308">
            <v>4</v>
          </cell>
          <cell r="K3308">
            <v>5</v>
          </cell>
        </row>
        <row r="3309">
          <cell r="A3309" t="str">
            <v>M2</v>
          </cell>
          <cell r="B3309" t="str">
            <v>A5C</v>
          </cell>
          <cell r="C3309" t="str">
            <v>P</v>
          </cell>
          <cell r="D3309" t="str">
            <v>23113</v>
          </cell>
          <cell r="E3309" t="str">
            <v>SOL</v>
          </cell>
          <cell r="F3309">
            <v>2</v>
          </cell>
          <cell r="G3309" t="str">
            <v>CB39020000030T</v>
          </cell>
          <cell r="H3309">
            <v>3</v>
          </cell>
          <cell r="I3309">
            <v>0.75</v>
          </cell>
          <cell r="J3309">
            <v>4</v>
          </cell>
          <cell r="K3309">
            <v>5</v>
          </cell>
        </row>
        <row r="3310">
          <cell r="A3310" t="str">
            <v>M2</v>
          </cell>
          <cell r="B3310" t="str">
            <v>A5C</v>
          </cell>
          <cell r="C3310" t="str">
            <v>P</v>
          </cell>
          <cell r="D3310" t="str">
            <v>23122</v>
          </cell>
          <cell r="E3310" t="str">
            <v>SOL</v>
          </cell>
          <cell r="F3310">
            <v>2</v>
          </cell>
          <cell r="G3310" t="str">
            <v>CB390200000301</v>
          </cell>
          <cell r="H3310">
            <v>3</v>
          </cell>
          <cell r="I3310">
            <v>1</v>
          </cell>
          <cell r="J3310">
            <v>1</v>
          </cell>
          <cell r="K3310">
            <v>2</v>
          </cell>
        </row>
        <row r="3311">
          <cell r="A3311" t="str">
            <v>M2</v>
          </cell>
          <cell r="B3311" t="str">
            <v>A5C</v>
          </cell>
          <cell r="C3311" t="str">
            <v>P</v>
          </cell>
          <cell r="D3311" t="str">
            <v>23124</v>
          </cell>
          <cell r="E3311" t="str">
            <v>SOL</v>
          </cell>
          <cell r="F3311">
            <v>2</v>
          </cell>
          <cell r="G3311" t="str">
            <v>CB39020000030T</v>
          </cell>
          <cell r="H3311">
            <v>3</v>
          </cell>
          <cell r="I3311">
            <v>0.75</v>
          </cell>
          <cell r="J3311">
            <v>3</v>
          </cell>
          <cell r="K3311">
            <v>4</v>
          </cell>
        </row>
        <row r="3312">
          <cell r="A3312" t="str">
            <v>M2</v>
          </cell>
          <cell r="B3312" t="str">
            <v>A5C</v>
          </cell>
          <cell r="C3312" t="str">
            <v>P</v>
          </cell>
          <cell r="D3312" t="str">
            <v>23232</v>
          </cell>
          <cell r="E3312" t="str">
            <v>SOL</v>
          </cell>
          <cell r="F3312">
            <v>2</v>
          </cell>
          <cell r="G3312" t="str">
            <v>CB39020000030T</v>
          </cell>
          <cell r="H3312">
            <v>3</v>
          </cell>
          <cell r="I3312">
            <v>0.75</v>
          </cell>
          <cell r="J3312">
            <v>2</v>
          </cell>
          <cell r="K3312">
            <v>3</v>
          </cell>
        </row>
        <row r="3313">
          <cell r="A3313" t="str">
            <v>M2</v>
          </cell>
          <cell r="B3313" t="str">
            <v>A5C</v>
          </cell>
          <cell r="C3313" t="str">
            <v>P</v>
          </cell>
          <cell r="D3313" t="str">
            <v>23240</v>
          </cell>
          <cell r="E3313" t="str">
            <v>SOL</v>
          </cell>
          <cell r="F3313">
            <v>2</v>
          </cell>
          <cell r="G3313" t="str">
            <v>CB39020000030T</v>
          </cell>
          <cell r="H3313">
            <v>3</v>
          </cell>
          <cell r="I3313">
            <v>0.75</v>
          </cell>
          <cell r="J3313">
            <v>2</v>
          </cell>
          <cell r="K3313">
            <v>3</v>
          </cell>
        </row>
        <row r="3314">
          <cell r="A3314" t="str">
            <v>M2</v>
          </cell>
          <cell r="B3314" t="str">
            <v>A5C</v>
          </cell>
          <cell r="C3314" t="str">
            <v>P</v>
          </cell>
          <cell r="D3314" t="str">
            <v>23254</v>
          </cell>
          <cell r="E3314" t="str">
            <v>SOL</v>
          </cell>
          <cell r="F3314">
            <v>2</v>
          </cell>
          <cell r="G3314" t="str">
            <v>CB39020000030T</v>
          </cell>
          <cell r="H3314">
            <v>3</v>
          </cell>
          <cell r="I3314">
            <v>0.75</v>
          </cell>
          <cell r="J3314">
            <v>2</v>
          </cell>
          <cell r="K3314">
            <v>3</v>
          </cell>
        </row>
        <row r="3315">
          <cell r="A3315" t="str">
            <v>M2</v>
          </cell>
          <cell r="B3315" t="str">
            <v>A5C</v>
          </cell>
          <cell r="C3315" t="str">
            <v>TRIM</v>
          </cell>
          <cell r="D3315" t="str">
            <v>V-2301</v>
          </cell>
          <cell r="E3315" t="str">
            <v>SOL</v>
          </cell>
          <cell r="F3315">
            <v>2</v>
          </cell>
          <cell r="G3315" t="str">
            <v>CB3902000003IH</v>
          </cell>
          <cell r="H3315">
            <v>3</v>
          </cell>
          <cell r="I3315">
            <v>1.5</v>
          </cell>
          <cell r="J3315">
            <v>2</v>
          </cell>
          <cell r="K3315">
            <v>3</v>
          </cell>
        </row>
        <row r="3316">
          <cell r="A3316" t="str">
            <v>M2</v>
          </cell>
          <cell r="B3316" t="str">
            <v>A5C</v>
          </cell>
          <cell r="C3316" t="str">
            <v>TRIM</v>
          </cell>
          <cell r="D3316" t="str">
            <v>V-2326</v>
          </cell>
          <cell r="E3316" t="str">
            <v>SOL</v>
          </cell>
          <cell r="F3316">
            <v>2</v>
          </cell>
          <cell r="G3316" t="str">
            <v>CB39020000030T</v>
          </cell>
          <cell r="H3316">
            <v>3</v>
          </cell>
          <cell r="I3316">
            <v>0.75</v>
          </cell>
          <cell r="J3316">
            <v>6</v>
          </cell>
          <cell r="K3316">
            <v>7</v>
          </cell>
        </row>
        <row r="3317">
          <cell r="A3317" t="str">
            <v>M2</v>
          </cell>
          <cell r="B3317" t="str">
            <v>A5C</v>
          </cell>
          <cell r="C3317" t="str">
            <v>TRIM</v>
          </cell>
          <cell r="D3317" t="str">
            <v>V-2328</v>
          </cell>
          <cell r="E3317" t="str">
            <v>SOL</v>
          </cell>
          <cell r="F3317">
            <v>2</v>
          </cell>
          <cell r="G3317" t="str">
            <v>CB39020000030T</v>
          </cell>
          <cell r="H3317">
            <v>3</v>
          </cell>
          <cell r="I3317">
            <v>0.75</v>
          </cell>
          <cell r="J3317">
            <v>6</v>
          </cell>
          <cell r="K3317">
            <v>7</v>
          </cell>
        </row>
        <row r="3318">
          <cell r="A3318" t="str">
            <v>M2</v>
          </cell>
          <cell r="B3318" t="str">
            <v>A5C</v>
          </cell>
          <cell r="C3318" t="str">
            <v>TRIM</v>
          </cell>
          <cell r="D3318" t="str">
            <v>V-2333</v>
          </cell>
          <cell r="E3318" t="str">
            <v>SOL</v>
          </cell>
          <cell r="F3318">
            <v>2</v>
          </cell>
          <cell r="G3318" t="str">
            <v>CB39020000030T</v>
          </cell>
          <cell r="H3318">
            <v>3</v>
          </cell>
          <cell r="I3318">
            <v>0.75</v>
          </cell>
          <cell r="J3318">
            <v>6</v>
          </cell>
          <cell r="K3318">
            <v>7</v>
          </cell>
        </row>
        <row r="3319">
          <cell r="A3319" t="str">
            <v>M2</v>
          </cell>
          <cell r="B3319" t="str">
            <v>A5C</v>
          </cell>
          <cell r="C3319" t="str">
            <v>TRIM</v>
          </cell>
          <cell r="D3319" t="str">
            <v>V-2351</v>
          </cell>
          <cell r="E3319" t="str">
            <v>SOL</v>
          </cell>
          <cell r="F3319">
            <v>2</v>
          </cell>
          <cell r="G3319" t="str">
            <v>CB39020000030T</v>
          </cell>
          <cell r="H3319">
            <v>3</v>
          </cell>
          <cell r="I3319">
            <v>0.75</v>
          </cell>
          <cell r="J3319">
            <v>4</v>
          </cell>
          <cell r="K3319">
            <v>5</v>
          </cell>
        </row>
        <row r="3320">
          <cell r="A3320" t="str">
            <v>M2</v>
          </cell>
          <cell r="B3320" t="str">
            <v>A5C</v>
          </cell>
          <cell r="C3320" t="str">
            <v>P</v>
          </cell>
          <cell r="D3320" t="str">
            <v>23005</v>
          </cell>
          <cell r="E3320" t="str">
            <v>TEE</v>
          </cell>
          <cell r="F3320">
            <v>2</v>
          </cell>
          <cell r="G3320" t="str">
            <v>CB300304000300</v>
          </cell>
          <cell r="H3320">
            <v>3</v>
          </cell>
          <cell r="I3320" t="str">
            <v>--</v>
          </cell>
          <cell r="J3320">
            <v>1</v>
          </cell>
          <cell r="K3320">
            <v>2</v>
          </cell>
        </row>
        <row r="3321">
          <cell r="A3321" t="str">
            <v>M2</v>
          </cell>
          <cell r="B3321" t="str">
            <v>A5C</v>
          </cell>
          <cell r="C3321" t="str">
            <v>P</v>
          </cell>
          <cell r="D3321" t="str">
            <v>23047</v>
          </cell>
          <cell r="E3321" t="str">
            <v>TEE</v>
          </cell>
          <cell r="F3321">
            <v>2</v>
          </cell>
          <cell r="G3321" t="str">
            <v>CB300304000300</v>
          </cell>
          <cell r="H3321">
            <v>3</v>
          </cell>
          <cell r="I3321" t="str">
            <v>--</v>
          </cell>
          <cell r="J3321">
            <v>1</v>
          </cell>
          <cell r="K3321">
            <v>2</v>
          </cell>
        </row>
        <row r="3322">
          <cell r="A3322" t="str">
            <v>M2</v>
          </cell>
          <cell r="B3322" t="str">
            <v>A5C</v>
          </cell>
          <cell r="C3322" t="str">
            <v>P</v>
          </cell>
          <cell r="D3322" t="str">
            <v>23082</v>
          </cell>
          <cell r="E3322" t="str">
            <v>TEE</v>
          </cell>
          <cell r="F3322">
            <v>2</v>
          </cell>
          <cell r="G3322" t="str">
            <v>CB300304000300</v>
          </cell>
          <cell r="H3322">
            <v>3</v>
          </cell>
          <cell r="I3322" t="str">
            <v>--</v>
          </cell>
          <cell r="J3322">
            <v>1</v>
          </cell>
          <cell r="K3322">
            <v>2</v>
          </cell>
        </row>
        <row r="3323">
          <cell r="A3323" t="str">
            <v>M2</v>
          </cell>
          <cell r="B3323" t="str">
            <v>A5C</v>
          </cell>
          <cell r="C3323" t="str">
            <v>P</v>
          </cell>
          <cell r="D3323" t="str">
            <v>23106</v>
          </cell>
          <cell r="E3323" t="str">
            <v>TEE</v>
          </cell>
          <cell r="F3323">
            <v>2</v>
          </cell>
          <cell r="G3323" t="str">
            <v>CB300304000300</v>
          </cell>
          <cell r="H3323">
            <v>3</v>
          </cell>
          <cell r="I3323" t="str">
            <v>--</v>
          </cell>
          <cell r="J3323">
            <v>1</v>
          </cell>
          <cell r="K3323">
            <v>2</v>
          </cell>
        </row>
        <row r="3324">
          <cell r="A3324" t="str">
            <v>M2</v>
          </cell>
          <cell r="B3324" t="str">
            <v>A5C</v>
          </cell>
          <cell r="C3324" t="str">
            <v>P</v>
          </cell>
          <cell r="D3324" t="str">
            <v>23124</v>
          </cell>
          <cell r="E3324" t="str">
            <v>TEE</v>
          </cell>
          <cell r="F3324">
            <v>2</v>
          </cell>
          <cell r="G3324" t="str">
            <v>CB300304000300</v>
          </cell>
          <cell r="H3324">
            <v>3</v>
          </cell>
          <cell r="I3324" t="str">
            <v>--</v>
          </cell>
          <cell r="J3324">
            <v>1</v>
          </cell>
          <cell r="K3324">
            <v>2</v>
          </cell>
        </row>
        <row r="3325">
          <cell r="A3325" t="str">
            <v>M2</v>
          </cell>
          <cell r="B3325" t="str">
            <v>A5C</v>
          </cell>
          <cell r="C3325" t="str">
            <v>P</v>
          </cell>
          <cell r="D3325" t="str">
            <v>23142</v>
          </cell>
          <cell r="E3325" t="str">
            <v>TEE</v>
          </cell>
          <cell r="F3325">
            <v>2</v>
          </cell>
          <cell r="G3325" t="str">
            <v>CB300304000300</v>
          </cell>
          <cell r="H3325">
            <v>3</v>
          </cell>
          <cell r="I3325" t="str">
            <v>--</v>
          </cell>
          <cell r="J3325">
            <v>1</v>
          </cell>
          <cell r="K3325">
            <v>2</v>
          </cell>
        </row>
        <row r="3326">
          <cell r="A3326" t="str">
            <v>M2</v>
          </cell>
          <cell r="B3326" t="str">
            <v>A5C</v>
          </cell>
          <cell r="C3326" t="str">
            <v>P</v>
          </cell>
          <cell r="D3326" t="str">
            <v>23236</v>
          </cell>
          <cell r="E3326" t="str">
            <v>TEE</v>
          </cell>
          <cell r="F3326">
            <v>2</v>
          </cell>
          <cell r="G3326" t="str">
            <v>CB300304000300</v>
          </cell>
          <cell r="H3326">
            <v>3</v>
          </cell>
          <cell r="I3326" t="str">
            <v>--</v>
          </cell>
          <cell r="J3326">
            <v>1</v>
          </cell>
          <cell r="K3326">
            <v>2</v>
          </cell>
        </row>
        <row r="3327">
          <cell r="A3327" t="str">
            <v>M2</v>
          </cell>
          <cell r="B3327" t="str">
            <v>A5C</v>
          </cell>
          <cell r="C3327" t="str">
            <v>P</v>
          </cell>
          <cell r="D3327" t="str">
            <v>23240</v>
          </cell>
          <cell r="E3327" t="str">
            <v>TEE</v>
          </cell>
          <cell r="F3327">
            <v>2</v>
          </cell>
          <cell r="G3327" t="str">
            <v>CB300304000300</v>
          </cell>
          <cell r="H3327">
            <v>3</v>
          </cell>
          <cell r="I3327" t="str">
            <v>--</v>
          </cell>
          <cell r="J3327">
            <v>1</v>
          </cell>
          <cell r="K3327">
            <v>2</v>
          </cell>
        </row>
        <row r="3328">
          <cell r="A3328" t="str">
            <v>M2</v>
          </cell>
          <cell r="B3328" t="str">
            <v>A5C</v>
          </cell>
          <cell r="C3328" t="str">
            <v>P</v>
          </cell>
          <cell r="D3328" t="str">
            <v>23246</v>
          </cell>
          <cell r="E3328" t="str">
            <v>TEE</v>
          </cell>
          <cell r="F3328">
            <v>2</v>
          </cell>
          <cell r="G3328" t="str">
            <v>CB300304000300</v>
          </cell>
          <cell r="H3328">
            <v>3</v>
          </cell>
          <cell r="I3328" t="str">
            <v>--</v>
          </cell>
          <cell r="J3328">
            <v>1</v>
          </cell>
          <cell r="K3328">
            <v>2</v>
          </cell>
        </row>
        <row r="3329">
          <cell r="A3329" t="str">
            <v>M2</v>
          </cell>
          <cell r="B3329" t="str">
            <v>A5C</v>
          </cell>
          <cell r="C3329" t="str">
            <v>P</v>
          </cell>
          <cell r="D3329" t="str">
            <v>23254</v>
          </cell>
          <cell r="E3329" t="str">
            <v>TEE</v>
          </cell>
          <cell r="F3329">
            <v>2</v>
          </cell>
          <cell r="G3329" t="str">
            <v>CB300304000300</v>
          </cell>
          <cell r="H3329">
            <v>3</v>
          </cell>
          <cell r="I3329" t="str">
            <v>--</v>
          </cell>
          <cell r="J3329">
            <v>1</v>
          </cell>
          <cell r="K3329">
            <v>2</v>
          </cell>
        </row>
        <row r="3330">
          <cell r="A3330" t="str">
            <v>M2</v>
          </cell>
          <cell r="B3330" t="str">
            <v>A5C</v>
          </cell>
          <cell r="C3330" t="str">
            <v>P</v>
          </cell>
          <cell r="D3330" t="str">
            <v>23258</v>
          </cell>
          <cell r="E3330" t="str">
            <v>TEE</v>
          </cell>
          <cell r="F3330">
            <v>2</v>
          </cell>
          <cell r="G3330" t="str">
            <v>CB300304000300</v>
          </cell>
          <cell r="H3330">
            <v>3</v>
          </cell>
          <cell r="I3330" t="str">
            <v>--</v>
          </cell>
          <cell r="J3330">
            <v>1</v>
          </cell>
          <cell r="K3330">
            <v>2</v>
          </cell>
        </row>
        <row r="3331">
          <cell r="A3331" t="str">
            <v>M2</v>
          </cell>
          <cell r="B3331" t="str">
            <v>A5C</v>
          </cell>
          <cell r="C3331" t="str">
            <v>P</v>
          </cell>
          <cell r="D3331" t="str">
            <v>23232</v>
          </cell>
          <cell r="E3331" t="str">
            <v>TEE</v>
          </cell>
          <cell r="F3331">
            <v>2</v>
          </cell>
          <cell r="G3331" t="str">
            <v>CB300304000300</v>
          </cell>
          <cell r="H3331">
            <v>3</v>
          </cell>
          <cell r="I3331" t="str">
            <v>--</v>
          </cell>
          <cell r="J3331">
            <v>1</v>
          </cell>
          <cell r="K3331">
            <v>2</v>
          </cell>
        </row>
        <row r="3332">
          <cell r="A3332" t="str">
            <v>M2</v>
          </cell>
          <cell r="B3332" t="str">
            <v>A5C</v>
          </cell>
          <cell r="C3332" t="str">
            <v>P</v>
          </cell>
          <cell r="D3332" t="str">
            <v>23017</v>
          </cell>
          <cell r="E3332" t="str">
            <v>90 ELL</v>
          </cell>
          <cell r="F3332">
            <v>2</v>
          </cell>
          <cell r="G3332" t="str">
            <v>CB300104000300</v>
          </cell>
          <cell r="H3332">
            <v>3</v>
          </cell>
          <cell r="I3332" t="str">
            <v>--</v>
          </cell>
          <cell r="J3332">
            <v>8</v>
          </cell>
          <cell r="K3332">
            <v>9</v>
          </cell>
        </row>
        <row r="3333">
          <cell r="A3333" t="str">
            <v>M2</v>
          </cell>
          <cell r="B3333" t="str">
            <v>A5C</v>
          </cell>
          <cell r="C3333" t="str">
            <v>P</v>
          </cell>
          <cell r="D3333" t="str">
            <v>23029</v>
          </cell>
          <cell r="E3333" t="str">
            <v>90 ELL</v>
          </cell>
          <cell r="F3333">
            <v>2</v>
          </cell>
          <cell r="G3333" t="str">
            <v>CB300104000300</v>
          </cell>
          <cell r="H3333">
            <v>3</v>
          </cell>
          <cell r="I3333" t="str">
            <v>--</v>
          </cell>
          <cell r="J3333">
            <v>1</v>
          </cell>
          <cell r="K3333">
            <v>2</v>
          </cell>
        </row>
        <row r="3334">
          <cell r="A3334" t="str">
            <v>M2</v>
          </cell>
          <cell r="B3334" t="str">
            <v>A5C</v>
          </cell>
          <cell r="C3334" t="str">
            <v>P</v>
          </cell>
          <cell r="D3334" t="str">
            <v>23050</v>
          </cell>
          <cell r="E3334" t="str">
            <v>90 ELL</v>
          </cell>
          <cell r="F3334">
            <v>2</v>
          </cell>
          <cell r="G3334" t="str">
            <v>CB300104000300</v>
          </cell>
          <cell r="H3334">
            <v>3</v>
          </cell>
          <cell r="I3334" t="str">
            <v>--</v>
          </cell>
          <cell r="J3334">
            <v>2</v>
          </cell>
          <cell r="K3334">
            <v>3</v>
          </cell>
        </row>
        <row r="3335">
          <cell r="A3335" t="str">
            <v>M2</v>
          </cell>
          <cell r="B3335" t="str">
            <v>A5C</v>
          </cell>
          <cell r="C3335" t="str">
            <v>P</v>
          </cell>
          <cell r="D3335" t="str">
            <v>23051</v>
          </cell>
          <cell r="E3335" t="str">
            <v>90 ELL</v>
          </cell>
          <cell r="F3335">
            <v>2</v>
          </cell>
          <cell r="G3335" t="str">
            <v>CB300104000300</v>
          </cell>
          <cell r="H3335">
            <v>3</v>
          </cell>
          <cell r="I3335" t="str">
            <v>--</v>
          </cell>
          <cell r="J3335">
            <v>8</v>
          </cell>
          <cell r="K3335">
            <v>9</v>
          </cell>
        </row>
        <row r="3336">
          <cell r="A3336" t="str">
            <v>M2</v>
          </cell>
          <cell r="B3336" t="str">
            <v>A5C</v>
          </cell>
          <cell r="C3336" t="str">
            <v>P</v>
          </cell>
          <cell r="D3336" t="str">
            <v>23064</v>
          </cell>
          <cell r="E3336" t="str">
            <v>90 ELL</v>
          </cell>
          <cell r="F3336">
            <v>2</v>
          </cell>
          <cell r="G3336" t="str">
            <v>CB300104000300</v>
          </cell>
          <cell r="H3336">
            <v>3</v>
          </cell>
          <cell r="I3336" t="str">
            <v>--</v>
          </cell>
          <cell r="J3336">
            <v>9</v>
          </cell>
          <cell r="K3336">
            <v>10</v>
          </cell>
        </row>
        <row r="3337">
          <cell r="A3337" t="str">
            <v>M2</v>
          </cell>
          <cell r="B3337" t="str">
            <v>A5C</v>
          </cell>
          <cell r="C3337" t="str">
            <v>P</v>
          </cell>
          <cell r="D3337" t="str">
            <v>23071</v>
          </cell>
          <cell r="E3337" t="str">
            <v>90 ELL</v>
          </cell>
          <cell r="F3337">
            <v>2</v>
          </cell>
          <cell r="G3337" t="str">
            <v>CB300104000300</v>
          </cell>
          <cell r="H3337">
            <v>3</v>
          </cell>
          <cell r="I3337" t="str">
            <v>--</v>
          </cell>
          <cell r="J3337">
            <v>1</v>
          </cell>
          <cell r="K3337">
            <v>2</v>
          </cell>
        </row>
        <row r="3338">
          <cell r="A3338" t="str">
            <v>M2</v>
          </cell>
          <cell r="B3338" t="str">
            <v>A5C</v>
          </cell>
          <cell r="C3338" t="str">
            <v>P</v>
          </cell>
          <cell r="D3338" t="str">
            <v>23086</v>
          </cell>
          <cell r="E3338" t="str">
            <v>90 ELL</v>
          </cell>
          <cell r="F3338">
            <v>2</v>
          </cell>
          <cell r="G3338" t="str">
            <v>CB300104000300</v>
          </cell>
          <cell r="H3338">
            <v>3</v>
          </cell>
          <cell r="I3338" t="str">
            <v>--</v>
          </cell>
          <cell r="J3338">
            <v>5</v>
          </cell>
          <cell r="K3338">
            <v>6</v>
          </cell>
        </row>
        <row r="3339">
          <cell r="A3339" t="str">
            <v>M2</v>
          </cell>
          <cell r="B3339" t="str">
            <v>A5C</v>
          </cell>
          <cell r="C3339" t="str">
            <v>P</v>
          </cell>
          <cell r="D3339" t="str">
            <v>23016</v>
          </cell>
          <cell r="E3339" t="str">
            <v>90 ELL</v>
          </cell>
          <cell r="F3339">
            <v>2</v>
          </cell>
          <cell r="G3339" t="str">
            <v>CB300104000300</v>
          </cell>
          <cell r="H3339">
            <v>3</v>
          </cell>
          <cell r="I3339" t="str">
            <v>--</v>
          </cell>
          <cell r="J3339">
            <v>4</v>
          </cell>
          <cell r="K3339">
            <v>5</v>
          </cell>
        </row>
        <row r="3340">
          <cell r="A3340" t="str">
            <v>M2</v>
          </cell>
          <cell r="B3340" t="str">
            <v>A5C</v>
          </cell>
          <cell r="C3340" t="str">
            <v>P</v>
          </cell>
          <cell r="D3340" t="str">
            <v>23061</v>
          </cell>
          <cell r="E3340" t="str">
            <v>90 ELL</v>
          </cell>
          <cell r="F3340">
            <v>2</v>
          </cell>
          <cell r="G3340" t="str">
            <v>CB300104000300</v>
          </cell>
          <cell r="H3340">
            <v>3</v>
          </cell>
          <cell r="I3340" t="str">
            <v>--</v>
          </cell>
          <cell r="J3340">
            <v>2</v>
          </cell>
          <cell r="K3340">
            <v>3</v>
          </cell>
        </row>
        <row r="3341">
          <cell r="A3341" t="str">
            <v>M2</v>
          </cell>
          <cell r="B3341" t="str">
            <v>A5C</v>
          </cell>
          <cell r="C3341" t="str">
            <v>P</v>
          </cell>
          <cell r="D3341" t="str">
            <v>23064</v>
          </cell>
          <cell r="E3341" t="str">
            <v>90 ELL</v>
          </cell>
          <cell r="F3341">
            <v>2</v>
          </cell>
          <cell r="G3341" t="str">
            <v>CB300104000300</v>
          </cell>
          <cell r="H3341">
            <v>3</v>
          </cell>
          <cell r="I3341" t="str">
            <v>--</v>
          </cell>
          <cell r="J3341">
            <v>6</v>
          </cell>
          <cell r="K3341">
            <v>7</v>
          </cell>
        </row>
        <row r="3342">
          <cell r="A3342" t="str">
            <v>M2</v>
          </cell>
          <cell r="B3342" t="str">
            <v>A5C</v>
          </cell>
          <cell r="C3342" t="str">
            <v>P</v>
          </cell>
          <cell r="D3342" t="str">
            <v>23125</v>
          </cell>
          <cell r="E3342" t="str">
            <v>90 ELL</v>
          </cell>
          <cell r="F3342">
            <v>2</v>
          </cell>
          <cell r="G3342" t="str">
            <v>CB300104000300</v>
          </cell>
          <cell r="H3342">
            <v>3</v>
          </cell>
          <cell r="I3342" t="str">
            <v>--</v>
          </cell>
          <cell r="J3342">
            <v>5</v>
          </cell>
          <cell r="K3342">
            <v>6</v>
          </cell>
        </row>
        <row r="3343">
          <cell r="A3343" t="str">
            <v>M2</v>
          </cell>
          <cell r="B3343" t="str">
            <v>A5C</v>
          </cell>
          <cell r="C3343" t="str">
            <v>P</v>
          </cell>
          <cell r="D3343" t="str">
            <v>23064</v>
          </cell>
          <cell r="E3343" t="str">
            <v>C RED</v>
          </cell>
          <cell r="F3343">
            <v>2</v>
          </cell>
          <cell r="G3343" t="str">
            <v>CB300504080302</v>
          </cell>
          <cell r="H3343">
            <v>3</v>
          </cell>
          <cell r="I3343">
            <v>2</v>
          </cell>
          <cell r="J3343">
            <v>2</v>
          </cell>
          <cell r="K3343">
            <v>3</v>
          </cell>
        </row>
        <row r="3344">
          <cell r="A3344" t="str">
            <v>M2</v>
          </cell>
          <cell r="B3344" t="str">
            <v>A5C</v>
          </cell>
          <cell r="C3344" t="str">
            <v>TRIM</v>
          </cell>
          <cell r="D3344" t="str">
            <v>C-2302</v>
          </cell>
          <cell r="E3344" t="str">
            <v>CAP</v>
          </cell>
          <cell r="F3344">
            <v>2</v>
          </cell>
          <cell r="G3344" t="str">
            <v>CB300704000300</v>
          </cell>
          <cell r="H3344">
            <v>3</v>
          </cell>
          <cell r="I3344" t="str">
            <v>--</v>
          </cell>
          <cell r="J3344">
            <v>2</v>
          </cell>
          <cell r="K3344">
            <v>3</v>
          </cell>
        </row>
        <row r="3345">
          <cell r="A3345" t="str">
            <v>M2</v>
          </cell>
          <cell r="B3345" t="str">
            <v>A5C</v>
          </cell>
          <cell r="C3345" t="str">
            <v>TRIM</v>
          </cell>
          <cell r="D3345" t="str">
            <v>C-2303</v>
          </cell>
          <cell r="E3345" t="str">
            <v>CAP</v>
          </cell>
          <cell r="F3345">
            <v>2</v>
          </cell>
          <cell r="G3345" t="str">
            <v>CB300704000300</v>
          </cell>
          <cell r="H3345">
            <v>3</v>
          </cell>
          <cell r="I3345" t="str">
            <v>--</v>
          </cell>
          <cell r="J3345">
            <v>2</v>
          </cell>
          <cell r="K3345">
            <v>3</v>
          </cell>
        </row>
        <row r="3346">
          <cell r="A3346" t="str">
            <v>M2</v>
          </cell>
          <cell r="B3346" t="str">
            <v>A5C</v>
          </cell>
          <cell r="C3346" t="str">
            <v>TRIM</v>
          </cell>
          <cell r="D3346" t="str">
            <v>C-2304</v>
          </cell>
          <cell r="E3346" t="str">
            <v>CAP</v>
          </cell>
          <cell r="F3346">
            <v>2</v>
          </cell>
          <cell r="G3346" t="str">
            <v>CB300704000300</v>
          </cell>
          <cell r="H3346">
            <v>3</v>
          </cell>
          <cell r="I3346" t="str">
            <v>--</v>
          </cell>
          <cell r="J3346">
            <v>2</v>
          </cell>
          <cell r="K3346">
            <v>3</v>
          </cell>
        </row>
        <row r="3347">
          <cell r="A3347" t="str">
            <v>M2</v>
          </cell>
          <cell r="B3347" t="str">
            <v>A5C</v>
          </cell>
          <cell r="C3347" t="str">
            <v>TRIM</v>
          </cell>
          <cell r="D3347" t="str">
            <v>C-2305</v>
          </cell>
          <cell r="E3347" t="str">
            <v>CAP</v>
          </cell>
          <cell r="F3347">
            <v>2</v>
          </cell>
          <cell r="G3347" t="str">
            <v>CB300704000300</v>
          </cell>
          <cell r="H3347">
            <v>3</v>
          </cell>
          <cell r="I3347" t="str">
            <v>--</v>
          </cell>
          <cell r="J3347">
            <v>2</v>
          </cell>
          <cell r="K3347">
            <v>3</v>
          </cell>
        </row>
        <row r="3348">
          <cell r="A3348" t="str">
            <v>M2</v>
          </cell>
          <cell r="B3348" t="str">
            <v>A5C</v>
          </cell>
          <cell r="C3348" t="str">
            <v>TRIM</v>
          </cell>
          <cell r="D3348" t="str">
            <v>C-2306</v>
          </cell>
          <cell r="E3348" t="str">
            <v>CAP</v>
          </cell>
          <cell r="F3348">
            <v>2</v>
          </cell>
          <cell r="G3348" t="str">
            <v>CB300704000300</v>
          </cell>
          <cell r="H3348">
            <v>3</v>
          </cell>
          <cell r="I3348" t="str">
            <v>--</v>
          </cell>
          <cell r="J3348">
            <v>2</v>
          </cell>
          <cell r="K3348">
            <v>3</v>
          </cell>
        </row>
        <row r="3349">
          <cell r="A3349" t="str">
            <v>M2</v>
          </cell>
          <cell r="B3349" t="str">
            <v>A5C</v>
          </cell>
          <cell r="C3349" t="str">
            <v>TRIM</v>
          </cell>
          <cell r="D3349" t="str">
            <v>V-2302</v>
          </cell>
          <cell r="E3349" t="str">
            <v>CAP</v>
          </cell>
          <cell r="F3349">
            <v>2</v>
          </cell>
          <cell r="G3349" t="str">
            <v>CB300704000300</v>
          </cell>
          <cell r="H3349">
            <v>3</v>
          </cell>
          <cell r="I3349" t="str">
            <v>--</v>
          </cell>
          <cell r="J3349">
            <v>2</v>
          </cell>
          <cell r="K3349">
            <v>3</v>
          </cell>
        </row>
        <row r="3350">
          <cell r="A3350" t="str">
            <v>M2</v>
          </cell>
          <cell r="B3350" t="str">
            <v>A5C</v>
          </cell>
          <cell r="C3350" t="str">
            <v>TRIM</v>
          </cell>
          <cell r="D3350" t="str">
            <v>V-2304</v>
          </cell>
          <cell r="E3350" t="str">
            <v>CAP</v>
          </cell>
          <cell r="F3350">
            <v>2</v>
          </cell>
          <cell r="G3350" t="str">
            <v>CB300704000300</v>
          </cell>
          <cell r="H3350">
            <v>3</v>
          </cell>
          <cell r="I3350" t="str">
            <v>--</v>
          </cell>
          <cell r="J3350">
            <v>2</v>
          </cell>
          <cell r="K3350">
            <v>3</v>
          </cell>
        </row>
        <row r="3351">
          <cell r="A3351" t="str">
            <v>M2</v>
          </cell>
          <cell r="B3351" t="str">
            <v>A5C</v>
          </cell>
          <cell r="C3351" t="str">
            <v>TRIM</v>
          </cell>
          <cell r="D3351" t="str">
            <v>V-2306</v>
          </cell>
          <cell r="E3351" t="str">
            <v>CAP</v>
          </cell>
          <cell r="F3351">
            <v>2</v>
          </cell>
          <cell r="G3351" t="str">
            <v>CB300704000300</v>
          </cell>
          <cell r="H3351">
            <v>3</v>
          </cell>
          <cell r="I3351" t="str">
            <v>--</v>
          </cell>
          <cell r="J3351">
            <v>2</v>
          </cell>
          <cell r="K3351">
            <v>3</v>
          </cell>
        </row>
        <row r="3352">
          <cell r="A3352" t="str">
            <v>M2</v>
          </cell>
          <cell r="B3352" t="str">
            <v>A5C</v>
          </cell>
          <cell r="C3352" t="str">
            <v>TRIM</v>
          </cell>
          <cell r="D3352" t="str">
            <v>V-2308</v>
          </cell>
          <cell r="E3352" t="str">
            <v>CAP</v>
          </cell>
          <cell r="F3352">
            <v>2</v>
          </cell>
          <cell r="G3352" t="str">
            <v>CB300704000300</v>
          </cell>
          <cell r="H3352">
            <v>3</v>
          </cell>
          <cell r="I3352" t="str">
            <v>--</v>
          </cell>
          <cell r="J3352">
            <v>2</v>
          </cell>
          <cell r="K3352">
            <v>3</v>
          </cell>
        </row>
        <row r="3353">
          <cell r="A3353" t="str">
            <v>M2</v>
          </cell>
          <cell r="B3353" t="str">
            <v>A5C</v>
          </cell>
          <cell r="C3353" t="str">
            <v>TRIM</v>
          </cell>
          <cell r="D3353" t="str">
            <v>V-2325</v>
          </cell>
          <cell r="E3353" t="str">
            <v>CAP</v>
          </cell>
          <cell r="F3353">
            <v>2</v>
          </cell>
          <cell r="G3353" t="str">
            <v>CB300704000300</v>
          </cell>
          <cell r="H3353">
            <v>3</v>
          </cell>
          <cell r="I3353" t="str">
            <v>--</v>
          </cell>
          <cell r="J3353">
            <v>2</v>
          </cell>
          <cell r="K3353">
            <v>3</v>
          </cell>
        </row>
        <row r="3354">
          <cell r="A3354" t="str">
            <v>M2</v>
          </cell>
          <cell r="B3354" t="str">
            <v>A5C</v>
          </cell>
          <cell r="C3354" t="str">
            <v>TRIM</v>
          </cell>
          <cell r="D3354" t="str">
            <v>V-2403</v>
          </cell>
          <cell r="E3354" t="str">
            <v>CAP</v>
          </cell>
          <cell r="F3354">
            <v>2</v>
          </cell>
          <cell r="G3354" t="str">
            <v>CB300704000300</v>
          </cell>
          <cell r="H3354">
            <v>3</v>
          </cell>
          <cell r="I3354" t="str">
            <v>--</v>
          </cell>
          <cell r="J3354">
            <v>2</v>
          </cell>
          <cell r="K3354">
            <v>3</v>
          </cell>
        </row>
        <row r="3355">
          <cell r="A3355" t="str">
            <v>M2</v>
          </cell>
          <cell r="B3355" t="str">
            <v>A5C</v>
          </cell>
          <cell r="C3355" t="str">
            <v>TRIM</v>
          </cell>
          <cell r="D3355" t="str">
            <v>V-2310</v>
          </cell>
          <cell r="E3355" t="str">
            <v>CAP</v>
          </cell>
          <cell r="F3355">
            <v>2</v>
          </cell>
          <cell r="G3355" t="str">
            <v>CB300704000300</v>
          </cell>
          <cell r="H3355">
            <v>3</v>
          </cell>
          <cell r="I3355" t="str">
            <v>--</v>
          </cell>
          <cell r="J3355">
            <v>2</v>
          </cell>
          <cell r="K3355">
            <v>3</v>
          </cell>
        </row>
        <row r="3356">
          <cell r="A3356" t="str">
            <v>M2</v>
          </cell>
          <cell r="B3356" t="str">
            <v>A5C</v>
          </cell>
          <cell r="C3356" t="str">
            <v>TRIM</v>
          </cell>
          <cell r="D3356" t="str">
            <v>V-2313</v>
          </cell>
          <cell r="E3356" t="str">
            <v>CAP</v>
          </cell>
          <cell r="F3356">
            <v>2</v>
          </cell>
          <cell r="G3356" t="str">
            <v>CB300704000300</v>
          </cell>
          <cell r="H3356">
            <v>3</v>
          </cell>
          <cell r="I3356" t="str">
            <v>--</v>
          </cell>
          <cell r="J3356">
            <v>2</v>
          </cell>
          <cell r="K3356">
            <v>3</v>
          </cell>
        </row>
        <row r="3357">
          <cell r="A3357" t="str">
            <v>M2</v>
          </cell>
          <cell r="B3357" t="str">
            <v>A5C</v>
          </cell>
          <cell r="C3357" t="str">
            <v>P</v>
          </cell>
          <cell r="D3357" t="str">
            <v>23017</v>
          </cell>
          <cell r="E3357" t="str">
            <v>E RED</v>
          </cell>
          <cell r="F3357">
            <v>2</v>
          </cell>
          <cell r="G3357" t="str">
            <v>CB300604080302</v>
          </cell>
          <cell r="H3357">
            <v>3</v>
          </cell>
          <cell r="I3357">
            <v>2</v>
          </cell>
          <cell r="J3357">
            <v>2</v>
          </cell>
          <cell r="K3357">
            <v>3</v>
          </cell>
        </row>
        <row r="3358">
          <cell r="A3358" t="str">
            <v>M2</v>
          </cell>
          <cell r="B3358" t="str">
            <v>A5C</v>
          </cell>
          <cell r="C3358" t="str">
            <v>P</v>
          </cell>
          <cell r="D3358" t="str">
            <v>23051</v>
          </cell>
          <cell r="E3358" t="str">
            <v>E RED</v>
          </cell>
          <cell r="F3358">
            <v>2</v>
          </cell>
          <cell r="G3358" t="str">
            <v>CB300604080302</v>
          </cell>
          <cell r="H3358">
            <v>3</v>
          </cell>
          <cell r="I3358">
            <v>2</v>
          </cell>
          <cell r="J3358">
            <v>2</v>
          </cell>
          <cell r="K3358">
            <v>3</v>
          </cell>
        </row>
        <row r="3359">
          <cell r="A3359" t="str">
            <v>M2</v>
          </cell>
          <cell r="B3359" t="str">
            <v>A5C</v>
          </cell>
          <cell r="C3359" t="str">
            <v>P</v>
          </cell>
          <cell r="D3359" t="str">
            <v>23064</v>
          </cell>
          <cell r="E3359" t="str">
            <v>E RED</v>
          </cell>
          <cell r="F3359">
            <v>2</v>
          </cell>
          <cell r="G3359" t="str">
            <v>CB300604080302</v>
          </cell>
          <cell r="H3359">
            <v>3</v>
          </cell>
          <cell r="I3359">
            <v>2</v>
          </cell>
          <cell r="J3359">
            <v>2</v>
          </cell>
          <cell r="K3359">
            <v>3</v>
          </cell>
        </row>
        <row r="3360">
          <cell r="A3360" t="str">
            <v>M2</v>
          </cell>
          <cell r="B3360" t="str">
            <v>A5C</v>
          </cell>
          <cell r="C3360" t="str">
            <v>P</v>
          </cell>
          <cell r="D3360" t="str">
            <v>23064</v>
          </cell>
          <cell r="E3360" t="str">
            <v>SOL</v>
          </cell>
          <cell r="F3360">
            <v>2</v>
          </cell>
          <cell r="G3360" t="str">
            <v>CB39020000030T</v>
          </cell>
          <cell r="H3360">
            <v>3</v>
          </cell>
          <cell r="I3360">
            <v>0.75</v>
          </cell>
          <cell r="J3360">
            <v>4</v>
          </cell>
          <cell r="K3360">
            <v>5</v>
          </cell>
        </row>
        <row r="3361">
          <cell r="A3361" t="str">
            <v>M2</v>
          </cell>
          <cell r="B3361" t="str">
            <v>A5C</v>
          </cell>
          <cell r="C3361" t="str">
            <v>P</v>
          </cell>
          <cell r="D3361" t="str">
            <v>23064</v>
          </cell>
          <cell r="E3361" t="str">
            <v>SOL</v>
          </cell>
          <cell r="F3361">
            <v>2</v>
          </cell>
          <cell r="G3361" t="str">
            <v>CB39020000030T</v>
          </cell>
          <cell r="H3361">
            <v>3</v>
          </cell>
          <cell r="I3361">
            <v>0.75</v>
          </cell>
          <cell r="J3361">
            <v>1</v>
          </cell>
          <cell r="K3361">
            <v>2</v>
          </cell>
        </row>
        <row r="3362">
          <cell r="A3362" t="str">
            <v>M2</v>
          </cell>
          <cell r="B3362" t="str">
            <v>A5C</v>
          </cell>
          <cell r="C3362" t="str">
            <v>P</v>
          </cell>
          <cell r="D3362" t="str">
            <v>23071</v>
          </cell>
          <cell r="E3362" t="str">
            <v>SOL</v>
          </cell>
          <cell r="F3362">
            <v>2</v>
          </cell>
          <cell r="G3362" t="str">
            <v>CB3902000003IH</v>
          </cell>
          <cell r="H3362">
            <v>3</v>
          </cell>
          <cell r="I3362">
            <v>1.5</v>
          </cell>
          <cell r="J3362">
            <v>1</v>
          </cell>
          <cell r="K3362">
            <v>2</v>
          </cell>
        </row>
        <row r="3363">
          <cell r="A3363" t="str">
            <v>M2</v>
          </cell>
          <cell r="B3363" t="str">
            <v>A5C</v>
          </cell>
          <cell r="C3363" t="str">
            <v>TRIM</v>
          </cell>
          <cell r="D3363" t="str">
            <v>C-2302</v>
          </cell>
          <cell r="E3363" t="str">
            <v>SOL</v>
          </cell>
          <cell r="F3363">
            <v>2</v>
          </cell>
          <cell r="G3363" t="str">
            <v>CB39020000030T</v>
          </cell>
          <cell r="H3363">
            <v>3</v>
          </cell>
          <cell r="I3363">
            <v>0.75</v>
          </cell>
          <cell r="J3363">
            <v>6</v>
          </cell>
          <cell r="K3363">
            <v>7</v>
          </cell>
        </row>
        <row r="3364">
          <cell r="A3364" t="str">
            <v>M2</v>
          </cell>
          <cell r="B3364" t="str">
            <v>A5C</v>
          </cell>
          <cell r="C3364" t="str">
            <v>TRIM</v>
          </cell>
          <cell r="D3364" t="str">
            <v>C-2303</v>
          </cell>
          <cell r="E3364" t="str">
            <v>SOL</v>
          </cell>
          <cell r="F3364">
            <v>2</v>
          </cell>
          <cell r="G3364" t="str">
            <v>CB3902000003IH</v>
          </cell>
          <cell r="H3364">
            <v>3</v>
          </cell>
          <cell r="I3364">
            <v>1.5</v>
          </cell>
          <cell r="J3364">
            <v>2</v>
          </cell>
          <cell r="K3364">
            <v>3</v>
          </cell>
        </row>
        <row r="3365">
          <cell r="A3365" t="str">
            <v>M2</v>
          </cell>
          <cell r="B3365" t="str">
            <v>A5C</v>
          </cell>
          <cell r="C3365" t="str">
            <v>TRIM</v>
          </cell>
          <cell r="D3365" t="str">
            <v>C-2305</v>
          </cell>
          <cell r="E3365" t="str">
            <v>SOL</v>
          </cell>
          <cell r="F3365">
            <v>2</v>
          </cell>
          <cell r="G3365" t="str">
            <v>CB39020000030T</v>
          </cell>
          <cell r="H3365">
            <v>3</v>
          </cell>
          <cell r="I3365">
            <v>0.75</v>
          </cell>
          <cell r="J3365">
            <v>4</v>
          </cell>
          <cell r="K3365">
            <v>5</v>
          </cell>
        </row>
        <row r="3366">
          <cell r="A3366" t="str">
            <v>M2</v>
          </cell>
          <cell r="B3366" t="str">
            <v>A5C</v>
          </cell>
          <cell r="C3366" t="str">
            <v>TRIM</v>
          </cell>
          <cell r="D3366" t="str">
            <v>C-2304</v>
          </cell>
          <cell r="E3366" t="str">
            <v>SOL</v>
          </cell>
          <cell r="F3366">
            <v>2</v>
          </cell>
          <cell r="G3366" t="str">
            <v>CB39020000030T</v>
          </cell>
          <cell r="H3366">
            <v>3</v>
          </cell>
          <cell r="I3366">
            <v>0.75</v>
          </cell>
          <cell r="J3366">
            <v>4</v>
          </cell>
          <cell r="K3366">
            <v>5</v>
          </cell>
        </row>
        <row r="3367">
          <cell r="A3367" t="str">
            <v>M2</v>
          </cell>
          <cell r="B3367" t="str">
            <v>A5C</v>
          </cell>
          <cell r="C3367" t="str">
            <v>TRIM</v>
          </cell>
          <cell r="D3367" t="str">
            <v>C-2304</v>
          </cell>
          <cell r="E3367" t="str">
            <v>SOL</v>
          </cell>
          <cell r="F3367">
            <v>2</v>
          </cell>
          <cell r="G3367" t="str">
            <v>CB3902000003IH</v>
          </cell>
          <cell r="H3367">
            <v>3</v>
          </cell>
          <cell r="I3367">
            <v>1.5</v>
          </cell>
          <cell r="J3367">
            <v>2</v>
          </cell>
          <cell r="K3367">
            <v>3</v>
          </cell>
        </row>
        <row r="3368">
          <cell r="A3368" t="str">
            <v>M2</v>
          </cell>
          <cell r="B3368" t="str">
            <v>A5C</v>
          </cell>
          <cell r="C3368" t="str">
            <v>TRIM</v>
          </cell>
          <cell r="D3368" t="str">
            <v>C-2305</v>
          </cell>
          <cell r="E3368" t="str">
            <v>SOL</v>
          </cell>
          <cell r="F3368">
            <v>2</v>
          </cell>
          <cell r="G3368" t="str">
            <v>CB3902000003IH</v>
          </cell>
          <cell r="H3368">
            <v>3</v>
          </cell>
          <cell r="I3368">
            <v>1.5</v>
          </cell>
          <cell r="J3368">
            <v>2</v>
          </cell>
          <cell r="K3368">
            <v>3</v>
          </cell>
        </row>
        <row r="3369">
          <cell r="A3369" t="str">
            <v>M2</v>
          </cell>
          <cell r="B3369" t="str">
            <v>A5C</v>
          </cell>
          <cell r="C3369" t="str">
            <v>TRIM</v>
          </cell>
          <cell r="D3369" t="str">
            <v>V-2302</v>
          </cell>
          <cell r="E3369" t="str">
            <v>SOL</v>
          </cell>
          <cell r="F3369">
            <v>2</v>
          </cell>
          <cell r="G3369" t="str">
            <v>CB3902000003IH</v>
          </cell>
          <cell r="H3369">
            <v>3</v>
          </cell>
          <cell r="I3369">
            <v>1.5</v>
          </cell>
          <cell r="J3369">
            <v>2</v>
          </cell>
          <cell r="K3369">
            <v>3</v>
          </cell>
        </row>
        <row r="3370">
          <cell r="A3370" t="str">
            <v>M2</v>
          </cell>
          <cell r="B3370" t="str">
            <v>A5C</v>
          </cell>
          <cell r="C3370" t="str">
            <v>TRIM</v>
          </cell>
          <cell r="D3370" t="str">
            <v>C-2306</v>
          </cell>
          <cell r="E3370" t="str">
            <v>SOL</v>
          </cell>
          <cell r="F3370">
            <v>2</v>
          </cell>
          <cell r="G3370" t="str">
            <v>CB39020000030T</v>
          </cell>
          <cell r="H3370">
            <v>3</v>
          </cell>
          <cell r="I3370">
            <v>0.75</v>
          </cell>
          <cell r="J3370">
            <v>4</v>
          </cell>
          <cell r="K3370">
            <v>5</v>
          </cell>
        </row>
        <row r="3371">
          <cell r="A3371" t="str">
            <v>M2</v>
          </cell>
          <cell r="B3371" t="str">
            <v>A5C</v>
          </cell>
          <cell r="C3371" t="str">
            <v>TRIM</v>
          </cell>
          <cell r="D3371" t="str">
            <v>C-2306</v>
          </cell>
          <cell r="E3371" t="str">
            <v>SOL</v>
          </cell>
          <cell r="F3371">
            <v>2</v>
          </cell>
          <cell r="G3371" t="str">
            <v>CB3902000003IH</v>
          </cell>
          <cell r="H3371">
            <v>3</v>
          </cell>
          <cell r="I3371">
            <v>1.5</v>
          </cell>
          <cell r="J3371">
            <v>2</v>
          </cell>
          <cell r="K3371">
            <v>3</v>
          </cell>
        </row>
        <row r="3372">
          <cell r="A3372" t="str">
            <v>M2</v>
          </cell>
          <cell r="B3372" t="str">
            <v>A5C</v>
          </cell>
          <cell r="C3372" t="str">
            <v>TRIM</v>
          </cell>
          <cell r="D3372" t="str">
            <v>V-2304</v>
          </cell>
          <cell r="E3372" t="str">
            <v>SOL</v>
          </cell>
          <cell r="F3372">
            <v>2</v>
          </cell>
          <cell r="G3372" t="str">
            <v>CB39020000030T</v>
          </cell>
          <cell r="H3372">
            <v>3</v>
          </cell>
          <cell r="I3372">
            <v>0.75</v>
          </cell>
          <cell r="J3372">
            <v>4</v>
          </cell>
          <cell r="K3372">
            <v>5</v>
          </cell>
        </row>
        <row r="3373">
          <cell r="A3373" t="str">
            <v>M2</v>
          </cell>
          <cell r="B3373" t="str">
            <v>A5C</v>
          </cell>
          <cell r="C3373" t="str">
            <v>TRIM</v>
          </cell>
          <cell r="D3373" t="str">
            <v>V-2304</v>
          </cell>
          <cell r="E3373" t="str">
            <v>SOL</v>
          </cell>
          <cell r="F3373">
            <v>2</v>
          </cell>
          <cell r="G3373" t="str">
            <v>CB3902000003IH</v>
          </cell>
          <cell r="H3373">
            <v>3</v>
          </cell>
          <cell r="I3373">
            <v>1.5</v>
          </cell>
          <cell r="J3373">
            <v>2</v>
          </cell>
          <cell r="K3373">
            <v>3</v>
          </cell>
        </row>
        <row r="3374">
          <cell r="A3374" t="str">
            <v>M2</v>
          </cell>
          <cell r="B3374" t="str">
            <v>A5C</v>
          </cell>
          <cell r="C3374" t="str">
            <v>TRIM</v>
          </cell>
          <cell r="D3374" t="str">
            <v>V-2306</v>
          </cell>
          <cell r="E3374" t="str">
            <v>SOL</v>
          </cell>
          <cell r="F3374">
            <v>2</v>
          </cell>
          <cell r="G3374" t="str">
            <v>CB3902000003IH</v>
          </cell>
          <cell r="H3374">
            <v>3</v>
          </cell>
          <cell r="I3374">
            <v>1.5</v>
          </cell>
          <cell r="J3374">
            <v>2</v>
          </cell>
          <cell r="K3374">
            <v>3</v>
          </cell>
        </row>
        <row r="3375">
          <cell r="A3375" t="str">
            <v>M2</v>
          </cell>
          <cell r="B3375" t="str">
            <v>A5C</v>
          </cell>
          <cell r="C3375" t="str">
            <v>TRIM</v>
          </cell>
          <cell r="D3375" t="str">
            <v>V-2306</v>
          </cell>
          <cell r="E3375" t="str">
            <v>SOL</v>
          </cell>
          <cell r="F3375">
            <v>2</v>
          </cell>
          <cell r="G3375" t="str">
            <v>CB39020000030T</v>
          </cell>
          <cell r="H3375">
            <v>3</v>
          </cell>
          <cell r="I3375">
            <v>0.75</v>
          </cell>
          <cell r="J3375">
            <v>4</v>
          </cell>
          <cell r="K3375">
            <v>5</v>
          </cell>
        </row>
        <row r="3376">
          <cell r="A3376" t="str">
            <v>M2</v>
          </cell>
          <cell r="B3376" t="str">
            <v>A5C</v>
          </cell>
          <cell r="C3376" t="str">
            <v>TRIM</v>
          </cell>
          <cell r="D3376" t="str">
            <v>V-2310</v>
          </cell>
          <cell r="E3376" t="str">
            <v>SOL</v>
          </cell>
          <cell r="F3376">
            <v>2</v>
          </cell>
          <cell r="G3376" t="str">
            <v>CB3902000003IH</v>
          </cell>
          <cell r="H3376">
            <v>3</v>
          </cell>
          <cell r="I3376">
            <v>1.5</v>
          </cell>
          <cell r="J3376">
            <v>2</v>
          </cell>
          <cell r="K3376">
            <v>3</v>
          </cell>
        </row>
        <row r="3377">
          <cell r="A3377" t="str">
            <v>M2</v>
          </cell>
          <cell r="B3377" t="str">
            <v>A5C</v>
          </cell>
          <cell r="C3377" t="str">
            <v>TRIM</v>
          </cell>
          <cell r="D3377" t="str">
            <v>V-2310</v>
          </cell>
          <cell r="E3377" t="str">
            <v>SOL</v>
          </cell>
          <cell r="F3377">
            <v>2</v>
          </cell>
          <cell r="G3377" t="str">
            <v>CB39020000030T</v>
          </cell>
          <cell r="H3377">
            <v>3</v>
          </cell>
          <cell r="I3377">
            <v>0.75</v>
          </cell>
          <cell r="J3377">
            <v>4</v>
          </cell>
          <cell r="K3377">
            <v>5</v>
          </cell>
        </row>
        <row r="3378">
          <cell r="A3378" t="str">
            <v>M2</v>
          </cell>
          <cell r="B3378" t="str">
            <v>A5C</v>
          </cell>
          <cell r="C3378" t="str">
            <v>TRIM</v>
          </cell>
          <cell r="D3378" t="str">
            <v>V-2308</v>
          </cell>
          <cell r="E3378" t="str">
            <v>SOL</v>
          </cell>
          <cell r="F3378">
            <v>2</v>
          </cell>
          <cell r="G3378" t="str">
            <v>CB3902000003IH</v>
          </cell>
          <cell r="H3378">
            <v>3</v>
          </cell>
          <cell r="I3378">
            <v>1.5</v>
          </cell>
          <cell r="J3378">
            <v>2</v>
          </cell>
          <cell r="K3378">
            <v>3</v>
          </cell>
        </row>
        <row r="3379">
          <cell r="A3379" t="str">
            <v>M2</v>
          </cell>
          <cell r="B3379" t="str">
            <v>A5C</v>
          </cell>
          <cell r="C3379" t="str">
            <v>TRIM</v>
          </cell>
          <cell r="D3379" t="str">
            <v>V-2308</v>
          </cell>
          <cell r="E3379" t="str">
            <v>SOL</v>
          </cell>
          <cell r="F3379">
            <v>2</v>
          </cell>
          <cell r="G3379" t="str">
            <v>CB39020000030T</v>
          </cell>
          <cell r="H3379">
            <v>3</v>
          </cell>
          <cell r="I3379">
            <v>0.75</v>
          </cell>
          <cell r="J3379">
            <v>4</v>
          </cell>
          <cell r="K3379">
            <v>5</v>
          </cell>
        </row>
        <row r="3380">
          <cell r="A3380" t="str">
            <v>M2</v>
          </cell>
          <cell r="B3380" t="str">
            <v>A5C</v>
          </cell>
          <cell r="C3380" t="str">
            <v>TRIM</v>
          </cell>
          <cell r="D3380" t="str">
            <v>V-2313</v>
          </cell>
          <cell r="E3380" t="str">
            <v>SOL</v>
          </cell>
          <cell r="F3380">
            <v>2</v>
          </cell>
          <cell r="G3380" t="str">
            <v>CB3902000003IH</v>
          </cell>
          <cell r="H3380">
            <v>3</v>
          </cell>
          <cell r="I3380">
            <v>1.5</v>
          </cell>
          <cell r="J3380">
            <v>2</v>
          </cell>
          <cell r="K3380">
            <v>3</v>
          </cell>
        </row>
        <row r="3381">
          <cell r="A3381" t="str">
            <v>M2</v>
          </cell>
          <cell r="B3381" t="str">
            <v>A5C</v>
          </cell>
          <cell r="C3381" t="str">
            <v>TRIM</v>
          </cell>
          <cell r="D3381" t="str">
            <v>V-2325</v>
          </cell>
          <cell r="E3381" t="str">
            <v>SOL</v>
          </cell>
          <cell r="F3381">
            <v>2</v>
          </cell>
          <cell r="G3381" t="str">
            <v>CB39020000030T</v>
          </cell>
          <cell r="H3381">
            <v>3</v>
          </cell>
          <cell r="I3381">
            <v>0.75</v>
          </cell>
          <cell r="J3381">
            <v>6</v>
          </cell>
          <cell r="K3381">
            <v>7</v>
          </cell>
        </row>
        <row r="3382">
          <cell r="A3382" t="str">
            <v>M2</v>
          </cell>
          <cell r="B3382" t="str">
            <v>A5C</v>
          </cell>
          <cell r="C3382" t="str">
            <v>TRIM</v>
          </cell>
          <cell r="D3382" t="str">
            <v>V-2403</v>
          </cell>
          <cell r="E3382" t="str">
            <v>SOL</v>
          </cell>
          <cell r="F3382">
            <v>2</v>
          </cell>
          <cell r="G3382" t="str">
            <v>CB39020000030T</v>
          </cell>
          <cell r="H3382">
            <v>3</v>
          </cell>
          <cell r="I3382">
            <v>0.75</v>
          </cell>
          <cell r="J3382">
            <v>6</v>
          </cell>
          <cell r="K3382">
            <v>7</v>
          </cell>
        </row>
        <row r="3383">
          <cell r="A3383" t="str">
            <v>M2</v>
          </cell>
          <cell r="B3383" t="str">
            <v>A5C</v>
          </cell>
          <cell r="C3383" t="str">
            <v>P</v>
          </cell>
          <cell r="D3383" t="str">
            <v>23051</v>
          </cell>
          <cell r="E3383" t="str">
            <v>SOL</v>
          </cell>
          <cell r="F3383">
            <v>2</v>
          </cell>
          <cell r="G3383" t="str">
            <v>CB39020000030T</v>
          </cell>
          <cell r="H3383">
            <v>3</v>
          </cell>
          <cell r="I3383">
            <v>0.75</v>
          </cell>
          <cell r="J3383">
            <v>2</v>
          </cell>
          <cell r="K3383">
            <v>3</v>
          </cell>
        </row>
        <row r="3384">
          <cell r="A3384" t="str">
            <v>M2</v>
          </cell>
          <cell r="B3384" t="str">
            <v>A5C</v>
          </cell>
          <cell r="C3384" t="str">
            <v>TRIM</v>
          </cell>
          <cell r="D3384" t="str">
            <v>C-2303</v>
          </cell>
          <cell r="E3384" t="str">
            <v>SOL</v>
          </cell>
          <cell r="F3384">
            <v>2</v>
          </cell>
          <cell r="G3384" t="str">
            <v>CB39020000030T</v>
          </cell>
          <cell r="H3384">
            <v>3</v>
          </cell>
          <cell r="I3384">
            <v>0.75</v>
          </cell>
          <cell r="J3384">
            <v>4</v>
          </cell>
          <cell r="K3384">
            <v>5</v>
          </cell>
        </row>
        <row r="3385">
          <cell r="A3385" t="str">
            <v>M2</v>
          </cell>
          <cell r="B3385" t="str">
            <v>A5C</v>
          </cell>
          <cell r="C3385" t="str">
            <v>TRIM</v>
          </cell>
          <cell r="D3385" t="str">
            <v>V-2302</v>
          </cell>
          <cell r="E3385" t="str">
            <v>SOL</v>
          </cell>
          <cell r="F3385">
            <v>2</v>
          </cell>
          <cell r="G3385" t="str">
            <v>CB39020000030T</v>
          </cell>
          <cell r="H3385">
            <v>3</v>
          </cell>
          <cell r="I3385">
            <v>0.75</v>
          </cell>
          <cell r="J3385">
            <v>4</v>
          </cell>
          <cell r="K3385">
            <v>5</v>
          </cell>
        </row>
        <row r="3386">
          <cell r="A3386" t="str">
            <v>M2</v>
          </cell>
          <cell r="B3386" t="str">
            <v>A5C</v>
          </cell>
          <cell r="C3386" t="str">
            <v>TRIM</v>
          </cell>
          <cell r="D3386" t="str">
            <v>V-2313</v>
          </cell>
          <cell r="E3386" t="str">
            <v>SOL</v>
          </cell>
          <cell r="F3386">
            <v>2</v>
          </cell>
          <cell r="G3386" t="str">
            <v>CB39020000030T</v>
          </cell>
          <cell r="H3386">
            <v>3</v>
          </cell>
          <cell r="I3386">
            <v>0.75</v>
          </cell>
          <cell r="J3386">
            <v>4</v>
          </cell>
          <cell r="K3386">
            <v>5</v>
          </cell>
        </row>
        <row r="3387">
          <cell r="A3387" t="str">
            <v>M2</v>
          </cell>
          <cell r="B3387" t="str">
            <v>A5C</v>
          </cell>
          <cell r="C3387" t="str">
            <v>P</v>
          </cell>
          <cell r="D3387" t="str">
            <v>23017</v>
          </cell>
          <cell r="E3387" t="str">
            <v>TEE</v>
          </cell>
          <cell r="F3387">
            <v>2</v>
          </cell>
          <cell r="G3387" t="str">
            <v>CB300304000300</v>
          </cell>
          <cell r="H3387">
            <v>3</v>
          </cell>
          <cell r="I3387" t="str">
            <v>--</v>
          </cell>
          <cell r="J3387">
            <v>1</v>
          </cell>
          <cell r="K3387">
            <v>2</v>
          </cell>
        </row>
        <row r="3388">
          <cell r="A3388" t="str">
            <v>M2</v>
          </cell>
          <cell r="B3388" t="str">
            <v>A5C</v>
          </cell>
          <cell r="C3388" t="str">
            <v>P</v>
          </cell>
          <cell r="D3388" t="str">
            <v>23064</v>
          </cell>
          <cell r="E3388" t="str">
            <v>TEE</v>
          </cell>
          <cell r="F3388">
            <v>2</v>
          </cell>
          <cell r="G3388" t="str">
            <v>CB300304000300</v>
          </cell>
          <cell r="H3388">
            <v>3</v>
          </cell>
          <cell r="I3388" t="str">
            <v>--</v>
          </cell>
          <cell r="J3388">
            <v>2</v>
          </cell>
          <cell r="K3388">
            <v>3</v>
          </cell>
        </row>
        <row r="3389">
          <cell r="A3389" t="str">
            <v>M2</v>
          </cell>
          <cell r="B3389" t="str">
            <v>A5C</v>
          </cell>
          <cell r="C3389" t="str">
            <v>P</v>
          </cell>
          <cell r="D3389" t="str">
            <v>23064</v>
          </cell>
          <cell r="E3389" t="str">
            <v>TEE</v>
          </cell>
          <cell r="F3389">
            <v>2</v>
          </cell>
          <cell r="G3389" t="str">
            <v>CB300304000300</v>
          </cell>
          <cell r="H3389">
            <v>3</v>
          </cell>
          <cell r="I3389" t="str">
            <v>--</v>
          </cell>
          <cell r="J3389">
            <v>1</v>
          </cell>
          <cell r="K3389">
            <v>2</v>
          </cell>
        </row>
        <row r="3390">
          <cell r="A3390" t="str">
            <v>M2</v>
          </cell>
          <cell r="B3390" t="str">
            <v>A5C</v>
          </cell>
          <cell r="C3390" t="str">
            <v>P</v>
          </cell>
          <cell r="D3390" t="str">
            <v>23086</v>
          </cell>
          <cell r="E3390" t="str">
            <v>TEE</v>
          </cell>
          <cell r="F3390">
            <v>2</v>
          </cell>
          <cell r="G3390" t="str">
            <v>CB300304000300</v>
          </cell>
          <cell r="H3390">
            <v>3</v>
          </cell>
          <cell r="I3390" t="str">
            <v>--</v>
          </cell>
          <cell r="J3390">
            <v>2</v>
          </cell>
          <cell r="K3390">
            <v>3</v>
          </cell>
        </row>
        <row r="3391">
          <cell r="A3391" t="str">
            <v>M2</v>
          </cell>
          <cell r="B3391" t="str">
            <v>A5C</v>
          </cell>
          <cell r="C3391" t="str">
            <v>P</v>
          </cell>
          <cell r="D3391" t="str">
            <v>23125</v>
          </cell>
          <cell r="E3391" t="str">
            <v>TEE</v>
          </cell>
          <cell r="F3391">
            <v>2</v>
          </cell>
          <cell r="G3391" t="str">
            <v>CB300304000300</v>
          </cell>
          <cell r="H3391">
            <v>3</v>
          </cell>
          <cell r="I3391" t="str">
            <v>--</v>
          </cell>
          <cell r="J3391">
            <v>2</v>
          </cell>
          <cell r="K3391">
            <v>3</v>
          </cell>
        </row>
        <row r="3392">
          <cell r="A3392" t="str">
            <v>M2</v>
          </cell>
          <cell r="B3392" t="str">
            <v>A5C</v>
          </cell>
          <cell r="C3392" t="str">
            <v>P</v>
          </cell>
          <cell r="D3392" t="str">
            <v>23051</v>
          </cell>
          <cell r="E3392" t="str">
            <v>TEE</v>
          </cell>
          <cell r="F3392">
            <v>2</v>
          </cell>
          <cell r="G3392" t="str">
            <v>CB300304000300</v>
          </cell>
          <cell r="H3392">
            <v>3</v>
          </cell>
          <cell r="I3392" t="str">
            <v>--</v>
          </cell>
          <cell r="J3392">
            <v>1</v>
          </cell>
          <cell r="K3392">
            <v>2</v>
          </cell>
        </row>
        <row r="3393">
          <cell r="A3393" t="str">
            <v>M2</v>
          </cell>
          <cell r="B3393" t="str">
            <v>A5C</v>
          </cell>
          <cell r="C3393" t="str">
            <v>P</v>
          </cell>
          <cell r="D3393" t="str">
            <v>24003</v>
          </cell>
          <cell r="E3393" t="str">
            <v>90 ELL</v>
          </cell>
          <cell r="F3393">
            <v>2</v>
          </cell>
          <cell r="G3393" t="str">
            <v>CB300104000300</v>
          </cell>
          <cell r="H3393">
            <v>3</v>
          </cell>
          <cell r="I3393" t="str">
            <v>--</v>
          </cell>
          <cell r="J3393">
            <v>4</v>
          </cell>
          <cell r="K3393">
            <v>5</v>
          </cell>
        </row>
        <row r="3394">
          <cell r="A3394" t="str">
            <v>M2</v>
          </cell>
          <cell r="B3394" t="str">
            <v>A5C</v>
          </cell>
          <cell r="C3394" t="str">
            <v>P</v>
          </cell>
          <cell r="D3394" t="str">
            <v>24027</v>
          </cell>
          <cell r="E3394" t="str">
            <v>90 ELL</v>
          </cell>
          <cell r="F3394">
            <v>2</v>
          </cell>
          <cell r="G3394" t="str">
            <v>CB300104000300</v>
          </cell>
          <cell r="H3394">
            <v>3</v>
          </cell>
          <cell r="I3394" t="str">
            <v>--</v>
          </cell>
          <cell r="J3394">
            <v>3</v>
          </cell>
          <cell r="K3394">
            <v>4</v>
          </cell>
        </row>
        <row r="3395">
          <cell r="A3395" t="str">
            <v>M2</v>
          </cell>
          <cell r="B3395" t="str">
            <v>A5C</v>
          </cell>
          <cell r="C3395" t="str">
            <v>P</v>
          </cell>
          <cell r="D3395" t="str">
            <v>24027</v>
          </cell>
          <cell r="E3395" t="str">
            <v>C SWG</v>
          </cell>
          <cell r="F3395">
            <v>2</v>
          </cell>
          <cell r="G3395" t="str">
            <v>CB1614040803IH</v>
          </cell>
          <cell r="H3395">
            <v>3</v>
          </cell>
          <cell r="I3395">
            <v>1.5</v>
          </cell>
          <cell r="J3395">
            <v>2</v>
          </cell>
          <cell r="K3395">
            <v>3</v>
          </cell>
        </row>
        <row r="3396">
          <cell r="A3396" t="str">
            <v>M2</v>
          </cell>
          <cell r="B3396" t="str">
            <v>A5C</v>
          </cell>
          <cell r="C3396" t="str">
            <v>TRIM</v>
          </cell>
          <cell r="D3396" t="str">
            <v>C-2301</v>
          </cell>
          <cell r="E3396" t="str">
            <v>CAP</v>
          </cell>
          <cell r="F3396">
            <v>2</v>
          </cell>
          <cell r="G3396" t="str">
            <v>CB300704000300</v>
          </cell>
          <cell r="H3396">
            <v>3</v>
          </cell>
          <cell r="I3396" t="str">
            <v>--</v>
          </cell>
          <cell r="J3396">
            <v>2</v>
          </cell>
          <cell r="K3396">
            <v>3</v>
          </cell>
        </row>
        <row r="3397">
          <cell r="A3397" t="str">
            <v>M2</v>
          </cell>
          <cell r="B3397" t="str">
            <v>A5C</v>
          </cell>
          <cell r="C3397" t="str">
            <v>TRIM</v>
          </cell>
          <cell r="D3397" t="str">
            <v>R-2401</v>
          </cell>
          <cell r="E3397" t="str">
            <v>CAP</v>
          </cell>
          <cell r="F3397">
            <v>2</v>
          </cell>
          <cell r="G3397" t="str">
            <v>CB300704000300</v>
          </cell>
          <cell r="H3397">
            <v>3</v>
          </cell>
          <cell r="I3397" t="str">
            <v>--</v>
          </cell>
          <cell r="J3397">
            <v>2</v>
          </cell>
          <cell r="K3397">
            <v>3</v>
          </cell>
        </row>
        <row r="3398">
          <cell r="A3398" t="str">
            <v>M2</v>
          </cell>
          <cell r="B3398" t="str">
            <v>A5C</v>
          </cell>
          <cell r="C3398" t="str">
            <v>TRIM</v>
          </cell>
          <cell r="D3398" t="str">
            <v>V-2401</v>
          </cell>
          <cell r="E3398" t="str">
            <v>CAP</v>
          </cell>
          <cell r="F3398">
            <v>2</v>
          </cell>
          <cell r="G3398" t="str">
            <v>CB300704000300</v>
          </cell>
          <cell r="H3398">
            <v>3</v>
          </cell>
          <cell r="I3398" t="str">
            <v>--</v>
          </cell>
          <cell r="J3398">
            <v>2</v>
          </cell>
          <cell r="K3398">
            <v>3</v>
          </cell>
        </row>
        <row r="3399">
          <cell r="A3399" t="str">
            <v>M2</v>
          </cell>
          <cell r="B3399" t="str">
            <v>A5C</v>
          </cell>
          <cell r="C3399" t="str">
            <v>TRIM</v>
          </cell>
          <cell r="D3399" t="str">
            <v>V-2404</v>
          </cell>
          <cell r="E3399" t="str">
            <v>CAP</v>
          </cell>
          <cell r="F3399">
            <v>2</v>
          </cell>
          <cell r="G3399" t="str">
            <v>CB300704000300</v>
          </cell>
          <cell r="H3399">
            <v>3</v>
          </cell>
          <cell r="I3399" t="str">
            <v>--</v>
          </cell>
          <cell r="J3399">
            <v>2</v>
          </cell>
          <cell r="K3399">
            <v>3</v>
          </cell>
        </row>
        <row r="3400">
          <cell r="A3400" t="str">
            <v>M2</v>
          </cell>
          <cell r="B3400" t="str">
            <v>A5C</v>
          </cell>
          <cell r="C3400" t="str">
            <v>P</v>
          </cell>
          <cell r="D3400" t="str">
            <v>24026</v>
          </cell>
          <cell r="E3400" t="str">
            <v>SOL</v>
          </cell>
          <cell r="F3400">
            <v>2</v>
          </cell>
          <cell r="G3400" t="str">
            <v>CB390200000301</v>
          </cell>
          <cell r="H3400">
            <v>3</v>
          </cell>
          <cell r="I3400">
            <v>1</v>
          </cell>
          <cell r="J3400">
            <v>3</v>
          </cell>
          <cell r="K3400">
            <v>4</v>
          </cell>
        </row>
        <row r="3401">
          <cell r="A3401" t="str">
            <v>M2</v>
          </cell>
          <cell r="B3401" t="str">
            <v>A5C</v>
          </cell>
          <cell r="C3401" t="str">
            <v>TRIM</v>
          </cell>
          <cell r="D3401" t="str">
            <v>C-2301</v>
          </cell>
          <cell r="E3401" t="str">
            <v>SOL</v>
          </cell>
          <cell r="F3401">
            <v>2</v>
          </cell>
          <cell r="G3401" t="str">
            <v>CB39020000030T</v>
          </cell>
          <cell r="H3401">
            <v>3</v>
          </cell>
          <cell r="I3401">
            <v>0.75</v>
          </cell>
          <cell r="J3401">
            <v>4</v>
          </cell>
          <cell r="K3401">
            <v>5</v>
          </cell>
        </row>
        <row r="3402">
          <cell r="A3402" t="str">
            <v>M2</v>
          </cell>
          <cell r="B3402" t="str">
            <v>A5C</v>
          </cell>
          <cell r="C3402" t="str">
            <v>TRIM</v>
          </cell>
          <cell r="D3402" t="str">
            <v>C-2301</v>
          </cell>
          <cell r="E3402" t="str">
            <v>SOL</v>
          </cell>
          <cell r="F3402">
            <v>2</v>
          </cell>
          <cell r="G3402" t="str">
            <v>CB3902000003IH</v>
          </cell>
          <cell r="H3402">
            <v>3</v>
          </cell>
          <cell r="I3402">
            <v>1.5</v>
          </cell>
          <cell r="J3402">
            <v>2</v>
          </cell>
          <cell r="K3402">
            <v>3</v>
          </cell>
        </row>
        <row r="3403">
          <cell r="A3403" t="str">
            <v>M2</v>
          </cell>
          <cell r="B3403" t="str">
            <v>A5C</v>
          </cell>
          <cell r="C3403" t="str">
            <v>TRIM</v>
          </cell>
          <cell r="D3403" t="str">
            <v>V-2401</v>
          </cell>
          <cell r="E3403" t="str">
            <v>SOL</v>
          </cell>
          <cell r="F3403">
            <v>2</v>
          </cell>
          <cell r="G3403" t="str">
            <v>CB39020000030T</v>
          </cell>
          <cell r="H3403">
            <v>3</v>
          </cell>
          <cell r="I3403">
            <v>0.75</v>
          </cell>
          <cell r="J3403">
            <v>6</v>
          </cell>
          <cell r="K3403">
            <v>7</v>
          </cell>
        </row>
        <row r="3404">
          <cell r="A3404" t="str">
            <v>M2</v>
          </cell>
          <cell r="B3404" t="str">
            <v>A5C</v>
          </cell>
          <cell r="C3404" t="str">
            <v>TRIM</v>
          </cell>
          <cell r="D3404" t="str">
            <v>V-2404</v>
          </cell>
          <cell r="E3404" t="str">
            <v>SOL</v>
          </cell>
          <cell r="F3404">
            <v>2</v>
          </cell>
          <cell r="G3404" t="str">
            <v>CB39020000030T</v>
          </cell>
          <cell r="H3404">
            <v>3</v>
          </cell>
          <cell r="I3404">
            <v>0.75</v>
          </cell>
          <cell r="J3404">
            <v>6</v>
          </cell>
          <cell r="K3404">
            <v>7</v>
          </cell>
        </row>
        <row r="3405">
          <cell r="A3405" t="str">
            <v>M2</v>
          </cell>
          <cell r="B3405" t="str">
            <v>A5C</v>
          </cell>
          <cell r="C3405" t="str">
            <v>P</v>
          </cell>
          <cell r="D3405" t="str">
            <v>24002</v>
          </cell>
          <cell r="E3405" t="str">
            <v>SOL</v>
          </cell>
          <cell r="F3405">
            <v>2</v>
          </cell>
          <cell r="G3405" t="str">
            <v>CB390200000301</v>
          </cell>
          <cell r="H3405">
            <v>3</v>
          </cell>
          <cell r="I3405">
            <v>1</v>
          </cell>
          <cell r="J3405">
            <v>3</v>
          </cell>
          <cell r="K3405">
            <v>4</v>
          </cell>
        </row>
        <row r="3406">
          <cell r="A3406" t="str">
            <v>M2</v>
          </cell>
          <cell r="B3406" t="str">
            <v>A5C</v>
          </cell>
          <cell r="C3406" t="str">
            <v>P</v>
          </cell>
          <cell r="D3406" t="str">
            <v>24003</v>
          </cell>
          <cell r="E3406" t="str">
            <v>SOL</v>
          </cell>
          <cell r="F3406">
            <v>2</v>
          </cell>
          <cell r="G3406" t="str">
            <v>CB390200000301</v>
          </cell>
          <cell r="H3406">
            <v>3</v>
          </cell>
          <cell r="I3406">
            <v>1</v>
          </cell>
          <cell r="J3406">
            <v>1</v>
          </cell>
          <cell r="K3406">
            <v>2</v>
          </cell>
        </row>
        <row r="3407">
          <cell r="A3407" t="str">
            <v>M2</v>
          </cell>
          <cell r="B3407" t="str">
            <v>A5C</v>
          </cell>
          <cell r="C3407" t="str">
            <v>P</v>
          </cell>
          <cell r="D3407" t="str">
            <v>24027</v>
          </cell>
          <cell r="E3407" t="str">
            <v>SOL</v>
          </cell>
          <cell r="F3407">
            <v>2</v>
          </cell>
          <cell r="G3407" t="str">
            <v>CB39020000030T</v>
          </cell>
          <cell r="H3407">
            <v>3</v>
          </cell>
          <cell r="I3407">
            <v>0.75</v>
          </cell>
          <cell r="J3407">
            <v>2</v>
          </cell>
          <cell r="K3407">
            <v>3</v>
          </cell>
        </row>
        <row r="3408">
          <cell r="A3408" t="str">
            <v>M2</v>
          </cell>
          <cell r="B3408" t="str">
            <v>A5C</v>
          </cell>
          <cell r="C3408" t="str">
            <v>TRIM</v>
          </cell>
          <cell r="D3408" t="str">
            <v>R-2401</v>
          </cell>
          <cell r="E3408" t="str">
            <v>SOL</v>
          </cell>
          <cell r="F3408">
            <v>2</v>
          </cell>
          <cell r="G3408" t="str">
            <v>CB39020000030T</v>
          </cell>
          <cell r="H3408">
            <v>3</v>
          </cell>
          <cell r="I3408">
            <v>0.75</v>
          </cell>
          <cell r="J3408">
            <v>6</v>
          </cell>
          <cell r="K3408">
            <v>7</v>
          </cell>
        </row>
        <row r="3409">
          <cell r="A3409" t="str">
            <v>M2</v>
          </cell>
          <cell r="B3409" t="str">
            <v>A5C</v>
          </cell>
          <cell r="C3409" t="str">
            <v>P</v>
          </cell>
          <cell r="D3409" t="str">
            <v>24027</v>
          </cell>
          <cell r="E3409" t="str">
            <v>TEE</v>
          </cell>
          <cell r="F3409">
            <v>2</v>
          </cell>
          <cell r="G3409" t="str">
            <v>CB300304000300</v>
          </cell>
          <cell r="H3409">
            <v>3</v>
          </cell>
          <cell r="I3409" t="str">
            <v>--</v>
          </cell>
          <cell r="J3409">
            <v>1</v>
          </cell>
          <cell r="K3409">
            <v>2</v>
          </cell>
        </row>
        <row r="3410">
          <cell r="A3410" t="str">
            <v>M2</v>
          </cell>
          <cell r="B3410" t="str">
            <v>A5C</v>
          </cell>
          <cell r="C3410" t="str">
            <v>P</v>
          </cell>
          <cell r="D3410" t="str">
            <v>24003</v>
          </cell>
          <cell r="E3410" t="str">
            <v>TEE</v>
          </cell>
          <cell r="F3410">
            <v>2</v>
          </cell>
          <cell r="G3410" t="str">
            <v>CB300304000300</v>
          </cell>
          <cell r="H3410">
            <v>3</v>
          </cell>
          <cell r="I3410" t="str">
            <v>--</v>
          </cell>
          <cell r="J3410">
            <v>1</v>
          </cell>
          <cell r="K3410">
            <v>2</v>
          </cell>
        </row>
        <row r="3411">
          <cell r="A3411" t="str">
            <v>M2</v>
          </cell>
          <cell r="B3411" t="str">
            <v>A5C</v>
          </cell>
          <cell r="C3411" t="str">
            <v>P</v>
          </cell>
          <cell r="D3411" t="str">
            <v>HOLD2</v>
          </cell>
          <cell r="E3411" t="str">
            <v>90 ELL</v>
          </cell>
          <cell r="F3411">
            <v>2</v>
          </cell>
          <cell r="G3411" t="str">
            <v>CB300104000400</v>
          </cell>
          <cell r="H3411">
            <v>4</v>
          </cell>
          <cell r="I3411" t="str">
            <v>--</v>
          </cell>
          <cell r="J3411">
            <v>15</v>
          </cell>
          <cell r="K3411">
            <v>18</v>
          </cell>
        </row>
        <row r="3412">
          <cell r="A3412" t="str">
            <v>M2</v>
          </cell>
          <cell r="B3412" t="str">
            <v>A5C</v>
          </cell>
          <cell r="C3412" t="str">
            <v>P</v>
          </cell>
          <cell r="D3412" t="str">
            <v>23058</v>
          </cell>
          <cell r="E3412" t="str">
            <v>90 ELL</v>
          </cell>
          <cell r="F3412">
            <v>2</v>
          </cell>
          <cell r="G3412" t="str">
            <v>CB300104000400</v>
          </cell>
          <cell r="H3412">
            <v>4</v>
          </cell>
          <cell r="I3412" t="str">
            <v>--</v>
          </cell>
          <cell r="J3412">
            <v>3</v>
          </cell>
          <cell r="K3412">
            <v>4</v>
          </cell>
        </row>
        <row r="3413">
          <cell r="A3413" t="str">
            <v>M2</v>
          </cell>
          <cell r="B3413" t="str">
            <v>A5C</v>
          </cell>
          <cell r="C3413" t="str">
            <v>P</v>
          </cell>
          <cell r="D3413" t="str">
            <v>23068</v>
          </cell>
          <cell r="E3413" t="str">
            <v>90 ELL</v>
          </cell>
          <cell r="F3413">
            <v>2</v>
          </cell>
          <cell r="G3413" t="str">
            <v>CB300104000400</v>
          </cell>
          <cell r="H3413">
            <v>4</v>
          </cell>
          <cell r="I3413" t="str">
            <v>--</v>
          </cell>
          <cell r="J3413">
            <v>2</v>
          </cell>
          <cell r="K3413">
            <v>3</v>
          </cell>
        </row>
        <row r="3414">
          <cell r="A3414" t="str">
            <v>M2</v>
          </cell>
          <cell r="B3414" t="str">
            <v>A5C</v>
          </cell>
          <cell r="C3414" t="str">
            <v>P</v>
          </cell>
          <cell r="D3414" t="str">
            <v>23072</v>
          </cell>
          <cell r="E3414" t="str">
            <v>90 ELL</v>
          </cell>
          <cell r="F3414">
            <v>2</v>
          </cell>
          <cell r="G3414" t="str">
            <v>CB300104000400</v>
          </cell>
          <cell r="H3414">
            <v>4</v>
          </cell>
          <cell r="I3414" t="str">
            <v>--</v>
          </cell>
          <cell r="J3414">
            <v>9</v>
          </cell>
          <cell r="K3414">
            <v>11</v>
          </cell>
        </row>
        <row r="3415">
          <cell r="A3415" t="str">
            <v>M2</v>
          </cell>
          <cell r="B3415" t="str">
            <v>A5C</v>
          </cell>
          <cell r="C3415" t="str">
            <v>P</v>
          </cell>
          <cell r="D3415" t="str">
            <v>23095</v>
          </cell>
          <cell r="E3415" t="str">
            <v>90 ELL</v>
          </cell>
          <cell r="F3415">
            <v>2</v>
          </cell>
          <cell r="G3415" t="str">
            <v>CB300104000400</v>
          </cell>
          <cell r="H3415">
            <v>4</v>
          </cell>
          <cell r="I3415" t="str">
            <v>--</v>
          </cell>
          <cell r="J3415">
            <v>3</v>
          </cell>
          <cell r="K3415">
            <v>4</v>
          </cell>
        </row>
        <row r="3416">
          <cell r="A3416" t="str">
            <v>M2</v>
          </cell>
          <cell r="B3416" t="str">
            <v>A5C</v>
          </cell>
          <cell r="C3416" t="str">
            <v>P</v>
          </cell>
          <cell r="D3416" t="str">
            <v>23100</v>
          </cell>
          <cell r="E3416" t="str">
            <v>90 ELL</v>
          </cell>
          <cell r="F3416">
            <v>2</v>
          </cell>
          <cell r="G3416" t="str">
            <v>CB300104000400</v>
          </cell>
          <cell r="H3416">
            <v>4</v>
          </cell>
          <cell r="I3416" t="str">
            <v>--</v>
          </cell>
          <cell r="J3416">
            <v>7</v>
          </cell>
          <cell r="K3416">
            <v>9</v>
          </cell>
        </row>
        <row r="3417">
          <cell r="A3417" t="str">
            <v>M2</v>
          </cell>
          <cell r="B3417" t="str">
            <v>A5C</v>
          </cell>
          <cell r="C3417" t="str">
            <v>P</v>
          </cell>
          <cell r="D3417" t="str">
            <v>23095</v>
          </cell>
          <cell r="E3417" t="str">
            <v>90 ELL</v>
          </cell>
          <cell r="F3417">
            <v>2</v>
          </cell>
          <cell r="G3417" t="str">
            <v>CB300104000400</v>
          </cell>
          <cell r="H3417">
            <v>4</v>
          </cell>
          <cell r="I3417" t="str">
            <v>--</v>
          </cell>
          <cell r="J3417">
            <v>2</v>
          </cell>
          <cell r="K3417">
            <v>3</v>
          </cell>
        </row>
        <row r="3418">
          <cell r="A3418" t="str">
            <v>M2</v>
          </cell>
          <cell r="B3418" t="str">
            <v>A5C</v>
          </cell>
          <cell r="C3418" t="str">
            <v>P</v>
          </cell>
          <cell r="D3418" t="str">
            <v>23110</v>
          </cell>
          <cell r="E3418" t="str">
            <v>90 ELL</v>
          </cell>
          <cell r="F3418">
            <v>2</v>
          </cell>
          <cell r="G3418" t="str">
            <v>CB300104000400</v>
          </cell>
          <cell r="H3418">
            <v>4</v>
          </cell>
          <cell r="I3418" t="str">
            <v>--</v>
          </cell>
          <cell r="J3418">
            <v>3</v>
          </cell>
          <cell r="K3418">
            <v>4</v>
          </cell>
        </row>
        <row r="3419">
          <cell r="A3419" t="str">
            <v>M2</v>
          </cell>
          <cell r="B3419" t="str">
            <v>A5C</v>
          </cell>
          <cell r="C3419" t="str">
            <v>P</v>
          </cell>
          <cell r="D3419" t="str">
            <v>23110</v>
          </cell>
          <cell r="E3419" t="str">
            <v>90 ELL</v>
          </cell>
          <cell r="F3419">
            <v>2</v>
          </cell>
          <cell r="G3419" t="str">
            <v>CB300104000400</v>
          </cell>
          <cell r="H3419">
            <v>4</v>
          </cell>
          <cell r="I3419" t="str">
            <v>--</v>
          </cell>
          <cell r="J3419">
            <v>2</v>
          </cell>
          <cell r="K3419">
            <v>3</v>
          </cell>
        </row>
        <row r="3420">
          <cell r="A3420" t="str">
            <v>M2</v>
          </cell>
          <cell r="B3420" t="str">
            <v>A5C</v>
          </cell>
          <cell r="C3420" t="str">
            <v>P</v>
          </cell>
          <cell r="D3420" t="str">
            <v>23114</v>
          </cell>
          <cell r="E3420" t="str">
            <v>90 ELL</v>
          </cell>
          <cell r="F3420">
            <v>2</v>
          </cell>
          <cell r="G3420" t="str">
            <v>CB300104000400</v>
          </cell>
          <cell r="H3420">
            <v>4</v>
          </cell>
          <cell r="I3420" t="str">
            <v>--</v>
          </cell>
          <cell r="J3420">
            <v>2</v>
          </cell>
          <cell r="K3420">
            <v>3</v>
          </cell>
        </row>
        <row r="3421">
          <cell r="A3421" t="str">
            <v>M2</v>
          </cell>
          <cell r="B3421" t="str">
            <v>A5C</v>
          </cell>
          <cell r="C3421" t="str">
            <v>P</v>
          </cell>
          <cell r="D3421" t="str">
            <v>23114</v>
          </cell>
          <cell r="E3421" t="str">
            <v>90 ELL</v>
          </cell>
          <cell r="F3421">
            <v>2</v>
          </cell>
          <cell r="G3421" t="str">
            <v>CB300104000400</v>
          </cell>
          <cell r="H3421">
            <v>4</v>
          </cell>
          <cell r="I3421" t="str">
            <v>--</v>
          </cell>
          <cell r="J3421">
            <v>3</v>
          </cell>
          <cell r="K3421">
            <v>4</v>
          </cell>
        </row>
        <row r="3422">
          <cell r="A3422" t="str">
            <v>M2</v>
          </cell>
          <cell r="B3422" t="str">
            <v>A5C</v>
          </cell>
          <cell r="C3422" t="str">
            <v>P</v>
          </cell>
          <cell r="D3422" t="str">
            <v>23121</v>
          </cell>
          <cell r="E3422" t="str">
            <v>90 ELL</v>
          </cell>
          <cell r="F3422">
            <v>2</v>
          </cell>
          <cell r="G3422" t="str">
            <v>CB300104000400</v>
          </cell>
          <cell r="H3422">
            <v>4</v>
          </cell>
          <cell r="I3422" t="str">
            <v>--</v>
          </cell>
          <cell r="J3422">
            <v>4</v>
          </cell>
          <cell r="K3422">
            <v>5</v>
          </cell>
        </row>
        <row r="3423">
          <cell r="A3423" t="str">
            <v>M2</v>
          </cell>
          <cell r="B3423" t="str">
            <v>A5C</v>
          </cell>
          <cell r="C3423" t="str">
            <v>P</v>
          </cell>
          <cell r="D3423" t="str">
            <v>23123</v>
          </cell>
          <cell r="E3423" t="str">
            <v>90 ELL</v>
          </cell>
          <cell r="F3423">
            <v>2</v>
          </cell>
          <cell r="G3423" t="str">
            <v>CB300104000400</v>
          </cell>
          <cell r="H3423">
            <v>4</v>
          </cell>
          <cell r="I3423" t="str">
            <v>--</v>
          </cell>
          <cell r="J3423">
            <v>2</v>
          </cell>
          <cell r="K3423">
            <v>3</v>
          </cell>
        </row>
        <row r="3424">
          <cell r="A3424" t="str">
            <v>M2</v>
          </cell>
          <cell r="B3424" t="str">
            <v>A5C</v>
          </cell>
          <cell r="C3424" t="str">
            <v>P</v>
          </cell>
          <cell r="D3424" t="str">
            <v>23127</v>
          </cell>
          <cell r="E3424" t="str">
            <v>90 ELL</v>
          </cell>
          <cell r="F3424">
            <v>2</v>
          </cell>
          <cell r="G3424" t="str">
            <v>CB300104000400</v>
          </cell>
          <cell r="H3424">
            <v>4</v>
          </cell>
          <cell r="I3424" t="str">
            <v>--</v>
          </cell>
          <cell r="J3424">
            <v>2</v>
          </cell>
          <cell r="K3424">
            <v>3</v>
          </cell>
        </row>
        <row r="3425">
          <cell r="A3425" t="str">
            <v>M2</v>
          </cell>
          <cell r="B3425" t="str">
            <v>A5C</v>
          </cell>
          <cell r="C3425" t="str">
            <v>P</v>
          </cell>
          <cell r="D3425" t="str">
            <v>23134</v>
          </cell>
          <cell r="E3425" t="str">
            <v>90 ELL</v>
          </cell>
          <cell r="F3425">
            <v>2</v>
          </cell>
          <cell r="G3425" t="str">
            <v>CB300104000400</v>
          </cell>
          <cell r="H3425">
            <v>4</v>
          </cell>
          <cell r="I3425" t="str">
            <v>--</v>
          </cell>
          <cell r="J3425">
            <v>4</v>
          </cell>
          <cell r="K3425">
            <v>5</v>
          </cell>
        </row>
        <row r="3426">
          <cell r="A3426" t="str">
            <v>M2</v>
          </cell>
          <cell r="B3426" t="str">
            <v>A5C</v>
          </cell>
          <cell r="C3426" t="str">
            <v>P</v>
          </cell>
          <cell r="D3426" t="str">
            <v>23139</v>
          </cell>
          <cell r="E3426" t="str">
            <v>90 ELL</v>
          </cell>
          <cell r="F3426">
            <v>2</v>
          </cell>
          <cell r="G3426" t="str">
            <v>CB300104000400</v>
          </cell>
          <cell r="H3426">
            <v>4</v>
          </cell>
          <cell r="I3426" t="str">
            <v>--</v>
          </cell>
          <cell r="J3426">
            <v>5</v>
          </cell>
          <cell r="K3426">
            <v>6</v>
          </cell>
        </row>
        <row r="3427">
          <cell r="A3427" t="str">
            <v>M2</v>
          </cell>
          <cell r="B3427" t="str">
            <v>A5C</v>
          </cell>
          <cell r="C3427" t="str">
            <v>P</v>
          </cell>
          <cell r="D3427" t="str">
            <v>23146</v>
          </cell>
          <cell r="E3427" t="str">
            <v>90 ELL</v>
          </cell>
          <cell r="F3427">
            <v>2</v>
          </cell>
          <cell r="G3427" t="str">
            <v>CB300104000400</v>
          </cell>
          <cell r="H3427">
            <v>4</v>
          </cell>
          <cell r="I3427" t="str">
            <v>--</v>
          </cell>
          <cell r="J3427">
            <v>4</v>
          </cell>
          <cell r="K3427">
            <v>5</v>
          </cell>
        </row>
        <row r="3428">
          <cell r="A3428" t="str">
            <v>M2</v>
          </cell>
          <cell r="B3428" t="str">
            <v>A5C</v>
          </cell>
          <cell r="C3428" t="str">
            <v>P</v>
          </cell>
          <cell r="D3428" t="str">
            <v>23174</v>
          </cell>
          <cell r="E3428" t="str">
            <v>90 ELL</v>
          </cell>
          <cell r="F3428">
            <v>2</v>
          </cell>
          <cell r="G3428" t="str">
            <v>CB300104000400</v>
          </cell>
          <cell r="H3428">
            <v>4</v>
          </cell>
          <cell r="I3428" t="str">
            <v>--</v>
          </cell>
          <cell r="J3428">
            <v>6</v>
          </cell>
          <cell r="K3428">
            <v>7</v>
          </cell>
        </row>
        <row r="3429">
          <cell r="A3429" t="str">
            <v>M2</v>
          </cell>
          <cell r="B3429" t="str">
            <v>A5C</v>
          </cell>
          <cell r="C3429" t="str">
            <v>P</v>
          </cell>
          <cell r="D3429" t="str">
            <v>23174</v>
          </cell>
          <cell r="E3429" t="str">
            <v>90 ELL</v>
          </cell>
          <cell r="F3429">
            <v>2</v>
          </cell>
          <cell r="G3429" t="str">
            <v>CB300104000400</v>
          </cell>
          <cell r="H3429">
            <v>4</v>
          </cell>
          <cell r="I3429" t="str">
            <v>--</v>
          </cell>
          <cell r="J3429">
            <v>6</v>
          </cell>
          <cell r="K3429">
            <v>7</v>
          </cell>
        </row>
        <row r="3430">
          <cell r="A3430" t="str">
            <v>M2</v>
          </cell>
          <cell r="B3430" t="str">
            <v>A5C</v>
          </cell>
          <cell r="C3430" t="str">
            <v>P</v>
          </cell>
          <cell r="D3430" t="str">
            <v>23227</v>
          </cell>
          <cell r="E3430" t="str">
            <v>90 ELL</v>
          </cell>
          <cell r="F3430">
            <v>2</v>
          </cell>
          <cell r="G3430" t="str">
            <v>CB300104000400</v>
          </cell>
          <cell r="H3430">
            <v>4</v>
          </cell>
          <cell r="I3430" t="str">
            <v>--</v>
          </cell>
          <cell r="J3430">
            <v>5</v>
          </cell>
          <cell r="K3430">
            <v>6</v>
          </cell>
        </row>
        <row r="3431">
          <cell r="A3431" t="str">
            <v>M2</v>
          </cell>
          <cell r="B3431" t="str">
            <v>A5C</v>
          </cell>
          <cell r="C3431" t="str">
            <v>P</v>
          </cell>
          <cell r="D3431" t="str">
            <v>23228</v>
          </cell>
          <cell r="E3431" t="str">
            <v>90 ELL</v>
          </cell>
          <cell r="F3431">
            <v>2</v>
          </cell>
          <cell r="G3431" t="str">
            <v>CB300104000400</v>
          </cell>
          <cell r="H3431">
            <v>4</v>
          </cell>
          <cell r="I3431" t="str">
            <v>--</v>
          </cell>
          <cell r="J3431">
            <v>3</v>
          </cell>
          <cell r="K3431">
            <v>4</v>
          </cell>
        </row>
        <row r="3432">
          <cell r="A3432" t="str">
            <v>M2</v>
          </cell>
          <cell r="B3432" t="str">
            <v>A5C</v>
          </cell>
          <cell r="C3432" t="str">
            <v>P</v>
          </cell>
          <cell r="D3432" t="str">
            <v>23237</v>
          </cell>
          <cell r="E3432" t="str">
            <v>90 ELL</v>
          </cell>
          <cell r="F3432">
            <v>2</v>
          </cell>
          <cell r="G3432" t="str">
            <v>CB300104000400</v>
          </cell>
          <cell r="H3432">
            <v>4</v>
          </cell>
          <cell r="I3432" t="str">
            <v>--</v>
          </cell>
          <cell r="J3432">
            <v>1</v>
          </cell>
          <cell r="K3432">
            <v>2</v>
          </cell>
        </row>
        <row r="3433">
          <cell r="A3433" t="str">
            <v>M2</v>
          </cell>
          <cell r="B3433" t="str">
            <v>A5C</v>
          </cell>
          <cell r="C3433" t="str">
            <v>P</v>
          </cell>
          <cell r="D3433" t="str">
            <v>23241</v>
          </cell>
          <cell r="E3433" t="str">
            <v>90 ELL</v>
          </cell>
          <cell r="F3433">
            <v>2</v>
          </cell>
          <cell r="G3433" t="str">
            <v>CB300104000400</v>
          </cell>
          <cell r="H3433">
            <v>4</v>
          </cell>
          <cell r="I3433" t="str">
            <v>--</v>
          </cell>
          <cell r="J3433">
            <v>1</v>
          </cell>
          <cell r="K3433">
            <v>2</v>
          </cell>
        </row>
        <row r="3434">
          <cell r="A3434" t="str">
            <v>M2</v>
          </cell>
          <cell r="B3434" t="str">
            <v>A5C</v>
          </cell>
          <cell r="C3434" t="str">
            <v>P</v>
          </cell>
          <cell r="D3434" t="str">
            <v>23249</v>
          </cell>
          <cell r="E3434" t="str">
            <v>90 ELL</v>
          </cell>
          <cell r="F3434">
            <v>2</v>
          </cell>
          <cell r="G3434" t="str">
            <v>CB300104000400</v>
          </cell>
          <cell r="H3434">
            <v>4</v>
          </cell>
          <cell r="I3434" t="str">
            <v>--</v>
          </cell>
          <cell r="J3434">
            <v>5</v>
          </cell>
          <cell r="K3434">
            <v>6</v>
          </cell>
        </row>
        <row r="3435">
          <cell r="A3435" t="str">
            <v>M2</v>
          </cell>
          <cell r="B3435" t="str">
            <v>A5C</v>
          </cell>
          <cell r="C3435" t="str">
            <v>P</v>
          </cell>
          <cell r="D3435" t="str">
            <v>23012</v>
          </cell>
          <cell r="E3435" t="str">
            <v>90 ELL</v>
          </cell>
          <cell r="F3435">
            <v>2</v>
          </cell>
          <cell r="G3435" t="str">
            <v>CB300104000400</v>
          </cell>
          <cell r="H3435">
            <v>4</v>
          </cell>
          <cell r="I3435" t="str">
            <v>--</v>
          </cell>
          <cell r="J3435">
            <v>3</v>
          </cell>
          <cell r="K3435">
            <v>4</v>
          </cell>
        </row>
        <row r="3436">
          <cell r="A3436" t="str">
            <v>M2</v>
          </cell>
          <cell r="B3436" t="str">
            <v>A5C</v>
          </cell>
          <cell r="C3436" t="str">
            <v>P</v>
          </cell>
          <cell r="D3436" t="str">
            <v>23181</v>
          </cell>
          <cell r="E3436" t="str">
            <v>90 ELL</v>
          </cell>
          <cell r="F3436">
            <v>2</v>
          </cell>
          <cell r="G3436" t="str">
            <v>CB300104000400</v>
          </cell>
          <cell r="H3436">
            <v>4</v>
          </cell>
          <cell r="I3436" t="str">
            <v>--</v>
          </cell>
          <cell r="J3436">
            <v>2</v>
          </cell>
          <cell r="K3436">
            <v>3</v>
          </cell>
        </row>
        <row r="3437">
          <cell r="A3437" t="str">
            <v>M2</v>
          </cell>
          <cell r="B3437" t="str">
            <v>A5C</v>
          </cell>
          <cell r="C3437" t="str">
            <v>P</v>
          </cell>
          <cell r="D3437" t="str">
            <v>23250</v>
          </cell>
          <cell r="E3437" t="str">
            <v>90 ELL</v>
          </cell>
          <cell r="F3437">
            <v>2</v>
          </cell>
          <cell r="G3437" t="str">
            <v>CB300104000400</v>
          </cell>
          <cell r="H3437">
            <v>4</v>
          </cell>
          <cell r="I3437" t="str">
            <v>--</v>
          </cell>
          <cell r="J3437">
            <v>3</v>
          </cell>
          <cell r="K3437">
            <v>4</v>
          </cell>
        </row>
        <row r="3438">
          <cell r="A3438" t="str">
            <v>M2</v>
          </cell>
          <cell r="B3438" t="str">
            <v>A5C</v>
          </cell>
          <cell r="C3438" t="str">
            <v>P</v>
          </cell>
          <cell r="D3438" t="str">
            <v>23012</v>
          </cell>
          <cell r="E3438" t="str">
            <v>C RED</v>
          </cell>
          <cell r="F3438">
            <v>2</v>
          </cell>
          <cell r="G3438" t="str">
            <v>CB300504040403</v>
          </cell>
          <cell r="H3438">
            <v>4</v>
          </cell>
          <cell r="I3438">
            <v>3</v>
          </cell>
          <cell r="J3438">
            <v>2</v>
          </cell>
          <cell r="K3438">
            <v>3</v>
          </cell>
        </row>
        <row r="3439">
          <cell r="A3439" t="str">
            <v>M2</v>
          </cell>
          <cell r="B3439" t="str">
            <v>A5C</v>
          </cell>
          <cell r="C3439" t="str">
            <v>P</v>
          </cell>
          <cell r="D3439" t="str">
            <v>23058</v>
          </cell>
          <cell r="E3439" t="str">
            <v>C RED</v>
          </cell>
          <cell r="F3439">
            <v>2</v>
          </cell>
          <cell r="G3439" t="str">
            <v>CB300504040403</v>
          </cell>
          <cell r="H3439">
            <v>4</v>
          </cell>
          <cell r="I3439">
            <v>3</v>
          </cell>
          <cell r="J3439">
            <v>2</v>
          </cell>
          <cell r="K3439">
            <v>3</v>
          </cell>
        </row>
        <row r="3440">
          <cell r="A3440" t="str">
            <v>M2</v>
          </cell>
          <cell r="B3440" t="str">
            <v>A5C</v>
          </cell>
          <cell r="C3440" t="str">
            <v>P</v>
          </cell>
          <cell r="D3440" t="str">
            <v>23068</v>
          </cell>
          <cell r="E3440" t="str">
            <v>C RED</v>
          </cell>
          <cell r="F3440">
            <v>2</v>
          </cell>
          <cell r="G3440" t="str">
            <v>CB300504040403</v>
          </cell>
          <cell r="H3440">
            <v>4</v>
          </cell>
          <cell r="I3440">
            <v>3</v>
          </cell>
          <cell r="J3440">
            <v>2</v>
          </cell>
          <cell r="K3440">
            <v>3</v>
          </cell>
        </row>
        <row r="3441">
          <cell r="A3441" t="str">
            <v>M2</v>
          </cell>
          <cell r="B3441" t="str">
            <v>A5C</v>
          </cell>
          <cell r="C3441" t="str">
            <v>P</v>
          </cell>
          <cell r="D3441" t="str">
            <v>23095</v>
          </cell>
          <cell r="E3441" t="str">
            <v>C RED</v>
          </cell>
          <cell r="F3441">
            <v>2</v>
          </cell>
          <cell r="G3441" t="str">
            <v>CB300504040403</v>
          </cell>
          <cell r="H3441">
            <v>4</v>
          </cell>
          <cell r="I3441">
            <v>3</v>
          </cell>
          <cell r="J3441">
            <v>2</v>
          </cell>
          <cell r="K3441">
            <v>3</v>
          </cell>
        </row>
        <row r="3442">
          <cell r="A3442" t="str">
            <v>M2</v>
          </cell>
          <cell r="B3442" t="str">
            <v>A5C</v>
          </cell>
          <cell r="C3442" t="str">
            <v>P</v>
          </cell>
          <cell r="D3442" t="str">
            <v>23110</v>
          </cell>
          <cell r="E3442" t="str">
            <v>C RED</v>
          </cell>
          <cell r="F3442">
            <v>2</v>
          </cell>
          <cell r="G3442" t="str">
            <v>CB300504040403</v>
          </cell>
          <cell r="H3442">
            <v>4</v>
          </cell>
          <cell r="I3442">
            <v>3</v>
          </cell>
          <cell r="J3442">
            <v>2</v>
          </cell>
          <cell r="K3442">
            <v>3</v>
          </cell>
        </row>
        <row r="3443">
          <cell r="A3443" t="str">
            <v>M2</v>
          </cell>
          <cell r="B3443" t="str">
            <v>A5C</v>
          </cell>
          <cell r="C3443" t="str">
            <v>P</v>
          </cell>
          <cell r="D3443" t="str">
            <v>23114</v>
          </cell>
          <cell r="E3443" t="str">
            <v>C RED</v>
          </cell>
          <cell r="F3443">
            <v>2</v>
          </cell>
          <cell r="G3443" t="str">
            <v>CB300504040403</v>
          </cell>
          <cell r="H3443">
            <v>4</v>
          </cell>
          <cell r="I3443">
            <v>3</v>
          </cell>
          <cell r="J3443">
            <v>2</v>
          </cell>
          <cell r="K3443">
            <v>3</v>
          </cell>
        </row>
        <row r="3444">
          <cell r="A3444" t="str">
            <v>M2</v>
          </cell>
          <cell r="B3444" t="str">
            <v>A5C</v>
          </cell>
          <cell r="C3444" t="str">
            <v>P</v>
          </cell>
          <cell r="D3444" t="str">
            <v>23127</v>
          </cell>
          <cell r="E3444" t="str">
            <v>C RED</v>
          </cell>
          <cell r="F3444">
            <v>2</v>
          </cell>
          <cell r="G3444" t="str">
            <v>CB300504040403</v>
          </cell>
          <cell r="H3444">
            <v>4</v>
          </cell>
          <cell r="I3444">
            <v>3</v>
          </cell>
          <cell r="J3444">
            <v>2</v>
          </cell>
          <cell r="K3444">
            <v>3</v>
          </cell>
        </row>
        <row r="3445">
          <cell r="A3445" t="str">
            <v>M2</v>
          </cell>
          <cell r="B3445" t="str">
            <v>A5C</v>
          </cell>
          <cell r="C3445" t="str">
            <v>P</v>
          </cell>
          <cell r="D3445" t="str">
            <v>23134</v>
          </cell>
          <cell r="E3445" t="str">
            <v>C RED</v>
          </cell>
          <cell r="F3445">
            <v>2</v>
          </cell>
          <cell r="G3445" t="str">
            <v>CB300504040403</v>
          </cell>
          <cell r="H3445">
            <v>4</v>
          </cell>
          <cell r="I3445">
            <v>3</v>
          </cell>
          <cell r="J3445">
            <v>2</v>
          </cell>
          <cell r="K3445">
            <v>3</v>
          </cell>
        </row>
        <row r="3446">
          <cell r="A3446" t="str">
            <v>M2</v>
          </cell>
          <cell r="B3446" t="str">
            <v>A5C</v>
          </cell>
          <cell r="C3446" t="str">
            <v>P</v>
          </cell>
          <cell r="D3446" t="str">
            <v>23146</v>
          </cell>
          <cell r="E3446" t="str">
            <v>C RED</v>
          </cell>
          <cell r="F3446">
            <v>2</v>
          </cell>
          <cell r="G3446" t="str">
            <v>CB300504040403</v>
          </cell>
          <cell r="H3446">
            <v>4</v>
          </cell>
          <cell r="I3446">
            <v>3</v>
          </cell>
          <cell r="J3446">
            <v>2</v>
          </cell>
          <cell r="K3446">
            <v>3</v>
          </cell>
        </row>
        <row r="3447">
          <cell r="A3447" t="str">
            <v>M2</v>
          </cell>
          <cell r="B3447" t="str">
            <v>A5C</v>
          </cell>
          <cell r="C3447" t="str">
            <v>P</v>
          </cell>
          <cell r="D3447" t="str">
            <v>23230</v>
          </cell>
          <cell r="E3447" t="str">
            <v>C RED</v>
          </cell>
          <cell r="F3447">
            <v>2</v>
          </cell>
          <cell r="G3447" t="str">
            <v>CB300504080402</v>
          </cell>
          <cell r="H3447">
            <v>4</v>
          </cell>
          <cell r="I3447">
            <v>2</v>
          </cell>
          <cell r="J3447">
            <v>2</v>
          </cell>
          <cell r="K3447">
            <v>3</v>
          </cell>
        </row>
        <row r="3448">
          <cell r="A3448" t="str">
            <v>M2</v>
          </cell>
          <cell r="B3448" t="str">
            <v>A5C</v>
          </cell>
          <cell r="C3448" t="str">
            <v>P</v>
          </cell>
          <cell r="D3448" t="str">
            <v>23252</v>
          </cell>
          <cell r="E3448" t="str">
            <v>C RED</v>
          </cell>
          <cell r="F3448">
            <v>2</v>
          </cell>
          <cell r="G3448" t="str">
            <v>CB300504080402</v>
          </cell>
          <cell r="H3448">
            <v>4</v>
          </cell>
          <cell r="I3448">
            <v>2</v>
          </cell>
          <cell r="J3448">
            <v>2</v>
          </cell>
          <cell r="K3448">
            <v>3</v>
          </cell>
        </row>
        <row r="3449">
          <cell r="A3449" t="str">
            <v>M2</v>
          </cell>
          <cell r="B3449" t="str">
            <v>A5C</v>
          </cell>
          <cell r="C3449" t="str">
            <v>P</v>
          </cell>
          <cell r="D3449" t="str">
            <v>24013</v>
          </cell>
          <cell r="E3449" t="str">
            <v>C RED</v>
          </cell>
          <cell r="F3449">
            <v>2</v>
          </cell>
          <cell r="G3449" t="str">
            <v>CB300504080402</v>
          </cell>
          <cell r="H3449">
            <v>4</v>
          </cell>
          <cell r="I3449">
            <v>2</v>
          </cell>
          <cell r="J3449">
            <v>2</v>
          </cell>
          <cell r="K3449">
            <v>3</v>
          </cell>
        </row>
        <row r="3450">
          <cell r="A3450" t="str">
            <v>M2</v>
          </cell>
          <cell r="B3450" t="str">
            <v>A5C</v>
          </cell>
          <cell r="C3450" t="str">
            <v>P</v>
          </cell>
          <cell r="D3450" t="str">
            <v>23035</v>
          </cell>
          <cell r="E3450" t="str">
            <v>E RED</v>
          </cell>
          <cell r="F3450">
            <v>2</v>
          </cell>
          <cell r="G3450" t="str">
            <v>CB300604080402</v>
          </cell>
          <cell r="H3450">
            <v>4</v>
          </cell>
          <cell r="I3450">
            <v>2</v>
          </cell>
          <cell r="J3450">
            <v>2</v>
          </cell>
          <cell r="K3450">
            <v>3</v>
          </cell>
        </row>
        <row r="3451">
          <cell r="A3451" t="str">
            <v>M2</v>
          </cell>
          <cell r="B3451" t="str">
            <v>A5C</v>
          </cell>
          <cell r="C3451" t="str">
            <v>P</v>
          </cell>
          <cell r="D3451" t="str">
            <v>23121</v>
          </cell>
          <cell r="E3451" t="str">
            <v>E RED</v>
          </cell>
          <cell r="F3451">
            <v>2</v>
          </cell>
          <cell r="G3451" t="str">
            <v>CB300604040403</v>
          </cell>
          <cell r="H3451">
            <v>4</v>
          </cell>
          <cell r="I3451">
            <v>3</v>
          </cell>
          <cell r="J3451">
            <v>2</v>
          </cell>
          <cell r="K3451">
            <v>3</v>
          </cell>
        </row>
        <row r="3452">
          <cell r="A3452" t="str">
            <v>M2</v>
          </cell>
          <cell r="B3452" t="str">
            <v>A5C</v>
          </cell>
          <cell r="C3452" t="str">
            <v>P</v>
          </cell>
          <cell r="D3452" t="str">
            <v>23188</v>
          </cell>
          <cell r="E3452" t="str">
            <v>E RED</v>
          </cell>
          <cell r="F3452">
            <v>2</v>
          </cell>
          <cell r="G3452" t="str">
            <v>CB300604080402</v>
          </cell>
          <cell r="H3452">
            <v>4</v>
          </cell>
          <cell r="I3452">
            <v>2</v>
          </cell>
          <cell r="J3452">
            <v>2</v>
          </cell>
          <cell r="K3452">
            <v>3</v>
          </cell>
        </row>
        <row r="3453">
          <cell r="A3453" t="str">
            <v>M2</v>
          </cell>
          <cell r="B3453" t="str">
            <v>A5C</v>
          </cell>
          <cell r="C3453" t="str">
            <v>P</v>
          </cell>
          <cell r="D3453" t="str">
            <v>23174</v>
          </cell>
          <cell r="E3453" t="str">
            <v>E RED</v>
          </cell>
          <cell r="F3453">
            <v>2</v>
          </cell>
          <cell r="G3453" t="str">
            <v>CB300604040403</v>
          </cell>
          <cell r="H3453">
            <v>4</v>
          </cell>
          <cell r="I3453">
            <v>3</v>
          </cell>
          <cell r="J3453">
            <v>2</v>
          </cell>
          <cell r="K3453">
            <v>3</v>
          </cell>
        </row>
        <row r="3454">
          <cell r="A3454" t="str">
            <v>M2</v>
          </cell>
          <cell r="B3454" t="str">
            <v>A5C</v>
          </cell>
          <cell r="C3454" t="str">
            <v>P</v>
          </cell>
          <cell r="D3454" t="str">
            <v>23012</v>
          </cell>
          <cell r="E3454" t="str">
            <v>SOL</v>
          </cell>
          <cell r="F3454">
            <v>2</v>
          </cell>
          <cell r="G3454" t="str">
            <v>CB39020000040T</v>
          </cell>
          <cell r="H3454">
            <v>4</v>
          </cell>
          <cell r="I3454">
            <v>0.75</v>
          </cell>
          <cell r="J3454">
            <v>2</v>
          </cell>
          <cell r="K3454">
            <v>3</v>
          </cell>
        </row>
        <row r="3455">
          <cell r="A3455" t="str">
            <v>M2</v>
          </cell>
          <cell r="B3455" t="str">
            <v>A5C</v>
          </cell>
          <cell r="C3455" t="str">
            <v>P</v>
          </cell>
          <cell r="D3455" t="str">
            <v>23058</v>
          </cell>
          <cell r="E3455" t="str">
            <v>SOL</v>
          </cell>
          <cell r="F3455">
            <v>2</v>
          </cell>
          <cell r="G3455" t="str">
            <v>CB39020000040T</v>
          </cell>
          <cell r="H3455">
            <v>4</v>
          </cell>
          <cell r="I3455">
            <v>0.75</v>
          </cell>
          <cell r="J3455">
            <v>2</v>
          </cell>
          <cell r="K3455">
            <v>3</v>
          </cell>
        </row>
        <row r="3456">
          <cell r="A3456" t="str">
            <v>M2</v>
          </cell>
          <cell r="B3456" t="str">
            <v>A5C</v>
          </cell>
          <cell r="C3456" t="str">
            <v>P</v>
          </cell>
          <cell r="D3456" t="str">
            <v>23068</v>
          </cell>
          <cell r="E3456" t="str">
            <v>SOL</v>
          </cell>
          <cell r="F3456">
            <v>2</v>
          </cell>
          <cell r="G3456" t="str">
            <v>CB39020000040T</v>
          </cell>
          <cell r="H3456">
            <v>4</v>
          </cell>
          <cell r="I3456">
            <v>0.75</v>
          </cell>
          <cell r="J3456">
            <v>2</v>
          </cell>
          <cell r="K3456">
            <v>3</v>
          </cell>
        </row>
        <row r="3457">
          <cell r="A3457" t="str">
            <v>M2</v>
          </cell>
          <cell r="B3457" t="str">
            <v>A5C</v>
          </cell>
          <cell r="C3457" t="str">
            <v>P</v>
          </cell>
          <cell r="D3457" t="str">
            <v>23095</v>
          </cell>
          <cell r="E3457" t="str">
            <v>SOL</v>
          </cell>
          <cell r="F3457">
            <v>2</v>
          </cell>
          <cell r="G3457" t="str">
            <v>CB390200000401</v>
          </cell>
          <cell r="H3457">
            <v>4</v>
          </cell>
          <cell r="I3457">
            <v>1</v>
          </cell>
          <cell r="J3457">
            <v>1</v>
          </cell>
          <cell r="K3457">
            <v>2</v>
          </cell>
        </row>
        <row r="3458">
          <cell r="A3458" t="str">
            <v>M2</v>
          </cell>
          <cell r="B3458" t="str">
            <v>A5C</v>
          </cell>
          <cell r="C3458" t="str">
            <v>P</v>
          </cell>
          <cell r="D3458" t="str">
            <v>23110</v>
          </cell>
          <cell r="E3458" t="str">
            <v>SOL</v>
          </cell>
          <cell r="F3458">
            <v>2</v>
          </cell>
          <cell r="G3458" t="str">
            <v>CB390200000401</v>
          </cell>
          <cell r="H3458">
            <v>4</v>
          </cell>
          <cell r="I3458">
            <v>1</v>
          </cell>
          <cell r="J3458">
            <v>1</v>
          </cell>
          <cell r="K3458">
            <v>2</v>
          </cell>
        </row>
        <row r="3459">
          <cell r="A3459" t="str">
            <v>M2</v>
          </cell>
          <cell r="B3459" t="str">
            <v>A5C</v>
          </cell>
          <cell r="C3459" t="str">
            <v>P</v>
          </cell>
          <cell r="D3459" t="str">
            <v>23110</v>
          </cell>
          <cell r="E3459" t="str">
            <v>SOL</v>
          </cell>
          <cell r="F3459">
            <v>2</v>
          </cell>
          <cell r="G3459" t="str">
            <v>CB39020000040T</v>
          </cell>
          <cell r="H3459">
            <v>4</v>
          </cell>
          <cell r="I3459">
            <v>0.75</v>
          </cell>
          <cell r="J3459">
            <v>2</v>
          </cell>
          <cell r="K3459">
            <v>3</v>
          </cell>
        </row>
        <row r="3460">
          <cell r="A3460" t="str">
            <v>M2</v>
          </cell>
          <cell r="B3460" t="str">
            <v>A5C</v>
          </cell>
          <cell r="C3460" t="str">
            <v>P</v>
          </cell>
          <cell r="D3460" t="str">
            <v>23114</v>
          </cell>
          <cell r="E3460" t="str">
            <v>SOL</v>
          </cell>
          <cell r="F3460">
            <v>2</v>
          </cell>
          <cell r="G3460" t="str">
            <v>CB390200000401</v>
          </cell>
          <cell r="H3460">
            <v>4</v>
          </cell>
          <cell r="I3460">
            <v>1</v>
          </cell>
          <cell r="J3460">
            <v>1</v>
          </cell>
          <cell r="K3460">
            <v>2</v>
          </cell>
        </row>
        <row r="3461">
          <cell r="A3461" t="str">
            <v>M2</v>
          </cell>
          <cell r="B3461" t="str">
            <v>A5C</v>
          </cell>
          <cell r="C3461" t="str">
            <v>P</v>
          </cell>
          <cell r="D3461" t="str">
            <v>23114</v>
          </cell>
          <cell r="E3461" t="str">
            <v>SOL</v>
          </cell>
          <cell r="F3461">
            <v>2</v>
          </cell>
          <cell r="G3461" t="str">
            <v>CB39020000040T</v>
          </cell>
          <cell r="H3461">
            <v>4</v>
          </cell>
          <cell r="I3461">
            <v>0.75</v>
          </cell>
          <cell r="J3461">
            <v>2</v>
          </cell>
          <cell r="K3461">
            <v>3</v>
          </cell>
        </row>
        <row r="3462">
          <cell r="A3462" t="str">
            <v>M2</v>
          </cell>
          <cell r="B3462" t="str">
            <v>A5C</v>
          </cell>
          <cell r="C3462" t="str">
            <v>P</v>
          </cell>
          <cell r="D3462" t="str">
            <v>23121</v>
          </cell>
          <cell r="E3462" t="str">
            <v>SOL</v>
          </cell>
          <cell r="F3462">
            <v>2</v>
          </cell>
          <cell r="G3462" t="str">
            <v>CB39020000040T</v>
          </cell>
          <cell r="H3462">
            <v>4</v>
          </cell>
          <cell r="I3462">
            <v>0.75</v>
          </cell>
          <cell r="J3462">
            <v>2</v>
          </cell>
          <cell r="K3462">
            <v>3</v>
          </cell>
        </row>
        <row r="3463">
          <cell r="A3463" t="str">
            <v>M2</v>
          </cell>
          <cell r="B3463" t="str">
            <v>A5C</v>
          </cell>
          <cell r="C3463" t="str">
            <v>P</v>
          </cell>
          <cell r="D3463" t="str">
            <v>23122</v>
          </cell>
          <cell r="E3463" t="str">
            <v>SOL</v>
          </cell>
          <cell r="F3463">
            <v>2</v>
          </cell>
          <cell r="G3463" t="str">
            <v>CB390200000401</v>
          </cell>
          <cell r="H3463">
            <v>4</v>
          </cell>
          <cell r="I3463">
            <v>1</v>
          </cell>
          <cell r="J3463">
            <v>1</v>
          </cell>
          <cell r="K3463">
            <v>2</v>
          </cell>
        </row>
        <row r="3464">
          <cell r="A3464" t="str">
            <v>M2</v>
          </cell>
          <cell r="B3464" t="str">
            <v>A5C</v>
          </cell>
          <cell r="C3464" t="str">
            <v>P</v>
          </cell>
          <cell r="D3464" t="str">
            <v>23134</v>
          </cell>
          <cell r="E3464" t="str">
            <v>SOL</v>
          </cell>
          <cell r="F3464">
            <v>2</v>
          </cell>
          <cell r="G3464" t="str">
            <v>CB390200000401</v>
          </cell>
          <cell r="H3464">
            <v>4</v>
          </cell>
          <cell r="I3464">
            <v>1</v>
          </cell>
          <cell r="J3464">
            <v>1</v>
          </cell>
          <cell r="K3464">
            <v>2</v>
          </cell>
        </row>
        <row r="3465">
          <cell r="A3465" t="str">
            <v>M2</v>
          </cell>
          <cell r="B3465" t="str">
            <v>A5C</v>
          </cell>
          <cell r="C3465" t="str">
            <v>P</v>
          </cell>
          <cell r="D3465" t="str">
            <v>23146</v>
          </cell>
          <cell r="E3465" t="str">
            <v>SOL</v>
          </cell>
          <cell r="F3465">
            <v>2</v>
          </cell>
          <cell r="G3465" t="str">
            <v>CB39020000040T</v>
          </cell>
          <cell r="H3465">
            <v>4</v>
          </cell>
          <cell r="I3465">
            <v>0.75</v>
          </cell>
          <cell r="J3465">
            <v>2</v>
          </cell>
          <cell r="K3465">
            <v>3</v>
          </cell>
        </row>
        <row r="3466">
          <cell r="A3466" t="str">
            <v>M2</v>
          </cell>
          <cell r="B3466" t="str">
            <v>A5C</v>
          </cell>
          <cell r="C3466" t="str">
            <v>P</v>
          </cell>
          <cell r="D3466" t="str">
            <v>23174</v>
          </cell>
          <cell r="E3466" t="str">
            <v>SOL</v>
          </cell>
          <cell r="F3466">
            <v>2</v>
          </cell>
          <cell r="G3466" t="str">
            <v>CB39020000040T</v>
          </cell>
          <cell r="H3466">
            <v>4</v>
          </cell>
          <cell r="I3466">
            <v>0.75</v>
          </cell>
          <cell r="J3466">
            <v>4</v>
          </cell>
          <cell r="K3466">
            <v>5</v>
          </cell>
        </row>
        <row r="3467">
          <cell r="A3467" t="str">
            <v>M2</v>
          </cell>
          <cell r="B3467" t="str">
            <v>A5C</v>
          </cell>
          <cell r="C3467" t="str">
            <v>P</v>
          </cell>
          <cell r="D3467" t="str">
            <v>23228</v>
          </cell>
          <cell r="E3467" t="str">
            <v>SOL</v>
          </cell>
          <cell r="F3467">
            <v>2</v>
          </cell>
          <cell r="G3467" t="str">
            <v>CB3902000004IH</v>
          </cell>
          <cell r="H3467">
            <v>4</v>
          </cell>
          <cell r="I3467">
            <v>1.5</v>
          </cell>
          <cell r="J3467">
            <v>1</v>
          </cell>
          <cell r="K3467">
            <v>2</v>
          </cell>
        </row>
        <row r="3468">
          <cell r="A3468" t="str">
            <v>M2</v>
          </cell>
          <cell r="B3468" t="str">
            <v>A5C</v>
          </cell>
          <cell r="C3468" t="str">
            <v>P</v>
          </cell>
          <cell r="D3468" t="str">
            <v>23250</v>
          </cell>
          <cell r="E3468" t="str">
            <v>SOL</v>
          </cell>
          <cell r="F3468">
            <v>2</v>
          </cell>
          <cell r="G3468" t="str">
            <v>CB3902000004IH</v>
          </cell>
          <cell r="H3468">
            <v>4</v>
          </cell>
          <cell r="I3468">
            <v>1.5</v>
          </cell>
          <cell r="J3468">
            <v>1</v>
          </cell>
          <cell r="K3468">
            <v>2</v>
          </cell>
        </row>
        <row r="3469">
          <cell r="A3469" t="str">
            <v>M2</v>
          </cell>
          <cell r="B3469" t="str">
            <v>A5C</v>
          </cell>
          <cell r="C3469" t="str">
            <v>P</v>
          </cell>
          <cell r="D3469" t="str">
            <v>23072</v>
          </cell>
          <cell r="E3469" t="str">
            <v>SOL</v>
          </cell>
          <cell r="F3469">
            <v>2</v>
          </cell>
          <cell r="G3469" t="str">
            <v>CB39020000040T</v>
          </cell>
          <cell r="H3469">
            <v>4</v>
          </cell>
          <cell r="I3469">
            <v>0.75</v>
          </cell>
          <cell r="J3469">
            <v>2</v>
          </cell>
          <cell r="K3469">
            <v>3</v>
          </cell>
        </row>
        <row r="3470">
          <cell r="A3470" t="str">
            <v>M2</v>
          </cell>
          <cell r="B3470" t="str">
            <v>A5C</v>
          </cell>
          <cell r="C3470" t="str">
            <v>P</v>
          </cell>
          <cell r="D3470" t="str">
            <v>23072</v>
          </cell>
          <cell r="E3470" t="str">
            <v>SOL</v>
          </cell>
          <cell r="F3470">
            <v>2</v>
          </cell>
          <cell r="G3470" t="str">
            <v>CB3902000004IH</v>
          </cell>
          <cell r="H3470">
            <v>4</v>
          </cell>
          <cell r="I3470">
            <v>1.5</v>
          </cell>
          <cell r="J3470">
            <v>1</v>
          </cell>
          <cell r="K3470">
            <v>2</v>
          </cell>
        </row>
        <row r="3471">
          <cell r="A3471" t="str">
            <v>M2</v>
          </cell>
          <cell r="B3471" t="str">
            <v>A5C</v>
          </cell>
          <cell r="C3471" t="str">
            <v>P</v>
          </cell>
          <cell r="D3471" t="str">
            <v>23095</v>
          </cell>
          <cell r="E3471" t="str">
            <v>SOL</v>
          </cell>
          <cell r="F3471">
            <v>2</v>
          </cell>
          <cell r="G3471" t="str">
            <v>CB39020000040T</v>
          </cell>
          <cell r="H3471">
            <v>4</v>
          </cell>
          <cell r="I3471">
            <v>0.75</v>
          </cell>
          <cell r="J3471">
            <v>2</v>
          </cell>
          <cell r="K3471">
            <v>3</v>
          </cell>
        </row>
        <row r="3472">
          <cell r="A3472" t="str">
            <v>M2</v>
          </cell>
          <cell r="B3472" t="str">
            <v>A5C</v>
          </cell>
          <cell r="C3472" t="str">
            <v>P</v>
          </cell>
          <cell r="D3472" t="str">
            <v>23123</v>
          </cell>
          <cell r="E3472" t="str">
            <v>SOL</v>
          </cell>
          <cell r="F3472">
            <v>2</v>
          </cell>
          <cell r="G3472" t="str">
            <v>CB39020000040T</v>
          </cell>
          <cell r="H3472">
            <v>4</v>
          </cell>
          <cell r="I3472">
            <v>0.75</v>
          </cell>
          <cell r="J3472">
            <v>2</v>
          </cell>
          <cell r="K3472">
            <v>3</v>
          </cell>
        </row>
        <row r="3473">
          <cell r="A3473" t="str">
            <v>M2</v>
          </cell>
          <cell r="B3473" t="str">
            <v>A5C</v>
          </cell>
          <cell r="C3473" t="str">
            <v>P</v>
          </cell>
          <cell r="D3473" t="str">
            <v>23127</v>
          </cell>
          <cell r="E3473" t="str">
            <v>SOL</v>
          </cell>
          <cell r="F3473">
            <v>2</v>
          </cell>
          <cell r="G3473" t="str">
            <v>CB39020000040T</v>
          </cell>
          <cell r="H3473">
            <v>4</v>
          </cell>
          <cell r="I3473">
            <v>0.75</v>
          </cell>
          <cell r="J3473">
            <v>2</v>
          </cell>
          <cell r="K3473">
            <v>3</v>
          </cell>
        </row>
        <row r="3474">
          <cell r="A3474" t="str">
            <v>M2</v>
          </cell>
          <cell r="B3474" t="str">
            <v>A5C</v>
          </cell>
          <cell r="C3474" t="str">
            <v>P</v>
          </cell>
          <cell r="D3474" t="str">
            <v>23134</v>
          </cell>
          <cell r="E3474" t="str">
            <v>SOL</v>
          </cell>
          <cell r="F3474">
            <v>2</v>
          </cell>
          <cell r="G3474" t="str">
            <v>CB39020000040T</v>
          </cell>
          <cell r="H3474">
            <v>4</v>
          </cell>
          <cell r="I3474">
            <v>0.75</v>
          </cell>
          <cell r="J3474">
            <v>2</v>
          </cell>
          <cell r="K3474">
            <v>3</v>
          </cell>
        </row>
        <row r="3475">
          <cell r="A3475" t="str">
            <v>M2</v>
          </cell>
          <cell r="B3475" t="str">
            <v>A5C</v>
          </cell>
          <cell r="C3475" t="str">
            <v>P</v>
          </cell>
          <cell r="D3475" t="str">
            <v>23146</v>
          </cell>
          <cell r="E3475" t="str">
            <v>SOL</v>
          </cell>
          <cell r="F3475">
            <v>2</v>
          </cell>
          <cell r="G3475" t="str">
            <v>CB390200000401</v>
          </cell>
          <cell r="H3475">
            <v>4</v>
          </cell>
          <cell r="I3475">
            <v>1</v>
          </cell>
          <cell r="J3475">
            <v>1</v>
          </cell>
          <cell r="K3475">
            <v>2</v>
          </cell>
        </row>
        <row r="3476">
          <cell r="A3476" t="str">
            <v>M2</v>
          </cell>
          <cell r="B3476" t="str">
            <v>A5C</v>
          </cell>
          <cell r="C3476" t="str">
            <v>P</v>
          </cell>
          <cell r="D3476" t="str">
            <v>23012</v>
          </cell>
          <cell r="E3476" t="str">
            <v>TEE</v>
          </cell>
          <cell r="F3476">
            <v>2</v>
          </cell>
          <cell r="G3476" t="str">
            <v>CB300304000400</v>
          </cell>
          <cell r="H3476">
            <v>4</v>
          </cell>
          <cell r="I3476" t="str">
            <v>--</v>
          </cell>
          <cell r="J3476">
            <v>1</v>
          </cell>
          <cell r="K3476">
            <v>2</v>
          </cell>
        </row>
        <row r="3477">
          <cell r="A3477" t="str">
            <v>M2</v>
          </cell>
          <cell r="B3477" t="str">
            <v>A5C</v>
          </cell>
          <cell r="C3477" t="str">
            <v>P</v>
          </cell>
          <cell r="D3477" t="str">
            <v>23058</v>
          </cell>
          <cell r="E3477" t="str">
            <v>TEE</v>
          </cell>
          <cell r="F3477">
            <v>2</v>
          </cell>
          <cell r="G3477" t="str">
            <v>CB300304000400</v>
          </cell>
          <cell r="H3477">
            <v>4</v>
          </cell>
          <cell r="I3477" t="str">
            <v>--</v>
          </cell>
          <cell r="J3477">
            <v>1</v>
          </cell>
          <cell r="K3477">
            <v>2</v>
          </cell>
        </row>
        <row r="3478">
          <cell r="A3478" t="str">
            <v>M2</v>
          </cell>
          <cell r="B3478" t="str">
            <v>A5C</v>
          </cell>
          <cell r="C3478" t="str">
            <v>P</v>
          </cell>
          <cell r="D3478" t="str">
            <v>23068</v>
          </cell>
          <cell r="E3478" t="str">
            <v>TEE</v>
          </cell>
          <cell r="F3478">
            <v>2</v>
          </cell>
          <cell r="G3478" t="str">
            <v>CB300304000400</v>
          </cell>
          <cell r="H3478">
            <v>4</v>
          </cell>
          <cell r="I3478" t="str">
            <v>--</v>
          </cell>
          <cell r="J3478">
            <v>1</v>
          </cell>
          <cell r="K3478">
            <v>2</v>
          </cell>
        </row>
        <row r="3479">
          <cell r="A3479" t="str">
            <v>M2</v>
          </cell>
          <cell r="B3479" t="str">
            <v>A5C</v>
          </cell>
          <cell r="C3479" t="str">
            <v>P</v>
          </cell>
          <cell r="D3479" t="str">
            <v>23095</v>
          </cell>
          <cell r="E3479" t="str">
            <v>TEE</v>
          </cell>
          <cell r="F3479">
            <v>2</v>
          </cell>
          <cell r="G3479" t="str">
            <v>CB300304000400</v>
          </cell>
          <cell r="H3479">
            <v>4</v>
          </cell>
          <cell r="I3479" t="str">
            <v>--</v>
          </cell>
          <cell r="J3479">
            <v>1</v>
          </cell>
          <cell r="K3479">
            <v>2</v>
          </cell>
        </row>
        <row r="3480">
          <cell r="A3480" t="str">
            <v>M2</v>
          </cell>
          <cell r="B3480" t="str">
            <v>A5C</v>
          </cell>
          <cell r="C3480" t="str">
            <v>P</v>
          </cell>
          <cell r="D3480" t="str">
            <v>23100</v>
          </cell>
          <cell r="E3480" t="str">
            <v>TEE</v>
          </cell>
          <cell r="F3480">
            <v>2</v>
          </cell>
          <cell r="G3480" t="str">
            <v>CB300304000400</v>
          </cell>
          <cell r="H3480">
            <v>4</v>
          </cell>
          <cell r="I3480" t="str">
            <v>--</v>
          </cell>
          <cell r="J3480">
            <v>3</v>
          </cell>
          <cell r="K3480">
            <v>4</v>
          </cell>
        </row>
        <row r="3481">
          <cell r="A3481" t="str">
            <v>M2</v>
          </cell>
          <cell r="B3481" t="str">
            <v>A5C</v>
          </cell>
          <cell r="C3481" t="str">
            <v>P</v>
          </cell>
          <cell r="D3481" t="str">
            <v>23110</v>
          </cell>
          <cell r="E3481" t="str">
            <v>TEE</v>
          </cell>
          <cell r="F3481">
            <v>2</v>
          </cell>
          <cell r="G3481" t="str">
            <v>CB300304000400</v>
          </cell>
          <cell r="H3481">
            <v>4</v>
          </cell>
          <cell r="I3481" t="str">
            <v>--</v>
          </cell>
          <cell r="J3481">
            <v>1</v>
          </cell>
          <cell r="K3481">
            <v>2</v>
          </cell>
        </row>
        <row r="3482">
          <cell r="A3482" t="str">
            <v>M2</v>
          </cell>
          <cell r="B3482" t="str">
            <v>A5C</v>
          </cell>
          <cell r="C3482" t="str">
            <v>P</v>
          </cell>
          <cell r="D3482" t="str">
            <v>23114</v>
          </cell>
          <cell r="E3482" t="str">
            <v>TEE</v>
          </cell>
          <cell r="F3482">
            <v>2</v>
          </cell>
          <cell r="G3482" t="str">
            <v>CB300304000400</v>
          </cell>
          <cell r="H3482">
            <v>4</v>
          </cell>
          <cell r="I3482" t="str">
            <v>--</v>
          </cell>
          <cell r="J3482">
            <v>1</v>
          </cell>
          <cell r="K3482">
            <v>2</v>
          </cell>
        </row>
        <row r="3483">
          <cell r="A3483" t="str">
            <v>M2</v>
          </cell>
          <cell r="B3483" t="str">
            <v>A5C</v>
          </cell>
          <cell r="C3483" t="str">
            <v>P</v>
          </cell>
          <cell r="D3483" t="str">
            <v>23121</v>
          </cell>
          <cell r="E3483" t="str">
            <v>TEE</v>
          </cell>
          <cell r="F3483">
            <v>2</v>
          </cell>
          <cell r="G3483" t="str">
            <v>CB300304000400</v>
          </cell>
          <cell r="H3483">
            <v>4</v>
          </cell>
          <cell r="I3483" t="str">
            <v>--</v>
          </cell>
          <cell r="J3483">
            <v>1</v>
          </cell>
          <cell r="K3483">
            <v>2</v>
          </cell>
        </row>
        <row r="3484">
          <cell r="A3484" t="str">
            <v>M2</v>
          </cell>
          <cell r="B3484" t="str">
            <v>A5C</v>
          </cell>
          <cell r="C3484" t="str">
            <v>P</v>
          </cell>
          <cell r="D3484" t="str">
            <v>23146</v>
          </cell>
          <cell r="E3484" t="str">
            <v>TEE</v>
          </cell>
          <cell r="F3484">
            <v>2</v>
          </cell>
          <cell r="G3484" t="str">
            <v>CB300304000400</v>
          </cell>
          <cell r="H3484">
            <v>4</v>
          </cell>
          <cell r="I3484" t="str">
            <v>--</v>
          </cell>
          <cell r="J3484">
            <v>1</v>
          </cell>
          <cell r="K3484">
            <v>2</v>
          </cell>
        </row>
        <row r="3485">
          <cell r="A3485" t="str">
            <v>M2</v>
          </cell>
          <cell r="B3485" t="str">
            <v>A5C</v>
          </cell>
          <cell r="C3485" t="str">
            <v>P</v>
          </cell>
          <cell r="D3485" t="str">
            <v>23123</v>
          </cell>
          <cell r="E3485" t="str">
            <v>TEE</v>
          </cell>
          <cell r="F3485">
            <v>2</v>
          </cell>
          <cell r="G3485" t="str">
            <v>CB300304000400</v>
          </cell>
          <cell r="H3485">
            <v>4</v>
          </cell>
          <cell r="I3485" t="str">
            <v>--</v>
          </cell>
          <cell r="J3485">
            <v>1</v>
          </cell>
          <cell r="K3485">
            <v>2</v>
          </cell>
        </row>
        <row r="3486">
          <cell r="A3486" t="str">
            <v>M2</v>
          </cell>
          <cell r="B3486" t="str">
            <v>A5C</v>
          </cell>
          <cell r="C3486" t="str">
            <v>P</v>
          </cell>
          <cell r="D3486" t="str">
            <v>23127</v>
          </cell>
          <cell r="E3486" t="str">
            <v>TEE</v>
          </cell>
          <cell r="F3486">
            <v>2</v>
          </cell>
          <cell r="G3486" t="str">
            <v>CB300304000400</v>
          </cell>
          <cell r="H3486">
            <v>4</v>
          </cell>
          <cell r="I3486" t="str">
            <v>--</v>
          </cell>
          <cell r="J3486">
            <v>1</v>
          </cell>
          <cell r="K3486">
            <v>2</v>
          </cell>
        </row>
        <row r="3487">
          <cell r="A3487" t="str">
            <v>M2</v>
          </cell>
          <cell r="B3487" t="str">
            <v>A5C</v>
          </cell>
          <cell r="C3487" t="str">
            <v>P</v>
          </cell>
          <cell r="D3487" t="str">
            <v>23134</v>
          </cell>
          <cell r="E3487" t="str">
            <v>TEE</v>
          </cell>
          <cell r="F3487">
            <v>2</v>
          </cell>
          <cell r="G3487" t="str">
            <v>CB300304000400</v>
          </cell>
          <cell r="H3487">
            <v>4</v>
          </cell>
          <cell r="I3487" t="str">
            <v>--</v>
          </cell>
          <cell r="J3487">
            <v>1</v>
          </cell>
          <cell r="K3487">
            <v>2</v>
          </cell>
        </row>
        <row r="3488">
          <cell r="A3488" t="str">
            <v>M2</v>
          </cell>
          <cell r="B3488" t="str">
            <v>A5C</v>
          </cell>
          <cell r="C3488" t="str">
            <v>P</v>
          </cell>
          <cell r="D3488" t="str">
            <v>HOLD2</v>
          </cell>
          <cell r="E3488" t="str">
            <v>TOL</v>
          </cell>
          <cell r="F3488">
            <v>2</v>
          </cell>
          <cell r="G3488" t="str">
            <v>CB39030000040T</v>
          </cell>
          <cell r="H3488">
            <v>4</v>
          </cell>
          <cell r="I3488">
            <v>0.75</v>
          </cell>
          <cell r="J3488">
            <v>5</v>
          </cell>
          <cell r="K3488">
            <v>6</v>
          </cell>
        </row>
        <row r="3489">
          <cell r="A3489" t="str">
            <v>M2</v>
          </cell>
          <cell r="B3489" t="str">
            <v>A5C</v>
          </cell>
          <cell r="C3489" t="str">
            <v>P</v>
          </cell>
          <cell r="D3489" t="str">
            <v>23267</v>
          </cell>
          <cell r="E3489" t="str">
            <v>90 ELL</v>
          </cell>
          <cell r="F3489">
            <v>2</v>
          </cell>
          <cell r="G3489" t="str">
            <v>CB300104000400</v>
          </cell>
          <cell r="H3489">
            <v>4</v>
          </cell>
          <cell r="I3489" t="str">
            <v>--</v>
          </cell>
          <cell r="J3489">
            <v>4</v>
          </cell>
          <cell r="K3489">
            <v>5</v>
          </cell>
        </row>
        <row r="3490">
          <cell r="A3490" t="str">
            <v>M2</v>
          </cell>
          <cell r="B3490" t="str">
            <v>A5C</v>
          </cell>
          <cell r="C3490" t="str">
            <v>P</v>
          </cell>
          <cell r="D3490" t="str">
            <v>23024</v>
          </cell>
          <cell r="E3490" t="str">
            <v>90 ELL</v>
          </cell>
          <cell r="F3490">
            <v>2</v>
          </cell>
          <cell r="G3490" t="str">
            <v>CB300104000400</v>
          </cell>
          <cell r="H3490">
            <v>4</v>
          </cell>
          <cell r="I3490" t="str">
            <v>--</v>
          </cell>
          <cell r="J3490">
            <v>8</v>
          </cell>
          <cell r="K3490">
            <v>10</v>
          </cell>
        </row>
        <row r="3491">
          <cell r="A3491" t="str">
            <v>M2</v>
          </cell>
          <cell r="B3491" t="str">
            <v>A5C</v>
          </cell>
          <cell r="C3491" t="str">
            <v>P</v>
          </cell>
          <cell r="D3491" t="str">
            <v>23029</v>
          </cell>
          <cell r="E3491" t="str">
            <v>90 ELL</v>
          </cell>
          <cell r="F3491">
            <v>2</v>
          </cell>
          <cell r="G3491" t="str">
            <v>CB300104000400</v>
          </cell>
          <cell r="H3491">
            <v>4</v>
          </cell>
          <cell r="I3491" t="str">
            <v>--</v>
          </cell>
          <cell r="J3491">
            <v>7</v>
          </cell>
          <cell r="K3491">
            <v>9</v>
          </cell>
        </row>
        <row r="3492">
          <cell r="A3492" t="str">
            <v>M2</v>
          </cell>
          <cell r="B3492" t="str">
            <v>A5C</v>
          </cell>
          <cell r="C3492" t="str">
            <v>P</v>
          </cell>
          <cell r="D3492" t="str">
            <v>23045</v>
          </cell>
          <cell r="E3492" t="str">
            <v>90 ELL</v>
          </cell>
          <cell r="F3492">
            <v>2</v>
          </cell>
          <cell r="G3492" t="str">
            <v>CB300104000400</v>
          </cell>
          <cell r="H3492">
            <v>4</v>
          </cell>
          <cell r="I3492" t="str">
            <v>--</v>
          </cell>
          <cell r="J3492">
            <v>1</v>
          </cell>
          <cell r="K3492">
            <v>2</v>
          </cell>
        </row>
        <row r="3493">
          <cell r="A3493" t="str">
            <v>M2</v>
          </cell>
          <cell r="B3493" t="str">
            <v>A5C</v>
          </cell>
          <cell r="C3493" t="str">
            <v>P</v>
          </cell>
          <cell r="D3493" t="str">
            <v>23062</v>
          </cell>
          <cell r="E3493" t="str">
            <v>90 ELL</v>
          </cell>
          <cell r="F3493">
            <v>2</v>
          </cell>
          <cell r="G3493" t="str">
            <v>CB300104000400</v>
          </cell>
          <cell r="H3493">
            <v>4</v>
          </cell>
          <cell r="I3493" t="str">
            <v>--</v>
          </cell>
          <cell r="J3493">
            <v>8</v>
          </cell>
          <cell r="K3493">
            <v>10</v>
          </cell>
        </row>
        <row r="3494">
          <cell r="A3494" t="str">
            <v>M2</v>
          </cell>
          <cell r="B3494" t="str">
            <v>A5C</v>
          </cell>
          <cell r="C3494" t="str">
            <v>P</v>
          </cell>
          <cell r="D3494" t="str">
            <v>23024</v>
          </cell>
          <cell r="E3494" t="str">
            <v>90 ELL</v>
          </cell>
          <cell r="F3494">
            <v>2</v>
          </cell>
          <cell r="G3494" t="str">
            <v>CB300104000400</v>
          </cell>
          <cell r="H3494">
            <v>4</v>
          </cell>
          <cell r="I3494" t="str">
            <v>--</v>
          </cell>
          <cell r="J3494">
            <v>11</v>
          </cell>
          <cell r="K3494">
            <v>13</v>
          </cell>
        </row>
        <row r="3495">
          <cell r="A3495" t="str">
            <v>M2</v>
          </cell>
          <cell r="B3495" t="str">
            <v>A5C</v>
          </cell>
          <cell r="C3495" t="str">
            <v>P</v>
          </cell>
          <cell r="D3495" t="str">
            <v>23029</v>
          </cell>
          <cell r="E3495" t="str">
            <v>90 ELL</v>
          </cell>
          <cell r="F3495">
            <v>2</v>
          </cell>
          <cell r="G3495" t="str">
            <v>CB300104000400</v>
          </cell>
          <cell r="H3495">
            <v>4</v>
          </cell>
          <cell r="I3495" t="str">
            <v>--</v>
          </cell>
          <cell r="J3495">
            <v>9</v>
          </cell>
          <cell r="K3495">
            <v>11</v>
          </cell>
        </row>
        <row r="3496">
          <cell r="A3496" t="str">
            <v>M2</v>
          </cell>
          <cell r="B3496" t="str">
            <v>A5C</v>
          </cell>
          <cell r="C3496" t="str">
            <v>P</v>
          </cell>
          <cell r="D3496" t="str">
            <v>23016</v>
          </cell>
          <cell r="E3496" t="str">
            <v>C RED</v>
          </cell>
          <cell r="F3496">
            <v>2</v>
          </cell>
          <cell r="G3496" t="str">
            <v>CB300504040403</v>
          </cell>
          <cell r="H3496">
            <v>4</v>
          </cell>
          <cell r="I3496">
            <v>3</v>
          </cell>
          <cell r="J3496">
            <v>2</v>
          </cell>
          <cell r="K3496">
            <v>3</v>
          </cell>
        </row>
        <row r="3497">
          <cell r="A3497" t="str">
            <v>M2</v>
          </cell>
          <cell r="B3497" t="str">
            <v>A5C</v>
          </cell>
          <cell r="C3497" t="str">
            <v>P</v>
          </cell>
          <cell r="D3497" t="str">
            <v>23024</v>
          </cell>
          <cell r="E3497" t="str">
            <v>C RED</v>
          </cell>
          <cell r="F3497">
            <v>2</v>
          </cell>
          <cell r="G3497" t="str">
            <v>CB300504040403</v>
          </cell>
          <cell r="H3497">
            <v>4</v>
          </cell>
          <cell r="I3497">
            <v>3</v>
          </cell>
          <cell r="J3497">
            <v>2</v>
          </cell>
          <cell r="K3497">
            <v>3</v>
          </cell>
        </row>
        <row r="3498">
          <cell r="A3498" t="str">
            <v>M2</v>
          </cell>
          <cell r="B3498" t="str">
            <v>A5C</v>
          </cell>
          <cell r="C3498" t="str">
            <v>P</v>
          </cell>
          <cell r="D3498" t="str">
            <v>23029</v>
          </cell>
          <cell r="E3498" t="str">
            <v>C RED</v>
          </cell>
          <cell r="F3498">
            <v>2</v>
          </cell>
          <cell r="G3498" t="str">
            <v>CB300504040403</v>
          </cell>
          <cell r="H3498">
            <v>4</v>
          </cell>
          <cell r="I3498">
            <v>3</v>
          </cell>
          <cell r="J3498">
            <v>2</v>
          </cell>
          <cell r="K3498">
            <v>3</v>
          </cell>
        </row>
        <row r="3499">
          <cell r="A3499" t="str">
            <v>M2</v>
          </cell>
          <cell r="B3499" t="str">
            <v>A5C</v>
          </cell>
          <cell r="C3499" t="str">
            <v>P</v>
          </cell>
          <cell r="D3499" t="str">
            <v>23029</v>
          </cell>
          <cell r="E3499" t="str">
            <v>C RED</v>
          </cell>
          <cell r="F3499">
            <v>2</v>
          </cell>
          <cell r="G3499" t="str">
            <v>CB300504040403</v>
          </cell>
          <cell r="H3499">
            <v>4</v>
          </cell>
          <cell r="I3499">
            <v>3</v>
          </cell>
          <cell r="J3499">
            <v>1</v>
          </cell>
          <cell r="K3499">
            <v>2</v>
          </cell>
        </row>
        <row r="3500">
          <cell r="A3500" t="str">
            <v>M2</v>
          </cell>
          <cell r="B3500" t="str">
            <v>A5C</v>
          </cell>
          <cell r="C3500" t="str">
            <v>P</v>
          </cell>
          <cell r="D3500" t="str">
            <v>23050</v>
          </cell>
          <cell r="E3500" t="str">
            <v>C RED</v>
          </cell>
          <cell r="F3500">
            <v>2</v>
          </cell>
          <cell r="G3500" t="str">
            <v>CB300504040403</v>
          </cell>
          <cell r="H3500">
            <v>4</v>
          </cell>
          <cell r="I3500">
            <v>3</v>
          </cell>
          <cell r="J3500">
            <v>2</v>
          </cell>
          <cell r="K3500">
            <v>3</v>
          </cell>
        </row>
        <row r="3501">
          <cell r="A3501" t="str">
            <v>M2</v>
          </cell>
          <cell r="B3501" t="str">
            <v>A5C</v>
          </cell>
          <cell r="C3501" t="str">
            <v>P</v>
          </cell>
          <cell r="D3501" t="str">
            <v>23061</v>
          </cell>
          <cell r="E3501" t="str">
            <v>C RED</v>
          </cell>
          <cell r="F3501">
            <v>2</v>
          </cell>
          <cell r="G3501" t="str">
            <v>CB300504040403</v>
          </cell>
          <cell r="H3501">
            <v>4</v>
          </cell>
          <cell r="I3501">
            <v>3</v>
          </cell>
          <cell r="J3501">
            <v>2</v>
          </cell>
          <cell r="K3501">
            <v>3</v>
          </cell>
        </row>
        <row r="3502">
          <cell r="A3502" t="str">
            <v>M2</v>
          </cell>
          <cell r="B3502" t="str">
            <v>A5C</v>
          </cell>
          <cell r="C3502" t="str">
            <v>P</v>
          </cell>
          <cell r="D3502" t="str">
            <v>24016</v>
          </cell>
          <cell r="E3502" t="str">
            <v>C RED</v>
          </cell>
          <cell r="F3502">
            <v>2</v>
          </cell>
          <cell r="G3502" t="str">
            <v>CB300504080402</v>
          </cell>
          <cell r="H3502">
            <v>4</v>
          </cell>
          <cell r="I3502">
            <v>2</v>
          </cell>
          <cell r="J3502">
            <v>2</v>
          </cell>
          <cell r="K3502">
            <v>3</v>
          </cell>
        </row>
        <row r="3503">
          <cell r="A3503" t="str">
            <v>M2</v>
          </cell>
          <cell r="B3503" t="str">
            <v>A5C</v>
          </cell>
          <cell r="C3503" t="str">
            <v>P</v>
          </cell>
          <cell r="D3503" t="str">
            <v>23008</v>
          </cell>
          <cell r="E3503" t="str">
            <v>CAP</v>
          </cell>
          <cell r="F3503">
            <v>2</v>
          </cell>
          <cell r="G3503" t="str">
            <v>CB300704000400</v>
          </cell>
          <cell r="H3503">
            <v>4</v>
          </cell>
          <cell r="I3503" t="str">
            <v>--</v>
          </cell>
          <cell r="J3503">
            <v>2</v>
          </cell>
          <cell r="K3503">
            <v>3</v>
          </cell>
        </row>
        <row r="3504">
          <cell r="A3504" t="str">
            <v>M2</v>
          </cell>
          <cell r="B3504" t="str">
            <v>A5C</v>
          </cell>
          <cell r="C3504" t="str">
            <v>P</v>
          </cell>
          <cell r="D3504" t="str">
            <v>23173</v>
          </cell>
          <cell r="E3504" t="str">
            <v>CAP</v>
          </cell>
          <cell r="F3504">
            <v>2</v>
          </cell>
          <cell r="G3504" t="str">
            <v>CB300704000400</v>
          </cell>
          <cell r="H3504">
            <v>4</v>
          </cell>
          <cell r="I3504" t="str">
            <v>--</v>
          </cell>
          <cell r="J3504">
            <v>2</v>
          </cell>
          <cell r="K3504">
            <v>3</v>
          </cell>
        </row>
        <row r="3505">
          <cell r="A3505" t="str">
            <v>M2</v>
          </cell>
          <cell r="B3505" t="str">
            <v>A5C</v>
          </cell>
          <cell r="C3505" t="str">
            <v>P</v>
          </cell>
          <cell r="D3505" t="str">
            <v>23076</v>
          </cell>
          <cell r="E3505" t="str">
            <v>CAP</v>
          </cell>
          <cell r="F3505">
            <v>2</v>
          </cell>
          <cell r="G3505" t="str">
            <v>CB300704000400</v>
          </cell>
          <cell r="H3505">
            <v>4</v>
          </cell>
          <cell r="I3505" t="str">
            <v>--</v>
          </cell>
          <cell r="J3505">
            <v>2</v>
          </cell>
          <cell r="K3505">
            <v>3</v>
          </cell>
        </row>
        <row r="3506">
          <cell r="A3506" t="str">
            <v>M2</v>
          </cell>
          <cell r="B3506" t="str">
            <v>A5C</v>
          </cell>
          <cell r="C3506" t="str">
            <v>P</v>
          </cell>
          <cell r="D3506" t="str">
            <v>23170</v>
          </cell>
          <cell r="E3506" t="str">
            <v>CAP</v>
          </cell>
          <cell r="F3506">
            <v>2</v>
          </cell>
          <cell r="G3506" t="str">
            <v>CB300704000400</v>
          </cell>
          <cell r="H3506">
            <v>4</v>
          </cell>
          <cell r="I3506" t="str">
            <v>--</v>
          </cell>
          <cell r="J3506">
            <v>2</v>
          </cell>
          <cell r="K3506">
            <v>3</v>
          </cell>
        </row>
        <row r="3507">
          <cell r="A3507" t="str">
            <v>M2</v>
          </cell>
          <cell r="B3507" t="str">
            <v>A5C</v>
          </cell>
          <cell r="C3507" t="str">
            <v>P</v>
          </cell>
          <cell r="D3507" t="str">
            <v>23180</v>
          </cell>
          <cell r="E3507" t="str">
            <v>CAP</v>
          </cell>
          <cell r="F3507">
            <v>2</v>
          </cell>
          <cell r="G3507" t="str">
            <v>CB300704000400</v>
          </cell>
          <cell r="H3507">
            <v>4</v>
          </cell>
          <cell r="I3507" t="str">
            <v>--</v>
          </cell>
          <cell r="J3507">
            <v>2</v>
          </cell>
          <cell r="K3507">
            <v>3</v>
          </cell>
        </row>
        <row r="3508">
          <cell r="A3508" t="str">
            <v>M2</v>
          </cell>
          <cell r="B3508" t="str">
            <v>A5C</v>
          </cell>
          <cell r="C3508" t="str">
            <v>P</v>
          </cell>
          <cell r="D3508" t="str">
            <v>23191</v>
          </cell>
          <cell r="E3508" t="str">
            <v>CAP</v>
          </cell>
          <cell r="F3508">
            <v>2</v>
          </cell>
          <cell r="G3508" t="str">
            <v>CB300704000400</v>
          </cell>
          <cell r="H3508">
            <v>4</v>
          </cell>
          <cell r="I3508" t="str">
            <v>--</v>
          </cell>
          <cell r="J3508">
            <v>2</v>
          </cell>
          <cell r="K3508">
            <v>3</v>
          </cell>
        </row>
        <row r="3509">
          <cell r="A3509" t="str">
            <v>M2</v>
          </cell>
          <cell r="B3509" t="str">
            <v>A5C</v>
          </cell>
          <cell r="C3509" t="str">
            <v>P</v>
          </cell>
          <cell r="D3509" t="str">
            <v>23029</v>
          </cell>
          <cell r="E3509" t="str">
            <v>E RED</v>
          </cell>
          <cell r="F3509">
            <v>2</v>
          </cell>
          <cell r="G3509" t="str">
            <v>CB300604040403</v>
          </cell>
          <cell r="H3509">
            <v>4</v>
          </cell>
          <cell r="I3509">
            <v>3</v>
          </cell>
          <cell r="J3509">
            <v>2</v>
          </cell>
          <cell r="K3509">
            <v>3</v>
          </cell>
        </row>
        <row r="3510">
          <cell r="A3510" t="str">
            <v>M2</v>
          </cell>
          <cell r="B3510" t="str">
            <v>A5C</v>
          </cell>
          <cell r="C3510" t="str">
            <v>P</v>
          </cell>
          <cell r="D3510" t="str">
            <v>24018</v>
          </cell>
          <cell r="E3510" t="str">
            <v>E RED</v>
          </cell>
          <cell r="F3510">
            <v>2</v>
          </cell>
          <cell r="G3510" t="str">
            <v>CB300604080402</v>
          </cell>
          <cell r="H3510">
            <v>4</v>
          </cell>
          <cell r="I3510">
            <v>2</v>
          </cell>
          <cell r="J3510">
            <v>2</v>
          </cell>
          <cell r="K3510">
            <v>3</v>
          </cell>
        </row>
        <row r="3511">
          <cell r="A3511" t="str">
            <v>M2</v>
          </cell>
          <cell r="B3511" t="str">
            <v>A5C</v>
          </cell>
          <cell r="C3511" t="str">
            <v>P</v>
          </cell>
          <cell r="D3511" t="str">
            <v>23024</v>
          </cell>
          <cell r="E3511" t="str">
            <v>E RED</v>
          </cell>
          <cell r="F3511">
            <v>2</v>
          </cell>
          <cell r="G3511" t="str">
            <v>CB300604040403</v>
          </cell>
          <cell r="H3511">
            <v>4</v>
          </cell>
          <cell r="I3511">
            <v>3</v>
          </cell>
          <cell r="J3511">
            <v>2</v>
          </cell>
          <cell r="K3511">
            <v>3</v>
          </cell>
        </row>
        <row r="3512">
          <cell r="A3512" t="str">
            <v>M2</v>
          </cell>
          <cell r="B3512" t="str">
            <v>A5C</v>
          </cell>
          <cell r="C3512" t="str">
            <v>P</v>
          </cell>
          <cell r="D3512" t="str">
            <v>23062</v>
          </cell>
          <cell r="E3512" t="str">
            <v>E RED</v>
          </cell>
          <cell r="F3512">
            <v>2</v>
          </cell>
          <cell r="G3512" t="str">
            <v>CB300604040403</v>
          </cell>
          <cell r="H3512">
            <v>4</v>
          </cell>
          <cell r="I3512">
            <v>3</v>
          </cell>
          <cell r="J3512">
            <v>2</v>
          </cell>
          <cell r="K3512">
            <v>3</v>
          </cell>
        </row>
        <row r="3513">
          <cell r="A3513" t="str">
            <v>M2</v>
          </cell>
          <cell r="B3513" t="str">
            <v>A5C</v>
          </cell>
          <cell r="C3513" t="str">
            <v>P</v>
          </cell>
          <cell r="D3513" t="str">
            <v>23008</v>
          </cell>
          <cell r="E3513" t="str">
            <v>SOL</v>
          </cell>
          <cell r="F3513">
            <v>2</v>
          </cell>
          <cell r="G3513" t="str">
            <v>CB3902000004IH</v>
          </cell>
          <cell r="H3513">
            <v>4</v>
          </cell>
          <cell r="I3513">
            <v>1.5</v>
          </cell>
          <cell r="J3513">
            <v>2</v>
          </cell>
          <cell r="K3513">
            <v>3</v>
          </cell>
        </row>
        <row r="3514">
          <cell r="A3514" t="str">
            <v>M2</v>
          </cell>
          <cell r="B3514" t="str">
            <v>A5C</v>
          </cell>
          <cell r="C3514" t="str">
            <v>P</v>
          </cell>
          <cell r="D3514" t="str">
            <v>23024</v>
          </cell>
          <cell r="E3514" t="str">
            <v>SOL</v>
          </cell>
          <cell r="F3514">
            <v>2</v>
          </cell>
          <cell r="G3514" t="str">
            <v>CB39020000040T</v>
          </cell>
          <cell r="H3514">
            <v>4</v>
          </cell>
          <cell r="I3514">
            <v>0.75</v>
          </cell>
          <cell r="J3514">
            <v>4</v>
          </cell>
          <cell r="K3514">
            <v>5</v>
          </cell>
        </row>
        <row r="3515">
          <cell r="A3515" t="str">
            <v>M2</v>
          </cell>
          <cell r="B3515" t="str">
            <v>A5C</v>
          </cell>
          <cell r="C3515" t="str">
            <v>P</v>
          </cell>
          <cell r="D3515" t="str">
            <v>23024</v>
          </cell>
          <cell r="E3515" t="str">
            <v>SOL</v>
          </cell>
          <cell r="F3515">
            <v>2</v>
          </cell>
          <cell r="G3515" t="str">
            <v>CB39020000040T</v>
          </cell>
          <cell r="H3515">
            <v>4</v>
          </cell>
          <cell r="I3515">
            <v>0.75</v>
          </cell>
          <cell r="J3515">
            <v>1</v>
          </cell>
          <cell r="K3515">
            <v>2</v>
          </cell>
        </row>
        <row r="3516">
          <cell r="A3516" t="str">
            <v>M2</v>
          </cell>
          <cell r="B3516" t="str">
            <v>A5C</v>
          </cell>
          <cell r="C3516" t="str">
            <v>P</v>
          </cell>
          <cell r="D3516" t="str">
            <v>23029</v>
          </cell>
          <cell r="E3516" t="str">
            <v>SOL</v>
          </cell>
          <cell r="F3516">
            <v>2</v>
          </cell>
          <cell r="G3516" t="str">
            <v>CB39020000040T</v>
          </cell>
          <cell r="H3516">
            <v>4</v>
          </cell>
          <cell r="I3516">
            <v>0.75</v>
          </cell>
          <cell r="J3516">
            <v>5</v>
          </cell>
          <cell r="K3516">
            <v>6</v>
          </cell>
        </row>
        <row r="3517">
          <cell r="A3517" t="str">
            <v>M2</v>
          </cell>
          <cell r="B3517" t="str">
            <v>A5C</v>
          </cell>
          <cell r="C3517" t="str">
            <v>P</v>
          </cell>
          <cell r="D3517" t="str">
            <v>23045</v>
          </cell>
          <cell r="E3517" t="str">
            <v>SOL</v>
          </cell>
          <cell r="F3517">
            <v>2</v>
          </cell>
          <cell r="G3517" t="str">
            <v>CB3902000004IH</v>
          </cell>
          <cell r="H3517">
            <v>4</v>
          </cell>
          <cell r="I3517">
            <v>1.5</v>
          </cell>
          <cell r="J3517">
            <v>1</v>
          </cell>
          <cell r="K3517">
            <v>2</v>
          </cell>
        </row>
        <row r="3518">
          <cell r="A3518" t="str">
            <v>M2</v>
          </cell>
          <cell r="B3518" t="str">
            <v>A5C</v>
          </cell>
          <cell r="C3518" t="str">
            <v>P</v>
          </cell>
          <cell r="D3518" t="str">
            <v>23076</v>
          </cell>
          <cell r="E3518" t="str">
            <v>SOL</v>
          </cell>
          <cell r="F3518">
            <v>2</v>
          </cell>
          <cell r="G3518" t="str">
            <v>CB3902000004IH</v>
          </cell>
          <cell r="H3518">
            <v>4</v>
          </cell>
          <cell r="I3518">
            <v>1.5</v>
          </cell>
          <cell r="J3518">
            <v>2</v>
          </cell>
          <cell r="K3518">
            <v>3</v>
          </cell>
        </row>
        <row r="3519">
          <cell r="A3519" t="str">
            <v>M2</v>
          </cell>
          <cell r="B3519" t="str">
            <v>A5C</v>
          </cell>
          <cell r="C3519" t="str">
            <v>P</v>
          </cell>
          <cell r="D3519" t="str">
            <v>23170</v>
          </cell>
          <cell r="E3519" t="str">
            <v>SOL</v>
          </cell>
          <cell r="F3519">
            <v>2</v>
          </cell>
          <cell r="G3519" t="str">
            <v>CB3902000004IH</v>
          </cell>
          <cell r="H3519">
            <v>4</v>
          </cell>
          <cell r="I3519">
            <v>1.5</v>
          </cell>
          <cell r="J3519">
            <v>2</v>
          </cell>
          <cell r="K3519">
            <v>3</v>
          </cell>
        </row>
        <row r="3520">
          <cell r="A3520" t="str">
            <v>M2</v>
          </cell>
          <cell r="B3520" t="str">
            <v>A5C</v>
          </cell>
          <cell r="C3520" t="str">
            <v>P</v>
          </cell>
          <cell r="D3520" t="str">
            <v>23173</v>
          </cell>
          <cell r="E3520" t="str">
            <v>SOL</v>
          </cell>
          <cell r="F3520">
            <v>2</v>
          </cell>
          <cell r="G3520" t="str">
            <v>CB3902000004IH</v>
          </cell>
          <cell r="H3520">
            <v>4</v>
          </cell>
          <cell r="I3520">
            <v>1.5</v>
          </cell>
          <cell r="J3520">
            <v>1</v>
          </cell>
          <cell r="K3520">
            <v>2</v>
          </cell>
        </row>
        <row r="3521">
          <cell r="A3521" t="str">
            <v>M2</v>
          </cell>
          <cell r="B3521" t="str">
            <v>A5C</v>
          </cell>
          <cell r="C3521" t="str">
            <v>P</v>
          </cell>
          <cell r="D3521" t="str">
            <v>23173</v>
          </cell>
          <cell r="E3521" t="str">
            <v>SOL</v>
          </cell>
          <cell r="F3521">
            <v>2</v>
          </cell>
          <cell r="G3521" t="str">
            <v>CB39020000040T</v>
          </cell>
          <cell r="H3521">
            <v>4</v>
          </cell>
          <cell r="I3521">
            <v>0.75</v>
          </cell>
          <cell r="J3521">
            <v>2</v>
          </cell>
          <cell r="K3521">
            <v>3</v>
          </cell>
        </row>
        <row r="3522">
          <cell r="A3522" t="str">
            <v>M2</v>
          </cell>
          <cell r="B3522" t="str">
            <v>A5C</v>
          </cell>
          <cell r="C3522" t="str">
            <v>P</v>
          </cell>
          <cell r="D3522" t="str">
            <v>23180</v>
          </cell>
          <cell r="E3522" t="str">
            <v>SOL</v>
          </cell>
          <cell r="F3522">
            <v>2</v>
          </cell>
          <cell r="G3522" t="str">
            <v>CB39020000040T</v>
          </cell>
          <cell r="H3522">
            <v>4</v>
          </cell>
          <cell r="I3522">
            <v>0.75</v>
          </cell>
          <cell r="J3522">
            <v>2</v>
          </cell>
          <cell r="K3522">
            <v>3</v>
          </cell>
        </row>
        <row r="3523">
          <cell r="A3523" t="str">
            <v>M2</v>
          </cell>
          <cell r="B3523" t="str">
            <v>A5C</v>
          </cell>
          <cell r="C3523" t="str">
            <v>P</v>
          </cell>
          <cell r="D3523" t="str">
            <v>23029</v>
          </cell>
          <cell r="E3523" t="str">
            <v>SOL</v>
          </cell>
          <cell r="F3523">
            <v>2</v>
          </cell>
          <cell r="G3523" t="str">
            <v>CB39020000040T</v>
          </cell>
          <cell r="H3523">
            <v>4</v>
          </cell>
          <cell r="I3523">
            <v>0.75</v>
          </cell>
          <cell r="J3523">
            <v>1</v>
          </cell>
          <cell r="K3523">
            <v>2</v>
          </cell>
        </row>
        <row r="3524">
          <cell r="A3524" t="str">
            <v>M2</v>
          </cell>
          <cell r="B3524" t="str">
            <v>A5C</v>
          </cell>
          <cell r="C3524" t="str">
            <v>P</v>
          </cell>
          <cell r="D3524" t="str">
            <v>23191</v>
          </cell>
          <cell r="E3524" t="str">
            <v>SOL</v>
          </cell>
          <cell r="F3524">
            <v>2</v>
          </cell>
          <cell r="G3524" t="str">
            <v>CB39020000040T</v>
          </cell>
          <cell r="H3524">
            <v>4</v>
          </cell>
          <cell r="I3524">
            <v>0.75</v>
          </cell>
          <cell r="J3524">
            <v>2</v>
          </cell>
          <cell r="K3524">
            <v>3</v>
          </cell>
        </row>
        <row r="3525">
          <cell r="A3525" t="str">
            <v>M2</v>
          </cell>
          <cell r="B3525" t="str">
            <v>A5C</v>
          </cell>
          <cell r="C3525" t="str">
            <v>P</v>
          </cell>
          <cell r="D3525" t="str">
            <v>23024</v>
          </cell>
          <cell r="E3525" t="str">
            <v>TEE</v>
          </cell>
          <cell r="F3525">
            <v>2</v>
          </cell>
          <cell r="G3525" t="str">
            <v>CB300304000400</v>
          </cell>
          <cell r="H3525">
            <v>4</v>
          </cell>
          <cell r="I3525" t="str">
            <v>--</v>
          </cell>
          <cell r="J3525">
            <v>1</v>
          </cell>
          <cell r="K3525">
            <v>2</v>
          </cell>
        </row>
        <row r="3526">
          <cell r="A3526" t="str">
            <v>M2</v>
          </cell>
          <cell r="B3526" t="str">
            <v>A5C</v>
          </cell>
          <cell r="C3526" t="str">
            <v>P</v>
          </cell>
          <cell r="D3526" t="str">
            <v>23029</v>
          </cell>
          <cell r="E3526" t="str">
            <v>TEE</v>
          </cell>
          <cell r="F3526">
            <v>2</v>
          </cell>
          <cell r="G3526" t="str">
            <v>CB300304000400</v>
          </cell>
          <cell r="H3526">
            <v>4</v>
          </cell>
          <cell r="I3526" t="str">
            <v>--</v>
          </cell>
          <cell r="J3526">
            <v>1</v>
          </cell>
          <cell r="K3526">
            <v>2</v>
          </cell>
        </row>
        <row r="3527">
          <cell r="A3527" t="str">
            <v>M2</v>
          </cell>
          <cell r="B3527" t="str">
            <v>A5C</v>
          </cell>
          <cell r="C3527" t="str">
            <v>P</v>
          </cell>
          <cell r="D3527" t="str">
            <v>23029</v>
          </cell>
          <cell r="E3527" t="str">
            <v>TEE</v>
          </cell>
          <cell r="F3527">
            <v>2</v>
          </cell>
          <cell r="G3527" t="str">
            <v>CB300304000400</v>
          </cell>
          <cell r="H3527">
            <v>4</v>
          </cell>
          <cell r="I3527" t="str">
            <v>--</v>
          </cell>
          <cell r="J3527">
            <v>1</v>
          </cell>
          <cell r="K3527">
            <v>2</v>
          </cell>
        </row>
        <row r="3528">
          <cell r="A3528" t="str">
            <v>M2</v>
          </cell>
          <cell r="B3528" t="str">
            <v>A5C</v>
          </cell>
          <cell r="C3528" t="str">
            <v>P</v>
          </cell>
          <cell r="D3528" t="str">
            <v>23062</v>
          </cell>
          <cell r="E3528" t="str">
            <v>TEE</v>
          </cell>
          <cell r="F3528">
            <v>2</v>
          </cell>
          <cell r="G3528" t="str">
            <v>CB300304000400</v>
          </cell>
          <cell r="H3528">
            <v>4</v>
          </cell>
          <cell r="I3528" t="str">
            <v>--</v>
          </cell>
          <cell r="J3528">
            <v>1</v>
          </cell>
          <cell r="K3528">
            <v>2</v>
          </cell>
        </row>
        <row r="3529">
          <cell r="A3529" t="str">
            <v>M2</v>
          </cell>
          <cell r="B3529" t="str">
            <v>A5C</v>
          </cell>
          <cell r="C3529" t="str">
            <v>P</v>
          </cell>
          <cell r="D3529" t="str">
            <v>23084</v>
          </cell>
          <cell r="E3529" t="str">
            <v>90 ELL</v>
          </cell>
          <cell r="F3529">
            <v>2</v>
          </cell>
          <cell r="G3529" t="str">
            <v>CB300104000600</v>
          </cell>
          <cell r="H3529">
            <v>6</v>
          </cell>
          <cell r="I3529" t="str">
            <v>--</v>
          </cell>
          <cell r="J3529">
            <v>2</v>
          </cell>
          <cell r="K3529">
            <v>3</v>
          </cell>
        </row>
        <row r="3530">
          <cell r="A3530" t="str">
            <v>M2</v>
          </cell>
          <cell r="B3530" t="str">
            <v>A5C</v>
          </cell>
          <cell r="C3530" t="str">
            <v>P</v>
          </cell>
          <cell r="D3530" t="str">
            <v>23097</v>
          </cell>
          <cell r="E3530" t="str">
            <v>90 ELL</v>
          </cell>
          <cell r="F3530">
            <v>2</v>
          </cell>
          <cell r="G3530" t="str">
            <v>CB300104000600</v>
          </cell>
          <cell r="H3530">
            <v>6</v>
          </cell>
          <cell r="I3530" t="str">
            <v>--</v>
          </cell>
          <cell r="J3530">
            <v>3</v>
          </cell>
          <cell r="K3530">
            <v>4</v>
          </cell>
        </row>
        <row r="3531">
          <cell r="A3531" t="str">
            <v>M2</v>
          </cell>
          <cell r="B3531" t="str">
            <v>A5C</v>
          </cell>
          <cell r="C3531" t="str">
            <v>P</v>
          </cell>
          <cell r="D3531" t="str">
            <v>23136</v>
          </cell>
          <cell r="E3531" t="str">
            <v>90 ELL</v>
          </cell>
          <cell r="F3531">
            <v>2</v>
          </cell>
          <cell r="G3531" t="str">
            <v>CB300104000600</v>
          </cell>
          <cell r="H3531">
            <v>6</v>
          </cell>
          <cell r="I3531" t="str">
            <v>--</v>
          </cell>
          <cell r="J3531">
            <v>3</v>
          </cell>
          <cell r="K3531">
            <v>4</v>
          </cell>
        </row>
        <row r="3532">
          <cell r="A3532" t="str">
            <v>M2</v>
          </cell>
          <cell r="B3532" t="str">
            <v>A5C</v>
          </cell>
          <cell r="C3532" t="str">
            <v>P</v>
          </cell>
          <cell r="D3532" t="str">
            <v>23152</v>
          </cell>
          <cell r="E3532" t="str">
            <v>90 ELL</v>
          </cell>
          <cell r="F3532">
            <v>2</v>
          </cell>
          <cell r="G3532" t="str">
            <v>CB300104000600</v>
          </cell>
          <cell r="H3532">
            <v>6</v>
          </cell>
          <cell r="I3532" t="str">
            <v>--</v>
          </cell>
          <cell r="J3532">
            <v>6</v>
          </cell>
          <cell r="K3532">
            <v>7</v>
          </cell>
        </row>
        <row r="3533">
          <cell r="A3533" t="str">
            <v>M2</v>
          </cell>
          <cell r="B3533" t="str">
            <v>A5C</v>
          </cell>
          <cell r="C3533" t="str">
            <v>P</v>
          </cell>
          <cell r="D3533" t="str">
            <v>23152</v>
          </cell>
          <cell r="E3533" t="str">
            <v>90 ELL</v>
          </cell>
          <cell r="F3533">
            <v>2</v>
          </cell>
          <cell r="G3533" t="str">
            <v>CB300104000600</v>
          </cell>
          <cell r="H3533">
            <v>6</v>
          </cell>
          <cell r="I3533" t="str">
            <v>--</v>
          </cell>
          <cell r="J3533">
            <v>5</v>
          </cell>
          <cell r="K3533">
            <v>6</v>
          </cell>
        </row>
        <row r="3534">
          <cell r="A3534" t="str">
            <v>M2</v>
          </cell>
          <cell r="B3534" t="str">
            <v>A5C</v>
          </cell>
          <cell r="C3534" t="str">
            <v>P</v>
          </cell>
          <cell r="D3534" t="str">
            <v>23181</v>
          </cell>
          <cell r="E3534" t="str">
            <v>90 ELL</v>
          </cell>
          <cell r="F3534">
            <v>2</v>
          </cell>
          <cell r="G3534" t="str">
            <v>CB300104000600</v>
          </cell>
          <cell r="H3534">
            <v>6</v>
          </cell>
          <cell r="I3534" t="str">
            <v>--</v>
          </cell>
          <cell r="J3534">
            <v>6</v>
          </cell>
          <cell r="K3534">
            <v>7</v>
          </cell>
        </row>
        <row r="3535">
          <cell r="A3535" t="str">
            <v>M2</v>
          </cell>
          <cell r="B3535" t="str">
            <v>A5C</v>
          </cell>
          <cell r="C3535" t="str">
            <v>P</v>
          </cell>
          <cell r="D3535" t="str">
            <v>23181</v>
          </cell>
          <cell r="E3535" t="str">
            <v>90 ELL</v>
          </cell>
          <cell r="F3535">
            <v>2</v>
          </cell>
          <cell r="G3535" t="str">
            <v>CB300104000600</v>
          </cell>
          <cell r="H3535">
            <v>6</v>
          </cell>
          <cell r="I3535" t="str">
            <v>--</v>
          </cell>
          <cell r="J3535">
            <v>4</v>
          </cell>
          <cell r="K3535">
            <v>5</v>
          </cell>
        </row>
        <row r="3536">
          <cell r="A3536" t="str">
            <v>M2</v>
          </cell>
          <cell r="B3536" t="str">
            <v>A5C</v>
          </cell>
          <cell r="C3536" t="str">
            <v>P</v>
          </cell>
          <cell r="D3536" t="str">
            <v>23084</v>
          </cell>
          <cell r="E3536" t="str">
            <v>C RED</v>
          </cell>
          <cell r="F3536">
            <v>2</v>
          </cell>
          <cell r="G3536" t="str">
            <v>CB300504040604</v>
          </cell>
          <cell r="H3536">
            <v>6</v>
          </cell>
          <cell r="I3536">
            <v>4</v>
          </cell>
          <cell r="J3536">
            <v>2</v>
          </cell>
          <cell r="K3536">
            <v>3</v>
          </cell>
        </row>
        <row r="3537">
          <cell r="A3537" t="str">
            <v>M2</v>
          </cell>
          <cell r="B3537" t="str">
            <v>A5C</v>
          </cell>
          <cell r="C3537" t="str">
            <v>P</v>
          </cell>
          <cell r="D3537" t="str">
            <v>23152</v>
          </cell>
          <cell r="E3537" t="str">
            <v>E RED</v>
          </cell>
          <cell r="F3537">
            <v>2</v>
          </cell>
          <cell r="G3537" t="str">
            <v>CB300604040604</v>
          </cell>
          <cell r="H3537">
            <v>6</v>
          </cell>
          <cell r="I3537">
            <v>4</v>
          </cell>
          <cell r="J3537">
            <v>2</v>
          </cell>
          <cell r="K3537">
            <v>3</v>
          </cell>
        </row>
        <row r="3538">
          <cell r="A3538" t="str">
            <v>M2</v>
          </cell>
          <cell r="B3538" t="str">
            <v>A5C</v>
          </cell>
          <cell r="C3538" t="str">
            <v>P</v>
          </cell>
          <cell r="D3538" t="str">
            <v>23181</v>
          </cell>
          <cell r="E3538" t="str">
            <v>E RED</v>
          </cell>
          <cell r="F3538">
            <v>2</v>
          </cell>
          <cell r="G3538" t="str">
            <v>CB300604040604</v>
          </cell>
          <cell r="H3538">
            <v>6</v>
          </cell>
          <cell r="I3538">
            <v>4</v>
          </cell>
          <cell r="J3538">
            <v>2</v>
          </cell>
          <cell r="K3538">
            <v>3</v>
          </cell>
        </row>
        <row r="3539">
          <cell r="A3539" t="str">
            <v>M2</v>
          </cell>
          <cell r="B3539" t="str">
            <v>A5C</v>
          </cell>
          <cell r="C3539" t="str">
            <v>P</v>
          </cell>
          <cell r="D3539" t="str">
            <v>23084</v>
          </cell>
          <cell r="E3539" t="str">
            <v>SOL</v>
          </cell>
          <cell r="F3539">
            <v>2</v>
          </cell>
          <cell r="G3539" t="str">
            <v>CB39020000060T</v>
          </cell>
          <cell r="H3539">
            <v>6</v>
          </cell>
          <cell r="I3539">
            <v>0.75</v>
          </cell>
          <cell r="J3539">
            <v>2</v>
          </cell>
          <cell r="K3539">
            <v>3</v>
          </cell>
        </row>
        <row r="3540">
          <cell r="A3540" t="str">
            <v>M2</v>
          </cell>
          <cell r="B3540" t="str">
            <v>A5C</v>
          </cell>
          <cell r="C3540" t="str">
            <v>P</v>
          </cell>
          <cell r="D3540" t="str">
            <v>23083</v>
          </cell>
          <cell r="E3540" t="str">
            <v>SOL</v>
          </cell>
          <cell r="F3540">
            <v>2</v>
          </cell>
          <cell r="G3540" t="str">
            <v>CB390200000601</v>
          </cell>
          <cell r="H3540">
            <v>6</v>
          </cell>
          <cell r="I3540">
            <v>1</v>
          </cell>
          <cell r="J3540">
            <v>2</v>
          </cell>
          <cell r="K3540">
            <v>3</v>
          </cell>
        </row>
        <row r="3541">
          <cell r="A3541" t="str">
            <v>M2</v>
          </cell>
          <cell r="B3541" t="str">
            <v>A5C</v>
          </cell>
          <cell r="C3541" t="str">
            <v>P</v>
          </cell>
          <cell r="D3541" t="str">
            <v>23097</v>
          </cell>
          <cell r="E3541" t="str">
            <v>SOL</v>
          </cell>
          <cell r="F3541">
            <v>2</v>
          </cell>
          <cell r="G3541" t="str">
            <v>CB3902000006IH</v>
          </cell>
          <cell r="H3541">
            <v>6</v>
          </cell>
          <cell r="I3541">
            <v>1.5</v>
          </cell>
          <cell r="J3541">
            <v>1</v>
          </cell>
          <cell r="K3541">
            <v>2</v>
          </cell>
        </row>
        <row r="3542">
          <cell r="A3542" t="str">
            <v>M2</v>
          </cell>
          <cell r="B3542" t="str">
            <v>A5C</v>
          </cell>
          <cell r="C3542" t="str">
            <v>P</v>
          </cell>
          <cell r="D3542" t="str">
            <v>23136</v>
          </cell>
          <cell r="E3542" t="str">
            <v>SOL</v>
          </cell>
          <cell r="F3542">
            <v>2</v>
          </cell>
          <cell r="G3542" t="str">
            <v>CB3902000006IH</v>
          </cell>
          <cell r="H3542">
            <v>6</v>
          </cell>
          <cell r="I3542">
            <v>1.5</v>
          </cell>
          <cell r="J3542">
            <v>1</v>
          </cell>
          <cell r="K3542">
            <v>2</v>
          </cell>
        </row>
        <row r="3543">
          <cell r="A3543" t="str">
            <v>M2</v>
          </cell>
          <cell r="B3543" t="str">
            <v>A5C</v>
          </cell>
          <cell r="C3543" t="str">
            <v>P</v>
          </cell>
          <cell r="D3543" t="str">
            <v>23152</v>
          </cell>
          <cell r="E3543" t="str">
            <v>SOL</v>
          </cell>
          <cell r="F3543">
            <v>2</v>
          </cell>
          <cell r="G3543" t="str">
            <v>CB39020000060T</v>
          </cell>
          <cell r="H3543">
            <v>6</v>
          </cell>
          <cell r="I3543">
            <v>0.75</v>
          </cell>
          <cell r="J3543">
            <v>4</v>
          </cell>
          <cell r="K3543">
            <v>5</v>
          </cell>
        </row>
        <row r="3544">
          <cell r="A3544" t="str">
            <v>M2</v>
          </cell>
          <cell r="B3544" t="str">
            <v>A5C</v>
          </cell>
          <cell r="C3544" t="str">
            <v>P</v>
          </cell>
          <cell r="D3544" t="str">
            <v>23181</v>
          </cell>
          <cell r="E3544" t="str">
            <v>SOL</v>
          </cell>
          <cell r="F3544">
            <v>2</v>
          </cell>
          <cell r="G3544" t="str">
            <v>CB39020000060T</v>
          </cell>
          <cell r="H3544">
            <v>6</v>
          </cell>
          <cell r="I3544">
            <v>0.75</v>
          </cell>
          <cell r="J3544">
            <v>3</v>
          </cell>
          <cell r="K3544">
            <v>4</v>
          </cell>
        </row>
        <row r="3545">
          <cell r="A3545" t="str">
            <v>M2</v>
          </cell>
          <cell r="B3545" t="str">
            <v>A5C</v>
          </cell>
          <cell r="C3545" t="str">
            <v>P</v>
          </cell>
          <cell r="D3545" t="str">
            <v>23181</v>
          </cell>
          <cell r="E3545" t="str">
            <v>SOL</v>
          </cell>
          <cell r="F3545">
            <v>2</v>
          </cell>
          <cell r="G3545" t="str">
            <v>CB39020000060T</v>
          </cell>
          <cell r="H3545">
            <v>6</v>
          </cell>
          <cell r="I3545">
            <v>0.75</v>
          </cell>
          <cell r="J3545">
            <v>1</v>
          </cell>
          <cell r="K3545">
            <v>2</v>
          </cell>
        </row>
        <row r="3546">
          <cell r="A3546" t="str">
            <v>M2</v>
          </cell>
          <cell r="B3546" t="str">
            <v>A5C</v>
          </cell>
          <cell r="C3546" t="str">
            <v>P</v>
          </cell>
          <cell r="D3546" t="str">
            <v>23084</v>
          </cell>
          <cell r="E3546" t="str">
            <v>TEE</v>
          </cell>
          <cell r="F3546">
            <v>2</v>
          </cell>
          <cell r="G3546" t="str">
            <v>CB300304000600</v>
          </cell>
          <cell r="H3546">
            <v>6</v>
          </cell>
          <cell r="I3546" t="str">
            <v>--</v>
          </cell>
          <cell r="J3546">
            <v>1</v>
          </cell>
          <cell r="K3546">
            <v>2</v>
          </cell>
        </row>
        <row r="3547">
          <cell r="A3547" t="str">
            <v>M2</v>
          </cell>
          <cell r="B3547" t="str">
            <v>A5C</v>
          </cell>
          <cell r="C3547" t="str">
            <v>P</v>
          </cell>
          <cell r="D3547" t="str">
            <v>23056</v>
          </cell>
          <cell r="E3547" t="str">
            <v>90 ELL</v>
          </cell>
          <cell r="F3547">
            <v>2</v>
          </cell>
          <cell r="G3547" t="str">
            <v>CB300104000600</v>
          </cell>
          <cell r="H3547">
            <v>6</v>
          </cell>
          <cell r="I3547" t="str">
            <v>--</v>
          </cell>
          <cell r="J3547">
            <v>1</v>
          </cell>
          <cell r="K3547">
            <v>2</v>
          </cell>
        </row>
        <row r="3548">
          <cell r="A3548" t="str">
            <v>M2</v>
          </cell>
          <cell r="B3548" t="str">
            <v>A5C</v>
          </cell>
          <cell r="C3548" t="str">
            <v>P</v>
          </cell>
          <cell r="D3548" t="str">
            <v>23075</v>
          </cell>
          <cell r="E3548" t="str">
            <v>90 ELL</v>
          </cell>
          <cell r="F3548">
            <v>2</v>
          </cell>
          <cell r="G3548" t="str">
            <v>CB300104000600</v>
          </cell>
          <cell r="H3548">
            <v>6</v>
          </cell>
          <cell r="I3548" t="str">
            <v>--</v>
          </cell>
          <cell r="J3548">
            <v>2</v>
          </cell>
          <cell r="K3548">
            <v>3</v>
          </cell>
        </row>
        <row r="3549">
          <cell r="A3549" t="str">
            <v>M2</v>
          </cell>
          <cell r="B3549" t="str">
            <v>A5C</v>
          </cell>
          <cell r="C3549" t="str">
            <v>P</v>
          </cell>
          <cell r="D3549" t="str">
            <v>23090</v>
          </cell>
          <cell r="E3549" t="str">
            <v>90 ELL</v>
          </cell>
          <cell r="F3549">
            <v>2</v>
          </cell>
          <cell r="G3549" t="str">
            <v>CB300104000600</v>
          </cell>
          <cell r="H3549">
            <v>6</v>
          </cell>
          <cell r="I3549" t="str">
            <v>--</v>
          </cell>
          <cell r="J3549">
            <v>3</v>
          </cell>
          <cell r="K3549">
            <v>4</v>
          </cell>
        </row>
        <row r="3550">
          <cell r="A3550" t="str">
            <v>M2</v>
          </cell>
          <cell r="B3550" t="str">
            <v>A5C</v>
          </cell>
          <cell r="C3550" t="str">
            <v>P</v>
          </cell>
          <cell r="D3550" t="str">
            <v>23091</v>
          </cell>
          <cell r="E3550" t="str">
            <v>90 ELL</v>
          </cell>
          <cell r="F3550">
            <v>2</v>
          </cell>
          <cell r="G3550" t="str">
            <v>CB300104000600</v>
          </cell>
          <cell r="H3550">
            <v>6</v>
          </cell>
          <cell r="I3550" t="str">
            <v>--</v>
          </cell>
          <cell r="J3550">
            <v>3</v>
          </cell>
          <cell r="K3550">
            <v>4</v>
          </cell>
        </row>
        <row r="3551">
          <cell r="A3551" t="str">
            <v>M2</v>
          </cell>
          <cell r="B3551" t="str">
            <v>A5C</v>
          </cell>
          <cell r="C3551" t="str">
            <v>P</v>
          </cell>
          <cell r="D3551" t="str">
            <v>23129</v>
          </cell>
          <cell r="E3551" t="str">
            <v>90 ELL</v>
          </cell>
          <cell r="F3551">
            <v>2</v>
          </cell>
          <cell r="G3551" t="str">
            <v>CB300104000600</v>
          </cell>
          <cell r="H3551">
            <v>6</v>
          </cell>
          <cell r="I3551" t="str">
            <v>--</v>
          </cell>
          <cell r="J3551">
            <v>3</v>
          </cell>
          <cell r="K3551">
            <v>4</v>
          </cell>
        </row>
        <row r="3552">
          <cell r="A3552" t="str">
            <v>M2</v>
          </cell>
          <cell r="B3552" t="str">
            <v>A5C</v>
          </cell>
          <cell r="C3552" t="str">
            <v>P</v>
          </cell>
          <cell r="D3552" t="str">
            <v>23130</v>
          </cell>
          <cell r="E3552" t="str">
            <v>90 ELL</v>
          </cell>
          <cell r="F3552">
            <v>2</v>
          </cell>
          <cell r="G3552" t="str">
            <v>CB300104000600</v>
          </cell>
          <cell r="H3552">
            <v>6</v>
          </cell>
          <cell r="I3552" t="str">
            <v>--</v>
          </cell>
          <cell r="J3552">
            <v>3</v>
          </cell>
          <cell r="K3552">
            <v>4</v>
          </cell>
        </row>
        <row r="3553">
          <cell r="A3553" t="str">
            <v>M2</v>
          </cell>
          <cell r="B3553" t="str">
            <v>A5C</v>
          </cell>
          <cell r="C3553" t="str">
            <v>P</v>
          </cell>
          <cell r="D3553" t="str">
            <v>23221</v>
          </cell>
          <cell r="E3553" t="str">
            <v>90 ELL</v>
          </cell>
          <cell r="F3553">
            <v>2</v>
          </cell>
          <cell r="G3553" t="str">
            <v>CB300104000600</v>
          </cell>
          <cell r="H3553">
            <v>6</v>
          </cell>
          <cell r="I3553" t="str">
            <v>--</v>
          </cell>
          <cell r="J3553">
            <v>4</v>
          </cell>
          <cell r="K3553">
            <v>5</v>
          </cell>
        </row>
        <row r="3554">
          <cell r="A3554" t="str">
            <v>M2</v>
          </cell>
          <cell r="B3554" t="str">
            <v>A5C</v>
          </cell>
          <cell r="C3554" t="str">
            <v>P</v>
          </cell>
          <cell r="D3554" t="str">
            <v>23244</v>
          </cell>
          <cell r="E3554" t="str">
            <v>90 ELL</v>
          </cell>
          <cell r="F3554">
            <v>2</v>
          </cell>
          <cell r="G3554" t="str">
            <v>CB300104000600</v>
          </cell>
          <cell r="H3554">
            <v>6</v>
          </cell>
          <cell r="I3554" t="str">
            <v>--</v>
          </cell>
          <cell r="J3554">
            <v>4</v>
          </cell>
          <cell r="K3554">
            <v>5</v>
          </cell>
        </row>
        <row r="3555">
          <cell r="A3555" t="str">
            <v>M2</v>
          </cell>
          <cell r="B3555" t="str">
            <v>A5C</v>
          </cell>
          <cell r="C3555" t="str">
            <v>P</v>
          </cell>
          <cell r="D3555" t="str">
            <v>23021</v>
          </cell>
          <cell r="E3555" t="str">
            <v>90 ELL</v>
          </cell>
          <cell r="F3555">
            <v>2</v>
          </cell>
          <cell r="G3555" t="str">
            <v>CB300104000600</v>
          </cell>
          <cell r="H3555">
            <v>6</v>
          </cell>
          <cell r="I3555" t="str">
            <v>--</v>
          </cell>
          <cell r="J3555">
            <v>5</v>
          </cell>
          <cell r="K3555">
            <v>6</v>
          </cell>
        </row>
        <row r="3556">
          <cell r="A3556" t="str">
            <v>M2</v>
          </cell>
          <cell r="B3556" t="str">
            <v>A5C</v>
          </cell>
          <cell r="C3556" t="str">
            <v>P</v>
          </cell>
          <cell r="D3556" t="str">
            <v>23025</v>
          </cell>
          <cell r="E3556" t="str">
            <v>90 ELL</v>
          </cell>
          <cell r="F3556">
            <v>2</v>
          </cell>
          <cell r="G3556" t="str">
            <v>CB300104000600</v>
          </cell>
          <cell r="H3556">
            <v>6</v>
          </cell>
          <cell r="I3556" t="str">
            <v>--</v>
          </cell>
          <cell r="J3556">
            <v>2</v>
          </cell>
          <cell r="K3556">
            <v>3</v>
          </cell>
        </row>
        <row r="3557">
          <cell r="A3557" t="str">
            <v>M2</v>
          </cell>
          <cell r="B3557" t="str">
            <v>A5C</v>
          </cell>
          <cell r="C3557" t="str">
            <v>P</v>
          </cell>
          <cell r="D3557" t="str">
            <v>23026</v>
          </cell>
          <cell r="E3557" t="str">
            <v>90 ELL</v>
          </cell>
          <cell r="F3557">
            <v>2</v>
          </cell>
          <cell r="G3557" t="str">
            <v>CB300104000600</v>
          </cell>
          <cell r="H3557">
            <v>6</v>
          </cell>
          <cell r="I3557" t="str">
            <v>--</v>
          </cell>
          <cell r="J3557">
            <v>8</v>
          </cell>
          <cell r="K3557">
            <v>10</v>
          </cell>
        </row>
        <row r="3558">
          <cell r="A3558" t="str">
            <v>M2</v>
          </cell>
          <cell r="B3558" t="str">
            <v>A5C</v>
          </cell>
          <cell r="C3558" t="str">
            <v>P</v>
          </cell>
          <cell r="D3558" t="str">
            <v>23091</v>
          </cell>
          <cell r="E3558" t="str">
            <v>C RED</v>
          </cell>
          <cell r="F3558">
            <v>2</v>
          </cell>
          <cell r="G3558" t="str">
            <v>CB300504040604</v>
          </cell>
          <cell r="H3558">
            <v>6</v>
          </cell>
          <cell r="I3558">
            <v>4</v>
          </cell>
          <cell r="J3558">
            <v>2</v>
          </cell>
          <cell r="K3558">
            <v>3</v>
          </cell>
        </row>
        <row r="3559">
          <cell r="A3559" t="str">
            <v>M2</v>
          </cell>
          <cell r="B3559" t="str">
            <v>A5C</v>
          </cell>
          <cell r="C3559" t="str">
            <v>P</v>
          </cell>
          <cell r="D3559" t="str">
            <v>23130</v>
          </cell>
          <cell r="E3559" t="str">
            <v>C RED</v>
          </cell>
          <cell r="F3559">
            <v>2</v>
          </cell>
          <cell r="G3559" t="str">
            <v>CB300504040604</v>
          </cell>
          <cell r="H3559">
            <v>6</v>
          </cell>
          <cell r="I3559">
            <v>4</v>
          </cell>
          <cell r="J3559">
            <v>2</v>
          </cell>
          <cell r="K3559">
            <v>3</v>
          </cell>
        </row>
        <row r="3560">
          <cell r="A3560" t="str">
            <v>M2</v>
          </cell>
          <cell r="B3560" t="str">
            <v>A5C</v>
          </cell>
          <cell r="C3560" t="str">
            <v>P</v>
          </cell>
          <cell r="D3560" t="str">
            <v>23026</v>
          </cell>
          <cell r="E3560" t="str">
            <v>E RED</v>
          </cell>
          <cell r="F3560">
            <v>2</v>
          </cell>
          <cell r="G3560" t="str">
            <v>CB300604040604</v>
          </cell>
          <cell r="H3560">
            <v>6</v>
          </cell>
          <cell r="I3560">
            <v>4</v>
          </cell>
          <cell r="J3560">
            <v>2</v>
          </cell>
          <cell r="K3560">
            <v>3</v>
          </cell>
        </row>
        <row r="3561">
          <cell r="A3561" t="str">
            <v>M2</v>
          </cell>
          <cell r="B3561" t="str">
            <v>A5C</v>
          </cell>
          <cell r="C3561" t="str">
            <v>P</v>
          </cell>
          <cell r="D3561" t="str">
            <v>23021</v>
          </cell>
          <cell r="E3561" t="str">
            <v>E RED</v>
          </cell>
          <cell r="F3561">
            <v>2</v>
          </cell>
          <cell r="G3561" t="str">
            <v>CB300604040604</v>
          </cell>
          <cell r="H3561">
            <v>6</v>
          </cell>
          <cell r="I3561">
            <v>4</v>
          </cell>
          <cell r="J3561">
            <v>2</v>
          </cell>
          <cell r="K3561">
            <v>3</v>
          </cell>
        </row>
        <row r="3562">
          <cell r="A3562" t="str">
            <v>M2</v>
          </cell>
          <cell r="B3562" t="str">
            <v>A5C</v>
          </cell>
          <cell r="C3562" t="str">
            <v>P</v>
          </cell>
          <cell r="D3562" t="str">
            <v>23091</v>
          </cell>
          <cell r="E3562" t="str">
            <v>SOL</v>
          </cell>
          <cell r="F3562">
            <v>2</v>
          </cell>
          <cell r="G3562" t="str">
            <v>CB3902000006IH</v>
          </cell>
          <cell r="H3562">
            <v>6</v>
          </cell>
          <cell r="I3562">
            <v>1.5</v>
          </cell>
          <cell r="J3562">
            <v>1</v>
          </cell>
          <cell r="K3562">
            <v>2</v>
          </cell>
        </row>
        <row r="3563">
          <cell r="A3563" t="str">
            <v>M2</v>
          </cell>
          <cell r="B3563" t="str">
            <v>A5C</v>
          </cell>
          <cell r="C3563" t="str">
            <v>P</v>
          </cell>
          <cell r="D3563" t="str">
            <v>23091</v>
          </cell>
          <cell r="E3563" t="str">
            <v>SOL</v>
          </cell>
          <cell r="F3563">
            <v>2</v>
          </cell>
          <cell r="G3563" t="str">
            <v>CB39020000060T</v>
          </cell>
          <cell r="H3563">
            <v>6</v>
          </cell>
          <cell r="I3563">
            <v>0.75</v>
          </cell>
          <cell r="J3563">
            <v>2</v>
          </cell>
          <cell r="K3563">
            <v>3</v>
          </cell>
        </row>
        <row r="3564">
          <cell r="A3564" t="str">
            <v>M2</v>
          </cell>
          <cell r="B3564" t="str">
            <v>A5C</v>
          </cell>
          <cell r="C3564" t="str">
            <v>P</v>
          </cell>
          <cell r="D3564" t="str">
            <v>23056</v>
          </cell>
          <cell r="E3564" t="str">
            <v>SOL</v>
          </cell>
          <cell r="F3564">
            <v>2</v>
          </cell>
          <cell r="G3564" t="str">
            <v>CB3902000006IH</v>
          </cell>
          <cell r="H3564">
            <v>6</v>
          </cell>
          <cell r="I3564">
            <v>1.5</v>
          </cell>
          <cell r="J3564">
            <v>1</v>
          </cell>
          <cell r="K3564">
            <v>2</v>
          </cell>
        </row>
        <row r="3565">
          <cell r="A3565" t="str">
            <v>M2</v>
          </cell>
          <cell r="B3565" t="str">
            <v>A5C</v>
          </cell>
          <cell r="C3565" t="str">
            <v>P</v>
          </cell>
          <cell r="D3565" t="str">
            <v>23130</v>
          </cell>
          <cell r="E3565" t="str">
            <v>SOL</v>
          </cell>
          <cell r="F3565">
            <v>2</v>
          </cell>
          <cell r="G3565" t="str">
            <v>CB3902000006IH</v>
          </cell>
          <cell r="H3565">
            <v>6</v>
          </cell>
          <cell r="I3565">
            <v>1.5</v>
          </cell>
          <cell r="J3565">
            <v>1</v>
          </cell>
          <cell r="K3565">
            <v>2</v>
          </cell>
        </row>
        <row r="3566">
          <cell r="A3566" t="str">
            <v>M2</v>
          </cell>
          <cell r="B3566" t="str">
            <v>A5C</v>
          </cell>
          <cell r="C3566" t="str">
            <v>P</v>
          </cell>
          <cell r="D3566" t="str">
            <v>23130</v>
          </cell>
          <cell r="E3566" t="str">
            <v>SOL</v>
          </cell>
          <cell r="F3566">
            <v>2</v>
          </cell>
          <cell r="G3566" t="str">
            <v>CB39020000060T</v>
          </cell>
          <cell r="H3566">
            <v>6</v>
          </cell>
          <cell r="I3566">
            <v>0.75</v>
          </cell>
          <cell r="J3566">
            <v>2</v>
          </cell>
          <cell r="K3566">
            <v>3</v>
          </cell>
        </row>
        <row r="3567">
          <cell r="A3567" t="str">
            <v>M2</v>
          </cell>
          <cell r="B3567" t="str">
            <v>A5C</v>
          </cell>
          <cell r="C3567" t="str">
            <v>P</v>
          </cell>
          <cell r="D3567" t="str">
            <v>23221</v>
          </cell>
          <cell r="E3567" t="str">
            <v>SOL</v>
          </cell>
          <cell r="F3567">
            <v>2</v>
          </cell>
          <cell r="G3567" t="str">
            <v>CB3902000006IH</v>
          </cell>
          <cell r="H3567">
            <v>6</v>
          </cell>
          <cell r="I3567">
            <v>1.5</v>
          </cell>
          <cell r="J3567">
            <v>1</v>
          </cell>
          <cell r="K3567">
            <v>2</v>
          </cell>
        </row>
        <row r="3568">
          <cell r="A3568" t="str">
            <v>M2</v>
          </cell>
          <cell r="B3568" t="str">
            <v>A5C</v>
          </cell>
          <cell r="C3568" t="str">
            <v>P</v>
          </cell>
          <cell r="D3568" t="str">
            <v>23244</v>
          </cell>
          <cell r="E3568" t="str">
            <v>SOL</v>
          </cell>
          <cell r="F3568">
            <v>2</v>
          </cell>
          <cell r="G3568" t="str">
            <v>CB3902000006IH</v>
          </cell>
          <cell r="H3568">
            <v>6</v>
          </cell>
          <cell r="I3568">
            <v>1.5</v>
          </cell>
          <cell r="J3568">
            <v>1</v>
          </cell>
          <cell r="K3568">
            <v>2</v>
          </cell>
        </row>
        <row r="3569">
          <cell r="A3569" t="str">
            <v>M2</v>
          </cell>
          <cell r="B3569" t="str">
            <v>A5C</v>
          </cell>
          <cell r="C3569" t="str">
            <v>P</v>
          </cell>
          <cell r="D3569" t="str">
            <v>23091</v>
          </cell>
          <cell r="E3569" t="str">
            <v>TEE</v>
          </cell>
          <cell r="F3569">
            <v>2</v>
          </cell>
          <cell r="G3569" t="str">
            <v>CB300304000600</v>
          </cell>
          <cell r="H3569">
            <v>6</v>
          </cell>
          <cell r="I3569" t="str">
            <v>--</v>
          </cell>
          <cell r="J3569">
            <v>2</v>
          </cell>
          <cell r="K3569">
            <v>3</v>
          </cell>
        </row>
        <row r="3570">
          <cell r="A3570" t="str">
            <v>M2</v>
          </cell>
          <cell r="B3570" t="str">
            <v>A5C</v>
          </cell>
          <cell r="C3570" t="str">
            <v>P</v>
          </cell>
          <cell r="D3570" t="str">
            <v>23130</v>
          </cell>
          <cell r="E3570" t="str">
            <v>TEE</v>
          </cell>
          <cell r="F3570">
            <v>2</v>
          </cell>
          <cell r="G3570" t="str">
            <v>CB300304000600</v>
          </cell>
          <cell r="H3570">
            <v>6</v>
          </cell>
          <cell r="I3570" t="str">
            <v>--</v>
          </cell>
          <cell r="J3570">
            <v>2</v>
          </cell>
          <cell r="K3570">
            <v>3</v>
          </cell>
        </row>
        <row r="3571">
          <cell r="A3571" t="str">
            <v>M2</v>
          </cell>
          <cell r="B3571" t="str">
            <v>A5C</v>
          </cell>
          <cell r="C3571" t="str">
            <v>P</v>
          </cell>
          <cell r="D3571" t="str">
            <v>23021</v>
          </cell>
          <cell r="E3571" t="str">
            <v>TEE</v>
          </cell>
          <cell r="F3571">
            <v>2</v>
          </cell>
          <cell r="G3571" t="str">
            <v>CB300304000600</v>
          </cell>
          <cell r="H3571">
            <v>6</v>
          </cell>
          <cell r="I3571" t="str">
            <v>--</v>
          </cell>
          <cell r="J3571">
            <v>1</v>
          </cell>
          <cell r="K3571">
            <v>2</v>
          </cell>
        </row>
        <row r="3572">
          <cell r="A3572" t="str">
            <v>M2</v>
          </cell>
          <cell r="B3572" t="str">
            <v>A5C</v>
          </cell>
          <cell r="C3572" t="str">
            <v>P</v>
          </cell>
          <cell r="D3572" t="str">
            <v>23026</v>
          </cell>
          <cell r="E3572" t="str">
            <v>TEE</v>
          </cell>
          <cell r="F3572">
            <v>2</v>
          </cell>
          <cell r="G3572" t="str">
            <v>CB300304000600</v>
          </cell>
          <cell r="H3572">
            <v>6</v>
          </cell>
          <cell r="I3572" t="str">
            <v>--</v>
          </cell>
          <cell r="J3572">
            <v>1</v>
          </cell>
          <cell r="K3572">
            <v>2</v>
          </cell>
        </row>
        <row r="3573">
          <cell r="A3573" t="str">
            <v>M2</v>
          </cell>
          <cell r="B3573" t="str">
            <v>A5C</v>
          </cell>
          <cell r="C3573" t="str">
            <v>P</v>
          </cell>
          <cell r="D3573" t="str">
            <v>23046</v>
          </cell>
          <cell r="E3573" t="str">
            <v>45 ELL</v>
          </cell>
          <cell r="F3573">
            <v>2</v>
          </cell>
          <cell r="G3573" t="str">
            <v>CB300204000800</v>
          </cell>
          <cell r="H3573">
            <v>8</v>
          </cell>
          <cell r="I3573" t="str">
            <v>--</v>
          </cell>
          <cell r="J3573">
            <v>1</v>
          </cell>
          <cell r="K3573">
            <v>2</v>
          </cell>
        </row>
        <row r="3574">
          <cell r="A3574" t="str">
            <v>M2</v>
          </cell>
          <cell r="B3574" t="str">
            <v>A5C</v>
          </cell>
          <cell r="C3574" t="str">
            <v>P</v>
          </cell>
          <cell r="D3574" t="str">
            <v>23046</v>
          </cell>
          <cell r="E3574" t="str">
            <v>90 ELL</v>
          </cell>
          <cell r="F3574">
            <v>2</v>
          </cell>
          <cell r="G3574" t="str">
            <v>CB300104000800</v>
          </cell>
          <cell r="H3574">
            <v>8</v>
          </cell>
          <cell r="I3574" t="str">
            <v>--</v>
          </cell>
          <cell r="J3574">
            <v>6</v>
          </cell>
          <cell r="K3574">
            <v>7</v>
          </cell>
        </row>
        <row r="3575">
          <cell r="A3575" t="str">
            <v>M2</v>
          </cell>
          <cell r="B3575" t="str">
            <v>A5C</v>
          </cell>
          <cell r="C3575" t="str">
            <v>P</v>
          </cell>
          <cell r="D3575" t="str">
            <v>23067</v>
          </cell>
          <cell r="E3575" t="str">
            <v>90 ELL</v>
          </cell>
          <cell r="F3575">
            <v>2</v>
          </cell>
          <cell r="G3575" t="str">
            <v>CB300104000800</v>
          </cell>
          <cell r="H3575">
            <v>8</v>
          </cell>
          <cell r="I3575" t="str">
            <v>--</v>
          </cell>
          <cell r="J3575">
            <v>5</v>
          </cell>
          <cell r="K3575">
            <v>6</v>
          </cell>
        </row>
        <row r="3576">
          <cell r="A3576" t="str">
            <v>M2</v>
          </cell>
          <cell r="B3576" t="str">
            <v>A5C</v>
          </cell>
          <cell r="C3576" t="str">
            <v>P</v>
          </cell>
          <cell r="D3576" t="str">
            <v>23126</v>
          </cell>
          <cell r="E3576" t="str">
            <v>90 ELL</v>
          </cell>
          <cell r="F3576">
            <v>2</v>
          </cell>
          <cell r="G3576" t="str">
            <v>CB300104000800</v>
          </cell>
          <cell r="H3576">
            <v>8</v>
          </cell>
          <cell r="I3576" t="str">
            <v>--</v>
          </cell>
          <cell r="J3576">
            <v>5</v>
          </cell>
          <cell r="K3576">
            <v>6</v>
          </cell>
        </row>
        <row r="3577">
          <cell r="A3577" t="str">
            <v>M2</v>
          </cell>
          <cell r="B3577" t="str">
            <v>A5C</v>
          </cell>
          <cell r="C3577" t="str">
            <v>P</v>
          </cell>
          <cell r="D3577" t="str">
            <v>23160</v>
          </cell>
          <cell r="E3577" t="str">
            <v>90 ELL</v>
          </cell>
          <cell r="F3577">
            <v>2</v>
          </cell>
          <cell r="G3577" t="str">
            <v>CB300104000800</v>
          </cell>
          <cell r="H3577">
            <v>8</v>
          </cell>
          <cell r="I3577" t="str">
            <v>--</v>
          </cell>
          <cell r="J3577">
            <v>10</v>
          </cell>
          <cell r="K3577">
            <v>12</v>
          </cell>
        </row>
        <row r="3578">
          <cell r="A3578" t="str">
            <v>M2</v>
          </cell>
          <cell r="B3578" t="str">
            <v>A5C</v>
          </cell>
          <cell r="C3578" t="str">
            <v>P</v>
          </cell>
          <cell r="D3578" t="str">
            <v>23160</v>
          </cell>
          <cell r="E3578" t="str">
            <v>E RED</v>
          </cell>
          <cell r="F3578">
            <v>2</v>
          </cell>
          <cell r="G3578" t="str">
            <v>CB300604040806</v>
          </cell>
          <cell r="H3578">
            <v>8</v>
          </cell>
          <cell r="I3578">
            <v>6</v>
          </cell>
          <cell r="J3578">
            <v>2</v>
          </cell>
          <cell r="K3578">
            <v>3</v>
          </cell>
        </row>
        <row r="3579">
          <cell r="A3579" t="str">
            <v>M2</v>
          </cell>
          <cell r="B3579" t="str">
            <v>A5C</v>
          </cell>
          <cell r="C3579" t="str">
            <v>P</v>
          </cell>
          <cell r="D3579" t="str">
            <v>23046</v>
          </cell>
          <cell r="E3579" t="str">
            <v>SOL</v>
          </cell>
          <cell r="F3579">
            <v>2</v>
          </cell>
          <cell r="G3579" t="str">
            <v>CB39020000080T</v>
          </cell>
          <cell r="H3579">
            <v>8</v>
          </cell>
          <cell r="I3579">
            <v>0.75</v>
          </cell>
          <cell r="J3579">
            <v>2</v>
          </cell>
          <cell r="K3579">
            <v>3</v>
          </cell>
        </row>
        <row r="3580">
          <cell r="A3580" t="str">
            <v>M2</v>
          </cell>
          <cell r="B3580" t="str">
            <v>A5C</v>
          </cell>
          <cell r="C3580" t="str">
            <v>P</v>
          </cell>
          <cell r="D3580" t="str">
            <v>23067</v>
          </cell>
          <cell r="E3580" t="str">
            <v>SOL</v>
          </cell>
          <cell r="F3580">
            <v>2</v>
          </cell>
          <cell r="G3580" t="str">
            <v>CB390200000801</v>
          </cell>
          <cell r="H3580">
            <v>8</v>
          </cell>
          <cell r="I3580">
            <v>1</v>
          </cell>
          <cell r="J3580">
            <v>1</v>
          </cell>
          <cell r="K3580">
            <v>2</v>
          </cell>
        </row>
        <row r="3581">
          <cell r="A3581" t="str">
            <v>M2</v>
          </cell>
          <cell r="B3581" t="str">
            <v>A5C</v>
          </cell>
          <cell r="C3581" t="str">
            <v>P</v>
          </cell>
          <cell r="D3581" t="str">
            <v>23067</v>
          </cell>
          <cell r="E3581" t="str">
            <v>SOL</v>
          </cell>
          <cell r="F3581">
            <v>2</v>
          </cell>
          <cell r="G3581" t="str">
            <v>CB3902000008IH</v>
          </cell>
          <cell r="H3581">
            <v>8</v>
          </cell>
          <cell r="I3581">
            <v>1.5</v>
          </cell>
          <cell r="J3581">
            <v>1</v>
          </cell>
          <cell r="K3581">
            <v>2</v>
          </cell>
        </row>
        <row r="3582">
          <cell r="A3582" t="str">
            <v>M2</v>
          </cell>
          <cell r="B3582" t="str">
            <v>A5C</v>
          </cell>
          <cell r="C3582" t="str">
            <v>P</v>
          </cell>
          <cell r="D3582" t="str">
            <v>23067</v>
          </cell>
          <cell r="E3582" t="str">
            <v>SOL</v>
          </cell>
          <cell r="F3582">
            <v>2</v>
          </cell>
          <cell r="G3582" t="str">
            <v>CB39020000080T</v>
          </cell>
          <cell r="H3582">
            <v>8</v>
          </cell>
          <cell r="I3582">
            <v>0.75</v>
          </cell>
          <cell r="J3582">
            <v>2</v>
          </cell>
          <cell r="K3582">
            <v>3</v>
          </cell>
        </row>
        <row r="3583">
          <cell r="A3583" t="str">
            <v>M2</v>
          </cell>
          <cell r="B3583" t="str">
            <v>A5C</v>
          </cell>
          <cell r="C3583" t="str">
            <v>P</v>
          </cell>
          <cell r="D3583" t="str">
            <v>23046</v>
          </cell>
          <cell r="E3583" t="str">
            <v>SOL</v>
          </cell>
          <cell r="F3583">
            <v>2</v>
          </cell>
          <cell r="G3583" t="str">
            <v>CB390200000801</v>
          </cell>
          <cell r="H3583">
            <v>8</v>
          </cell>
          <cell r="I3583">
            <v>1</v>
          </cell>
          <cell r="J3583">
            <v>1</v>
          </cell>
          <cell r="K3583">
            <v>2</v>
          </cell>
        </row>
        <row r="3584">
          <cell r="A3584" t="str">
            <v>M2</v>
          </cell>
          <cell r="B3584" t="str">
            <v>A5C</v>
          </cell>
          <cell r="C3584" t="str">
            <v>P</v>
          </cell>
          <cell r="D3584" t="str">
            <v>23126</v>
          </cell>
          <cell r="E3584" t="str">
            <v>SOL</v>
          </cell>
          <cell r="F3584">
            <v>2</v>
          </cell>
          <cell r="G3584" t="str">
            <v>CB3902000008IH</v>
          </cell>
          <cell r="H3584">
            <v>8</v>
          </cell>
          <cell r="I3584">
            <v>1.5</v>
          </cell>
          <cell r="J3584">
            <v>1</v>
          </cell>
          <cell r="K3584">
            <v>2</v>
          </cell>
        </row>
        <row r="3585">
          <cell r="A3585" t="str">
            <v>M2</v>
          </cell>
          <cell r="B3585" t="str">
            <v>A5C</v>
          </cell>
          <cell r="C3585" t="str">
            <v>P</v>
          </cell>
          <cell r="D3585" t="str">
            <v>23126</v>
          </cell>
          <cell r="E3585" t="str">
            <v>SOL</v>
          </cell>
          <cell r="F3585">
            <v>2</v>
          </cell>
          <cell r="G3585" t="str">
            <v>CB390200000801</v>
          </cell>
          <cell r="H3585">
            <v>8</v>
          </cell>
          <cell r="I3585">
            <v>1</v>
          </cell>
          <cell r="J3585">
            <v>1</v>
          </cell>
          <cell r="K3585">
            <v>2</v>
          </cell>
        </row>
        <row r="3586">
          <cell r="A3586" t="str">
            <v>M2</v>
          </cell>
          <cell r="B3586" t="str">
            <v>A5C</v>
          </cell>
          <cell r="C3586" t="str">
            <v>P</v>
          </cell>
          <cell r="D3586" t="str">
            <v>23126</v>
          </cell>
          <cell r="E3586" t="str">
            <v>SOL</v>
          </cell>
          <cell r="F3586">
            <v>2</v>
          </cell>
          <cell r="G3586" t="str">
            <v>CB39020000080T</v>
          </cell>
          <cell r="H3586">
            <v>8</v>
          </cell>
          <cell r="I3586">
            <v>0.75</v>
          </cell>
          <cell r="J3586">
            <v>2</v>
          </cell>
          <cell r="K3586">
            <v>3</v>
          </cell>
        </row>
        <row r="3587">
          <cell r="A3587" t="str">
            <v>M2</v>
          </cell>
          <cell r="B3587" t="str">
            <v>A5C</v>
          </cell>
          <cell r="C3587" t="str">
            <v>P</v>
          </cell>
          <cell r="D3587" t="str">
            <v>23160</v>
          </cell>
          <cell r="E3587" t="str">
            <v>SOL</v>
          </cell>
          <cell r="F3587">
            <v>2</v>
          </cell>
          <cell r="G3587" t="str">
            <v>CB39020000080T</v>
          </cell>
          <cell r="H3587">
            <v>8</v>
          </cell>
          <cell r="I3587">
            <v>0.75</v>
          </cell>
          <cell r="J3587">
            <v>3</v>
          </cell>
          <cell r="K3587">
            <v>4</v>
          </cell>
        </row>
        <row r="3588">
          <cell r="A3588" t="str">
            <v>M2</v>
          </cell>
          <cell r="B3588" t="str">
            <v>A5C</v>
          </cell>
          <cell r="C3588" t="str">
            <v>P</v>
          </cell>
          <cell r="D3588" t="str">
            <v>23093</v>
          </cell>
          <cell r="E3588" t="str">
            <v>90 ELL</v>
          </cell>
          <cell r="F3588">
            <v>2</v>
          </cell>
          <cell r="G3588" t="str">
            <v>CB300104000800</v>
          </cell>
          <cell r="H3588">
            <v>8</v>
          </cell>
          <cell r="I3588" t="str">
            <v>--</v>
          </cell>
          <cell r="J3588">
            <v>3</v>
          </cell>
          <cell r="K3588">
            <v>4</v>
          </cell>
        </row>
        <row r="3589">
          <cell r="A3589" t="str">
            <v>M2</v>
          </cell>
          <cell r="B3589" t="str">
            <v>A5C</v>
          </cell>
          <cell r="C3589" t="str">
            <v>P</v>
          </cell>
          <cell r="D3589" t="str">
            <v>23089</v>
          </cell>
          <cell r="E3589" t="str">
            <v>90 ELL</v>
          </cell>
          <cell r="F3589">
            <v>2</v>
          </cell>
          <cell r="G3589" t="str">
            <v>CB300104000800</v>
          </cell>
          <cell r="H3589">
            <v>8</v>
          </cell>
          <cell r="I3589" t="str">
            <v>--</v>
          </cell>
          <cell r="J3589">
            <v>3</v>
          </cell>
          <cell r="K3589">
            <v>4</v>
          </cell>
        </row>
        <row r="3590">
          <cell r="A3590" t="str">
            <v>M2</v>
          </cell>
          <cell r="B3590" t="str">
            <v>A5C</v>
          </cell>
          <cell r="C3590" t="str">
            <v>P</v>
          </cell>
          <cell r="D3590" t="str">
            <v>23128</v>
          </cell>
          <cell r="E3590" t="str">
            <v>90 ELL</v>
          </cell>
          <cell r="F3590">
            <v>2</v>
          </cell>
          <cell r="G3590" t="str">
            <v>CB300104000800</v>
          </cell>
          <cell r="H3590">
            <v>8</v>
          </cell>
          <cell r="I3590" t="str">
            <v>--</v>
          </cell>
          <cell r="J3590">
            <v>3</v>
          </cell>
          <cell r="K3590">
            <v>4</v>
          </cell>
        </row>
        <row r="3591">
          <cell r="A3591" t="str">
            <v>M2</v>
          </cell>
          <cell r="B3591" t="str">
            <v>A5C</v>
          </cell>
          <cell r="C3591" t="str">
            <v>P</v>
          </cell>
          <cell r="D3591" t="str">
            <v>23132</v>
          </cell>
          <cell r="E3591" t="str">
            <v>90 ELL</v>
          </cell>
          <cell r="F3591">
            <v>2</v>
          </cell>
          <cell r="G3591" t="str">
            <v>CB300104000800</v>
          </cell>
          <cell r="H3591">
            <v>8</v>
          </cell>
          <cell r="I3591" t="str">
            <v>--</v>
          </cell>
          <cell r="J3591">
            <v>3</v>
          </cell>
          <cell r="K3591">
            <v>4</v>
          </cell>
        </row>
        <row r="3592">
          <cell r="A3592" t="str">
            <v>M2</v>
          </cell>
          <cell r="B3592" t="str">
            <v>A5C</v>
          </cell>
          <cell r="C3592" t="str">
            <v>P</v>
          </cell>
          <cell r="D3592" t="str">
            <v>23089</v>
          </cell>
          <cell r="E3592" t="str">
            <v>E RED</v>
          </cell>
          <cell r="F3592">
            <v>2</v>
          </cell>
          <cell r="G3592" t="str">
            <v>CB300604040806</v>
          </cell>
          <cell r="H3592">
            <v>8</v>
          </cell>
          <cell r="I3592">
            <v>6</v>
          </cell>
          <cell r="J3592">
            <v>2</v>
          </cell>
          <cell r="K3592">
            <v>3</v>
          </cell>
        </row>
        <row r="3593">
          <cell r="A3593" t="str">
            <v>M2</v>
          </cell>
          <cell r="B3593" t="str">
            <v>A5C</v>
          </cell>
          <cell r="C3593" t="str">
            <v>P</v>
          </cell>
          <cell r="D3593" t="str">
            <v>23128</v>
          </cell>
          <cell r="E3593" t="str">
            <v>E RED</v>
          </cell>
          <cell r="F3593">
            <v>2</v>
          </cell>
          <cell r="G3593" t="str">
            <v>CB300604040806</v>
          </cell>
          <cell r="H3593">
            <v>8</v>
          </cell>
          <cell r="I3593">
            <v>6</v>
          </cell>
          <cell r="J3593">
            <v>2</v>
          </cell>
          <cell r="K3593">
            <v>3</v>
          </cell>
        </row>
        <row r="3594">
          <cell r="A3594" t="str">
            <v>M2</v>
          </cell>
          <cell r="B3594" t="str">
            <v>A5C</v>
          </cell>
          <cell r="C3594" t="str">
            <v>P</v>
          </cell>
          <cell r="D3594" t="str">
            <v>23089</v>
          </cell>
          <cell r="E3594" t="str">
            <v>SOL</v>
          </cell>
          <cell r="F3594">
            <v>2</v>
          </cell>
          <cell r="G3594" t="str">
            <v>CB39020000080T</v>
          </cell>
          <cell r="H3594">
            <v>8</v>
          </cell>
          <cell r="I3594">
            <v>0.75</v>
          </cell>
          <cell r="J3594">
            <v>2</v>
          </cell>
          <cell r="K3594">
            <v>3</v>
          </cell>
        </row>
        <row r="3595">
          <cell r="A3595" t="str">
            <v>M2</v>
          </cell>
          <cell r="B3595" t="str">
            <v>A5C</v>
          </cell>
          <cell r="C3595" t="str">
            <v>P</v>
          </cell>
          <cell r="D3595" t="str">
            <v>23089</v>
          </cell>
          <cell r="E3595" t="str">
            <v>SOL</v>
          </cell>
          <cell r="F3595">
            <v>2</v>
          </cell>
          <cell r="G3595" t="str">
            <v>CB3902000008IH</v>
          </cell>
          <cell r="H3595">
            <v>8</v>
          </cell>
          <cell r="I3595">
            <v>1.5</v>
          </cell>
          <cell r="J3595">
            <v>1</v>
          </cell>
          <cell r="K3595">
            <v>2</v>
          </cell>
        </row>
        <row r="3596">
          <cell r="A3596" t="str">
            <v>M2</v>
          </cell>
          <cell r="B3596" t="str">
            <v>A5C</v>
          </cell>
          <cell r="C3596" t="str">
            <v>P</v>
          </cell>
          <cell r="D3596" t="str">
            <v>23128</v>
          </cell>
          <cell r="E3596" t="str">
            <v>SOL</v>
          </cell>
          <cell r="F3596">
            <v>2</v>
          </cell>
          <cell r="G3596" t="str">
            <v>CB39020000080T</v>
          </cell>
          <cell r="H3596">
            <v>8</v>
          </cell>
          <cell r="I3596">
            <v>0.75</v>
          </cell>
          <cell r="J3596">
            <v>2</v>
          </cell>
          <cell r="K3596">
            <v>3</v>
          </cell>
        </row>
        <row r="3597">
          <cell r="A3597" t="str">
            <v>M2</v>
          </cell>
          <cell r="B3597" t="str">
            <v>A5C</v>
          </cell>
          <cell r="C3597" t="str">
            <v>P</v>
          </cell>
          <cell r="D3597" t="str">
            <v>23128</v>
          </cell>
          <cell r="E3597" t="str">
            <v>SOL</v>
          </cell>
          <cell r="F3597">
            <v>2</v>
          </cell>
          <cell r="G3597" t="str">
            <v>CB3902000008IH</v>
          </cell>
          <cell r="H3597">
            <v>8</v>
          </cell>
          <cell r="I3597">
            <v>1.5</v>
          </cell>
          <cell r="J3597">
            <v>1</v>
          </cell>
          <cell r="K3597">
            <v>2</v>
          </cell>
        </row>
        <row r="3598">
          <cell r="A3598" t="str">
            <v>M2</v>
          </cell>
          <cell r="B3598" t="str">
            <v>A5C</v>
          </cell>
          <cell r="C3598" t="str">
            <v>P</v>
          </cell>
          <cell r="D3598" t="str">
            <v>23089</v>
          </cell>
          <cell r="E3598" t="str">
            <v>TEE</v>
          </cell>
          <cell r="F3598">
            <v>2</v>
          </cell>
          <cell r="G3598" t="str">
            <v>CB300304000800</v>
          </cell>
          <cell r="H3598">
            <v>8</v>
          </cell>
          <cell r="I3598" t="str">
            <v>--</v>
          </cell>
          <cell r="J3598">
            <v>1</v>
          </cell>
          <cell r="K3598">
            <v>2</v>
          </cell>
        </row>
        <row r="3599">
          <cell r="A3599" t="str">
            <v>M2</v>
          </cell>
          <cell r="B3599" t="str">
            <v>A5C</v>
          </cell>
          <cell r="C3599" t="str">
            <v>P</v>
          </cell>
          <cell r="D3599" t="str">
            <v>23128</v>
          </cell>
          <cell r="E3599" t="str">
            <v>TEE</v>
          </cell>
          <cell r="F3599">
            <v>2</v>
          </cell>
          <cell r="G3599" t="str">
            <v>CB300304000800</v>
          </cell>
          <cell r="H3599">
            <v>8</v>
          </cell>
          <cell r="I3599" t="str">
            <v>--</v>
          </cell>
          <cell r="J3599">
            <v>1</v>
          </cell>
          <cell r="K3599">
            <v>2</v>
          </cell>
        </row>
        <row r="3600">
          <cell r="A3600" t="str">
            <v>M2</v>
          </cell>
          <cell r="B3600" t="str">
            <v>A5C</v>
          </cell>
          <cell r="C3600" t="str">
            <v>P</v>
          </cell>
          <cell r="D3600" t="str">
            <v>23010</v>
          </cell>
          <cell r="E3600" t="str">
            <v>90 ELL</v>
          </cell>
          <cell r="F3600">
            <v>2</v>
          </cell>
          <cell r="G3600" t="str">
            <v>CB300104000800</v>
          </cell>
          <cell r="H3600">
            <v>8</v>
          </cell>
          <cell r="I3600" t="str">
            <v>--</v>
          </cell>
          <cell r="J3600">
            <v>1</v>
          </cell>
          <cell r="K3600">
            <v>2</v>
          </cell>
        </row>
        <row r="3601">
          <cell r="A3601" t="str">
            <v>M2</v>
          </cell>
          <cell r="B3601" t="str">
            <v>A5C</v>
          </cell>
          <cell r="C3601" t="str">
            <v>P</v>
          </cell>
          <cell r="D3601" t="str">
            <v>23010</v>
          </cell>
          <cell r="E3601" t="str">
            <v>SOL</v>
          </cell>
          <cell r="F3601">
            <v>2</v>
          </cell>
          <cell r="G3601" t="str">
            <v>CB3902000008IH</v>
          </cell>
          <cell r="H3601">
            <v>8</v>
          </cell>
          <cell r="I3601">
            <v>1.5</v>
          </cell>
          <cell r="J3601">
            <v>1</v>
          </cell>
          <cell r="K3601">
            <v>2</v>
          </cell>
        </row>
        <row r="3602">
          <cell r="A3602" t="str">
            <v>M2</v>
          </cell>
          <cell r="B3602" t="str">
            <v>A5C</v>
          </cell>
          <cell r="C3602" t="str">
            <v>P</v>
          </cell>
          <cell r="D3602" t="str">
            <v>23011</v>
          </cell>
          <cell r="E3602" t="str">
            <v>90 ELL</v>
          </cell>
          <cell r="F3602">
            <v>2</v>
          </cell>
          <cell r="G3602" t="str">
            <v>CB300104001000</v>
          </cell>
          <cell r="H3602">
            <v>10</v>
          </cell>
          <cell r="I3602" t="str">
            <v>--</v>
          </cell>
          <cell r="J3602">
            <v>6</v>
          </cell>
          <cell r="K3602">
            <v>7</v>
          </cell>
        </row>
        <row r="3603">
          <cell r="A3603" t="str">
            <v>M2</v>
          </cell>
          <cell r="B3603" t="str">
            <v>A5C</v>
          </cell>
          <cell r="C3603" t="str">
            <v>P</v>
          </cell>
          <cell r="D3603" t="str">
            <v>23023</v>
          </cell>
          <cell r="E3603" t="str">
            <v>90 ELL</v>
          </cell>
          <cell r="F3603">
            <v>2</v>
          </cell>
          <cell r="G3603" t="str">
            <v>CB300104001000</v>
          </cell>
          <cell r="H3603">
            <v>10</v>
          </cell>
          <cell r="I3603" t="str">
            <v>--</v>
          </cell>
          <cell r="J3603">
            <v>3</v>
          </cell>
          <cell r="K3603">
            <v>4</v>
          </cell>
        </row>
        <row r="3604">
          <cell r="A3604" t="str">
            <v>M2</v>
          </cell>
          <cell r="B3604" t="str">
            <v>A5C</v>
          </cell>
          <cell r="C3604" t="str">
            <v>P</v>
          </cell>
          <cell r="D3604" t="str">
            <v>23057</v>
          </cell>
          <cell r="E3604" t="str">
            <v>90 ELL</v>
          </cell>
          <cell r="F3604">
            <v>2</v>
          </cell>
          <cell r="G3604" t="str">
            <v>CB300104001000</v>
          </cell>
          <cell r="H3604">
            <v>10</v>
          </cell>
          <cell r="I3604" t="str">
            <v>--</v>
          </cell>
          <cell r="J3604">
            <v>8</v>
          </cell>
          <cell r="K3604">
            <v>9</v>
          </cell>
        </row>
        <row r="3605">
          <cell r="A3605" t="str">
            <v>M2</v>
          </cell>
          <cell r="B3605" t="str">
            <v>A5C</v>
          </cell>
          <cell r="C3605" t="str">
            <v>P</v>
          </cell>
          <cell r="D3605" t="str">
            <v>23023</v>
          </cell>
          <cell r="E3605" t="str">
            <v>C RED</v>
          </cell>
          <cell r="F3605">
            <v>2</v>
          </cell>
          <cell r="G3605" t="str">
            <v>CB300504041006</v>
          </cell>
          <cell r="H3605">
            <v>10</v>
          </cell>
          <cell r="I3605">
            <v>6</v>
          </cell>
          <cell r="J3605">
            <v>2</v>
          </cell>
          <cell r="K3605">
            <v>3</v>
          </cell>
        </row>
        <row r="3606">
          <cell r="A3606" t="str">
            <v>M2</v>
          </cell>
          <cell r="B3606" t="str">
            <v>A5C</v>
          </cell>
          <cell r="C3606" t="str">
            <v>P</v>
          </cell>
          <cell r="D3606" t="str">
            <v>23011</v>
          </cell>
          <cell r="E3606" t="str">
            <v>SOL</v>
          </cell>
          <cell r="F3606">
            <v>2</v>
          </cell>
          <cell r="G3606" t="str">
            <v>CB39020000100T</v>
          </cell>
          <cell r="H3606">
            <v>10</v>
          </cell>
          <cell r="I3606">
            <v>0.75</v>
          </cell>
          <cell r="J3606">
            <v>3</v>
          </cell>
          <cell r="K3606">
            <v>4</v>
          </cell>
        </row>
        <row r="3607">
          <cell r="A3607" t="str">
            <v>M2</v>
          </cell>
          <cell r="B3607" t="str">
            <v>A5C</v>
          </cell>
          <cell r="C3607" t="str">
            <v>P</v>
          </cell>
          <cell r="D3607" t="str">
            <v>23011</v>
          </cell>
          <cell r="E3607" t="str">
            <v>SOL</v>
          </cell>
          <cell r="F3607">
            <v>2</v>
          </cell>
          <cell r="G3607" t="str">
            <v>CB390200001001</v>
          </cell>
          <cell r="H3607">
            <v>10</v>
          </cell>
          <cell r="I3607">
            <v>1</v>
          </cell>
          <cell r="J3607">
            <v>1</v>
          </cell>
          <cell r="K3607">
            <v>2</v>
          </cell>
        </row>
        <row r="3608">
          <cell r="A3608" t="str">
            <v>M2</v>
          </cell>
          <cell r="B3608" t="str">
            <v>A5C</v>
          </cell>
          <cell r="C3608" t="str">
            <v>P</v>
          </cell>
          <cell r="D3608" t="str">
            <v>23057</v>
          </cell>
          <cell r="E3608" t="str">
            <v>SOL</v>
          </cell>
          <cell r="F3608">
            <v>2</v>
          </cell>
          <cell r="G3608" t="str">
            <v>CB39020000100T</v>
          </cell>
          <cell r="H3608">
            <v>10</v>
          </cell>
          <cell r="I3608">
            <v>0.75</v>
          </cell>
          <cell r="J3608">
            <v>2</v>
          </cell>
          <cell r="K3608">
            <v>3</v>
          </cell>
        </row>
        <row r="3609">
          <cell r="A3609" t="str">
            <v>M2</v>
          </cell>
          <cell r="B3609" t="str">
            <v>A5C</v>
          </cell>
          <cell r="C3609" t="str">
            <v>P</v>
          </cell>
          <cell r="D3609" t="str">
            <v>23057</v>
          </cell>
          <cell r="E3609" t="str">
            <v>SOL</v>
          </cell>
          <cell r="F3609">
            <v>2</v>
          </cell>
          <cell r="G3609" t="str">
            <v>CB390200001001</v>
          </cell>
          <cell r="H3609">
            <v>10</v>
          </cell>
          <cell r="I3609">
            <v>1</v>
          </cell>
          <cell r="J3609">
            <v>1</v>
          </cell>
          <cell r="K3609">
            <v>2</v>
          </cell>
        </row>
        <row r="3610">
          <cell r="A3610" t="str">
            <v>M2</v>
          </cell>
          <cell r="B3610" t="str">
            <v>A5C</v>
          </cell>
          <cell r="C3610" t="str">
            <v>P</v>
          </cell>
          <cell r="D3610" t="str">
            <v>23023</v>
          </cell>
          <cell r="E3610" t="str">
            <v>TEE</v>
          </cell>
          <cell r="F3610">
            <v>2</v>
          </cell>
          <cell r="G3610" t="str">
            <v>CB300304001000</v>
          </cell>
          <cell r="H3610">
            <v>10</v>
          </cell>
          <cell r="I3610" t="str">
            <v>--</v>
          </cell>
          <cell r="J3610">
            <v>1</v>
          </cell>
          <cell r="K3610">
            <v>2</v>
          </cell>
        </row>
        <row r="3611">
          <cell r="A3611" t="str">
            <v>M2</v>
          </cell>
          <cell r="B3611" t="str">
            <v>A5C</v>
          </cell>
          <cell r="C3611" t="str">
            <v>P</v>
          </cell>
          <cell r="D3611" t="str">
            <v>23049</v>
          </cell>
          <cell r="E3611" t="str">
            <v>90 ELL</v>
          </cell>
          <cell r="F3611">
            <v>2</v>
          </cell>
          <cell r="G3611" t="str">
            <v>CB300104001000</v>
          </cell>
          <cell r="H3611">
            <v>10</v>
          </cell>
          <cell r="I3611" t="str">
            <v>--</v>
          </cell>
          <cell r="J3611">
            <v>1</v>
          </cell>
          <cell r="K3611">
            <v>2</v>
          </cell>
        </row>
        <row r="3612">
          <cell r="A3612" t="str">
            <v>M2</v>
          </cell>
          <cell r="B3612" t="str">
            <v>A5C</v>
          </cell>
          <cell r="C3612" t="str">
            <v>P</v>
          </cell>
          <cell r="D3612" t="str">
            <v>23060</v>
          </cell>
          <cell r="E3612" t="str">
            <v>90 ELL</v>
          </cell>
          <cell r="F3612">
            <v>2</v>
          </cell>
          <cell r="G3612" t="str">
            <v>CB300104001000</v>
          </cell>
          <cell r="H3612">
            <v>10</v>
          </cell>
          <cell r="I3612" t="str">
            <v>--</v>
          </cell>
          <cell r="J3612">
            <v>1</v>
          </cell>
          <cell r="K3612">
            <v>2</v>
          </cell>
        </row>
        <row r="3613">
          <cell r="A3613" t="str">
            <v>M2</v>
          </cell>
          <cell r="B3613" t="str">
            <v>A5C</v>
          </cell>
          <cell r="C3613" t="str">
            <v>P</v>
          </cell>
          <cell r="D3613" t="str">
            <v>23031</v>
          </cell>
          <cell r="E3613" t="str">
            <v>90 ELL</v>
          </cell>
          <cell r="F3613">
            <v>2</v>
          </cell>
          <cell r="G3613" t="str">
            <v>CB300104001200</v>
          </cell>
          <cell r="H3613">
            <v>12</v>
          </cell>
          <cell r="I3613" t="str">
            <v>--</v>
          </cell>
          <cell r="J3613">
            <v>1</v>
          </cell>
          <cell r="K3613">
            <v>2</v>
          </cell>
        </row>
        <row r="3614">
          <cell r="A3614" t="str">
            <v>M2</v>
          </cell>
          <cell r="B3614" t="str">
            <v>A5C</v>
          </cell>
          <cell r="C3614" t="str">
            <v>P</v>
          </cell>
          <cell r="D3614" t="str">
            <v>23015</v>
          </cell>
          <cell r="E3614" t="str">
            <v>90 ELL</v>
          </cell>
          <cell r="F3614">
            <v>2</v>
          </cell>
          <cell r="G3614" t="str">
            <v>CB300104001200</v>
          </cell>
          <cell r="H3614">
            <v>12</v>
          </cell>
          <cell r="I3614" t="str">
            <v>--</v>
          </cell>
          <cell r="J3614">
            <v>1</v>
          </cell>
          <cell r="K3614">
            <v>2</v>
          </cell>
        </row>
        <row r="3615">
          <cell r="A3615" t="str">
            <v>M2</v>
          </cell>
          <cell r="B3615" t="str">
            <v>A5C</v>
          </cell>
          <cell r="C3615" t="str">
            <v>P</v>
          </cell>
          <cell r="D3615" t="str">
            <v>23032</v>
          </cell>
          <cell r="E3615" t="str">
            <v>90 ELL</v>
          </cell>
          <cell r="F3615">
            <v>2</v>
          </cell>
          <cell r="G3615" t="str">
            <v>CB300104001600</v>
          </cell>
          <cell r="H3615">
            <v>16</v>
          </cell>
          <cell r="I3615" t="str">
            <v>--</v>
          </cell>
          <cell r="J3615">
            <v>3</v>
          </cell>
          <cell r="K3615">
            <v>3</v>
          </cell>
        </row>
        <row r="3616">
          <cell r="A3616" t="str">
            <v>M2</v>
          </cell>
          <cell r="B3616" t="str">
            <v>A5C</v>
          </cell>
          <cell r="C3616" t="str">
            <v>P</v>
          </cell>
          <cell r="D3616" t="str">
            <v>23032</v>
          </cell>
          <cell r="E3616" t="str">
            <v>SOL</v>
          </cell>
          <cell r="F3616">
            <v>2</v>
          </cell>
          <cell r="G3616" t="str">
            <v>CB39020000160T</v>
          </cell>
          <cell r="H3616">
            <v>16</v>
          </cell>
          <cell r="I3616">
            <v>0.75</v>
          </cell>
          <cell r="J3616">
            <v>2</v>
          </cell>
          <cell r="K3616">
            <v>2</v>
          </cell>
        </row>
        <row r="3617">
          <cell r="A3617" t="str">
            <v>M2</v>
          </cell>
          <cell r="B3617" t="str">
            <v>A5C</v>
          </cell>
          <cell r="C3617" t="str">
            <v>P</v>
          </cell>
          <cell r="D3617" t="str">
            <v>23022</v>
          </cell>
          <cell r="E3617" t="str">
            <v>90 ELL</v>
          </cell>
          <cell r="F3617">
            <v>2</v>
          </cell>
          <cell r="G3617" t="str">
            <v>CB300104001800</v>
          </cell>
          <cell r="H3617">
            <v>18</v>
          </cell>
          <cell r="I3617" t="str">
            <v>--</v>
          </cell>
          <cell r="J3617">
            <v>6</v>
          </cell>
          <cell r="K3617">
            <v>6</v>
          </cell>
        </row>
        <row r="3618">
          <cell r="A3618" t="str">
            <v>M2</v>
          </cell>
          <cell r="B3618" t="str">
            <v>A5C</v>
          </cell>
          <cell r="C3618" t="str">
            <v>P</v>
          </cell>
          <cell r="D3618" t="str">
            <v>23022</v>
          </cell>
          <cell r="E3618" t="str">
            <v>E RED</v>
          </cell>
          <cell r="F3618">
            <v>2</v>
          </cell>
          <cell r="G3618" t="str">
            <v>CB300604041812</v>
          </cell>
          <cell r="H3618">
            <v>18</v>
          </cell>
          <cell r="I3618" t="str">
            <v>12</v>
          </cell>
          <cell r="J3618">
            <v>2</v>
          </cell>
          <cell r="K3618">
            <v>2</v>
          </cell>
        </row>
        <row r="3619">
          <cell r="A3619" t="str">
            <v>M2</v>
          </cell>
          <cell r="B3619" t="str">
            <v>A5C</v>
          </cell>
          <cell r="C3619" t="str">
            <v>P</v>
          </cell>
          <cell r="D3619" t="str">
            <v>23022</v>
          </cell>
          <cell r="E3619" t="str">
            <v>SOL</v>
          </cell>
          <cell r="F3619">
            <v>2</v>
          </cell>
          <cell r="G3619" t="str">
            <v>CB39020000180T</v>
          </cell>
          <cell r="H3619">
            <v>18</v>
          </cell>
          <cell r="I3619">
            <v>0.75</v>
          </cell>
          <cell r="J3619">
            <v>2</v>
          </cell>
          <cell r="K3619">
            <v>2</v>
          </cell>
        </row>
        <row r="3620">
          <cell r="A3620" t="str">
            <v>M2</v>
          </cell>
          <cell r="B3620" t="str">
            <v>A5C</v>
          </cell>
          <cell r="C3620" t="str">
            <v>P</v>
          </cell>
          <cell r="D3620" t="str">
            <v>23022</v>
          </cell>
          <cell r="E3620" t="str">
            <v>SOL</v>
          </cell>
          <cell r="F3620">
            <v>2</v>
          </cell>
          <cell r="G3620" t="str">
            <v>CB390200001801</v>
          </cell>
          <cell r="H3620">
            <v>18</v>
          </cell>
          <cell r="I3620">
            <v>1</v>
          </cell>
          <cell r="J3620">
            <v>1</v>
          </cell>
          <cell r="K3620">
            <v>1</v>
          </cell>
        </row>
        <row r="3621">
          <cell r="A3621" t="str">
            <v>M2</v>
          </cell>
          <cell r="B3621" t="str">
            <v>A5C</v>
          </cell>
          <cell r="C3621" t="str">
            <v>P</v>
          </cell>
          <cell r="D3621" t="str">
            <v>23022</v>
          </cell>
          <cell r="E3621" t="str">
            <v>C RED</v>
          </cell>
          <cell r="F3621">
            <v>2</v>
          </cell>
          <cell r="G3621" t="str">
            <v>CB300504042018</v>
          </cell>
          <cell r="H3621">
            <v>20</v>
          </cell>
          <cell r="I3621">
            <v>18</v>
          </cell>
          <cell r="J3621">
            <v>1</v>
          </cell>
          <cell r="K3621">
            <v>1</v>
          </cell>
        </row>
        <row r="3622">
          <cell r="A3622" t="str">
            <v>M2</v>
          </cell>
          <cell r="B3622" t="str">
            <v>A5C</v>
          </cell>
          <cell r="C3622" t="str">
            <v>P</v>
          </cell>
          <cell r="D3622" t="str">
            <v>23034</v>
          </cell>
          <cell r="E3622" t="str">
            <v>90 ELL</v>
          </cell>
          <cell r="F3622">
            <v>2</v>
          </cell>
          <cell r="G3622" t="str">
            <v>CB300104002000</v>
          </cell>
          <cell r="H3622">
            <v>20</v>
          </cell>
          <cell r="I3622" t="str">
            <v>--</v>
          </cell>
          <cell r="J3622">
            <v>1</v>
          </cell>
          <cell r="K3622">
            <v>1</v>
          </cell>
        </row>
        <row r="3623">
          <cell r="A3623" t="str">
            <v>M2</v>
          </cell>
          <cell r="B3623" t="str">
            <v>A5C</v>
          </cell>
          <cell r="C3623" t="str">
            <v>P</v>
          </cell>
          <cell r="D3623" t="str">
            <v>23063</v>
          </cell>
          <cell r="E3623" t="str">
            <v>SW FLG</v>
          </cell>
          <cell r="F3623">
            <v>3</v>
          </cell>
          <cell r="G3623" t="str">
            <v>CB240208000H00</v>
          </cell>
          <cell r="H3623">
            <v>0.5</v>
          </cell>
          <cell r="I3623" t="str">
            <v>--</v>
          </cell>
          <cell r="J3623">
            <v>2</v>
          </cell>
          <cell r="K3623">
            <v>2</v>
          </cell>
        </row>
        <row r="3624">
          <cell r="A3624" t="str">
            <v>M2</v>
          </cell>
          <cell r="B3624" t="str">
            <v>A5C</v>
          </cell>
          <cell r="C3624" t="str">
            <v>P</v>
          </cell>
          <cell r="D3624" t="str">
            <v>23078</v>
          </cell>
          <cell r="E3624" t="str">
            <v>SW FLG</v>
          </cell>
          <cell r="F3624">
            <v>3</v>
          </cell>
          <cell r="G3624" t="str">
            <v>CB240208000H00</v>
          </cell>
          <cell r="H3624">
            <v>0.5</v>
          </cell>
          <cell r="I3624" t="str">
            <v>--</v>
          </cell>
          <cell r="J3624">
            <v>2</v>
          </cell>
          <cell r="K3624">
            <v>2</v>
          </cell>
        </row>
        <row r="3625">
          <cell r="A3625" t="str">
            <v>M2</v>
          </cell>
          <cell r="B3625" t="str">
            <v>A5C</v>
          </cell>
          <cell r="C3625" t="str">
            <v>P</v>
          </cell>
          <cell r="D3625" t="str">
            <v>23094</v>
          </cell>
          <cell r="E3625" t="str">
            <v>SW FLG</v>
          </cell>
          <cell r="F3625">
            <v>3</v>
          </cell>
          <cell r="G3625" t="str">
            <v>CB240208000H00</v>
          </cell>
          <cell r="H3625">
            <v>0.5</v>
          </cell>
          <cell r="I3625" t="str">
            <v>--</v>
          </cell>
          <cell r="J3625">
            <v>2</v>
          </cell>
          <cell r="K3625">
            <v>2</v>
          </cell>
        </row>
        <row r="3626">
          <cell r="A3626" t="str">
            <v>M2</v>
          </cell>
          <cell r="B3626" t="str">
            <v>A5C</v>
          </cell>
          <cell r="C3626" t="str">
            <v>P</v>
          </cell>
          <cell r="D3626" t="str">
            <v>23113</v>
          </cell>
          <cell r="E3626" t="str">
            <v>SW FLG</v>
          </cell>
          <cell r="F3626">
            <v>3</v>
          </cell>
          <cell r="G3626" t="str">
            <v>CB240208000H00</v>
          </cell>
          <cell r="H3626">
            <v>0.5</v>
          </cell>
          <cell r="I3626" t="str">
            <v>--</v>
          </cell>
          <cell r="J3626">
            <v>2</v>
          </cell>
          <cell r="K3626">
            <v>2</v>
          </cell>
        </row>
        <row r="3627">
          <cell r="A3627" t="str">
            <v>M2</v>
          </cell>
          <cell r="B3627" t="str">
            <v>B2C</v>
          </cell>
          <cell r="C3627" t="str">
            <v>SCL</v>
          </cell>
          <cell r="D3627" t="str">
            <v>TRAP</v>
          </cell>
          <cell r="E3627" t="str">
            <v>SW FLG</v>
          </cell>
          <cell r="F3627">
            <v>3</v>
          </cell>
          <cell r="G3627" t="str">
            <v>CB240208000T00</v>
          </cell>
          <cell r="H3627">
            <v>0.75</v>
          </cell>
          <cell r="I3627" t="str">
            <v>--</v>
          </cell>
          <cell r="J3627">
            <v>4</v>
          </cell>
          <cell r="K3627">
            <v>4</v>
          </cell>
        </row>
        <row r="3628">
          <cell r="A3628" t="str">
            <v>M2</v>
          </cell>
          <cell r="B3628" t="str">
            <v>B2C</v>
          </cell>
          <cell r="C3628" t="str">
            <v>SH</v>
          </cell>
          <cell r="D3628" t="str">
            <v>24612</v>
          </cell>
          <cell r="E3628" t="str">
            <v>SW FLG</v>
          </cell>
          <cell r="F3628">
            <v>3</v>
          </cell>
          <cell r="G3628" t="str">
            <v>CB240208000T00</v>
          </cell>
          <cell r="H3628">
            <v>0.75</v>
          </cell>
          <cell r="I3628" t="str">
            <v>--</v>
          </cell>
          <cell r="J3628">
            <v>2</v>
          </cell>
          <cell r="K3628">
            <v>2</v>
          </cell>
        </row>
        <row r="3629">
          <cell r="A3629" t="str">
            <v>M2</v>
          </cell>
          <cell r="B3629" t="str">
            <v>B2C</v>
          </cell>
          <cell r="C3629" t="str">
            <v>SCH</v>
          </cell>
          <cell r="D3629" t="str">
            <v>23613</v>
          </cell>
          <cell r="E3629" t="str">
            <v>SW FLG</v>
          </cell>
          <cell r="F3629">
            <v>3</v>
          </cell>
          <cell r="G3629" t="str">
            <v>CB240208000T00</v>
          </cell>
          <cell r="H3629">
            <v>0.75</v>
          </cell>
          <cell r="I3629" t="str">
            <v>--</v>
          </cell>
          <cell r="J3629">
            <v>2</v>
          </cell>
          <cell r="K3629">
            <v>2</v>
          </cell>
        </row>
        <row r="3630">
          <cell r="A3630" t="str">
            <v>M2</v>
          </cell>
          <cell r="B3630" t="str">
            <v>A5C</v>
          </cell>
          <cell r="C3630" t="str">
            <v>P</v>
          </cell>
          <cell r="D3630" t="str">
            <v>23148</v>
          </cell>
          <cell r="E3630" t="str">
            <v>SW FLG</v>
          </cell>
          <cell r="F3630">
            <v>3</v>
          </cell>
          <cell r="G3630" t="str">
            <v>CB240108000T00</v>
          </cell>
          <cell r="H3630">
            <v>0.75</v>
          </cell>
          <cell r="I3630" t="str">
            <v>--</v>
          </cell>
          <cell r="J3630">
            <v>2</v>
          </cell>
          <cell r="K3630">
            <v>2</v>
          </cell>
        </row>
        <row r="3631">
          <cell r="A3631" t="str">
            <v>M2</v>
          </cell>
          <cell r="B3631" t="str">
            <v>A5C</v>
          </cell>
          <cell r="C3631" t="str">
            <v>N</v>
          </cell>
          <cell r="D3631" t="str">
            <v>23613</v>
          </cell>
          <cell r="E3631" t="str">
            <v>SW FLG</v>
          </cell>
          <cell r="F3631">
            <v>3</v>
          </cell>
          <cell r="G3631" t="str">
            <v>CB240208000T00</v>
          </cell>
          <cell r="H3631">
            <v>0.75</v>
          </cell>
          <cell r="I3631" t="str">
            <v>--</v>
          </cell>
          <cell r="J3631">
            <v>2</v>
          </cell>
          <cell r="K3631">
            <v>2</v>
          </cell>
        </row>
        <row r="3632">
          <cell r="A3632" t="str">
            <v>M2</v>
          </cell>
          <cell r="B3632" t="str">
            <v>A5C</v>
          </cell>
          <cell r="C3632" t="str">
            <v>N</v>
          </cell>
          <cell r="D3632" t="str">
            <v>23619</v>
          </cell>
          <cell r="E3632" t="str">
            <v>SW FLG</v>
          </cell>
          <cell r="F3632">
            <v>3</v>
          </cell>
          <cell r="G3632" t="str">
            <v>CB240208000T00</v>
          </cell>
          <cell r="H3632">
            <v>0.75</v>
          </cell>
          <cell r="I3632" t="str">
            <v>--</v>
          </cell>
          <cell r="J3632">
            <v>2</v>
          </cell>
          <cell r="K3632">
            <v>2</v>
          </cell>
        </row>
        <row r="3633">
          <cell r="A3633" t="str">
            <v>M2</v>
          </cell>
          <cell r="B3633" t="str">
            <v>A5C</v>
          </cell>
          <cell r="C3633" t="str">
            <v>N</v>
          </cell>
          <cell r="D3633" t="str">
            <v>23621</v>
          </cell>
          <cell r="E3633" t="str">
            <v>SW FLG</v>
          </cell>
          <cell r="F3633">
            <v>3</v>
          </cell>
          <cell r="G3633" t="str">
            <v>CB240208000T00</v>
          </cell>
          <cell r="H3633">
            <v>0.75</v>
          </cell>
          <cell r="I3633" t="str">
            <v>--</v>
          </cell>
          <cell r="J3633">
            <v>2</v>
          </cell>
          <cell r="K3633">
            <v>2</v>
          </cell>
        </row>
        <row r="3634">
          <cell r="A3634" t="str">
            <v>M2</v>
          </cell>
          <cell r="B3634" t="str">
            <v>A5C</v>
          </cell>
          <cell r="C3634" t="str">
            <v>N</v>
          </cell>
          <cell r="D3634" t="str">
            <v>23646</v>
          </cell>
          <cell r="E3634" t="str">
            <v>SW FLG</v>
          </cell>
          <cell r="F3634">
            <v>3</v>
          </cell>
          <cell r="G3634" t="str">
            <v>CB240208000T00</v>
          </cell>
          <cell r="H3634">
            <v>0.75</v>
          </cell>
          <cell r="I3634" t="str">
            <v>--</v>
          </cell>
          <cell r="J3634">
            <v>2</v>
          </cell>
          <cell r="K3634">
            <v>2</v>
          </cell>
        </row>
        <row r="3635">
          <cell r="A3635" t="str">
            <v>M2</v>
          </cell>
          <cell r="B3635" t="str">
            <v>A5C</v>
          </cell>
          <cell r="C3635" t="str">
            <v>N</v>
          </cell>
          <cell r="D3635" t="str">
            <v>23647</v>
          </cell>
          <cell r="E3635" t="str">
            <v>SW FLG</v>
          </cell>
          <cell r="F3635">
            <v>3</v>
          </cell>
          <cell r="G3635" t="str">
            <v>CB240108000T00</v>
          </cell>
          <cell r="H3635">
            <v>0.75</v>
          </cell>
          <cell r="I3635" t="str">
            <v>--</v>
          </cell>
          <cell r="J3635">
            <v>2</v>
          </cell>
          <cell r="K3635">
            <v>2</v>
          </cell>
        </row>
        <row r="3636">
          <cell r="A3636" t="str">
            <v>M2</v>
          </cell>
          <cell r="B3636" t="str">
            <v>A5C</v>
          </cell>
          <cell r="C3636" t="str">
            <v>N</v>
          </cell>
          <cell r="D3636" t="str">
            <v>24611</v>
          </cell>
          <cell r="E3636" t="str">
            <v>SW FLG</v>
          </cell>
          <cell r="F3636">
            <v>3</v>
          </cell>
          <cell r="G3636" t="str">
            <v>CB240208000T00</v>
          </cell>
          <cell r="H3636">
            <v>0.75</v>
          </cell>
          <cell r="I3636" t="str">
            <v>--</v>
          </cell>
          <cell r="J3636">
            <v>2</v>
          </cell>
          <cell r="K3636">
            <v>2</v>
          </cell>
        </row>
        <row r="3637">
          <cell r="A3637" t="str">
            <v>M2</v>
          </cell>
          <cell r="B3637" t="str">
            <v>A5C</v>
          </cell>
          <cell r="C3637" t="str">
            <v>N</v>
          </cell>
          <cell r="D3637" t="str">
            <v>24612</v>
          </cell>
          <cell r="E3637" t="str">
            <v>SW FLG</v>
          </cell>
          <cell r="F3637">
            <v>3</v>
          </cell>
          <cell r="G3637" t="str">
            <v>CB240208000T00</v>
          </cell>
          <cell r="H3637">
            <v>0.75</v>
          </cell>
          <cell r="I3637" t="str">
            <v>--</v>
          </cell>
          <cell r="J3637">
            <v>2</v>
          </cell>
          <cell r="K3637">
            <v>2</v>
          </cell>
        </row>
        <row r="3638">
          <cell r="A3638" t="str">
            <v>M2</v>
          </cell>
          <cell r="B3638" t="str">
            <v>A5C</v>
          </cell>
          <cell r="C3638" t="str">
            <v>N</v>
          </cell>
          <cell r="D3638" t="str">
            <v>23642</v>
          </cell>
          <cell r="E3638" t="str">
            <v>SW FLG</v>
          </cell>
          <cell r="F3638">
            <v>3</v>
          </cell>
          <cell r="G3638" t="str">
            <v>CB240208000T00</v>
          </cell>
          <cell r="H3638">
            <v>0.75</v>
          </cell>
          <cell r="I3638" t="str">
            <v>--</v>
          </cell>
          <cell r="J3638">
            <v>2</v>
          </cell>
          <cell r="K3638">
            <v>2</v>
          </cell>
        </row>
        <row r="3639">
          <cell r="A3639" t="str">
            <v>M2</v>
          </cell>
          <cell r="B3639" t="str">
            <v>A5C</v>
          </cell>
          <cell r="C3639" t="str">
            <v>N</v>
          </cell>
          <cell r="D3639" t="str">
            <v>24613</v>
          </cell>
          <cell r="E3639" t="str">
            <v>SW FLG</v>
          </cell>
          <cell r="F3639">
            <v>3</v>
          </cell>
          <cell r="G3639" t="str">
            <v>CB240208000T00</v>
          </cell>
          <cell r="H3639">
            <v>0.75</v>
          </cell>
          <cell r="I3639" t="str">
            <v>--</v>
          </cell>
          <cell r="J3639">
            <v>2</v>
          </cell>
          <cell r="K3639">
            <v>2</v>
          </cell>
        </row>
        <row r="3640">
          <cell r="A3640" t="str">
            <v>M2</v>
          </cell>
          <cell r="B3640" t="str">
            <v>A5C</v>
          </cell>
          <cell r="C3640" t="str">
            <v>N</v>
          </cell>
          <cell r="D3640" t="str">
            <v>24614</v>
          </cell>
          <cell r="E3640" t="str">
            <v>SW FLG</v>
          </cell>
          <cell r="F3640">
            <v>3</v>
          </cell>
          <cell r="G3640" t="str">
            <v>CB240208000T00</v>
          </cell>
          <cell r="H3640">
            <v>0.75</v>
          </cell>
          <cell r="I3640" t="str">
            <v>--</v>
          </cell>
          <cell r="J3640">
            <v>2</v>
          </cell>
          <cell r="K3640">
            <v>2</v>
          </cell>
        </row>
        <row r="3641">
          <cell r="A3641" t="str">
            <v>M2</v>
          </cell>
          <cell r="B3641" t="str">
            <v>A5C</v>
          </cell>
          <cell r="C3641" t="str">
            <v>P</v>
          </cell>
          <cell r="D3641" t="str">
            <v>23052</v>
          </cell>
          <cell r="E3641" t="str">
            <v>SW FLG</v>
          </cell>
          <cell r="F3641">
            <v>3</v>
          </cell>
          <cell r="G3641" t="str">
            <v>CB240208000T00</v>
          </cell>
          <cell r="H3641">
            <v>0.75</v>
          </cell>
          <cell r="I3641" t="str">
            <v>--</v>
          </cell>
          <cell r="J3641">
            <v>2</v>
          </cell>
          <cell r="K3641">
            <v>2</v>
          </cell>
        </row>
        <row r="3642">
          <cell r="A3642" t="str">
            <v>M2</v>
          </cell>
          <cell r="B3642" t="str">
            <v>A5C</v>
          </cell>
          <cell r="C3642" t="str">
            <v>P</v>
          </cell>
          <cell r="D3642" t="str">
            <v>23081</v>
          </cell>
          <cell r="E3642" t="str">
            <v>SW FLG</v>
          </cell>
          <cell r="F3642">
            <v>3</v>
          </cell>
          <cell r="G3642" t="str">
            <v>CB240108000T00</v>
          </cell>
          <cell r="H3642">
            <v>0.75</v>
          </cell>
          <cell r="I3642" t="str">
            <v>--</v>
          </cell>
          <cell r="J3642">
            <v>1</v>
          </cell>
          <cell r="K3642">
            <v>1</v>
          </cell>
        </row>
        <row r="3643">
          <cell r="A3643" t="str">
            <v>M2</v>
          </cell>
          <cell r="B3643" t="str">
            <v>A5C</v>
          </cell>
          <cell r="C3643" t="str">
            <v>P</v>
          </cell>
          <cell r="D3643" t="str">
            <v>23094</v>
          </cell>
          <cell r="E3643" t="str">
            <v>SW FLG</v>
          </cell>
          <cell r="F3643">
            <v>3</v>
          </cell>
          <cell r="G3643" t="str">
            <v>CB240208000T00</v>
          </cell>
          <cell r="H3643">
            <v>0.75</v>
          </cell>
          <cell r="I3643" t="str">
            <v>--</v>
          </cell>
          <cell r="J3643">
            <v>2</v>
          </cell>
          <cell r="K3643">
            <v>2</v>
          </cell>
        </row>
        <row r="3644">
          <cell r="A3644" t="str">
            <v>M2</v>
          </cell>
          <cell r="B3644" t="str">
            <v>A5C</v>
          </cell>
          <cell r="C3644" t="str">
            <v>P</v>
          </cell>
          <cell r="D3644" t="str">
            <v>23094</v>
          </cell>
          <cell r="E3644" t="str">
            <v>SW FLG</v>
          </cell>
          <cell r="F3644">
            <v>3</v>
          </cell>
          <cell r="G3644" t="str">
            <v>CB240108000T00</v>
          </cell>
          <cell r="H3644">
            <v>0.75</v>
          </cell>
          <cell r="I3644" t="str">
            <v>--</v>
          </cell>
          <cell r="J3644">
            <v>6</v>
          </cell>
          <cell r="K3644">
            <v>6</v>
          </cell>
        </row>
        <row r="3645">
          <cell r="A3645" t="str">
            <v>M2</v>
          </cell>
          <cell r="B3645" t="str">
            <v>A5C</v>
          </cell>
          <cell r="C3645" t="str">
            <v>P</v>
          </cell>
          <cell r="D3645" t="str">
            <v>23094</v>
          </cell>
          <cell r="E3645" t="str">
            <v>SW FLG</v>
          </cell>
          <cell r="F3645">
            <v>3</v>
          </cell>
          <cell r="G3645" t="str">
            <v>CB240108000T00</v>
          </cell>
          <cell r="H3645">
            <v>0.75</v>
          </cell>
          <cell r="I3645" t="str">
            <v>--</v>
          </cell>
          <cell r="J3645">
            <v>2</v>
          </cell>
          <cell r="K3645">
            <v>2</v>
          </cell>
        </row>
        <row r="3646">
          <cell r="A3646" t="str">
            <v>M2</v>
          </cell>
          <cell r="B3646" t="str">
            <v>A5C</v>
          </cell>
          <cell r="C3646" t="str">
            <v>P</v>
          </cell>
          <cell r="D3646" t="str">
            <v>23101</v>
          </cell>
          <cell r="E3646" t="str">
            <v>SW FLG</v>
          </cell>
          <cell r="F3646">
            <v>3</v>
          </cell>
          <cell r="G3646" t="str">
            <v>CB240208000T00</v>
          </cell>
          <cell r="H3646">
            <v>0.75</v>
          </cell>
          <cell r="I3646" t="str">
            <v>--</v>
          </cell>
          <cell r="J3646">
            <v>2</v>
          </cell>
          <cell r="K3646">
            <v>2</v>
          </cell>
        </row>
        <row r="3647">
          <cell r="A3647" t="str">
            <v>M2</v>
          </cell>
          <cell r="B3647" t="str">
            <v>A5C</v>
          </cell>
          <cell r="C3647" t="str">
            <v>P</v>
          </cell>
          <cell r="D3647" t="str">
            <v>23101</v>
          </cell>
          <cell r="E3647" t="str">
            <v>SW FLG</v>
          </cell>
          <cell r="F3647">
            <v>3</v>
          </cell>
          <cell r="G3647" t="str">
            <v>CB240108000T00</v>
          </cell>
          <cell r="H3647">
            <v>0.75</v>
          </cell>
          <cell r="I3647" t="str">
            <v>--</v>
          </cell>
          <cell r="J3647">
            <v>6</v>
          </cell>
          <cell r="K3647">
            <v>6</v>
          </cell>
        </row>
        <row r="3648">
          <cell r="A3648" t="str">
            <v>M2</v>
          </cell>
          <cell r="B3648" t="str">
            <v>A5C</v>
          </cell>
          <cell r="C3648" t="str">
            <v>P</v>
          </cell>
          <cell r="D3648" t="str">
            <v>23104</v>
          </cell>
          <cell r="E3648" t="str">
            <v>SW FLG</v>
          </cell>
          <cell r="F3648">
            <v>3</v>
          </cell>
          <cell r="G3648" t="str">
            <v>CB240108000T00</v>
          </cell>
          <cell r="H3648">
            <v>0.75</v>
          </cell>
          <cell r="I3648" t="str">
            <v>--</v>
          </cell>
          <cell r="J3648">
            <v>1</v>
          </cell>
          <cell r="K3648">
            <v>1</v>
          </cell>
        </row>
        <row r="3649">
          <cell r="A3649" t="str">
            <v>M2</v>
          </cell>
          <cell r="B3649" t="str">
            <v>A5C</v>
          </cell>
          <cell r="C3649" t="str">
            <v>P</v>
          </cell>
          <cell r="D3649" t="str">
            <v>23104</v>
          </cell>
          <cell r="E3649" t="str">
            <v>SW FLG</v>
          </cell>
          <cell r="F3649">
            <v>3</v>
          </cell>
          <cell r="G3649" t="str">
            <v>CB240108000T00</v>
          </cell>
          <cell r="H3649">
            <v>0.75</v>
          </cell>
          <cell r="I3649" t="str">
            <v>--</v>
          </cell>
          <cell r="J3649">
            <v>1</v>
          </cell>
          <cell r="K3649">
            <v>1</v>
          </cell>
        </row>
        <row r="3650">
          <cell r="A3650" t="str">
            <v>M2</v>
          </cell>
          <cell r="B3650" t="str">
            <v>A5C</v>
          </cell>
          <cell r="C3650" t="str">
            <v>P</v>
          </cell>
          <cell r="D3650" t="str">
            <v>23105</v>
          </cell>
          <cell r="E3650" t="str">
            <v>SW FLG</v>
          </cell>
          <cell r="F3650">
            <v>3</v>
          </cell>
          <cell r="G3650" t="str">
            <v>CB240108000T00</v>
          </cell>
          <cell r="H3650">
            <v>0.75</v>
          </cell>
          <cell r="I3650" t="str">
            <v>--</v>
          </cell>
          <cell r="J3650">
            <v>6</v>
          </cell>
          <cell r="K3650">
            <v>6</v>
          </cell>
        </row>
        <row r="3651">
          <cell r="A3651" t="str">
            <v>M2</v>
          </cell>
          <cell r="B3651" t="str">
            <v>A5C</v>
          </cell>
          <cell r="C3651" t="str">
            <v>P</v>
          </cell>
          <cell r="D3651" t="str">
            <v>23105</v>
          </cell>
          <cell r="E3651" t="str">
            <v>SW FLG</v>
          </cell>
          <cell r="F3651">
            <v>3</v>
          </cell>
          <cell r="G3651" t="str">
            <v>CB240208000T00</v>
          </cell>
          <cell r="H3651">
            <v>0.75</v>
          </cell>
          <cell r="I3651" t="str">
            <v>--</v>
          </cell>
          <cell r="J3651">
            <v>2</v>
          </cell>
          <cell r="K3651">
            <v>2</v>
          </cell>
        </row>
        <row r="3652">
          <cell r="A3652" t="str">
            <v>M2</v>
          </cell>
          <cell r="B3652" t="str">
            <v>A5C</v>
          </cell>
          <cell r="C3652" t="str">
            <v>P</v>
          </cell>
          <cell r="D3652" t="str">
            <v>23108</v>
          </cell>
          <cell r="E3652" t="str">
            <v>SW FLG</v>
          </cell>
          <cell r="F3652">
            <v>3</v>
          </cell>
          <cell r="G3652" t="str">
            <v>CB240108000T00</v>
          </cell>
          <cell r="H3652">
            <v>0.75</v>
          </cell>
          <cell r="I3652" t="str">
            <v>--</v>
          </cell>
          <cell r="J3652">
            <v>1</v>
          </cell>
          <cell r="K3652">
            <v>1</v>
          </cell>
        </row>
        <row r="3653">
          <cell r="A3653" t="str">
            <v>M2</v>
          </cell>
          <cell r="B3653" t="str">
            <v>A5C</v>
          </cell>
          <cell r="C3653" t="str">
            <v>P</v>
          </cell>
          <cell r="D3653" t="str">
            <v>23108</v>
          </cell>
          <cell r="E3653" t="str">
            <v>SW FLG</v>
          </cell>
          <cell r="F3653">
            <v>3</v>
          </cell>
          <cell r="G3653" t="str">
            <v>CB240108000T00</v>
          </cell>
          <cell r="H3653">
            <v>0.75</v>
          </cell>
          <cell r="I3653" t="str">
            <v>--</v>
          </cell>
          <cell r="J3653">
            <v>1</v>
          </cell>
          <cell r="K3653">
            <v>1</v>
          </cell>
        </row>
        <row r="3654">
          <cell r="A3654" t="str">
            <v>M2</v>
          </cell>
          <cell r="B3654" t="str">
            <v>A5C</v>
          </cell>
          <cell r="C3654" t="str">
            <v>P</v>
          </cell>
          <cell r="D3654" t="str">
            <v>23109</v>
          </cell>
          <cell r="E3654" t="str">
            <v>SW FLG</v>
          </cell>
          <cell r="F3654">
            <v>3</v>
          </cell>
          <cell r="G3654" t="str">
            <v>CB240208000T00</v>
          </cell>
          <cell r="H3654">
            <v>0.75</v>
          </cell>
          <cell r="I3654" t="str">
            <v>--</v>
          </cell>
          <cell r="J3654">
            <v>2</v>
          </cell>
          <cell r="K3654">
            <v>2</v>
          </cell>
        </row>
        <row r="3655">
          <cell r="A3655" t="str">
            <v>M2</v>
          </cell>
          <cell r="B3655" t="str">
            <v>A5C</v>
          </cell>
          <cell r="C3655" t="str">
            <v>P</v>
          </cell>
          <cell r="D3655" t="str">
            <v>23109</v>
          </cell>
          <cell r="E3655" t="str">
            <v>SW FLG</v>
          </cell>
          <cell r="F3655">
            <v>3</v>
          </cell>
          <cell r="G3655" t="str">
            <v>CB240108000T00</v>
          </cell>
          <cell r="H3655">
            <v>0.75</v>
          </cell>
          <cell r="I3655" t="str">
            <v>--</v>
          </cell>
          <cell r="J3655">
            <v>6</v>
          </cell>
          <cell r="K3655">
            <v>6</v>
          </cell>
        </row>
        <row r="3656">
          <cell r="A3656" t="str">
            <v>M2</v>
          </cell>
          <cell r="B3656" t="str">
            <v>A5C</v>
          </cell>
          <cell r="C3656" t="str">
            <v>P</v>
          </cell>
          <cell r="D3656" t="str">
            <v>23112</v>
          </cell>
          <cell r="E3656" t="str">
            <v>SW FLG</v>
          </cell>
          <cell r="F3656">
            <v>3</v>
          </cell>
          <cell r="G3656" t="str">
            <v>CB240108000T00</v>
          </cell>
          <cell r="H3656">
            <v>0.75</v>
          </cell>
          <cell r="I3656" t="str">
            <v>--</v>
          </cell>
          <cell r="J3656">
            <v>1</v>
          </cell>
          <cell r="K3656">
            <v>1</v>
          </cell>
        </row>
        <row r="3657">
          <cell r="A3657" t="str">
            <v>M2</v>
          </cell>
          <cell r="B3657" t="str">
            <v>A5C</v>
          </cell>
          <cell r="C3657" t="str">
            <v>P</v>
          </cell>
          <cell r="D3657" t="str">
            <v>23113</v>
          </cell>
          <cell r="E3657" t="str">
            <v>SW FLG</v>
          </cell>
          <cell r="F3657">
            <v>3</v>
          </cell>
          <cell r="G3657" t="str">
            <v>CB240108000T00</v>
          </cell>
          <cell r="H3657">
            <v>0.75</v>
          </cell>
          <cell r="I3657" t="str">
            <v>--</v>
          </cell>
          <cell r="J3657">
            <v>6</v>
          </cell>
          <cell r="K3657">
            <v>6</v>
          </cell>
        </row>
        <row r="3658">
          <cell r="A3658" t="str">
            <v>M2</v>
          </cell>
          <cell r="B3658" t="str">
            <v>A5C</v>
          </cell>
          <cell r="C3658" t="str">
            <v>P</v>
          </cell>
          <cell r="D3658" t="str">
            <v>23113</v>
          </cell>
          <cell r="E3658" t="str">
            <v>SW FLG</v>
          </cell>
          <cell r="F3658">
            <v>3</v>
          </cell>
          <cell r="G3658" t="str">
            <v>CB240108000T00</v>
          </cell>
          <cell r="H3658">
            <v>0.75</v>
          </cell>
          <cell r="I3658" t="str">
            <v>--</v>
          </cell>
          <cell r="J3658">
            <v>2</v>
          </cell>
          <cell r="K3658">
            <v>2</v>
          </cell>
        </row>
        <row r="3659">
          <cell r="A3659" t="str">
            <v>M2</v>
          </cell>
          <cell r="B3659" t="str">
            <v>A5C</v>
          </cell>
          <cell r="C3659" t="str">
            <v>P</v>
          </cell>
          <cell r="D3659" t="str">
            <v>23133</v>
          </cell>
          <cell r="E3659" t="str">
            <v>SW FLG</v>
          </cell>
          <cell r="F3659">
            <v>3</v>
          </cell>
          <cell r="G3659" t="str">
            <v>CB240108000T00</v>
          </cell>
          <cell r="H3659">
            <v>0.75</v>
          </cell>
          <cell r="I3659" t="str">
            <v>--</v>
          </cell>
          <cell r="J3659">
            <v>5</v>
          </cell>
          <cell r="K3659">
            <v>5</v>
          </cell>
        </row>
        <row r="3660">
          <cell r="A3660" t="str">
            <v>M2</v>
          </cell>
          <cell r="B3660" t="str">
            <v>A5C</v>
          </cell>
          <cell r="C3660" t="str">
            <v>P</v>
          </cell>
          <cell r="D3660" t="str">
            <v>23141</v>
          </cell>
          <cell r="E3660" t="str">
            <v>SW FLG</v>
          </cell>
          <cell r="F3660">
            <v>3</v>
          </cell>
          <cell r="G3660" t="str">
            <v>CB240108000T00</v>
          </cell>
          <cell r="H3660">
            <v>0.75</v>
          </cell>
          <cell r="I3660" t="str">
            <v>--</v>
          </cell>
          <cell r="J3660">
            <v>5</v>
          </cell>
          <cell r="K3660">
            <v>5</v>
          </cell>
        </row>
        <row r="3661">
          <cell r="A3661" t="str">
            <v>M2</v>
          </cell>
          <cell r="B3661" t="str">
            <v>A5C</v>
          </cell>
          <cell r="C3661" t="str">
            <v>P</v>
          </cell>
          <cell r="D3661" t="str">
            <v>23143</v>
          </cell>
          <cell r="E3661" t="str">
            <v>SW FLG</v>
          </cell>
          <cell r="F3661">
            <v>3</v>
          </cell>
          <cell r="G3661" t="str">
            <v>CB240108000T00</v>
          </cell>
          <cell r="H3661">
            <v>0.75</v>
          </cell>
          <cell r="I3661" t="str">
            <v>--</v>
          </cell>
          <cell r="J3661">
            <v>2</v>
          </cell>
          <cell r="K3661">
            <v>2</v>
          </cell>
        </row>
        <row r="3662">
          <cell r="A3662" t="str">
            <v>M2</v>
          </cell>
          <cell r="B3662" t="str">
            <v>A5C</v>
          </cell>
          <cell r="C3662" t="str">
            <v>P</v>
          </cell>
          <cell r="D3662" t="str">
            <v>23145</v>
          </cell>
          <cell r="E3662" t="str">
            <v>SW FLG</v>
          </cell>
          <cell r="F3662">
            <v>3</v>
          </cell>
          <cell r="G3662" t="str">
            <v>CB240108000T00</v>
          </cell>
          <cell r="H3662">
            <v>0.75</v>
          </cell>
          <cell r="I3662" t="str">
            <v>--</v>
          </cell>
          <cell r="J3662">
            <v>5</v>
          </cell>
          <cell r="K3662">
            <v>5</v>
          </cell>
        </row>
        <row r="3663">
          <cell r="A3663" t="str">
            <v>M2</v>
          </cell>
          <cell r="B3663" t="str">
            <v>A5C</v>
          </cell>
          <cell r="C3663" t="str">
            <v>P</v>
          </cell>
          <cell r="D3663" t="str">
            <v>23147</v>
          </cell>
          <cell r="E3663" t="str">
            <v>SW FLG</v>
          </cell>
          <cell r="F3663">
            <v>3</v>
          </cell>
          <cell r="G3663" t="str">
            <v>CB240108000T00</v>
          </cell>
          <cell r="H3663">
            <v>0.75</v>
          </cell>
          <cell r="I3663" t="str">
            <v>--</v>
          </cell>
          <cell r="J3663">
            <v>2</v>
          </cell>
          <cell r="K3663">
            <v>2</v>
          </cell>
        </row>
        <row r="3664">
          <cell r="A3664" t="str">
            <v>M2</v>
          </cell>
          <cell r="B3664" t="str">
            <v>A5C</v>
          </cell>
          <cell r="C3664" t="str">
            <v>P</v>
          </cell>
          <cell r="D3664" t="str">
            <v>23164</v>
          </cell>
          <cell r="E3664" t="str">
            <v>SW FLG</v>
          </cell>
          <cell r="F3664">
            <v>3</v>
          </cell>
          <cell r="G3664" t="str">
            <v>CB240108000T00</v>
          </cell>
          <cell r="H3664">
            <v>0.75</v>
          </cell>
          <cell r="I3664" t="str">
            <v>--</v>
          </cell>
          <cell r="J3664">
            <v>2</v>
          </cell>
          <cell r="K3664">
            <v>2</v>
          </cell>
        </row>
        <row r="3665">
          <cell r="A3665" t="str">
            <v>M2</v>
          </cell>
          <cell r="B3665" t="str">
            <v>A5C</v>
          </cell>
          <cell r="C3665" t="str">
            <v>P</v>
          </cell>
          <cell r="D3665" t="str">
            <v>23188</v>
          </cell>
          <cell r="E3665" t="str">
            <v>SW FLG</v>
          </cell>
          <cell r="F3665">
            <v>3</v>
          </cell>
          <cell r="G3665" t="str">
            <v>CB240208000T00</v>
          </cell>
          <cell r="H3665">
            <v>0.75</v>
          </cell>
          <cell r="I3665" t="str">
            <v>--</v>
          </cell>
          <cell r="J3665">
            <v>2</v>
          </cell>
          <cell r="K3665">
            <v>2</v>
          </cell>
        </row>
        <row r="3666">
          <cell r="A3666" t="str">
            <v>M2</v>
          </cell>
          <cell r="B3666" t="str">
            <v>A5C</v>
          </cell>
          <cell r="C3666" t="str">
            <v>P</v>
          </cell>
          <cell r="D3666" t="str">
            <v>23188</v>
          </cell>
          <cell r="E3666" t="str">
            <v>SW FLG</v>
          </cell>
          <cell r="F3666">
            <v>3</v>
          </cell>
          <cell r="G3666" t="str">
            <v>CB240108000T00</v>
          </cell>
          <cell r="H3666">
            <v>0.75</v>
          </cell>
          <cell r="I3666" t="str">
            <v>--</v>
          </cell>
          <cell r="J3666">
            <v>5</v>
          </cell>
          <cell r="K3666">
            <v>5</v>
          </cell>
        </row>
        <row r="3667">
          <cell r="A3667" t="str">
            <v>M2</v>
          </cell>
          <cell r="B3667" t="str">
            <v>A5C</v>
          </cell>
          <cell r="C3667" t="str">
            <v>P</v>
          </cell>
          <cell r="D3667" t="str">
            <v>23225</v>
          </cell>
          <cell r="E3667" t="str">
            <v>SW FLG</v>
          </cell>
          <cell r="F3667">
            <v>3</v>
          </cell>
          <cell r="G3667" t="str">
            <v>CB240208000T00</v>
          </cell>
          <cell r="H3667">
            <v>0.75</v>
          </cell>
          <cell r="I3667" t="str">
            <v>--</v>
          </cell>
          <cell r="J3667">
            <v>2</v>
          </cell>
          <cell r="K3667">
            <v>2</v>
          </cell>
        </row>
        <row r="3668">
          <cell r="A3668" t="str">
            <v>M2</v>
          </cell>
          <cell r="B3668" t="str">
            <v>A5C</v>
          </cell>
          <cell r="C3668" t="str">
            <v>P</v>
          </cell>
          <cell r="D3668" t="str">
            <v>23234</v>
          </cell>
          <cell r="E3668" t="str">
            <v>SW FLG</v>
          </cell>
          <cell r="F3668">
            <v>3</v>
          </cell>
          <cell r="G3668" t="str">
            <v>CB240208000T00</v>
          </cell>
          <cell r="H3668">
            <v>0.75</v>
          </cell>
          <cell r="I3668" t="str">
            <v>--</v>
          </cell>
          <cell r="J3668">
            <v>2</v>
          </cell>
          <cell r="K3668">
            <v>2</v>
          </cell>
        </row>
        <row r="3669">
          <cell r="A3669" t="str">
            <v>M2</v>
          </cell>
          <cell r="B3669" t="str">
            <v>A5C</v>
          </cell>
          <cell r="C3669" t="str">
            <v>P</v>
          </cell>
          <cell r="D3669" t="str">
            <v>23234</v>
          </cell>
          <cell r="E3669" t="str">
            <v>SW FLG</v>
          </cell>
          <cell r="F3669">
            <v>3</v>
          </cell>
          <cell r="G3669" t="str">
            <v>CB240108000T00</v>
          </cell>
          <cell r="H3669">
            <v>0.75</v>
          </cell>
          <cell r="I3669" t="str">
            <v>--</v>
          </cell>
          <cell r="J3669">
            <v>6</v>
          </cell>
          <cell r="K3669">
            <v>6</v>
          </cell>
        </row>
        <row r="3670">
          <cell r="A3670" t="str">
            <v>M2</v>
          </cell>
          <cell r="B3670" t="str">
            <v>A5C</v>
          </cell>
          <cell r="C3670" t="str">
            <v>P</v>
          </cell>
          <cell r="D3670" t="str">
            <v>23238</v>
          </cell>
          <cell r="E3670" t="str">
            <v>SW FLG</v>
          </cell>
          <cell r="F3670">
            <v>3</v>
          </cell>
          <cell r="G3670" t="str">
            <v>CB240108000T00</v>
          </cell>
          <cell r="H3670">
            <v>0.75</v>
          </cell>
          <cell r="I3670" t="str">
            <v>--</v>
          </cell>
          <cell r="J3670">
            <v>6</v>
          </cell>
          <cell r="K3670">
            <v>6</v>
          </cell>
        </row>
        <row r="3671">
          <cell r="A3671" t="str">
            <v>M2</v>
          </cell>
          <cell r="B3671" t="str">
            <v>A5C</v>
          </cell>
          <cell r="C3671" t="str">
            <v>P</v>
          </cell>
          <cell r="D3671" t="str">
            <v>23247</v>
          </cell>
          <cell r="E3671" t="str">
            <v>SW FLG</v>
          </cell>
          <cell r="F3671">
            <v>3</v>
          </cell>
          <cell r="G3671" t="str">
            <v>CB240208000T00</v>
          </cell>
          <cell r="H3671">
            <v>0.75</v>
          </cell>
          <cell r="I3671" t="str">
            <v>--</v>
          </cell>
          <cell r="J3671">
            <v>2</v>
          </cell>
          <cell r="K3671">
            <v>2</v>
          </cell>
        </row>
        <row r="3672">
          <cell r="A3672" t="str">
            <v>M2</v>
          </cell>
          <cell r="B3672" t="str">
            <v>A5C</v>
          </cell>
          <cell r="C3672" t="str">
            <v>N</v>
          </cell>
          <cell r="D3672" t="str">
            <v>23620</v>
          </cell>
          <cell r="E3672" t="str">
            <v>SW FLG</v>
          </cell>
          <cell r="F3672">
            <v>3</v>
          </cell>
          <cell r="G3672" t="str">
            <v>CB240208000T00</v>
          </cell>
          <cell r="H3672">
            <v>0.75</v>
          </cell>
          <cell r="I3672" t="str">
            <v>--</v>
          </cell>
          <cell r="J3672">
            <v>2</v>
          </cell>
          <cell r="K3672">
            <v>2</v>
          </cell>
        </row>
        <row r="3673">
          <cell r="A3673" t="str">
            <v>M2</v>
          </cell>
          <cell r="B3673" t="str">
            <v>A5C</v>
          </cell>
          <cell r="C3673" t="str">
            <v>P</v>
          </cell>
          <cell r="D3673" t="str">
            <v>23037</v>
          </cell>
          <cell r="E3673" t="str">
            <v>SW FLG</v>
          </cell>
          <cell r="F3673">
            <v>3</v>
          </cell>
          <cell r="G3673" t="str">
            <v>CB240208000T00</v>
          </cell>
          <cell r="H3673">
            <v>0.75</v>
          </cell>
          <cell r="I3673" t="str">
            <v>--</v>
          </cell>
          <cell r="J3673">
            <v>2</v>
          </cell>
          <cell r="K3673">
            <v>2</v>
          </cell>
        </row>
        <row r="3674">
          <cell r="A3674" t="str">
            <v>M2</v>
          </cell>
          <cell r="B3674" t="str">
            <v>A5C</v>
          </cell>
          <cell r="C3674" t="str">
            <v>P</v>
          </cell>
          <cell r="D3674" t="str">
            <v>23081</v>
          </cell>
          <cell r="E3674" t="str">
            <v>SW FLG</v>
          </cell>
          <cell r="F3674">
            <v>3</v>
          </cell>
          <cell r="G3674" t="str">
            <v>CB240208000T00</v>
          </cell>
          <cell r="H3674">
            <v>0.75</v>
          </cell>
          <cell r="I3674" t="str">
            <v>--</v>
          </cell>
          <cell r="J3674">
            <v>2</v>
          </cell>
          <cell r="K3674">
            <v>2</v>
          </cell>
        </row>
        <row r="3675">
          <cell r="A3675" t="str">
            <v>M2</v>
          </cell>
          <cell r="B3675" t="str">
            <v>A5C</v>
          </cell>
          <cell r="C3675" t="str">
            <v>P</v>
          </cell>
          <cell r="D3675" t="str">
            <v>23112</v>
          </cell>
          <cell r="E3675" t="str">
            <v>SW FLG</v>
          </cell>
          <cell r="F3675">
            <v>3</v>
          </cell>
          <cell r="G3675" t="str">
            <v>CB240108000T00</v>
          </cell>
          <cell r="H3675">
            <v>0.75</v>
          </cell>
          <cell r="I3675" t="str">
            <v>--</v>
          </cell>
          <cell r="J3675">
            <v>1</v>
          </cell>
          <cell r="K3675">
            <v>1</v>
          </cell>
        </row>
        <row r="3676">
          <cell r="A3676" t="str">
            <v>M2</v>
          </cell>
          <cell r="B3676" t="str">
            <v>A5C</v>
          </cell>
          <cell r="C3676" t="str">
            <v>P</v>
          </cell>
          <cell r="D3676" t="str">
            <v>23141</v>
          </cell>
          <cell r="E3676" t="str">
            <v>SW FLG</v>
          </cell>
          <cell r="F3676">
            <v>3</v>
          </cell>
          <cell r="G3676" t="str">
            <v>CB240208000T00</v>
          </cell>
          <cell r="H3676">
            <v>0.75</v>
          </cell>
          <cell r="I3676" t="str">
            <v>--</v>
          </cell>
          <cell r="J3676">
            <v>5</v>
          </cell>
          <cell r="K3676">
            <v>5</v>
          </cell>
        </row>
        <row r="3677">
          <cell r="A3677" t="str">
            <v>M2</v>
          </cell>
          <cell r="B3677" t="str">
            <v>A5C</v>
          </cell>
          <cell r="C3677" t="str">
            <v>P</v>
          </cell>
          <cell r="D3677" t="str">
            <v>23149</v>
          </cell>
          <cell r="E3677" t="str">
            <v>SW FLG</v>
          </cell>
          <cell r="F3677">
            <v>3</v>
          </cell>
          <cell r="G3677" t="str">
            <v>CB240208000T00</v>
          </cell>
          <cell r="H3677">
            <v>0.75</v>
          </cell>
          <cell r="I3677" t="str">
            <v>--</v>
          </cell>
          <cell r="J3677">
            <v>2</v>
          </cell>
          <cell r="K3677">
            <v>2</v>
          </cell>
        </row>
        <row r="3678">
          <cell r="A3678" t="str">
            <v>M2</v>
          </cell>
          <cell r="B3678" t="str">
            <v>A5C</v>
          </cell>
          <cell r="C3678" t="str">
            <v>P</v>
          </cell>
          <cell r="D3678" t="str">
            <v>23238</v>
          </cell>
          <cell r="E3678" t="str">
            <v>SW FLG</v>
          </cell>
          <cell r="F3678">
            <v>3</v>
          </cell>
          <cell r="G3678" t="str">
            <v>CB240208000T00</v>
          </cell>
          <cell r="H3678">
            <v>0.75</v>
          </cell>
          <cell r="I3678" t="str">
            <v>--</v>
          </cell>
          <cell r="J3678">
            <v>2</v>
          </cell>
          <cell r="K3678">
            <v>2</v>
          </cell>
        </row>
        <row r="3679">
          <cell r="A3679" t="str">
            <v>M2</v>
          </cell>
          <cell r="B3679" t="str">
            <v>A5C</v>
          </cell>
          <cell r="C3679" t="str">
            <v>P</v>
          </cell>
          <cell r="D3679" t="str">
            <v>24024</v>
          </cell>
          <cell r="E3679" t="str">
            <v>SW FLG</v>
          </cell>
          <cell r="F3679">
            <v>3</v>
          </cell>
          <cell r="G3679" t="str">
            <v>CB240108000T00</v>
          </cell>
          <cell r="H3679">
            <v>0.75</v>
          </cell>
          <cell r="I3679" t="str">
            <v>--</v>
          </cell>
          <cell r="J3679">
            <v>2</v>
          </cell>
          <cell r="K3679">
            <v>2</v>
          </cell>
        </row>
        <row r="3680">
          <cell r="A3680" t="str">
            <v>M2</v>
          </cell>
          <cell r="B3680" t="str">
            <v>A5C</v>
          </cell>
          <cell r="C3680" t="str">
            <v>P</v>
          </cell>
          <cell r="D3680" t="str">
            <v>24024</v>
          </cell>
          <cell r="E3680" t="str">
            <v>SW FLG</v>
          </cell>
          <cell r="F3680">
            <v>3</v>
          </cell>
          <cell r="G3680" t="str">
            <v>CB240208000T00</v>
          </cell>
          <cell r="H3680">
            <v>0.75</v>
          </cell>
          <cell r="I3680" t="str">
            <v>--</v>
          </cell>
          <cell r="J3680">
            <v>2</v>
          </cell>
          <cell r="K3680">
            <v>2</v>
          </cell>
        </row>
        <row r="3681">
          <cell r="A3681" t="str">
            <v>M2</v>
          </cell>
          <cell r="B3681" t="str">
            <v>A5C</v>
          </cell>
          <cell r="C3681" t="str">
            <v>P</v>
          </cell>
          <cell r="D3681" t="str">
            <v>23183</v>
          </cell>
          <cell r="E3681" t="str">
            <v>SW FLG</v>
          </cell>
          <cell r="F3681">
            <v>3</v>
          </cell>
          <cell r="G3681" t="str">
            <v>CB240108000T00</v>
          </cell>
          <cell r="H3681">
            <v>0.75</v>
          </cell>
          <cell r="I3681" t="str">
            <v>--</v>
          </cell>
          <cell r="J3681">
            <v>2</v>
          </cell>
          <cell r="K3681">
            <v>2</v>
          </cell>
        </row>
        <row r="3682">
          <cell r="A3682" t="str">
            <v>M2</v>
          </cell>
          <cell r="B3682" t="str">
            <v>A5C</v>
          </cell>
          <cell r="C3682" t="str">
            <v>P</v>
          </cell>
          <cell r="D3682" t="str">
            <v>23059</v>
          </cell>
          <cell r="E3682" t="str">
            <v>SW FLG</v>
          </cell>
          <cell r="F3682">
            <v>3</v>
          </cell>
          <cell r="G3682" t="str">
            <v>CB240108000T00</v>
          </cell>
          <cell r="H3682">
            <v>0.75</v>
          </cell>
          <cell r="I3682" t="str">
            <v>--</v>
          </cell>
          <cell r="J3682">
            <v>2</v>
          </cell>
          <cell r="K3682">
            <v>2</v>
          </cell>
        </row>
        <row r="3683">
          <cell r="A3683" t="str">
            <v>M2</v>
          </cell>
          <cell r="B3683" t="str">
            <v>A5C</v>
          </cell>
          <cell r="C3683" t="str">
            <v>P</v>
          </cell>
          <cell r="D3683" t="str">
            <v>23059</v>
          </cell>
          <cell r="E3683" t="str">
            <v>SW FLG</v>
          </cell>
          <cell r="F3683">
            <v>3</v>
          </cell>
          <cell r="G3683" t="str">
            <v>CB240208000T00</v>
          </cell>
          <cell r="H3683">
            <v>0.75</v>
          </cell>
          <cell r="I3683" t="str">
            <v>--</v>
          </cell>
          <cell r="J3683">
            <v>2</v>
          </cell>
          <cell r="K3683">
            <v>2</v>
          </cell>
        </row>
        <row r="3684">
          <cell r="A3684" t="str">
            <v>M2</v>
          </cell>
          <cell r="B3684" t="str">
            <v>A5C</v>
          </cell>
          <cell r="C3684" t="str">
            <v>P</v>
          </cell>
          <cell r="D3684" t="str">
            <v>23018</v>
          </cell>
          <cell r="E3684" t="str">
            <v>SW FLG</v>
          </cell>
          <cell r="F3684">
            <v>3</v>
          </cell>
          <cell r="G3684" t="str">
            <v>CB240208000T00</v>
          </cell>
          <cell r="H3684">
            <v>0.75</v>
          </cell>
          <cell r="I3684" t="str">
            <v>--</v>
          </cell>
          <cell r="J3684">
            <v>2</v>
          </cell>
          <cell r="K3684">
            <v>2</v>
          </cell>
        </row>
        <row r="3685">
          <cell r="A3685" t="str">
            <v>M2</v>
          </cell>
          <cell r="B3685" t="str">
            <v>A5C</v>
          </cell>
          <cell r="C3685" t="str">
            <v>P</v>
          </cell>
          <cell r="D3685" t="str">
            <v>23028</v>
          </cell>
          <cell r="E3685" t="str">
            <v>SW FLG</v>
          </cell>
          <cell r="F3685">
            <v>3</v>
          </cell>
          <cell r="G3685" t="str">
            <v>CB240108000T00</v>
          </cell>
          <cell r="H3685">
            <v>0.75</v>
          </cell>
          <cell r="I3685" t="str">
            <v>--</v>
          </cell>
          <cell r="J3685">
            <v>1</v>
          </cell>
          <cell r="K3685">
            <v>1</v>
          </cell>
        </row>
        <row r="3686">
          <cell r="A3686" t="str">
            <v>M2</v>
          </cell>
          <cell r="B3686" t="str">
            <v>A5C</v>
          </cell>
          <cell r="C3686" t="str">
            <v>P</v>
          </cell>
          <cell r="D3686" t="str">
            <v>23048</v>
          </cell>
          <cell r="E3686" t="str">
            <v>SW FLG</v>
          </cell>
          <cell r="F3686">
            <v>3</v>
          </cell>
          <cell r="G3686" t="str">
            <v>CB240108000T00</v>
          </cell>
          <cell r="H3686">
            <v>0.75</v>
          </cell>
          <cell r="I3686" t="str">
            <v>--</v>
          </cell>
          <cell r="J3686">
            <v>2</v>
          </cell>
          <cell r="K3686">
            <v>2</v>
          </cell>
        </row>
        <row r="3687">
          <cell r="A3687" t="str">
            <v>M2</v>
          </cell>
          <cell r="B3687" t="str">
            <v>A5C</v>
          </cell>
          <cell r="C3687" t="str">
            <v>P</v>
          </cell>
          <cell r="D3687" t="str">
            <v>23048</v>
          </cell>
          <cell r="E3687" t="str">
            <v>SW FLG</v>
          </cell>
          <cell r="F3687">
            <v>3</v>
          </cell>
          <cell r="G3687" t="str">
            <v>CB240208000T00</v>
          </cell>
          <cell r="H3687">
            <v>0.75</v>
          </cell>
          <cell r="I3687" t="str">
            <v>--</v>
          </cell>
          <cell r="J3687">
            <v>2</v>
          </cell>
          <cell r="K3687">
            <v>2</v>
          </cell>
        </row>
        <row r="3688">
          <cell r="A3688" t="str">
            <v>M2</v>
          </cell>
          <cell r="B3688" t="str">
            <v>A5C</v>
          </cell>
          <cell r="C3688" t="str">
            <v>P</v>
          </cell>
          <cell r="D3688" t="str">
            <v>23048</v>
          </cell>
          <cell r="E3688" t="str">
            <v>SW FLG</v>
          </cell>
          <cell r="F3688">
            <v>3</v>
          </cell>
          <cell r="G3688" t="str">
            <v>CB240108000T00</v>
          </cell>
          <cell r="H3688">
            <v>0.75</v>
          </cell>
          <cell r="I3688" t="str">
            <v>--</v>
          </cell>
          <cell r="J3688">
            <v>1</v>
          </cell>
          <cell r="K3688">
            <v>1</v>
          </cell>
        </row>
        <row r="3689">
          <cell r="A3689" t="str">
            <v>M2</v>
          </cell>
          <cell r="B3689" t="str">
            <v>A5C</v>
          </cell>
          <cell r="C3689" t="str">
            <v>P</v>
          </cell>
          <cell r="D3689" t="str">
            <v>23065</v>
          </cell>
          <cell r="E3689" t="str">
            <v>SW FLG</v>
          </cell>
          <cell r="F3689">
            <v>3</v>
          </cell>
          <cell r="G3689" t="str">
            <v>CB240108000T00</v>
          </cell>
          <cell r="H3689">
            <v>0.75</v>
          </cell>
          <cell r="I3689" t="str">
            <v>--</v>
          </cell>
          <cell r="J3689">
            <v>1</v>
          </cell>
          <cell r="K3689">
            <v>1</v>
          </cell>
        </row>
        <row r="3690">
          <cell r="A3690" t="str">
            <v>M2</v>
          </cell>
          <cell r="B3690" t="str">
            <v>A5C</v>
          </cell>
          <cell r="C3690" t="str">
            <v>P</v>
          </cell>
          <cell r="D3690" t="str">
            <v>23074</v>
          </cell>
          <cell r="E3690" t="str">
            <v>SW FLG</v>
          </cell>
          <cell r="F3690">
            <v>3</v>
          </cell>
          <cell r="G3690" t="str">
            <v>CB240108000T00</v>
          </cell>
          <cell r="H3690">
            <v>0.75</v>
          </cell>
          <cell r="I3690" t="str">
            <v>--</v>
          </cell>
          <cell r="J3690">
            <v>2</v>
          </cell>
          <cell r="K3690">
            <v>2</v>
          </cell>
        </row>
        <row r="3691">
          <cell r="A3691" t="str">
            <v>M2</v>
          </cell>
          <cell r="B3691" t="str">
            <v>A5C</v>
          </cell>
          <cell r="C3691" t="str">
            <v>P</v>
          </cell>
          <cell r="D3691" t="str">
            <v>23080</v>
          </cell>
          <cell r="E3691" t="str">
            <v>SW FLG</v>
          </cell>
          <cell r="F3691">
            <v>3</v>
          </cell>
          <cell r="G3691" t="str">
            <v>CB240208000T00</v>
          </cell>
          <cell r="H3691">
            <v>0.75</v>
          </cell>
          <cell r="I3691" t="str">
            <v>--</v>
          </cell>
          <cell r="J3691">
            <v>2</v>
          </cell>
          <cell r="K3691">
            <v>2</v>
          </cell>
        </row>
        <row r="3692">
          <cell r="A3692" t="str">
            <v>M2</v>
          </cell>
          <cell r="B3692" t="str">
            <v>A5C</v>
          </cell>
          <cell r="C3692" t="str">
            <v>P</v>
          </cell>
          <cell r="D3692" t="str">
            <v>23080</v>
          </cell>
          <cell r="E3692" t="str">
            <v>SW FLG</v>
          </cell>
          <cell r="F3692">
            <v>3</v>
          </cell>
          <cell r="G3692" t="str">
            <v>CB240108000T00</v>
          </cell>
          <cell r="H3692">
            <v>0.75</v>
          </cell>
          <cell r="I3692" t="str">
            <v>--</v>
          </cell>
          <cell r="J3692">
            <v>1</v>
          </cell>
          <cell r="K3692">
            <v>1</v>
          </cell>
        </row>
        <row r="3693">
          <cell r="A3693" t="str">
            <v>M2</v>
          </cell>
          <cell r="B3693" t="str">
            <v>A5C</v>
          </cell>
          <cell r="C3693" t="str">
            <v>P</v>
          </cell>
          <cell r="D3693" t="str">
            <v>23155</v>
          </cell>
          <cell r="E3693" t="str">
            <v>SW FLG</v>
          </cell>
          <cell r="F3693">
            <v>3</v>
          </cell>
          <cell r="G3693" t="str">
            <v>CB240108000T00</v>
          </cell>
          <cell r="H3693">
            <v>0.75</v>
          </cell>
          <cell r="I3693" t="str">
            <v>--</v>
          </cell>
          <cell r="J3693">
            <v>1</v>
          </cell>
          <cell r="K3693">
            <v>1</v>
          </cell>
        </row>
        <row r="3694">
          <cell r="A3694" t="str">
            <v>M2</v>
          </cell>
          <cell r="B3694" t="str">
            <v>A5C</v>
          </cell>
          <cell r="C3694" t="str">
            <v>P</v>
          </cell>
          <cell r="D3694" t="str">
            <v>23163</v>
          </cell>
          <cell r="E3694" t="str">
            <v>SW FLG</v>
          </cell>
          <cell r="F3694">
            <v>3</v>
          </cell>
          <cell r="G3694" t="str">
            <v>CB240108000T00</v>
          </cell>
          <cell r="H3694">
            <v>0.75</v>
          </cell>
          <cell r="I3694" t="str">
            <v>--</v>
          </cell>
          <cell r="J3694">
            <v>1</v>
          </cell>
          <cell r="K3694">
            <v>1</v>
          </cell>
        </row>
        <row r="3695">
          <cell r="A3695" t="str">
            <v>M2</v>
          </cell>
          <cell r="B3695" t="str">
            <v>A5C</v>
          </cell>
          <cell r="C3695" t="str">
            <v>P</v>
          </cell>
          <cell r="D3695" t="str">
            <v>23173</v>
          </cell>
          <cell r="E3695" t="str">
            <v>SW FLG</v>
          </cell>
          <cell r="F3695">
            <v>3</v>
          </cell>
          <cell r="G3695" t="str">
            <v>CB240108000T00</v>
          </cell>
          <cell r="H3695">
            <v>0.75</v>
          </cell>
          <cell r="I3695" t="str">
            <v>--</v>
          </cell>
          <cell r="J3695">
            <v>4</v>
          </cell>
          <cell r="K3695">
            <v>4</v>
          </cell>
        </row>
        <row r="3696">
          <cell r="A3696" t="str">
            <v>M2</v>
          </cell>
          <cell r="B3696" t="str">
            <v>A5C</v>
          </cell>
          <cell r="C3696" t="str">
            <v>P</v>
          </cell>
          <cell r="D3696" t="str">
            <v>23184</v>
          </cell>
          <cell r="E3696" t="str">
            <v>SW FLG</v>
          </cell>
          <cell r="F3696">
            <v>3</v>
          </cell>
          <cell r="G3696" t="str">
            <v>CB240108000T00</v>
          </cell>
          <cell r="H3696">
            <v>0.75</v>
          </cell>
          <cell r="I3696" t="str">
            <v>--</v>
          </cell>
          <cell r="J3696">
            <v>1</v>
          </cell>
          <cell r="K3696">
            <v>1</v>
          </cell>
        </row>
        <row r="3697">
          <cell r="A3697" t="str">
            <v>M2</v>
          </cell>
          <cell r="B3697" t="str">
            <v>A5C</v>
          </cell>
          <cell r="C3697" t="str">
            <v>P</v>
          </cell>
          <cell r="D3697" t="str">
            <v>23191</v>
          </cell>
          <cell r="E3697" t="str">
            <v>SW FLG</v>
          </cell>
          <cell r="F3697">
            <v>3</v>
          </cell>
          <cell r="G3697" t="str">
            <v>CB240108000T00</v>
          </cell>
          <cell r="H3697">
            <v>0.75</v>
          </cell>
          <cell r="I3697" t="str">
            <v>--</v>
          </cell>
          <cell r="J3697">
            <v>4</v>
          </cell>
          <cell r="K3697">
            <v>4</v>
          </cell>
        </row>
        <row r="3698">
          <cell r="A3698" t="str">
            <v>M2</v>
          </cell>
          <cell r="B3698" t="str">
            <v>A5C</v>
          </cell>
          <cell r="C3698" t="str">
            <v>P</v>
          </cell>
          <cell r="D3698" t="str">
            <v>23193</v>
          </cell>
          <cell r="E3698" t="str">
            <v>SW FLG</v>
          </cell>
          <cell r="F3698">
            <v>3</v>
          </cell>
          <cell r="G3698" t="str">
            <v>CB240108000T00</v>
          </cell>
          <cell r="H3698">
            <v>0.75</v>
          </cell>
          <cell r="I3698" t="str">
            <v>--</v>
          </cell>
          <cell r="J3698">
            <v>1</v>
          </cell>
          <cell r="K3698">
            <v>1</v>
          </cell>
        </row>
        <row r="3699">
          <cell r="A3699" t="str">
            <v>M2</v>
          </cell>
          <cell r="B3699" t="str">
            <v>A5C</v>
          </cell>
          <cell r="C3699" t="str">
            <v>P</v>
          </cell>
          <cell r="D3699" t="str">
            <v>24016</v>
          </cell>
          <cell r="E3699" t="str">
            <v>SW FLG</v>
          </cell>
          <cell r="F3699">
            <v>3</v>
          </cell>
          <cell r="G3699" t="str">
            <v>CB240108000T00</v>
          </cell>
          <cell r="H3699">
            <v>0.75</v>
          </cell>
          <cell r="I3699" t="str">
            <v>--</v>
          </cell>
          <cell r="J3699">
            <v>2</v>
          </cell>
          <cell r="K3699">
            <v>2</v>
          </cell>
        </row>
        <row r="3700">
          <cell r="A3700" t="str">
            <v>M2</v>
          </cell>
          <cell r="B3700" t="str">
            <v>A5C</v>
          </cell>
          <cell r="C3700" t="str">
            <v>P</v>
          </cell>
          <cell r="D3700" t="str">
            <v>24016</v>
          </cell>
          <cell r="E3700" t="str">
            <v>SW FLG</v>
          </cell>
          <cell r="F3700">
            <v>3</v>
          </cell>
          <cell r="G3700" t="str">
            <v>CB240208000T00</v>
          </cell>
          <cell r="H3700">
            <v>0.75</v>
          </cell>
          <cell r="I3700" t="str">
            <v>--</v>
          </cell>
          <cell r="J3700">
            <v>2</v>
          </cell>
          <cell r="K3700">
            <v>2</v>
          </cell>
        </row>
        <row r="3701">
          <cell r="A3701" t="str">
            <v>M2</v>
          </cell>
          <cell r="B3701" t="str">
            <v>A5C</v>
          </cell>
          <cell r="C3701" t="str">
            <v>P</v>
          </cell>
          <cell r="D3701" t="str">
            <v>24017</v>
          </cell>
          <cell r="E3701" t="str">
            <v>SW FLG</v>
          </cell>
          <cell r="F3701">
            <v>3</v>
          </cell>
          <cell r="G3701" t="str">
            <v>CB240208000T00</v>
          </cell>
          <cell r="H3701">
            <v>0.75</v>
          </cell>
          <cell r="I3701" t="str">
            <v>--</v>
          </cell>
          <cell r="J3701">
            <v>2</v>
          </cell>
          <cell r="K3701">
            <v>2</v>
          </cell>
        </row>
        <row r="3702">
          <cell r="A3702" t="str">
            <v>M2</v>
          </cell>
          <cell r="B3702" t="str">
            <v>A5C</v>
          </cell>
          <cell r="C3702" t="str">
            <v>P</v>
          </cell>
          <cell r="D3702" t="str">
            <v>24018</v>
          </cell>
          <cell r="E3702" t="str">
            <v>SW FLG</v>
          </cell>
          <cell r="F3702">
            <v>3</v>
          </cell>
          <cell r="G3702" t="str">
            <v>CB240208000T00</v>
          </cell>
          <cell r="H3702">
            <v>0.75</v>
          </cell>
          <cell r="I3702" t="str">
            <v>--</v>
          </cell>
          <cell r="J3702">
            <v>2</v>
          </cell>
          <cell r="K3702">
            <v>2</v>
          </cell>
        </row>
        <row r="3703">
          <cell r="A3703" t="str">
            <v>M2</v>
          </cell>
          <cell r="B3703" t="str">
            <v>A5C</v>
          </cell>
          <cell r="C3703" t="str">
            <v>P</v>
          </cell>
          <cell r="D3703" t="str">
            <v>23027</v>
          </cell>
          <cell r="E3703" t="str">
            <v>SW FLG</v>
          </cell>
          <cell r="F3703">
            <v>3</v>
          </cell>
          <cell r="G3703" t="str">
            <v>CB240208000T00</v>
          </cell>
          <cell r="H3703">
            <v>0.75</v>
          </cell>
          <cell r="I3703" t="str">
            <v>--</v>
          </cell>
          <cell r="J3703">
            <v>2</v>
          </cell>
          <cell r="K3703">
            <v>2</v>
          </cell>
        </row>
        <row r="3704">
          <cell r="A3704" t="str">
            <v>M2</v>
          </cell>
          <cell r="B3704" t="str">
            <v>A5C</v>
          </cell>
          <cell r="C3704" t="str">
            <v>P</v>
          </cell>
          <cell r="D3704" t="str">
            <v>23028</v>
          </cell>
          <cell r="E3704" t="str">
            <v>SW FLG</v>
          </cell>
          <cell r="F3704">
            <v>3</v>
          </cell>
          <cell r="G3704" t="str">
            <v>CB240208000T00</v>
          </cell>
          <cell r="H3704">
            <v>0.75</v>
          </cell>
          <cell r="I3704" t="str">
            <v>--</v>
          </cell>
          <cell r="J3704">
            <v>2</v>
          </cell>
          <cell r="K3704">
            <v>2</v>
          </cell>
        </row>
        <row r="3705">
          <cell r="A3705" t="str">
            <v>M2</v>
          </cell>
          <cell r="B3705" t="str">
            <v>A5C</v>
          </cell>
          <cell r="C3705" t="str">
            <v>P</v>
          </cell>
          <cell r="D3705" t="str">
            <v>23053</v>
          </cell>
          <cell r="E3705" t="str">
            <v>SW FLG</v>
          </cell>
          <cell r="F3705">
            <v>3</v>
          </cell>
          <cell r="G3705" t="str">
            <v>CB240208000T00</v>
          </cell>
          <cell r="H3705">
            <v>0.75</v>
          </cell>
          <cell r="I3705" t="str">
            <v>--</v>
          </cell>
          <cell r="J3705">
            <v>2</v>
          </cell>
          <cell r="K3705">
            <v>2</v>
          </cell>
        </row>
        <row r="3706">
          <cell r="A3706" t="str">
            <v>M2</v>
          </cell>
          <cell r="B3706" t="str">
            <v>A5C</v>
          </cell>
          <cell r="C3706" t="str">
            <v>P</v>
          </cell>
          <cell r="D3706" t="str">
            <v>23053</v>
          </cell>
          <cell r="E3706" t="str">
            <v>SW FLG</v>
          </cell>
          <cell r="F3706">
            <v>3</v>
          </cell>
          <cell r="G3706" t="str">
            <v>CB240108000T00</v>
          </cell>
          <cell r="H3706">
            <v>0.75</v>
          </cell>
          <cell r="I3706" t="str">
            <v>--</v>
          </cell>
          <cell r="J3706">
            <v>1</v>
          </cell>
          <cell r="K3706">
            <v>1</v>
          </cell>
        </row>
        <row r="3707">
          <cell r="A3707" t="str">
            <v>M2</v>
          </cell>
          <cell r="B3707" t="str">
            <v>A5C</v>
          </cell>
          <cell r="C3707" t="str">
            <v>P</v>
          </cell>
          <cell r="D3707" t="str">
            <v>23079</v>
          </cell>
          <cell r="E3707" t="str">
            <v>SW FLG</v>
          </cell>
          <cell r="F3707">
            <v>3</v>
          </cell>
          <cell r="G3707" t="str">
            <v>CB240108000T00</v>
          </cell>
          <cell r="H3707">
            <v>0.75</v>
          </cell>
          <cell r="I3707" t="str">
            <v>--</v>
          </cell>
          <cell r="J3707">
            <v>2</v>
          </cell>
          <cell r="K3707">
            <v>2</v>
          </cell>
        </row>
        <row r="3708">
          <cell r="A3708" t="str">
            <v>M2</v>
          </cell>
          <cell r="B3708" t="str">
            <v>A5C</v>
          </cell>
          <cell r="C3708" t="str">
            <v>P</v>
          </cell>
          <cell r="D3708" t="str">
            <v>23079</v>
          </cell>
          <cell r="E3708" t="str">
            <v>SW FLG</v>
          </cell>
          <cell r="F3708">
            <v>3</v>
          </cell>
          <cell r="G3708" t="str">
            <v>CB240208000T00</v>
          </cell>
          <cell r="H3708">
            <v>0.75</v>
          </cell>
          <cell r="I3708" t="str">
            <v>--</v>
          </cell>
          <cell r="J3708">
            <v>2</v>
          </cell>
          <cell r="K3708">
            <v>2</v>
          </cell>
        </row>
        <row r="3709">
          <cell r="A3709" t="str">
            <v>M2</v>
          </cell>
          <cell r="B3709" t="str">
            <v>A5C</v>
          </cell>
          <cell r="C3709" t="str">
            <v>P</v>
          </cell>
          <cell r="D3709" t="str">
            <v>23176</v>
          </cell>
          <cell r="E3709" t="str">
            <v>SW FLG</v>
          </cell>
          <cell r="F3709">
            <v>3</v>
          </cell>
          <cell r="G3709" t="str">
            <v>CB240108000T00</v>
          </cell>
          <cell r="H3709">
            <v>0.75</v>
          </cell>
          <cell r="I3709" t="str">
            <v>--</v>
          </cell>
          <cell r="J3709">
            <v>1</v>
          </cell>
          <cell r="K3709">
            <v>1</v>
          </cell>
        </row>
        <row r="3710">
          <cell r="A3710" t="str">
            <v>M2</v>
          </cell>
          <cell r="B3710" t="str">
            <v>A5C</v>
          </cell>
          <cell r="C3710" t="str">
            <v>P</v>
          </cell>
          <cell r="D3710" t="str">
            <v>23180</v>
          </cell>
          <cell r="E3710" t="str">
            <v>SW FLG</v>
          </cell>
          <cell r="F3710">
            <v>3</v>
          </cell>
          <cell r="G3710" t="str">
            <v>CB240108000T00</v>
          </cell>
          <cell r="H3710">
            <v>0.75</v>
          </cell>
          <cell r="I3710" t="str">
            <v>--</v>
          </cell>
          <cell r="J3710">
            <v>4</v>
          </cell>
          <cell r="K3710">
            <v>4</v>
          </cell>
        </row>
        <row r="3711">
          <cell r="A3711" t="str">
            <v>M2</v>
          </cell>
          <cell r="B3711" t="str">
            <v>A5C</v>
          </cell>
          <cell r="C3711" t="str">
            <v>P</v>
          </cell>
          <cell r="D3711" t="str">
            <v>23219</v>
          </cell>
          <cell r="E3711" t="str">
            <v>SW FLG</v>
          </cell>
          <cell r="F3711">
            <v>3</v>
          </cell>
          <cell r="G3711" t="str">
            <v>CB240108000T00</v>
          </cell>
          <cell r="H3711">
            <v>0.75</v>
          </cell>
          <cell r="I3711" t="str">
            <v>--</v>
          </cell>
          <cell r="J3711">
            <v>2</v>
          </cell>
          <cell r="K3711">
            <v>2</v>
          </cell>
        </row>
        <row r="3712">
          <cell r="A3712" t="str">
            <v>M2</v>
          </cell>
          <cell r="B3712" t="str">
            <v>A5C</v>
          </cell>
          <cell r="C3712" t="str">
            <v>TRIM</v>
          </cell>
          <cell r="D3712" t="str">
            <v>V-2403</v>
          </cell>
          <cell r="E3712" t="str">
            <v>SW FLG</v>
          </cell>
          <cell r="F3712">
            <v>3</v>
          </cell>
          <cell r="G3712" t="str">
            <v>CB240108000T00</v>
          </cell>
          <cell r="H3712">
            <v>0.75</v>
          </cell>
          <cell r="I3712" t="str">
            <v>--</v>
          </cell>
          <cell r="J3712">
            <v>2</v>
          </cell>
          <cell r="K3712">
            <v>2</v>
          </cell>
        </row>
        <row r="3713">
          <cell r="A3713" t="str">
            <v>M2</v>
          </cell>
          <cell r="B3713" t="str">
            <v>A5C</v>
          </cell>
          <cell r="C3713" t="str">
            <v>P</v>
          </cell>
          <cell r="D3713" t="str">
            <v>23013</v>
          </cell>
          <cell r="E3713" t="str">
            <v>SW FLG</v>
          </cell>
          <cell r="F3713">
            <v>3</v>
          </cell>
          <cell r="G3713" t="str">
            <v>CB240108000T00</v>
          </cell>
          <cell r="H3713">
            <v>0.75</v>
          </cell>
          <cell r="I3713" t="str">
            <v>--</v>
          </cell>
          <cell r="J3713">
            <v>3</v>
          </cell>
          <cell r="K3713">
            <v>3</v>
          </cell>
        </row>
        <row r="3714">
          <cell r="A3714" t="str">
            <v>M2</v>
          </cell>
          <cell r="B3714" t="str">
            <v>A5C</v>
          </cell>
          <cell r="C3714" t="str">
            <v>P</v>
          </cell>
          <cell r="D3714" t="str">
            <v>23156</v>
          </cell>
          <cell r="E3714" t="str">
            <v>SW FLG</v>
          </cell>
          <cell r="F3714">
            <v>3</v>
          </cell>
          <cell r="G3714" t="str">
            <v>CB240208000T00</v>
          </cell>
          <cell r="H3714">
            <v>0.75</v>
          </cell>
          <cell r="I3714" t="str">
            <v>--</v>
          </cell>
          <cell r="J3714">
            <v>2</v>
          </cell>
          <cell r="K3714">
            <v>2</v>
          </cell>
        </row>
        <row r="3715">
          <cell r="A3715" t="str">
            <v>M2</v>
          </cell>
          <cell r="B3715" t="str">
            <v>A5C</v>
          </cell>
          <cell r="C3715" t="str">
            <v>P</v>
          </cell>
          <cell r="D3715" t="str">
            <v>24004</v>
          </cell>
          <cell r="E3715" t="str">
            <v>SW FLG</v>
          </cell>
          <cell r="F3715">
            <v>3</v>
          </cell>
          <cell r="G3715" t="str">
            <v>CB240108000T00</v>
          </cell>
          <cell r="H3715">
            <v>0.75</v>
          </cell>
          <cell r="I3715" t="str">
            <v>--</v>
          </cell>
          <cell r="J3715">
            <v>2</v>
          </cell>
          <cell r="K3715">
            <v>2</v>
          </cell>
        </row>
        <row r="3716">
          <cell r="A3716" t="str">
            <v>M2</v>
          </cell>
          <cell r="B3716" t="str">
            <v>A5C</v>
          </cell>
          <cell r="C3716" t="str">
            <v>P</v>
          </cell>
          <cell r="D3716" t="str">
            <v>24029</v>
          </cell>
          <cell r="E3716" t="str">
            <v>SW FLG</v>
          </cell>
          <cell r="F3716">
            <v>3</v>
          </cell>
          <cell r="G3716" t="str">
            <v>CB240108000T00</v>
          </cell>
          <cell r="H3716">
            <v>0.75</v>
          </cell>
          <cell r="I3716" t="str">
            <v>--</v>
          </cell>
          <cell r="J3716">
            <v>2</v>
          </cell>
          <cell r="K3716">
            <v>2</v>
          </cell>
        </row>
        <row r="3717">
          <cell r="A3717" t="str">
            <v>M2</v>
          </cell>
          <cell r="B3717" t="str">
            <v>A5C</v>
          </cell>
          <cell r="C3717" t="str">
            <v>P</v>
          </cell>
          <cell r="D3717" t="str">
            <v>24031</v>
          </cell>
          <cell r="E3717" t="str">
            <v>SW FLG</v>
          </cell>
          <cell r="F3717">
            <v>3</v>
          </cell>
          <cell r="G3717" t="str">
            <v>CB240108000T00</v>
          </cell>
          <cell r="H3717">
            <v>0.75</v>
          </cell>
          <cell r="I3717" t="str">
            <v>--</v>
          </cell>
          <cell r="J3717">
            <v>2</v>
          </cell>
          <cell r="K3717">
            <v>2</v>
          </cell>
        </row>
        <row r="3718">
          <cell r="A3718" t="str">
            <v>M2</v>
          </cell>
          <cell r="B3718" t="str">
            <v>A5C</v>
          </cell>
          <cell r="C3718" t="str">
            <v>P</v>
          </cell>
          <cell r="D3718" t="str">
            <v>24033</v>
          </cell>
          <cell r="E3718" t="str">
            <v>SW FLG</v>
          </cell>
          <cell r="F3718">
            <v>3</v>
          </cell>
          <cell r="G3718" t="str">
            <v>CB240108000T00</v>
          </cell>
          <cell r="H3718">
            <v>0.75</v>
          </cell>
          <cell r="I3718" t="str">
            <v>--</v>
          </cell>
          <cell r="J3718">
            <v>2</v>
          </cell>
          <cell r="K3718">
            <v>2</v>
          </cell>
        </row>
        <row r="3719">
          <cell r="A3719" t="str">
            <v>M2</v>
          </cell>
          <cell r="B3719" t="str">
            <v>A5C</v>
          </cell>
          <cell r="C3719" t="str">
            <v>P</v>
          </cell>
          <cell r="D3719" t="str">
            <v>99004</v>
          </cell>
          <cell r="E3719" t="str">
            <v>SW FLG</v>
          </cell>
          <cell r="F3719">
            <v>3</v>
          </cell>
          <cell r="G3719" t="str">
            <v>CB240208000T00</v>
          </cell>
          <cell r="H3719">
            <v>0.75</v>
          </cell>
          <cell r="I3719" t="str">
            <v>--</v>
          </cell>
          <cell r="J3719">
            <v>2</v>
          </cell>
          <cell r="K3719">
            <v>2</v>
          </cell>
        </row>
        <row r="3720">
          <cell r="A3720" t="str">
            <v>M2</v>
          </cell>
          <cell r="B3720" t="str">
            <v>A5C</v>
          </cell>
          <cell r="C3720" t="str">
            <v>P</v>
          </cell>
          <cell r="D3720" t="str">
            <v>23156</v>
          </cell>
          <cell r="E3720" t="str">
            <v>SW FLG</v>
          </cell>
          <cell r="F3720">
            <v>3</v>
          </cell>
          <cell r="G3720" t="str">
            <v>CB240108000T00</v>
          </cell>
          <cell r="H3720">
            <v>0.75</v>
          </cell>
          <cell r="I3720" t="str">
            <v>--</v>
          </cell>
          <cell r="J3720">
            <v>1</v>
          </cell>
          <cell r="K3720">
            <v>1</v>
          </cell>
        </row>
        <row r="3721">
          <cell r="A3721" t="str">
            <v>M2</v>
          </cell>
          <cell r="B3721" t="str">
            <v>B2C</v>
          </cell>
          <cell r="C3721" t="str">
            <v>SH</v>
          </cell>
          <cell r="D3721" t="str">
            <v>23613</v>
          </cell>
          <cell r="E3721" t="str">
            <v>SW FLG</v>
          </cell>
          <cell r="F3721">
            <v>3</v>
          </cell>
          <cell r="G3721" t="str">
            <v>CB240208000100</v>
          </cell>
          <cell r="H3721">
            <v>1</v>
          </cell>
          <cell r="I3721" t="str">
            <v>--</v>
          </cell>
          <cell r="J3721">
            <v>1</v>
          </cell>
          <cell r="K3721">
            <v>1</v>
          </cell>
        </row>
        <row r="3722">
          <cell r="A3722" t="str">
            <v>M2</v>
          </cell>
          <cell r="B3722" t="str">
            <v>B2C</v>
          </cell>
          <cell r="C3722" t="str">
            <v>SH</v>
          </cell>
          <cell r="D3722" t="str">
            <v>24612</v>
          </cell>
          <cell r="E3722" t="str">
            <v>SW FLG</v>
          </cell>
          <cell r="F3722">
            <v>3</v>
          </cell>
          <cell r="G3722" t="str">
            <v>CB240208000100</v>
          </cell>
          <cell r="H3722">
            <v>1</v>
          </cell>
          <cell r="I3722" t="str">
            <v>--</v>
          </cell>
          <cell r="J3722">
            <v>1</v>
          </cell>
          <cell r="K3722">
            <v>1</v>
          </cell>
        </row>
        <row r="3723">
          <cell r="A3723" t="str">
            <v>M2</v>
          </cell>
          <cell r="B3723" t="str">
            <v>A5C</v>
          </cell>
          <cell r="C3723" t="str">
            <v>P</v>
          </cell>
          <cell r="D3723" t="str">
            <v>23011</v>
          </cell>
          <cell r="E3723" t="str">
            <v>LWN FLG</v>
          </cell>
          <cell r="F3723">
            <v>3</v>
          </cell>
          <cell r="G3723" t="str">
            <v>CB2901000001WL</v>
          </cell>
          <cell r="H3723">
            <v>1</v>
          </cell>
          <cell r="I3723" t="str">
            <v>150mm</v>
          </cell>
          <cell r="J3723">
            <v>1</v>
          </cell>
          <cell r="K3723">
            <v>1</v>
          </cell>
        </row>
        <row r="3724">
          <cell r="A3724" t="str">
            <v>M2</v>
          </cell>
          <cell r="B3724" t="str">
            <v>A5C</v>
          </cell>
          <cell r="C3724" t="str">
            <v>P</v>
          </cell>
          <cell r="D3724" t="str">
            <v>23057</v>
          </cell>
          <cell r="E3724" t="str">
            <v>LWN FLG</v>
          </cell>
          <cell r="F3724">
            <v>3</v>
          </cell>
          <cell r="G3724" t="str">
            <v>CB2901000001WL</v>
          </cell>
          <cell r="H3724">
            <v>1</v>
          </cell>
          <cell r="I3724" t="str">
            <v>150mm</v>
          </cell>
          <cell r="J3724">
            <v>1</v>
          </cell>
          <cell r="K3724">
            <v>1</v>
          </cell>
        </row>
        <row r="3725">
          <cell r="A3725" t="str">
            <v>M2</v>
          </cell>
          <cell r="B3725" t="str">
            <v>A5C</v>
          </cell>
          <cell r="C3725" t="str">
            <v>P</v>
          </cell>
          <cell r="D3725" t="str">
            <v>23067</v>
          </cell>
          <cell r="E3725" t="str">
            <v>LWN FLG</v>
          </cell>
          <cell r="F3725">
            <v>3</v>
          </cell>
          <cell r="G3725" t="str">
            <v>CB2901000001WL</v>
          </cell>
          <cell r="H3725">
            <v>1</v>
          </cell>
          <cell r="I3725" t="str">
            <v>150mm</v>
          </cell>
          <cell r="J3725">
            <v>1</v>
          </cell>
          <cell r="K3725">
            <v>1</v>
          </cell>
        </row>
        <row r="3726">
          <cell r="A3726" t="str">
            <v>M2</v>
          </cell>
          <cell r="B3726" t="str">
            <v>A5C</v>
          </cell>
          <cell r="C3726" t="str">
            <v>P</v>
          </cell>
          <cell r="D3726" t="str">
            <v>23072</v>
          </cell>
          <cell r="E3726" t="str">
            <v>LWN FLG</v>
          </cell>
          <cell r="F3726">
            <v>3</v>
          </cell>
          <cell r="G3726" t="str">
            <v>CB2901000001WL</v>
          </cell>
          <cell r="H3726">
            <v>1</v>
          </cell>
          <cell r="I3726" t="str">
            <v>150mm</v>
          </cell>
          <cell r="J3726">
            <v>1</v>
          </cell>
          <cell r="K3726">
            <v>1</v>
          </cell>
        </row>
        <row r="3727">
          <cell r="A3727" t="str">
            <v>M2</v>
          </cell>
          <cell r="B3727" t="str">
            <v>A5C</v>
          </cell>
          <cell r="C3727" t="str">
            <v>P</v>
          </cell>
          <cell r="D3727" t="str">
            <v>23097</v>
          </cell>
          <cell r="E3727" t="str">
            <v>LWN FLG</v>
          </cell>
          <cell r="F3727">
            <v>3</v>
          </cell>
          <cell r="G3727" t="str">
            <v>CB2901000001WL</v>
          </cell>
          <cell r="H3727">
            <v>1</v>
          </cell>
          <cell r="I3727" t="str">
            <v>150mm</v>
          </cell>
          <cell r="J3727">
            <v>1</v>
          </cell>
          <cell r="K3727">
            <v>1</v>
          </cell>
        </row>
        <row r="3728">
          <cell r="A3728" t="str">
            <v>M2</v>
          </cell>
          <cell r="B3728" t="str">
            <v>A5C</v>
          </cell>
          <cell r="C3728" t="str">
            <v>P</v>
          </cell>
          <cell r="D3728" t="str">
            <v>23136</v>
          </cell>
          <cell r="E3728" t="str">
            <v>LWN FLG</v>
          </cell>
          <cell r="F3728">
            <v>3</v>
          </cell>
          <cell r="G3728" t="str">
            <v>CB2901000001WL</v>
          </cell>
          <cell r="H3728">
            <v>1</v>
          </cell>
          <cell r="I3728" t="str">
            <v>150mm</v>
          </cell>
          <cell r="J3728">
            <v>1</v>
          </cell>
          <cell r="K3728">
            <v>1</v>
          </cell>
        </row>
        <row r="3729">
          <cell r="A3729" t="str">
            <v>M2</v>
          </cell>
          <cell r="B3729" t="str">
            <v>A5C</v>
          </cell>
          <cell r="C3729" t="str">
            <v>P</v>
          </cell>
          <cell r="D3729" t="str">
            <v>23228</v>
          </cell>
          <cell r="E3729" t="str">
            <v>LWN FLG</v>
          </cell>
          <cell r="F3729">
            <v>3</v>
          </cell>
          <cell r="G3729" t="str">
            <v>CB2901000001WL</v>
          </cell>
          <cell r="H3729">
            <v>1</v>
          </cell>
          <cell r="I3729" t="str">
            <v>150mm</v>
          </cell>
          <cell r="J3729">
            <v>1</v>
          </cell>
          <cell r="K3729">
            <v>1</v>
          </cell>
        </row>
        <row r="3730">
          <cell r="A3730" t="str">
            <v>M2</v>
          </cell>
          <cell r="B3730" t="str">
            <v>A5C</v>
          </cell>
          <cell r="C3730" t="str">
            <v>P</v>
          </cell>
          <cell r="D3730" t="str">
            <v>23250</v>
          </cell>
          <cell r="E3730" t="str">
            <v>LWN FLG</v>
          </cell>
          <cell r="F3730">
            <v>3</v>
          </cell>
          <cell r="G3730" t="str">
            <v>CB2901000001WL</v>
          </cell>
          <cell r="H3730">
            <v>1</v>
          </cell>
          <cell r="I3730" t="str">
            <v>150mm</v>
          </cell>
          <cell r="J3730">
            <v>1</v>
          </cell>
          <cell r="K3730">
            <v>1</v>
          </cell>
        </row>
        <row r="3731">
          <cell r="A3731" t="str">
            <v>M2</v>
          </cell>
          <cell r="B3731" t="str">
            <v>A5C</v>
          </cell>
          <cell r="C3731" t="str">
            <v>P</v>
          </cell>
          <cell r="D3731" t="str">
            <v>23035</v>
          </cell>
          <cell r="E3731" t="str">
            <v>LWN FLG</v>
          </cell>
          <cell r="F3731">
            <v>3</v>
          </cell>
          <cell r="G3731" t="str">
            <v>CB2901000001WL</v>
          </cell>
          <cell r="H3731">
            <v>1</v>
          </cell>
          <cell r="I3731" t="str">
            <v>150mm</v>
          </cell>
          <cell r="J3731">
            <v>1</v>
          </cell>
          <cell r="K3731">
            <v>1</v>
          </cell>
        </row>
        <row r="3732">
          <cell r="A3732" t="str">
            <v>M2</v>
          </cell>
          <cell r="B3732" t="str">
            <v>A5C</v>
          </cell>
          <cell r="C3732" t="str">
            <v>P</v>
          </cell>
          <cell r="D3732" t="str">
            <v>23046</v>
          </cell>
          <cell r="E3732" t="str">
            <v>LWN FLG</v>
          </cell>
          <cell r="F3732">
            <v>3</v>
          </cell>
          <cell r="G3732" t="str">
            <v>CB2901000001WL</v>
          </cell>
          <cell r="H3732">
            <v>1</v>
          </cell>
          <cell r="I3732" t="str">
            <v>150mm</v>
          </cell>
          <cell r="J3732">
            <v>1</v>
          </cell>
          <cell r="K3732">
            <v>1</v>
          </cell>
        </row>
        <row r="3733">
          <cell r="A3733" t="str">
            <v>M2</v>
          </cell>
          <cell r="B3733" t="str">
            <v>A5C</v>
          </cell>
          <cell r="C3733" t="str">
            <v>P</v>
          </cell>
          <cell r="D3733" t="str">
            <v>23126</v>
          </cell>
          <cell r="E3733" t="str">
            <v>LWN FLG</v>
          </cell>
          <cell r="F3733">
            <v>3</v>
          </cell>
          <cell r="G3733" t="str">
            <v>CB2901000001WL</v>
          </cell>
          <cell r="H3733">
            <v>1</v>
          </cell>
          <cell r="I3733" t="str">
            <v>150mm</v>
          </cell>
          <cell r="J3733">
            <v>1</v>
          </cell>
          <cell r="K3733">
            <v>1</v>
          </cell>
        </row>
        <row r="3734">
          <cell r="A3734" t="str">
            <v>M2</v>
          </cell>
          <cell r="B3734" t="str">
            <v>A5C</v>
          </cell>
          <cell r="C3734" t="str">
            <v>P</v>
          </cell>
          <cell r="D3734" t="str">
            <v>23188</v>
          </cell>
          <cell r="E3734" t="str">
            <v>LWN FLG</v>
          </cell>
          <cell r="F3734">
            <v>3</v>
          </cell>
          <cell r="G3734" t="str">
            <v>CB2901000001WL</v>
          </cell>
          <cell r="H3734">
            <v>1</v>
          </cell>
          <cell r="I3734" t="str">
            <v>150mm</v>
          </cell>
          <cell r="J3734">
            <v>1</v>
          </cell>
          <cell r="K3734">
            <v>1</v>
          </cell>
        </row>
        <row r="3735">
          <cell r="A3735" t="str">
            <v>M2</v>
          </cell>
          <cell r="B3735" t="str">
            <v>A5C</v>
          </cell>
          <cell r="C3735" t="str">
            <v>P</v>
          </cell>
          <cell r="D3735" t="str">
            <v>23230</v>
          </cell>
          <cell r="E3735" t="str">
            <v>LWN FLG</v>
          </cell>
          <cell r="F3735">
            <v>3</v>
          </cell>
          <cell r="G3735" t="str">
            <v>CB2901000001WL</v>
          </cell>
          <cell r="H3735">
            <v>1</v>
          </cell>
          <cell r="I3735" t="str">
            <v>150mm</v>
          </cell>
          <cell r="J3735">
            <v>1</v>
          </cell>
          <cell r="K3735">
            <v>1</v>
          </cell>
        </row>
        <row r="3736">
          <cell r="A3736" t="str">
            <v>M2</v>
          </cell>
          <cell r="B3736" t="str">
            <v>A5C</v>
          </cell>
          <cell r="C3736" t="str">
            <v>P</v>
          </cell>
          <cell r="D3736" t="str">
            <v>23252</v>
          </cell>
          <cell r="E3736" t="str">
            <v>LWN FLG</v>
          </cell>
          <cell r="F3736">
            <v>3</v>
          </cell>
          <cell r="G3736" t="str">
            <v>CB2901000001WL</v>
          </cell>
          <cell r="H3736">
            <v>1</v>
          </cell>
          <cell r="I3736" t="str">
            <v>150mm</v>
          </cell>
          <cell r="J3736">
            <v>1</v>
          </cell>
          <cell r="K3736">
            <v>1</v>
          </cell>
        </row>
        <row r="3737">
          <cell r="A3737" t="str">
            <v>M2</v>
          </cell>
          <cell r="B3737" t="str">
            <v>A5C</v>
          </cell>
          <cell r="C3737" t="str">
            <v>P</v>
          </cell>
          <cell r="D3737" t="str">
            <v>24013</v>
          </cell>
          <cell r="E3737" t="str">
            <v>LWN FLG</v>
          </cell>
          <cell r="F3737">
            <v>3</v>
          </cell>
          <cell r="G3737" t="str">
            <v>CB2901000001WL</v>
          </cell>
          <cell r="H3737">
            <v>1</v>
          </cell>
          <cell r="I3737" t="str">
            <v>150mm</v>
          </cell>
          <cell r="J3737">
            <v>1</v>
          </cell>
          <cell r="K3737">
            <v>1</v>
          </cell>
        </row>
        <row r="3738">
          <cell r="A3738" t="str">
            <v>M2</v>
          </cell>
          <cell r="B3738" t="str">
            <v>A5C</v>
          </cell>
          <cell r="C3738" t="str">
            <v>P</v>
          </cell>
          <cell r="D3738" t="str">
            <v>23006</v>
          </cell>
          <cell r="E3738" t="str">
            <v>SW FLG</v>
          </cell>
          <cell r="F3738">
            <v>3</v>
          </cell>
          <cell r="G3738" t="str">
            <v>CB240208000100</v>
          </cell>
          <cell r="H3738">
            <v>1</v>
          </cell>
          <cell r="I3738" t="str">
            <v>--</v>
          </cell>
          <cell r="J3738">
            <v>2</v>
          </cell>
          <cell r="K3738">
            <v>2</v>
          </cell>
        </row>
        <row r="3739">
          <cell r="A3739" t="str">
            <v>M2</v>
          </cell>
          <cell r="B3739" t="str">
            <v>A5C</v>
          </cell>
          <cell r="C3739" t="str">
            <v>P</v>
          </cell>
          <cell r="D3739" t="str">
            <v>23035</v>
          </cell>
          <cell r="E3739" t="str">
            <v>SW FLG</v>
          </cell>
          <cell r="F3739">
            <v>3</v>
          </cell>
          <cell r="G3739" t="str">
            <v>CB240208000100</v>
          </cell>
          <cell r="H3739">
            <v>1</v>
          </cell>
          <cell r="I3739" t="str">
            <v>--</v>
          </cell>
          <cell r="J3739">
            <v>2</v>
          </cell>
          <cell r="K3739">
            <v>2</v>
          </cell>
        </row>
        <row r="3740">
          <cell r="A3740" t="str">
            <v>M2</v>
          </cell>
          <cell r="B3740" t="str">
            <v>A5C</v>
          </cell>
          <cell r="C3740" t="str">
            <v>P</v>
          </cell>
          <cell r="D3740" t="str">
            <v>23037</v>
          </cell>
          <cell r="E3740" t="str">
            <v>SW FLG</v>
          </cell>
          <cell r="F3740">
            <v>3</v>
          </cell>
          <cell r="G3740" t="str">
            <v>CB240108000100</v>
          </cell>
          <cell r="H3740">
            <v>1</v>
          </cell>
          <cell r="I3740" t="str">
            <v>--</v>
          </cell>
          <cell r="J3740">
            <v>1</v>
          </cell>
          <cell r="K3740">
            <v>1</v>
          </cell>
        </row>
        <row r="3741">
          <cell r="A3741" t="str">
            <v>M2</v>
          </cell>
          <cell r="B3741" t="str">
            <v>A5C</v>
          </cell>
          <cell r="C3741" t="str">
            <v>P</v>
          </cell>
          <cell r="D3741" t="str">
            <v>23038</v>
          </cell>
          <cell r="E3741" t="str">
            <v>SW FLG</v>
          </cell>
          <cell r="F3741">
            <v>3</v>
          </cell>
          <cell r="G3741" t="str">
            <v>CB240108000100</v>
          </cell>
          <cell r="H3741">
            <v>1</v>
          </cell>
          <cell r="I3741" t="str">
            <v>--</v>
          </cell>
          <cell r="J3741">
            <v>2</v>
          </cell>
          <cell r="K3741">
            <v>2</v>
          </cell>
        </row>
        <row r="3742">
          <cell r="A3742" t="str">
            <v>M2</v>
          </cell>
          <cell r="B3742" t="str">
            <v>A5C</v>
          </cell>
          <cell r="C3742" t="str">
            <v>P</v>
          </cell>
          <cell r="D3742" t="str">
            <v>23052</v>
          </cell>
          <cell r="E3742" t="str">
            <v>SW FLG</v>
          </cell>
          <cell r="F3742">
            <v>3</v>
          </cell>
          <cell r="G3742" t="str">
            <v>CB240108000100</v>
          </cell>
          <cell r="H3742">
            <v>1</v>
          </cell>
          <cell r="I3742" t="str">
            <v>--</v>
          </cell>
          <cell r="J3742">
            <v>1</v>
          </cell>
          <cell r="K3742">
            <v>1</v>
          </cell>
        </row>
        <row r="3743">
          <cell r="A3743" t="str">
            <v>M2</v>
          </cell>
          <cell r="B3743" t="str">
            <v>A5C</v>
          </cell>
          <cell r="C3743" t="str">
            <v>P</v>
          </cell>
          <cell r="D3743" t="str">
            <v>23063</v>
          </cell>
          <cell r="E3743" t="str">
            <v>SW FLG</v>
          </cell>
          <cell r="F3743">
            <v>3</v>
          </cell>
          <cell r="G3743" t="str">
            <v>CB240108000100</v>
          </cell>
          <cell r="H3743">
            <v>1</v>
          </cell>
          <cell r="I3743" t="str">
            <v>--</v>
          </cell>
          <cell r="J3743">
            <v>1</v>
          </cell>
          <cell r="K3743">
            <v>1</v>
          </cell>
        </row>
        <row r="3744">
          <cell r="A3744" t="str">
            <v>M2</v>
          </cell>
          <cell r="B3744" t="str">
            <v>A5C</v>
          </cell>
          <cell r="C3744" t="str">
            <v>P</v>
          </cell>
          <cell r="D3744" t="str">
            <v>23070</v>
          </cell>
          <cell r="E3744" t="str">
            <v>SW FLG</v>
          </cell>
          <cell r="F3744">
            <v>3</v>
          </cell>
          <cell r="G3744" t="str">
            <v>CB240108000100</v>
          </cell>
          <cell r="H3744">
            <v>1</v>
          </cell>
          <cell r="I3744" t="str">
            <v>--</v>
          </cell>
          <cell r="J3744">
            <v>2</v>
          </cell>
          <cell r="K3744">
            <v>2</v>
          </cell>
        </row>
        <row r="3745">
          <cell r="A3745" t="str">
            <v>M2</v>
          </cell>
          <cell r="B3745" t="str">
            <v>A5C</v>
          </cell>
          <cell r="C3745" t="str">
            <v>P</v>
          </cell>
          <cell r="D3745" t="str">
            <v>23078</v>
          </cell>
          <cell r="E3745" t="str">
            <v>SW FLG</v>
          </cell>
          <cell r="F3745">
            <v>3</v>
          </cell>
          <cell r="G3745" t="str">
            <v>CB240108000100</v>
          </cell>
          <cell r="H3745">
            <v>1</v>
          </cell>
          <cell r="I3745" t="str">
            <v>--</v>
          </cell>
          <cell r="J3745">
            <v>1</v>
          </cell>
          <cell r="K3745">
            <v>1</v>
          </cell>
        </row>
        <row r="3746">
          <cell r="A3746" t="str">
            <v>M2</v>
          </cell>
          <cell r="B3746" t="str">
            <v>A5C</v>
          </cell>
          <cell r="C3746" t="str">
            <v>P</v>
          </cell>
          <cell r="D3746" t="str">
            <v>23081</v>
          </cell>
          <cell r="E3746" t="str">
            <v>SW FLG</v>
          </cell>
          <cell r="F3746">
            <v>3</v>
          </cell>
          <cell r="G3746" t="str">
            <v>CB240108000100</v>
          </cell>
          <cell r="H3746">
            <v>1</v>
          </cell>
          <cell r="I3746" t="str">
            <v>--</v>
          </cell>
          <cell r="J3746">
            <v>1</v>
          </cell>
          <cell r="K3746">
            <v>1</v>
          </cell>
        </row>
        <row r="3747">
          <cell r="A3747" t="str">
            <v>M2</v>
          </cell>
          <cell r="B3747" t="str">
            <v>A5C</v>
          </cell>
          <cell r="C3747" t="str">
            <v>P</v>
          </cell>
          <cell r="D3747" t="str">
            <v>23094</v>
          </cell>
          <cell r="E3747" t="str">
            <v>SW FLG</v>
          </cell>
          <cell r="F3747">
            <v>3</v>
          </cell>
          <cell r="G3747" t="str">
            <v>CB240108000100</v>
          </cell>
          <cell r="H3747">
            <v>1</v>
          </cell>
          <cell r="I3747" t="str">
            <v>--</v>
          </cell>
          <cell r="J3747">
            <v>1</v>
          </cell>
          <cell r="K3747">
            <v>1</v>
          </cell>
        </row>
        <row r="3748">
          <cell r="A3748" t="str">
            <v>M2</v>
          </cell>
          <cell r="B3748" t="str">
            <v>A5C</v>
          </cell>
          <cell r="C3748" t="str">
            <v>P</v>
          </cell>
          <cell r="D3748" t="str">
            <v>23101</v>
          </cell>
          <cell r="E3748" t="str">
            <v>SW FLG</v>
          </cell>
          <cell r="F3748">
            <v>3</v>
          </cell>
          <cell r="G3748" t="str">
            <v>CB240108000100</v>
          </cell>
          <cell r="H3748">
            <v>1</v>
          </cell>
          <cell r="I3748" t="str">
            <v>--</v>
          </cell>
          <cell r="J3748">
            <v>1</v>
          </cell>
          <cell r="K3748">
            <v>1</v>
          </cell>
        </row>
        <row r="3749">
          <cell r="A3749" t="str">
            <v>M2</v>
          </cell>
          <cell r="B3749" t="str">
            <v>A5C</v>
          </cell>
          <cell r="C3749" t="str">
            <v>P</v>
          </cell>
          <cell r="D3749" t="str">
            <v>23105</v>
          </cell>
          <cell r="E3749" t="str">
            <v>SW FLG</v>
          </cell>
          <cell r="F3749">
            <v>3</v>
          </cell>
          <cell r="G3749" t="str">
            <v>CB240108000100</v>
          </cell>
          <cell r="H3749">
            <v>1</v>
          </cell>
          <cell r="I3749" t="str">
            <v>--</v>
          </cell>
          <cell r="J3749">
            <v>1</v>
          </cell>
          <cell r="K3749">
            <v>1</v>
          </cell>
        </row>
        <row r="3750">
          <cell r="A3750" t="str">
            <v>M2</v>
          </cell>
          <cell r="B3750" t="str">
            <v>A5C</v>
          </cell>
          <cell r="C3750" t="str">
            <v>P</v>
          </cell>
          <cell r="D3750" t="str">
            <v>23103</v>
          </cell>
          <cell r="E3750" t="str">
            <v>SW FLG</v>
          </cell>
          <cell r="F3750">
            <v>3</v>
          </cell>
          <cell r="G3750" t="str">
            <v>CB240108000100</v>
          </cell>
          <cell r="H3750">
            <v>1</v>
          </cell>
          <cell r="I3750" t="str">
            <v>--</v>
          </cell>
          <cell r="J3750">
            <v>2</v>
          </cell>
          <cell r="K3750">
            <v>2</v>
          </cell>
        </row>
        <row r="3751">
          <cell r="A3751" t="str">
            <v>M2</v>
          </cell>
          <cell r="B3751" t="str">
            <v>A5C</v>
          </cell>
          <cell r="C3751" t="str">
            <v>P</v>
          </cell>
          <cell r="D3751" t="str">
            <v>23107</v>
          </cell>
          <cell r="E3751" t="str">
            <v>SW FLG</v>
          </cell>
          <cell r="F3751">
            <v>3</v>
          </cell>
          <cell r="G3751" t="str">
            <v>CB240108000100</v>
          </cell>
          <cell r="H3751">
            <v>1</v>
          </cell>
          <cell r="I3751" t="str">
            <v>--</v>
          </cell>
          <cell r="J3751">
            <v>2</v>
          </cell>
          <cell r="K3751">
            <v>2</v>
          </cell>
        </row>
        <row r="3752">
          <cell r="A3752" t="str">
            <v>M2</v>
          </cell>
          <cell r="B3752" t="str">
            <v>A5C</v>
          </cell>
          <cell r="C3752" t="str">
            <v>P</v>
          </cell>
          <cell r="D3752" t="str">
            <v>23109</v>
          </cell>
          <cell r="E3752" t="str">
            <v>SW FLG</v>
          </cell>
          <cell r="F3752">
            <v>3</v>
          </cell>
          <cell r="G3752" t="str">
            <v>CB240108000100</v>
          </cell>
          <cell r="H3752">
            <v>1</v>
          </cell>
          <cell r="I3752" t="str">
            <v>--</v>
          </cell>
          <cell r="J3752">
            <v>1</v>
          </cell>
          <cell r="K3752">
            <v>1</v>
          </cell>
        </row>
        <row r="3753">
          <cell r="A3753" t="str">
            <v>M2</v>
          </cell>
          <cell r="B3753" t="str">
            <v>A5C</v>
          </cell>
          <cell r="C3753" t="str">
            <v>P</v>
          </cell>
          <cell r="D3753" t="str">
            <v>23111</v>
          </cell>
          <cell r="E3753" t="str">
            <v>SW FLG</v>
          </cell>
          <cell r="F3753">
            <v>3</v>
          </cell>
          <cell r="G3753" t="str">
            <v>CB240108000100</v>
          </cell>
          <cell r="H3753">
            <v>1</v>
          </cell>
          <cell r="I3753" t="str">
            <v>--</v>
          </cell>
          <cell r="J3753">
            <v>2</v>
          </cell>
          <cell r="K3753">
            <v>2</v>
          </cell>
        </row>
        <row r="3754">
          <cell r="A3754" t="str">
            <v>M2</v>
          </cell>
          <cell r="B3754" t="str">
            <v>A5C</v>
          </cell>
          <cell r="C3754" t="str">
            <v>P</v>
          </cell>
          <cell r="D3754" t="str">
            <v>23116</v>
          </cell>
          <cell r="E3754" t="str">
            <v>SW FLG</v>
          </cell>
          <cell r="F3754">
            <v>3</v>
          </cell>
          <cell r="G3754" t="str">
            <v>CB240108000100</v>
          </cell>
          <cell r="H3754">
            <v>1</v>
          </cell>
          <cell r="I3754" t="str">
            <v>--</v>
          </cell>
          <cell r="J3754">
            <v>2</v>
          </cell>
          <cell r="K3754">
            <v>2</v>
          </cell>
        </row>
        <row r="3755">
          <cell r="A3755" t="str">
            <v>M2</v>
          </cell>
          <cell r="B3755" t="str">
            <v>A5C</v>
          </cell>
          <cell r="C3755" t="str">
            <v>P</v>
          </cell>
          <cell r="D3755" t="str">
            <v>23117</v>
          </cell>
          <cell r="E3755" t="str">
            <v>SW FLG</v>
          </cell>
          <cell r="F3755">
            <v>3</v>
          </cell>
          <cell r="G3755" t="str">
            <v>CB240108000100</v>
          </cell>
          <cell r="H3755">
            <v>1</v>
          </cell>
          <cell r="I3755" t="str">
            <v>--</v>
          </cell>
          <cell r="J3755">
            <v>2</v>
          </cell>
          <cell r="K3755">
            <v>2</v>
          </cell>
        </row>
        <row r="3756">
          <cell r="A3756" t="str">
            <v>M2</v>
          </cell>
          <cell r="B3756" t="str">
            <v>A5C</v>
          </cell>
          <cell r="C3756" t="str">
            <v>P</v>
          </cell>
          <cell r="D3756" t="str">
            <v>23122</v>
          </cell>
          <cell r="E3756" t="str">
            <v>SW FLG</v>
          </cell>
          <cell r="F3756">
            <v>3</v>
          </cell>
          <cell r="G3756" t="str">
            <v>CB240208000100</v>
          </cell>
          <cell r="H3756">
            <v>1</v>
          </cell>
          <cell r="I3756" t="str">
            <v>--</v>
          </cell>
          <cell r="J3756">
            <v>2</v>
          </cell>
          <cell r="K3756">
            <v>2</v>
          </cell>
        </row>
        <row r="3757">
          <cell r="A3757" t="str">
            <v>M2</v>
          </cell>
          <cell r="B3757" t="str">
            <v>A5C</v>
          </cell>
          <cell r="C3757" t="str">
            <v>P</v>
          </cell>
          <cell r="D3757" t="str">
            <v>23126</v>
          </cell>
          <cell r="E3757" t="str">
            <v>SW FLG</v>
          </cell>
          <cell r="F3757">
            <v>3</v>
          </cell>
          <cell r="G3757" t="str">
            <v>CB240108000100</v>
          </cell>
          <cell r="H3757">
            <v>1</v>
          </cell>
          <cell r="I3757" t="str">
            <v>--</v>
          </cell>
          <cell r="J3757">
            <v>1</v>
          </cell>
          <cell r="K3757">
            <v>1</v>
          </cell>
        </row>
        <row r="3758">
          <cell r="A3758" t="str">
            <v>M2</v>
          </cell>
          <cell r="B3758" t="str">
            <v>A5C</v>
          </cell>
          <cell r="C3758" t="str">
            <v>P</v>
          </cell>
          <cell r="D3758" t="str">
            <v>23133</v>
          </cell>
          <cell r="E3758" t="str">
            <v>SW FLG</v>
          </cell>
          <cell r="F3758">
            <v>3</v>
          </cell>
          <cell r="G3758" t="str">
            <v>CB240108000100</v>
          </cell>
          <cell r="H3758">
            <v>1</v>
          </cell>
          <cell r="I3758" t="str">
            <v>--</v>
          </cell>
          <cell r="J3758">
            <v>1</v>
          </cell>
          <cell r="K3758">
            <v>1</v>
          </cell>
        </row>
        <row r="3759">
          <cell r="A3759" t="str">
            <v>M2</v>
          </cell>
          <cell r="B3759" t="str">
            <v>A5C</v>
          </cell>
          <cell r="C3759" t="str">
            <v>P</v>
          </cell>
          <cell r="D3759" t="str">
            <v>23141</v>
          </cell>
          <cell r="E3759" t="str">
            <v>SW FLG</v>
          </cell>
          <cell r="F3759">
            <v>3</v>
          </cell>
          <cell r="G3759" t="str">
            <v>CB240108000100</v>
          </cell>
          <cell r="H3759">
            <v>1</v>
          </cell>
          <cell r="I3759" t="str">
            <v>--</v>
          </cell>
          <cell r="J3759">
            <v>1</v>
          </cell>
          <cell r="K3759">
            <v>1</v>
          </cell>
        </row>
        <row r="3760">
          <cell r="A3760" t="str">
            <v>M2</v>
          </cell>
          <cell r="B3760" t="str">
            <v>A5C</v>
          </cell>
          <cell r="C3760" t="str">
            <v>P</v>
          </cell>
          <cell r="D3760" t="str">
            <v>23143</v>
          </cell>
          <cell r="E3760" t="str">
            <v>SW FLG</v>
          </cell>
          <cell r="F3760">
            <v>3</v>
          </cell>
          <cell r="G3760" t="str">
            <v>CB240108000100</v>
          </cell>
          <cell r="H3760">
            <v>1</v>
          </cell>
          <cell r="I3760" t="str">
            <v>--</v>
          </cell>
          <cell r="J3760">
            <v>2</v>
          </cell>
          <cell r="K3760">
            <v>2</v>
          </cell>
        </row>
        <row r="3761">
          <cell r="A3761" t="str">
            <v>M2</v>
          </cell>
          <cell r="B3761" t="str">
            <v>A5C</v>
          </cell>
          <cell r="C3761" t="str">
            <v>P</v>
          </cell>
          <cell r="D3761" t="str">
            <v>23145</v>
          </cell>
          <cell r="E3761" t="str">
            <v>SW FLG</v>
          </cell>
          <cell r="F3761">
            <v>3</v>
          </cell>
          <cell r="G3761" t="str">
            <v>CB240108000100</v>
          </cell>
          <cell r="H3761">
            <v>1</v>
          </cell>
          <cell r="I3761" t="str">
            <v>--</v>
          </cell>
          <cell r="J3761">
            <v>1</v>
          </cell>
          <cell r="K3761">
            <v>1</v>
          </cell>
        </row>
        <row r="3762">
          <cell r="A3762" t="str">
            <v>M2</v>
          </cell>
          <cell r="B3762" t="str">
            <v>A5C</v>
          </cell>
          <cell r="C3762" t="str">
            <v>P</v>
          </cell>
          <cell r="D3762" t="str">
            <v>23144</v>
          </cell>
          <cell r="E3762" t="str">
            <v>SW FLG</v>
          </cell>
          <cell r="F3762">
            <v>3</v>
          </cell>
          <cell r="G3762" t="str">
            <v>CB240108000100</v>
          </cell>
          <cell r="H3762">
            <v>1</v>
          </cell>
          <cell r="I3762" t="str">
            <v>--</v>
          </cell>
          <cell r="J3762">
            <v>2</v>
          </cell>
          <cell r="K3762">
            <v>2</v>
          </cell>
        </row>
        <row r="3763">
          <cell r="A3763" t="str">
            <v>M2</v>
          </cell>
          <cell r="B3763" t="str">
            <v>A5C</v>
          </cell>
          <cell r="C3763" t="str">
            <v>P</v>
          </cell>
          <cell r="D3763" t="str">
            <v>23157</v>
          </cell>
          <cell r="E3763" t="str">
            <v>SW FLG</v>
          </cell>
          <cell r="F3763">
            <v>3</v>
          </cell>
          <cell r="G3763" t="str">
            <v>CB240108000100</v>
          </cell>
          <cell r="H3763">
            <v>1</v>
          </cell>
          <cell r="I3763" t="str">
            <v>--</v>
          </cell>
          <cell r="J3763">
            <v>2</v>
          </cell>
          <cell r="K3763">
            <v>2</v>
          </cell>
        </row>
        <row r="3764">
          <cell r="A3764" t="str">
            <v>M2</v>
          </cell>
          <cell r="B3764" t="str">
            <v>A5C</v>
          </cell>
          <cell r="C3764" t="str">
            <v>P</v>
          </cell>
          <cell r="D3764" t="str">
            <v>23164</v>
          </cell>
          <cell r="E3764" t="str">
            <v>SW FLG</v>
          </cell>
          <cell r="F3764">
            <v>3</v>
          </cell>
          <cell r="G3764" t="str">
            <v>CB240108000100</v>
          </cell>
          <cell r="H3764">
            <v>1</v>
          </cell>
          <cell r="I3764" t="str">
            <v>--</v>
          </cell>
          <cell r="J3764">
            <v>6</v>
          </cell>
          <cell r="K3764">
            <v>6</v>
          </cell>
        </row>
        <row r="3765">
          <cell r="A3765" t="str">
            <v>M2</v>
          </cell>
          <cell r="B3765" t="str">
            <v>A5C</v>
          </cell>
          <cell r="C3765" t="str">
            <v>P</v>
          </cell>
          <cell r="D3765" t="str">
            <v>23185</v>
          </cell>
          <cell r="E3765" t="str">
            <v>SW FLG</v>
          </cell>
          <cell r="F3765">
            <v>3</v>
          </cell>
          <cell r="G3765" t="str">
            <v>CB240108000100</v>
          </cell>
          <cell r="H3765">
            <v>1</v>
          </cell>
          <cell r="I3765" t="str">
            <v>--</v>
          </cell>
          <cell r="J3765">
            <v>2</v>
          </cell>
          <cell r="K3765">
            <v>2</v>
          </cell>
        </row>
        <row r="3766">
          <cell r="A3766" t="str">
            <v>M2</v>
          </cell>
          <cell r="B3766" t="str">
            <v>A5C</v>
          </cell>
          <cell r="C3766" t="str">
            <v>P</v>
          </cell>
          <cell r="D3766" t="str">
            <v>23205</v>
          </cell>
          <cell r="E3766" t="str">
            <v>SW FLG</v>
          </cell>
          <cell r="F3766">
            <v>3</v>
          </cell>
          <cell r="G3766" t="str">
            <v>CB240208000100</v>
          </cell>
          <cell r="H3766">
            <v>1</v>
          </cell>
          <cell r="I3766" t="str">
            <v>--</v>
          </cell>
          <cell r="J3766">
            <v>2</v>
          </cell>
          <cell r="K3766">
            <v>2</v>
          </cell>
        </row>
        <row r="3767">
          <cell r="A3767" t="str">
            <v>M2</v>
          </cell>
          <cell r="B3767" t="str">
            <v>A5C</v>
          </cell>
          <cell r="C3767" t="str">
            <v>P</v>
          </cell>
          <cell r="D3767" t="str">
            <v>23196</v>
          </cell>
          <cell r="E3767" t="str">
            <v>SW FLG</v>
          </cell>
          <cell r="F3767">
            <v>3</v>
          </cell>
          <cell r="G3767" t="str">
            <v>CB240108000100</v>
          </cell>
          <cell r="H3767">
            <v>1</v>
          </cell>
          <cell r="I3767" t="str">
            <v>--</v>
          </cell>
          <cell r="J3767">
            <v>2</v>
          </cell>
          <cell r="K3767">
            <v>2</v>
          </cell>
        </row>
        <row r="3768">
          <cell r="A3768" t="str">
            <v>M2</v>
          </cell>
          <cell r="B3768" t="str">
            <v>A5C</v>
          </cell>
          <cell r="C3768" t="str">
            <v>P</v>
          </cell>
          <cell r="D3768" t="str">
            <v>23208</v>
          </cell>
          <cell r="E3768" t="str">
            <v>SW FLG</v>
          </cell>
          <cell r="F3768">
            <v>3</v>
          </cell>
          <cell r="G3768" t="str">
            <v>CB240208000100</v>
          </cell>
          <cell r="H3768">
            <v>1</v>
          </cell>
          <cell r="I3768" t="str">
            <v>--</v>
          </cell>
          <cell r="J3768">
            <v>2</v>
          </cell>
          <cell r="K3768">
            <v>2</v>
          </cell>
        </row>
        <row r="3769">
          <cell r="A3769" t="str">
            <v>M2</v>
          </cell>
          <cell r="B3769" t="str">
            <v>A5C</v>
          </cell>
          <cell r="C3769" t="str">
            <v>P</v>
          </cell>
          <cell r="D3769" t="str">
            <v>23212</v>
          </cell>
          <cell r="E3769" t="str">
            <v>SW FLG</v>
          </cell>
          <cell r="F3769">
            <v>3</v>
          </cell>
          <cell r="G3769" t="str">
            <v>CB240208000100</v>
          </cell>
          <cell r="H3769">
            <v>1</v>
          </cell>
          <cell r="I3769" t="str">
            <v>--</v>
          </cell>
          <cell r="J3769">
            <v>2</v>
          </cell>
          <cell r="K3769">
            <v>2</v>
          </cell>
        </row>
        <row r="3770">
          <cell r="A3770" t="str">
            <v>M2</v>
          </cell>
          <cell r="B3770" t="str">
            <v>A5C</v>
          </cell>
          <cell r="C3770" t="str">
            <v>P</v>
          </cell>
          <cell r="D3770" t="str">
            <v>23214</v>
          </cell>
          <cell r="E3770" t="str">
            <v>SW FLG</v>
          </cell>
          <cell r="F3770">
            <v>3</v>
          </cell>
          <cell r="G3770" t="str">
            <v>CB240208000100</v>
          </cell>
          <cell r="H3770">
            <v>1</v>
          </cell>
          <cell r="I3770" t="str">
            <v>--</v>
          </cell>
          <cell r="J3770">
            <v>2</v>
          </cell>
          <cell r="K3770">
            <v>2</v>
          </cell>
        </row>
        <row r="3771">
          <cell r="A3771" t="str">
            <v>M2</v>
          </cell>
          <cell r="B3771" t="str">
            <v>A5C</v>
          </cell>
          <cell r="C3771" t="str">
            <v>P</v>
          </cell>
          <cell r="D3771" t="str">
            <v>23207</v>
          </cell>
          <cell r="E3771" t="str">
            <v>SW FLG</v>
          </cell>
          <cell r="F3771">
            <v>3</v>
          </cell>
          <cell r="G3771" t="str">
            <v>CB240208000100</v>
          </cell>
          <cell r="H3771">
            <v>1</v>
          </cell>
          <cell r="I3771" t="str">
            <v>--</v>
          </cell>
          <cell r="J3771">
            <v>2</v>
          </cell>
          <cell r="K3771">
            <v>2</v>
          </cell>
        </row>
        <row r="3772">
          <cell r="A3772" t="str">
            <v>M2</v>
          </cell>
          <cell r="B3772" t="str">
            <v>A5C</v>
          </cell>
          <cell r="C3772" t="str">
            <v>P</v>
          </cell>
          <cell r="D3772" t="str">
            <v>23213</v>
          </cell>
          <cell r="E3772" t="str">
            <v>SW FLG</v>
          </cell>
          <cell r="F3772">
            <v>3</v>
          </cell>
          <cell r="G3772" t="str">
            <v>CB240208000100</v>
          </cell>
          <cell r="H3772">
            <v>1</v>
          </cell>
          <cell r="I3772" t="str">
            <v>--</v>
          </cell>
          <cell r="J3772">
            <v>2</v>
          </cell>
          <cell r="K3772">
            <v>2</v>
          </cell>
        </row>
        <row r="3773">
          <cell r="A3773" t="str">
            <v>M2</v>
          </cell>
          <cell r="B3773" t="str">
            <v>A5C</v>
          </cell>
          <cell r="C3773" t="str">
            <v>P</v>
          </cell>
          <cell r="D3773" t="str">
            <v>23225</v>
          </cell>
          <cell r="E3773" t="str">
            <v>SW FLG</v>
          </cell>
          <cell r="F3773">
            <v>3</v>
          </cell>
          <cell r="G3773" t="str">
            <v>CB240108000100</v>
          </cell>
          <cell r="H3773">
            <v>1</v>
          </cell>
          <cell r="I3773" t="str">
            <v>--</v>
          </cell>
          <cell r="J3773">
            <v>1</v>
          </cell>
          <cell r="K3773">
            <v>1</v>
          </cell>
        </row>
        <row r="3774">
          <cell r="A3774" t="str">
            <v>M2</v>
          </cell>
          <cell r="B3774" t="str">
            <v>A5C</v>
          </cell>
          <cell r="C3774" t="str">
            <v>P</v>
          </cell>
          <cell r="D3774" t="str">
            <v>23230</v>
          </cell>
          <cell r="E3774" t="str">
            <v>SW FLG</v>
          </cell>
          <cell r="F3774">
            <v>3</v>
          </cell>
          <cell r="G3774" t="str">
            <v>CB240208000100</v>
          </cell>
          <cell r="H3774">
            <v>1</v>
          </cell>
          <cell r="I3774" t="str">
            <v>--</v>
          </cell>
          <cell r="J3774">
            <v>2</v>
          </cell>
          <cell r="K3774">
            <v>2</v>
          </cell>
        </row>
        <row r="3775">
          <cell r="A3775" t="str">
            <v>M2</v>
          </cell>
          <cell r="B3775" t="str">
            <v>A5C</v>
          </cell>
          <cell r="C3775" t="str">
            <v>P</v>
          </cell>
          <cell r="D3775" t="str">
            <v>23230</v>
          </cell>
          <cell r="E3775" t="str">
            <v>SW FLG</v>
          </cell>
          <cell r="F3775">
            <v>3</v>
          </cell>
          <cell r="G3775" t="str">
            <v>CB240108000100</v>
          </cell>
          <cell r="H3775">
            <v>1</v>
          </cell>
          <cell r="I3775" t="str">
            <v>--</v>
          </cell>
          <cell r="J3775">
            <v>1</v>
          </cell>
          <cell r="K3775">
            <v>1</v>
          </cell>
        </row>
        <row r="3776">
          <cell r="A3776" t="str">
            <v>M2</v>
          </cell>
          <cell r="B3776" t="str">
            <v>A5C</v>
          </cell>
          <cell r="C3776" t="str">
            <v>P</v>
          </cell>
          <cell r="D3776" t="str">
            <v>23234</v>
          </cell>
          <cell r="E3776" t="str">
            <v>SW FLG</v>
          </cell>
          <cell r="F3776">
            <v>3</v>
          </cell>
          <cell r="G3776" t="str">
            <v>CB240108000100</v>
          </cell>
          <cell r="H3776">
            <v>1</v>
          </cell>
          <cell r="I3776" t="str">
            <v>--</v>
          </cell>
          <cell r="J3776">
            <v>1</v>
          </cell>
          <cell r="K3776">
            <v>1</v>
          </cell>
        </row>
        <row r="3777">
          <cell r="A3777" t="str">
            <v>M2</v>
          </cell>
          <cell r="B3777" t="str">
            <v>A5C</v>
          </cell>
          <cell r="C3777" t="str">
            <v>P</v>
          </cell>
          <cell r="D3777" t="str">
            <v>23239</v>
          </cell>
          <cell r="E3777" t="str">
            <v>SW FLG</v>
          </cell>
          <cell r="F3777">
            <v>3</v>
          </cell>
          <cell r="G3777" t="str">
            <v>CB240208000100</v>
          </cell>
          <cell r="H3777">
            <v>1</v>
          </cell>
          <cell r="I3777" t="str">
            <v>--</v>
          </cell>
          <cell r="J3777">
            <v>2</v>
          </cell>
          <cell r="K3777">
            <v>2</v>
          </cell>
        </row>
        <row r="3778">
          <cell r="A3778" t="str">
            <v>M2</v>
          </cell>
          <cell r="B3778" t="str">
            <v>A5C</v>
          </cell>
          <cell r="C3778" t="str">
            <v>P</v>
          </cell>
          <cell r="D3778" t="str">
            <v>23247</v>
          </cell>
          <cell r="E3778" t="str">
            <v>SW FLG</v>
          </cell>
          <cell r="F3778">
            <v>3</v>
          </cell>
          <cell r="G3778" t="str">
            <v>CB240108000100</v>
          </cell>
          <cell r="H3778">
            <v>1</v>
          </cell>
          <cell r="I3778" t="str">
            <v>--</v>
          </cell>
          <cell r="J3778">
            <v>1</v>
          </cell>
          <cell r="K3778">
            <v>1</v>
          </cell>
        </row>
        <row r="3779">
          <cell r="A3779" t="str">
            <v>M2</v>
          </cell>
          <cell r="B3779" t="str">
            <v>A5C</v>
          </cell>
          <cell r="C3779" t="str">
            <v>P</v>
          </cell>
          <cell r="D3779" t="str">
            <v>23252</v>
          </cell>
          <cell r="E3779" t="str">
            <v>SW FLG</v>
          </cell>
          <cell r="F3779">
            <v>3</v>
          </cell>
          <cell r="G3779" t="str">
            <v>CB240108000100</v>
          </cell>
          <cell r="H3779">
            <v>1</v>
          </cell>
          <cell r="I3779" t="str">
            <v>--</v>
          </cell>
          <cell r="J3779">
            <v>1</v>
          </cell>
          <cell r="K3779">
            <v>1</v>
          </cell>
        </row>
        <row r="3780">
          <cell r="A3780" t="str">
            <v>M2</v>
          </cell>
          <cell r="B3780" t="str">
            <v>A5C</v>
          </cell>
          <cell r="C3780" t="str">
            <v>P</v>
          </cell>
          <cell r="D3780" t="str">
            <v>23252</v>
          </cell>
          <cell r="E3780" t="str">
            <v>SW FLG</v>
          </cell>
          <cell r="F3780">
            <v>3</v>
          </cell>
          <cell r="G3780" t="str">
            <v>CB240208000100</v>
          </cell>
          <cell r="H3780">
            <v>1</v>
          </cell>
          <cell r="I3780" t="str">
            <v>--</v>
          </cell>
          <cell r="J3780">
            <v>2</v>
          </cell>
          <cell r="K3780">
            <v>2</v>
          </cell>
        </row>
        <row r="3781">
          <cell r="A3781" t="str">
            <v>M2</v>
          </cell>
          <cell r="B3781" t="str">
            <v>A5C</v>
          </cell>
          <cell r="C3781" t="str">
            <v>P</v>
          </cell>
          <cell r="D3781" t="str">
            <v>23259</v>
          </cell>
          <cell r="E3781" t="str">
            <v>SW FLG</v>
          </cell>
          <cell r="F3781">
            <v>3</v>
          </cell>
          <cell r="G3781" t="str">
            <v>CB240108000100</v>
          </cell>
          <cell r="H3781">
            <v>1</v>
          </cell>
          <cell r="I3781" t="str">
            <v>--</v>
          </cell>
          <cell r="J3781">
            <v>2</v>
          </cell>
          <cell r="K3781">
            <v>2</v>
          </cell>
        </row>
        <row r="3782">
          <cell r="A3782" t="str">
            <v>M2</v>
          </cell>
          <cell r="B3782" t="str">
            <v>A5C</v>
          </cell>
          <cell r="C3782" t="str">
            <v>P</v>
          </cell>
          <cell r="D3782" t="str">
            <v>24007</v>
          </cell>
          <cell r="E3782" t="str">
            <v>SW FLG</v>
          </cell>
          <cell r="F3782">
            <v>3</v>
          </cell>
          <cell r="G3782" t="str">
            <v>CB240108000100</v>
          </cell>
          <cell r="H3782">
            <v>1</v>
          </cell>
          <cell r="I3782" t="str">
            <v>--</v>
          </cell>
          <cell r="J3782">
            <v>3</v>
          </cell>
          <cell r="K3782">
            <v>3</v>
          </cell>
        </row>
        <row r="3783">
          <cell r="A3783" t="str">
            <v>M2</v>
          </cell>
          <cell r="B3783" t="str">
            <v>A5C</v>
          </cell>
          <cell r="C3783" t="str">
            <v>P</v>
          </cell>
          <cell r="D3783" t="str">
            <v>24013</v>
          </cell>
          <cell r="E3783" t="str">
            <v>SW FLG</v>
          </cell>
          <cell r="F3783">
            <v>3</v>
          </cell>
          <cell r="G3783" t="str">
            <v>CB240108000100</v>
          </cell>
          <cell r="H3783">
            <v>1</v>
          </cell>
          <cell r="I3783" t="str">
            <v>--</v>
          </cell>
          <cell r="J3783">
            <v>3</v>
          </cell>
          <cell r="K3783">
            <v>3</v>
          </cell>
        </row>
        <row r="3784">
          <cell r="A3784" t="str">
            <v>M2</v>
          </cell>
          <cell r="B3784" t="str">
            <v>A5C</v>
          </cell>
          <cell r="C3784" t="str">
            <v>P</v>
          </cell>
          <cell r="D3784" t="str">
            <v>24008</v>
          </cell>
          <cell r="E3784" t="str">
            <v>SW FLG</v>
          </cell>
          <cell r="F3784">
            <v>3</v>
          </cell>
          <cell r="G3784" t="str">
            <v>CB240108000100</v>
          </cell>
          <cell r="H3784">
            <v>1</v>
          </cell>
          <cell r="I3784" t="str">
            <v>--</v>
          </cell>
          <cell r="J3784">
            <v>2</v>
          </cell>
          <cell r="K3784">
            <v>2</v>
          </cell>
        </row>
        <row r="3785">
          <cell r="A3785" t="str">
            <v>M2</v>
          </cell>
          <cell r="B3785" t="str">
            <v>A5C</v>
          </cell>
          <cell r="C3785" t="str">
            <v>P</v>
          </cell>
          <cell r="D3785" t="str">
            <v>24014</v>
          </cell>
          <cell r="E3785" t="str">
            <v>SW FLG</v>
          </cell>
          <cell r="F3785">
            <v>3</v>
          </cell>
          <cell r="G3785" t="str">
            <v>CB240108000100</v>
          </cell>
          <cell r="H3785">
            <v>1</v>
          </cell>
          <cell r="I3785" t="str">
            <v>--</v>
          </cell>
          <cell r="J3785">
            <v>2</v>
          </cell>
          <cell r="K3785">
            <v>2</v>
          </cell>
        </row>
        <row r="3786">
          <cell r="A3786" t="str">
            <v>M2</v>
          </cell>
          <cell r="B3786" t="str">
            <v>A5C</v>
          </cell>
          <cell r="C3786" t="str">
            <v>P</v>
          </cell>
          <cell r="D3786" t="str">
            <v>24020</v>
          </cell>
          <cell r="E3786" t="str">
            <v>SW FLG</v>
          </cell>
          <cell r="F3786">
            <v>3</v>
          </cell>
          <cell r="G3786" t="str">
            <v>CB240208000100</v>
          </cell>
          <cell r="H3786">
            <v>1</v>
          </cell>
          <cell r="I3786" t="str">
            <v>--</v>
          </cell>
          <cell r="J3786">
            <v>2</v>
          </cell>
          <cell r="K3786">
            <v>2</v>
          </cell>
        </row>
        <row r="3787">
          <cell r="A3787" t="str">
            <v>M2</v>
          </cell>
          <cell r="B3787" t="str">
            <v>A5C</v>
          </cell>
          <cell r="C3787" t="str">
            <v>P</v>
          </cell>
          <cell r="D3787" t="str">
            <v>99003</v>
          </cell>
          <cell r="E3787" t="str">
            <v>SW FLG</v>
          </cell>
          <cell r="F3787">
            <v>3</v>
          </cell>
          <cell r="G3787" t="str">
            <v>CB240208000100</v>
          </cell>
          <cell r="H3787">
            <v>1</v>
          </cell>
          <cell r="I3787" t="str">
            <v>--</v>
          </cell>
          <cell r="J3787">
            <v>2</v>
          </cell>
          <cell r="K3787">
            <v>2</v>
          </cell>
        </row>
        <row r="3788">
          <cell r="A3788" t="str">
            <v>M2</v>
          </cell>
          <cell r="B3788" t="str">
            <v>A5C</v>
          </cell>
          <cell r="C3788" t="str">
            <v>P</v>
          </cell>
          <cell r="D3788" t="str">
            <v>23006</v>
          </cell>
          <cell r="E3788" t="str">
            <v>SW FLG</v>
          </cell>
          <cell r="F3788">
            <v>3</v>
          </cell>
          <cell r="G3788" t="str">
            <v>CB240108000100</v>
          </cell>
          <cell r="H3788">
            <v>1</v>
          </cell>
          <cell r="I3788" t="str">
            <v>--</v>
          </cell>
          <cell r="J3788">
            <v>2</v>
          </cell>
          <cell r="K3788">
            <v>2</v>
          </cell>
        </row>
        <row r="3789">
          <cell r="A3789" t="str">
            <v>M2</v>
          </cell>
          <cell r="B3789" t="str">
            <v>A5C</v>
          </cell>
          <cell r="C3789" t="str">
            <v>P</v>
          </cell>
          <cell r="D3789" t="str">
            <v>23067</v>
          </cell>
          <cell r="E3789" t="str">
            <v>SW FLG</v>
          </cell>
          <cell r="F3789">
            <v>3</v>
          </cell>
          <cell r="G3789" t="str">
            <v>CB240108000100</v>
          </cell>
          <cell r="H3789">
            <v>1</v>
          </cell>
          <cell r="I3789" t="str">
            <v>--</v>
          </cell>
          <cell r="J3789">
            <v>1</v>
          </cell>
          <cell r="K3789">
            <v>1</v>
          </cell>
        </row>
        <row r="3790">
          <cell r="A3790" t="str">
            <v>M2</v>
          </cell>
          <cell r="B3790" t="str">
            <v>A5C</v>
          </cell>
          <cell r="C3790" t="str">
            <v>P</v>
          </cell>
          <cell r="D3790" t="str">
            <v>23083</v>
          </cell>
          <cell r="E3790" t="str">
            <v>SW FLG</v>
          </cell>
          <cell r="F3790">
            <v>3</v>
          </cell>
          <cell r="G3790" t="str">
            <v>CB240108000100</v>
          </cell>
          <cell r="H3790">
            <v>1</v>
          </cell>
          <cell r="I3790" t="str">
            <v>--</v>
          </cell>
          <cell r="J3790">
            <v>1</v>
          </cell>
          <cell r="K3790">
            <v>1</v>
          </cell>
        </row>
        <row r="3791">
          <cell r="A3791" t="str">
            <v>M2</v>
          </cell>
          <cell r="B3791" t="str">
            <v>A5C</v>
          </cell>
          <cell r="C3791" t="str">
            <v>P</v>
          </cell>
          <cell r="D3791" t="str">
            <v>23083</v>
          </cell>
          <cell r="E3791" t="str">
            <v>SW FLG</v>
          </cell>
          <cell r="F3791">
            <v>3</v>
          </cell>
          <cell r="G3791" t="str">
            <v>CB240208000100</v>
          </cell>
          <cell r="H3791">
            <v>1</v>
          </cell>
          <cell r="I3791" t="str">
            <v>--</v>
          </cell>
          <cell r="J3791">
            <v>2</v>
          </cell>
          <cell r="K3791">
            <v>2</v>
          </cell>
        </row>
        <row r="3792">
          <cell r="A3792" t="str">
            <v>M2</v>
          </cell>
          <cell r="B3792" t="str">
            <v>A5C</v>
          </cell>
          <cell r="C3792" t="str">
            <v>P</v>
          </cell>
          <cell r="D3792" t="str">
            <v>23113</v>
          </cell>
          <cell r="E3792" t="str">
            <v>SW FLG</v>
          </cell>
          <cell r="F3792">
            <v>3</v>
          </cell>
          <cell r="G3792" t="str">
            <v>CB240108000100</v>
          </cell>
          <cell r="H3792">
            <v>1</v>
          </cell>
          <cell r="I3792" t="str">
            <v>--</v>
          </cell>
          <cell r="J3792">
            <v>1</v>
          </cell>
          <cell r="K3792">
            <v>1</v>
          </cell>
        </row>
        <row r="3793">
          <cell r="A3793" t="str">
            <v>M2</v>
          </cell>
          <cell r="B3793" t="str">
            <v>A5C</v>
          </cell>
          <cell r="C3793" t="str">
            <v>P</v>
          </cell>
          <cell r="D3793" t="str">
            <v>23122</v>
          </cell>
          <cell r="E3793" t="str">
            <v>SW FLG</v>
          </cell>
          <cell r="F3793">
            <v>3</v>
          </cell>
          <cell r="G3793" t="str">
            <v>CB240108000100</v>
          </cell>
          <cell r="H3793">
            <v>1</v>
          </cell>
          <cell r="I3793" t="str">
            <v>--</v>
          </cell>
          <cell r="J3793">
            <v>2</v>
          </cell>
          <cell r="K3793">
            <v>2</v>
          </cell>
        </row>
        <row r="3794">
          <cell r="A3794" t="str">
            <v>M2</v>
          </cell>
          <cell r="B3794" t="str">
            <v>A5C</v>
          </cell>
          <cell r="C3794" t="str">
            <v>P</v>
          </cell>
          <cell r="D3794" t="str">
            <v>23147</v>
          </cell>
          <cell r="E3794" t="str">
            <v>SW FLG</v>
          </cell>
          <cell r="F3794">
            <v>3</v>
          </cell>
          <cell r="G3794" t="str">
            <v>CB240108000100</v>
          </cell>
          <cell r="H3794">
            <v>1</v>
          </cell>
          <cell r="I3794" t="str">
            <v>--</v>
          </cell>
          <cell r="J3794">
            <v>2</v>
          </cell>
          <cell r="K3794">
            <v>2</v>
          </cell>
        </row>
        <row r="3795">
          <cell r="A3795" t="str">
            <v>M2</v>
          </cell>
          <cell r="B3795" t="str">
            <v>A5C</v>
          </cell>
          <cell r="C3795" t="str">
            <v>P</v>
          </cell>
          <cell r="D3795" t="str">
            <v>23204</v>
          </cell>
          <cell r="E3795" t="str">
            <v>SW FLG</v>
          </cell>
          <cell r="F3795">
            <v>3</v>
          </cell>
          <cell r="G3795" t="str">
            <v>CB240208000100</v>
          </cell>
          <cell r="H3795">
            <v>1</v>
          </cell>
          <cell r="I3795" t="str">
            <v>--</v>
          </cell>
          <cell r="J3795">
            <v>2</v>
          </cell>
          <cell r="K3795">
            <v>2</v>
          </cell>
        </row>
        <row r="3796">
          <cell r="A3796" t="str">
            <v>M2</v>
          </cell>
          <cell r="B3796" t="str">
            <v>A5C</v>
          </cell>
          <cell r="C3796" t="str">
            <v>P</v>
          </cell>
          <cell r="D3796" t="str">
            <v>23206</v>
          </cell>
          <cell r="E3796" t="str">
            <v>SW FLG</v>
          </cell>
          <cell r="F3796">
            <v>3</v>
          </cell>
          <cell r="G3796" t="str">
            <v>CB240208000100</v>
          </cell>
          <cell r="H3796">
            <v>1</v>
          </cell>
          <cell r="I3796" t="str">
            <v>--</v>
          </cell>
          <cell r="J3796">
            <v>2</v>
          </cell>
          <cell r="K3796">
            <v>2</v>
          </cell>
        </row>
        <row r="3797">
          <cell r="A3797" t="str">
            <v>M2</v>
          </cell>
          <cell r="B3797" t="str">
            <v>A5C</v>
          </cell>
          <cell r="C3797" t="str">
            <v>P</v>
          </cell>
          <cell r="D3797" t="str">
            <v>23235</v>
          </cell>
          <cell r="E3797" t="str">
            <v>SW FLG</v>
          </cell>
          <cell r="F3797">
            <v>3</v>
          </cell>
          <cell r="G3797" t="str">
            <v>CB240208000100</v>
          </cell>
          <cell r="H3797">
            <v>1</v>
          </cell>
          <cell r="I3797" t="str">
            <v>--</v>
          </cell>
          <cell r="J3797">
            <v>2</v>
          </cell>
          <cell r="K3797">
            <v>2</v>
          </cell>
        </row>
        <row r="3798">
          <cell r="A3798" t="str">
            <v>M2</v>
          </cell>
          <cell r="B3798" t="str">
            <v>A5C</v>
          </cell>
          <cell r="C3798" t="str">
            <v>P</v>
          </cell>
          <cell r="D3798" t="str">
            <v>23238</v>
          </cell>
          <cell r="E3798" t="str">
            <v>SW FLG</v>
          </cell>
          <cell r="F3798">
            <v>3</v>
          </cell>
          <cell r="G3798" t="str">
            <v>CB240108000100</v>
          </cell>
          <cell r="H3798">
            <v>1</v>
          </cell>
          <cell r="I3798" t="str">
            <v>--</v>
          </cell>
          <cell r="J3798">
            <v>1</v>
          </cell>
          <cell r="K3798">
            <v>1</v>
          </cell>
        </row>
        <row r="3799">
          <cell r="A3799" t="str">
            <v>M2</v>
          </cell>
          <cell r="B3799" t="str">
            <v>A5C</v>
          </cell>
          <cell r="C3799" t="str">
            <v>P</v>
          </cell>
          <cell r="D3799" t="str">
            <v>23245</v>
          </cell>
          <cell r="E3799" t="str">
            <v>SW FLG</v>
          </cell>
          <cell r="F3799">
            <v>3</v>
          </cell>
          <cell r="G3799" t="str">
            <v>CB240208000100</v>
          </cell>
          <cell r="H3799">
            <v>1</v>
          </cell>
          <cell r="I3799" t="str">
            <v>--</v>
          </cell>
          <cell r="J3799">
            <v>2</v>
          </cell>
          <cell r="K3799">
            <v>2</v>
          </cell>
        </row>
        <row r="3800">
          <cell r="A3800" t="str">
            <v>M2</v>
          </cell>
          <cell r="B3800" t="str">
            <v>A5C</v>
          </cell>
          <cell r="C3800" t="str">
            <v>P</v>
          </cell>
          <cell r="D3800" t="str">
            <v>24008</v>
          </cell>
          <cell r="E3800" t="str">
            <v>SW FLG</v>
          </cell>
          <cell r="F3800">
            <v>3</v>
          </cell>
          <cell r="G3800" t="str">
            <v>CB240208000100</v>
          </cell>
          <cell r="H3800">
            <v>1</v>
          </cell>
          <cell r="I3800" t="str">
            <v>--</v>
          </cell>
          <cell r="J3800">
            <v>2</v>
          </cell>
          <cell r="K3800">
            <v>2</v>
          </cell>
        </row>
        <row r="3801">
          <cell r="A3801" t="str">
            <v>M2</v>
          </cell>
          <cell r="B3801" t="str">
            <v>A5C</v>
          </cell>
          <cell r="C3801" t="str">
            <v>P</v>
          </cell>
          <cell r="D3801" t="str">
            <v>24020</v>
          </cell>
          <cell r="E3801" t="str">
            <v>SW FLG</v>
          </cell>
          <cell r="F3801">
            <v>3</v>
          </cell>
          <cell r="G3801" t="str">
            <v>CB240108000100</v>
          </cell>
          <cell r="H3801">
            <v>1</v>
          </cell>
          <cell r="I3801" t="str">
            <v>--</v>
          </cell>
          <cell r="J3801">
            <v>3</v>
          </cell>
          <cell r="K3801">
            <v>3</v>
          </cell>
        </row>
        <row r="3802">
          <cell r="A3802" t="str">
            <v>M2</v>
          </cell>
          <cell r="B3802" t="str">
            <v>A5C</v>
          </cell>
          <cell r="C3802" t="str">
            <v>P</v>
          </cell>
          <cell r="D3802" t="str">
            <v>24024</v>
          </cell>
          <cell r="E3802" t="str">
            <v>SW FLG</v>
          </cell>
          <cell r="F3802">
            <v>3</v>
          </cell>
          <cell r="G3802" t="str">
            <v>CB240108000100</v>
          </cell>
          <cell r="H3802">
            <v>1</v>
          </cell>
          <cell r="I3802" t="str">
            <v>--</v>
          </cell>
          <cell r="J3802">
            <v>1</v>
          </cell>
          <cell r="K3802">
            <v>1</v>
          </cell>
        </row>
        <row r="3803">
          <cell r="A3803" t="str">
            <v>M2</v>
          </cell>
          <cell r="B3803" t="str">
            <v>A5C</v>
          </cell>
          <cell r="C3803" t="str">
            <v>TRIM</v>
          </cell>
          <cell r="D3803" t="str">
            <v>V-2316</v>
          </cell>
          <cell r="E3803" t="str">
            <v>SW FLG</v>
          </cell>
          <cell r="F3803">
            <v>3</v>
          </cell>
          <cell r="G3803" t="str">
            <v>CB240108000100</v>
          </cell>
          <cell r="H3803">
            <v>1</v>
          </cell>
          <cell r="I3803" t="str">
            <v>--</v>
          </cell>
          <cell r="J3803">
            <v>3</v>
          </cell>
          <cell r="K3803">
            <v>3</v>
          </cell>
        </row>
        <row r="3804">
          <cell r="A3804" t="str">
            <v>M2</v>
          </cell>
          <cell r="B3804" t="str">
            <v>A5C</v>
          </cell>
          <cell r="C3804" t="str">
            <v>P</v>
          </cell>
          <cell r="D3804" t="str">
            <v>23055</v>
          </cell>
          <cell r="E3804" t="str">
            <v>SW FLG</v>
          </cell>
          <cell r="F3804">
            <v>3</v>
          </cell>
          <cell r="G3804" t="str">
            <v>CB240108000100</v>
          </cell>
          <cell r="H3804">
            <v>1</v>
          </cell>
          <cell r="I3804" t="str">
            <v>--</v>
          </cell>
          <cell r="J3804">
            <v>2</v>
          </cell>
          <cell r="K3804">
            <v>2</v>
          </cell>
        </row>
        <row r="3805">
          <cell r="A3805" t="str">
            <v>M2</v>
          </cell>
          <cell r="B3805" t="str">
            <v>A5C</v>
          </cell>
          <cell r="C3805" t="str">
            <v>P</v>
          </cell>
          <cell r="D3805" t="str">
            <v>23059</v>
          </cell>
          <cell r="E3805" t="str">
            <v>SW FLG</v>
          </cell>
          <cell r="F3805">
            <v>3</v>
          </cell>
          <cell r="G3805" t="str">
            <v>CB240108000100</v>
          </cell>
          <cell r="H3805">
            <v>1</v>
          </cell>
          <cell r="I3805" t="str">
            <v>--</v>
          </cell>
          <cell r="J3805">
            <v>1</v>
          </cell>
          <cell r="K3805">
            <v>1</v>
          </cell>
        </row>
        <row r="3806">
          <cell r="A3806" t="str">
            <v>M2</v>
          </cell>
          <cell r="B3806" t="str">
            <v>A5C</v>
          </cell>
          <cell r="C3806" t="str">
            <v>P</v>
          </cell>
          <cell r="D3806" t="str">
            <v>23183</v>
          </cell>
          <cell r="E3806" t="str">
            <v>SW FLG</v>
          </cell>
          <cell r="F3806">
            <v>3</v>
          </cell>
          <cell r="G3806" t="str">
            <v>CB240108000100</v>
          </cell>
          <cell r="H3806">
            <v>1</v>
          </cell>
          <cell r="I3806" t="str">
            <v>--</v>
          </cell>
          <cell r="J3806">
            <v>1</v>
          </cell>
          <cell r="K3806">
            <v>1</v>
          </cell>
        </row>
        <row r="3807">
          <cell r="A3807" t="str">
            <v>M2</v>
          </cell>
          <cell r="B3807" t="str">
            <v>A5C</v>
          </cell>
          <cell r="C3807" t="str">
            <v>TRIM</v>
          </cell>
          <cell r="D3807" t="str">
            <v>V-2352</v>
          </cell>
          <cell r="E3807" t="str">
            <v>SW FLG</v>
          </cell>
          <cell r="F3807">
            <v>3</v>
          </cell>
          <cell r="G3807" t="str">
            <v>CB240108000100</v>
          </cell>
          <cell r="H3807">
            <v>1</v>
          </cell>
          <cell r="I3807" t="str">
            <v>--</v>
          </cell>
          <cell r="J3807">
            <v>2</v>
          </cell>
          <cell r="K3807">
            <v>2</v>
          </cell>
        </row>
        <row r="3808">
          <cell r="A3808" t="str">
            <v>M2</v>
          </cell>
          <cell r="B3808" t="str">
            <v>A5C</v>
          </cell>
          <cell r="C3808" t="str">
            <v>P</v>
          </cell>
          <cell r="D3808" t="str">
            <v>23008</v>
          </cell>
          <cell r="E3808" t="str">
            <v>LWN FLG</v>
          </cell>
          <cell r="F3808">
            <v>3</v>
          </cell>
          <cell r="G3808" t="str">
            <v>CB2901000001WL</v>
          </cell>
          <cell r="H3808">
            <v>1</v>
          </cell>
          <cell r="I3808" t="str">
            <v>150mm</v>
          </cell>
          <cell r="J3808">
            <v>1</v>
          </cell>
          <cell r="K3808">
            <v>1</v>
          </cell>
        </row>
        <row r="3809">
          <cell r="A3809" t="str">
            <v>M2</v>
          </cell>
          <cell r="B3809" t="str">
            <v>A5C</v>
          </cell>
          <cell r="C3809" t="str">
            <v>P</v>
          </cell>
          <cell r="D3809" t="str">
            <v>23016</v>
          </cell>
          <cell r="E3809" t="str">
            <v>LWN FLG</v>
          </cell>
          <cell r="F3809">
            <v>3</v>
          </cell>
          <cell r="G3809" t="str">
            <v>CB2901000001WL</v>
          </cell>
          <cell r="H3809">
            <v>1</v>
          </cell>
          <cell r="I3809" t="str">
            <v>150mm</v>
          </cell>
          <cell r="J3809">
            <v>1</v>
          </cell>
          <cell r="K3809">
            <v>1</v>
          </cell>
        </row>
        <row r="3810">
          <cell r="A3810" t="str">
            <v>M2</v>
          </cell>
          <cell r="B3810" t="str">
            <v>A5C</v>
          </cell>
          <cell r="C3810" t="str">
            <v>P</v>
          </cell>
          <cell r="D3810" t="str">
            <v>23025</v>
          </cell>
          <cell r="E3810" t="str">
            <v>LWN FLG</v>
          </cell>
          <cell r="F3810">
            <v>3</v>
          </cell>
          <cell r="G3810" t="str">
            <v>CB2901000001WL</v>
          </cell>
          <cell r="H3810">
            <v>1</v>
          </cell>
          <cell r="I3810" t="str">
            <v>150mm</v>
          </cell>
          <cell r="J3810">
            <v>1</v>
          </cell>
          <cell r="K3810">
            <v>1</v>
          </cell>
        </row>
        <row r="3811">
          <cell r="A3811" t="str">
            <v>M2</v>
          </cell>
          <cell r="B3811" t="str">
            <v>A5C</v>
          </cell>
          <cell r="C3811" t="str">
            <v>P</v>
          </cell>
          <cell r="D3811" t="str">
            <v>23032</v>
          </cell>
          <cell r="E3811" t="str">
            <v>LWN FLG</v>
          </cell>
          <cell r="F3811">
            <v>3</v>
          </cell>
          <cell r="G3811" t="str">
            <v>CB2901000001WL</v>
          </cell>
          <cell r="H3811">
            <v>1</v>
          </cell>
          <cell r="I3811" t="str">
            <v>150mm</v>
          </cell>
          <cell r="J3811">
            <v>1</v>
          </cell>
          <cell r="K3811">
            <v>1</v>
          </cell>
        </row>
        <row r="3812">
          <cell r="A3812" t="str">
            <v>M2</v>
          </cell>
          <cell r="B3812" t="str">
            <v>A5C</v>
          </cell>
          <cell r="C3812" t="str">
            <v>P</v>
          </cell>
          <cell r="D3812" t="str">
            <v>23050</v>
          </cell>
          <cell r="E3812" t="str">
            <v>LWN FLG</v>
          </cell>
          <cell r="F3812">
            <v>3</v>
          </cell>
          <cell r="G3812" t="str">
            <v>CB2901000001WL</v>
          </cell>
          <cell r="H3812">
            <v>1</v>
          </cell>
          <cell r="I3812" t="str">
            <v>150mm</v>
          </cell>
          <cell r="J3812">
            <v>1</v>
          </cell>
          <cell r="K3812">
            <v>1</v>
          </cell>
        </row>
        <row r="3813">
          <cell r="A3813" t="str">
            <v>M2</v>
          </cell>
          <cell r="B3813" t="str">
            <v>A5C</v>
          </cell>
          <cell r="C3813" t="str">
            <v>P</v>
          </cell>
          <cell r="D3813" t="str">
            <v>23061</v>
          </cell>
          <cell r="E3813" t="str">
            <v>LWN FLG</v>
          </cell>
          <cell r="F3813">
            <v>3</v>
          </cell>
          <cell r="G3813" t="str">
            <v>CB2901000001WL</v>
          </cell>
          <cell r="H3813">
            <v>1</v>
          </cell>
          <cell r="I3813" t="str">
            <v>150mm</v>
          </cell>
          <cell r="J3813">
            <v>1</v>
          </cell>
          <cell r="K3813">
            <v>1</v>
          </cell>
        </row>
        <row r="3814">
          <cell r="A3814" t="str">
            <v>M2</v>
          </cell>
          <cell r="B3814" t="str">
            <v>A5C</v>
          </cell>
          <cell r="C3814" t="str">
            <v>P</v>
          </cell>
          <cell r="D3814" t="str">
            <v>23170</v>
          </cell>
          <cell r="E3814" t="str">
            <v>LWN FLG</v>
          </cell>
          <cell r="F3814">
            <v>3</v>
          </cell>
          <cell r="G3814" t="str">
            <v>CB2901000001WL</v>
          </cell>
          <cell r="H3814">
            <v>1</v>
          </cell>
          <cell r="I3814" t="str">
            <v>150mm</v>
          </cell>
          <cell r="J3814">
            <v>1</v>
          </cell>
          <cell r="K3814">
            <v>1</v>
          </cell>
        </row>
        <row r="3815">
          <cell r="A3815" t="str">
            <v>M2</v>
          </cell>
          <cell r="B3815" t="str">
            <v>A5C</v>
          </cell>
          <cell r="C3815" t="str">
            <v>P</v>
          </cell>
          <cell r="D3815" t="str">
            <v>23173</v>
          </cell>
          <cell r="E3815" t="str">
            <v>LWN FLG</v>
          </cell>
          <cell r="F3815">
            <v>3</v>
          </cell>
          <cell r="G3815" t="str">
            <v>CB2901000001WL</v>
          </cell>
          <cell r="H3815">
            <v>1</v>
          </cell>
          <cell r="I3815" t="str">
            <v>150mm</v>
          </cell>
          <cell r="J3815">
            <v>1</v>
          </cell>
          <cell r="K3815">
            <v>1</v>
          </cell>
        </row>
        <row r="3816">
          <cell r="A3816" t="str">
            <v>M2</v>
          </cell>
          <cell r="B3816" t="str">
            <v>A5C</v>
          </cell>
          <cell r="C3816" t="str">
            <v>P</v>
          </cell>
          <cell r="D3816" t="str">
            <v>23180</v>
          </cell>
          <cell r="E3816" t="str">
            <v>LWN FLG</v>
          </cell>
          <cell r="F3816">
            <v>3</v>
          </cell>
          <cell r="G3816" t="str">
            <v>CB2901000001WL</v>
          </cell>
          <cell r="H3816">
            <v>1</v>
          </cell>
          <cell r="I3816" t="str">
            <v>150mm</v>
          </cell>
          <cell r="J3816">
            <v>1</v>
          </cell>
          <cell r="K3816">
            <v>1</v>
          </cell>
        </row>
        <row r="3817">
          <cell r="A3817" t="str">
            <v>M2</v>
          </cell>
          <cell r="B3817" t="str">
            <v>A5C</v>
          </cell>
          <cell r="C3817" t="str">
            <v>P</v>
          </cell>
          <cell r="D3817" t="str">
            <v>24016</v>
          </cell>
          <cell r="E3817" t="str">
            <v>LWN FLG</v>
          </cell>
          <cell r="F3817">
            <v>3</v>
          </cell>
          <cell r="G3817" t="str">
            <v>CB2901000001WL</v>
          </cell>
          <cell r="H3817">
            <v>1</v>
          </cell>
          <cell r="I3817" t="str">
            <v>150mm</v>
          </cell>
          <cell r="J3817">
            <v>1</v>
          </cell>
          <cell r="K3817">
            <v>1</v>
          </cell>
        </row>
        <row r="3818">
          <cell r="A3818" t="str">
            <v>M2</v>
          </cell>
          <cell r="B3818" t="str">
            <v>A5C</v>
          </cell>
          <cell r="C3818" t="str">
            <v>P</v>
          </cell>
          <cell r="D3818" t="str">
            <v>23076</v>
          </cell>
          <cell r="E3818" t="str">
            <v>LWN FLG</v>
          </cell>
          <cell r="F3818">
            <v>3</v>
          </cell>
          <cell r="G3818" t="str">
            <v>CB2901000001WL</v>
          </cell>
          <cell r="H3818">
            <v>1</v>
          </cell>
          <cell r="I3818" t="str">
            <v>150mm</v>
          </cell>
          <cell r="J3818">
            <v>1</v>
          </cell>
          <cell r="K3818">
            <v>1</v>
          </cell>
        </row>
        <row r="3819">
          <cell r="A3819" t="str">
            <v>M2</v>
          </cell>
          <cell r="B3819" t="str">
            <v>A5C</v>
          </cell>
          <cell r="C3819" t="str">
            <v>P</v>
          </cell>
          <cell r="D3819" t="str">
            <v>23191</v>
          </cell>
          <cell r="E3819" t="str">
            <v>LWN FLG</v>
          </cell>
          <cell r="F3819">
            <v>3</v>
          </cell>
          <cell r="G3819" t="str">
            <v>CB2901000001WL</v>
          </cell>
          <cell r="H3819">
            <v>1</v>
          </cell>
          <cell r="I3819" t="str">
            <v>150mm</v>
          </cell>
          <cell r="J3819">
            <v>1</v>
          </cell>
          <cell r="K3819">
            <v>1</v>
          </cell>
        </row>
        <row r="3820">
          <cell r="A3820" t="str">
            <v>M2</v>
          </cell>
          <cell r="B3820" t="str">
            <v>A5C</v>
          </cell>
          <cell r="C3820" t="str">
            <v>P</v>
          </cell>
          <cell r="D3820" t="str">
            <v>24018</v>
          </cell>
          <cell r="E3820" t="str">
            <v>LWN FLG</v>
          </cell>
          <cell r="F3820">
            <v>3</v>
          </cell>
          <cell r="G3820" t="str">
            <v>CB2901000001WL</v>
          </cell>
          <cell r="H3820">
            <v>1</v>
          </cell>
          <cell r="I3820" t="str">
            <v>150mm</v>
          </cell>
          <cell r="J3820">
            <v>1</v>
          </cell>
          <cell r="K3820">
            <v>1</v>
          </cell>
        </row>
        <row r="3821">
          <cell r="A3821" t="str">
            <v>M2</v>
          </cell>
          <cell r="B3821" t="str">
            <v>A5C</v>
          </cell>
          <cell r="C3821" t="str">
            <v>P</v>
          </cell>
          <cell r="D3821" t="str">
            <v>23018</v>
          </cell>
          <cell r="E3821" t="str">
            <v>SW FLG</v>
          </cell>
          <cell r="F3821">
            <v>3</v>
          </cell>
          <cell r="G3821" t="str">
            <v>CB240108000100</v>
          </cell>
          <cell r="H3821">
            <v>1</v>
          </cell>
          <cell r="I3821" t="str">
            <v>--</v>
          </cell>
          <cell r="J3821">
            <v>2</v>
          </cell>
          <cell r="K3821">
            <v>2</v>
          </cell>
        </row>
        <row r="3822">
          <cell r="A3822" t="str">
            <v>M2</v>
          </cell>
          <cell r="B3822" t="str">
            <v>A5C</v>
          </cell>
          <cell r="C3822" t="str">
            <v>P</v>
          </cell>
          <cell r="D3822" t="str">
            <v>23027</v>
          </cell>
          <cell r="E3822" t="str">
            <v>SW FLG</v>
          </cell>
          <cell r="F3822">
            <v>3</v>
          </cell>
          <cell r="G3822" t="str">
            <v>CB240108000100</v>
          </cell>
          <cell r="H3822">
            <v>1</v>
          </cell>
          <cell r="I3822" t="str">
            <v>--</v>
          </cell>
          <cell r="J3822">
            <v>1</v>
          </cell>
          <cell r="K3822">
            <v>1</v>
          </cell>
        </row>
        <row r="3823">
          <cell r="A3823" t="str">
            <v>M2</v>
          </cell>
          <cell r="B3823" t="str">
            <v>A5C</v>
          </cell>
          <cell r="C3823" t="str">
            <v>P</v>
          </cell>
          <cell r="D3823" t="str">
            <v>23033</v>
          </cell>
          <cell r="E3823" t="str">
            <v>SW FLG</v>
          </cell>
          <cell r="F3823">
            <v>3</v>
          </cell>
          <cell r="G3823" t="str">
            <v>CB240108000100</v>
          </cell>
          <cell r="H3823">
            <v>1</v>
          </cell>
          <cell r="I3823" t="str">
            <v>--</v>
          </cell>
          <cell r="J3823">
            <v>2</v>
          </cell>
          <cell r="K3823">
            <v>2</v>
          </cell>
        </row>
        <row r="3824">
          <cell r="A3824" t="str">
            <v>M2</v>
          </cell>
          <cell r="B3824" t="str">
            <v>A5C</v>
          </cell>
          <cell r="C3824" t="str">
            <v>P</v>
          </cell>
          <cell r="D3824" t="str">
            <v>23044</v>
          </cell>
          <cell r="E3824" t="str">
            <v>SW FLG</v>
          </cell>
          <cell r="F3824">
            <v>3</v>
          </cell>
          <cell r="G3824" t="str">
            <v>CB240108000100</v>
          </cell>
          <cell r="H3824">
            <v>1</v>
          </cell>
          <cell r="I3824" t="str">
            <v>--</v>
          </cell>
          <cell r="J3824">
            <v>2</v>
          </cell>
          <cell r="K3824">
            <v>2</v>
          </cell>
        </row>
        <row r="3825">
          <cell r="A3825" t="str">
            <v>M2</v>
          </cell>
          <cell r="B3825" t="str">
            <v>A5C</v>
          </cell>
          <cell r="C3825" t="str">
            <v>P</v>
          </cell>
          <cell r="D3825" t="str">
            <v>23039</v>
          </cell>
          <cell r="E3825" t="str">
            <v>SW FLG</v>
          </cell>
          <cell r="F3825">
            <v>3</v>
          </cell>
          <cell r="G3825" t="str">
            <v>CB240108000100</v>
          </cell>
          <cell r="H3825">
            <v>1</v>
          </cell>
          <cell r="I3825" t="str">
            <v>--</v>
          </cell>
          <cell r="J3825">
            <v>2</v>
          </cell>
          <cell r="K3825">
            <v>2</v>
          </cell>
        </row>
        <row r="3826">
          <cell r="A3826" t="str">
            <v>M2</v>
          </cell>
          <cell r="B3826" t="str">
            <v>A5C</v>
          </cell>
          <cell r="C3826" t="str">
            <v>P</v>
          </cell>
          <cell r="D3826" t="str">
            <v>23074</v>
          </cell>
          <cell r="E3826" t="str">
            <v>SW FLG</v>
          </cell>
          <cell r="F3826">
            <v>3</v>
          </cell>
          <cell r="G3826" t="str">
            <v>CB240108000100</v>
          </cell>
          <cell r="H3826">
            <v>1</v>
          </cell>
          <cell r="I3826" t="str">
            <v>--</v>
          </cell>
          <cell r="J3826">
            <v>1</v>
          </cell>
          <cell r="K3826">
            <v>1</v>
          </cell>
        </row>
        <row r="3827">
          <cell r="A3827" t="str">
            <v>M2</v>
          </cell>
          <cell r="B3827" t="str">
            <v>A5C</v>
          </cell>
          <cell r="C3827" t="str">
            <v>P</v>
          </cell>
          <cell r="D3827" t="str">
            <v>23079</v>
          </cell>
          <cell r="E3827" t="str">
            <v>SW FLG</v>
          </cell>
          <cell r="F3827">
            <v>3</v>
          </cell>
          <cell r="G3827" t="str">
            <v>CB240108000100</v>
          </cell>
          <cell r="H3827">
            <v>1</v>
          </cell>
          <cell r="I3827" t="str">
            <v>--</v>
          </cell>
          <cell r="J3827">
            <v>1</v>
          </cell>
          <cell r="K3827">
            <v>1</v>
          </cell>
        </row>
        <row r="3828">
          <cell r="A3828" t="str">
            <v>M2</v>
          </cell>
          <cell r="B3828" t="str">
            <v>A5C</v>
          </cell>
          <cell r="C3828" t="str">
            <v>P</v>
          </cell>
          <cell r="D3828" t="str">
            <v>23219</v>
          </cell>
          <cell r="E3828" t="str">
            <v>SW FLG</v>
          </cell>
          <cell r="F3828">
            <v>3</v>
          </cell>
          <cell r="G3828" t="str">
            <v>CB240108000100</v>
          </cell>
          <cell r="H3828">
            <v>1</v>
          </cell>
          <cell r="I3828" t="str">
            <v>--</v>
          </cell>
          <cell r="J3828">
            <v>1</v>
          </cell>
          <cell r="K3828">
            <v>1</v>
          </cell>
        </row>
        <row r="3829">
          <cell r="A3829" t="str">
            <v>M2</v>
          </cell>
          <cell r="B3829" t="str">
            <v>A5C</v>
          </cell>
          <cell r="C3829" t="str">
            <v>P</v>
          </cell>
          <cell r="D3829" t="str">
            <v>23223</v>
          </cell>
          <cell r="E3829" t="str">
            <v>SW FLG</v>
          </cell>
          <cell r="F3829">
            <v>3</v>
          </cell>
          <cell r="G3829" t="str">
            <v>CB240208000100</v>
          </cell>
          <cell r="H3829">
            <v>1</v>
          </cell>
          <cell r="I3829" t="str">
            <v>--</v>
          </cell>
          <cell r="J3829">
            <v>2</v>
          </cell>
          <cell r="K3829">
            <v>2</v>
          </cell>
        </row>
        <row r="3830">
          <cell r="A3830" t="str">
            <v>M2</v>
          </cell>
          <cell r="B3830" t="str">
            <v>A5C</v>
          </cell>
          <cell r="C3830" t="str">
            <v>P</v>
          </cell>
          <cell r="D3830" t="str">
            <v>24015</v>
          </cell>
          <cell r="E3830" t="str">
            <v>SW FLG</v>
          </cell>
          <cell r="F3830">
            <v>3</v>
          </cell>
          <cell r="G3830" t="str">
            <v>CB240108000100</v>
          </cell>
          <cell r="H3830">
            <v>1</v>
          </cell>
          <cell r="I3830" t="str">
            <v>--</v>
          </cell>
          <cell r="J3830">
            <v>2</v>
          </cell>
          <cell r="K3830">
            <v>2</v>
          </cell>
        </row>
        <row r="3831">
          <cell r="A3831" t="str">
            <v>M2</v>
          </cell>
          <cell r="B3831" t="str">
            <v>A5C</v>
          </cell>
          <cell r="C3831" t="str">
            <v>P</v>
          </cell>
          <cell r="D3831" t="str">
            <v>24016</v>
          </cell>
          <cell r="E3831" t="str">
            <v>SW FLG</v>
          </cell>
          <cell r="F3831">
            <v>3</v>
          </cell>
          <cell r="G3831" t="str">
            <v>CB240108000100</v>
          </cell>
          <cell r="H3831">
            <v>1</v>
          </cell>
          <cell r="I3831" t="str">
            <v>--</v>
          </cell>
          <cell r="J3831">
            <v>2</v>
          </cell>
          <cell r="K3831">
            <v>2</v>
          </cell>
        </row>
        <row r="3832">
          <cell r="A3832" t="str">
            <v>M2</v>
          </cell>
          <cell r="B3832" t="str">
            <v>A5C</v>
          </cell>
          <cell r="C3832" t="str">
            <v>P</v>
          </cell>
          <cell r="D3832" t="str">
            <v>24017</v>
          </cell>
          <cell r="E3832" t="str">
            <v>SW FLG</v>
          </cell>
          <cell r="F3832">
            <v>3</v>
          </cell>
          <cell r="G3832" t="str">
            <v>CB240108000100</v>
          </cell>
          <cell r="H3832">
            <v>1</v>
          </cell>
          <cell r="I3832" t="str">
            <v>--</v>
          </cell>
          <cell r="J3832">
            <v>1</v>
          </cell>
          <cell r="K3832">
            <v>1</v>
          </cell>
        </row>
        <row r="3833">
          <cell r="A3833" t="str">
            <v>M2</v>
          </cell>
          <cell r="B3833" t="str">
            <v>A5C</v>
          </cell>
          <cell r="C3833" t="str">
            <v>P</v>
          </cell>
          <cell r="D3833" t="str">
            <v>24018</v>
          </cell>
          <cell r="E3833" t="str">
            <v>SW FLG</v>
          </cell>
          <cell r="F3833">
            <v>3</v>
          </cell>
          <cell r="G3833" t="str">
            <v>CB240108000100</v>
          </cell>
          <cell r="H3833">
            <v>1</v>
          </cell>
          <cell r="I3833" t="str">
            <v>--</v>
          </cell>
          <cell r="J3833">
            <v>1</v>
          </cell>
          <cell r="K3833">
            <v>1</v>
          </cell>
        </row>
        <row r="3834">
          <cell r="A3834" t="str">
            <v>M2</v>
          </cell>
          <cell r="B3834" t="str">
            <v>A5C</v>
          </cell>
          <cell r="C3834" t="str">
            <v>TRIM</v>
          </cell>
          <cell r="D3834" t="str">
            <v>C-2302</v>
          </cell>
          <cell r="E3834" t="str">
            <v>SW FLG</v>
          </cell>
          <cell r="F3834">
            <v>3</v>
          </cell>
          <cell r="G3834" t="str">
            <v>CB240108000100</v>
          </cell>
          <cell r="H3834">
            <v>1</v>
          </cell>
          <cell r="I3834" t="str">
            <v>--</v>
          </cell>
          <cell r="J3834">
            <v>1</v>
          </cell>
          <cell r="K3834">
            <v>1</v>
          </cell>
        </row>
        <row r="3835">
          <cell r="A3835" t="str">
            <v>M2</v>
          </cell>
          <cell r="B3835" t="str">
            <v>A5C</v>
          </cell>
          <cell r="C3835" t="str">
            <v>TRIM</v>
          </cell>
          <cell r="D3835" t="str">
            <v>C-2303</v>
          </cell>
          <cell r="E3835" t="str">
            <v>SW FLG</v>
          </cell>
          <cell r="F3835">
            <v>3</v>
          </cell>
          <cell r="G3835" t="str">
            <v>CB240108000100</v>
          </cell>
          <cell r="H3835">
            <v>1</v>
          </cell>
          <cell r="I3835" t="str">
            <v>--</v>
          </cell>
          <cell r="J3835">
            <v>1</v>
          </cell>
          <cell r="K3835">
            <v>1</v>
          </cell>
        </row>
        <row r="3836">
          <cell r="A3836" t="str">
            <v>M2</v>
          </cell>
          <cell r="B3836" t="str">
            <v>A5C</v>
          </cell>
          <cell r="C3836" t="str">
            <v>TRIM</v>
          </cell>
          <cell r="D3836" t="str">
            <v>C-2304</v>
          </cell>
          <cell r="E3836" t="str">
            <v>SW FLG</v>
          </cell>
          <cell r="F3836">
            <v>3</v>
          </cell>
          <cell r="G3836" t="str">
            <v>CB240108000100</v>
          </cell>
          <cell r="H3836">
            <v>1</v>
          </cell>
          <cell r="I3836" t="str">
            <v>--</v>
          </cell>
          <cell r="J3836">
            <v>1</v>
          </cell>
          <cell r="K3836">
            <v>1</v>
          </cell>
        </row>
        <row r="3837">
          <cell r="A3837" t="str">
            <v>M2</v>
          </cell>
          <cell r="B3837" t="str">
            <v>A5C</v>
          </cell>
          <cell r="C3837" t="str">
            <v>TRIM</v>
          </cell>
          <cell r="D3837" t="str">
            <v>C-2305</v>
          </cell>
          <cell r="E3837" t="str">
            <v>SW FLG</v>
          </cell>
          <cell r="F3837">
            <v>3</v>
          </cell>
          <cell r="G3837" t="str">
            <v>CB240108000100</v>
          </cell>
          <cell r="H3837">
            <v>1</v>
          </cell>
          <cell r="I3837" t="str">
            <v>--</v>
          </cell>
          <cell r="J3837">
            <v>1</v>
          </cell>
          <cell r="K3837">
            <v>1</v>
          </cell>
        </row>
        <row r="3838">
          <cell r="A3838" t="str">
            <v>M2</v>
          </cell>
          <cell r="B3838" t="str">
            <v>A5C</v>
          </cell>
          <cell r="C3838" t="str">
            <v>TRIM</v>
          </cell>
          <cell r="D3838" t="str">
            <v>C-2306</v>
          </cell>
          <cell r="E3838" t="str">
            <v>SW FLG</v>
          </cell>
          <cell r="F3838">
            <v>3</v>
          </cell>
          <cell r="G3838" t="str">
            <v>CB240108000100</v>
          </cell>
          <cell r="H3838">
            <v>1</v>
          </cell>
          <cell r="I3838" t="str">
            <v>--</v>
          </cell>
          <cell r="J3838">
            <v>1</v>
          </cell>
          <cell r="K3838">
            <v>1</v>
          </cell>
        </row>
        <row r="3839">
          <cell r="A3839" t="str">
            <v>M2</v>
          </cell>
          <cell r="B3839" t="str">
            <v>A5C</v>
          </cell>
          <cell r="C3839" t="str">
            <v>P</v>
          </cell>
          <cell r="D3839" t="str">
            <v>23019</v>
          </cell>
          <cell r="E3839" t="str">
            <v>SW FLG</v>
          </cell>
          <cell r="F3839">
            <v>3</v>
          </cell>
          <cell r="G3839" t="str">
            <v>CB240208000100</v>
          </cell>
          <cell r="H3839">
            <v>1</v>
          </cell>
          <cell r="I3839" t="str">
            <v>--</v>
          </cell>
          <cell r="J3839">
            <v>2</v>
          </cell>
          <cell r="K3839">
            <v>2</v>
          </cell>
        </row>
        <row r="3840">
          <cell r="A3840" t="str">
            <v>M2</v>
          </cell>
          <cell r="B3840" t="str">
            <v>A5C</v>
          </cell>
          <cell r="C3840" t="str">
            <v>P</v>
          </cell>
          <cell r="D3840" t="str">
            <v>23039</v>
          </cell>
          <cell r="E3840" t="str">
            <v>SW FLG</v>
          </cell>
          <cell r="F3840">
            <v>3</v>
          </cell>
          <cell r="G3840" t="str">
            <v>CB240208000100</v>
          </cell>
          <cell r="H3840">
            <v>1</v>
          </cell>
          <cell r="I3840" t="str">
            <v>--</v>
          </cell>
          <cell r="J3840">
            <v>2</v>
          </cell>
          <cell r="K3840">
            <v>2</v>
          </cell>
        </row>
        <row r="3841">
          <cell r="A3841" t="str">
            <v>M2</v>
          </cell>
          <cell r="B3841" t="str">
            <v>A5C</v>
          </cell>
          <cell r="C3841" t="str">
            <v>P</v>
          </cell>
          <cell r="D3841" t="str">
            <v>23077</v>
          </cell>
          <cell r="E3841" t="str">
            <v>SW FLG</v>
          </cell>
          <cell r="F3841">
            <v>3</v>
          </cell>
          <cell r="G3841" t="str">
            <v>CB240108000100</v>
          </cell>
          <cell r="H3841">
            <v>1</v>
          </cell>
          <cell r="I3841" t="str">
            <v>--</v>
          </cell>
          <cell r="J3841">
            <v>2</v>
          </cell>
          <cell r="K3841">
            <v>2</v>
          </cell>
        </row>
        <row r="3842">
          <cell r="A3842" t="str">
            <v>M2</v>
          </cell>
          <cell r="B3842" t="str">
            <v>A5C</v>
          </cell>
          <cell r="C3842" t="str">
            <v>P</v>
          </cell>
          <cell r="D3842" t="str">
            <v>23194</v>
          </cell>
          <cell r="E3842" t="str">
            <v>SW FLG</v>
          </cell>
          <cell r="F3842">
            <v>3</v>
          </cell>
          <cell r="G3842" t="str">
            <v>CB240108000100</v>
          </cell>
          <cell r="H3842">
            <v>1</v>
          </cell>
          <cell r="I3842" t="str">
            <v>--</v>
          </cell>
          <cell r="J3842">
            <v>3</v>
          </cell>
          <cell r="K3842">
            <v>3</v>
          </cell>
        </row>
        <row r="3843">
          <cell r="A3843" t="str">
            <v>M2</v>
          </cell>
          <cell r="B3843" t="str">
            <v>A5C</v>
          </cell>
          <cell r="C3843" t="str">
            <v>TRIM</v>
          </cell>
          <cell r="D3843" t="str">
            <v>V-2325</v>
          </cell>
          <cell r="E3843" t="str">
            <v>SW FLG</v>
          </cell>
          <cell r="F3843">
            <v>3</v>
          </cell>
          <cell r="G3843" t="str">
            <v>CB240108000100</v>
          </cell>
          <cell r="H3843">
            <v>1</v>
          </cell>
          <cell r="I3843" t="str">
            <v>--</v>
          </cell>
          <cell r="J3843">
            <v>3</v>
          </cell>
          <cell r="K3843">
            <v>3</v>
          </cell>
        </row>
        <row r="3844">
          <cell r="A3844" t="str">
            <v>M2</v>
          </cell>
          <cell r="B3844" t="str">
            <v>A5C</v>
          </cell>
          <cell r="C3844" t="str">
            <v>P</v>
          </cell>
          <cell r="D3844" t="str">
            <v>23015</v>
          </cell>
          <cell r="E3844" t="str">
            <v>LWN FLG</v>
          </cell>
          <cell r="F3844">
            <v>3</v>
          </cell>
          <cell r="G3844" t="str">
            <v>CB2901000001WL</v>
          </cell>
          <cell r="H3844">
            <v>1</v>
          </cell>
          <cell r="I3844" t="str">
            <v>150mm</v>
          </cell>
          <cell r="J3844">
            <v>1</v>
          </cell>
          <cell r="K3844">
            <v>1</v>
          </cell>
        </row>
        <row r="3845">
          <cell r="A3845" t="str">
            <v>M2</v>
          </cell>
          <cell r="B3845" t="str">
            <v>A5C</v>
          </cell>
          <cell r="C3845" t="str">
            <v>P</v>
          </cell>
          <cell r="D3845" t="str">
            <v>23009</v>
          </cell>
          <cell r="E3845" t="str">
            <v>SW FLG</v>
          </cell>
          <cell r="F3845">
            <v>3</v>
          </cell>
          <cell r="G3845" t="str">
            <v>CB240108000100</v>
          </cell>
          <cell r="H3845">
            <v>1</v>
          </cell>
          <cell r="I3845" t="str">
            <v>--</v>
          </cell>
          <cell r="J3845">
            <v>2</v>
          </cell>
          <cell r="K3845">
            <v>2</v>
          </cell>
        </row>
        <row r="3846">
          <cell r="A3846" t="str">
            <v>M2</v>
          </cell>
          <cell r="B3846" t="str">
            <v>A5C</v>
          </cell>
          <cell r="C3846" t="str">
            <v>P</v>
          </cell>
          <cell r="D3846" t="str">
            <v>23154</v>
          </cell>
          <cell r="E3846" t="str">
            <v>SW FLG</v>
          </cell>
          <cell r="F3846">
            <v>3</v>
          </cell>
          <cell r="G3846" t="str">
            <v>CB240108000100</v>
          </cell>
          <cell r="H3846">
            <v>1</v>
          </cell>
          <cell r="I3846" t="str">
            <v>--</v>
          </cell>
          <cell r="J3846">
            <v>3</v>
          </cell>
          <cell r="K3846">
            <v>3</v>
          </cell>
        </row>
        <row r="3847">
          <cell r="A3847" t="str">
            <v>M2</v>
          </cell>
          <cell r="B3847" t="str">
            <v>A5C</v>
          </cell>
          <cell r="C3847" t="str">
            <v>P</v>
          </cell>
          <cell r="D3847" t="str">
            <v>23156</v>
          </cell>
          <cell r="E3847" t="str">
            <v>SW FLG</v>
          </cell>
          <cell r="F3847">
            <v>3</v>
          </cell>
          <cell r="G3847" t="str">
            <v>CB240108000100</v>
          </cell>
          <cell r="H3847">
            <v>1</v>
          </cell>
          <cell r="I3847" t="str">
            <v>--</v>
          </cell>
          <cell r="J3847">
            <v>1</v>
          </cell>
          <cell r="K3847">
            <v>1</v>
          </cell>
        </row>
        <row r="3848">
          <cell r="A3848" t="str">
            <v>M2</v>
          </cell>
          <cell r="B3848" t="str">
            <v>A5C</v>
          </cell>
          <cell r="C3848" t="str">
            <v>P</v>
          </cell>
          <cell r="D3848" t="str">
            <v>24002</v>
          </cell>
          <cell r="E3848" t="str">
            <v>SW FLG</v>
          </cell>
          <cell r="F3848">
            <v>3</v>
          </cell>
          <cell r="G3848" t="str">
            <v>CB240108000100</v>
          </cell>
          <cell r="H3848">
            <v>1</v>
          </cell>
          <cell r="I3848" t="str">
            <v>--</v>
          </cell>
          <cell r="J3848">
            <v>1</v>
          </cell>
          <cell r="K3848">
            <v>1</v>
          </cell>
        </row>
        <row r="3849">
          <cell r="A3849" t="str">
            <v>M2</v>
          </cell>
          <cell r="B3849" t="str">
            <v>A5C</v>
          </cell>
          <cell r="C3849" t="str">
            <v>P</v>
          </cell>
          <cell r="D3849" t="str">
            <v>24002</v>
          </cell>
          <cell r="E3849" t="str">
            <v>SW FLG</v>
          </cell>
          <cell r="F3849">
            <v>3</v>
          </cell>
          <cell r="G3849" t="str">
            <v>CB240208000100</v>
          </cell>
          <cell r="H3849">
            <v>1</v>
          </cell>
          <cell r="I3849" t="str">
            <v>--</v>
          </cell>
          <cell r="J3849">
            <v>2</v>
          </cell>
          <cell r="K3849">
            <v>2</v>
          </cell>
        </row>
        <row r="3850">
          <cell r="A3850" t="str">
            <v>M2</v>
          </cell>
          <cell r="B3850" t="str">
            <v>A5C</v>
          </cell>
          <cell r="C3850" t="str">
            <v>P</v>
          </cell>
          <cell r="D3850" t="str">
            <v>24004</v>
          </cell>
          <cell r="E3850" t="str">
            <v>SW FLG</v>
          </cell>
          <cell r="F3850">
            <v>3</v>
          </cell>
          <cell r="G3850" t="str">
            <v>CB240208000100</v>
          </cell>
          <cell r="H3850">
            <v>1</v>
          </cell>
          <cell r="I3850" t="str">
            <v>--</v>
          </cell>
          <cell r="J3850">
            <v>2</v>
          </cell>
          <cell r="K3850">
            <v>2</v>
          </cell>
        </row>
        <row r="3851">
          <cell r="A3851" t="str">
            <v>M2</v>
          </cell>
          <cell r="B3851" t="str">
            <v>A5C</v>
          </cell>
          <cell r="C3851" t="str">
            <v>P</v>
          </cell>
          <cell r="D3851" t="str">
            <v>24010</v>
          </cell>
          <cell r="E3851" t="str">
            <v>SW FLG</v>
          </cell>
          <cell r="F3851">
            <v>3</v>
          </cell>
          <cell r="G3851" t="str">
            <v>CB240108000100</v>
          </cell>
          <cell r="H3851">
            <v>1</v>
          </cell>
          <cell r="I3851" t="str">
            <v>--</v>
          </cell>
          <cell r="J3851">
            <v>2</v>
          </cell>
          <cell r="K3851">
            <v>2</v>
          </cell>
        </row>
        <row r="3852">
          <cell r="A3852" t="str">
            <v>M2</v>
          </cell>
          <cell r="B3852" t="str">
            <v>A5C</v>
          </cell>
          <cell r="C3852" t="str">
            <v>P</v>
          </cell>
          <cell r="D3852" t="str">
            <v>24004</v>
          </cell>
          <cell r="E3852" t="str">
            <v>SW FLG</v>
          </cell>
          <cell r="F3852">
            <v>3</v>
          </cell>
          <cell r="G3852" t="str">
            <v>CB240108000100</v>
          </cell>
          <cell r="H3852">
            <v>1</v>
          </cell>
          <cell r="I3852" t="str">
            <v>--</v>
          </cell>
          <cell r="J3852">
            <v>3</v>
          </cell>
          <cell r="K3852">
            <v>3</v>
          </cell>
        </row>
        <row r="3853">
          <cell r="A3853" t="str">
            <v>M2</v>
          </cell>
          <cell r="B3853" t="str">
            <v>A5C</v>
          </cell>
          <cell r="C3853" t="str">
            <v>P</v>
          </cell>
          <cell r="D3853" t="str">
            <v>24026</v>
          </cell>
          <cell r="E3853" t="str">
            <v>SW FLG</v>
          </cell>
          <cell r="F3853">
            <v>3</v>
          </cell>
          <cell r="G3853" t="str">
            <v>CB240208000100</v>
          </cell>
          <cell r="H3853">
            <v>1</v>
          </cell>
          <cell r="I3853" t="str">
            <v>--</v>
          </cell>
          <cell r="J3853">
            <v>2</v>
          </cell>
          <cell r="K3853">
            <v>2</v>
          </cell>
        </row>
        <row r="3854">
          <cell r="A3854" t="str">
            <v>M2</v>
          </cell>
          <cell r="B3854" t="str">
            <v>A5C</v>
          </cell>
          <cell r="C3854" t="str">
            <v>P</v>
          </cell>
          <cell r="D3854" t="str">
            <v>24029</v>
          </cell>
          <cell r="E3854" t="str">
            <v>SW FLG</v>
          </cell>
          <cell r="F3854">
            <v>3</v>
          </cell>
          <cell r="G3854" t="str">
            <v>CB240108000100</v>
          </cell>
          <cell r="H3854">
            <v>1</v>
          </cell>
          <cell r="I3854" t="str">
            <v>--</v>
          </cell>
          <cell r="J3854">
            <v>1</v>
          </cell>
          <cell r="K3854">
            <v>1</v>
          </cell>
        </row>
        <row r="3855">
          <cell r="A3855" t="str">
            <v>M2</v>
          </cell>
          <cell r="B3855" t="str">
            <v>A5C</v>
          </cell>
          <cell r="C3855" t="str">
            <v>P</v>
          </cell>
          <cell r="D3855" t="str">
            <v>24032</v>
          </cell>
          <cell r="E3855" t="str">
            <v>SW FLG</v>
          </cell>
          <cell r="F3855">
            <v>3</v>
          </cell>
          <cell r="G3855" t="str">
            <v>CB240108000100</v>
          </cell>
          <cell r="H3855">
            <v>1</v>
          </cell>
          <cell r="I3855" t="str">
            <v>--</v>
          </cell>
          <cell r="J3855">
            <v>1</v>
          </cell>
          <cell r="K3855">
            <v>1</v>
          </cell>
        </row>
        <row r="3856">
          <cell r="A3856" t="str">
            <v>M2</v>
          </cell>
          <cell r="B3856" t="str">
            <v>A5C</v>
          </cell>
          <cell r="C3856" t="str">
            <v>P</v>
          </cell>
          <cell r="D3856" t="str">
            <v>24033</v>
          </cell>
          <cell r="E3856" t="str">
            <v>SW FLG</v>
          </cell>
          <cell r="F3856">
            <v>3</v>
          </cell>
          <cell r="G3856" t="str">
            <v>CB240108000100</v>
          </cell>
          <cell r="H3856">
            <v>1</v>
          </cell>
          <cell r="I3856" t="str">
            <v>--</v>
          </cell>
          <cell r="J3856">
            <v>1</v>
          </cell>
          <cell r="K3856">
            <v>1</v>
          </cell>
        </row>
        <row r="3857">
          <cell r="A3857" t="str">
            <v>M2</v>
          </cell>
          <cell r="B3857" t="str">
            <v>A5C</v>
          </cell>
          <cell r="C3857" t="str">
            <v>P</v>
          </cell>
          <cell r="D3857" t="str">
            <v>24031</v>
          </cell>
          <cell r="E3857" t="str">
            <v>SW FLG</v>
          </cell>
          <cell r="F3857">
            <v>3</v>
          </cell>
          <cell r="G3857" t="str">
            <v>CB240108000100</v>
          </cell>
          <cell r="H3857">
            <v>1</v>
          </cell>
          <cell r="I3857" t="str">
            <v>--</v>
          </cell>
          <cell r="J3857">
            <v>1</v>
          </cell>
          <cell r="K3857">
            <v>1</v>
          </cell>
        </row>
        <row r="3858">
          <cell r="A3858" t="str">
            <v>M2</v>
          </cell>
          <cell r="B3858" t="str">
            <v>A5C</v>
          </cell>
          <cell r="C3858" t="str">
            <v>P</v>
          </cell>
          <cell r="D3858" t="str">
            <v>99004</v>
          </cell>
          <cell r="E3858" t="str">
            <v>SW FLG</v>
          </cell>
          <cell r="F3858">
            <v>3</v>
          </cell>
          <cell r="G3858" t="str">
            <v>CB240108000100</v>
          </cell>
          <cell r="H3858">
            <v>1</v>
          </cell>
          <cell r="I3858" t="str">
            <v>--</v>
          </cell>
          <cell r="J3858">
            <v>1</v>
          </cell>
          <cell r="K3858">
            <v>1</v>
          </cell>
        </row>
        <row r="3859">
          <cell r="A3859" t="str">
            <v>M2</v>
          </cell>
          <cell r="B3859" t="str">
            <v>A5C</v>
          </cell>
          <cell r="C3859" t="str">
            <v>TRIM</v>
          </cell>
          <cell r="D3859" t="str">
            <v>C-2301</v>
          </cell>
          <cell r="E3859" t="str">
            <v>SW FLG</v>
          </cell>
          <cell r="F3859">
            <v>3</v>
          </cell>
          <cell r="G3859" t="str">
            <v>CB240108000100</v>
          </cell>
          <cell r="H3859">
            <v>1</v>
          </cell>
          <cell r="I3859" t="str">
            <v>--</v>
          </cell>
          <cell r="J3859">
            <v>1</v>
          </cell>
          <cell r="K3859">
            <v>1</v>
          </cell>
        </row>
        <row r="3860">
          <cell r="A3860" t="str">
            <v>M2</v>
          </cell>
          <cell r="B3860" t="str">
            <v>A5C</v>
          </cell>
          <cell r="C3860" t="str">
            <v>TRIM</v>
          </cell>
          <cell r="D3860" t="str">
            <v>R-2401</v>
          </cell>
          <cell r="E3860" t="str">
            <v>SW FLG</v>
          </cell>
          <cell r="F3860">
            <v>3</v>
          </cell>
          <cell r="G3860" t="str">
            <v>CB240108000100</v>
          </cell>
          <cell r="H3860">
            <v>1</v>
          </cell>
          <cell r="I3860" t="str">
            <v>--</v>
          </cell>
          <cell r="J3860">
            <v>1</v>
          </cell>
          <cell r="K3860">
            <v>1</v>
          </cell>
        </row>
        <row r="3861">
          <cell r="A3861" t="str">
            <v>M2</v>
          </cell>
          <cell r="B3861" t="str">
            <v>A5C</v>
          </cell>
          <cell r="C3861" t="str">
            <v>P</v>
          </cell>
          <cell r="D3861" t="str">
            <v>24001</v>
          </cell>
          <cell r="E3861" t="str">
            <v>SW FLG</v>
          </cell>
          <cell r="F3861">
            <v>3</v>
          </cell>
          <cell r="G3861" t="str">
            <v>CB240108000100</v>
          </cell>
          <cell r="H3861">
            <v>1</v>
          </cell>
          <cell r="I3861" t="str">
            <v>--</v>
          </cell>
          <cell r="J3861">
            <v>2</v>
          </cell>
          <cell r="K3861">
            <v>2</v>
          </cell>
        </row>
        <row r="3862">
          <cell r="A3862" t="str">
            <v>M2</v>
          </cell>
          <cell r="B3862" t="str">
            <v>A5C</v>
          </cell>
          <cell r="C3862" t="str">
            <v>P</v>
          </cell>
          <cell r="D3862" t="str">
            <v>24025</v>
          </cell>
          <cell r="E3862" t="str">
            <v>SW FLG</v>
          </cell>
          <cell r="F3862">
            <v>3</v>
          </cell>
          <cell r="G3862" t="str">
            <v>CB240108000100</v>
          </cell>
          <cell r="H3862">
            <v>1</v>
          </cell>
          <cell r="I3862" t="str">
            <v>--</v>
          </cell>
          <cell r="J3862">
            <v>7</v>
          </cell>
          <cell r="K3862">
            <v>7</v>
          </cell>
        </row>
        <row r="3863">
          <cell r="A3863" t="str">
            <v>M2</v>
          </cell>
          <cell r="B3863" t="str">
            <v>A5C</v>
          </cell>
          <cell r="C3863" t="str">
            <v>P</v>
          </cell>
          <cell r="D3863" t="str">
            <v>24026</v>
          </cell>
          <cell r="E3863" t="str">
            <v>SW FLG</v>
          </cell>
          <cell r="F3863">
            <v>3</v>
          </cell>
          <cell r="G3863" t="str">
            <v>CB240108000100</v>
          </cell>
          <cell r="H3863">
            <v>1</v>
          </cell>
          <cell r="I3863" t="str">
            <v>--</v>
          </cell>
          <cell r="J3863">
            <v>1</v>
          </cell>
          <cell r="K3863">
            <v>1</v>
          </cell>
        </row>
        <row r="3864">
          <cell r="A3864" t="str">
            <v>M2</v>
          </cell>
          <cell r="B3864" t="str">
            <v>A5C</v>
          </cell>
          <cell r="C3864" t="str">
            <v>P</v>
          </cell>
          <cell r="D3864" t="str">
            <v>23006</v>
          </cell>
          <cell r="E3864" t="str">
            <v>SW FLG</v>
          </cell>
          <cell r="F3864">
            <v>3</v>
          </cell>
          <cell r="G3864" t="str">
            <v>CB240108001H00</v>
          </cell>
          <cell r="H3864">
            <v>1.5</v>
          </cell>
          <cell r="I3864" t="str">
            <v>--</v>
          </cell>
          <cell r="J3864">
            <v>1</v>
          </cell>
          <cell r="K3864">
            <v>1</v>
          </cell>
        </row>
        <row r="3865">
          <cell r="A3865" t="str">
            <v>M2</v>
          </cell>
          <cell r="B3865" t="str">
            <v>A5C</v>
          </cell>
          <cell r="C3865" t="str">
            <v>P</v>
          </cell>
          <cell r="D3865" t="str">
            <v>22102</v>
          </cell>
          <cell r="E3865" t="str">
            <v>SW FLG</v>
          </cell>
          <cell r="F3865">
            <v>3</v>
          </cell>
          <cell r="G3865" t="str">
            <v>CB240108001H00</v>
          </cell>
          <cell r="H3865">
            <v>1.5</v>
          </cell>
          <cell r="I3865" t="str">
            <v>--</v>
          </cell>
          <cell r="J3865">
            <v>1</v>
          </cell>
          <cell r="K3865">
            <v>1</v>
          </cell>
        </row>
        <row r="3866">
          <cell r="A3866" t="str">
            <v>M2</v>
          </cell>
          <cell r="B3866" t="str">
            <v>A5C</v>
          </cell>
          <cell r="C3866" t="str">
            <v>P</v>
          </cell>
          <cell r="D3866" t="str">
            <v>23001</v>
          </cell>
          <cell r="E3866" t="str">
            <v>SW FLG</v>
          </cell>
          <cell r="F3866">
            <v>3</v>
          </cell>
          <cell r="G3866" t="str">
            <v>CB240108001H00</v>
          </cell>
          <cell r="H3866">
            <v>1.5</v>
          </cell>
          <cell r="I3866" t="str">
            <v>--</v>
          </cell>
          <cell r="J3866">
            <v>2</v>
          </cell>
          <cell r="K3866">
            <v>2</v>
          </cell>
        </row>
        <row r="3867">
          <cell r="A3867" t="str">
            <v>M2</v>
          </cell>
          <cell r="B3867" t="str">
            <v>A5C</v>
          </cell>
          <cell r="C3867" t="str">
            <v>P</v>
          </cell>
          <cell r="D3867" t="str">
            <v>23005</v>
          </cell>
          <cell r="E3867" t="str">
            <v>SW FLG</v>
          </cell>
          <cell r="F3867">
            <v>3</v>
          </cell>
          <cell r="G3867" t="str">
            <v>CB240108001H00</v>
          </cell>
          <cell r="H3867">
            <v>1.5</v>
          </cell>
          <cell r="I3867" t="str">
            <v>--</v>
          </cell>
          <cell r="J3867">
            <v>2</v>
          </cell>
          <cell r="K3867">
            <v>2</v>
          </cell>
        </row>
        <row r="3868">
          <cell r="A3868" t="str">
            <v>M2</v>
          </cell>
          <cell r="B3868" t="str">
            <v>A5C</v>
          </cell>
          <cell r="C3868" t="str">
            <v>P</v>
          </cell>
          <cell r="D3868" t="str">
            <v>23037</v>
          </cell>
          <cell r="E3868" t="str">
            <v>SW FLG</v>
          </cell>
          <cell r="F3868">
            <v>3</v>
          </cell>
          <cell r="G3868" t="str">
            <v>CB240108001H00</v>
          </cell>
          <cell r="H3868">
            <v>1.5</v>
          </cell>
          <cell r="I3868" t="str">
            <v>--</v>
          </cell>
          <cell r="J3868">
            <v>1</v>
          </cell>
          <cell r="K3868">
            <v>1</v>
          </cell>
        </row>
        <row r="3869">
          <cell r="A3869" t="str">
            <v>M2</v>
          </cell>
          <cell r="B3869" t="str">
            <v>A5C</v>
          </cell>
          <cell r="C3869" t="str">
            <v>P</v>
          </cell>
          <cell r="D3869" t="str">
            <v>23035</v>
          </cell>
          <cell r="E3869" t="str">
            <v>SW FLG</v>
          </cell>
          <cell r="F3869">
            <v>3</v>
          </cell>
          <cell r="G3869" t="str">
            <v>CB240108001H00</v>
          </cell>
          <cell r="H3869">
            <v>1.5</v>
          </cell>
          <cell r="I3869" t="str">
            <v>--</v>
          </cell>
          <cell r="J3869">
            <v>5</v>
          </cell>
          <cell r="K3869">
            <v>5</v>
          </cell>
        </row>
        <row r="3870">
          <cell r="A3870" t="str">
            <v>M2</v>
          </cell>
          <cell r="B3870" t="str">
            <v>A5C</v>
          </cell>
          <cell r="C3870" t="str">
            <v>P</v>
          </cell>
          <cell r="D3870" t="str">
            <v>23038</v>
          </cell>
          <cell r="E3870" t="str">
            <v>SW FLG</v>
          </cell>
          <cell r="F3870">
            <v>3</v>
          </cell>
          <cell r="G3870" t="str">
            <v>CB240108001H00</v>
          </cell>
          <cell r="H3870">
            <v>1.5</v>
          </cell>
          <cell r="I3870" t="str">
            <v>--</v>
          </cell>
          <cell r="J3870">
            <v>4</v>
          </cell>
          <cell r="K3870">
            <v>4</v>
          </cell>
        </row>
        <row r="3871">
          <cell r="A3871" t="str">
            <v>M2</v>
          </cell>
          <cell r="B3871" t="str">
            <v>A5C</v>
          </cell>
          <cell r="C3871" t="str">
            <v>P</v>
          </cell>
          <cell r="D3871" t="str">
            <v>23052</v>
          </cell>
          <cell r="E3871" t="str">
            <v>SW FLG</v>
          </cell>
          <cell r="F3871">
            <v>3</v>
          </cell>
          <cell r="G3871" t="str">
            <v>CB240108001H00</v>
          </cell>
          <cell r="H3871">
            <v>1.5</v>
          </cell>
          <cell r="I3871" t="str">
            <v>--</v>
          </cell>
          <cell r="J3871">
            <v>1</v>
          </cell>
          <cell r="K3871">
            <v>1</v>
          </cell>
        </row>
        <row r="3872">
          <cell r="A3872" t="str">
            <v>M2</v>
          </cell>
          <cell r="B3872" t="str">
            <v>A5C</v>
          </cell>
          <cell r="C3872" t="str">
            <v>P</v>
          </cell>
          <cell r="D3872" t="str">
            <v>23063</v>
          </cell>
          <cell r="E3872" t="str">
            <v>SW FLG</v>
          </cell>
          <cell r="F3872">
            <v>3</v>
          </cell>
          <cell r="G3872" t="str">
            <v>CB240108001H00</v>
          </cell>
          <cell r="H3872">
            <v>1.5</v>
          </cell>
          <cell r="I3872" t="str">
            <v>--</v>
          </cell>
          <cell r="J3872">
            <v>1</v>
          </cell>
          <cell r="K3872">
            <v>1</v>
          </cell>
        </row>
        <row r="3873">
          <cell r="A3873" t="str">
            <v>M2</v>
          </cell>
          <cell r="B3873" t="str">
            <v>A5C</v>
          </cell>
          <cell r="C3873" t="str">
            <v>P</v>
          </cell>
          <cell r="D3873" t="str">
            <v>23070</v>
          </cell>
          <cell r="E3873" t="str">
            <v>SW FLG</v>
          </cell>
          <cell r="F3873">
            <v>3</v>
          </cell>
          <cell r="G3873" t="str">
            <v>CB240108001H00</v>
          </cell>
          <cell r="H3873">
            <v>1.5</v>
          </cell>
          <cell r="I3873" t="str">
            <v>--</v>
          </cell>
          <cell r="J3873">
            <v>4</v>
          </cell>
          <cell r="K3873">
            <v>4</v>
          </cell>
        </row>
        <row r="3874">
          <cell r="A3874" t="str">
            <v>M2</v>
          </cell>
          <cell r="B3874" t="str">
            <v>A5C</v>
          </cell>
          <cell r="C3874" t="str">
            <v>P</v>
          </cell>
          <cell r="D3874" t="str">
            <v>23073</v>
          </cell>
          <cell r="E3874" t="str">
            <v>SW FLG</v>
          </cell>
          <cell r="F3874">
            <v>3</v>
          </cell>
          <cell r="G3874" t="str">
            <v>CB240108001H00</v>
          </cell>
          <cell r="H3874">
            <v>1.5</v>
          </cell>
          <cell r="I3874" t="str">
            <v>--</v>
          </cell>
          <cell r="J3874">
            <v>2</v>
          </cell>
          <cell r="K3874">
            <v>2</v>
          </cell>
        </row>
        <row r="3875">
          <cell r="A3875" t="str">
            <v>M2</v>
          </cell>
          <cell r="B3875" t="str">
            <v>A5C</v>
          </cell>
          <cell r="C3875" t="str">
            <v>P</v>
          </cell>
          <cell r="D3875" t="str">
            <v>23078</v>
          </cell>
          <cell r="E3875" t="str">
            <v>SW FLG</v>
          </cell>
          <cell r="F3875">
            <v>3</v>
          </cell>
          <cell r="G3875" t="str">
            <v>CB240108001H00</v>
          </cell>
          <cell r="H3875">
            <v>1.5</v>
          </cell>
          <cell r="I3875" t="str">
            <v>--</v>
          </cell>
          <cell r="J3875">
            <v>1</v>
          </cell>
          <cell r="K3875">
            <v>1</v>
          </cell>
        </row>
        <row r="3876">
          <cell r="A3876" t="str">
            <v>M2</v>
          </cell>
          <cell r="B3876" t="str">
            <v>A5C</v>
          </cell>
          <cell r="C3876" t="str">
            <v>P</v>
          </cell>
          <cell r="D3876" t="str">
            <v>23096</v>
          </cell>
          <cell r="E3876" t="str">
            <v>SW FLG</v>
          </cell>
          <cell r="F3876">
            <v>3</v>
          </cell>
          <cell r="G3876" t="str">
            <v>CB240108001H00</v>
          </cell>
          <cell r="H3876">
            <v>1.5</v>
          </cell>
          <cell r="I3876" t="str">
            <v>--</v>
          </cell>
          <cell r="J3876">
            <v>2</v>
          </cell>
          <cell r="K3876">
            <v>2</v>
          </cell>
        </row>
        <row r="3877">
          <cell r="A3877" t="str">
            <v>M2</v>
          </cell>
          <cell r="B3877" t="str">
            <v>A5C</v>
          </cell>
          <cell r="C3877" t="str">
            <v>P</v>
          </cell>
          <cell r="D3877" t="str">
            <v>23107</v>
          </cell>
          <cell r="E3877" t="str">
            <v>SW FLG</v>
          </cell>
          <cell r="F3877">
            <v>3</v>
          </cell>
          <cell r="G3877" t="str">
            <v>CB240108001H00</v>
          </cell>
          <cell r="H3877">
            <v>1.5</v>
          </cell>
          <cell r="I3877" t="str">
            <v>--</v>
          </cell>
          <cell r="J3877">
            <v>5</v>
          </cell>
          <cell r="K3877">
            <v>5</v>
          </cell>
        </row>
        <row r="3878">
          <cell r="A3878" t="str">
            <v>M2</v>
          </cell>
          <cell r="B3878" t="str">
            <v>A5C</v>
          </cell>
          <cell r="C3878" t="str">
            <v>P</v>
          </cell>
          <cell r="D3878" t="str">
            <v>23111</v>
          </cell>
          <cell r="E3878" t="str">
            <v>SW FLG</v>
          </cell>
          <cell r="F3878">
            <v>3</v>
          </cell>
          <cell r="G3878" t="str">
            <v>CB240108001H00</v>
          </cell>
          <cell r="H3878">
            <v>1.5</v>
          </cell>
          <cell r="I3878" t="str">
            <v>--</v>
          </cell>
          <cell r="J3878">
            <v>5</v>
          </cell>
          <cell r="K3878">
            <v>5</v>
          </cell>
        </row>
        <row r="3879">
          <cell r="A3879" t="str">
            <v>M2</v>
          </cell>
          <cell r="B3879" t="str">
            <v>A5C</v>
          </cell>
          <cell r="C3879" t="str">
            <v>P</v>
          </cell>
          <cell r="D3879" t="str">
            <v>23115</v>
          </cell>
          <cell r="E3879" t="str">
            <v>SW FLG</v>
          </cell>
          <cell r="F3879">
            <v>3</v>
          </cell>
          <cell r="G3879" t="str">
            <v>CB240108001H00</v>
          </cell>
          <cell r="H3879">
            <v>1.5</v>
          </cell>
          <cell r="I3879" t="str">
            <v>--</v>
          </cell>
          <cell r="J3879">
            <v>2</v>
          </cell>
          <cell r="K3879">
            <v>2</v>
          </cell>
        </row>
        <row r="3880">
          <cell r="A3880" t="str">
            <v>M2</v>
          </cell>
          <cell r="B3880" t="str">
            <v>A5C</v>
          </cell>
          <cell r="C3880" t="str">
            <v>P</v>
          </cell>
          <cell r="D3880" t="str">
            <v>23117</v>
          </cell>
          <cell r="E3880" t="str">
            <v>SW FLG</v>
          </cell>
          <cell r="F3880">
            <v>3</v>
          </cell>
          <cell r="G3880" t="str">
            <v>CB240108001H00</v>
          </cell>
          <cell r="H3880">
            <v>1.5</v>
          </cell>
          <cell r="I3880" t="str">
            <v>--</v>
          </cell>
          <cell r="J3880">
            <v>4</v>
          </cell>
          <cell r="K3880">
            <v>4</v>
          </cell>
        </row>
        <row r="3881">
          <cell r="A3881" t="str">
            <v>M2</v>
          </cell>
          <cell r="B3881" t="str">
            <v>A5C</v>
          </cell>
          <cell r="C3881" t="str">
            <v>P</v>
          </cell>
          <cell r="D3881" t="str">
            <v>23143</v>
          </cell>
          <cell r="E3881" t="str">
            <v>SW FLG</v>
          </cell>
          <cell r="F3881">
            <v>3</v>
          </cell>
          <cell r="G3881" t="str">
            <v>CB240108001H00</v>
          </cell>
          <cell r="H3881">
            <v>1.5</v>
          </cell>
          <cell r="I3881" t="str">
            <v>--</v>
          </cell>
          <cell r="J3881">
            <v>5</v>
          </cell>
          <cell r="K3881">
            <v>5</v>
          </cell>
        </row>
        <row r="3882">
          <cell r="A3882" t="str">
            <v>M2</v>
          </cell>
          <cell r="B3882" t="str">
            <v>A5C</v>
          </cell>
          <cell r="C3882" t="str">
            <v>P</v>
          </cell>
          <cell r="D3882" t="str">
            <v>23147</v>
          </cell>
          <cell r="E3882" t="str">
            <v>SW FLG</v>
          </cell>
          <cell r="F3882">
            <v>3</v>
          </cell>
          <cell r="G3882" t="str">
            <v>CB240108001H00</v>
          </cell>
          <cell r="H3882">
            <v>1.5</v>
          </cell>
          <cell r="I3882" t="str">
            <v>--</v>
          </cell>
          <cell r="J3882">
            <v>5</v>
          </cell>
          <cell r="K3882">
            <v>5</v>
          </cell>
        </row>
        <row r="3883">
          <cell r="A3883" t="str">
            <v>M2</v>
          </cell>
          <cell r="B3883" t="str">
            <v>A5C</v>
          </cell>
          <cell r="C3883" t="str">
            <v>P</v>
          </cell>
          <cell r="D3883" t="str">
            <v>23157</v>
          </cell>
          <cell r="E3883" t="str">
            <v>SW FLG</v>
          </cell>
          <cell r="F3883">
            <v>3</v>
          </cell>
          <cell r="G3883" t="str">
            <v>CB240108001H00</v>
          </cell>
          <cell r="H3883">
            <v>1.5</v>
          </cell>
          <cell r="I3883" t="str">
            <v>--</v>
          </cell>
          <cell r="J3883">
            <v>4</v>
          </cell>
          <cell r="K3883">
            <v>4</v>
          </cell>
        </row>
        <row r="3884">
          <cell r="A3884" t="str">
            <v>M2</v>
          </cell>
          <cell r="B3884" t="str">
            <v>A5C</v>
          </cell>
          <cell r="C3884" t="str">
            <v>P</v>
          </cell>
          <cell r="D3884" t="str">
            <v>23185</v>
          </cell>
          <cell r="E3884" t="str">
            <v>SW FLG</v>
          </cell>
          <cell r="F3884">
            <v>3</v>
          </cell>
          <cell r="G3884" t="str">
            <v>CB240108001H00</v>
          </cell>
          <cell r="H3884">
            <v>1.5</v>
          </cell>
          <cell r="I3884" t="str">
            <v>--</v>
          </cell>
          <cell r="J3884">
            <v>4</v>
          </cell>
          <cell r="K3884">
            <v>4</v>
          </cell>
        </row>
        <row r="3885">
          <cell r="A3885" t="str">
            <v>M2</v>
          </cell>
          <cell r="B3885" t="str">
            <v>A5C</v>
          </cell>
          <cell r="C3885" t="str">
            <v>P</v>
          </cell>
          <cell r="D3885" t="str">
            <v>23196</v>
          </cell>
          <cell r="E3885" t="str">
            <v>SW FLG</v>
          </cell>
          <cell r="F3885">
            <v>3</v>
          </cell>
          <cell r="G3885" t="str">
            <v>CB240108001H00</v>
          </cell>
          <cell r="H3885">
            <v>1.5</v>
          </cell>
          <cell r="I3885" t="str">
            <v>--</v>
          </cell>
          <cell r="J3885">
            <v>4</v>
          </cell>
          <cell r="K3885">
            <v>4</v>
          </cell>
        </row>
        <row r="3886">
          <cell r="A3886" t="str">
            <v>M2</v>
          </cell>
          <cell r="B3886" t="str">
            <v>A5C</v>
          </cell>
          <cell r="C3886" t="str">
            <v>P</v>
          </cell>
          <cell r="D3886" t="str">
            <v>23217</v>
          </cell>
          <cell r="E3886" t="str">
            <v>SW FLG</v>
          </cell>
          <cell r="F3886">
            <v>3</v>
          </cell>
          <cell r="G3886" t="str">
            <v>CB240108001H00</v>
          </cell>
          <cell r="H3886">
            <v>1.5</v>
          </cell>
          <cell r="I3886" t="str">
            <v>--</v>
          </cell>
          <cell r="J3886">
            <v>2</v>
          </cell>
          <cell r="K3886">
            <v>2</v>
          </cell>
        </row>
        <row r="3887">
          <cell r="A3887" t="str">
            <v>M2</v>
          </cell>
          <cell r="B3887" t="str">
            <v>A5C</v>
          </cell>
          <cell r="C3887" t="str">
            <v>P</v>
          </cell>
          <cell r="D3887" t="str">
            <v>23226</v>
          </cell>
          <cell r="E3887" t="str">
            <v>SW FLG</v>
          </cell>
          <cell r="F3887">
            <v>3</v>
          </cell>
          <cell r="G3887" t="str">
            <v>CB240108001H00</v>
          </cell>
          <cell r="H3887">
            <v>1.5</v>
          </cell>
          <cell r="I3887" t="str">
            <v>--</v>
          </cell>
          <cell r="J3887">
            <v>2</v>
          </cell>
          <cell r="K3887">
            <v>2</v>
          </cell>
        </row>
        <row r="3888">
          <cell r="A3888" t="str">
            <v>M2</v>
          </cell>
          <cell r="B3888" t="str">
            <v>A5C</v>
          </cell>
          <cell r="C3888" t="str">
            <v>P</v>
          </cell>
          <cell r="D3888" t="str">
            <v>23246</v>
          </cell>
          <cell r="E3888" t="str">
            <v>SW FLG</v>
          </cell>
          <cell r="F3888">
            <v>3</v>
          </cell>
          <cell r="G3888" t="str">
            <v>CB240108001H00</v>
          </cell>
          <cell r="H3888">
            <v>1.5</v>
          </cell>
          <cell r="I3888" t="str">
            <v>--</v>
          </cell>
          <cell r="J3888">
            <v>2</v>
          </cell>
          <cell r="K3888">
            <v>2</v>
          </cell>
        </row>
        <row r="3889">
          <cell r="A3889" t="str">
            <v>M2</v>
          </cell>
          <cell r="B3889" t="str">
            <v>A5C</v>
          </cell>
          <cell r="C3889" t="str">
            <v>P</v>
          </cell>
          <cell r="D3889" t="str">
            <v>23248</v>
          </cell>
          <cell r="E3889" t="str">
            <v>SW FLG</v>
          </cell>
          <cell r="F3889">
            <v>3</v>
          </cell>
          <cell r="G3889" t="str">
            <v>CB240108001H00</v>
          </cell>
          <cell r="H3889">
            <v>1.5</v>
          </cell>
          <cell r="I3889" t="str">
            <v>--</v>
          </cell>
          <cell r="J3889">
            <v>2</v>
          </cell>
          <cell r="K3889">
            <v>2</v>
          </cell>
        </row>
        <row r="3890">
          <cell r="A3890" t="str">
            <v>M2</v>
          </cell>
          <cell r="B3890" t="str">
            <v>A5C</v>
          </cell>
          <cell r="C3890" t="str">
            <v>P</v>
          </cell>
          <cell r="D3890" t="str">
            <v>23253</v>
          </cell>
          <cell r="E3890" t="str">
            <v>SW FLG</v>
          </cell>
          <cell r="F3890">
            <v>3</v>
          </cell>
          <cell r="G3890" t="str">
            <v>CB240108001H00</v>
          </cell>
          <cell r="H3890">
            <v>1.5</v>
          </cell>
          <cell r="I3890" t="str">
            <v>--</v>
          </cell>
          <cell r="J3890">
            <v>1</v>
          </cell>
          <cell r="K3890">
            <v>1</v>
          </cell>
        </row>
        <row r="3891">
          <cell r="A3891" t="str">
            <v>M2</v>
          </cell>
          <cell r="B3891" t="str">
            <v>A5C</v>
          </cell>
          <cell r="C3891" t="str">
            <v>P</v>
          </cell>
          <cell r="D3891" t="str">
            <v>23259</v>
          </cell>
          <cell r="E3891" t="str">
            <v>SW FLG</v>
          </cell>
          <cell r="F3891">
            <v>3</v>
          </cell>
          <cell r="G3891" t="str">
            <v>CB240108001H00</v>
          </cell>
          <cell r="H3891">
            <v>1.5</v>
          </cell>
          <cell r="I3891" t="str">
            <v>--</v>
          </cell>
          <cell r="J3891">
            <v>4</v>
          </cell>
          <cell r="K3891">
            <v>4</v>
          </cell>
        </row>
        <row r="3892">
          <cell r="A3892" t="str">
            <v>M2</v>
          </cell>
          <cell r="B3892" t="str">
            <v>A5C</v>
          </cell>
          <cell r="C3892" t="str">
            <v>P</v>
          </cell>
          <cell r="D3892" t="str">
            <v>24014</v>
          </cell>
          <cell r="E3892" t="str">
            <v>SW FLG</v>
          </cell>
          <cell r="F3892">
            <v>3</v>
          </cell>
          <cell r="G3892" t="str">
            <v>CB240108001H00</v>
          </cell>
          <cell r="H3892">
            <v>1.5</v>
          </cell>
          <cell r="I3892" t="str">
            <v>--</v>
          </cell>
          <cell r="J3892">
            <v>4</v>
          </cell>
          <cell r="K3892">
            <v>4</v>
          </cell>
        </row>
        <row r="3893">
          <cell r="A3893" t="str">
            <v>M2</v>
          </cell>
          <cell r="B3893" t="str">
            <v>A5C</v>
          </cell>
          <cell r="C3893" t="str">
            <v>P</v>
          </cell>
          <cell r="D3893" t="str">
            <v>24021</v>
          </cell>
          <cell r="E3893" t="str">
            <v>SW FLG</v>
          </cell>
          <cell r="F3893">
            <v>3</v>
          </cell>
          <cell r="G3893" t="str">
            <v>CB240108001H00</v>
          </cell>
          <cell r="H3893">
            <v>1.5</v>
          </cell>
          <cell r="I3893" t="str">
            <v>--</v>
          </cell>
          <cell r="J3893">
            <v>2</v>
          </cell>
          <cell r="K3893">
            <v>2</v>
          </cell>
        </row>
        <row r="3894">
          <cell r="A3894" t="str">
            <v>M2</v>
          </cell>
          <cell r="B3894" t="str">
            <v>A5C</v>
          </cell>
          <cell r="C3894" t="str">
            <v>P</v>
          </cell>
          <cell r="D3894" t="str">
            <v>99003</v>
          </cell>
          <cell r="E3894" t="str">
            <v>SW FLG</v>
          </cell>
          <cell r="F3894">
            <v>3</v>
          </cell>
          <cell r="G3894" t="str">
            <v>CB240108001H00</v>
          </cell>
          <cell r="H3894">
            <v>1.5</v>
          </cell>
          <cell r="I3894" t="str">
            <v>--</v>
          </cell>
          <cell r="J3894">
            <v>6</v>
          </cell>
          <cell r="K3894">
            <v>6</v>
          </cell>
        </row>
        <row r="3895">
          <cell r="A3895" t="str">
            <v>M2</v>
          </cell>
          <cell r="B3895" t="str">
            <v>A5C</v>
          </cell>
          <cell r="C3895" t="str">
            <v>P</v>
          </cell>
          <cell r="D3895" t="str">
            <v>99003</v>
          </cell>
          <cell r="E3895" t="str">
            <v>SW FLG</v>
          </cell>
          <cell r="F3895">
            <v>3</v>
          </cell>
          <cell r="G3895" t="str">
            <v>CB240108001H00</v>
          </cell>
          <cell r="H3895">
            <v>1.5</v>
          </cell>
          <cell r="I3895" t="str">
            <v>--</v>
          </cell>
          <cell r="J3895">
            <v>1</v>
          </cell>
          <cell r="K3895">
            <v>1</v>
          </cell>
        </row>
        <row r="3896">
          <cell r="A3896" t="str">
            <v>M2</v>
          </cell>
          <cell r="B3896" t="str">
            <v>A5C</v>
          </cell>
          <cell r="C3896" t="str">
            <v>P</v>
          </cell>
          <cell r="D3896" t="str">
            <v>23072</v>
          </cell>
          <cell r="E3896" t="str">
            <v>SW FLG</v>
          </cell>
          <cell r="F3896">
            <v>3</v>
          </cell>
          <cell r="G3896" t="str">
            <v>CB240108001H00</v>
          </cell>
          <cell r="H3896">
            <v>1.5</v>
          </cell>
          <cell r="I3896" t="str">
            <v>--</v>
          </cell>
          <cell r="J3896">
            <v>1</v>
          </cell>
          <cell r="K3896">
            <v>1</v>
          </cell>
        </row>
        <row r="3897">
          <cell r="A3897" t="str">
            <v>M2</v>
          </cell>
          <cell r="B3897" t="str">
            <v>A5C</v>
          </cell>
          <cell r="C3897" t="str">
            <v>P</v>
          </cell>
          <cell r="D3897" t="str">
            <v>23085</v>
          </cell>
          <cell r="E3897" t="str">
            <v>SW FLG</v>
          </cell>
          <cell r="F3897">
            <v>3</v>
          </cell>
          <cell r="G3897" t="str">
            <v>CB240108001H00</v>
          </cell>
          <cell r="H3897">
            <v>1.5</v>
          </cell>
          <cell r="I3897" t="str">
            <v>--</v>
          </cell>
          <cell r="J3897">
            <v>2</v>
          </cell>
          <cell r="K3897">
            <v>2</v>
          </cell>
        </row>
        <row r="3898">
          <cell r="A3898" t="str">
            <v>M2</v>
          </cell>
          <cell r="B3898" t="str">
            <v>A5C</v>
          </cell>
          <cell r="C3898" t="str">
            <v>P</v>
          </cell>
          <cell r="D3898" t="str">
            <v>23102</v>
          </cell>
          <cell r="E3898" t="str">
            <v>SW FLG</v>
          </cell>
          <cell r="F3898">
            <v>3</v>
          </cell>
          <cell r="G3898" t="str">
            <v>CB240108001H00</v>
          </cell>
          <cell r="H3898">
            <v>1.5</v>
          </cell>
          <cell r="I3898" t="str">
            <v>--</v>
          </cell>
          <cell r="J3898">
            <v>2</v>
          </cell>
          <cell r="K3898">
            <v>2</v>
          </cell>
        </row>
        <row r="3899">
          <cell r="A3899" t="str">
            <v>M2</v>
          </cell>
          <cell r="B3899" t="str">
            <v>A5C</v>
          </cell>
          <cell r="C3899" t="str">
            <v>P</v>
          </cell>
          <cell r="D3899" t="str">
            <v>23103</v>
          </cell>
          <cell r="E3899" t="str">
            <v>SW FLG</v>
          </cell>
          <cell r="F3899">
            <v>3</v>
          </cell>
          <cell r="G3899" t="str">
            <v>CB240108001H00</v>
          </cell>
          <cell r="H3899">
            <v>1.5</v>
          </cell>
          <cell r="I3899" t="str">
            <v>--</v>
          </cell>
          <cell r="J3899">
            <v>5</v>
          </cell>
          <cell r="K3899">
            <v>5</v>
          </cell>
        </row>
        <row r="3900">
          <cell r="A3900" t="str">
            <v>M2</v>
          </cell>
          <cell r="B3900" t="str">
            <v>A5C</v>
          </cell>
          <cell r="C3900" t="str">
            <v>P</v>
          </cell>
          <cell r="D3900" t="str">
            <v>23106</v>
          </cell>
          <cell r="E3900" t="str">
            <v>SW FLG</v>
          </cell>
          <cell r="F3900">
            <v>3</v>
          </cell>
          <cell r="G3900" t="str">
            <v>CB240108001H00</v>
          </cell>
          <cell r="H3900">
            <v>1.5</v>
          </cell>
          <cell r="I3900" t="str">
            <v>--</v>
          </cell>
          <cell r="J3900">
            <v>2</v>
          </cell>
          <cell r="K3900">
            <v>2</v>
          </cell>
        </row>
        <row r="3901">
          <cell r="A3901" t="str">
            <v>M2</v>
          </cell>
          <cell r="B3901" t="str">
            <v>A5C</v>
          </cell>
          <cell r="C3901" t="str">
            <v>P</v>
          </cell>
          <cell r="D3901" t="str">
            <v>23135</v>
          </cell>
          <cell r="E3901" t="str">
            <v>SW FLG</v>
          </cell>
          <cell r="F3901">
            <v>3</v>
          </cell>
          <cell r="G3901" t="str">
            <v>CB240108001H00</v>
          </cell>
          <cell r="H3901">
            <v>1.5</v>
          </cell>
          <cell r="I3901" t="str">
            <v>--</v>
          </cell>
          <cell r="J3901">
            <v>2</v>
          </cell>
          <cell r="K3901">
            <v>2</v>
          </cell>
        </row>
        <row r="3902">
          <cell r="A3902" t="str">
            <v>M2</v>
          </cell>
          <cell r="B3902" t="str">
            <v>A5C</v>
          </cell>
          <cell r="C3902" t="str">
            <v>P</v>
          </cell>
          <cell r="D3902" t="str">
            <v>23192</v>
          </cell>
          <cell r="E3902" t="str">
            <v>SW FLG</v>
          </cell>
          <cell r="F3902">
            <v>3</v>
          </cell>
          <cell r="G3902" t="str">
            <v>CB240208001H00</v>
          </cell>
          <cell r="H3902">
            <v>1.5</v>
          </cell>
          <cell r="I3902" t="str">
            <v>--</v>
          </cell>
          <cell r="J3902">
            <v>2</v>
          </cell>
          <cell r="K3902">
            <v>2</v>
          </cell>
        </row>
        <row r="3903">
          <cell r="A3903" t="str">
            <v>M2</v>
          </cell>
          <cell r="B3903" t="str">
            <v>A5C</v>
          </cell>
          <cell r="C3903" t="str">
            <v>P</v>
          </cell>
          <cell r="D3903" t="str">
            <v>23231</v>
          </cell>
          <cell r="E3903" t="str">
            <v>SW FLG</v>
          </cell>
          <cell r="F3903">
            <v>3</v>
          </cell>
          <cell r="G3903" t="str">
            <v>CB240108001H00</v>
          </cell>
          <cell r="H3903">
            <v>1.5</v>
          </cell>
          <cell r="I3903" t="str">
            <v>--</v>
          </cell>
          <cell r="J3903">
            <v>1</v>
          </cell>
          <cell r="K3903">
            <v>1</v>
          </cell>
        </row>
        <row r="3904">
          <cell r="A3904" t="str">
            <v>M2</v>
          </cell>
          <cell r="B3904" t="str">
            <v>A5C</v>
          </cell>
          <cell r="C3904" t="str">
            <v>TRIM</v>
          </cell>
          <cell r="D3904" t="str">
            <v>V-2301</v>
          </cell>
          <cell r="E3904" t="str">
            <v>SW FLG</v>
          </cell>
          <cell r="F3904">
            <v>3</v>
          </cell>
          <cell r="G3904" t="str">
            <v>CB240108001H00</v>
          </cell>
          <cell r="H3904">
            <v>1.5</v>
          </cell>
          <cell r="I3904" t="str">
            <v>--</v>
          </cell>
          <cell r="J3904">
            <v>2</v>
          </cell>
          <cell r="K3904">
            <v>2</v>
          </cell>
        </row>
        <row r="3905">
          <cell r="A3905" t="str">
            <v>M2</v>
          </cell>
          <cell r="B3905" t="str">
            <v>A5C</v>
          </cell>
          <cell r="C3905" t="str">
            <v>P</v>
          </cell>
          <cell r="D3905" t="str">
            <v>23055</v>
          </cell>
          <cell r="E3905" t="str">
            <v>SW FLG</v>
          </cell>
          <cell r="F3905">
            <v>3</v>
          </cell>
          <cell r="G3905" t="str">
            <v>CB240108001H00</v>
          </cell>
          <cell r="H3905">
            <v>1.5</v>
          </cell>
          <cell r="I3905" t="str">
            <v>--</v>
          </cell>
          <cell r="J3905">
            <v>4</v>
          </cell>
          <cell r="K3905">
            <v>4</v>
          </cell>
        </row>
        <row r="3906">
          <cell r="A3906" t="str">
            <v>M2</v>
          </cell>
          <cell r="B3906" t="str">
            <v>A5C</v>
          </cell>
          <cell r="C3906" t="str">
            <v>P</v>
          </cell>
          <cell r="D3906" t="str">
            <v>23008</v>
          </cell>
          <cell r="E3906" t="str">
            <v>SW FLG</v>
          </cell>
          <cell r="F3906">
            <v>3</v>
          </cell>
          <cell r="G3906" t="str">
            <v>CB240108001H00</v>
          </cell>
          <cell r="H3906">
            <v>1.5</v>
          </cell>
          <cell r="I3906" t="str">
            <v>--</v>
          </cell>
          <cell r="J3906">
            <v>4</v>
          </cell>
          <cell r="K3906">
            <v>4</v>
          </cell>
        </row>
        <row r="3907">
          <cell r="A3907" t="str">
            <v>M2</v>
          </cell>
          <cell r="B3907" t="str">
            <v>A5C</v>
          </cell>
          <cell r="C3907" t="str">
            <v>P</v>
          </cell>
          <cell r="D3907" t="str">
            <v>23027</v>
          </cell>
          <cell r="E3907" t="str">
            <v>SW FLG</v>
          </cell>
          <cell r="F3907">
            <v>3</v>
          </cell>
          <cell r="G3907" t="str">
            <v>CB240108001H00</v>
          </cell>
          <cell r="H3907">
            <v>1.5</v>
          </cell>
          <cell r="I3907" t="str">
            <v>--</v>
          </cell>
          <cell r="J3907">
            <v>1</v>
          </cell>
          <cell r="K3907">
            <v>1</v>
          </cell>
        </row>
        <row r="3908">
          <cell r="A3908" t="str">
            <v>M2</v>
          </cell>
          <cell r="B3908" t="str">
            <v>A5C</v>
          </cell>
          <cell r="C3908" t="str">
            <v>P</v>
          </cell>
          <cell r="D3908" t="str">
            <v>23030</v>
          </cell>
          <cell r="E3908" t="str">
            <v>SW FLG</v>
          </cell>
          <cell r="F3908">
            <v>3</v>
          </cell>
          <cell r="G3908" t="str">
            <v>CB240108001H00</v>
          </cell>
          <cell r="H3908">
            <v>1.5</v>
          </cell>
          <cell r="I3908" t="str">
            <v>--</v>
          </cell>
          <cell r="J3908">
            <v>2</v>
          </cell>
          <cell r="K3908">
            <v>2</v>
          </cell>
        </row>
        <row r="3909">
          <cell r="A3909" t="str">
            <v>M2</v>
          </cell>
          <cell r="B3909" t="str">
            <v>A5C</v>
          </cell>
          <cell r="C3909" t="str">
            <v>P</v>
          </cell>
          <cell r="D3909" t="str">
            <v>23036</v>
          </cell>
          <cell r="E3909" t="str">
            <v>SW FLG</v>
          </cell>
          <cell r="F3909">
            <v>3</v>
          </cell>
          <cell r="G3909" t="str">
            <v>CB240108001H00</v>
          </cell>
          <cell r="H3909">
            <v>1.5</v>
          </cell>
          <cell r="I3909" t="str">
            <v>--</v>
          </cell>
          <cell r="J3909">
            <v>2</v>
          </cell>
          <cell r="K3909">
            <v>2</v>
          </cell>
        </row>
        <row r="3910">
          <cell r="A3910" t="str">
            <v>M2</v>
          </cell>
          <cell r="B3910" t="str">
            <v>A5C</v>
          </cell>
          <cell r="C3910" t="str">
            <v>P</v>
          </cell>
          <cell r="D3910" t="str">
            <v>23033</v>
          </cell>
          <cell r="E3910" t="str">
            <v>SW FLG</v>
          </cell>
          <cell r="F3910">
            <v>3</v>
          </cell>
          <cell r="G3910" t="str">
            <v>CB240108001H00</v>
          </cell>
          <cell r="H3910">
            <v>1.5</v>
          </cell>
          <cell r="I3910" t="str">
            <v>--</v>
          </cell>
          <cell r="J3910">
            <v>1</v>
          </cell>
          <cell r="K3910">
            <v>1</v>
          </cell>
        </row>
        <row r="3911">
          <cell r="A3911" t="str">
            <v>M2</v>
          </cell>
          <cell r="B3911" t="str">
            <v>A5C</v>
          </cell>
          <cell r="C3911" t="str">
            <v>P</v>
          </cell>
          <cell r="D3911" t="str">
            <v>23039</v>
          </cell>
          <cell r="E3911" t="str">
            <v>SW FLG</v>
          </cell>
          <cell r="F3911">
            <v>3</v>
          </cell>
          <cell r="G3911" t="str">
            <v>CB240108001H00</v>
          </cell>
          <cell r="H3911">
            <v>1.5</v>
          </cell>
          <cell r="I3911" t="str">
            <v>--</v>
          </cell>
          <cell r="J3911">
            <v>1</v>
          </cell>
          <cell r="K3911">
            <v>1</v>
          </cell>
        </row>
        <row r="3912">
          <cell r="A3912" t="str">
            <v>M2</v>
          </cell>
          <cell r="B3912" t="str">
            <v>A5C</v>
          </cell>
          <cell r="C3912" t="str">
            <v>P</v>
          </cell>
          <cell r="D3912" t="str">
            <v>23044</v>
          </cell>
          <cell r="E3912" t="str">
            <v>SW FLG</v>
          </cell>
          <cell r="F3912">
            <v>3</v>
          </cell>
          <cell r="G3912" t="str">
            <v>CB240108001H00</v>
          </cell>
          <cell r="H3912">
            <v>1.5</v>
          </cell>
          <cell r="I3912" t="str">
            <v>--</v>
          </cell>
          <cell r="J3912">
            <v>4</v>
          </cell>
          <cell r="K3912">
            <v>4</v>
          </cell>
        </row>
        <row r="3913">
          <cell r="A3913" t="str">
            <v>M2</v>
          </cell>
          <cell r="B3913" t="str">
            <v>A5C</v>
          </cell>
          <cell r="C3913" t="str">
            <v>P</v>
          </cell>
          <cell r="D3913" t="str">
            <v>23054</v>
          </cell>
          <cell r="E3913" t="str">
            <v>SW FLG</v>
          </cell>
          <cell r="F3913">
            <v>3</v>
          </cell>
          <cell r="G3913" t="str">
            <v>CB240208001H00</v>
          </cell>
          <cell r="H3913">
            <v>1.5</v>
          </cell>
          <cell r="I3913" t="str">
            <v>--</v>
          </cell>
          <cell r="J3913">
            <v>2</v>
          </cell>
          <cell r="K3913">
            <v>2</v>
          </cell>
        </row>
        <row r="3914">
          <cell r="A3914" t="str">
            <v>M2</v>
          </cell>
          <cell r="B3914" t="str">
            <v>A5C</v>
          </cell>
          <cell r="C3914" t="str">
            <v>P</v>
          </cell>
          <cell r="D3914" t="str">
            <v>23076</v>
          </cell>
          <cell r="E3914" t="str">
            <v>SW FLG</v>
          </cell>
          <cell r="F3914">
            <v>3</v>
          </cell>
          <cell r="G3914" t="str">
            <v>CB240108001H00</v>
          </cell>
          <cell r="H3914">
            <v>1.5</v>
          </cell>
          <cell r="I3914" t="str">
            <v>--</v>
          </cell>
          <cell r="J3914">
            <v>2</v>
          </cell>
          <cell r="K3914">
            <v>2</v>
          </cell>
        </row>
        <row r="3915">
          <cell r="A3915" t="str">
            <v>M2</v>
          </cell>
          <cell r="B3915" t="str">
            <v>A5C</v>
          </cell>
          <cell r="C3915" t="str">
            <v>P</v>
          </cell>
          <cell r="D3915" t="str">
            <v>23077</v>
          </cell>
          <cell r="E3915" t="str">
            <v>SW FLG</v>
          </cell>
          <cell r="F3915">
            <v>3</v>
          </cell>
          <cell r="G3915" t="str">
            <v>CB240108001H00</v>
          </cell>
          <cell r="H3915">
            <v>1.5</v>
          </cell>
          <cell r="I3915" t="str">
            <v>--</v>
          </cell>
          <cell r="J3915">
            <v>5</v>
          </cell>
          <cell r="K3915">
            <v>5</v>
          </cell>
        </row>
        <row r="3916">
          <cell r="A3916" t="str">
            <v>M2</v>
          </cell>
          <cell r="B3916" t="str">
            <v>A5C</v>
          </cell>
          <cell r="C3916" t="str">
            <v>P</v>
          </cell>
          <cell r="D3916" t="str">
            <v>23170</v>
          </cell>
          <cell r="E3916" t="str">
            <v>SW FLG</v>
          </cell>
          <cell r="F3916">
            <v>3</v>
          </cell>
          <cell r="G3916" t="str">
            <v>CB240108001H00</v>
          </cell>
          <cell r="H3916">
            <v>1.5</v>
          </cell>
          <cell r="I3916" t="str">
            <v>--</v>
          </cell>
          <cell r="J3916">
            <v>4</v>
          </cell>
          <cell r="K3916">
            <v>4</v>
          </cell>
        </row>
        <row r="3917">
          <cell r="A3917" t="str">
            <v>M2</v>
          </cell>
          <cell r="B3917" t="str">
            <v>A5C</v>
          </cell>
          <cell r="C3917" t="str">
            <v>P</v>
          </cell>
          <cell r="D3917" t="str">
            <v>23216</v>
          </cell>
          <cell r="E3917" t="str">
            <v>SW FLG</v>
          </cell>
          <cell r="F3917">
            <v>3</v>
          </cell>
          <cell r="G3917" t="str">
            <v>CB240108001H00</v>
          </cell>
          <cell r="H3917">
            <v>1.5</v>
          </cell>
          <cell r="I3917" t="str">
            <v>--</v>
          </cell>
          <cell r="J3917">
            <v>2</v>
          </cell>
          <cell r="K3917">
            <v>2</v>
          </cell>
        </row>
        <row r="3918">
          <cell r="A3918" t="str">
            <v>M2</v>
          </cell>
          <cell r="B3918" t="str">
            <v>A5C</v>
          </cell>
          <cell r="C3918" t="str">
            <v>P</v>
          </cell>
          <cell r="D3918" t="str">
            <v>23220</v>
          </cell>
          <cell r="E3918" t="str">
            <v>SW FLG</v>
          </cell>
          <cell r="F3918">
            <v>3</v>
          </cell>
          <cell r="G3918" t="str">
            <v>CB240108001H00</v>
          </cell>
          <cell r="H3918">
            <v>1.5</v>
          </cell>
          <cell r="I3918" t="str">
            <v>--</v>
          </cell>
          <cell r="J3918">
            <v>1</v>
          </cell>
          <cell r="K3918">
            <v>1</v>
          </cell>
        </row>
        <row r="3919">
          <cell r="A3919" t="str">
            <v>M2</v>
          </cell>
          <cell r="B3919" t="str">
            <v>A5C</v>
          </cell>
          <cell r="C3919" t="str">
            <v>P</v>
          </cell>
          <cell r="D3919" t="str">
            <v>23224</v>
          </cell>
          <cell r="E3919" t="str">
            <v>SW FLG</v>
          </cell>
          <cell r="F3919">
            <v>3</v>
          </cell>
          <cell r="G3919" t="str">
            <v>CB240108001H00</v>
          </cell>
          <cell r="H3919">
            <v>1.5</v>
          </cell>
          <cell r="I3919" t="str">
            <v>--</v>
          </cell>
          <cell r="J3919">
            <v>2</v>
          </cell>
          <cell r="K3919">
            <v>2</v>
          </cell>
        </row>
        <row r="3920">
          <cell r="A3920" t="str">
            <v>M2</v>
          </cell>
          <cell r="B3920" t="str">
            <v>A5C</v>
          </cell>
          <cell r="C3920" t="str">
            <v>TRIM</v>
          </cell>
          <cell r="D3920" t="str">
            <v>C-2303</v>
          </cell>
          <cell r="E3920" t="str">
            <v>SW FLG</v>
          </cell>
          <cell r="F3920">
            <v>3</v>
          </cell>
          <cell r="G3920" t="str">
            <v>CB240108001H00</v>
          </cell>
          <cell r="H3920">
            <v>1.5</v>
          </cell>
          <cell r="I3920" t="str">
            <v>--</v>
          </cell>
          <cell r="J3920">
            <v>2</v>
          </cell>
          <cell r="K3920">
            <v>2</v>
          </cell>
        </row>
        <row r="3921">
          <cell r="A3921" t="str">
            <v>M2</v>
          </cell>
          <cell r="B3921" t="str">
            <v>A5C</v>
          </cell>
          <cell r="C3921" t="str">
            <v>TRIM</v>
          </cell>
          <cell r="D3921" t="str">
            <v>C-2305</v>
          </cell>
          <cell r="E3921" t="str">
            <v>SW FLG</v>
          </cell>
          <cell r="F3921">
            <v>3</v>
          </cell>
          <cell r="G3921" t="str">
            <v>CB240108001H00</v>
          </cell>
          <cell r="H3921">
            <v>1.5</v>
          </cell>
          <cell r="I3921" t="str">
            <v>--</v>
          </cell>
          <cell r="J3921">
            <v>2</v>
          </cell>
          <cell r="K3921">
            <v>2</v>
          </cell>
        </row>
        <row r="3922">
          <cell r="A3922" t="str">
            <v>M2</v>
          </cell>
          <cell r="B3922" t="str">
            <v>A5C</v>
          </cell>
          <cell r="C3922" t="str">
            <v>TRIM</v>
          </cell>
          <cell r="D3922" t="str">
            <v>V-2302</v>
          </cell>
          <cell r="E3922" t="str">
            <v>SW FLG</v>
          </cell>
          <cell r="F3922">
            <v>3</v>
          </cell>
          <cell r="G3922" t="str">
            <v>CB240108001H00</v>
          </cell>
          <cell r="H3922">
            <v>1.5</v>
          </cell>
          <cell r="I3922" t="str">
            <v>--</v>
          </cell>
          <cell r="J3922">
            <v>2</v>
          </cell>
          <cell r="K3922">
            <v>2</v>
          </cell>
        </row>
        <row r="3923">
          <cell r="A3923" t="str">
            <v>M2</v>
          </cell>
          <cell r="B3923" t="str">
            <v>A5C</v>
          </cell>
          <cell r="C3923" t="str">
            <v>TRIM</v>
          </cell>
          <cell r="D3923" t="str">
            <v>C-2306</v>
          </cell>
          <cell r="E3923" t="str">
            <v>SW FLG</v>
          </cell>
          <cell r="F3923">
            <v>3</v>
          </cell>
          <cell r="G3923" t="str">
            <v>CB240108001H00</v>
          </cell>
          <cell r="H3923">
            <v>1.5</v>
          </cell>
          <cell r="I3923" t="str">
            <v>--</v>
          </cell>
          <cell r="J3923">
            <v>2</v>
          </cell>
          <cell r="K3923">
            <v>2</v>
          </cell>
        </row>
        <row r="3924">
          <cell r="A3924" t="str">
            <v>M2</v>
          </cell>
          <cell r="B3924" t="str">
            <v>A5C</v>
          </cell>
          <cell r="C3924" t="str">
            <v>TRIM</v>
          </cell>
          <cell r="D3924" t="str">
            <v>V-2304</v>
          </cell>
          <cell r="E3924" t="str">
            <v>SW FLG</v>
          </cell>
          <cell r="F3924">
            <v>3</v>
          </cell>
          <cell r="G3924" t="str">
            <v>CB240108001H00</v>
          </cell>
          <cell r="H3924">
            <v>1.5</v>
          </cell>
          <cell r="I3924" t="str">
            <v>--</v>
          </cell>
          <cell r="J3924">
            <v>2</v>
          </cell>
          <cell r="K3924">
            <v>2</v>
          </cell>
        </row>
        <row r="3925">
          <cell r="A3925" t="str">
            <v>M2</v>
          </cell>
          <cell r="B3925" t="str">
            <v>A5C</v>
          </cell>
          <cell r="C3925" t="str">
            <v>TRIM</v>
          </cell>
          <cell r="D3925" t="str">
            <v>V-2306</v>
          </cell>
          <cell r="E3925" t="str">
            <v>SW FLG</v>
          </cell>
          <cell r="F3925">
            <v>3</v>
          </cell>
          <cell r="G3925" t="str">
            <v>CB240108001H00</v>
          </cell>
          <cell r="H3925">
            <v>1.5</v>
          </cell>
          <cell r="I3925" t="str">
            <v>--</v>
          </cell>
          <cell r="J3925">
            <v>2</v>
          </cell>
          <cell r="K3925">
            <v>2</v>
          </cell>
        </row>
        <row r="3926">
          <cell r="A3926" t="str">
            <v>M2</v>
          </cell>
          <cell r="B3926" t="str">
            <v>A5C</v>
          </cell>
          <cell r="C3926" t="str">
            <v>TRIM</v>
          </cell>
          <cell r="D3926" t="str">
            <v>V-2308</v>
          </cell>
          <cell r="E3926" t="str">
            <v>SW FLG</v>
          </cell>
          <cell r="F3926">
            <v>3</v>
          </cell>
          <cell r="G3926" t="str">
            <v>CB240108001H00</v>
          </cell>
          <cell r="H3926">
            <v>1.5</v>
          </cell>
          <cell r="I3926" t="str">
            <v>--</v>
          </cell>
          <cell r="J3926">
            <v>2</v>
          </cell>
          <cell r="K3926">
            <v>2</v>
          </cell>
        </row>
        <row r="3927">
          <cell r="A3927" t="str">
            <v>M2</v>
          </cell>
          <cell r="B3927" t="str">
            <v>A5C</v>
          </cell>
          <cell r="C3927" t="str">
            <v>P</v>
          </cell>
          <cell r="D3927" t="str">
            <v>23019</v>
          </cell>
          <cell r="E3927" t="str">
            <v>SW FLG</v>
          </cell>
          <cell r="F3927">
            <v>3</v>
          </cell>
          <cell r="G3927" t="str">
            <v>CB240108001H00</v>
          </cell>
          <cell r="H3927">
            <v>1.5</v>
          </cell>
          <cell r="I3927" t="str">
            <v>--</v>
          </cell>
          <cell r="J3927">
            <v>2</v>
          </cell>
          <cell r="K3927">
            <v>2</v>
          </cell>
        </row>
        <row r="3928">
          <cell r="A3928" t="str">
            <v>M2</v>
          </cell>
          <cell r="B3928" t="str">
            <v>A5C</v>
          </cell>
          <cell r="C3928" t="str">
            <v>P</v>
          </cell>
          <cell r="D3928" t="str">
            <v>23019</v>
          </cell>
          <cell r="E3928" t="str">
            <v>SW FLG</v>
          </cell>
          <cell r="F3928">
            <v>3</v>
          </cell>
          <cell r="G3928" t="str">
            <v>CB240108001H00</v>
          </cell>
          <cell r="H3928">
            <v>1.5</v>
          </cell>
          <cell r="I3928" t="str">
            <v>--</v>
          </cell>
          <cell r="J3928">
            <v>1</v>
          </cell>
          <cell r="K3928">
            <v>1</v>
          </cell>
        </row>
        <row r="3929">
          <cell r="A3929" t="str">
            <v>M2</v>
          </cell>
          <cell r="B3929" t="str">
            <v>A5C</v>
          </cell>
          <cell r="C3929" t="str">
            <v>P</v>
          </cell>
          <cell r="D3929" t="str">
            <v>23020</v>
          </cell>
          <cell r="E3929" t="str">
            <v>SW FLG</v>
          </cell>
          <cell r="F3929">
            <v>3</v>
          </cell>
          <cell r="G3929" t="str">
            <v>CB240208001H00</v>
          </cell>
          <cell r="H3929">
            <v>1.5</v>
          </cell>
          <cell r="I3929" t="str">
            <v>--</v>
          </cell>
          <cell r="J3929">
            <v>2</v>
          </cell>
          <cell r="K3929">
            <v>2</v>
          </cell>
        </row>
        <row r="3930">
          <cell r="A3930" t="str">
            <v>M2</v>
          </cell>
          <cell r="B3930" t="str">
            <v>A5C</v>
          </cell>
          <cell r="C3930" t="str">
            <v>P</v>
          </cell>
          <cell r="D3930" t="str">
            <v>23053</v>
          </cell>
          <cell r="E3930" t="str">
            <v>SW FLG</v>
          </cell>
          <cell r="F3930">
            <v>3</v>
          </cell>
          <cell r="G3930" t="str">
            <v>CB240108001H00</v>
          </cell>
          <cell r="H3930">
            <v>1.5</v>
          </cell>
          <cell r="I3930" t="str">
            <v>--</v>
          </cell>
          <cell r="J3930">
            <v>2</v>
          </cell>
          <cell r="K3930">
            <v>2</v>
          </cell>
        </row>
        <row r="3931">
          <cell r="A3931" t="str">
            <v>M2</v>
          </cell>
          <cell r="B3931" t="str">
            <v>A5C</v>
          </cell>
          <cell r="C3931" t="str">
            <v>P</v>
          </cell>
          <cell r="D3931" t="str">
            <v>23243</v>
          </cell>
          <cell r="E3931" t="str">
            <v>SW FLG</v>
          </cell>
          <cell r="F3931">
            <v>3</v>
          </cell>
          <cell r="G3931" t="str">
            <v>CB240108001H00</v>
          </cell>
          <cell r="H3931">
            <v>1.5</v>
          </cell>
          <cell r="I3931" t="str">
            <v>--</v>
          </cell>
          <cell r="J3931">
            <v>1</v>
          </cell>
          <cell r="K3931">
            <v>1</v>
          </cell>
        </row>
        <row r="3932">
          <cell r="A3932" t="str">
            <v>M2</v>
          </cell>
          <cell r="B3932" t="str">
            <v>A5C</v>
          </cell>
          <cell r="C3932" t="str">
            <v>TRIM</v>
          </cell>
          <cell r="D3932" t="str">
            <v>C-2302</v>
          </cell>
          <cell r="E3932" t="str">
            <v>SW FLG</v>
          </cell>
          <cell r="F3932">
            <v>3</v>
          </cell>
          <cell r="G3932" t="str">
            <v>CB240108001H00</v>
          </cell>
          <cell r="H3932">
            <v>1.5</v>
          </cell>
          <cell r="I3932" t="str">
            <v>--</v>
          </cell>
          <cell r="J3932">
            <v>2</v>
          </cell>
          <cell r="K3932">
            <v>2</v>
          </cell>
        </row>
        <row r="3933">
          <cell r="A3933" t="str">
            <v>M2</v>
          </cell>
          <cell r="B3933" t="str">
            <v>A5C</v>
          </cell>
          <cell r="C3933" t="str">
            <v>TRIM</v>
          </cell>
          <cell r="D3933" t="str">
            <v>C-2304</v>
          </cell>
          <cell r="E3933" t="str">
            <v>SW FLG</v>
          </cell>
          <cell r="F3933">
            <v>3</v>
          </cell>
          <cell r="G3933" t="str">
            <v>CB240108001H00</v>
          </cell>
          <cell r="H3933">
            <v>1.5</v>
          </cell>
          <cell r="I3933" t="str">
            <v>--</v>
          </cell>
          <cell r="J3933">
            <v>2</v>
          </cell>
          <cell r="K3933">
            <v>2</v>
          </cell>
        </row>
        <row r="3934">
          <cell r="A3934" t="str">
            <v>M2</v>
          </cell>
          <cell r="B3934" t="str">
            <v>A5C</v>
          </cell>
          <cell r="C3934" t="str">
            <v>TRIM</v>
          </cell>
          <cell r="D3934" t="str">
            <v>V-2310</v>
          </cell>
          <cell r="E3934" t="str">
            <v>SW FLG</v>
          </cell>
          <cell r="F3934">
            <v>3</v>
          </cell>
          <cell r="G3934" t="str">
            <v>CB240108001H00</v>
          </cell>
          <cell r="H3934">
            <v>1.5</v>
          </cell>
          <cell r="I3934" t="str">
            <v>--</v>
          </cell>
          <cell r="J3934">
            <v>2</v>
          </cell>
          <cell r="K3934">
            <v>2</v>
          </cell>
        </row>
        <row r="3935">
          <cell r="A3935" t="str">
            <v>M2</v>
          </cell>
          <cell r="B3935" t="str">
            <v>A5C</v>
          </cell>
          <cell r="C3935" t="str">
            <v>TRIM</v>
          </cell>
          <cell r="D3935" t="str">
            <v>V-2313</v>
          </cell>
          <cell r="E3935" t="str">
            <v>SW FLG</v>
          </cell>
          <cell r="F3935">
            <v>3</v>
          </cell>
          <cell r="G3935" t="str">
            <v>CB240108001H00</v>
          </cell>
          <cell r="H3935">
            <v>1.5</v>
          </cell>
          <cell r="I3935" t="str">
            <v>--</v>
          </cell>
          <cell r="J3935">
            <v>2</v>
          </cell>
          <cell r="K3935">
            <v>2</v>
          </cell>
        </row>
        <row r="3936">
          <cell r="A3936" t="str">
            <v>M2</v>
          </cell>
          <cell r="B3936" t="str">
            <v>A5C</v>
          </cell>
          <cell r="C3936" t="str">
            <v>P</v>
          </cell>
          <cell r="D3936" t="str">
            <v>23009</v>
          </cell>
          <cell r="E3936" t="str">
            <v>SW FLG</v>
          </cell>
          <cell r="F3936">
            <v>3</v>
          </cell>
          <cell r="G3936" t="str">
            <v>CB240108001H00</v>
          </cell>
          <cell r="H3936">
            <v>1.5</v>
          </cell>
          <cell r="I3936" t="str">
            <v>--</v>
          </cell>
          <cell r="J3936">
            <v>4</v>
          </cell>
          <cell r="K3936">
            <v>4</v>
          </cell>
        </row>
        <row r="3937">
          <cell r="A3937" t="str">
            <v>M2</v>
          </cell>
          <cell r="B3937" t="str">
            <v>A5C</v>
          </cell>
          <cell r="C3937" t="str">
            <v>P</v>
          </cell>
          <cell r="D3937" t="str">
            <v>24001</v>
          </cell>
          <cell r="E3937" t="str">
            <v>SW FLG</v>
          </cell>
          <cell r="F3937">
            <v>3</v>
          </cell>
          <cell r="G3937" t="str">
            <v>CB240108001H00</v>
          </cell>
          <cell r="H3937">
            <v>1.5</v>
          </cell>
          <cell r="I3937" t="str">
            <v>--</v>
          </cell>
          <cell r="J3937">
            <v>5</v>
          </cell>
          <cell r="K3937">
            <v>5</v>
          </cell>
        </row>
        <row r="3938">
          <cell r="A3938" t="str">
            <v>M2</v>
          </cell>
          <cell r="B3938" t="str">
            <v>A5C</v>
          </cell>
          <cell r="C3938" t="str">
            <v>P</v>
          </cell>
          <cell r="D3938" t="str">
            <v>24012</v>
          </cell>
          <cell r="E3938" t="str">
            <v>SW FLG</v>
          </cell>
          <cell r="F3938">
            <v>3</v>
          </cell>
          <cell r="G3938" t="str">
            <v>CB240108001H00</v>
          </cell>
          <cell r="H3938">
            <v>1.5</v>
          </cell>
          <cell r="I3938" t="str">
            <v>--</v>
          </cell>
          <cell r="J3938">
            <v>2</v>
          </cell>
          <cell r="K3938">
            <v>2</v>
          </cell>
        </row>
        <row r="3939">
          <cell r="A3939" t="str">
            <v>M2</v>
          </cell>
          <cell r="B3939" t="str">
            <v>A5C</v>
          </cell>
          <cell r="C3939" t="str">
            <v>P</v>
          </cell>
          <cell r="D3939" t="str">
            <v>24003</v>
          </cell>
          <cell r="E3939" t="str">
            <v>SW FLG</v>
          </cell>
          <cell r="F3939">
            <v>3</v>
          </cell>
          <cell r="G3939" t="str">
            <v>CB240108001H00</v>
          </cell>
          <cell r="H3939">
            <v>1.5</v>
          </cell>
          <cell r="I3939" t="str">
            <v>--</v>
          </cell>
          <cell r="J3939">
            <v>2</v>
          </cell>
          <cell r="K3939">
            <v>2</v>
          </cell>
        </row>
        <row r="3940">
          <cell r="A3940" t="str">
            <v>M2</v>
          </cell>
          <cell r="B3940" t="str">
            <v>A5C</v>
          </cell>
          <cell r="C3940" t="str">
            <v>P</v>
          </cell>
          <cell r="D3940" t="str">
            <v>24027</v>
          </cell>
          <cell r="E3940" t="str">
            <v>SW FLG</v>
          </cell>
          <cell r="F3940">
            <v>3</v>
          </cell>
          <cell r="G3940" t="str">
            <v>CB240108001H00</v>
          </cell>
          <cell r="H3940">
            <v>1.5</v>
          </cell>
          <cell r="I3940" t="str">
            <v>--</v>
          </cell>
          <cell r="J3940">
            <v>2</v>
          </cell>
          <cell r="K3940">
            <v>2</v>
          </cell>
        </row>
        <row r="3941">
          <cell r="A3941" t="str">
            <v>M2</v>
          </cell>
          <cell r="B3941" t="str">
            <v>A5C</v>
          </cell>
          <cell r="C3941" t="str">
            <v>TRIM</v>
          </cell>
          <cell r="D3941" t="str">
            <v>C-2301</v>
          </cell>
          <cell r="E3941" t="str">
            <v>SW FLG</v>
          </cell>
          <cell r="F3941">
            <v>3</v>
          </cell>
          <cell r="G3941" t="str">
            <v>CB240108001H00</v>
          </cell>
          <cell r="H3941">
            <v>1.5</v>
          </cell>
          <cell r="I3941" t="str">
            <v>--</v>
          </cell>
          <cell r="J3941">
            <v>2</v>
          </cell>
          <cell r="K3941">
            <v>2</v>
          </cell>
        </row>
        <row r="3942">
          <cell r="A3942" t="str">
            <v>M2</v>
          </cell>
          <cell r="B3942" t="str">
            <v>B2C</v>
          </cell>
          <cell r="C3942" t="str">
            <v>SH</v>
          </cell>
          <cell r="D3942" t="str">
            <v>23612</v>
          </cell>
          <cell r="E3942" t="str">
            <v>WN FLG</v>
          </cell>
          <cell r="F3942">
            <v>3</v>
          </cell>
          <cell r="G3942" t="str">
            <v>CB200208000200</v>
          </cell>
          <cell r="H3942">
            <v>2</v>
          </cell>
          <cell r="I3942" t="str">
            <v>--</v>
          </cell>
          <cell r="J3942">
            <v>4</v>
          </cell>
          <cell r="K3942">
            <v>5</v>
          </cell>
        </row>
        <row r="3943">
          <cell r="A3943" t="str">
            <v>M2</v>
          </cell>
          <cell r="B3943" t="str">
            <v>A5C</v>
          </cell>
          <cell r="C3943" t="str">
            <v>P</v>
          </cell>
          <cell r="D3943" t="str">
            <v>23001</v>
          </cell>
          <cell r="E3943" t="str">
            <v>WN FLG</v>
          </cell>
          <cell r="F3943">
            <v>3</v>
          </cell>
          <cell r="G3943" t="str">
            <v>CB200108000200</v>
          </cell>
          <cell r="H3943">
            <v>2</v>
          </cell>
          <cell r="I3943" t="str">
            <v>--</v>
          </cell>
          <cell r="J3943">
            <v>5</v>
          </cell>
          <cell r="K3943">
            <v>6</v>
          </cell>
        </row>
        <row r="3944">
          <cell r="A3944" t="str">
            <v>M2</v>
          </cell>
          <cell r="B3944" t="str">
            <v>A5C</v>
          </cell>
          <cell r="C3944" t="str">
            <v>P</v>
          </cell>
          <cell r="D3944" t="str">
            <v>23022</v>
          </cell>
          <cell r="E3944" t="str">
            <v>WN FLG</v>
          </cell>
          <cell r="F3944">
            <v>3</v>
          </cell>
          <cell r="G3944" t="str">
            <v>CB200108000200</v>
          </cell>
          <cell r="H3944">
            <v>2</v>
          </cell>
          <cell r="I3944" t="str">
            <v>--</v>
          </cell>
          <cell r="J3944">
            <v>1</v>
          </cell>
          <cell r="K3944">
            <v>2</v>
          </cell>
        </row>
        <row r="3945">
          <cell r="A3945" t="str">
            <v>M2</v>
          </cell>
          <cell r="B3945" t="str">
            <v>A5C</v>
          </cell>
          <cell r="C3945" t="str">
            <v>P</v>
          </cell>
          <cell r="D3945" t="str">
            <v>23047</v>
          </cell>
          <cell r="E3945" t="str">
            <v>WN FLG</v>
          </cell>
          <cell r="F3945">
            <v>3</v>
          </cell>
          <cell r="G3945" t="str">
            <v>CB200108000200</v>
          </cell>
          <cell r="H3945">
            <v>2</v>
          </cell>
          <cell r="I3945" t="str">
            <v>--</v>
          </cell>
          <cell r="J3945">
            <v>2</v>
          </cell>
          <cell r="K3945">
            <v>3</v>
          </cell>
        </row>
        <row r="3946">
          <cell r="A3946" t="str">
            <v>M2</v>
          </cell>
          <cell r="B3946" t="str">
            <v>A5C</v>
          </cell>
          <cell r="C3946" t="str">
            <v>P</v>
          </cell>
          <cell r="D3946" t="str">
            <v>23046</v>
          </cell>
          <cell r="E3946" t="str">
            <v>WN FLG</v>
          </cell>
          <cell r="F3946">
            <v>3</v>
          </cell>
          <cell r="G3946" t="str">
            <v>CB200108000200</v>
          </cell>
          <cell r="H3946">
            <v>2</v>
          </cell>
          <cell r="I3946" t="str">
            <v>--</v>
          </cell>
          <cell r="J3946">
            <v>1</v>
          </cell>
          <cell r="K3946">
            <v>2</v>
          </cell>
        </row>
        <row r="3947">
          <cell r="A3947" t="str">
            <v>M2</v>
          </cell>
          <cell r="B3947" t="str">
            <v>A5C</v>
          </cell>
          <cell r="C3947" t="str">
            <v>P</v>
          </cell>
          <cell r="D3947" t="str">
            <v>23057</v>
          </cell>
          <cell r="E3947" t="str">
            <v>WN FLG</v>
          </cell>
          <cell r="F3947">
            <v>3</v>
          </cell>
          <cell r="G3947" t="str">
            <v>CB200108000200</v>
          </cell>
          <cell r="H3947">
            <v>2</v>
          </cell>
          <cell r="I3947" t="str">
            <v>--</v>
          </cell>
          <cell r="J3947">
            <v>1</v>
          </cell>
          <cell r="K3947">
            <v>2</v>
          </cell>
        </row>
        <row r="3948">
          <cell r="A3948" t="str">
            <v>M2</v>
          </cell>
          <cell r="B3948" t="str">
            <v>A5C</v>
          </cell>
          <cell r="C3948" t="str">
            <v>P</v>
          </cell>
          <cell r="D3948" t="str">
            <v>23073</v>
          </cell>
          <cell r="E3948" t="str">
            <v>WN FLG</v>
          </cell>
          <cell r="F3948">
            <v>3</v>
          </cell>
          <cell r="G3948" t="str">
            <v>CB200108000200</v>
          </cell>
          <cell r="H3948">
            <v>2</v>
          </cell>
          <cell r="I3948" t="str">
            <v>--</v>
          </cell>
          <cell r="J3948">
            <v>4</v>
          </cell>
          <cell r="K3948">
            <v>5</v>
          </cell>
        </row>
        <row r="3949">
          <cell r="A3949" t="str">
            <v>M2</v>
          </cell>
          <cell r="B3949" t="str">
            <v>A5C</v>
          </cell>
          <cell r="C3949" t="str">
            <v>P</v>
          </cell>
          <cell r="D3949" t="str">
            <v>23085</v>
          </cell>
          <cell r="E3949" t="str">
            <v>WN FLG</v>
          </cell>
          <cell r="F3949">
            <v>3</v>
          </cell>
          <cell r="G3949" t="str">
            <v>CB200108000200</v>
          </cell>
          <cell r="H3949">
            <v>2</v>
          </cell>
          <cell r="I3949" t="str">
            <v>--</v>
          </cell>
          <cell r="J3949">
            <v>9</v>
          </cell>
          <cell r="K3949">
            <v>10</v>
          </cell>
        </row>
        <row r="3950">
          <cell r="A3950" t="str">
            <v>M2</v>
          </cell>
          <cell r="B3950" t="str">
            <v>A5C</v>
          </cell>
          <cell r="C3950" t="str">
            <v>P</v>
          </cell>
          <cell r="D3950" t="str">
            <v>23082</v>
          </cell>
          <cell r="E3950" t="str">
            <v>WN FLG</v>
          </cell>
          <cell r="F3950">
            <v>3</v>
          </cell>
          <cell r="G3950" t="str">
            <v>CB200108000200</v>
          </cell>
          <cell r="H3950">
            <v>2</v>
          </cell>
          <cell r="I3950" t="str">
            <v>--</v>
          </cell>
          <cell r="J3950">
            <v>2</v>
          </cell>
          <cell r="K3950">
            <v>3</v>
          </cell>
        </row>
        <row r="3951">
          <cell r="A3951" t="str">
            <v>M2</v>
          </cell>
          <cell r="B3951" t="str">
            <v>A5C</v>
          </cell>
          <cell r="C3951" t="str">
            <v>P</v>
          </cell>
          <cell r="D3951" t="str">
            <v>23085</v>
          </cell>
          <cell r="E3951" t="str">
            <v>WN FLG</v>
          </cell>
          <cell r="F3951">
            <v>3</v>
          </cell>
          <cell r="G3951" t="str">
            <v>CB200108000200</v>
          </cell>
          <cell r="H3951">
            <v>2</v>
          </cell>
          <cell r="I3951" t="str">
            <v>--</v>
          </cell>
          <cell r="J3951">
            <v>2</v>
          </cell>
          <cell r="K3951">
            <v>3</v>
          </cell>
        </row>
        <row r="3952">
          <cell r="A3952" t="str">
            <v>M2</v>
          </cell>
          <cell r="B3952" t="str">
            <v>A5C</v>
          </cell>
          <cell r="C3952" t="str">
            <v>P</v>
          </cell>
          <cell r="D3952" t="str">
            <v>23096</v>
          </cell>
          <cell r="E3952" t="str">
            <v>WN FLG</v>
          </cell>
          <cell r="F3952">
            <v>3</v>
          </cell>
          <cell r="G3952" t="str">
            <v>CB200208000200</v>
          </cell>
          <cell r="H3952">
            <v>2</v>
          </cell>
          <cell r="I3952" t="str">
            <v>--</v>
          </cell>
          <cell r="J3952">
            <v>2</v>
          </cell>
          <cell r="K3952">
            <v>3</v>
          </cell>
        </row>
        <row r="3953">
          <cell r="A3953" t="str">
            <v>M2</v>
          </cell>
          <cell r="B3953" t="str">
            <v>A5C</v>
          </cell>
          <cell r="C3953" t="str">
            <v>P</v>
          </cell>
          <cell r="D3953" t="str">
            <v>23102</v>
          </cell>
          <cell r="E3953" t="str">
            <v>WN FLG</v>
          </cell>
          <cell r="F3953">
            <v>3</v>
          </cell>
          <cell r="G3953" t="str">
            <v>CB200108000200</v>
          </cell>
          <cell r="H3953">
            <v>2</v>
          </cell>
          <cell r="I3953" t="str">
            <v>--</v>
          </cell>
          <cell r="J3953">
            <v>1</v>
          </cell>
          <cell r="K3953">
            <v>2</v>
          </cell>
        </row>
        <row r="3954">
          <cell r="A3954" t="str">
            <v>M2</v>
          </cell>
          <cell r="B3954" t="str">
            <v>A5C</v>
          </cell>
          <cell r="C3954" t="str">
            <v>P</v>
          </cell>
          <cell r="D3954" t="str">
            <v>23102</v>
          </cell>
          <cell r="E3954" t="str">
            <v>WN FLG</v>
          </cell>
          <cell r="F3954">
            <v>3</v>
          </cell>
          <cell r="G3954" t="str">
            <v>CB200108000200</v>
          </cell>
          <cell r="H3954">
            <v>2</v>
          </cell>
          <cell r="I3954" t="str">
            <v>--</v>
          </cell>
          <cell r="J3954">
            <v>4</v>
          </cell>
          <cell r="K3954">
            <v>5</v>
          </cell>
        </row>
        <row r="3955">
          <cell r="A3955" t="str">
            <v>M2</v>
          </cell>
          <cell r="B3955" t="str">
            <v>A5C</v>
          </cell>
          <cell r="C3955" t="str">
            <v>P</v>
          </cell>
          <cell r="D3955" t="str">
            <v>23096</v>
          </cell>
          <cell r="E3955" t="str">
            <v>WN FLG</v>
          </cell>
          <cell r="F3955">
            <v>3</v>
          </cell>
          <cell r="G3955" t="str">
            <v>CB200108000200</v>
          </cell>
          <cell r="H3955">
            <v>2</v>
          </cell>
          <cell r="I3955" t="str">
            <v>--</v>
          </cell>
          <cell r="J3955">
            <v>13</v>
          </cell>
          <cell r="K3955">
            <v>15</v>
          </cell>
        </row>
        <row r="3956">
          <cell r="A3956" t="str">
            <v>M2</v>
          </cell>
          <cell r="B3956" t="str">
            <v>A5C</v>
          </cell>
          <cell r="C3956" t="str">
            <v>P</v>
          </cell>
          <cell r="D3956" t="str">
            <v>23096</v>
          </cell>
          <cell r="E3956" t="str">
            <v>WN FLG</v>
          </cell>
          <cell r="F3956">
            <v>3</v>
          </cell>
          <cell r="G3956" t="str">
            <v>CB200108000200</v>
          </cell>
          <cell r="H3956">
            <v>2</v>
          </cell>
          <cell r="I3956" t="str">
            <v>--</v>
          </cell>
          <cell r="J3956">
            <v>4</v>
          </cell>
          <cell r="K3956">
            <v>5</v>
          </cell>
        </row>
        <row r="3957">
          <cell r="A3957" t="str">
            <v>M2</v>
          </cell>
          <cell r="B3957" t="str">
            <v>A5C</v>
          </cell>
          <cell r="C3957" t="str">
            <v>P</v>
          </cell>
          <cell r="D3957" t="str">
            <v>23115</v>
          </cell>
          <cell r="E3957" t="str">
            <v>WN FLG</v>
          </cell>
          <cell r="F3957">
            <v>3</v>
          </cell>
          <cell r="G3957" t="str">
            <v>CB200108000200</v>
          </cell>
          <cell r="H3957">
            <v>2</v>
          </cell>
          <cell r="I3957" t="str">
            <v>--</v>
          </cell>
          <cell r="J3957">
            <v>9</v>
          </cell>
          <cell r="K3957">
            <v>10</v>
          </cell>
        </row>
        <row r="3958">
          <cell r="A3958" t="str">
            <v>M2</v>
          </cell>
          <cell r="B3958" t="str">
            <v>A5C</v>
          </cell>
          <cell r="C3958" t="str">
            <v>P</v>
          </cell>
          <cell r="D3958" t="str">
            <v>23124</v>
          </cell>
          <cell r="E3958" t="str">
            <v>WN FLG</v>
          </cell>
          <cell r="F3958">
            <v>3</v>
          </cell>
          <cell r="G3958" t="str">
            <v>CB200108000200</v>
          </cell>
          <cell r="H3958">
            <v>2</v>
          </cell>
          <cell r="I3958" t="str">
            <v>--</v>
          </cell>
          <cell r="J3958">
            <v>2</v>
          </cell>
          <cell r="K3958">
            <v>3</v>
          </cell>
        </row>
        <row r="3959">
          <cell r="A3959" t="str">
            <v>M2</v>
          </cell>
          <cell r="B3959" t="str">
            <v>A5C</v>
          </cell>
          <cell r="C3959" t="str">
            <v>P</v>
          </cell>
          <cell r="D3959" t="str">
            <v>23131</v>
          </cell>
          <cell r="E3959" t="str">
            <v>WN FLG</v>
          </cell>
          <cell r="F3959">
            <v>3</v>
          </cell>
          <cell r="G3959" t="str">
            <v>CB200108000200</v>
          </cell>
          <cell r="H3959">
            <v>2</v>
          </cell>
          <cell r="I3959" t="str">
            <v>--</v>
          </cell>
          <cell r="J3959">
            <v>3</v>
          </cell>
          <cell r="K3959">
            <v>4</v>
          </cell>
        </row>
        <row r="3960">
          <cell r="A3960" t="str">
            <v>M2</v>
          </cell>
          <cell r="B3960" t="str">
            <v>A5C</v>
          </cell>
          <cell r="C3960" t="str">
            <v>P</v>
          </cell>
          <cell r="D3960" t="str">
            <v>23135</v>
          </cell>
          <cell r="E3960" t="str">
            <v>WN FLG</v>
          </cell>
          <cell r="F3960">
            <v>3</v>
          </cell>
          <cell r="G3960" t="str">
            <v>CB200108000200</v>
          </cell>
          <cell r="H3960">
            <v>2</v>
          </cell>
          <cell r="I3960" t="str">
            <v>--</v>
          </cell>
          <cell r="J3960">
            <v>13</v>
          </cell>
          <cell r="K3960">
            <v>15</v>
          </cell>
        </row>
        <row r="3961">
          <cell r="A3961" t="str">
            <v>M2</v>
          </cell>
          <cell r="B3961" t="str">
            <v>A5C</v>
          </cell>
          <cell r="C3961" t="str">
            <v>P</v>
          </cell>
          <cell r="D3961" t="str">
            <v>23131</v>
          </cell>
          <cell r="E3961" t="str">
            <v>WN FLG</v>
          </cell>
          <cell r="F3961">
            <v>3</v>
          </cell>
          <cell r="G3961" t="str">
            <v>CB200208000200</v>
          </cell>
          <cell r="H3961">
            <v>2</v>
          </cell>
          <cell r="I3961" t="str">
            <v>--</v>
          </cell>
          <cell r="J3961">
            <v>2</v>
          </cell>
          <cell r="K3961">
            <v>3</v>
          </cell>
        </row>
        <row r="3962">
          <cell r="A3962" t="str">
            <v>M2</v>
          </cell>
          <cell r="B3962" t="str">
            <v>A5C</v>
          </cell>
          <cell r="C3962" t="str">
            <v>P</v>
          </cell>
          <cell r="D3962" t="str">
            <v>23142</v>
          </cell>
          <cell r="E3962" t="str">
            <v>WN FLG</v>
          </cell>
          <cell r="F3962">
            <v>3</v>
          </cell>
          <cell r="G3962" t="str">
            <v>CB200108000200</v>
          </cell>
          <cell r="H3962">
            <v>2</v>
          </cell>
          <cell r="I3962" t="str">
            <v>--</v>
          </cell>
          <cell r="J3962">
            <v>2</v>
          </cell>
          <cell r="K3962">
            <v>3</v>
          </cell>
        </row>
        <row r="3963">
          <cell r="A3963" t="str">
            <v>M2</v>
          </cell>
          <cell r="B3963" t="str">
            <v>A5C</v>
          </cell>
          <cell r="C3963" t="str">
            <v>P</v>
          </cell>
          <cell r="D3963" t="str">
            <v>23135</v>
          </cell>
          <cell r="E3963" t="str">
            <v>WN FLG</v>
          </cell>
          <cell r="F3963">
            <v>3</v>
          </cell>
          <cell r="G3963" t="str">
            <v>CB200208000200</v>
          </cell>
          <cell r="H3963">
            <v>2</v>
          </cell>
          <cell r="I3963" t="str">
            <v>--</v>
          </cell>
          <cell r="J3963">
            <v>2</v>
          </cell>
          <cell r="K3963">
            <v>3</v>
          </cell>
        </row>
        <row r="3964">
          <cell r="A3964" t="str">
            <v>M2</v>
          </cell>
          <cell r="B3964" t="str">
            <v>A5C</v>
          </cell>
          <cell r="C3964" t="str">
            <v>P</v>
          </cell>
          <cell r="D3964" t="str">
            <v>23192</v>
          </cell>
          <cell r="E3964" t="str">
            <v>WN FLG</v>
          </cell>
          <cell r="F3964">
            <v>3</v>
          </cell>
          <cell r="G3964" t="str">
            <v>CB200108000200</v>
          </cell>
          <cell r="H3964">
            <v>2</v>
          </cell>
          <cell r="I3964" t="str">
            <v>--</v>
          </cell>
          <cell r="J3964">
            <v>1</v>
          </cell>
          <cell r="K3964">
            <v>2</v>
          </cell>
        </row>
        <row r="3965">
          <cell r="A3965" t="str">
            <v>M2</v>
          </cell>
          <cell r="B3965" t="str">
            <v>A5C</v>
          </cell>
          <cell r="C3965" t="str">
            <v>P</v>
          </cell>
          <cell r="D3965" t="str">
            <v>23229</v>
          </cell>
          <cell r="E3965" t="str">
            <v>WN FLG</v>
          </cell>
          <cell r="F3965">
            <v>3</v>
          </cell>
          <cell r="G3965" t="str">
            <v>CB200108000200</v>
          </cell>
          <cell r="H3965">
            <v>2</v>
          </cell>
          <cell r="I3965" t="str">
            <v>--</v>
          </cell>
          <cell r="J3965">
            <v>1</v>
          </cell>
          <cell r="K3965">
            <v>2</v>
          </cell>
        </row>
        <row r="3966">
          <cell r="A3966" t="str">
            <v>M2</v>
          </cell>
          <cell r="B3966" t="str">
            <v>A5C</v>
          </cell>
          <cell r="C3966" t="str">
            <v>P</v>
          </cell>
          <cell r="D3966" t="str">
            <v>23232</v>
          </cell>
          <cell r="E3966" t="str">
            <v>WN FLG</v>
          </cell>
          <cell r="F3966">
            <v>3</v>
          </cell>
          <cell r="G3966" t="str">
            <v>CB200108000200</v>
          </cell>
          <cell r="H3966">
            <v>2</v>
          </cell>
          <cell r="I3966" t="str">
            <v>--</v>
          </cell>
          <cell r="J3966">
            <v>2</v>
          </cell>
          <cell r="K3966">
            <v>3</v>
          </cell>
        </row>
        <row r="3967">
          <cell r="A3967" t="str">
            <v>M2</v>
          </cell>
          <cell r="B3967" t="str">
            <v>A5C</v>
          </cell>
          <cell r="C3967" t="str">
            <v>P</v>
          </cell>
          <cell r="D3967" t="str">
            <v>23233</v>
          </cell>
          <cell r="E3967" t="str">
            <v>WN FLG</v>
          </cell>
          <cell r="F3967">
            <v>3</v>
          </cell>
          <cell r="G3967" t="str">
            <v>CB200108000200</v>
          </cell>
          <cell r="H3967">
            <v>2</v>
          </cell>
          <cell r="I3967" t="str">
            <v>--</v>
          </cell>
          <cell r="J3967">
            <v>1</v>
          </cell>
          <cell r="K3967">
            <v>2</v>
          </cell>
        </row>
        <row r="3968">
          <cell r="A3968" t="str">
            <v>M2</v>
          </cell>
          <cell r="B3968" t="str">
            <v>A5C</v>
          </cell>
          <cell r="C3968" t="str">
            <v>P</v>
          </cell>
          <cell r="D3968" t="str">
            <v>23240</v>
          </cell>
          <cell r="E3968" t="str">
            <v>WN FLG</v>
          </cell>
          <cell r="F3968">
            <v>3</v>
          </cell>
          <cell r="G3968" t="str">
            <v>CB200108000200</v>
          </cell>
          <cell r="H3968">
            <v>2</v>
          </cell>
          <cell r="I3968" t="str">
            <v>--</v>
          </cell>
          <cell r="J3968">
            <v>2</v>
          </cell>
          <cell r="K3968">
            <v>3</v>
          </cell>
        </row>
        <row r="3969">
          <cell r="A3969" t="str">
            <v>M2</v>
          </cell>
          <cell r="B3969" t="str">
            <v>A5C</v>
          </cell>
          <cell r="C3969" t="str">
            <v>P</v>
          </cell>
          <cell r="D3969" t="str">
            <v>23251</v>
          </cell>
          <cell r="E3969" t="str">
            <v>WN FLG</v>
          </cell>
          <cell r="F3969">
            <v>3</v>
          </cell>
          <cell r="G3969" t="str">
            <v>CB200108000200</v>
          </cell>
          <cell r="H3969">
            <v>2</v>
          </cell>
          <cell r="I3969" t="str">
            <v>--</v>
          </cell>
          <cell r="J3969">
            <v>1</v>
          </cell>
          <cell r="K3969">
            <v>2</v>
          </cell>
        </row>
        <row r="3970">
          <cell r="A3970" t="str">
            <v>M2</v>
          </cell>
          <cell r="B3970" t="str">
            <v>A5C</v>
          </cell>
          <cell r="C3970" t="str">
            <v>P</v>
          </cell>
          <cell r="D3970" t="str">
            <v>23254</v>
          </cell>
          <cell r="E3970" t="str">
            <v>WN FLG</v>
          </cell>
          <cell r="F3970">
            <v>3</v>
          </cell>
          <cell r="G3970" t="str">
            <v>CB200108000200</v>
          </cell>
          <cell r="H3970">
            <v>2</v>
          </cell>
          <cell r="I3970" t="str">
            <v>--</v>
          </cell>
          <cell r="J3970">
            <v>2</v>
          </cell>
          <cell r="K3970">
            <v>3</v>
          </cell>
        </row>
        <row r="3971">
          <cell r="A3971" t="str">
            <v>M2</v>
          </cell>
          <cell r="B3971" t="str">
            <v>A5C</v>
          </cell>
          <cell r="C3971" t="str">
            <v>P</v>
          </cell>
          <cell r="D3971" t="str">
            <v>23255</v>
          </cell>
          <cell r="E3971" t="str">
            <v>WN FLG</v>
          </cell>
          <cell r="F3971">
            <v>3</v>
          </cell>
          <cell r="G3971" t="str">
            <v>CB200108000200</v>
          </cell>
          <cell r="H3971">
            <v>2</v>
          </cell>
          <cell r="I3971" t="str">
            <v>--</v>
          </cell>
          <cell r="J3971">
            <v>1</v>
          </cell>
          <cell r="K3971">
            <v>2</v>
          </cell>
        </row>
        <row r="3972">
          <cell r="A3972" t="str">
            <v>M2</v>
          </cell>
          <cell r="B3972" t="str">
            <v>A5C</v>
          </cell>
          <cell r="C3972" t="str">
            <v>P</v>
          </cell>
          <cell r="D3972" t="str">
            <v>23253</v>
          </cell>
          <cell r="E3972" t="str">
            <v>WN FLG</v>
          </cell>
          <cell r="F3972">
            <v>3</v>
          </cell>
          <cell r="G3972" t="str">
            <v>CB200108000200</v>
          </cell>
          <cell r="H3972">
            <v>2</v>
          </cell>
          <cell r="I3972" t="str">
            <v>--</v>
          </cell>
          <cell r="J3972">
            <v>1</v>
          </cell>
          <cell r="K3972">
            <v>2</v>
          </cell>
        </row>
        <row r="3973">
          <cell r="A3973" t="str">
            <v>M2</v>
          </cell>
          <cell r="B3973" t="str">
            <v>A5C</v>
          </cell>
          <cell r="C3973" t="str">
            <v>P</v>
          </cell>
          <cell r="D3973" t="str">
            <v>23261</v>
          </cell>
          <cell r="E3973" t="str">
            <v>WN FLG</v>
          </cell>
          <cell r="F3973">
            <v>3</v>
          </cell>
          <cell r="G3973" t="str">
            <v>CB200108000200</v>
          </cell>
          <cell r="H3973">
            <v>2</v>
          </cell>
          <cell r="I3973" t="str">
            <v>--</v>
          </cell>
          <cell r="J3973">
            <v>2</v>
          </cell>
          <cell r="K3973">
            <v>3</v>
          </cell>
        </row>
        <row r="3974">
          <cell r="A3974" t="str">
            <v>M2</v>
          </cell>
          <cell r="B3974" t="str">
            <v>A5C</v>
          </cell>
          <cell r="C3974" t="str">
            <v>P</v>
          </cell>
          <cell r="D3974" t="str">
            <v>24007</v>
          </cell>
          <cell r="E3974" t="str">
            <v>WN FLG</v>
          </cell>
          <cell r="F3974">
            <v>3</v>
          </cell>
          <cell r="G3974" t="str">
            <v>CB200108000200</v>
          </cell>
          <cell r="H3974">
            <v>2</v>
          </cell>
          <cell r="I3974" t="str">
            <v>--</v>
          </cell>
          <cell r="J3974">
            <v>1</v>
          </cell>
          <cell r="K3974">
            <v>2</v>
          </cell>
        </row>
        <row r="3975">
          <cell r="A3975" t="str">
            <v>M2</v>
          </cell>
          <cell r="B3975" t="str">
            <v>A5C</v>
          </cell>
          <cell r="C3975" t="str">
            <v>P</v>
          </cell>
          <cell r="D3975" t="str">
            <v>24006</v>
          </cell>
          <cell r="E3975" t="str">
            <v>WN FLG</v>
          </cell>
          <cell r="F3975">
            <v>3</v>
          </cell>
          <cell r="G3975" t="str">
            <v>CB200108000200</v>
          </cell>
          <cell r="H3975">
            <v>2</v>
          </cell>
          <cell r="I3975" t="str">
            <v>--</v>
          </cell>
          <cell r="J3975">
            <v>3</v>
          </cell>
          <cell r="K3975">
            <v>4</v>
          </cell>
        </row>
        <row r="3976">
          <cell r="A3976" t="str">
            <v>M2</v>
          </cell>
          <cell r="B3976" t="str">
            <v>A5C</v>
          </cell>
          <cell r="C3976" t="str">
            <v>P</v>
          </cell>
          <cell r="D3976" t="str">
            <v>24020</v>
          </cell>
          <cell r="E3976" t="str">
            <v>WN FLG</v>
          </cell>
          <cell r="F3976">
            <v>3</v>
          </cell>
          <cell r="G3976" t="str">
            <v>CB200108000200</v>
          </cell>
          <cell r="H3976">
            <v>2</v>
          </cell>
          <cell r="I3976" t="str">
            <v>--</v>
          </cell>
          <cell r="J3976">
            <v>1</v>
          </cell>
          <cell r="K3976">
            <v>2</v>
          </cell>
        </row>
        <row r="3977">
          <cell r="A3977" t="str">
            <v>M2</v>
          </cell>
          <cell r="B3977" t="str">
            <v>A5C</v>
          </cell>
          <cell r="C3977" t="str">
            <v>P</v>
          </cell>
          <cell r="D3977" t="str">
            <v>24021</v>
          </cell>
          <cell r="E3977" t="str">
            <v>WN FLG</v>
          </cell>
          <cell r="F3977">
            <v>3</v>
          </cell>
          <cell r="G3977" t="str">
            <v>CB200108000200</v>
          </cell>
          <cell r="H3977">
            <v>2</v>
          </cell>
          <cell r="I3977" t="str">
            <v>--</v>
          </cell>
          <cell r="J3977">
            <v>8</v>
          </cell>
          <cell r="K3977">
            <v>9</v>
          </cell>
        </row>
        <row r="3978">
          <cell r="A3978" t="str">
            <v>M2</v>
          </cell>
          <cell r="B3978" t="str">
            <v>A5C</v>
          </cell>
          <cell r="C3978" t="str">
            <v>TRIM</v>
          </cell>
          <cell r="D3978" t="str">
            <v>V-2316</v>
          </cell>
          <cell r="E3978" t="str">
            <v>WN FLG</v>
          </cell>
          <cell r="F3978">
            <v>3</v>
          </cell>
          <cell r="G3978" t="str">
            <v>CB200108000200</v>
          </cell>
          <cell r="H3978">
            <v>2</v>
          </cell>
          <cell r="I3978" t="str">
            <v>--</v>
          </cell>
          <cell r="J3978">
            <v>2</v>
          </cell>
          <cell r="K3978">
            <v>3</v>
          </cell>
        </row>
        <row r="3979">
          <cell r="A3979" t="str">
            <v>M2</v>
          </cell>
          <cell r="B3979" t="str">
            <v>A5C</v>
          </cell>
          <cell r="C3979" t="str">
            <v>TRIM</v>
          </cell>
          <cell r="D3979" t="str">
            <v>V-2315</v>
          </cell>
          <cell r="E3979" t="str">
            <v>WN FLG</v>
          </cell>
          <cell r="F3979">
            <v>3</v>
          </cell>
          <cell r="G3979" t="str">
            <v>CB200108000200</v>
          </cell>
          <cell r="H3979">
            <v>2</v>
          </cell>
          <cell r="I3979" t="str">
            <v>--</v>
          </cell>
          <cell r="J3979">
            <v>2</v>
          </cell>
          <cell r="K3979">
            <v>3</v>
          </cell>
        </row>
        <row r="3980">
          <cell r="A3980" t="str">
            <v>M2</v>
          </cell>
          <cell r="B3980" t="str">
            <v>A5C</v>
          </cell>
          <cell r="C3980" t="str">
            <v>TRIM</v>
          </cell>
          <cell r="D3980" t="str">
            <v>V-2321</v>
          </cell>
          <cell r="E3980" t="str">
            <v>WN FLG</v>
          </cell>
          <cell r="F3980">
            <v>3</v>
          </cell>
          <cell r="G3980" t="str">
            <v>CB200108000200</v>
          </cell>
          <cell r="H3980">
            <v>2</v>
          </cell>
          <cell r="I3980" t="str">
            <v>--</v>
          </cell>
          <cell r="J3980">
            <v>2</v>
          </cell>
          <cell r="K3980">
            <v>3</v>
          </cell>
        </row>
        <row r="3981">
          <cell r="A3981" t="str">
            <v>M2</v>
          </cell>
          <cell r="B3981" t="str">
            <v>A5C</v>
          </cell>
          <cell r="C3981" t="str">
            <v>TRIM</v>
          </cell>
          <cell r="D3981" t="str">
            <v>V-2317</v>
          </cell>
          <cell r="E3981" t="str">
            <v>WN FLG</v>
          </cell>
          <cell r="F3981">
            <v>3</v>
          </cell>
          <cell r="G3981" t="str">
            <v>CB200108000200</v>
          </cell>
          <cell r="H3981">
            <v>2</v>
          </cell>
          <cell r="I3981" t="str">
            <v>--</v>
          </cell>
          <cell r="J3981">
            <v>2</v>
          </cell>
          <cell r="K3981">
            <v>3</v>
          </cell>
        </row>
        <row r="3982">
          <cell r="A3982" t="str">
            <v>M2</v>
          </cell>
          <cell r="B3982" t="str">
            <v>A5C</v>
          </cell>
          <cell r="C3982" t="str">
            <v>TRIM</v>
          </cell>
          <cell r="D3982" t="str">
            <v>V-2318</v>
          </cell>
          <cell r="E3982" t="str">
            <v>WN FLG</v>
          </cell>
          <cell r="F3982">
            <v>3</v>
          </cell>
          <cell r="G3982" t="str">
            <v>CB200108000200</v>
          </cell>
          <cell r="H3982">
            <v>2</v>
          </cell>
          <cell r="I3982" t="str">
            <v>--</v>
          </cell>
          <cell r="J3982">
            <v>2</v>
          </cell>
          <cell r="K3982">
            <v>3</v>
          </cell>
        </row>
        <row r="3983">
          <cell r="A3983" t="str">
            <v>M2</v>
          </cell>
          <cell r="B3983" t="str">
            <v>A5C</v>
          </cell>
          <cell r="C3983" t="str">
            <v>TRIM</v>
          </cell>
          <cell r="D3983" t="str">
            <v>V-2320</v>
          </cell>
          <cell r="E3983" t="str">
            <v>WN FLG</v>
          </cell>
          <cell r="F3983">
            <v>3</v>
          </cell>
          <cell r="G3983" t="str">
            <v>CB200108000200</v>
          </cell>
          <cell r="H3983">
            <v>2</v>
          </cell>
          <cell r="I3983" t="str">
            <v>--</v>
          </cell>
          <cell r="J3983">
            <v>2</v>
          </cell>
          <cell r="K3983">
            <v>3</v>
          </cell>
        </row>
        <row r="3984">
          <cell r="A3984" t="str">
            <v>M2</v>
          </cell>
          <cell r="B3984" t="str">
            <v>A5C</v>
          </cell>
          <cell r="C3984" t="str">
            <v>TRIM</v>
          </cell>
          <cell r="D3984" t="str">
            <v>V-2323</v>
          </cell>
          <cell r="E3984" t="str">
            <v>WN FLG</v>
          </cell>
          <cell r="F3984">
            <v>3</v>
          </cell>
          <cell r="G3984" t="str">
            <v>CB200108000200</v>
          </cell>
          <cell r="H3984">
            <v>2</v>
          </cell>
          <cell r="I3984" t="str">
            <v>--</v>
          </cell>
          <cell r="J3984">
            <v>2</v>
          </cell>
          <cell r="K3984">
            <v>3</v>
          </cell>
        </row>
        <row r="3985">
          <cell r="A3985" t="str">
            <v>M2</v>
          </cell>
          <cell r="B3985" t="str">
            <v>A5C</v>
          </cell>
          <cell r="C3985" t="str">
            <v>TRIM</v>
          </cell>
          <cell r="D3985" t="str">
            <v>V-2324</v>
          </cell>
          <cell r="E3985" t="str">
            <v>WN FLG</v>
          </cell>
          <cell r="F3985">
            <v>3</v>
          </cell>
          <cell r="G3985" t="str">
            <v>CB200108000200</v>
          </cell>
          <cell r="H3985">
            <v>2</v>
          </cell>
          <cell r="I3985" t="str">
            <v>--</v>
          </cell>
          <cell r="J3985">
            <v>2</v>
          </cell>
          <cell r="K3985">
            <v>3</v>
          </cell>
        </row>
        <row r="3986">
          <cell r="A3986" t="str">
            <v>M2</v>
          </cell>
          <cell r="B3986" t="str">
            <v>A5C</v>
          </cell>
          <cell r="C3986" t="str">
            <v>TRIM</v>
          </cell>
          <cell r="D3986" t="str">
            <v>V-2326</v>
          </cell>
          <cell r="E3986" t="str">
            <v>WN FLG</v>
          </cell>
          <cell r="F3986">
            <v>3</v>
          </cell>
          <cell r="G3986" t="str">
            <v>CB200108000200</v>
          </cell>
          <cell r="H3986">
            <v>2</v>
          </cell>
          <cell r="I3986" t="str">
            <v>--</v>
          </cell>
          <cell r="J3986">
            <v>2</v>
          </cell>
          <cell r="K3986">
            <v>3</v>
          </cell>
        </row>
        <row r="3987">
          <cell r="A3987" t="str">
            <v>M2</v>
          </cell>
          <cell r="B3987" t="str">
            <v>A5C</v>
          </cell>
          <cell r="C3987" t="str">
            <v>TRIM</v>
          </cell>
          <cell r="D3987" t="str">
            <v>V-2327</v>
          </cell>
          <cell r="E3987" t="str">
            <v>WN FLG</v>
          </cell>
          <cell r="F3987">
            <v>3</v>
          </cell>
          <cell r="G3987" t="str">
            <v>CB200108000200</v>
          </cell>
          <cell r="H3987">
            <v>2</v>
          </cell>
          <cell r="I3987" t="str">
            <v>--</v>
          </cell>
          <cell r="J3987">
            <v>2</v>
          </cell>
          <cell r="K3987">
            <v>3</v>
          </cell>
        </row>
        <row r="3988">
          <cell r="A3988" t="str">
            <v>M2</v>
          </cell>
          <cell r="B3988" t="str">
            <v>A5C</v>
          </cell>
          <cell r="C3988" t="str">
            <v>TRIM</v>
          </cell>
          <cell r="D3988" t="str">
            <v>V-2328</v>
          </cell>
          <cell r="E3988" t="str">
            <v>WN FLG</v>
          </cell>
          <cell r="F3988">
            <v>3</v>
          </cell>
          <cell r="G3988" t="str">
            <v>CB200108000200</v>
          </cell>
          <cell r="H3988">
            <v>2</v>
          </cell>
          <cell r="I3988" t="str">
            <v>--</v>
          </cell>
          <cell r="J3988">
            <v>2</v>
          </cell>
          <cell r="K3988">
            <v>3</v>
          </cell>
        </row>
        <row r="3989">
          <cell r="A3989" t="str">
            <v>M2</v>
          </cell>
          <cell r="B3989" t="str">
            <v>A5C</v>
          </cell>
          <cell r="C3989" t="str">
            <v>TRIM</v>
          </cell>
          <cell r="D3989" t="str">
            <v>V-2329</v>
          </cell>
          <cell r="E3989" t="str">
            <v>WN FLG</v>
          </cell>
          <cell r="F3989">
            <v>3</v>
          </cell>
          <cell r="G3989" t="str">
            <v>CB200108000200</v>
          </cell>
          <cell r="H3989">
            <v>2</v>
          </cell>
          <cell r="I3989" t="str">
            <v>--</v>
          </cell>
          <cell r="J3989">
            <v>2</v>
          </cell>
          <cell r="K3989">
            <v>3</v>
          </cell>
        </row>
        <row r="3990">
          <cell r="A3990" t="str">
            <v>M2</v>
          </cell>
          <cell r="B3990" t="str">
            <v>A5C</v>
          </cell>
          <cell r="C3990" t="str">
            <v>TRIM</v>
          </cell>
          <cell r="D3990" t="str">
            <v>V-2330</v>
          </cell>
          <cell r="E3990" t="str">
            <v>WN FLG</v>
          </cell>
          <cell r="F3990">
            <v>3</v>
          </cell>
          <cell r="G3990" t="str">
            <v>CB200108000200</v>
          </cell>
          <cell r="H3990">
            <v>2</v>
          </cell>
          <cell r="I3990" t="str">
            <v>--</v>
          </cell>
          <cell r="J3990">
            <v>2</v>
          </cell>
          <cell r="K3990">
            <v>3</v>
          </cell>
        </row>
        <row r="3991">
          <cell r="A3991" t="str">
            <v>M2</v>
          </cell>
          <cell r="B3991" t="str">
            <v>A5C</v>
          </cell>
          <cell r="C3991" t="str">
            <v>TRIM</v>
          </cell>
          <cell r="D3991" t="str">
            <v>V-2331</v>
          </cell>
          <cell r="E3991" t="str">
            <v>WN FLG</v>
          </cell>
          <cell r="F3991">
            <v>3</v>
          </cell>
          <cell r="G3991" t="str">
            <v>CB200108000200</v>
          </cell>
          <cell r="H3991">
            <v>2</v>
          </cell>
          <cell r="I3991" t="str">
            <v>--</v>
          </cell>
          <cell r="J3991">
            <v>2</v>
          </cell>
          <cell r="K3991">
            <v>3</v>
          </cell>
        </row>
        <row r="3992">
          <cell r="A3992" t="str">
            <v>M2</v>
          </cell>
          <cell r="B3992" t="str">
            <v>A5C</v>
          </cell>
          <cell r="C3992" t="str">
            <v>TRIM</v>
          </cell>
          <cell r="D3992" t="str">
            <v>V-2332</v>
          </cell>
          <cell r="E3992" t="str">
            <v>WN FLG</v>
          </cell>
          <cell r="F3992">
            <v>3</v>
          </cell>
          <cell r="G3992" t="str">
            <v>CB200108000200</v>
          </cell>
          <cell r="H3992">
            <v>2</v>
          </cell>
          <cell r="I3992" t="str">
            <v>--</v>
          </cell>
          <cell r="J3992">
            <v>2</v>
          </cell>
          <cell r="K3992">
            <v>3</v>
          </cell>
        </row>
        <row r="3993">
          <cell r="A3993" t="str">
            <v>M2</v>
          </cell>
          <cell r="B3993" t="str">
            <v>A5C</v>
          </cell>
          <cell r="C3993" t="str">
            <v>TRIM</v>
          </cell>
          <cell r="D3993" t="str">
            <v>V-2333</v>
          </cell>
          <cell r="E3993" t="str">
            <v>WN FLG</v>
          </cell>
          <cell r="F3993">
            <v>3</v>
          </cell>
          <cell r="G3993" t="str">
            <v>CB200108000200</v>
          </cell>
          <cell r="H3993">
            <v>2</v>
          </cell>
          <cell r="I3993" t="str">
            <v>--</v>
          </cell>
          <cell r="J3993">
            <v>2</v>
          </cell>
          <cell r="K3993">
            <v>3</v>
          </cell>
        </row>
        <row r="3994">
          <cell r="A3994" t="str">
            <v>M2</v>
          </cell>
          <cell r="B3994" t="str">
            <v>A5C</v>
          </cell>
          <cell r="C3994" t="str">
            <v>TRIM</v>
          </cell>
          <cell r="D3994" t="str">
            <v>V-2351</v>
          </cell>
          <cell r="E3994" t="str">
            <v>WN FLG</v>
          </cell>
          <cell r="F3994">
            <v>3</v>
          </cell>
          <cell r="G3994" t="str">
            <v>CB200108000200</v>
          </cell>
          <cell r="H3994">
            <v>2</v>
          </cell>
          <cell r="I3994" t="str">
            <v>--</v>
          </cell>
          <cell r="J3994">
            <v>3</v>
          </cell>
          <cell r="K3994">
            <v>4</v>
          </cell>
        </row>
        <row r="3995">
          <cell r="A3995" t="str">
            <v>M2</v>
          </cell>
          <cell r="B3995" t="str">
            <v>A5C</v>
          </cell>
          <cell r="C3995" t="str">
            <v>TRIM</v>
          </cell>
          <cell r="D3995" t="str">
            <v>V-2402</v>
          </cell>
          <cell r="E3995" t="str">
            <v>WN FLG</v>
          </cell>
          <cell r="F3995">
            <v>3</v>
          </cell>
          <cell r="G3995" t="str">
            <v>CB200108000200</v>
          </cell>
          <cell r="H3995">
            <v>2</v>
          </cell>
          <cell r="I3995" t="str">
            <v>--</v>
          </cell>
          <cell r="J3995">
            <v>2</v>
          </cell>
          <cell r="K3995">
            <v>3</v>
          </cell>
        </row>
        <row r="3996">
          <cell r="A3996" t="str">
            <v>M2</v>
          </cell>
          <cell r="B3996" t="str">
            <v>A5C</v>
          </cell>
          <cell r="C3996" t="str">
            <v>P</v>
          </cell>
          <cell r="D3996" t="str">
            <v>23011</v>
          </cell>
          <cell r="E3996" t="str">
            <v>WN FLG</v>
          </cell>
          <cell r="F3996">
            <v>3</v>
          </cell>
          <cell r="G3996" t="str">
            <v>CB200108000200</v>
          </cell>
          <cell r="H3996">
            <v>2</v>
          </cell>
          <cell r="I3996" t="str">
            <v>--</v>
          </cell>
          <cell r="J3996">
            <v>1</v>
          </cell>
          <cell r="K3996">
            <v>2</v>
          </cell>
        </row>
        <row r="3997">
          <cell r="A3997" t="str">
            <v>M2</v>
          </cell>
          <cell r="B3997" t="str">
            <v>A5C</v>
          </cell>
          <cell r="C3997" t="str">
            <v>P</v>
          </cell>
          <cell r="D3997" t="str">
            <v>23135</v>
          </cell>
          <cell r="E3997" t="str">
            <v>WN FLG</v>
          </cell>
          <cell r="F3997">
            <v>3</v>
          </cell>
          <cell r="G3997" t="str">
            <v>CB200108000200</v>
          </cell>
          <cell r="H3997">
            <v>2</v>
          </cell>
          <cell r="I3997" t="str">
            <v>--</v>
          </cell>
          <cell r="J3997">
            <v>4</v>
          </cell>
          <cell r="K3997">
            <v>5</v>
          </cell>
        </row>
        <row r="3998">
          <cell r="A3998" t="str">
            <v>M2</v>
          </cell>
          <cell r="B3998" t="str">
            <v>A5C</v>
          </cell>
          <cell r="C3998" t="str">
            <v>P</v>
          </cell>
          <cell r="D3998" t="str">
            <v>23192</v>
          </cell>
          <cell r="E3998" t="str">
            <v>WN FLG</v>
          </cell>
          <cell r="F3998">
            <v>3</v>
          </cell>
          <cell r="G3998" t="str">
            <v>CB200108000200</v>
          </cell>
          <cell r="H3998">
            <v>2</v>
          </cell>
          <cell r="I3998" t="str">
            <v>--</v>
          </cell>
          <cell r="J3998">
            <v>4</v>
          </cell>
          <cell r="K3998">
            <v>5</v>
          </cell>
        </row>
        <row r="3999">
          <cell r="A3999" t="str">
            <v>M2</v>
          </cell>
          <cell r="B3999" t="str">
            <v>A5C</v>
          </cell>
          <cell r="C3999" t="str">
            <v>P</v>
          </cell>
          <cell r="D3999" t="str">
            <v>23231</v>
          </cell>
          <cell r="E3999" t="str">
            <v>WN FLG</v>
          </cell>
          <cell r="F3999">
            <v>3</v>
          </cell>
          <cell r="G3999" t="str">
            <v>CB200108000200</v>
          </cell>
          <cell r="H3999">
            <v>2</v>
          </cell>
          <cell r="I3999" t="str">
            <v>--</v>
          </cell>
          <cell r="J3999">
            <v>1</v>
          </cell>
          <cell r="K3999">
            <v>2</v>
          </cell>
        </row>
        <row r="4000">
          <cell r="A4000" t="str">
            <v>M2</v>
          </cell>
          <cell r="B4000" t="str">
            <v>A5C</v>
          </cell>
          <cell r="C4000" t="str">
            <v>P</v>
          </cell>
          <cell r="D4000" t="str">
            <v>23236</v>
          </cell>
          <cell r="E4000" t="str">
            <v>WN FLG</v>
          </cell>
          <cell r="F4000">
            <v>3</v>
          </cell>
          <cell r="G4000" t="str">
            <v>CB200108000200</v>
          </cell>
          <cell r="H4000">
            <v>2</v>
          </cell>
          <cell r="I4000" t="str">
            <v>--</v>
          </cell>
          <cell r="J4000">
            <v>2</v>
          </cell>
          <cell r="K4000">
            <v>3</v>
          </cell>
        </row>
        <row r="4001">
          <cell r="A4001" t="str">
            <v>M2</v>
          </cell>
          <cell r="B4001" t="str">
            <v>A5C</v>
          </cell>
          <cell r="C4001" t="str">
            <v>TRIM</v>
          </cell>
          <cell r="D4001" t="str">
            <v>V-2301</v>
          </cell>
          <cell r="E4001" t="str">
            <v>WN FLG</v>
          </cell>
          <cell r="F4001">
            <v>3</v>
          </cell>
          <cell r="G4001" t="str">
            <v>CB200108000200</v>
          </cell>
          <cell r="H4001">
            <v>2</v>
          </cell>
          <cell r="I4001" t="str">
            <v>--</v>
          </cell>
          <cell r="J4001">
            <v>2</v>
          </cell>
          <cell r="K4001">
            <v>3</v>
          </cell>
        </row>
        <row r="4002">
          <cell r="A4002" t="str">
            <v>M2</v>
          </cell>
          <cell r="B4002" t="str">
            <v>A5C</v>
          </cell>
          <cell r="C4002" t="str">
            <v>TRIM</v>
          </cell>
          <cell r="D4002" t="str">
            <v>V-2319</v>
          </cell>
          <cell r="E4002" t="str">
            <v>WN FLG</v>
          </cell>
          <cell r="F4002">
            <v>3</v>
          </cell>
          <cell r="G4002" t="str">
            <v>CB200108000200</v>
          </cell>
          <cell r="H4002">
            <v>2</v>
          </cell>
          <cell r="I4002" t="str">
            <v>--</v>
          </cell>
          <cell r="J4002">
            <v>2</v>
          </cell>
          <cell r="K4002">
            <v>3</v>
          </cell>
        </row>
        <row r="4003">
          <cell r="A4003" t="str">
            <v>M2</v>
          </cell>
          <cell r="B4003" t="str">
            <v>A5C</v>
          </cell>
          <cell r="C4003" t="str">
            <v>P</v>
          </cell>
          <cell r="D4003" t="str">
            <v>23263</v>
          </cell>
          <cell r="E4003" t="str">
            <v>WN FLG</v>
          </cell>
          <cell r="F4003">
            <v>3</v>
          </cell>
          <cell r="G4003" t="str">
            <v>CB200108000200</v>
          </cell>
          <cell r="H4003">
            <v>2</v>
          </cell>
          <cell r="I4003" t="str">
            <v>--</v>
          </cell>
          <cell r="J4003">
            <v>1</v>
          </cell>
          <cell r="K4003">
            <v>2</v>
          </cell>
        </row>
        <row r="4004">
          <cell r="A4004" t="str">
            <v>M2</v>
          </cell>
          <cell r="B4004" t="str">
            <v>A5C</v>
          </cell>
          <cell r="C4004" t="str">
            <v>P</v>
          </cell>
          <cell r="D4004" t="str">
            <v>23264</v>
          </cell>
          <cell r="E4004" t="str">
            <v>WN FLG</v>
          </cell>
          <cell r="F4004">
            <v>3</v>
          </cell>
          <cell r="G4004" t="str">
            <v>CB200108000200</v>
          </cell>
          <cell r="H4004">
            <v>2</v>
          </cell>
          <cell r="I4004" t="str">
            <v>--</v>
          </cell>
          <cell r="J4004">
            <v>4</v>
          </cell>
          <cell r="K4004">
            <v>5</v>
          </cell>
        </row>
        <row r="4005">
          <cell r="A4005" t="str">
            <v>M2</v>
          </cell>
          <cell r="B4005" t="str">
            <v>A5C</v>
          </cell>
          <cell r="C4005" t="str">
            <v>P</v>
          </cell>
          <cell r="D4005" t="str">
            <v>24009</v>
          </cell>
          <cell r="E4005" t="str">
            <v>WN FLG</v>
          </cell>
          <cell r="F4005">
            <v>3</v>
          </cell>
          <cell r="G4005" t="str">
            <v>CB200108000200</v>
          </cell>
          <cell r="H4005">
            <v>2</v>
          </cell>
          <cell r="I4005" t="str">
            <v>--</v>
          </cell>
          <cell r="J4005">
            <v>4</v>
          </cell>
          <cell r="K4005">
            <v>5</v>
          </cell>
        </row>
        <row r="4006">
          <cell r="A4006" t="str">
            <v>M2</v>
          </cell>
          <cell r="B4006" t="str">
            <v>A5C</v>
          </cell>
          <cell r="C4006" t="str">
            <v>TRIM</v>
          </cell>
          <cell r="D4006" t="str">
            <v>V-2352</v>
          </cell>
          <cell r="E4006" t="str">
            <v>WN FLG</v>
          </cell>
          <cell r="F4006">
            <v>3</v>
          </cell>
          <cell r="G4006" t="str">
            <v>CB200108000200</v>
          </cell>
          <cell r="H4006">
            <v>2</v>
          </cell>
          <cell r="I4006" t="str">
            <v>--</v>
          </cell>
          <cell r="J4006">
            <v>2</v>
          </cell>
          <cell r="K4006">
            <v>3</v>
          </cell>
        </row>
        <row r="4007">
          <cell r="A4007" t="str">
            <v>M2</v>
          </cell>
          <cell r="B4007" t="str">
            <v>A5C</v>
          </cell>
          <cell r="C4007" t="str">
            <v>P</v>
          </cell>
          <cell r="D4007" t="str">
            <v>23017</v>
          </cell>
          <cell r="E4007" t="str">
            <v>WN FLG</v>
          </cell>
          <cell r="F4007">
            <v>3</v>
          </cell>
          <cell r="G4007" t="str">
            <v>CB200108000200</v>
          </cell>
          <cell r="H4007">
            <v>2</v>
          </cell>
          <cell r="I4007" t="str">
            <v>--</v>
          </cell>
          <cell r="J4007">
            <v>2</v>
          </cell>
          <cell r="K4007">
            <v>3</v>
          </cell>
        </row>
        <row r="4008">
          <cell r="A4008" t="str">
            <v>M2</v>
          </cell>
          <cell r="B4008" t="str">
            <v>A5C</v>
          </cell>
          <cell r="C4008" t="str">
            <v>P</v>
          </cell>
          <cell r="D4008" t="str">
            <v>23019</v>
          </cell>
          <cell r="E4008" t="str">
            <v>WN FLG</v>
          </cell>
          <cell r="F4008">
            <v>3</v>
          </cell>
          <cell r="G4008" t="str">
            <v>CB200108000200</v>
          </cell>
          <cell r="H4008">
            <v>2</v>
          </cell>
          <cell r="I4008" t="str">
            <v>--</v>
          </cell>
          <cell r="J4008">
            <v>8</v>
          </cell>
          <cell r="K4008">
            <v>9</v>
          </cell>
        </row>
        <row r="4009">
          <cell r="A4009" t="str">
            <v>M2</v>
          </cell>
          <cell r="B4009" t="str">
            <v>A5C</v>
          </cell>
          <cell r="C4009" t="str">
            <v>P</v>
          </cell>
          <cell r="D4009" t="str">
            <v>23020</v>
          </cell>
          <cell r="E4009" t="str">
            <v>WN FLG</v>
          </cell>
          <cell r="F4009">
            <v>3</v>
          </cell>
          <cell r="G4009" t="str">
            <v>CB200108000200</v>
          </cell>
          <cell r="H4009">
            <v>2</v>
          </cell>
          <cell r="I4009" t="str">
            <v>--</v>
          </cell>
          <cell r="J4009">
            <v>5</v>
          </cell>
          <cell r="K4009">
            <v>6</v>
          </cell>
        </row>
        <row r="4010">
          <cell r="A4010" t="str">
            <v>M2</v>
          </cell>
          <cell r="B4010" t="str">
            <v>A5C</v>
          </cell>
          <cell r="C4010" t="str">
            <v>P</v>
          </cell>
          <cell r="D4010" t="str">
            <v>23036</v>
          </cell>
          <cell r="E4010" t="str">
            <v>WN FLG</v>
          </cell>
          <cell r="F4010">
            <v>3</v>
          </cell>
          <cell r="G4010" t="str">
            <v>CB200108000200</v>
          </cell>
          <cell r="H4010">
            <v>2</v>
          </cell>
          <cell r="I4010" t="str">
            <v>--</v>
          </cell>
          <cell r="J4010">
            <v>5</v>
          </cell>
          <cell r="K4010">
            <v>6</v>
          </cell>
        </row>
        <row r="4011">
          <cell r="A4011" t="str">
            <v>M2</v>
          </cell>
          <cell r="B4011" t="str">
            <v>A5C</v>
          </cell>
          <cell r="C4011" t="str">
            <v>P</v>
          </cell>
          <cell r="D4011" t="str">
            <v>23054</v>
          </cell>
          <cell r="E4011" t="str">
            <v>WN FLG</v>
          </cell>
          <cell r="F4011">
            <v>3</v>
          </cell>
          <cell r="G4011" t="str">
            <v>CB200108000200</v>
          </cell>
          <cell r="H4011">
            <v>2</v>
          </cell>
          <cell r="I4011" t="str">
            <v>--</v>
          </cell>
          <cell r="J4011">
            <v>5</v>
          </cell>
          <cell r="K4011">
            <v>6</v>
          </cell>
        </row>
        <row r="4012">
          <cell r="A4012" t="str">
            <v>M2</v>
          </cell>
          <cell r="B4012" t="str">
            <v>A5C</v>
          </cell>
          <cell r="C4012" t="str">
            <v>P</v>
          </cell>
          <cell r="D4012" t="str">
            <v>23051</v>
          </cell>
          <cell r="E4012" t="str">
            <v>WN FLG</v>
          </cell>
          <cell r="F4012">
            <v>3</v>
          </cell>
          <cell r="G4012" t="str">
            <v>CB200108000200</v>
          </cell>
          <cell r="H4012">
            <v>2</v>
          </cell>
          <cell r="I4012" t="str">
            <v>--</v>
          </cell>
          <cell r="J4012">
            <v>2</v>
          </cell>
          <cell r="K4012">
            <v>3</v>
          </cell>
        </row>
        <row r="4013">
          <cell r="A4013" t="str">
            <v>M2</v>
          </cell>
          <cell r="B4013" t="str">
            <v>A5C</v>
          </cell>
          <cell r="C4013" t="str">
            <v>P</v>
          </cell>
          <cell r="D4013" t="str">
            <v>23064</v>
          </cell>
          <cell r="E4013" t="str">
            <v>WN FLG</v>
          </cell>
          <cell r="F4013">
            <v>3</v>
          </cell>
          <cell r="G4013" t="str">
            <v>CB200108000200</v>
          </cell>
          <cell r="H4013">
            <v>2</v>
          </cell>
          <cell r="I4013" t="str">
            <v>--</v>
          </cell>
          <cell r="J4013">
            <v>2</v>
          </cell>
          <cell r="K4013">
            <v>3</v>
          </cell>
        </row>
        <row r="4014">
          <cell r="A4014" t="str">
            <v>M2</v>
          </cell>
          <cell r="B4014" t="str">
            <v>A5C</v>
          </cell>
          <cell r="C4014" t="str">
            <v>P</v>
          </cell>
          <cell r="D4014" t="str">
            <v>23064</v>
          </cell>
          <cell r="E4014" t="str">
            <v>WN FLG</v>
          </cell>
          <cell r="F4014">
            <v>3</v>
          </cell>
          <cell r="G4014" t="str">
            <v>CB200208000200</v>
          </cell>
          <cell r="H4014">
            <v>2</v>
          </cell>
          <cell r="I4014" t="str">
            <v>--</v>
          </cell>
          <cell r="J4014">
            <v>2</v>
          </cell>
          <cell r="K4014">
            <v>3</v>
          </cell>
        </row>
        <row r="4015">
          <cell r="A4015" t="str">
            <v>M2</v>
          </cell>
          <cell r="B4015" t="str">
            <v>A5C</v>
          </cell>
          <cell r="C4015" t="str">
            <v>P</v>
          </cell>
          <cell r="D4015" t="str">
            <v>23092</v>
          </cell>
          <cell r="E4015" t="str">
            <v>WN FLG</v>
          </cell>
          <cell r="F4015">
            <v>3</v>
          </cell>
          <cell r="G4015" t="str">
            <v>CB200108000200</v>
          </cell>
          <cell r="H4015">
            <v>2</v>
          </cell>
          <cell r="I4015" t="str">
            <v>--</v>
          </cell>
          <cell r="J4015">
            <v>2</v>
          </cell>
          <cell r="K4015">
            <v>3</v>
          </cell>
        </row>
        <row r="4016">
          <cell r="A4016" t="str">
            <v>M2</v>
          </cell>
          <cell r="B4016" t="str">
            <v>A5C</v>
          </cell>
          <cell r="C4016" t="str">
            <v>P</v>
          </cell>
          <cell r="D4016" t="str">
            <v>23092</v>
          </cell>
          <cell r="E4016" t="str">
            <v>WN FLG</v>
          </cell>
          <cell r="F4016">
            <v>3</v>
          </cell>
          <cell r="G4016" t="str">
            <v>CB200108000200</v>
          </cell>
          <cell r="H4016">
            <v>2</v>
          </cell>
          <cell r="I4016" t="str">
            <v>--</v>
          </cell>
          <cell r="J4016">
            <v>3</v>
          </cell>
          <cell r="K4016">
            <v>4</v>
          </cell>
        </row>
        <row r="4017">
          <cell r="A4017" t="str">
            <v>M2</v>
          </cell>
          <cell r="B4017" t="str">
            <v>A5C</v>
          </cell>
          <cell r="C4017" t="str">
            <v>P</v>
          </cell>
          <cell r="D4017" t="str">
            <v>23224</v>
          </cell>
          <cell r="E4017" t="str">
            <v>WN FLG</v>
          </cell>
          <cell r="F4017">
            <v>3</v>
          </cell>
          <cell r="G4017" t="str">
            <v>CB200108000200</v>
          </cell>
          <cell r="H4017">
            <v>2</v>
          </cell>
          <cell r="I4017" t="str">
            <v>--</v>
          </cell>
          <cell r="J4017">
            <v>9</v>
          </cell>
          <cell r="K4017">
            <v>10</v>
          </cell>
        </row>
        <row r="4018">
          <cell r="A4018" t="str">
            <v>M2</v>
          </cell>
          <cell r="B4018" t="str">
            <v>A5C</v>
          </cell>
          <cell r="C4018" t="str">
            <v>TRIM</v>
          </cell>
          <cell r="D4018" t="str">
            <v>C-2303</v>
          </cell>
          <cell r="E4018" t="str">
            <v>WN FLG</v>
          </cell>
          <cell r="F4018">
            <v>3</v>
          </cell>
          <cell r="G4018" t="str">
            <v>CB200108000200</v>
          </cell>
          <cell r="H4018">
            <v>2</v>
          </cell>
          <cell r="I4018" t="str">
            <v>--</v>
          </cell>
          <cell r="J4018">
            <v>2</v>
          </cell>
          <cell r="K4018">
            <v>3</v>
          </cell>
        </row>
        <row r="4019">
          <cell r="A4019" t="str">
            <v>M2</v>
          </cell>
          <cell r="B4019" t="str">
            <v>A5C</v>
          </cell>
          <cell r="C4019" t="str">
            <v>TRIM</v>
          </cell>
          <cell r="D4019" t="str">
            <v>C-2304</v>
          </cell>
          <cell r="E4019" t="str">
            <v>WN FLG</v>
          </cell>
          <cell r="F4019">
            <v>3</v>
          </cell>
          <cell r="G4019" t="str">
            <v>CB200108000200</v>
          </cell>
          <cell r="H4019">
            <v>2</v>
          </cell>
          <cell r="I4019" t="str">
            <v>--</v>
          </cell>
          <cell r="J4019">
            <v>2</v>
          </cell>
          <cell r="K4019">
            <v>3</v>
          </cell>
        </row>
        <row r="4020">
          <cell r="A4020" t="str">
            <v>M2</v>
          </cell>
          <cell r="B4020" t="str">
            <v>A5C</v>
          </cell>
          <cell r="C4020" t="str">
            <v>TRIM</v>
          </cell>
          <cell r="D4020" t="str">
            <v>C-2305</v>
          </cell>
          <cell r="E4020" t="str">
            <v>WN FLG</v>
          </cell>
          <cell r="F4020">
            <v>3</v>
          </cell>
          <cell r="G4020" t="str">
            <v>CB200108000200</v>
          </cell>
          <cell r="H4020">
            <v>2</v>
          </cell>
          <cell r="I4020" t="str">
            <v>--</v>
          </cell>
          <cell r="J4020">
            <v>2</v>
          </cell>
          <cell r="K4020">
            <v>3</v>
          </cell>
        </row>
        <row r="4021">
          <cell r="A4021" t="str">
            <v>M2</v>
          </cell>
          <cell r="B4021" t="str">
            <v>A5C</v>
          </cell>
          <cell r="C4021" t="str">
            <v>TRIM</v>
          </cell>
          <cell r="D4021" t="str">
            <v>C-2306</v>
          </cell>
          <cell r="E4021" t="str">
            <v>WN FLG</v>
          </cell>
          <cell r="F4021">
            <v>3</v>
          </cell>
          <cell r="G4021" t="str">
            <v>CB200108000200</v>
          </cell>
          <cell r="H4021">
            <v>2</v>
          </cell>
          <cell r="I4021" t="str">
            <v>--</v>
          </cell>
          <cell r="J4021">
            <v>2</v>
          </cell>
          <cell r="K4021">
            <v>3</v>
          </cell>
        </row>
        <row r="4022">
          <cell r="A4022" t="str">
            <v>M2</v>
          </cell>
          <cell r="B4022" t="str">
            <v>A5C</v>
          </cell>
          <cell r="C4022" t="str">
            <v>TRIM</v>
          </cell>
          <cell r="D4022" t="str">
            <v>V-2302</v>
          </cell>
          <cell r="E4022" t="str">
            <v>WN FLG</v>
          </cell>
          <cell r="F4022">
            <v>3</v>
          </cell>
          <cell r="G4022" t="str">
            <v>CB200108000200</v>
          </cell>
          <cell r="H4022">
            <v>2</v>
          </cell>
          <cell r="I4022" t="str">
            <v>--</v>
          </cell>
          <cell r="J4022">
            <v>2</v>
          </cell>
          <cell r="K4022">
            <v>3</v>
          </cell>
        </row>
        <row r="4023">
          <cell r="A4023" t="str">
            <v>M2</v>
          </cell>
          <cell r="B4023" t="str">
            <v>A5C</v>
          </cell>
          <cell r="C4023" t="str">
            <v>TRIM</v>
          </cell>
          <cell r="D4023" t="str">
            <v>V-2306</v>
          </cell>
          <cell r="E4023" t="str">
            <v>WN FLG</v>
          </cell>
          <cell r="F4023">
            <v>3</v>
          </cell>
          <cell r="G4023" t="str">
            <v>CB200108000200</v>
          </cell>
          <cell r="H4023">
            <v>2</v>
          </cell>
          <cell r="I4023" t="str">
            <v>--</v>
          </cell>
          <cell r="J4023">
            <v>2</v>
          </cell>
          <cell r="K4023">
            <v>3</v>
          </cell>
        </row>
        <row r="4024">
          <cell r="A4024" t="str">
            <v>M2</v>
          </cell>
          <cell r="B4024" t="str">
            <v>A5C</v>
          </cell>
          <cell r="C4024" t="str">
            <v>P</v>
          </cell>
          <cell r="D4024" t="str">
            <v>23030</v>
          </cell>
          <cell r="E4024" t="str">
            <v>WN FLG</v>
          </cell>
          <cell r="F4024">
            <v>3</v>
          </cell>
          <cell r="G4024" t="str">
            <v>CB200108000200</v>
          </cell>
          <cell r="H4024">
            <v>2</v>
          </cell>
          <cell r="I4024" t="str">
            <v>--</v>
          </cell>
          <cell r="J4024">
            <v>4</v>
          </cell>
          <cell r="K4024">
            <v>5</v>
          </cell>
        </row>
        <row r="4025">
          <cell r="A4025" t="str">
            <v>M2</v>
          </cell>
          <cell r="B4025" t="str">
            <v>A5C</v>
          </cell>
          <cell r="C4025" t="str">
            <v>P</v>
          </cell>
          <cell r="D4025" t="str">
            <v>23032</v>
          </cell>
          <cell r="E4025" t="str">
            <v>WN FLG</v>
          </cell>
          <cell r="F4025">
            <v>3</v>
          </cell>
          <cell r="G4025" t="str">
            <v>CB200108000200</v>
          </cell>
          <cell r="H4025">
            <v>2</v>
          </cell>
          <cell r="I4025" t="str">
            <v>--</v>
          </cell>
          <cell r="J4025">
            <v>1</v>
          </cell>
          <cell r="K4025">
            <v>2</v>
          </cell>
        </row>
        <row r="4026">
          <cell r="A4026" t="str">
            <v>M2</v>
          </cell>
          <cell r="B4026" t="str">
            <v>A5C</v>
          </cell>
          <cell r="C4026" t="str">
            <v>P</v>
          </cell>
          <cell r="D4026" t="str">
            <v>23053</v>
          </cell>
          <cell r="E4026" t="str">
            <v>WN FLG</v>
          </cell>
          <cell r="F4026">
            <v>3</v>
          </cell>
          <cell r="G4026" t="str">
            <v>CB200108000200</v>
          </cell>
          <cell r="H4026">
            <v>2</v>
          </cell>
          <cell r="I4026" t="str">
            <v>--</v>
          </cell>
          <cell r="J4026">
            <v>8</v>
          </cell>
          <cell r="K4026">
            <v>9</v>
          </cell>
        </row>
        <row r="4027">
          <cell r="A4027" t="str">
            <v>M2</v>
          </cell>
          <cell r="B4027" t="str">
            <v>A5C</v>
          </cell>
          <cell r="C4027" t="str">
            <v>TRIM</v>
          </cell>
          <cell r="D4027" t="str">
            <v>C-2302</v>
          </cell>
          <cell r="E4027" t="str">
            <v>WN FLG</v>
          </cell>
          <cell r="F4027">
            <v>3</v>
          </cell>
          <cell r="G4027" t="str">
            <v>CB200108000200</v>
          </cell>
          <cell r="H4027">
            <v>2</v>
          </cell>
          <cell r="I4027" t="str">
            <v>--</v>
          </cell>
          <cell r="J4027">
            <v>2</v>
          </cell>
          <cell r="K4027">
            <v>3</v>
          </cell>
        </row>
        <row r="4028">
          <cell r="A4028" t="str">
            <v>M2</v>
          </cell>
          <cell r="B4028" t="str">
            <v>A5C</v>
          </cell>
          <cell r="C4028" t="str">
            <v>TRIM</v>
          </cell>
          <cell r="D4028" t="str">
            <v>V-2304</v>
          </cell>
          <cell r="E4028" t="str">
            <v>WN FLG</v>
          </cell>
          <cell r="F4028">
            <v>3</v>
          </cell>
          <cell r="G4028" t="str">
            <v>CB200108000200</v>
          </cell>
          <cell r="H4028">
            <v>2</v>
          </cell>
          <cell r="I4028" t="str">
            <v>--</v>
          </cell>
          <cell r="J4028">
            <v>2</v>
          </cell>
          <cell r="K4028">
            <v>3</v>
          </cell>
        </row>
        <row r="4029">
          <cell r="A4029" t="str">
            <v>M2</v>
          </cell>
          <cell r="B4029" t="str">
            <v>A5C</v>
          </cell>
          <cell r="C4029" t="str">
            <v>TRIM</v>
          </cell>
          <cell r="D4029" t="str">
            <v>V-2308</v>
          </cell>
          <cell r="E4029" t="str">
            <v>WN FLG</v>
          </cell>
          <cell r="F4029">
            <v>3</v>
          </cell>
          <cell r="G4029" t="str">
            <v>CB200108000200</v>
          </cell>
          <cell r="H4029">
            <v>2</v>
          </cell>
          <cell r="I4029" t="str">
            <v>--</v>
          </cell>
          <cell r="J4029">
            <v>2</v>
          </cell>
          <cell r="K4029">
            <v>3</v>
          </cell>
        </row>
        <row r="4030">
          <cell r="A4030" t="str">
            <v>M2</v>
          </cell>
          <cell r="B4030" t="str">
            <v>A5C</v>
          </cell>
          <cell r="C4030" t="str">
            <v>TRIM</v>
          </cell>
          <cell r="D4030" t="str">
            <v>V-2310</v>
          </cell>
          <cell r="E4030" t="str">
            <v>WN FLG</v>
          </cell>
          <cell r="F4030">
            <v>3</v>
          </cell>
          <cell r="G4030" t="str">
            <v>CB200108000200</v>
          </cell>
          <cell r="H4030">
            <v>2</v>
          </cell>
          <cell r="I4030" t="str">
            <v>--</v>
          </cell>
          <cell r="J4030">
            <v>2</v>
          </cell>
          <cell r="K4030">
            <v>3</v>
          </cell>
        </row>
        <row r="4031">
          <cell r="A4031" t="str">
            <v>M2</v>
          </cell>
          <cell r="B4031" t="str">
            <v>A5C</v>
          </cell>
          <cell r="C4031" t="str">
            <v>TRIM</v>
          </cell>
          <cell r="D4031" t="str">
            <v>V-2313</v>
          </cell>
          <cell r="E4031" t="str">
            <v>WN FLG</v>
          </cell>
          <cell r="F4031">
            <v>3</v>
          </cell>
          <cell r="G4031" t="str">
            <v>CB200108000200</v>
          </cell>
          <cell r="H4031">
            <v>2</v>
          </cell>
          <cell r="I4031" t="str">
            <v>--</v>
          </cell>
          <cell r="J4031">
            <v>2</v>
          </cell>
          <cell r="K4031">
            <v>3</v>
          </cell>
        </row>
        <row r="4032">
          <cell r="A4032" t="str">
            <v>M2</v>
          </cell>
          <cell r="B4032" t="str">
            <v>A5C</v>
          </cell>
          <cell r="C4032" t="str">
            <v>TRIM</v>
          </cell>
          <cell r="D4032" t="str">
            <v>V-2325</v>
          </cell>
          <cell r="E4032" t="str">
            <v>WN FLG</v>
          </cell>
          <cell r="F4032">
            <v>3</v>
          </cell>
          <cell r="G4032" t="str">
            <v>CB200108000200</v>
          </cell>
          <cell r="H4032">
            <v>2</v>
          </cell>
          <cell r="I4032" t="str">
            <v>--</v>
          </cell>
          <cell r="J4032">
            <v>2</v>
          </cell>
          <cell r="K4032">
            <v>3</v>
          </cell>
        </row>
        <row r="4033">
          <cell r="A4033" t="str">
            <v>M2</v>
          </cell>
          <cell r="B4033" t="str">
            <v>A5C</v>
          </cell>
          <cell r="C4033" t="str">
            <v>TRIM</v>
          </cell>
          <cell r="D4033" t="str">
            <v>V-2403</v>
          </cell>
          <cell r="E4033" t="str">
            <v>WN FLG</v>
          </cell>
          <cell r="F4033">
            <v>3</v>
          </cell>
          <cell r="G4033" t="str">
            <v>CB200108000200</v>
          </cell>
          <cell r="H4033">
            <v>2</v>
          </cell>
          <cell r="I4033" t="str">
            <v>--</v>
          </cell>
          <cell r="J4033">
            <v>6</v>
          </cell>
          <cell r="K4033">
            <v>7</v>
          </cell>
        </row>
        <row r="4034">
          <cell r="A4034" t="str">
            <v>M2</v>
          </cell>
          <cell r="B4034" t="str">
            <v>A5C</v>
          </cell>
          <cell r="C4034" t="str">
            <v>TRIM</v>
          </cell>
          <cell r="D4034" t="str">
            <v>R-2401</v>
          </cell>
          <cell r="E4034" t="str">
            <v>WN FLG</v>
          </cell>
          <cell r="F4034">
            <v>3</v>
          </cell>
          <cell r="G4034" t="str">
            <v>CB200108000200</v>
          </cell>
          <cell r="H4034">
            <v>2</v>
          </cell>
          <cell r="I4034" t="str">
            <v>--</v>
          </cell>
          <cell r="J4034">
            <v>5</v>
          </cell>
          <cell r="K4034">
            <v>6</v>
          </cell>
        </row>
        <row r="4035">
          <cell r="A4035" t="str">
            <v>M2</v>
          </cell>
          <cell r="B4035" t="str">
            <v>A5C</v>
          </cell>
          <cell r="C4035" t="str">
            <v>TRIM</v>
          </cell>
          <cell r="D4035" t="str">
            <v>V-2401</v>
          </cell>
          <cell r="E4035" t="str">
            <v>WN FLG</v>
          </cell>
          <cell r="F4035">
            <v>3</v>
          </cell>
          <cell r="G4035" t="str">
            <v>CB200108000200</v>
          </cell>
          <cell r="H4035">
            <v>2</v>
          </cell>
          <cell r="I4035" t="str">
            <v>--</v>
          </cell>
          <cell r="J4035">
            <v>6</v>
          </cell>
          <cell r="K4035">
            <v>7</v>
          </cell>
        </row>
        <row r="4036">
          <cell r="A4036" t="str">
            <v>M2</v>
          </cell>
          <cell r="B4036" t="str">
            <v>A5C</v>
          </cell>
          <cell r="C4036" t="str">
            <v>TRIM</v>
          </cell>
          <cell r="D4036" t="str">
            <v>V-2404</v>
          </cell>
          <cell r="E4036" t="str">
            <v>WN FLG</v>
          </cell>
          <cell r="F4036">
            <v>3</v>
          </cell>
          <cell r="G4036" t="str">
            <v>CB200108000200</v>
          </cell>
          <cell r="H4036">
            <v>2</v>
          </cell>
          <cell r="I4036" t="str">
            <v>--</v>
          </cell>
          <cell r="J4036">
            <v>6</v>
          </cell>
          <cell r="K4036">
            <v>7</v>
          </cell>
        </row>
        <row r="4037">
          <cell r="A4037" t="str">
            <v>M2</v>
          </cell>
          <cell r="B4037" t="str">
            <v>A5C</v>
          </cell>
          <cell r="C4037" t="str">
            <v>TRIM</v>
          </cell>
          <cell r="D4037" t="str">
            <v>C-2301</v>
          </cell>
          <cell r="E4037" t="str">
            <v>WN FLG</v>
          </cell>
          <cell r="F4037">
            <v>3</v>
          </cell>
          <cell r="G4037" t="str">
            <v>CB200108000200</v>
          </cell>
          <cell r="H4037">
            <v>2</v>
          </cell>
          <cell r="I4037" t="str">
            <v>--</v>
          </cell>
          <cell r="J4037">
            <v>2</v>
          </cell>
          <cell r="K4037">
            <v>3</v>
          </cell>
        </row>
        <row r="4038">
          <cell r="A4038" t="str">
            <v>M2</v>
          </cell>
          <cell r="B4038" t="str">
            <v>B2C</v>
          </cell>
          <cell r="C4038" t="str">
            <v>SH</v>
          </cell>
          <cell r="D4038" t="str">
            <v>23601</v>
          </cell>
          <cell r="E4038" t="str">
            <v>WN FLG</v>
          </cell>
          <cell r="F4038">
            <v>3</v>
          </cell>
          <cell r="G4038" t="str">
            <v>CB200204000300</v>
          </cell>
          <cell r="H4038">
            <v>3</v>
          </cell>
          <cell r="I4038" t="str">
            <v>--</v>
          </cell>
          <cell r="J4038">
            <v>3</v>
          </cell>
          <cell r="K4038">
            <v>4</v>
          </cell>
        </row>
        <row r="4039">
          <cell r="A4039" t="str">
            <v>M2</v>
          </cell>
          <cell r="B4039" t="str">
            <v>B2C</v>
          </cell>
          <cell r="C4039" t="str">
            <v>SH</v>
          </cell>
          <cell r="D4039" t="str">
            <v>23612</v>
          </cell>
          <cell r="E4039" t="str">
            <v>WN FLG</v>
          </cell>
          <cell r="F4039">
            <v>3</v>
          </cell>
          <cell r="G4039" t="str">
            <v>CB200204000300</v>
          </cell>
          <cell r="H4039">
            <v>3</v>
          </cell>
          <cell r="I4039" t="str">
            <v>--</v>
          </cell>
          <cell r="J4039">
            <v>5</v>
          </cell>
          <cell r="K4039">
            <v>6</v>
          </cell>
        </row>
        <row r="4040">
          <cell r="A4040" t="str">
            <v>M2</v>
          </cell>
          <cell r="B4040" t="str">
            <v>A5C</v>
          </cell>
          <cell r="C4040" t="str">
            <v>P</v>
          </cell>
          <cell r="D4040" t="str">
            <v>23005</v>
          </cell>
          <cell r="E4040" t="str">
            <v>WN FLG</v>
          </cell>
          <cell r="F4040">
            <v>3</v>
          </cell>
          <cell r="G4040" t="str">
            <v>CB200104000300</v>
          </cell>
          <cell r="H4040">
            <v>3</v>
          </cell>
          <cell r="I4040" t="str">
            <v>--</v>
          </cell>
          <cell r="J4040">
            <v>9</v>
          </cell>
          <cell r="K4040">
            <v>10</v>
          </cell>
        </row>
        <row r="4041">
          <cell r="A4041" t="str">
            <v>M2</v>
          </cell>
          <cell r="B4041" t="str">
            <v>A5C</v>
          </cell>
          <cell r="C4041" t="str">
            <v>P</v>
          </cell>
          <cell r="D4041" t="str">
            <v>23012</v>
          </cell>
          <cell r="E4041" t="str">
            <v>WN FLG</v>
          </cell>
          <cell r="F4041">
            <v>3</v>
          </cell>
          <cell r="G4041" t="str">
            <v>CB200104000300</v>
          </cell>
          <cell r="H4041">
            <v>3</v>
          </cell>
          <cell r="I4041" t="str">
            <v>--</v>
          </cell>
          <cell r="J4041">
            <v>2</v>
          </cell>
          <cell r="K4041">
            <v>3</v>
          </cell>
        </row>
        <row r="4042">
          <cell r="A4042" t="str">
            <v>M2</v>
          </cell>
          <cell r="B4042" t="str">
            <v>A5C</v>
          </cell>
          <cell r="C4042" t="str">
            <v>P</v>
          </cell>
          <cell r="D4042" t="str">
            <v>23047</v>
          </cell>
          <cell r="E4042" t="str">
            <v>WN FLG</v>
          </cell>
          <cell r="F4042">
            <v>3</v>
          </cell>
          <cell r="G4042" t="str">
            <v>CB200104000300</v>
          </cell>
          <cell r="H4042">
            <v>3</v>
          </cell>
          <cell r="I4042" t="str">
            <v>--</v>
          </cell>
          <cell r="J4042">
            <v>4</v>
          </cell>
          <cell r="K4042">
            <v>5</v>
          </cell>
        </row>
        <row r="4043">
          <cell r="A4043" t="str">
            <v>M2</v>
          </cell>
          <cell r="B4043" t="str">
            <v>A5C</v>
          </cell>
          <cell r="C4043" t="str">
            <v>P</v>
          </cell>
          <cell r="D4043" t="str">
            <v>23058</v>
          </cell>
          <cell r="E4043" t="str">
            <v>WN FLG</v>
          </cell>
          <cell r="F4043">
            <v>3</v>
          </cell>
          <cell r="G4043" t="str">
            <v>CB200104000300</v>
          </cell>
          <cell r="H4043">
            <v>3</v>
          </cell>
          <cell r="I4043" t="str">
            <v>--</v>
          </cell>
          <cell r="J4043">
            <v>2</v>
          </cell>
          <cell r="K4043">
            <v>3</v>
          </cell>
        </row>
        <row r="4044">
          <cell r="A4044" t="str">
            <v>M2</v>
          </cell>
          <cell r="B4044" t="str">
            <v>A5C</v>
          </cell>
          <cell r="C4044" t="str">
            <v>P</v>
          </cell>
          <cell r="D4044" t="str">
            <v>23106</v>
          </cell>
          <cell r="E4044" t="str">
            <v>WN FLG</v>
          </cell>
          <cell r="F4044">
            <v>3</v>
          </cell>
          <cell r="G4044" t="str">
            <v>CB200104000300</v>
          </cell>
          <cell r="H4044">
            <v>3</v>
          </cell>
          <cell r="I4044" t="str">
            <v>--</v>
          </cell>
          <cell r="J4044">
            <v>1</v>
          </cell>
          <cell r="K4044">
            <v>2</v>
          </cell>
        </row>
        <row r="4045">
          <cell r="A4045" t="str">
            <v>M2</v>
          </cell>
          <cell r="B4045" t="str">
            <v>A5C</v>
          </cell>
          <cell r="C4045" t="str">
            <v>P</v>
          </cell>
          <cell r="D4045" t="str">
            <v>23106</v>
          </cell>
          <cell r="E4045" t="str">
            <v>WN FLG</v>
          </cell>
          <cell r="F4045">
            <v>3</v>
          </cell>
          <cell r="G4045" t="str">
            <v>CB200104000300</v>
          </cell>
          <cell r="H4045">
            <v>3</v>
          </cell>
          <cell r="I4045" t="str">
            <v>--</v>
          </cell>
          <cell r="J4045">
            <v>4</v>
          </cell>
          <cell r="K4045">
            <v>5</v>
          </cell>
        </row>
        <row r="4046">
          <cell r="A4046" t="str">
            <v>M2</v>
          </cell>
          <cell r="B4046" t="str">
            <v>A5C</v>
          </cell>
          <cell r="C4046" t="str">
            <v>P</v>
          </cell>
          <cell r="D4046" t="str">
            <v>23110</v>
          </cell>
          <cell r="E4046" t="str">
            <v>WN FLG</v>
          </cell>
          <cell r="F4046">
            <v>3</v>
          </cell>
          <cell r="G4046" t="str">
            <v>CB200104000300</v>
          </cell>
          <cell r="H4046">
            <v>3</v>
          </cell>
          <cell r="I4046" t="str">
            <v>--</v>
          </cell>
          <cell r="J4046">
            <v>2</v>
          </cell>
          <cell r="K4046">
            <v>3</v>
          </cell>
        </row>
        <row r="4047">
          <cell r="A4047" t="str">
            <v>M2</v>
          </cell>
          <cell r="B4047" t="str">
            <v>A5C</v>
          </cell>
          <cell r="C4047" t="str">
            <v>P</v>
          </cell>
          <cell r="D4047" t="str">
            <v>23114</v>
          </cell>
          <cell r="E4047" t="str">
            <v>WN FLG</v>
          </cell>
          <cell r="F4047">
            <v>3</v>
          </cell>
          <cell r="G4047" t="str">
            <v>CB200104000300</v>
          </cell>
          <cell r="H4047">
            <v>3</v>
          </cell>
          <cell r="I4047" t="str">
            <v>--</v>
          </cell>
          <cell r="J4047">
            <v>2</v>
          </cell>
          <cell r="K4047">
            <v>3</v>
          </cell>
        </row>
        <row r="4048">
          <cell r="A4048" t="str">
            <v>M2</v>
          </cell>
          <cell r="B4048" t="str">
            <v>A5C</v>
          </cell>
          <cell r="C4048" t="str">
            <v>P</v>
          </cell>
          <cell r="D4048" t="str">
            <v>23121</v>
          </cell>
          <cell r="E4048" t="str">
            <v>WN FLG</v>
          </cell>
          <cell r="F4048">
            <v>3</v>
          </cell>
          <cell r="G4048" t="str">
            <v>CB200104000300</v>
          </cell>
          <cell r="H4048">
            <v>3</v>
          </cell>
          <cell r="I4048" t="str">
            <v>--</v>
          </cell>
          <cell r="J4048">
            <v>2</v>
          </cell>
          <cell r="K4048">
            <v>3</v>
          </cell>
        </row>
        <row r="4049">
          <cell r="A4049" t="str">
            <v>M2</v>
          </cell>
          <cell r="B4049" t="str">
            <v>A5C</v>
          </cell>
          <cell r="C4049" t="str">
            <v>P</v>
          </cell>
          <cell r="D4049" t="str">
            <v>23124</v>
          </cell>
          <cell r="E4049" t="str">
            <v>WN FLG</v>
          </cell>
          <cell r="F4049">
            <v>3</v>
          </cell>
          <cell r="G4049" t="str">
            <v>CB200204000300</v>
          </cell>
          <cell r="H4049">
            <v>3</v>
          </cell>
          <cell r="I4049" t="str">
            <v>--</v>
          </cell>
          <cell r="J4049">
            <v>2</v>
          </cell>
          <cell r="K4049">
            <v>3</v>
          </cell>
        </row>
        <row r="4050">
          <cell r="A4050" t="str">
            <v>M2</v>
          </cell>
          <cell r="B4050" t="str">
            <v>A5C</v>
          </cell>
          <cell r="C4050" t="str">
            <v>P</v>
          </cell>
          <cell r="D4050" t="str">
            <v>23124</v>
          </cell>
          <cell r="E4050" t="str">
            <v>WN FLG</v>
          </cell>
          <cell r="F4050">
            <v>3</v>
          </cell>
          <cell r="G4050" t="str">
            <v>CB200104000300</v>
          </cell>
          <cell r="H4050">
            <v>3</v>
          </cell>
          <cell r="I4050" t="str">
            <v>--</v>
          </cell>
          <cell r="J4050">
            <v>9</v>
          </cell>
          <cell r="K4050">
            <v>10</v>
          </cell>
        </row>
        <row r="4051">
          <cell r="A4051" t="str">
            <v>M2</v>
          </cell>
          <cell r="B4051" t="str">
            <v>A5C</v>
          </cell>
          <cell r="C4051" t="str">
            <v>P</v>
          </cell>
          <cell r="D4051" t="str">
            <v>23123</v>
          </cell>
          <cell r="E4051" t="str">
            <v>WN FLG</v>
          </cell>
          <cell r="F4051">
            <v>3</v>
          </cell>
          <cell r="G4051" t="str">
            <v>CB200104000300</v>
          </cell>
          <cell r="H4051">
            <v>3</v>
          </cell>
          <cell r="I4051" t="str">
            <v>--</v>
          </cell>
          <cell r="J4051">
            <v>2</v>
          </cell>
          <cell r="K4051">
            <v>3</v>
          </cell>
        </row>
        <row r="4052">
          <cell r="A4052" t="str">
            <v>M2</v>
          </cell>
          <cell r="B4052" t="str">
            <v>A5C</v>
          </cell>
          <cell r="C4052" t="str">
            <v>P</v>
          </cell>
          <cell r="D4052" t="str">
            <v>23127</v>
          </cell>
          <cell r="E4052" t="str">
            <v>WN FLG</v>
          </cell>
          <cell r="F4052">
            <v>3</v>
          </cell>
          <cell r="G4052" t="str">
            <v>CB200104000300</v>
          </cell>
          <cell r="H4052">
            <v>3</v>
          </cell>
          <cell r="I4052" t="str">
            <v>--</v>
          </cell>
          <cell r="J4052">
            <v>2</v>
          </cell>
          <cell r="K4052">
            <v>3</v>
          </cell>
        </row>
        <row r="4053">
          <cell r="A4053" t="str">
            <v>M2</v>
          </cell>
          <cell r="B4053" t="str">
            <v>A5C</v>
          </cell>
          <cell r="C4053" t="str">
            <v>P</v>
          </cell>
          <cell r="D4053" t="str">
            <v>23134</v>
          </cell>
          <cell r="E4053" t="str">
            <v>WN FLG</v>
          </cell>
          <cell r="F4053">
            <v>3</v>
          </cell>
          <cell r="G4053" t="str">
            <v>CB200104000300</v>
          </cell>
          <cell r="H4053">
            <v>3</v>
          </cell>
          <cell r="I4053" t="str">
            <v>--</v>
          </cell>
          <cell r="J4053">
            <v>2</v>
          </cell>
          <cell r="K4053">
            <v>3</v>
          </cell>
        </row>
        <row r="4054">
          <cell r="A4054" t="str">
            <v>M2</v>
          </cell>
          <cell r="B4054" t="str">
            <v>A5C</v>
          </cell>
          <cell r="C4054" t="str">
            <v>P</v>
          </cell>
          <cell r="D4054" t="str">
            <v>23142</v>
          </cell>
          <cell r="E4054" t="str">
            <v>WN FLG</v>
          </cell>
          <cell r="F4054">
            <v>3</v>
          </cell>
          <cell r="G4054" t="str">
            <v>CB200104000300</v>
          </cell>
          <cell r="H4054">
            <v>3</v>
          </cell>
          <cell r="I4054" t="str">
            <v>--</v>
          </cell>
          <cell r="J4054">
            <v>9</v>
          </cell>
          <cell r="K4054">
            <v>10</v>
          </cell>
        </row>
        <row r="4055">
          <cell r="A4055" t="str">
            <v>M2</v>
          </cell>
          <cell r="B4055" t="str">
            <v>A5C</v>
          </cell>
          <cell r="C4055" t="str">
            <v>P</v>
          </cell>
          <cell r="D4055" t="str">
            <v>23174</v>
          </cell>
          <cell r="E4055" t="str">
            <v>WN FLG</v>
          </cell>
          <cell r="F4055">
            <v>3</v>
          </cell>
          <cell r="G4055" t="str">
            <v>CB200204000300</v>
          </cell>
          <cell r="H4055">
            <v>3</v>
          </cell>
          <cell r="I4055" t="str">
            <v>--</v>
          </cell>
          <cell r="J4055">
            <v>2</v>
          </cell>
          <cell r="K4055">
            <v>3</v>
          </cell>
        </row>
        <row r="4056">
          <cell r="A4056" t="str">
            <v>M2</v>
          </cell>
          <cell r="B4056" t="str">
            <v>A5C</v>
          </cell>
          <cell r="C4056" t="str">
            <v>P</v>
          </cell>
          <cell r="D4056" t="str">
            <v>23174</v>
          </cell>
          <cell r="E4056" t="str">
            <v>WN FLG</v>
          </cell>
          <cell r="F4056">
            <v>3</v>
          </cell>
          <cell r="G4056" t="str">
            <v>CB200104000300</v>
          </cell>
          <cell r="H4056">
            <v>3</v>
          </cell>
          <cell r="I4056" t="str">
            <v>--</v>
          </cell>
          <cell r="J4056">
            <v>2</v>
          </cell>
          <cell r="K4056">
            <v>3</v>
          </cell>
        </row>
        <row r="4057">
          <cell r="A4057" t="str">
            <v>M2</v>
          </cell>
          <cell r="B4057" t="str">
            <v>A5C</v>
          </cell>
          <cell r="C4057" t="str">
            <v>P</v>
          </cell>
          <cell r="D4057" t="str">
            <v>23232</v>
          </cell>
          <cell r="E4057" t="str">
            <v>WN FLG</v>
          </cell>
          <cell r="F4057">
            <v>3</v>
          </cell>
          <cell r="G4057" t="str">
            <v>CB200104000300</v>
          </cell>
          <cell r="H4057">
            <v>3</v>
          </cell>
          <cell r="I4057" t="str">
            <v>--</v>
          </cell>
          <cell r="J4057">
            <v>9</v>
          </cell>
          <cell r="K4057">
            <v>10</v>
          </cell>
        </row>
        <row r="4058">
          <cell r="A4058" t="str">
            <v>M2</v>
          </cell>
          <cell r="B4058" t="str">
            <v>A5C</v>
          </cell>
          <cell r="C4058" t="str">
            <v>P</v>
          </cell>
          <cell r="D4058" t="str">
            <v>23240</v>
          </cell>
          <cell r="E4058" t="str">
            <v>WN FLG</v>
          </cell>
          <cell r="F4058">
            <v>3</v>
          </cell>
          <cell r="G4058" t="str">
            <v>CB200104000300</v>
          </cell>
          <cell r="H4058">
            <v>3</v>
          </cell>
          <cell r="I4058" t="str">
            <v>--</v>
          </cell>
          <cell r="J4058">
            <v>8</v>
          </cell>
          <cell r="K4058">
            <v>9</v>
          </cell>
        </row>
        <row r="4059">
          <cell r="A4059" t="str">
            <v>M2</v>
          </cell>
          <cell r="B4059" t="str">
            <v>A5C</v>
          </cell>
          <cell r="C4059" t="str">
            <v>P</v>
          </cell>
          <cell r="D4059" t="str">
            <v>23236</v>
          </cell>
          <cell r="E4059" t="str">
            <v>WN FLG</v>
          </cell>
          <cell r="F4059">
            <v>3</v>
          </cell>
          <cell r="G4059" t="str">
            <v>CB200104000300</v>
          </cell>
          <cell r="H4059">
            <v>3</v>
          </cell>
          <cell r="I4059" t="str">
            <v>--</v>
          </cell>
          <cell r="J4059">
            <v>1</v>
          </cell>
          <cell r="K4059">
            <v>2</v>
          </cell>
        </row>
        <row r="4060">
          <cell r="A4060" t="str">
            <v>M2</v>
          </cell>
          <cell r="B4060" t="str">
            <v>A5C</v>
          </cell>
          <cell r="C4060" t="str">
            <v>P</v>
          </cell>
          <cell r="D4060" t="str">
            <v>23236</v>
          </cell>
          <cell r="E4060" t="str">
            <v>WN FLG</v>
          </cell>
          <cell r="F4060">
            <v>3</v>
          </cell>
          <cell r="G4060" t="str">
            <v>CB200104000300</v>
          </cell>
          <cell r="H4060">
            <v>3</v>
          </cell>
          <cell r="I4060" t="str">
            <v>--</v>
          </cell>
          <cell r="J4060">
            <v>8</v>
          </cell>
          <cell r="K4060">
            <v>9</v>
          </cell>
        </row>
        <row r="4061">
          <cell r="A4061" t="str">
            <v>M2</v>
          </cell>
          <cell r="B4061" t="str">
            <v>A5C</v>
          </cell>
          <cell r="C4061" t="str">
            <v>P</v>
          </cell>
          <cell r="D4061" t="str">
            <v>23256</v>
          </cell>
          <cell r="E4061" t="str">
            <v>WN FLG</v>
          </cell>
          <cell r="F4061">
            <v>3</v>
          </cell>
          <cell r="G4061" t="str">
            <v>CB200104000300</v>
          </cell>
          <cell r="H4061">
            <v>3</v>
          </cell>
          <cell r="I4061" t="str">
            <v>--</v>
          </cell>
          <cell r="J4061">
            <v>2</v>
          </cell>
          <cell r="K4061">
            <v>3</v>
          </cell>
        </row>
        <row r="4062">
          <cell r="A4062" t="str">
            <v>M2</v>
          </cell>
          <cell r="B4062" t="str">
            <v>A5C</v>
          </cell>
          <cell r="C4062" t="str">
            <v>P</v>
          </cell>
          <cell r="D4062" t="str">
            <v>23257</v>
          </cell>
          <cell r="E4062" t="str">
            <v>WN FLG</v>
          </cell>
          <cell r="F4062">
            <v>3</v>
          </cell>
          <cell r="G4062" t="str">
            <v>CB200104000300</v>
          </cell>
          <cell r="H4062">
            <v>3</v>
          </cell>
          <cell r="I4062" t="str">
            <v>--</v>
          </cell>
          <cell r="J4062">
            <v>2</v>
          </cell>
          <cell r="K4062">
            <v>3</v>
          </cell>
        </row>
        <row r="4063">
          <cell r="A4063" t="str">
            <v>M2</v>
          </cell>
          <cell r="B4063" t="str">
            <v>A5C</v>
          </cell>
          <cell r="C4063" t="str">
            <v>P</v>
          </cell>
          <cell r="D4063" t="str">
            <v>23258</v>
          </cell>
          <cell r="E4063" t="str">
            <v>WN FLG</v>
          </cell>
          <cell r="F4063">
            <v>3</v>
          </cell>
          <cell r="G4063" t="str">
            <v>CB200104000300</v>
          </cell>
          <cell r="H4063">
            <v>3</v>
          </cell>
          <cell r="I4063" t="str">
            <v>--</v>
          </cell>
          <cell r="J4063">
            <v>2</v>
          </cell>
          <cell r="K4063">
            <v>3</v>
          </cell>
        </row>
        <row r="4064">
          <cell r="A4064" t="str">
            <v>M2</v>
          </cell>
          <cell r="B4064" t="str">
            <v>A5C</v>
          </cell>
          <cell r="C4064" t="str">
            <v>P</v>
          </cell>
          <cell r="D4064" t="str">
            <v>23254</v>
          </cell>
          <cell r="E4064" t="str">
            <v>WN FLG</v>
          </cell>
          <cell r="F4064">
            <v>3</v>
          </cell>
          <cell r="G4064" t="str">
            <v>CB200104000300</v>
          </cell>
          <cell r="H4064">
            <v>3</v>
          </cell>
          <cell r="I4064" t="str">
            <v>--</v>
          </cell>
          <cell r="J4064">
            <v>9</v>
          </cell>
          <cell r="K4064">
            <v>10</v>
          </cell>
        </row>
        <row r="4065">
          <cell r="A4065" t="str">
            <v>M2</v>
          </cell>
          <cell r="B4065" t="str">
            <v>A5C</v>
          </cell>
          <cell r="C4065" t="str">
            <v>P</v>
          </cell>
          <cell r="D4065" t="str">
            <v>23082</v>
          </cell>
          <cell r="E4065" t="str">
            <v>WN FLG</v>
          </cell>
          <cell r="F4065">
            <v>3</v>
          </cell>
          <cell r="G4065" t="str">
            <v>CB200104000300</v>
          </cell>
          <cell r="H4065">
            <v>3</v>
          </cell>
          <cell r="I4065" t="str">
            <v>--</v>
          </cell>
          <cell r="J4065">
            <v>9</v>
          </cell>
          <cell r="K4065">
            <v>10</v>
          </cell>
        </row>
        <row r="4066">
          <cell r="A4066" t="str">
            <v>M2</v>
          </cell>
          <cell r="B4066" t="str">
            <v>A5C</v>
          </cell>
          <cell r="C4066" t="str">
            <v>P</v>
          </cell>
          <cell r="D4066" t="str">
            <v>23146</v>
          </cell>
          <cell r="E4066" t="str">
            <v>WN FLG</v>
          </cell>
          <cell r="F4066">
            <v>3</v>
          </cell>
          <cell r="G4066" t="str">
            <v>CB200104000300</v>
          </cell>
          <cell r="H4066">
            <v>3</v>
          </cell>
          <cell r="I4066" t="str">
            <v>--</v>
          </cell>
          <cell r="J4066">
            <v>2</v>
          </cell>
          <cell r="K4066">
            <v>3</v>
          </cell>
        </row>
        <row r="4067">
          <cell r="A4067" t="str">
            <v>M2</v>
          </cell>
          <cell r="B4067" t="str">
            <v>A5C</v>
          </cell>
          <cell r="C4067" t="str">
            <v>P</v>
          </cell>
          <cell r="D4067" t="str">
            <v>23240</v>
          </cell>
          <cell r="E4067" t="str">
            <v>WN FLG</v>
          </cell>
          <cell r="F4067">
            <v>3</v>
          </cell>
          <cell r="G4067" t="str">
            <v>CB200104000300</v>
          </cell>
          <cell r="H4067">
            <v>3</v>
          </cell>
          <cell r="I4067" t="str">
            <v>--</v>
          </cell>
          <cell r="J4067">
            <v>1</v>
          </cell>
          <cell r="K4067">
            <v>2</v>
          </cell>
        </row>
        <row r="4068">
          <cell r="A4068" t="str">
            <v>M2</v>
          </cell>
          <cell r="B4068" t="str">
            <v>A5C</v>
          </cell>
          <cell r="C4068" t="str">
            <v>P</v>
          </cell>
          <cell r="D4068" t="str">
            <v>23246</v>
          </cell>
          <cell r="E4068" t="str">
            <v>WN FLG</v>
          </cell>
          <cell r="F4068">
            <v>3</v>
          </cell>
          <cell r="G4068" t="str">
            <v>CB200104000300</v>
          </cell>
          <cell r="H4068">
            <v>3</v>
          </cell>
          <cell r="I4068" t="str">
            <v>--</v>
          </cell>
          <cell r="J4068">
            <v>9</v>
          </cell>
          <cell r="K4068">
            <v>10</v>
          </cell>
        </row>
        <row r="4069">
          <cell r="A4069" t="str">
            <v>M2</v>
          </cell>
          <cell r="B4069" t="str">
            <v>A5C</v>
          </cell>
          <cell r="C4069" t="str">
            <v>P</v>
          </cell>
          <cell r="D4069" t="str">
            <v>23016</v>
          </cell>
          <cell r="E4069" t="str">
            <v>WN FLG</v>
          </cell>
          <cell r="F4069">
            <v>3</v>
          </cell>
          <cell r="G4069" t="str">
            <v>CB200104000300</v>
          </cell>
          <cell r="H4069">
            <v>3</v>
          </cell>
          <cell r="I4069" t="str">
            <v>--</v>
          </cell>
          <cell r="J4069">
            <v>2</v>
          </cell>
          <cell r="K4069">
            <v>3</v>
          </cell>
        </row>
        <row r="4070">
          <cell r="A4070" t="str">
            <v>M2</v>
          </cell>
          <cell r="B4070" t="str">
            <v>A5C</v>
          </cell>
          <cell r="C4070" t="str">
            <v>P</v>
          </cell>
          <cell r="D4070" t="str">
            <v>23017</v>
          </cell>
          <cell r="E4070" t="str">
            <v>WN FLG</v>
          </cell>
          <cell r="F4070">
            <v>3</v>
          </cell>
          <cell r="G4070" t="str">
            <v>CB200104000300</v>
          </cell>
          <cell r="H4070">
            <v>3</v>
          </cell>
          <cell r="I4070" t="str">
            <v>--</v>
          </cell>
          <cell r="J4070">
            <v>5</v>
          </cell>
          <cell r="K4070">
            <v>6</v>
          </cell>
        </row>
        <row r="4071">
          <cell r="A4071" t="str">
            <v>M2</v>
          </cell>
          <cell r="B4071" t="str">
            <v>A5C</v>
          </cell>
          <cell r="C4071" t="str">
            <v>P</v>
          </cell>
          <cell r="D4071" t="str">
            <v>23024</v>
          </cell>
          <cell r="E4071" t="str">
            <v>WN FLG</v>
          </cell>
          <cell r="F4071">
            <v>3</v>
          </cell>
          <cell r="G4071" t="str">
            <v>CB200104000300</v>
          </cell>
          <cell r="H4071">
            <v>3</v>
          </cell>
          <cell r="I4071" t="str">
            <v>--</v>
          </cell>
          <cell r="J4071">
            <v>2</v>
          </cell>
          <cell r="K4071">
            <v>3</v>
          </cell>
        </row>
        <row r="4072">
          <cell r="A4072" t="str">
            <v>M2</v>
          </cell>
          <cell r="B4072" t="str">
            <v>A5C</v>
          </cell>
          <cell r="C4072" t="str">
            <v>P</v>
          </cell>
          <cell r="D4072" t="str">
            <v>23024</v>
          </cell>
          <cell r="E4072" t="str">
            <v>WN FLG</v>
          </cell>
          <cell r="F4072">
            <v>3</v>
          </cell>
          <cell r="G4072" t="str">
            <v>CB200204000300</v>
          </cell>
          <cell r="H4072">
            <v>3</v>
          </cell>
          <cell r="I4072" t="str">
            <v>--</v>
          </cell>
          <cell r="J4072">
            <v>2</v>
          </cell>
          <cell r="K4072">
            <v>3</v>
          </cell>
        </row>
        <row r="4073">
          <cell r="A4073" t="str">
            <v>M2</v>
          </cell>
          <cell r="B4073" t="str">
            <v>A5C</v>
          </cell>
          <cell r="C4073" t="str">
            <v>P</v>
          </cell>
          <cell r="D4073" t="str">
            <v>23024</v>
          </cell>
          <cell r="E4073" t="str">
            <v>WN FLG</v>
          </cell>
          <cell r="F4073">
            <v>3</v>
          </cell>
          <cell r="G4073" t="str">
            <v>CB200104000300</v>
          </cell>
          <cell r="H4073">
            <v>3</v>
          </cell>
          <cell r="I4073" t="str">
            <v>--</v>
          </cell>
          <cell r="J4073">
            <v>2</v>
          </cell>
          <cell r="K4073">
            <v>3</v>
          </cell>
        </row>
        <row r="4074">
          <cell r="A4074" t="str">
            <v>M2</v>
          </cell>
          <cell r="B4074" t="str">
            <v>A5C</v>
          </cell>
          <cell r="C4074" t="str">
            <v>P</v>
          </cell>
          <cell r="D4074" t="str">
            <v>23029</v>
          </cell>
          <cell r="E4074" t="str">
            <v>WN FLG</v>
          </cell>
          <cell r="F4074">
            <v>3</v>
          </cell>
          <cell r="G4074" t="str">
            <v>CB200104000300</v>
          </cell>
          <cell r="H4074">
            <v>3</v>
          </cell>
          <cell r="I4074" t="str">
            <v>--</v>
          </cell>
          <cell r="J4074">
            <v>2</v>
          </cell>
          <cell r="K4074">
            <v>3</v>
          </cell>
        </row>
        <row r="4075">
          <cell r="A4075" t="str">
            <v>M2</v>
          </cell>
          <cell r="B4075" t="str">
            <v>A5C</v>
          </cell>
          <cell r="C4075" t="str">
            <v>P</v>
          </cell>
          <cell r="D4075" t="str">
            <v>23029</v>
          </cell>
          <cell r="E4075" t="str">
            <v>WN FLG</v>
          </cell>
          <cell r="F4075">
            <v>3</v>
          </cell>
          <cell r="G4075" t="str">
            <v>CB200204000300</v>
          </cell>
          <cell r="H4075">
            <v>3</v>
          </cell>
          <cell r="I4075" t="str">
            <v>--</v>
          </cell>
          <cell r="J4075">
            <v>2</v>
          </cell>
          <cell r="K4075">
            <v>3</v>
          </cell>
        </row>
        <row r="4076">
          <cell r="A4076" t="str">
            <v>M2</v>
          </cell>
          <cell r="B4076" t="str">
            <v>A5C</v>
          </cell>
          <cell r="C4076" t="str">
            <v>P</v>
          </cell>
          <cell r="D4076" t="str">
            <v>23050</v>
          </cell>
          <cell r="E4076" t="str">
            <v>WN FLG</v>
          </cell>
          <cell r="F4076">
            <v>3</v>
          </cell>
          <cell r="G4076" t="str">
            <v>CB200104000300</v>
          </cell>
          <cell r="H4076">
            <v>3</v>
          </cell>
          <cell r="I4076" t="str">
            <v>--</v>
          </cell>
          <cell r="J4076">
            <v>2</v>
          </cell>
          <cell r="K4076">
            <v>3</v>
          </cell>
        </row>
        <row r="4077">
          <cell r="A4077" t="str">
            <v>M2</v>
          </cell>
          <cell r="B4077" t="str">
            <v>A5C</v>
          </cell>
          <cell r="C4077" t="str">
            <v>P</v>
          </cell>
          <cell r="D4077" t="str">
            <v>23051</v>
          </cell>
          <cell r="E4077" t="str">
            <v>WN FLG</v>
          </cell>
          <cell r="F4077">
            <v>3</v>
          </cell>
          <cell r="G4077" t="str">
            <v>CB200104000300</v>
          </cell>
          <cell r="H4077">
            <v>3</v>
          </cell>
          <cell r="I4077" t="str">
            <v>--</v>
          </cell>
          <cell r="J4077">
            <v>5</v>
          </cell>
          <cell r="K4077">
            <v>6</v>
          </cell>
        </row>
        <row r="4078">
          <cell r="A4078" t="str">
            <v>M2</v>
          </cell>
          <cell r="B4078" t="str">
            <v>A5C</v>
          </cell>
          <cell r="C4078" t="str">
            <v>P</v>
          </cell>
          <cell r="D4078" t="str">
            <v>23061</v>
          </cell>
          <cell r="E4078" t="str">
            <v>WN FLG</v>
          </cell>
          <cell r="F4078">
            <v>3</v>
          </cell>
          <cell r="G4078" t="str">
            <v>CB200104000300</v>
          </cell>
          <cell r="H4078">
            <v>3</v>
          </cell>
          <cell r="I4078" t="str">
            <v>--</v>
          </cell>
          <cell r="J4078">
            <v>2</v>
          </cell>
          <cell r="K4078">
            <v>3</v>
          </cell>
        </row>
        <row r="4079">
          <cell r="A4079" t="str">
            <v>M2</v>
          </cell>
          <cell r="B4079" t="str">
            <v>A5C</v>
          </cell>
          <cell r="C4079" t="str">
            <v>P</v>
          </cell>
          <cell r="D4079" t="str">
            <v>23064</v>
          </cell>
          <cell r="E4079" t="str">
            <v>WN FLG</v>
          </cell>
          <cell r="F4079">
            <v>3</v>
          </cell>
          <cell r="G4079" t="str">
            <v>CB200104000300</v>
          </cell>
          <cell r="H4079">
            <v>3</v>
          </cell>
          <cell r="I4079" t="str">
            <v>--</v>
          </cell>
          <cell r="J4079">
            <v>7</v>
          </cell>
          <cell r="K4079">
            <v>8</v>
          </cell>
        </row>
        <row r="4080">
          <cell r="A4080" t="str">
            <v>M2</v>
          </cell>
          <cell r="B4080" t="str">
            <v>A5C</v>
          </cell>
          <cell r="C4080" t="str">
            <v>P</v>
          </cell>
          <cell r="D4080" t="str">
            <v>23086</v>
          </cell>
          <cell r="E4080" t="str">
            <v>WN FLG</v>
          </cell>
          <cell r="F4080">
            <v>3</v>
          </cell>
          <cell r="G4080" t="str">
            <v>CB200104000300</v>
          </cell>
          <cell r="H4080">
            <v>3</v>
          </cell>
          <cell r="I4080" t="str">
            <v>--</v>
          </cell>
          <cell r="J4080">
            <v>4</v>
          </cell>
          <cell r="K4080">
            <v>5</v>
          </cell>
        </row>
        <row r="4081">
          <cell r="A4081" t="str">
            <v>M2</v>
          </cell>
          <cell r="B4081" t="str">
            <v>A5C</v>
          </cell>
          <cell r="C4081" t="str">
            <v>P</v>
          </cell>
          <cell r="D4081" t="str">
            <v>23125</v>
          </cell>
          <cell r="E4081" t="str">
            <v>WN FLG</v>
          </cell>
          <cell r="F4081">
            <v>3</v>
          </cell>
          <cell r="G4081" t="str">
            <v>CB200104000300</v>
          </cell>
          <cell r="H4081">
            <v>3</v>
          </cell>
          <cell r="I4081" t="str">
            <v>--</v>
          </cell>
          <cell r="J4081">
            <v>4</v>
          </cell>
          <cell r="K4081">
            <v>5</v>
          </cell>
        </row>
        <row r="4082">
          <cell r="A4082" t="str">
            <v>M2</v>
          </cell>
          <cell r="B4082" t="str">
            <v>A5C</v>
          </cell>
          <cell r="C4082" t="str">
            <v>P</v>
          </cell>
          <cell r="D4082" t="str">
            <v>23029</v>
          </cell>
          <cell r="E4082" t="str">
            <v>WN FLG</v>
          </cell>
          <cell r="F4082">
            <v>3</v>
          </cell>
          <cell r="G4082" t="str">
            <v>CB200104000300</v>
          </cell>
          <cell r="H4082">
            <v>3</v>
          </cell>
          <cell r="I4082" t="str">
            <v>--</v>
          </cell>
          <cell r="J4082">
            <v>2</v>
          </cell>
          <cell r="K4082">
            <v>3</v>
          </cell>
        </row>
        <row r="4083">
          <cell r="A4083" t="str">
            <v>M2</v>
          </cell>
          <cell r="B4083" t="str">
            <v>A5C</v>
          </cell>
          <cell r="C4083" t="str">
            <v>P</v>
          </cell>
          <cell r="D4083" t="str">
            <v>23062</v>
          </cell>
          <cell r="E4083" t="str">
            <v>WN FLG</v>
          </cell>
          <cell r="F4083">
            <v>3</v>
          </cell>
          <cell r="G4083" t="str">
            <v>CB200104000300</v>
          </cell>
          <cell r="H4083">
            <v>3</v>
          </cell>
          <cell r="I4083" t="str">
            <v>--</v>
          </cell>
          <cell r="J4083">
            <v>2</v>
          </cell>
          <cell r="K4083">
            <v>3</v>
          </cell>
        </row>
        <row r="4084">
          <cell r="A4084" t="str">
            <v>M2</v>
          </cell>
          <cell r="B4084" t="str">
            <v>A5C</v>
          </cell>
          <cell r="C4084" t="str">
            <v>P</v>
          </cell>
          <cell r="D4084" t="str">
            <v>23064</v>
          </cell>
          <cell r="E4084" t="str">
            <v>WN FLG</v>
          </cell>
          <cell r="F4084">
            <v>3</v>
          </cell>
          <cell r="G4084" t="str">
            <v>CB200104000300</v>
          </cell>
          <cell r="H4084">
            <v>3</v>
          </cell>
          <cell r="I4084" t="str">
            <v>--</v>
          </cell>
          <cell r="J4084">
            <v>8</v>
          </cell>
          <cell r="K4084">
            <v>9</v>
          </cell>
        </row>
        <row r="4085">
          <cell r="A4085" t="str">
            <v>M2</v>
          </cell>
          <cell r="B4085" t="str">
            <v>A5C</v>
          </cell>
          <cell r="C4085" t="str">
            <v>P</v>
          </cell>
          <cell r="D4085" t="str">
            <v>23071</v>
          </cell>
          <cell r="E4085" t="str">
            <v>WN FLG</v>
          </cell>
          <cell r="F4085">
            <v>3</v>
          </cell>
          <cell r="G4085" t="str">
            <v>CB200104000300</v>
          </cell>
          <cell r="H4085">
            <v>3</v>
          </cell>
          <cell r="I4085" t="str">
            <v>--</v>
          </cell>
          <cell r="J4085">
            <v>2</v>
          </cell>
          <cell r="K4085">
            <v>3</v>
          </cell>
        </row>
        <row r="4086">
          <cell r="A4086" t="str">
            <v>M2</v>
          </cell>
          <cell r="B4086" t="str">
            <v>A5C</v>
          </cell>
          <cell r="C4086" t="str">
            <v>P</v>
          </cell>
          <cell r="D4086" t="str">
            <v>24002</v>
          </cell>
          <cell r="E4086" t="str">
            <v>WN FLG</v>
          </cell>
          <cell r="F4086">
            <v>3</v>
          </cell>
          <cell r="G4086" t="str">
            <v>CB200104000300</v>
          </cell>
          <cell r="H4086">
            <v>3</v>
          </cell>
          <cell r="I4086" t="str">
            <v>--</v>
          </cell>
          <cell r="J4086">
            <v>1</v>
          </cell>
          <cell r="K4086">
            <v>2</v>
          </cell>
        </row>
        <row r="4087">
          <cell r="A4087" t="str">
            <v>M2</v>
          </cell>
          <cell r="B4087" t="str">
            <v>A5C</v>
          </cell>
          <cell r="C4087" t="str">
            <v>P</v>
          </cell>
          <cell r="D4087" t="str">
            <v>24026</v>
          </cell>
          <cell r="E4087" t="str">
            <v>WN FLG</v>
          </cell>
          <cell r="F4087">
            <v>3</v>
          </cell>
          <cell r="G4087" t="str">
            <v>CB200104000300</v>
          </cell>
          <cell r="H4087">
            <v>3</v>
          </cell>
          <cell r="I4087" t="str">
            <v>--</v>
          </cell>
          <cell r="J4087">
            <v>1</v>
          </cell>
          <cell r="K4087">
            <v>2</v>
          </cell>
        </row>
        <row r="4088">
          <cell r="A4088" t="str">
            <v>M2</v>
          </cell>
          <cell r="B4088" t="str">
            <v>A5C</v>
          </cell>
          <cell r="C4088" t="str">
            <v>P</v>
          </cell>
          <cell r="D4088" t="str">
            <v>24003</v>
          </cell>
          <cell r="E4088" t="str">
            <v>WN FLG</v>
          </cell>
          <cell r="F4088">
            <v>3</v>
          </cell>
          <cell r="G4088" t="str">
            <v>CB200104000300</v>
          </cell>
          <cell r="H4088">
            <v>3</v>
          </cell>
          <cell r="I4088" t="str">
            <v>--</v>
          </cell>
          <cell r="J4088">
            <v>8</v>
          </cell>
          <cell r="K4088">
            <v>9</v>
          </cell>
        </row>
        <row r="4089">
          <cell r="A4089" t="str">
            <v>M2</v>
          </cell>
          <cell r="B4089" t="str">
            <v>A5C</v>
          </cell>
          <cell r="C4089" t="str">
            <v>P</v>
          </cell>
          <cell r="D4089" t="str">
            <v>24027</v>
          </cell>
          <cell r="E4089" t="str">
            <v>WN FLG</v>
          </cell>
          <cell r="F4089">
            <v>3</v>
          </cell>
          <cell r="G4089" t="str">
            <v>CB200104000300</v>
          </cell>
          <cell r="H4089">
            <v>3</v>
          </cell>
          <cell r="I4089" t="str">
            <v>--</v>
          </cell>
          <cell r="J4089">
            <v>8</v>
          </cell>
          <cell r="K4089">
            <v>9</v>
          </cell>
        </row>
        <row r="4090">
          <cell r="A4090" t="str">
            <v>M2</v>
          </cell>
          <cell r="B4090" t="str">
            <v>A5C</v>
          </cell>
          <cell r="C4090" t="str">
            <v>P</v>
          </cell>
          <cell r="D4090" t="str">
            <v>23012</v>
          </cell>
          <cell r="E4090" t="str">
            <v>WN FLG</v>
          </cell>
          <cell r="F4090">
            <v>3</v>
          </cell>
          <cell r="G4090" t="str">
            <v>CB200104000400</v>
          </cell>
          <cell r="H4090">
            <v>4</v>
          </cell>
          <cell r="I4090" t="str">
            <v>--</v>
          </cell>
          <cell r="J4090">
            <v>6</v>
          </cell>
          <cell r="K4090">
            <v>7</v>
          </cell>
        </row>
        <row r="4091">
          <cell r="A4091" t="str">
            <v>M2</v>
          </cell>
          <cell r="B4091" t="str">
            <v>A5C</v>
          </cell>
          <cell r="C4091" t="str">
            <v>P</v>
          </cell>
          <cell r="D4091" t="str">
            <v>23068</v>
          </cell>
          <cell r="E4091" t="str">
            <v>WN FLG</v>
          </cell>
          <cell r="F4091">
            <v>3</v>
          </cell>
          <cell r="G4091" t="str">
            <v>CB200104000400</v>
          </cell>
          <cell r="H4091">
            <v>4</v>
          </cell>
          <cell r="I4091" t="str">
            <v>--</v>
          </cell>
          <cell r="J4091">
            <v>8</v>
          </cell>
          <cell r="K4091">
            <v>10</v>
          </cell>
        </row>
        <row r="4092">
          <cell r="A4092" t="str">
            <v>M2</v>
          </cell>
          <cell r="B4092" t="str">
            <v>A5C</v>
          </cell>
          <cell r="C4092" t="str">
            <v>P</v>
          </cell>
          <cell r="D4092" t="str">
            <v>23072</v>
          </cell>
          <cell r="E4092" t="str">
            <v>WN FLG</v>
          </cell>
          <cell r="F4092">
            <v>3</v>
          </cell>
          <cell r="G4092" t="str">
            <v>CB200204000400</v>
          </cell>
          <cell r="H4092">
            <v>4</v>
          </cell>
          <cell r="I4092" t="str">
            <v>--</v>
          </cell>
          <cell r="J4092">
            <v>2</v>
          </cell>
          <cell r="K4092">
            <v>3</v>
          </cell>
        </row>
        <row r="4093">
          <cell r="A4093" t="str">
            <v>M2</v>
          </cell>
          <cell r="B4093" t="str">
            <v>A5C</v>
          </cell>
          <cell r="C4093" t="str">
            <v>P</v>
          </cell>
          <cell r="D4093" t="str">
            <v>23095</v>
          </cell>
          <cell r="E4093" t="str">
            <v>WN FLG</v>
          </cell>
          <cell r="F4093">
            <v>3</v>
          </cell>
          <cell r="G4093" t="str">
            <v>CB200104000400</v>
          </cell>
          <cell r="H4093">
            <v>4</v>
          </cell>
          <cell r="I4093" t="str">
            <v>--</v>
          </cell>
          <cell r="J4093">
            <v>1</v>
          </cell>
          <cell r="K4093">
            <v>2</v>
          </cell>
        </row>
        <row r="4094">
          <cell r="A4094" t="str">
            <v>M2</v>
          </cell>
          <cell r="B4094" t="str">
            <v>A5C</v>
          </cell>
          <cell r="C4094" t="str">
            <v>P</v>
          </cell>
          <cell r="D4094" t="str">
            <v>23100</v>
          </cell>
          <cell r="E4094" t="str">
            <v>WN FLG</v>
          </cell>
          <cell r="F4094">
            <v>3</v>
          </cell>
          <cell r="G4094" t="str">
            <v>CB200104000400</v>
          </cell>
          <cell r="H4094">
            <v>4</v>
          </cell>
          <cell r="I4094" t="str">
            <v>--</v>
          </cell>
          <cell r="J4094">
            <v>2</v>
          </cell>
          <cell r="K4094">
            <v>3</v>
          </cell>
        </row>
        <row r="4095">
          <cell r="A4095" t="str">
            <v>M2</v>
          </cell>
          <cell r="B4095" t="str">
            <v>A5C</v>
          </cell>
          <cell r="C4095" t="str">
            <v>P</v>
          </cell>
          <cell r="D4095" t="str">
            <v>23100</v>
          </cell>
          <cell r="E4095" t="str">
            <v>WN FLG</v>
          </cell>
          <cell r="F4095">
            <v>3</v>
          </cell>
          <cell r="G4095" t="str">
            <v>CB200104000400</v>
          </cell>
          <cell r="H4095">
            <v>4</v>
          </cell>
          <cell r="I4095" t="str">
            <v>--</v>
          </cell>
          <cell r="J4095">
            <v>3</v>
          </cell>
          <cell r="K4095">
            <v>4</v>
          </cell>
        </row>
        <row r="4096">
          <cell r="A4096" t="str">
            <v>M2</v>
          </cell>
          <cell r="B4096" t="str">
            <v>A5C</v>
          </cell>
          <cell r="C4096" t="str">
            <v>P</v>
          </cell>
          <cell r="D4096" t="str">
            <v>23110</v>
          </cell>
          <cell r="E4096" t="str">
            <v>WN FLG</v>
          </cell>
          <cell r="F4096">
            <v>3</v>
          </cell>
          <cell r="G4096" t="str">
            <v>CB200104000400</v>
          </cell>
          <cell r="H4096">
            <v>4</v>
          </cell>
          <cell r="I4096" t="str">
            <v>--</v>
          </cell>
          <cell r="J4096">
            <v>1</v>
          </cell>
          <cell r="K4096">
            <v>2</v>
          </cell>
        </row>
        <row r="4097">
          <cell r="A4097" t="str">
            <v>M2</v>
          </cell>
          <cell r="B4097" t="str">
            <v>A5C</v>
          </cell>
          <cell r="C4097" t="str">
            <v>P</v>
          </cell>
          <cell r="D4097" t="str">
            <v>23110</v>
          </cell>
          <cell r="E4097" t="str">
            <v>WN FLG</v>
          </cell>
          <cell r="F4097">
            <v>3</v>
          </cell>
          <cell r="G4097" t="str">
            <v>CB200104000400</v>
          </cell>
          <cell r="H4097">
            <v>4</v>
          </cell>
          <cell r="I4097" t="str">
            <v>--</v>
          </cell>
          <cell r="J4097">
            <v>8</v>
          </cell>
          <cell r="K4097">
            <v>10</v>
          </cell>
        </row>
        <row r="4098">
          <cell r="A4098" t="str">
            <v>M2</v>
          </cell>
          <cell r="B4098" t="str">
            <v>A5C</v>
          </cell>
          <cell r="C4098" t="str">
            <v>P</v>
          </cell>
          <cell r="D4098" t="str">
            <v>23114</v>
          </cell>
          <cell r="E4098" t="str">
            <v>WN FLG</v>
          </cell>
          <cell r="F4098">
            <v>3</v>
          </cell>
          <cell r="G4098" t="str">
            <v>CB200104000400</v>
          </cell>
          <cell r="H4098">
            <v>4</v>
          </cell>
          <cell r="I4098" t="str">
            <v>--</v>
          </cell>
          <cell r="J4098">
            <v>1</v>
          </cell>
          <cell r="K4098">
            <v>2</v>
          </cell>
        </row>
        <row r="4099">
          <cell r="A4099" t="str">
            <v>M2</v>
          </cell>
          <cell r="B4099" t="str">
            <v>A5C</v>
          </cell>
          <cell r="C4099" t="str">
            <v>P</v>
          </cell>
          <cell r="D4099" t="str">
            <v>23121</v>
          </cell>
          <cell r="E4099" t="str">
            <v>WN FLG</v>
          </cell>
          <cell r="F4099">
            <v>3</v>
          </cell>
          <cell r="G4099" t="str">
            <v>CB200104000400</v>
          </cell>
          <cell r="H4099">
            <v>4</v>
          </cell>
          <cell r="I4099" t="str">
            <v>--</v>
          </cell>
          <cell r="J4099">
            <v>9</v>
          </cell>
          <cell r="K4099">
            <v>11</v>
          </cell>
        </row>
        <row r="4100">
          <cell r="A4100" t="str">
            <v>M2</v>
          </cell>
          <cell r="B4100" t="str">
            <v>A5C</v>
          </cell>
          <cell r="C4100" t="str">
            <v>P</v>
          </cell>
          <cell r="D4100" t="str">
            <v>23123</v>
          </cell>
          <cell r="E4100" t="str">
            <v>WN FLG</v>
          </cell>
          <cell r="F4100">
            <v>3</v>
          </cell>
          <cell r="G4100" t="str">
            <v>CB200104000400</v>
          </cell>
          <cell r="H4100">
            <v>4</v>
          </cell>
          <cell r="I4100" t="str">
            <v>--</v>
          </cell>
          <cell r="J4100">
            <v>8</v>
          </cell>
          <cell r="K4100">
            <v>10</v>
          </cell>
        </row>
        <row r="4101">
          <cell r="A4101" t="str">
            <v>M2</v>
          </cell>
          <cell r="B4101" t="str">
            <v>A5C</v>
          </cell>
          <cell r="C4101" t="str">
            <v>P</v>
          </cell>
          <cell r="D4101" t="str">
            <v>23152</v>
          </cell>
          <cell r="E4101" t="str">
            <v>WN FLG</v>
          </cell>
          <cell r="F4101">
            <v>3</v>
          </cell>
          <cell r="G4101" t="str">
            <v>CB200204000400</v>
          </cell>
          <cell r="H4101">
            <v>4</v>
          </cell>
          <cell r="I4101" t="str">
            <v>--</v>
          </cell>
          <cell r="J4101">
            <v>2</v>
          </cell>
          <cell r="K4101">
            <v>3</v>
          </cell>
        </row>
        <row r="4102">
          <cell r="A4102" t="str">
            <v>M2</v>
          </cell>
          <cell r="B4102" t="str">
            <v>A5C</v>
          </cell>
          <cell r="C4102" t="str">
            <v>P</v>
          </cell>
          <cell r="D4102" t="str">
            <v>23152</v>
          </cell>
          <cell r="E4102" t="str">
            <v>WN FLG</v>
          </cell>
          <cell r="F4102">
            <v>3</v>
          </cell>
          <cell r="G4102" t="str">
            <v>CB200104000400</v>
          </cell>
          <cell r="H4102">
            <v>4</v>
          </cell>
          <cell r="I4102" t="str">
            <v>--</v>
          </cell>
          <cell r="J4102">
            <v>2</v>
          </cell>
          <cell r="K4102">
            <v>3</v>
          </cell>
        </row>
        <row r="4103">
          <cell r="A4103" t="str">
            <v>M2</v>
          </cell>
          <cell r="B4103" t="str">
            <v>A5C</v>
          </cell>
          <cell r="C4103" t="str">
            <v>P</v>
          </cell>
          <cell r="D4103" t="str">
            <v>23181</v>
          </cell>
          <cell r="E4103" t="str">
            <v>WN FLG</v>
          </cell>
          <cell r="F4103">
            <v>3</v>
          </cell>
          <cell r="G4103" t="str">
            <v>CB200104000400</v>
          </cell>
          <cell r="H4103">
            <v>4</v>
          </cell>
          <cell r="I4103" t="str">
            <v>--</v>
          </cell>
          <cell r="J4103">
            <v>2</v>
          </cell>
          <cell r="K4103">
            <v>3</v>
          </cell>
        </row>
        <row r="4104">
          <cell r="A4104" t="str">
            <v>M2</v>
          </cell>
          <cell r="B4104" t="str">
            <v>A5C</v>
          </cell>
          <cell r="C4104" t="str">
            <v>P</v>
          </cell>
          <cell r="D4104" t="str">
            <v>23181</v>
          </cell>
          <cell r="E4104" t="str">
            <v>WN FLG</v>
          </cell>
          <cell r="F4104">
            <v>3</v>
          </cell>
          <cell r="G4104" t="str">
            <v>CB200204000400</v>
          </cell>
          <cell r="H4104">
            <v>4</v>
          </cell>
          <cell r="I4104" t="str">
            <v>--</v>
          </cell>
          <cell r="J4104">
            <v>2</v>
          </cell>
          <cell r="K4104">
            <v>3</v>
          </cell>
        </row>
        <row r="4105">
          <cell r="A4105" t="str">
            <v>M2</v>
          </cell>
          <cell r="B4105" t="str">
            <v>A5C</v>
          </cell>
          <cell r="C4105" t="str">
            <v>P</v>
          </cell>
          <cell r="D4105" t="str">
            <v>23227</v>
          </cell>
          <cell r="E4105" t="str">
            <v>WN FLG</v>
          </cell>
          <cell r="F4105">
            <v>3</v>
          </cell>
          <cell r="G4105" t="str">
            <v>CB200104000400</v>
          </cell>
          <cell r="H4105">
            <v>4</v>
          </cell>
          <cell r="I4105" t="str">
            <v>--</v>
          </cell>
          <cell r="J4105">
            <v>2</v>
          </cell>
          <cell r="K4105">
            <v>3</v>
          </cell>
        </row>
        <row r="4106">
          <cell r="A4106" t="str">
            <v>M2</v>
          </cell>
          <cell r="B4106" t="str">
            <v>A5C</v>
          </cell>
          <cell r="C4106" t="str">
            <v>P</v>
          </cell>
          <cell r="D4106" t="str">
            <v>23228</v>
          </cell>
          <cell r="E4106" t="str">
            <v>WN FLG</v>
          </cell>
          <cell r="F4106">
            <v>3</v>
          </cell>
          <cell r="G4106" t="str">
            <v>CB200104000400</v>
          </cell>
          <cell r="H4106">
            <v>4</v>
          </cell>
          <cell r="I4106" t="str">
            <v>--</v>
          </cell>
          <cell r="J4106">
            <v>2</v>
          </cell>
          <cell r="K4106">
            <v>3</v>
          </cell>
        </row>
        <row r="4107">
          <cell r="A4107" t="str">
            <v>M2</v>
          </cell>
          <cell r="B4107" t="str">
            <v>A5C</v>
          </cell>
          <cell r="C4107" t="str">
            <v>P</v>
          </cell>
          <cell r="D4107" t="str">
            <v>23237</v>
          </cell>
          <cell r="E4107" t="str">
            <v>WN FLG</v>
          </cell>
          <cell r="F4107">
            <v>3</v>
          </cell>
          <cell r="G4107" t="str">
            <v>CB200104000400</v>
          </cell>
          <cell r="H4107">
            <v>4</v>
          </cell>
          <cell r="I4107" t="str">
            <v>--</v>
          </cell>
          <cell r="J4107">
            <v>2</v>
          </cell>
          <cell r="K4107">
            <v>3</v>
          </cell>
        </row>
        <row r="4108">
          <cell r="A4108" t="str">
            <v>M2</v>
          </cell>
          <cell r="B4108" t="str">
            <v>A5C</v>
          </cell>
          <cell r="C4108" t="str">
            <v>P</v>
          </cell>
          <cell r="D4108" t="str">
            <v>23237</v>
          </cell>
          <cell r="E4108" t="str">
            <v>WN FLG</v>
          </cell>
          <cell r="F4108">
            <v>3</v>
          </cell>
          <cell r="G4108" t="str">
            <v>CB200104000400</v>
          </cell>
          <cell r="H4108">
            <v>4</v>
          </cell>
          <cell r="I4108" t="str">
            <v>--</v>
          </cell>
          <cell r="J4108">
            <v>1</v>
          </cell>
          <cell r="K4108">
            <v>2</v>
          </cell>
        </row>
        <row r="4109">
          <cell r="A4109" t="str">
            <v>M2</v>
          </cell>
          <cell r="B4109" t="str">
            <v>A5C</v>
          </cell>
          <cell r="C4109" t="str">
            <v>P</v>
          </cell>
          <cell r="D4109" t="str">
            <v>23241</v>
          </cell>
          <cell r="E4109" t="str">
            <v>WN FLG</v>
          </cell>
          <cell r="F4109">
            <v>3</v>
          </cell>
          <cell r="G4109" t="str">
            <v>CB200104000400</v>
          </cell>
          <cell r="H4109">
            <v>4</v>
          </cell>
          <cell r="I4109" t="str">
            <v>--</v>
          </cell>
          <cell r="J4109">
            <v>1</v>
          </cell>
          <cell r="K4109">
            <v>2</v>
          </cell>
        </row>
        <row r="4110">
          <cell r="A4110" t="str">
            <v>M2</v>
          </cell>
          <cell r="B4110" t="str">
            <v>A5C</v>
          </cell>
          <cell r="C4110" t="str">
            <v>P</v>
          </cell>
          <cell r="D4110" t="str">
            <v>23241</v>
          </cell>
          <cell r="E4110" t="str">
            <v>WN FLG</v>
          </cell>
          <cell r="F4110">
            <v>3</v>
          </cell>
          <cell r="G4110" t="str">
            <v>CB200204000400</v>
          </cell>
          <cell r="H4110">
            <v>4</v>
          </cell>
          <cell r="I4110" t="str">
            <v>--</v>
          </cell>
          <cell r="J4110">
            <v>2</v>
          </cell>
          <cell r="K4110">
            <v>3</v>
          </cell>
        </row>
        <row r="4111">
          <cell r="A4111" t="str">
            <v>M2</v>
          </cell>
          <cell r="B4111" t="str">
            <v>A5C</v>
          </cell>
          <cell r="C4111" t="str">
            <v>P</v>
          </cell>
          <cell r="D4111" t="str">
            <v>23249</v>
          </cell>
          <cell r="E4111" t="str">
            <v>WN FLG</v>
          </cell>
          <cell r="F4111">
            <v>3</v>
          </cell>
          <cell r="G4111" t="str">
            <v>CB200104000400</v>
          </cell>
          <cell r="H4111">
            <v>4</v>
          </cell>
          <cell r="I4111" t="str">
            <v>--</v>
          </cell>
          <cell r="J4111">
            <v>2</v>
          </cell>
          <cell r="K4111">
            <v>3</v>
          </cell>
        </row>
        <row r="4112">
          <cell r="A4112" t="str">
            <v>M2</v>
          </cell>
          <cell r="B4112" t="str">
            <v>A5C</v>
          </cell>
          <cell r="C4112" t="str">
            <v>P</v>
          </cell>
          <cell r="D4112" t="str">
            <v>23250</v>
          </cell>
          <cell r="E4112" t="str">
            <v>WN FLG</v>
          </cell>
          <cell r="F4112">
            <v>3</v>
          </cell>
          <cell r="G4112" t="str">
            <v>CB200104000400</v>
          </cell>
          <cell r="H4112">
            <v>4</v>
          </cell>
          <cell r="I4112" t="str">
            <v>--</v>
          </cell>
          <cell r="J4112">
            <v>2</v>
          </cell>
          <cell r="K4112">
            <v>3</v>
          </cell>
        </row>
        <row r="4113">
          <cell r="A4113" t="str">
            <v>M2</v>
          </cell>
          <cell r="B4113" t="str">
            <v>A5C</v>
          </cell>
          <cell r="C4113" t="str">
            <v>P</v>
          </cell>
          <cell r="D4113" t="str">
            <v>23058</v>
          </cell>
          <cell r="E4113" t="str">
            <v>WN FLG</v>
          </cell>
          <cell r="F4113">
            <v>3</v>
          </cell>
          <cell r="G4113" t="str">
            <v>CB200104000400</v>
          </cell>
          <cell r="H4113">
            <v>4</v>
          </cell>
          <cell r="I4113" t="str">
            <v>--</v>
          </cell>
          <cell r="J4113">
            <v>4</v>
          </cell>
          <cell r="K4113">
            <v>5</v>
          </cell>
        </row>
        <row r="4114">
          <cell r="A4114" t="str">
            <v>M2</v>
          </cell>
          <cell r="B4114" t="str">
            <v>A5C</v>
          </cell>
          <cell r="C4114" t="str">
            <v>P</v>
          </cell>
          <cell r="D4114" t="str">
            <v>23072</v>
          </cell>
          <cell r="E4114" t="str">
            <v>WN FLG</v>
          </cell>
          <cell r="F4114">
            <v>3</v>
          </cell>
          <cell r="G4114" t="str">
            <v>CB200104000400</v>
          </cell>
          <cell r="H4114">
            <v>4</v>
          </cell>
          <cell r="I4114" t="str">
            <v>--</v>
          </cell>
          <cell r="J4114">
            <v>2</v>
          </cell>
          <cell r="K4114">
            <v>3</v>
          </cell>
        </row>
        <row r="4115">
          <cell r="A4115" t="str">
            <v>M2</v>
          </cell>
          <cell r="B4115" t="str">
            <v>A5C</v>
          </cell>
          <cell r="C4115" t="str">
            <v>P</v>
          </cell>
          <cell r="D4115" t="str">
            <v>23084</v>
          </cell>
          <cell r="E4115" t="str">
            <v>WN FLG</v>
          </cell>
          <cell r="F4115">
            <v>3</v>
          </cell>
          <cell r="G4115" t="str">
            <v>CB200104000400</v>
          </cell>
          <cell r="H4115">
            <v>4</v>
          </cell>
          <cell r="I4115" t="str">
            <v>--</v>
          </cell>
          <cell r="J4115">
            <v>2</v>
          </cell>
          <cell r="K4115">
            <v>3</v>
          </cell>
        </row>
        <row r="4116">
          <cell r="A4116" t="str">
            <v>M2</v>
          </cell>
          <cell r="B4116" t="str">
            <v>A5C</v>
          </cell>
          <cell r="C4116" t="str">
            <v>P</v>
          </cell>
          <cell r="D4116" t="str">
            <v>23114</v>
          </cell>
          <cell r="E4116" t="str">
            <v>WN FLG</v>
          </cell>
          <cell r="F4116">
            <v>3</v>
          </cell>
          <cell r="G4116" t="str">
            <v>CB200104000400</v>
          </cell>
          <cell r="H4116">
            <v>4</v>
          </cell>
          <cell r="I4116" t="str">
            <v>--</v>
          </cell>
          <cell r="J4116">
            <v>8</v>
          </cell>
          <cell r="K4116">
            <v>10</v>
          </cell>
        </row>
        <row r="4117">
          <cell r="A4117" t="str">
            <v>M2</v>
          </cell>
          <cell r="B4117" t="str">
            <v>A5C</v>
          </cell>
          <cell r="C4117" t="str">
            <v>P</v>
          </cell>
          <cell r="D4117" t="str">
            <v>23127</v>
          </cell>
          <cell r="E4117" t="str">
            <v>WN FLG</v>
          </cell>
          <cell r="F4117">
            <v>3</v>
          </cell>
          <cell r="G4117" t="str">
            <v>CB200104000400</v>
          </cell>
          <cell r="H4117">
            <v>4</v>
          </cell>
          <cell r="I4117" t="str">
            <v>--</v>
          </cell>
          <cell r="J4117">
            <v>8</v>
          </cell>
          <cell r="K4117">
            <v>10</v>
          </cell>
        </row>
        <row r="4118">
          <cell r="A4118" t="str">
            <v>M2</v>
          </cell>
          <cell r="B4118" t="str">
            <v>A5C</v>
          </cell>
          <cell r="C4118" t="str">
            <v>P</v>
          </cell>
          <cell r="D4118" t="str">
            <v>23134</v>
          </cell>
          <cell r="E4118" t="str">
            <v>WN FLG</v>
          </cell>
          <cell r="F4118">
            <v>3</v>
          </cell>
          <cell r="G4118" t="str">
            <v>CB200104000400</v>
          </cell>
          <cell r="H4118">
            <v>4</v>
          </cell>
          <cell r="I4118" t="str">
            <v>--</v>
          </cell>
          <cell r="J4118">
            <v>9</v>
          </cell>
          <cell r="K4118">
            <v>11</v>
          </cell>
        </row>
        <row r="4119">
          <cell r="A4119" t="str">
            <v>M2</v>
          </cell>
          <cell r="B4119" t="str">
            <v>A5C</v>
          </cell>
          <cell r="C4119" t="str">
            <v>P</v>
          </cell>
          <cell r="D4119" t="str">
            <v>23139</v>
          </cell>
          <cell r="E4119" t="str">
            <v>WN FLG</v>
          </cell>
          <cell r="F4119">
            <v>3</v>
          </cell>
          <cell r="G4119" t="str">
            <v>CB200104000400</v>
          </cell>
          <cell r="H4119">
            <v>4</v>
          </cell>
          <cell r="I4119" t="str">
            <v>--</v>
          </cell>
          <cell r="J4119">
            <v>1</v>
          </cell>
          <cell r="K4119">
            <v>2</v>
          </cell>
        </row>
        <row r="4120">
          <cell r="A4120" t="str">
            <v>M2</v>
          </cell>
          <cell r="B4120" t="str">
            <v>A5C</v>
          </cell>
          <cell r="C4120" t="str">
            <v>P</v>
          </cell>
          <cell r="D4120" t="str">
            <v>23139</v>
          </cell>
          <cell r="E4120" t="str">
            <v>WN FLG</v>
          </cell>
          <cell r="F4120">
            <v>3</v>
          </cell>
          <cell r="G4120" t="str">
            <v>CB200204000400</v>
          </cell>
          <cell r="H4120">
            <v>4</v>
          </cell>
          <cell r="I4120" t="str">
            <v>--</v>
          </cell>
          <cell r="J4120">
            <v>1</v>
          </cell>
          <cell r="K4120">
            <v>2</v>
          </cell>
        </row>
        <row r="4121">
          <cell r="A4121" t="str">
            <v>M2</v>
          </cell>
          <cell r="B4121" t="str">
            <v>A5C</v>
          </cell>
          <cell r="C4121" t="str">
            <v>P</v>
          </cell>
          <cell r="D4121" t="str">
            <v>23146</v>
          </cell>
          <cell r="E4121" t="str">
            <v>WN FLG</v>
          </cell>
          <cell r="F4121">
            <v>3</v>
          </cell>
          <cell r="G4121" t="str">
            <v>CB200104000400</v>
          </cell>
          <cell r="H4121">
            <v>4</v>
          </cell>
          <cell r="I4121" t="str">
            <v>--</v>
          </cell>
          <cell r="J4121">
            <v>9</v>
          </cell>
          <cell r="K4121">
            <v>11</v>
          </cell>
        </row>
        <row r="4122">
          <cell r="A4122" t="str">
            <v>M2</v>
          </cell>
          <cell r="B4122" t="str">
            <v>A5C</v>
          </cell>
          <cell r="C4122" t="str">
            <v>P</v>
          </cell>
          <cell r="D4122" t="str">
            <v>23174</v>
          </cell>
          <cell r="E4122" t="str">
            <v>WN FLG</v>
          </cell>
          <cell r="F4122">
            <v>3</v>
          </cell>
          <cell r="G4122" t="str">
            <v>CB200104000400</v>
          </cell>
          <cell r="H4122">
            <v>4</v>
          </cell>
          <cell r="I4122" t="str">
            <v>--</v>
          </cell>
          <cell r="J4122">
            <v>5</v>
          </cell>
          <cell r="K4122">
            <v>6</v>
          </cell>
        </row>
        <row r="4123">
          <cell r="A4123" t="str">
            <v>M2</v>
          </cell>
          <cell r="B4123" t="str">
            <v>A5C</v>
          </cell>
          <cell r="C4123" t="str">
            <v>P</v>
          </cell>
          <cell r="D4123" t="str">
            <v>23267</v>
          </cell>
          <cell r="E4123" t="str">
            <v>WN FLG</v>
          </cell>
          <cell r="F4123">
            <v>3</v>
          </cell>
          <cell r="G4123" t="str">
            <v>CB200104000400</v>
          </cell>
          <cell r="H4123">
            <v>4</v>
          </cell>
          <cell r="I4123" t="str">
            <v>--</v>
          </cell>
          <cell r="J4123">
            <v>2</v>
          </cell>
          <cell r="K4123">
            <v>3</v>
          </cell>
        </row>
        <row r="4124">
          <cell r="A4124" t="str">
            <v>M2</v>
          </cell>
          <cell r="B4124" t="str">
            <v>A5C</v>
          </cell>
          <cell r="C4124" t="str">
            <v>P</v>
          </cell>
          <cell r="D4124" t="str">
            <v>23021</v>
          </cell>
          <cell r="E4124" t="str">
            <v>WN FLG</v>
          </cell>
          <cell r="F4124">
            <v>3</v>
          </cell>
          <cell r="G4124" t="str">
            <v>CB200104000400</v>
          </cell>
          <cell r="H4124">
            <v>4</v>
          </cell>
          <cell r="I4124" t="str">
            <v>--</v>
          </cell>
          <cell r="J4124">
            <v>2</v>
          </cell>
          <cell r="K4124">
            <v>3</v>
          </cell>
        </row>
        <row r="4125">
          <cell r="A4125" t="str">
            <v>M2</v>
          </cell>
          <cell r="B4125" t="str">
            <v>A5C</v>
          </cell>
          <cell r="C4125" t="str">
            <v>P</v>
          </cell>
          <cell r="D4125" t="str">
            <v>23024</v>
          </cell>
          <cell r="E4125" t="str">
            <v>WN FLG</v>
          </cell>
          <cell r="F4125">
            <v>3</v>
          </cell>
          <cell r="G4125" t="str">
            <v>CB200104000400</v>
          </cell>
          <cell r="H4125">
            <v>4</v>
          </cell>
          <cell r="I4125" t="str">
            <v>--</v>
          </cell>
          <cell r="J4125">
            <v>8</v>
          </cell>
          <cell r="K4125">
            <v>10</v>
          </cell>
        </row>
        <row r="4126">
          <cell r="A4126" t="str">
            <v>M2</v>
          </cell>
          <cell r="B4126" t="str">
            <v>A5C</v>
          </cell>
          <cell r="C4126" t="str">
            <v>P</v>
          </cell>
          <cell r="D4126" t="str">
            <v>23026</v>
          </cell>
          <cell r="E4126" t="str">
            <v>WN FLG</v>
          </cell>
          <cell r="F4126">
            <v>3</v>
          </cell>
          <cell r="G4126" t="str">
            <v>CB200104000400</v>
          </cell>
          <cell r="H4126">
            <v>4</v>
          </cell>
          <cell r="I4126" t="str">
            <v>--</v>
          </cell>
          <cell r="J4126">
            <v>2</v>
          </cell>
          <cell r="K4126">
            <v>3</v>
          </cell>
        </row>
        <row r="4127">
          <cell r="A4127" t="str">
            <v>M2</v>
          </cell>
          <cell r="B4127" t="str">
            <v>A5C</v>
          </cell>
          <cell r="C4127" t="str">
            <v>P</v>
          </cell>
          <cell r="D4127" t="str">
            <v>23029</v>
          </cell>
          <cell r="E4127" t="str">
            <v>WN FLG</v>
          </cell>
          <cell r="F4127">
            <v>3</v>
          </cell>
          <cell r="G4127" t="str">
            <v>CB200104000400</v>
          </cell>
          <cell r="H4127">
            <v>4</v>
          </cell>
          <cell r="I4127" t="str">
            <v>--</v>
          </cell>
          <cell r="J4127">
            <v>5</v>
          </cell>
          <cell r="K4127">
            <v>6</v>
          </cell>
        </row>
        <row r="4128">
          <cell r="A4128" t="str">
            <v>M2</v>
          </cell>
          <cell r="B4128" t="str">
            <v>A5C</v>
          </cell>
          <cell r="C4128" t="str">
            <v>P</v>
          </cell>
          <cell r="D4128" t="str">
            <v>23029</v>
          </cell>
          <cell r="E4128" t="str">
            <v>WN FLG</v>
          </cell>
          <cell r="F4128">
            <v>3</v>
          </cell>
          <cell r="G4128" t="str">
            <v>CB200104000400</v>
          </cell>
          <cell r="H4128">
            <v>4</v>
          </cell>
          <cell r="I4128" t="str">
            <v>--</v>
          </cell>
          <cell r="J4128">
            <v>8</v>
          </cell>
          <cell r="K4128">
            <v>10</v>
          </cell>
        </row>
        <row r="4129">
          <cell r="A4129" t="str">
            <v>M2</v>
          </cell>
          <cell r="B4129" t="str">
            <v>A5C</v>
          </cell>
          <cell r="C4129" t="str">
            <v>P</v>
          </cell>
          <cell r="D4129" t="str">
            <v>23045</v>
          </cell>
          <cell r="E4129" t="str">
            <v>WN FLG</v>
          </cell>
          <cell r="F4129">
            <v>3</v>
          </cell>
          <cell r="G4129" t="str">
            <v>CB200104000400</v>
          </cell>
          <cell r="H4129">
            <v>4</v>
          </cell>
          <cell r="I4129" t="str">
            <v>--</v>
          </cell>
          <cell r="J4129">
            <v>2</v>
          </cell>
          <cell r="K4129">
            <v>3</v>
          </cell>
        </row>
        <row r="4130">
          <cell r="A4130" t="str">
            <v>M2</v>
          </cell>
          <cell r="B4130" t="str">
            <v>A5C</v>
          </cell>
          <cell r="C4130" t="str">
            <v>P</v>
          </cell>
          <cell r="D4130" t="str">
            <v>23024</v>
          </cell>
          <cell r="E4130" t="str">
            <v>WN FLG</v>
          </cell>
          <cell r="F4130">
            <v>3</v>
          </cell>
          <cell r="G4130" t="str">
            <v>CB200104000400</v>
          </cell>
          <cell r="H4130">
            <v>4</v>
          </cell>
          <cell r="I4130" t="str">
            <v>--</v>
          </cell>
          <cell r="J4130">
            <v>5</v>
          </cell>
          <cell r="K4130">
            <v>6</v>
          </cell>
        </row>
        <row r="4131">
          <cell r="A4131" t="str">
            <v>M2</v>
          </cell>
          <cell r="B4131" t="str">
            <v>A5C</v>
          </cell>
          <cell r="C4131" t="str">
            <v>P</v>
          </cell>
          <cell r="D4131" t="str">
            <v>23062</v>
          </cell>
          <cell r="E4131" t="str">
            <v>WN FLG</v>
          </cell>
          <cell r="F4131">
            <v>3</v>
          </cell>
          <cell r="G4131" t="str">
            <v>CB200104000400</v>
          </cell>
          <cell r="H4131">
            <v>4</v>
          </cell>
          <cell r="I4131" t="str">
            <v>--</v>
          </cell>
          <cell r="J4131">
            <v>5</v>
          </cell>
          <cell r="K4131">
            <v>6</v>
          </cell>
        </row>
        <row r="4132">
          <cell r="A4132" t="str">
            <v>M2</v>
          </cell>
          <cell r="B4132" t="str">
            <v>A5C</v>
          </cell>
          <cell r="C4132" t="str">
            <v>P</v>
          </cell>
          <cell r="D4132" t="str">
            <v>23091</v>
          </cell>
          <cell r="E4132" t="str">
            <v>WN FLG</v>
          </cell>
          <cell r="F4132">
            <v>3</v>
          </cell>
          <cell r="G4132" t="str">
            <v>CB200104000400</v>
          </cell>
          <cell r="H4132">
            <v>4</v>
          </cell>
          <cell r="I4132" t="str">
            <v>--</v>
          </cell>
          <cell r="J4132">
            <v>2</v>
          </cell>
          <cell r="K4132">
            <v>3</v>
          </cell>
        </row>
        <row r="4133">
          <cell r="A4133" t="str">
            <v>M2</v>
          </cell>
          <cell r="B4133" t="str">
            <v>A5C</v>
          </cell>
          <cell r="C4133" t="str">
            <v>P</v>
          </cell>
          <cell r="D4133" t="str">
            <v>23130</v>
          </cell>
          <cell r="E4133" t="str">
            <v>WN FLG</v>
          </cell>
          <cell r="F4133">
            <v>3</v>
          </cell>
          <cell r="G4133" t="str">
            <v>CB200104000400</v>
          </cell>
          <cell r="H4133">
            <v>4</v>
          </cell>
          <cell r="I4133" t="str">
            <v>--</v>
          </cell>
          <cell r="J4133">
            <v>2</v>
          </cell>
          <cell r="K4133">
            <v>3</v>
          </cell>
        </row>
        <row r="4134">
          <cell r="A4134" t="str">
            <v>M2</v>
          </cell>
          <cell r="B4134" t="str">
            <v>A5C</v>
          </cell>
          <cell r="C4134" t="str">
            <v>P</v>
          </cell>
          <cell r="D4134" t="str">
            <v>23023</v>
          </cell>
          <cell r="E4134" t="str">
            <v>WN FLG</v>
          </cell>
          <cell r="F4134">
            <v>3</v>
          </cell>
          <cell r="G4134" t="str">
            <v>CB200104000600</v>
          </cell>
          <cell r="H4134">
            <v>6</v>
          </cell>
          <cell r="I4134" t="str">
            <v>--</v>
          </cell>
          <cell r="J4134">
            <v>2</v>
          </cell>
          <cell r="K4134">
            <v>3</v>
          </cell>
        </row>
        <row r="4135">
          <cell r="A4135" t="str">
            <v>M2</v>
          </cell>
          <cell r="B4135" t="str">
            <v>A5C</v>
          </cell>
          <cell r="C4135" t="str">
            <v>P</v>
          </cell>
          <cell r="D4135" t="str">
            <v>23084</v>
          </cell>
          <cell r="E4135" t="str">
            <v>WN FLG</v>
          </cell>
          <cell r="F4135">
            <v>3</v>
          </cell>
          <cell r="G4135" t="str">
            <v>CB200104000600</v>
          </cell>
          <cell r="H4135">
            <v>6</v>
          </cell>
          <cell r="I4135" t="str">
            <v>--</v>
          </cell>
          <cell r="J4135">
            <v>8</v>
          </cell>
          <cell r="K4135">
            <v>10</v>
          </cell>
        </row>
        <row r="4136">
          <cell r="A4136" t="str">
            <v>M2</v>
          </cell>
          <cell r="B4136" t="str">
            <v>A5C</v>
          </cell>
          <cell r="C4136" t="str">
            <v>P</v>
          </cell>
          <cell r="D4136" t="str">
            <v>23097</v>
          </cell>
          <cell r="E4136" t="str">
            <v>WN FLG</v>
          </cell>
          <cell r="F4136">
            <v>3</v>
          </cell>
          <cell r="G4136" t="str">
            <v>CB200104000600</v>
          </cell>
          <cell r="H4136">
            <v>6</v>
          </cell>
          <cell r="I4136" t="str">
            <v>--</v>
          </cell>
          <cell r="J4136">
            <v>2</v>
          </cell>
          <cell r="K4136">
            <v>3</v>
          </cell>
        </row>
        <row r="4137">
          <cell r="A4137" t="str">
            <v>M2</v>
          </cell>
          <cell r="B4137" t="str">
            <v>A5C</v>
          </cell>
          <cell r="C4137" t="str">
            <v>P</v>
          </cell>
          <cell r="D4137" t="str">
            <v>23136</v>
          </cell>
          <cell r="E4137" t="str">
            <v>WN FLG</v>
          </cell>
          <cell r="F4137">
            <v>3</v>
          </cell>
          <cell r="G4137" t="str">
            <v>CB200104000600</v>
          </cell>
          <cell r="H4137">
            <v>6</v>
          </cell>
          <cell r="I4137" t="str">
            <v>--</v>
          </cell>
          <cell r="J4137">
            <v>2</v>
          </cell>
          <cell r="K4137">
            <v>3</v>
          </cell>
        </row>
        <row r="4138">
          <cell r="A4138" t="str">
            <v>M2</v>
          </cell>
          <cell r="B4138" t="str">
            <v>A5C</v>
          </cell>
          <cell r="C4138" t="str">
            <v>P</v>
          </cell>
          <cell r="D4138" t="str">
            <v>23152</v>
          </cell>
          <cell r="E4138" t="str">
            <v>WN FLG</v>
          </cell>
          <cell r="F4138">
            <v>3</v>
          </cell>
          <cell r="G4138" t="str">
            <v>CB200104000600</v>
          </cell>
          <cell r="H4138">
            <v>6</v>
          </cell>
          <cell r="I4138" t="str">
            <v>--</v>
          </cell>
          <cell r="J4138">
            <v>5</v>
          </cell>
          <cell r="K4138">
            <v>6</v>
          </cell>
        </row>
        <row r="4139">
          <cell r="A4139" t="str">
            <v>M2</v>
          </cell>
          <cell r="B4139" t="str">
            <v>A5C</v>
          </cell>
          <cell r="C4139" t="str">
            <v>P</v>
          </cell>
          <cell r="D4139" t="str">
            <v>23160</v>
          </cell>
          <cell r="E4139" t="str">
            <v>WN FLG</v>
          </cell>
          <cell r="F4139">
            <v>3</v>
          </cell>
          <cell r="G4139" t="str">
            <v>CB200104000600</v>
          </cell>
          <cell r="H4139">
            <v>6</v>
          </cell>
          <cell r="I4139" t="str">
            <v>--</v>
          </cell>
          <cell r="J4139">
            <v>2</v>
          </cell>
          <cell r="K4139">
            <v>3</v>
          </cell>
        </row>
        <row r="4140">
          <cell r="A4140" t="str">
            <v>M2</v>
          </cell>
          <cell r="B4140" t="str">
            <v>A5C</v>
          </cell>
          <cell r="C4140" t="str">
            <v>P</v>
          </cell>
          <cell r="D4140" t="str">
            <v>23160</v>
          </cell>
          <cell r="E4140" t="str">
            <v>WN FLG</v>
          </cell>
          <cell r="F4140">
            <v>3</v>
          </cell>
          <cell r="G4140" t="str">
            <v>CB200204000600</v>
          </cell>
          <cell r="H4140">
            <v>6</v>
          </cell>
          <cell r="I4140" t="str">
            <v>--</v>
          </cell>
          <cell r="J4140">
            <v>2</v>
          </cell>
          <cell r="K4140">
            <v>3</v>
          </cell>
        </row>
        <row r="4141">
          <cell r="A4141" t="str">
            <v>M2</v>
          </cell>
          <cell r="B4141" t="str">
            <v>A5C</v>
          </cell>
          <cell r="C4141" t="str">
            <v>P</v>
          </cell>
          <cell r="D4141" t="str">
            <v>23181</v>
          </cell>
          <cell r="E4141" t="str">
            <v>WN FLG</v>
          </cell>
          <cell r="F4141">
            <v>3</v>
          </cell>
          <cell r="G4141" t="str">
            <v>CB200104000600</v>
          </cell>
          <cell r="H4141">
            <v>6</v>
          </cell>
          <cell r="I4141" t="str">
            <v>--</v>
          </cell>
          <cell r="J4141">
            <v>4</v>
          </cell>
          <cell r="K4141">
            <v>5</v>
          </cell>
        </row>
        <row r="4142">
          <cell r="A4142" t="str">
            <v>M2</v>
          </cell>
          <cell r="B4142" t="str">
            <v>A5C</v>
          </cell>
          <cell r="C4142" t="str">
            <v>P</v>
          </cell>
          <cell r="D4142" t="str">
            <v>23181</v>
          </cell>
          <cell r="E4142" t="str">
            <v>WN FLG</v>
          </cell>
          <cell r="F4142">
            <v>3</v>
          </cell>
          <cell r="G4142" t="str">
            <v>CB200104000600</v>
          </cell>
          <cell r="H4142">
            <v>6</v>
          </cell>
          <cell r="I4142" t="str">
            <v>--</v>
          </cell>
          <cell r="J4142">
            <v>1</v>
          </cell>
          <cell r="K4142">
            <v>2</v>
          </cell>
        </row>
        <row r="4143">
          <cell r="A4143" t="str">
            <v>M2</v>
          </cell>
          <cell r="B4143" t="str">
            <v>A5C</v>
          </cell>
          <cell r="C4143" t="str">
            <v>P</v>
          </cell>
          <cell r="D4143" t="str">
            <v>23083</v>
          </cell>
          <cell r="E4143" t="str">
            <v>WN FLG</v>
          </cell>
          <cell r="F4143">
            <v>3</v>
          </cell>
          <cell r="G4143" t="str">
            <v>CB200104000600</v>
          </cell>
          <cell r="H4143">
            <v>6</v>
          </cell>
          <cell r="I4143" t="str">
            <v>--</v>
          </cell>
          <cell r="J4143">
            <v>1</v>
          </cell>
          <cell r="K4143">
            <v>2</v>
          </cell>
        </row>
        <row r="4144">
          <cell r="A4144" t="str">
            <v>M2</v>
          </cell>
          <cell r="B4144" t="str">
            <v>A5C</v>
          </cell>
          <cell r="C4144" t="str">
            <v>P</v>
          </cell>
          <cell r="D4144" t="str">
            <v>23056</v>
          </cell>
          <cell r="E4144" t="str">
            <v>WN FLG</v>
          </cell>
          <cell r="F4144">
            <v>3</v>
          </cell>
          <cell r="G4144" t="str">
            <v>CB200104000600</v>
          </cell>
          <cell r="H4144">
            <v>6</v>
          </cell>
          <cell r="I4144" t="str">
            <v>--</v>
          </cell>
          <cell r="J4144">
            <v>2</v>
          </cell>
          <cell r="K4144">
            <v>3</v>
          </cell>
        </row>
        <row r="4145">
          <cell r="A4145" t="str">
            <v>M2</v>
          </cell>
          <cell r="B4145" t="str">
            <v>A5C</v>
          </cell>
          <cell r="C4145" t="str">
            <v>P</v>
          </cell>
          <cell r="D4145" t="str">
            <v>23075</v>
          </cell>
          <cell r="E4145" t="str">
            <v>WN FLG</v>
          </cell>
          <cell r="F4145">
            <v>3</v>
          </cell>
          <cell r="G4145" t="str">
            <v>CB200104000600</v>
          </cell>
          <cell r="H4145">
            <v>6</v>
          </cell>
          <cell r="I4145" t="str">
            <v>--</v>
          </cell>
          <cell r="J4145">
            <v>2</v>
          </cell>
          <cell r="K4145">
            <v>3</v>
          </cell>
        </row>
        <row r="4146">
          <cell r="A4146" t="str">
            <v>M2</v>
          </cell>
          <cell r="B4146" t="str">
            <v>A5C</v>
          </cell>
          <cell r="C4146" t="str">
            <v>P</v>
          </cell>
          <cell r="D4146" t="str">
            <v>23089</v>
          </cell>
          <cell r="E4146" t="str">
            <v>WN FLG</v>
          </cell>
          <cell r="F4146">
            <v>3</v>
          </cell>
          <cell r="G4146" t="str">
            <v>CB200104000600</v>
          </cell>
          <cell r="H4146">
            <v>6</v>
          </cell>
          <cell r="I4146" t="str">
            <v>--</v>
          </cell>
          <cell r="J4146">
            <v>2</v>
          </cell>
          <cell r="K4146">
            <v>3</v>
          </cell>
        </row>
        <row r="4147">
          <cell r="A4147" t="str">
            <v>M2</v>
          </cell>
          <cell r="B4147" t="str">
            <v>A5C</v>
          </cell>
          <cell r="C4147" t="str">
            <v>P</v>
          </cell>
          <cell r="D4147" t="str">
            <v>23090</v>
          </cell>
          <cell r="E4147" t="str">
            <v>WN FLG</v>
          </cell>
          <cell r="F4147">
            <v>3</v>
          </cell>
          <cell r="G4147" t="str">
            <v>CB200104000600</v>
          </cell>
          <cell r="H4147">
            <v>6</v>
          </cell>
          <cell r="I4147" t="str">
            <v>--</v>
          </cell>
          <cell r="J4147">
            <v>2</v>
          </cell>
          <cell r="K4147">
            <v>3</v>
          </cell>
        </row>
        <row r="4148">
          <cell r="A4148" t="str">
            <v>M2</v>
          </cell>
          <cell r="B4148" t="str">
            <v>A5C</v>
          </cell>
          <cell r="C4148" t="str">
            <v>P</v>
          </cell>
          <cell r="D4148" t="str">
            <v>23091</v>
          </cell>
          <cell r="E4148" t="str">
            <v>WN FLG</v>
          </cell>
          <cell r="F4148">
            <v>3</v>
          </cell>
          <cell r="G4148" t="str">
            <v>CB200104000600</v>
          </cell>
          <cell r="H4148">
            <v>6</v>
          </cell>
          <cell r="I4148" t="str">
            <v>--</v>
          </cell>
          <cell r="J4148">
            <v>9</v>
          </cell>
          <cell r="K4148">
            <v>11</v>
          </cell>
        </row>
        <row r="4149">
          <cell r="A4149" t="str">
            <v>M2</v>
          </cell>
          <cell r="B4149" t="str">
            <v>A5C</v>
          </cell>
          <cell r="C4149" t="str">
            <v>P</v>
          </cell>
          <cell r="D4149" t="str">
            <v>23091</v>
          </cell>
          <cell r="E4149" t="str">
            <v>WN FLG</v>
          </cell>
          <cell r="F4149">
            <v>3</v>
          </cell>
          <cell r="G4149" t="str">
            <v>CB200104000600</v>
          </cell>
          <cell r="H4149">
            <v>6</v>
          </cell>
          <cell r="I4149" t="str">
            <v>--</v>
          </cell>
          <cell r="J4149">
            <v>2</v>
          </cell>
          <cell r="K4149">
            <v>3</v>
          </cell>
        </row>
        <row r="4150">
          <cell r="A4150" t="str">
            <v>M2</v>
          </cell>
          <cell r="B4150" t="str">
            <v>A5C</v>
          </cell>
          <cell r="C4150" t="str">
            <v>P</v>
          </cell>
          <cell r="D4150" t="str">
            <v>23129</v>
          </cell>
          <cell r="E4150" t="str">
            <v>WN FLG</v>
          </cell>
          <cell r="F4150">
            <v>3</v>
          </cell>
          <cell r="G4150" t="str">
            <v>CB200104000600</v>
          </cell>
          <cell r="H4150">
            <v>6</v>
          </cell>
          <cell r="I4150" t="str">
            <v>--</v>
          </cell>
          <cell r="J4150">
            <v>2</v>
          </cell>
          <cell r="K4150">
            <v>3</v>
          </cell>
        </row>
        <row r="4151">
          <cell r="A4151" t="str">
            <v>M2</v>
          </cell>
          <cell r="B4151" t="str">
            <v>A5C</v>
          </cell>
          <cell r="C4151" t="str">
            <v>P</v>
          </cell>
          <cell r="D4151" t="str">
            <v>23130</v>
          </cell>
          <cell r="E4151" t="str">
            <v>WN FLG</v>
          </cell>
          <cell r="F4151">
            <v>3</v>
          </cell>
          <cell r="G4151" t="str">
            <v>CB200104000600</v>
          </cell>
          <cell r="H4151">
            <v>6</v>
          </cell>
          <cell r="I4151" t="str">
            <v>--</v>
          </cell>
          <cell r="J4151">
            <v>9</v>
          </cell>
          <cell r="K4151">
            <v>11</v>
          </cell>
        </row>
        <row r="4152">
          <cell r="A4152" t="str">
            <v>M2</v>
          </cell>
          <cell r="B4152" t="str">
            <v>A5C</v>
          </cell>
          <cell r="C4152" t="str">
            <v>P</v>
          </cell>
          <cell r="D4152" t="str">
            <v>23130</v>
          </cell>
          <cell r="E4152" t="str">
            <v>WN FLG</v>
          </cell>
          <cell r="F4152">
            <v>3</v>
          </cell>
          <cell r="G4152" t="str">
            <v>CB200204000600</v>
          </cell>
          <cell r="H4152">
            <v>6</v>
          </cell>
          <cell r="I4152" t="str">
            <v>--</v>
          </cell>
          <cell r="J4152">
            <v>2</v>
          </cell>
          <cell r="K4152">
            <v>3</v>
          </cell>
        </row>
        <row r="4153">
          <cell r="A4153" t="str">
            <v>M2</v>
          </cell>
          <cell r="B4153" t="str">
            <v>A5C</v>
          </cell>
          <cell r="C4153" t="str">
            <v>P</v>
          </cell>
          <cell r="D4153" t="str">
            <v>23021</v>
          </cell>
          <cell r="E4153" t="str">
            <v>WN FLG</v>
          </cell>
          <cell r="F4153">
            <v>3</v>
          </cell>
          <cell r="G4153" t="str">
            <v>CB200104000600</v>
          </cell>
          <cell r="H4153">
            <v>6</v>
          </cell>
          <cell r="I4153" t="str">
            <v>--</v>
          </cell>
          <cell r="J4153">
            <v>5</v>
          </cell>
          <cell r="K4153">
            <v>6</v>
          </cell>
        </row>
        <row r="4154">
          <cell r="A4154" t="str">
            <v>M2</v>
          </cell>
          <cell r="B4154" t="str">
            <v>A5C</v>
          </cell>
          <cell r="C4154" t="str">
            <v>P</v>
          </cell>
          <cell r="D4154" t="str">
            <v>23025</v>
          </cell>
          <cell r="E4154" t="str">
            <v>WN FLG</v>
          </cell>
          <cell r="F4154">
            <v>3</v>
          </cell>
          <cell r="G4154" t="str">
            <v>CB200104000600</v>
          </cell>
          <cell r="H4154">
            <v>6</v>
          </cell>
          <cell r="I4154" t="str">
            <v>--</v>
          </cell>
          <cell r="J4154">
            <v>2</v>
          </cell>
          <cell r="K4154">
            <v>3</v>
          </cell>
        </row>
        <row r="4155">
          <cell r="A4155" t="str">
            <v>M2</v>
          </cell>
          <cell r="B4155" t="str">
            <v>A5C</v>
          </cell>
          <cell r="C4155" t="str">
            <v>P</v>
          </cell>
          <cell r="D4155" t="str">
            <v>23026</v>
          </cell>
          <cell r="E4155" t="str">
            <v>WN FLG</v>
          </cell>
          <cell r="F4155">
            <v>3</v>
          </cell>
          <cell r="G4155" t="str">
            <v>CB200104000600</v>
          </cell>
          <cell r="H4155">
            <v>6</v>
          </cell>
          <cell r="I4155" t="str">
            <v>--</v>
          </cell>
          <cell r="J4155">
            <v>5</v>
          </cell>
          <cell r="K4155">
            <v>6</v>
          </cell>
        </row>
        <row r="4156">
          <cell r="A4156" t="str">
            <v>M2</v>
          </cell>
          <cell r="B4156" t="str">
            <v>A5C</v>
          </cell>
          <cell r="C4156" t="str">
            <v>P</v>
          </cell>
          <cell r="D4156" t="str">
            <v>23128</v>
          </cell>
          <cell r="E4156" t="str">
            <v>WN FLG</v>
          </cell>
          <cell r="F4156">
            <v>3</v>
          </cell>
          <cell r="G4156" t="str">
            <v>CB200104000600</v>
          </cell>
          <cell r="H4156">
            <v>6</v>
          </cell>
          <cell r="I4156" t="str">
            <v>--</v>
          </cell>
          <cell r="J4156">
            <v>2</v>
          </cell>
          <cell r="K4156">
            <v>3</v>
          </cell>
        </row>
        <row r="4157">
          <cell r="A4157" t="str">
            <v>M2</v>
          </cell>
          <cell r="B4157" t="str">
            <v>A5C</v>
          </cell>
          <cell r="C4157" t="str">
            <v>P</v>
          </cell>
          <cell r="D4157" t="str">
            <v>23221</v>
          </cell>
          <cell r="E4157" t="str">
            <v>WN FLG</v>
          </cell>
          <cell r="F4157">
            <v>3</v>
          </cell>
          <cell r="G4157" t="str">
            <v>CB200104000600</v>
          </cell>
          <cell r="H4157">
            <v>6</v>
          </cell>
          <cell r="I4157" t="str">
            <v>--</v>
          </cell>
          <cell r="J4157">
            <v>5</v>
          </cell>
          <cell r="K4157">
            <v>6</v>
          </cell>
        </row>
        <row r="4158">
          <cell r="A4158" t="str">
            <v>M2</v>
          </cell>
          <cell r="B4158" t="str">
            <v>A5C</v>
          </cell>
          <cell r="C4158" t="str">
            <v>P</v>
          </cell>
          <cell r="D4158" t="str">
            <v>23221</v>
          </cell>
          <cell r="E4158" t="str">
            <v>WN FLG</v>
          </cell>
          <cell r="F4158">
            <v>3</v>
          </cell>
          <cell r="G4158" t="str">
            <v>CB200104000600</v>
          </cell>
          <cell r="H4158">
            <v>6</v>
          </cell>
          <cell r="I4158" t="str">
            <v>--</v>
          </cell>
          <cell r="J4158">
            <v>2</v>
          </cell>
          <cell r="K4158">
            <v>3</v>
          </cell>
        </row>
        <row r="4159">
          <cell r="A4159" t="str">
            <v>M2</v>
          </cell>
          <cell r="B4159" t="str">
            <v>A5C</v>
          </cell>
          <cell r="C4159" t="str">
            <v>P</v>
          </cell>
          <cell r="D4159" t="str">
            <v>23244</v>
          </cell>
          <cell r="E4159" t="str">
            <v>WN FLG</v>
          </cell>
          <cell r="F4159">
            <v>3</v>
          </cell>
          <cell r="G4159" t="str">
            <v>CB200204000600</v>
          </cell>
          <cell r="H4159">
            <v>6</v>
          </cell>
          <cell r="I4159" t="str">
            <v>--</v>
          </cell>
          <cell r="J4159">
            <v>2</v>
          </cell>
          <cell r="K4159">
            <v>3</v>
          </cell>
        </row>
        <row r="4160">
          <cell r="A4160" t="str">
            <v>M2</v>
          </cell>
          <cell r="B4160" t="str">
            <v>A5C</v>
          </cell>
          <cell r="C4160" t="str">
            <v>P</v>
          </cell>
          <cell r="D4160" t="str">
            <v>23244</v>
          </cell>
          <cell r="E4160" t="str">
            <v>WN FLG</v>
          </cell>
          <cell r="F4160">
            <v>3</v>
          </cell>
          <cell r="G4160" t="str">
            <v>CB200104000600</v>
          </cell>
          <cell r="H4160">
            <v>6</v>
          </cell>
          <cell r="I4160" t="str">
            <v>--</v>
          </cell>
          <cell r="J4160">
            <v>5</v>
          </cell>
          <cell r="K4160">
            <v>6</v>
          </cell>
        </row>
        <row r="4161">
          <cell r="A4161" t="str">
            <v>M2</v>
          </cell>
          <cell r="B4161" t="str">
            <v>A5C</v>
          </cell>
          <cell r="C4161" t="str">
            <v>P</v>
          </cell>
          <cell r="D4161" t="str">
            <v>23046</v>
          </cell>
          <cell r="E4161" t="str">
            <v>WN FLG</v>
          </cell>
          <cell r="F4161">
            <v>3</v>
          </cell>
          <cell r="G4161" t="str">
            <v>CB200104000800</v>
          </cell>
          <cell r="H4161">
            <v>8</v>
          </cell>
          <cell r="I4161" t="str">
            <v>--</v>
          </cell>
          <cell r="J4161">
            <v>2</v>
          </cell>
          <cell r="K4161">
            <v>3</v>
          </cell>
        </row>
        <row r="4162">
          <cell r="A4162" t="str">
            <v>M2</v>
          </cell>
          <cell r="B4162" t="str">
            <v>A5C</v>
          </cell>
          <cell r="C4162" t="str">
            <v>P</v>
          </cell>
          <cell r="D4162" t="str">
            <v>23046</v>
          </cell>
          <cell r="E4162" t="str">
            <v>WN FLG</v>
          </cell>
          <cell r="F4162">
            <v>3</v>
          </cell>
          <cell r="G4162" t="str">
            <v>CB200204000800</v>
          </cell>
          <cell r="H4162">
            <v>8</v>
          </cell>
          <cell r="I4162" t="str">
            <v>--</v>
          </cell>
          <cell r="J4162">
            <v>2</v>
          </cell>
          <cell r="K4162">
            <v>3</v>
          </cell>
        </row>
        <row r="4163">
          <cell r="A4163" t="str">
            <v>M2</v>
          </cell>
          <cell r="B4163" t="str">
            <v>A5C</v>
          </cell>
          <cell r="C4163" t="str">
            <v>P</v>
          </cell>
          <cell r="D4163" t="str">
            <v>23067</v>
          </cell>
          <cell r="E4163" t="str">
            <v>WN FLG</v>
          </cell>
          <cell r="F4163">
            <v>3</v>
          </cell>
          <cell r="G4163" t="str">
            <v>CB200104000800</v>
          </cell>
          <cell r="H4163">
            <v>8</v>
          </cell>
          <cell r="I4163" t="str">
            <v>--</v>
          </cell>
          <cell r="J4163">
            <v>2</v>
          </cell>
          <cell r="K4163">
            <v>3</v>
          </cell>
        </row>
        <row r="4164">
          <cell r="A4164" t="str">
            <v>M2</v>
          </cell>
          <cell r="B4164" t="str">
            <v>A5C</v>
          </cell>
          <cell r="C4164" t="str">
            <v>P</v>
          </cell>
          <cell r="D4164" t="str">
            <v>23126</v>
          </cell>
          <cell r="E4164" t="str">
            <v>WN FLG</v>
          </cell>
          <cell r="F4164">
            <v>3</v>
          </cell>
          <cell r="G4164" t="str">
            <v>CB200104000800</v>
          </cell>
          <cell r="H4164">
            <v>8</v>
          </cell>
          <cell r="I4164" t="str">
            <v>--</v>
          </cell>
          <cell r="J4164">
            <v>2</v>
          </cell>
          <cell r="K4164">
            <v>3</v>
          </cell>
        </row>
        <row r="4165">
          <cell r="A4165" t="str">
            <v>M2</v>
          </cell>
          <cell r="B4165" t="str">
            <v>A5C</v>
          </cell>
          <cell r="C4165" t="str">
            <v>P</v>
          </cell>
          <cell r="D4165" t="str">
            <v>23160</v>
          </cell>
          <cell r="E4165" t="str">
            <v>WN FLG</v>
          </cell>
          <cell r="F4165">
            <v>3</v>
          </cell>
          <cell r="G4165" t="str">
            <v>CB200104000800</v>
          </cell>
          <cell r="H4165">
            <v>8</v>
          </cell>
          <cell r="I4165" t="str">
            <v>--</v>
          </cell>
          <cell r="J4165">
            <v>5</v>
          </cell>
          <cell r="K4165">
            <v>6</v>
          </cell>
        </row>
        <row r="4166">
          <cell r="A4166" t="str">
            <v>M2</v>
          </cell>
          <cell r="B4166" t="str">
            <v>A5C</v>
          </cell>
          <cell r="C4166" t="str">
            <v>P</v>
          </cell>
          <cell r="D4166" t="str">
            <v>23089</v>
          </cell>
          <cell r="E4166" t="str">
            <v>WN FLG</v>
          </cell>
          <cell r="F4166">
            <v>3</v>
          </cell>
          <cell r="G4166" t="str">
            <v>CB200104000800</v>
          </cell>
          <cell r="H4166">
            <v>8</v>
          </cell>
          <cell r="I4166" t="str">
            <v>--</v>
          </cell>
          <cell r="J4166">
            <v>5</v>
          </cell>
          <cell r="K4166">
            <v>6</v>
          </cell>
        </row>
        <row r="4167">
          <cell r="A4167" t="str">
            <v>M2</v>
          </cell>
          <cell r="B4167" t="str">
            <v>A5C</v>
          </cell>
          <cell r="C4167" t="str">
            <v>P</v>
          </cell>
          <cell r="D4167" t="str">
            <v>23093</v>
          </cell>
          <cell r="E4167" t="str">
            <v>WN FLG</v>
          </cell>
          <cell r="F4167">
            <v>3</v>
          </cell>
          <cell r="G4167" t="str">
            <v>CB200104000800</v>
          </cell>
          <cell r="H4167">
            <v>8</v>
          </cell>
          <cell r="I4167" t="str">
            <v>--</v>
          </cell>
          <cell r="J4167">
            <v>2</v>
          </cell>
          <cell r="K4167">
            <v>3</v>
          </cell>
        </row>
        <row r="4168">
          <cell r="A4168" t="str">
            <v>M2</v>
          </cell>
          <cell r="B4168" t="str">
            <v>A5C</v>
          </cell>
          <cell r="C4168" t="str">
            <v>P</v>
          </cell>
          <cell r="D4168" t="str">
            <v>23128</v>
          </cell>
          <cell r="E4168" t="str">
            <v>WN FLG</v>
          </cell>
          <cell r="F4168">
            <v>3</v>
          </cell>
          <cell r="G4168" t="str">
            <v>CB200104000800</v>
          </cell>
          <cell r="H4168">
            <v>8</v>
          </cell>
          <cell r="I4168" t="str">
            <v>--</v>
          </cell>
          <cell r="J4168">
            <v>5</v>
          </cell>
          <cell r="K4168">
            <v>6</v>
          </cell>
        </row>
        <row r="4169">
          <cell r="A4169" t="str">
            <v>M2</v>
          </cell>
          <cell r="B4169" t="str">
            <v>A5C</v>
          </cell>
          <cell r="C4169" t="str">
            <v>P</v>
          </cell>
          <cell r="D4169" t="str">
            <v>23132</v>
          </cell>
          <cell r="E4169" t="str">
            <v>WN FLG</v>
          </cell>
          <cell r="F4169">
            <v>3</v>
          </cell>
          <cell r="G4169" t="str">
            <v>CB200104000800</v>
          </cell>
          <cell r="H4169">
            <v>8</v>
          </cell>
          <cell r="I4169" t="str">
            <v>--</v>
          </cell>
          <cell r="J4169">
            <v>2</v>
          </cell>
          <cell r="K4169">
            <v>3</v>
          </cell>
        </row>
        <row r="4170">
          <cell r="A4170" t="str">
            <v>M2</v>
          </cell>
          <cell r="B4170" t="str">
            <v>A5C</v>
          </cell>
          <cell r="C4170" t="str">
            <v>P</v>
          </cell>
          <cell r="D4170" t="str">
            <v>23010</v>
          </cell>
          <cell r="E4170" t="str">
            <v>WN FLG</v>
          </cell>
          <cell r="F4170">
            <v>3</v>
          </cell>
          <cell r="G4170" t="str">
            <v>CB200104000800</v>
          </cell>
          <cell r="H4170">
            <v>8</v>
          </cell>
          <cell r="I4170" t="str">
            <v>--</v>
          </cell>
          <cell r="J4170">
            <v>2</v>
          </cell>
          <cell r="K4170">
            <v>3</v>
          </cell>
        </row>
        <row r="4171">
          <cell r="A4171" t="str">
            <v>M2</v>
          </cell>
          <cell r="B4171" t="str">
            <v>A5C</v>
          </cell>
          <cell r="C4171" t="str">
            <v>P</v>
          </cell>
          <cell r="D4171" t="str">
            <v>23011</v>
          </cell>
          <cell r="E4171" t="str">
            <v>WN FLG</v>
          </cell>
          <cell r="F4171">
            <v>3</v>
          </cell>
          <cell r="G4171" t="str">
            <v>CB200204001000</v>
          </cell>
          <cell r="H4171">
            <v>10</v>
          </cell>
          <cell r="I4171" t="str">
            <v>--</v>
          </cell>
          <cell r="J4171">
            <v>2</v>
          </cell>
          <cell r="K4171">
            <v>3</v>
          </cell>
        </row>
        <row r="4172">
          <cell r="A4172" t="str">
            <v>M2</v>
          </cell>
          <cell r="B4172" t="str">
            <v>A5C</v>
          </cell>
          <cell r="C4172" t="str">
            <v>P</v>
          </cell>
          <cell r="D4172" t="str">
            <v>23011</v>
          </cell>
          <cell r="E4172" t="str">
            <v>WN FLG</v>
          </cell>
          <cell r="F4172">
            <v>3</v>
          </cell>
          <cell r="G4172" t="str">
            <v>CB200104001000</v>
          </cell>
          <cell r="H4172">
            <v>10</v>
          </cell>
          <cell r="I4172" t="str">
            <v>--</v>
          </cell>
          <cell r="J4172">
            <v>2</v>
          </cell>
          <cell r="K4172">
            <v>3</v>
          </cell>
        </row>
        <row r="4173">
          <cell r="A4173" t="str">
            <v>M2</v>
          </cell>
          <cell r="B4173" t="str">
            <v>A5C</v>
          </cell>
          <cell r="C4173" t="str">
            <v>P</v>
          </cell>
          <cell r="D4173" t="str">
            <v>23023</v>
          </cell>
          <cell r="E4173" t="str">
            <v>WN FLG</v>
          </cell>
          <cell r="F4173">
            <v>3</v>
          </cell>
          <cell r="G4173" t="str">
            <v>CB200104001000</v>
          </cell>
          <cell r="H4173">
            <v>10</v>
          </cell>
          <cell r="I4173" t="str">
            <v>--</v>
          </cell>
          <cell r="J4173">
            <v>4</v>
          </cell>
          <cell r="K4173">
            <v>5</v>
          </cell>
        </row>
        <row r="4174">
          <cell r="A4174" t="str">
            <v>M2</v>
          </cell>
          <cell r="B4174" t="str">
            <v>A5C</v>
          </cell>
          <cell r="C4174" t="str">
            <v>P</v>
          </cell>
          <cell r="D4174" t="str">
            <v>23057</v>
          </cell>
          <cell r="E4174" t="str">
            <v>WN FLG</v>
          </cell>
          <cell r="F4174">
            <v>3</v>
          </cell>
          <cell r="G4174" t="str">
            <v>CB200104001000</v>
          </cell>
          <cell r="H4174">
            <v>10</v>
          </cell>
          <cell r="I4174" t="str">
            <v>--</v>
          </cell>
          <cell r="J4174">
            <v>2</v>
          </cell>
          <cell r="K4174">
            <v>3</v>
          </cell>
        </row>
        <row r="4175">
          <cell r="A4175" t="str">
            <v>M2</v>
          </cell>
          <cell r="B4175" t="str">
            <v>A5C</v>
          </cell>
          <cell r="C4175" t="str">
            <v>P</v>
          </cell>
          <cell r="D4175" t="str">
            <v>23057</v>
          </cell>
          <cell r="E4175" t="str">
            <v>WN FLG</v>
          </cell>
          <cell r="F4175">
            <v>3</v>
          </cell>
          <cell r="G4175" t="str">
            <v>CB200204001000</v>
          </cell>
          <cell r="H4175">
            <v>10</v>
          </cell>
          <cell r="I4175" t="str">
            <v>--</v>
          </cell>
          <cell r="J4175">
            <v>2</v>
          </cell>
          <cell r="K4175">
            <v>3</v>
          </cell>
        </row>
        <row r="4176">
          <cell r="A4176" t="str">
            <v>M2</v>
          </cell>
          <cell r="B4176" t="str">
            <v>A5C</v>
          </cell>
          <cell r="C4176" t="str">
            <v>P</v>
          </cell>
          <cell r="D4176" t="str">
            <v>23049</v>
          </cell>
          <cell r="E4176" t="str">
            <v>WN FLG</v>
          </cell>
          <cell r="F4176">
            <v>3</v>
          </cell>
          <cell r="G4176" t="str">
            <v>CB200104001000</v>
          </cell>
          <cell r="H4176">
            <v>10</v>
          </cell>
          <cell r="I4176" t="str">
            <v>--</v>
          </cell>
          <cell r="J4176">
            <v>2</v>
          </cell>
          <cell r="K4176">
            <v>3</v>
          </cell>
        </row>
        <row r="4177">
          <cell r="A4177" t="str">
            <v>M2</v>
          </cell>
          <cell r="B4177" t="str">
            <v>A5C</v>
          </cell>
          <cell r="C4177" t="str">
            <v>P</v>
          </cell>
          <cell r="D4177" t="str">
            <v>23060</v>
          </cell>
          <cell r="E4177" t="str">
            <v>WN FLG</v>
          </cell>
          <cell r="F4177">
            <v>3</v>
          </cell>
          <cell r="G4177" t="str">
            <v>CB200104001000</v>
          </cell>
          <cell r="H4177">
            <v>10</v>
          </cell>
          <cell r="I4177" t="str">
            <v>--</v>
          </cell>
          <cell r="J4177">
            <v>2</v>
          </cell>
          <cell r="K4177">
            <v>3</v>
          </cell>
        </row>
        <row r="4178">
          <cell r="A4178" t="str">
            <v>M2</v>
          </cell>
          <cell r="B4178" t="str">
            <v>A5C</v>
          </cell>
          <cell r="C4178" t="str">
            <v>P</v>
          </cell>
          <cell r="D4178" t="str">
            <v>23022</v>
          </cell>
          <cell r="E4178" t="str">
            <v>WN FLG</v>
          </cell>
          <cell r="F4178">
            <v>3</v>
          </cell>
          <cell r="G4178" t="str">
            <v>CB200204001200</v>
          </cell>
          <cell r="H4178">
            <v>12</v>
          </cell>
          <cell r="I4178" t="str">
            <v>--</v>
          </cell>
          <cell r="J4178">
            <v>2</v>
          </cell>
          <cell r="K4178">
            <v>3</v>
          </cell>
        </row>
        <row r="4179">
          <cell r="A4179" t="str">
            <v>M2</v>
          </cell>
          <cell r="B4179" t="str">
            <v>A5C</v>
          </cell>
          <cell r="C4179" t="str">
            <v>P</v>
          </cell>
          <cell r="D4179" t="str">
            <v>23031</v>
          </cell>
          <cell r="E4179" t="str">
            <v>WN FLG</v>
          </cell>
          <cell r="F4179">
            <v>3</v>
          </cell>
          <cell r="G4179" t="str">
            <v>CB200104001200</v>
          </cell>
          <cell r="H4179">
            <v>12</v>
          </cell>
          <cell r="I4179" t="str">
            <v>--</v>
          </cell>
          <cell r="J4179">
            <v>1</v>
          </cell>
          <cell r="K4179">
            <v>2</v>
          </cell>
        </row>
        <row r="4180">
          <cell r="A4180" t="str">
            <v>M2</v>
          </cell>
          <cell r="B4180" t="str">
            <v>A5C</v>
          </cell>
          <cell r="C4180" t="str">
            <v>P</v>
          </cell>
          <cell r="D4180" t="str">
            <v>23015</v>
          </cell>
          <cell r="E4180" t="str">
            <v>WN FLG</v>
          </cell>
          <cell r="F4180">
            <v>3</v>
          </cell>
          <cell r="G4180" t="str">
            <v>CB200104001200</v>
          </cell>
          <cell r="H4180">
            <v>12</v>
          </cell>
          <cell r="I4180" t="str">
            <v>--</v>
          </cell>
          <cell r="J4180">
            <v>1</v>
          </cell>
          <cell r="K4180">
            <v>2</v>
          </cell>
        </row>
        <row r="4181">
          <cell r="A4181" t="str">
            <v>M2</v>
          </cell>
          <cell r="B4181" t="str">
            <v>A5C</v>
          </cell>
          <cell r="C4181" t="str">
            <v>P</v>
          </cell>
          <cell r="D4181" t="str">
            <v>23032</v>
          </cell>
          <cell r="E4181" t="str">
            <v>WN FLG</v>
          </cell>
          <cell r="F4181">
            <v>3</v>
          </cell>
          <cell r="G4181" t="str">
            <v>CB200104001600</v>
          </cell>
          <cell r="H4181">
            <v>16</v>
          </cell>
          <cell r="I4181" t="str">
            <v>--</v>
          </cell>
          <cell r="J4181">
            <v>2</v>
          </cell>
          <cell r="K4181">
            <v>2</v>
          </cell>
        </row>
        <row r="4182">
          <cell r="A4182" t="str">
            <v>M2</v>
          </cell>
          <cell r="B4182" t="str">
            <v>A5C</v>
          </cell>
          <cell r="C4182" t="str">
            <v>P</v>
          </cell>
          <cell r="D4182" t="str">
            <v>23022</v>
          </cell>
          <cell r="E4182" t="str">
            <v>WN FLG</v>
          </cell>
          <cell r="F4182">
            <v>3</v>
          </cell>
          <cell r="G4182" t="str">
            <v>CB200104001800</v>
          </cell>
          <cell r="H4182">
            <v>18</v>
          </cell>
          <cell r="I4182" t="str">
            <v>--</v>
          </cell>
          <cell r="J4182">
            <v>1</v>
          </cell>
          <cell r="K4182">
            <v>1</v>
          </cell>
        </row>
        <row r="4183">
          <cell r="A4183" t="str">
            <v>M2</v>
          </cell>
          <cell r="B4183" t="str">
            <v>A5C</v>
          </cell>
          <cell r="C4183" t="str">
            <v>P</v>
          </cell>
          <cell r="D4183" t="str">
            <v>23022</v>
          </cell>
          <cell r="E4183" t="str">
            <v>WN FLG</v>
          </cell>
          <cell r="F4183">
            <v>3</v>
          </cell>
          <cell r="G4183" t="str">
            <v>CB200104002000</v>
          </cell>
          <cell r="H4183">
            <v>20</v>
          </cell>
          <cell r="I4183" t="str">
            <v>--</v>
          </cell>
          <cell r="J4183">
            <v>1</v>
          </cell>
          <cell r="K4183">
            <v>1</v>
          </cell>
        </row>
        <row r="4184">
          <cell r="A4184" t="str">
            <v>M2</v>
          </cell>
          <cell r="B4184" t="str">
            <v>A5C</v>
          </cell>
          <cell r="C4184" t="str">
            <v>P</v>
          </cell>
          <cell r="D4184" t="str">
            <v>23034</v>
          </cell>
          <cell r="E4184" t="str">
            <v>WN FLG</v>
          </cell>
          <cell r="F4184">
            <v>3</v>
          </cell>
          <cell r="G4184" t="str">
            <v>CB200104002000</v>
          </cell>
          <cell r="H4184">
            <v>20</v>
          </cell>
          <cell r="I4184" t="str">
            <v>--</v>
          </cell>
          <cell r="J4184">
            <v>1</v>
          </cell>
          <cell r="K4184">
            <v>1</v>
          </cell>
        </row>
        <row r="4185">
          <cell r="A4185" t="str">
            <v>M2</v>
          </cell>
          <cell r="B4185" t="str">
            <v>B2C</v>
          </cell>
          <cell r="C4185" t="str">
            <v>SH</v>
          </cell>
          <cell r="D4185" t="str">
            <v>23601</v>
          </cell>
          <cell r="E4185" t="str">
            <v>GATE VA</v>
          </cell>
          <cell r="F4185">
            <v>6</v>
          </cell>
          <cell r="G4185" t="str">
            <v>VG8010400000H00</v>
          </cell>
          <cell r="H4185">
            <v>0.5</v>
          </cell>
          <cell r="I4185" t="str">
            <v>--</v>
          </cell>
          <cell r="J4185">
            <v>2</v>
          </cell>
          <cell r="K4185">
            <v>2</v>
          </cell>
        </row>
        <row r="4186">
          <cell r="A4186" t="str">
            <v>M2</v>
          </cell>
          <cell r="B4186" t="str">
            <v>B2C</v>
          </cell>
          <cell r="C4186" t="str">
            <v>SH</v>
          </cell>
          <cell r="D4186" t="str">
            <v>23612</v>
          </cell>
          <cell r="E4186" t="str">
            <v>GATE VA</v>
          </cell>
          <cell r="F4186">
            <v>6</v>
          </cell>
          <cell r="G4186" t="str">
            <v>VG8010400000H00</v>
          </cell>
          <cell r="H4186">
            <v>0.5</v>
          </cell>
          <cell r="I4186" t="str">
            <v>--</v>
          </cell>
          <cell r="J4186">
            <v>2</v>
          </cell>
          <cell r="K4186">
            <v>2</v>
          </cell>
        </row>
        <row r="4187">
          <cell r="A4187" t="str">
            <v>M2</v>
          </cell>
          <cell r="B4187" t="str">
            <v>A5C</v>
          </cell>
          <cell r="C4187" t="str">
            <v>P</v>
          </cell>
          <cell r="D4187" t="str">
            <v>23081</v>
          </cell>
          <cell r="E4187" t="str">
            <v>BALL VA</v>
          </cell>
          <cell r="F4187">
            <v>6</v>
          </cell>
          <cell r="G4187" t="str">
            <v>VB8010600000H00</v>
          </cell>
          <cell r="H4187">
            <v>0.5</v>
          </cell>
          <cell r="I4187" t="str">
            <v>--</v>
          </cell>
          <cell r="J4187">
            <v>2</v>
          </cell>
          <cell r="K4187">
            <v>2</v>
          </cell>
        </row>
        <row r="4188">
          <cell r="A4188" t="str">
            <v>M2</v>
          </cell>
          <cell r="B4188" t="str">
            <v>A5C</v>
          </cell>
          <cell r="C4188" t="str">
            <v>P</v>
          </cell>
          <cell r="D4188" t="str">
            <v>23085</v>
          </cell>
          <cell r="E4188" t="str">
            <v>BALL VA</v>
          </cell>
          <cell r="F4188">
            <v>6</v>
          </cell>
          <cell r="G4188" t="str">
            <v>VB8010600000H00</v>
          </cell>
          <cell r="H4188">
            <v>0.5</v>
          </cell>
          <cell r="I4188" t="str">
            <v>--</v>
          </cell>
          <cell r="J4188">
            <v>2</v>
          </cell>
          <cell r="K4188">
            <v>2</v>
          </cell>
        </row>
        <row r="4189">
          <cell r="A4189" t="str">
            <v>M2</v>
          </cell>
          <cell r="B4189" t="str">
            <v>A5C</v>
          </cell>
          <cell r="C4189" t="str">
            <v>P</v>
          </cell>
          <cell r="D4189" t="str">
            <v>23094</v>
          </cell>
          <cell r="E4189" t="str">
            <v>BALL VA</v>
          </cell>
          <cell r="F4189">
            <v>6</v>
          </cell>
          <cell r="G4189" t="str">
            <v>VB8010600000H00</v>
          </cell>
          <cell r="H4189">
            <v>0.5</v>
          </cell>
          <cell r="I4189" t="str">
            <v>--</v>
          </cell>
          <cell r="J4189">
            <v>2</v>
          </cell>
          <cell r="K4189">
            <v>2</v>
          </cell>
        </row>
        <row r="4190">
          <cell r="A4190" t="str">
            <v>M2</v>
          </cell>
          <cell r="B4190" t="str">
            <v>A5C</v>
          </cell>
          <cell r="C4190" t="str">
            <v>P</v>
          </cell>
          <cell r="D4190" t="str">
            <v>23096</v>
          </cell>
          <cell r="E4190" t="str">
            <v>BALL VA</v>
          </cell>
          <cell r="F4190">
            <v>6</v>
          </cell>
          <cell r="G4190" t="str">
            <v>VB8010600000H00</v>
          </cell>
          <cell r="H4190">
            <v>0.5</v>
          </cell>
          <cell r="I4190" t="str">
            <v>--</v>
          </cell>
          <cell r="J4190">
            <v>2</v>
          </cell>
          <cell r="K4190">
            <v>2</v>
          </cell>
        </row>
        <row r="4191">
          <cell r="A4191" t="str">
            <v>M2</v>
          </cell>
          <cell r="B4191" t="str">
            <v>A5C</v>
          </cell>
          <cell r="C4191" t="str">
            <v>P</v>
          </cell>
          <cell r="D4191" t="str">
            <v>23113</v>
          </cell>
          <cell r="E4191" t="str">
            <v>BALL VA</v>
          </cell>
          <cell r="F4191">
            <v>6</v>
          </cell>
          <cell r="G4191" t="str">
            <v>VB8010600000H00</v>
          </cell>
          <cell r="H4191">
            <v>0.5</v>
          </cell>
          <cell r="I4191" t="str">
            <v>--</v>
          </cell>
          <cell r="J4191">
            <v>2</v>
          </cell>
          <cell r="K4191">
            <v>2</v>
          </cell>
        </row>
        <row r="4192">
          <cell r="A4192" t="str">
            <v>M2</v>
          </cell>
          <cell r="B4192" t="str">
            <v>A5C</v>
          </cell>
          <cell r="C4192" t="str">
            <v>P</v>
          </cell>
          <cell r="D4192" t="str">
            <v>23225</v>
          </cell>
          <cell r="E4192" t="str">
            <v>BALL VA</v>
          </cell>
          <cell r="F4192">
            <v>6</v>
          </cell>
          <cell r="G4192" t="str">
            <v>VB8010600000H00</v>
          </cell>
          <cell r="H4192">
            <v>0.5</v>
          </cell>
          <cell r="I4192" t="str">
            <v>--</v>
          </cell>
          <cell r="J4192">
            <v>2</v>
          </cell>
          <cell r="K4192">
            <v>2</v>
          </cell>
        </row>
        <row r="4193">
          <cell r="A4193" t="str">
            <v>M2</v>
          </cell>
          <cell r="B4193" t="str">
            <v>A5C</v>
          </cell>
          <cell r="C4193" t="str">
            <v>P</v>
          </cell>
          <cell r="D4193" t="str">
            <v>23247</v>
          </cell>
          <cell r="E4193" t="str">
            <v>BALL VA</v>
          </cell>
          <cell r="F4193">
            <v>6</v>
          </cell>
          <cell r="G4193" t="str">
            <v>VB8010600000H00</v>
          </cell>
          <cell r="H4193">
            <v>0.5</v>
          </cell>
          <cell r="I4193" t="str">
            <v>--</v>
          </cell>
          <cell r="J4193">
            <v>2</v>
          </cell>
          <cell r="K4193">
            <v>2</v>
          </cell>
        </row>
        <row r="4194">
          <cell r="A4194" t="str">
            <v>M2</v>
          </cell>
          <cell r="B4194" t="str">
            <v>A5C</v>
          </cell>
          <cell r="C4194" t="str">
            <v>P</v>
          </cell>
          <cell r="D4194" t="str">
            <v>24008</v>
          </cell>
          <cell r="E4194" t="str">
            <v>BALL VA</v>
          </cell>
          <cell r="F4194">
            <v>6</v>
          </cell>
          <cell r="G4194" t="str">
            <v>VB8010600000H00</v>
          </cell>
          <cell r="H4194">
            <v>0.5</v>
          </cell>
          <cell r="I4194" t="str">
            <v>--</v>
          </cell>
          <cell r="J4194">
            <v>2</v>
          </cell>
          <cell r="K4194">
            <v>2</v>
          </cell>
        </row>
        <row r="4195">
          <cell r="A4195" t="str">
            <v>M2</v>
          </cell>
          <cell r="B4195" t="str">
            <v>A5C</v>
          </cell>
          <cell r="C4195" t="str">
            <v>P</v>
          </cell>
          <cell r="D4195" t="str">
            <v>24024</v>
          </cell>
          <cell r="E4195" t="str">
            <v>BALL VA</v>
          </cell>
          <cell r="F4195">
            <v>6</v>
          </cell>
          <cell r="G4195" t="str">
            <v>VB8010600000H00</v>
          </cell>
          <cell r="H4195">
            <v>0.5</v>
          </cell>
          <cell r="I4195" t="str">
            <v>--</v>
          </cell>
          <cell r="J4195">
            <v>2</v>
          </cell>
          <cell r="K4195">
            <v>2</v>
          </cell>
        </row>
        <row r="4196">
          <cell r="A4196" t="str">
            <v>M2</v>
          </cell>
          <cell r="B4196" t="str">
            <v>A5C</v>
          </cell>
          <cell r="C4196" t="str">
            <v>P</v>
          </cell>
          <cell r="D4196" t="str">
            <v>23006</v>
          </cell>
          <cell r="E4196" t="str">
            <v>BALL VA</v>
          </cell>
          <cell r="F4196">
            <v>6</v>
          </cell>
          <cell r="G4196" t="str">
            <v>VB8010600000H00</v>
          </cell>
          <cell r="H4196">
            <v>0.5</v>
          </cell>
          <cell r="I4196" t="str">
            <v>--</v>
          </cell>
          <cell r="J4196">
            <v>2</v>
          </cell>
          <cell r="K4196">
            <v>2</v>
          </cell>
        </row>
        <row r="4197">
          <cell r="A4197" t="str">
            <v>M2</v>
          </cell>
          <cell r="B4197" t="str">
            <v>A5C</v>
          </cell>
          <cell r="C4197" t="str">
            <v>P</v>
          </cell>
          <cell r="D4197" t="str">
            <v>23124</v>
          </cell>
          <cell r="E4197" t="str">
            <v>BALL VA</v>
          </cell>
          <cell r="F4197">
            <v>6</v>
          </cell>
          <cell r="G4197" t="str">
            <v>VB8010600000H00</v>
          </cell>
          <cell r="H4197">
            <v>0.5</v>
          </cell>
          <cell r="I4197" t="str">
            <v>--</v>
          </cell>
          <cell r="J4197">
            <v>2</v>
          </cell>
          <cell r="K4197">
            <v>2</v>
          </cell>
        </row>
        <row r="4198">
          <cell r="A4198" t="str">
            <v>M2</v>
          </cell>
          <cell r="B4198" t="str">
            <v>A5C</v>
          </cell>
          <cell r="C4198" t="str">
            <v>P</v>
          </cell>
          <cell r="D4198" t="str">
            <v>23094</v>
          </cell>
          <cell r="E4198" t="str">
            <v>GLOBE VA</v>
          </cell>
          <cell r="F4198">
            <v>6</v>
          </cell>
          <cell r="G4198" t="str">
            <v>VL8010100000H00</v>
          </cell>
          <cell r="H4198">
            <v>0.5</v>
          </cell>
          <cell r="I4198" t="str">
            <v>--</v>
          </cell>
          <cell r="J4198">
            <v>1</v>
          </cell>
          <cell r="K4198">
            <v>1</v>
          </cell>
        </row>
        <row r="4199">
          <cell r="A4199" t="str">
            <v>M2</v>
          </cell>
          <cell r="B4199" t="str">
            <v>A5C</v>
          </cell>
          <cell r="C4199" t="str">
            <v>P</v>
          </cell>
          <cell r="D4199" t="str">
            <v>23113</v>
          </cell>
          <cell r="E4199" t="str">
            <v>GLOBE VA</v>
          </cell>
          <cell r="F4199">
            <v>6</v>
          </cell>
          <cell r="G4199" t="str">
            <v>VL8010100000H00</v>
          </cell>
          <cell r="H4199">
            <v>0.5</v>
          </cell>
          <cell r="I4199" t="str">
            <v>--</v>
          </cell>
          <cell r="J4199">
            <v>1</v>
          </cell>
          <cell r="K4199">
            <v>1</v>
          </cell>
        </row>
        <row r="4200">
          <cell r="A4200" t="str">
            <v>M2</v>
          </cell>
          <cell r="B4200" t="str">
            <v>A5C</v>
          </cell>
          <cell r="C4200" t="str">
            <v>P</v>
          </cell>
          <cell r="D4200" t="str">
            <v>23059</v>
          </cell>
          <cell r="E4200" t="str">
            <v>BALL VA</v>
          </cell>
          <cell r="F4200">
            <v>6</v>
          </cell>
          <cell r="G4200" t="str">
            <v>VB8010600000H00</v>
          </cell>
          <cell r="H4200">
            <v>0.5</v>
          </cell>
          <cell r="I4200" t="str">
            <v>--</v>
          </cell>
          <cell r="J4200">
            <v>2</v>
          </cell>
          <cell r="K4200">
            <v>2</v>
          </cell>
        </row>
        <row r="4201">
          <cell r="A4201" t="str">
            <v>M2</v>
          </cell>
          <cell r="B4201" t="str">
            <v>A5C</v>
          </cell>
          <cell r="C4201" t="str">
            <v>P</v>
          </cell>
          <cell r="D4201" t="str">
            <v>23019</v>
          </cell>
          <cell r="E4201" t="str">
            <v>BALL VA</v>
          </cell>
          <cell r="F4201">
            <v>6</v>
          </cell>
          <cell r="G4201" t="str">
            <v>VB8010600000H00</v>
          </cell>
          <cell r="H4201">
            <v>0.5</v>
          </cell>
          <cell r="I4201" t="str">
            <v>--</v>
          </cell>
          <cell r="J4201">
            <v>2</v>
          </cell>
          <cell r="K4201">
            <v>2</v>
          </cell>
        </row>
        <row r="4202">
          <cell r="A4202" t="str">
            <v>M2</v>
          </cell>
          <cell r="B4202" t="str">
            <v>A5C</v>
          </cell>
          <cell r="C4202" t="str">
            <v>P</v>
          </cell>
          <cell r="D4202" t="str">
            <v>23024</v>
          </cell>
          <cell r="E4202" t="str">
            <v>BALL VA</v>
          </cell>
          <cell r="F4202">
            <v>6</v>
          </cell>
          <cell r="G4202" t="str">
            <v>VB8010600000H00</v>
          </cell>
          <cell r="H4202">
            <v>0.5</v>
          </cell>
          <cell r="I4202" t="str">
            <v>--</v>
          </cell>
          <cell r="J4202">
            <v>2</v>
          </cell>
          <cell r="K4202">
            <v>2</v>
          </cell>
        </row>
        <row r="4203">
          <cell r="A4203" t="str">
            <v>M2</v>
          </cell>
          <cell r="B4203" t="str">
            <v>A5C</v>
          </cell>
          <cell r="C4203" t="str">
            <v>P</v>
          </cell>
          <cell r="D4203" t="str">
            <v>23028</v>
          </cell>
          <cell r="E4203" t="str">
            <v>BALL VA</v>
          </cell>
          <cell r="F4203">
            <v>6</v>
          </cell>
          <cell r="G4203" t="str">
            <v>VB8010600000H00</v>
          </cell>
          <cell r="H4203">
            <v>0.5</v>
          </cell>
          <cell r="I4203" t="str">
            <v>--</v>
          </cell>
          <cell r="J4203">
            <v>4</v>
          </cell>
          <cell r="K4203">
            <v>4</v>
          </cell>
        </row>
        <row r="4204">
          <cell r="A4204" t="str">
            <v>M2</v>
          </cell>
          <cell r="B4204" t="str">
            <v>A5C</v>
          </cell>
          <cell r="C4204" t="str">
            <v>P</v>
          </cell>
          <cell r="D4204" t="str">
            <v>23039</v>
          </cell>
          <cell r="E4204" t="str">
            <v>BALL VA</v>
          </cell>
          <cell r="F4204">
            <v>6</v>
          </cell>
          <cell r="G4204" t="str">
            <v>VB8010600000H00</v>
          </cell>
          <cell r="H4204">
            <v>0.5</v>
          </cell>
          <cell r="I4204" t="str">
            <v>--</v>
          </cell>
          <cell r="J4204">
            <v>2</v>
          </cell>
          <cell r="K4204">
            <v>2</v>
          </cell>
        </row>
        <row r="4205">
          <cell r="A4205" t="str">
            <v>M2</v>
          </cell>
          <cell r="B4205" t="str">
            <v>A5C</v>
          </cell>
          <cell r="C4205" t="str">
            <v>P</v>
          </cell>
          <cell r="D4205" t="str">
            <v>23048</v>
          </cell>
          <cell r="E4205" t="str">
            <v>BALL VA</v>
          </cell>
          <cell r="F4205">
            <v>6</v>
          </cell>
          <cell r="G4205" t="str">
            <v>VB8010600000H00</v>
          </cell>
          <cell r="H4205">
            <v>0.5</v>
          </cell>
          <cell r="I4205" t="str">
            <v>--</v>
          </cell>
          <cell r="J4205">
            <v>2</v>
          </cell>
          <cell r="K4205">
            <v>2</v>
          </cell>
        </row>
        <row r="4206">
          <cell r="A4206" t="str">
            <v>M2</v>
          </cell>
          <cell r="B4206" t="str">
            <v>A5C</v>
          </cell>
          <cell r="C4206" t="str">
            <v>P</v>
          </cell>
          <cell r="D4206" t="str">
            <v>23053</v>
          </cell>
          <cell r="E4206" t="str">
            <v>BALL VA</v>
          </cell>
          <cell r="F4206">
            <v>6</v>
          </cell>
          <cell r="G4206" t="str">
            <v>VB8010600000H00</v>
          </cell>
          <cell r="H4206">
            <v>0.5</v>
          </cell>
          <cell r="I4206" t="str">
            <v>--</v>
          </cell>
          <cell r="J4206">
            <v>2</v>
          </cell>
          <cell r="K4206">
            <v>2</v>
          </cell>
        </row>
        <row r="4207">
          <cell r="A4207" t="str">
            <v>M2</v>
          </cell>
          <cell r="B4207" t="str">
            <v>A5C</v>
          </cell>
          <cell r="C4207" t="str">
            <v>P</v>
          </cell>
          <cell r="D4207" t="str">
            <v>23054</v>
          </cell>
          <cell r="E4207" t="str">
            <v>BALL VA</v>
          </cell>
          <cell r="F4207">
            <v>6</v>
          </cell>
          <cell r="G4207" t="str">
            <v>VB8010600000H00</v>
          </cell>
          <cell r="H4207">
            <v>0.5</v>
          </cell>
          <cell r="I4207" t="str">
            <v>--</v>
          </cell>
          <cell r="J4207">
            <v>2</v>
          </cell>
          <cell r="K4207">
            <v>2</v>
          </cell>
        </row>
        <row r="4208">
          <cell r="A4208" t="str">
            <v>M2</v>
          </cell>
          <cell r="B4208" t="str">
            <v>A5C</v>
          </cell>
          <cell r="C4208" t="str">
            <v>P</v>
          </cell>
          <cell r="D4208" t="str">
            <v>23064</v>
          </cell>
          <cell r="E4208" t="str">
            <v>BALL VA</v>
          </cell>
          <cell r="F4208">
            <v>6</v>
          </cell>
          <cell r="G4208" t="str">
            <v>VB8010600000H00</v>
          </cell>
          <cell r="H4208">
            <v>0.5</v>
          </cell>
          <cell r="I4208" t="str">
            <v>--</v>
          </cell>
          <cell r="J4208">
            <v>2</v>
          </cell>
          <cell r="K4208">
            <v>2</v>
          </cell>
        </row>
        <row r="4209">
          <cell r="A4209" t="str">
            <v>M2</v>
          </cell>
          <cell r="B4209" t="str">
            <v>A5C</v>
          </cell>
          <cell r="C4209" t="str">
            <v>P</v>
          </cell>
          <cell r="D4209" t="str">
            <v>23079</v>
          </cell>
          <cell r="E4209" t="str">
            <v>BALL VA</v>
          </cell>
          <cell r="F4209">
            <v>6</v>
          </cell>
          <cell r="G4209" t="str">
            <v>VB8010600000H00</v>
          </cell>
          <cell r="H4209">
            <v>0.5</v>
          </cell>
          <cell r="I4209" t="str">
            <v>--</v>
          </cell>
          <cell r="J4209">
            <v>2</v>
          </cell>
          <cell r="K4209">
            <v>2</v>
          </cell>
        </row>
        <row r="4210">
          <cell r="A4210" t="str">
            <v>M2</v>
          </cell>
          <cell r="B4210" t="str">
            <v>A5C</v>
          </cell>
          <cell r="C4210" t="str">
            <v>P</v>
          </cell>
          <cell r="D4210" t="str">
            <v>24016</v>
          </cell>
          <cell r="E4210" t="str">
            <v>BALL VA</v>
          </cell>
          <cell r="F4210">
            <v>6</v>
          </cell>
          <cell r="G4210" t="str">
            <v>VB8010600000H00</v>
          </cell>
          <cell r="H4210">
            <v>0.5</v>
          </cell>
          <cell r="I4210" t="str">
            <v>--</v>
          </cell>
          <cell r="J4210">
            <v>2</v>
          </cell>
          <cell r="K4210">
            <v>2</v>
          </cell>
        </row>
        <row r="4211">
          <cell r="A4211" t="str">
            <v>M2</v>
          </cell>
          <cell r="B4211" t="str">
            <v>A5C</v>
          </cell>
          <cell r="C4211" t="str">
            <v>P</v>
          </cell>
          <cell r="D4211" t="str">
            <v>24018</v>
          </cell>
          <cell r="E4211" t="str">
            <v>BALL VA</v>
          </cell>
          <cell r="F4211">
            <v>6</v>
          </cell>
          <cell r="G4211" t="str">
            <v>VB8010600000H00</v>
          </cell>
          <cell r="H4211">
            <v>0.5</v>
          </cell>
          <cell r="I4211" t="str">
            <v>--</v>
          </cell>
          <cell r="J4211">
            <v>2</v>
          </cell>
          <cell r="K4211">
            <v>2</v>
          </cell>
        </row>
        <row r="4212">
          <cell r="A4212" t="str">
            <v>M2</v>
          </cell>
          <cell r="B4212" t="str">
            <v>A5C</v>
          </cell>
          <cell r="C4212" t="str">
            <v>P</v>
          </cell>
          <cell r="D4212" t="str">
            <v>23020</v>
          </cell>
          <cell r="E4212" t="str">
            <v>BALL VA</v>
          </cell>
          <cell r="F4212">
            <v>6</v>
          </cell>
          <cell r="G4212" t="str">
            <v>VB8010600000H00</v>
          </cell>
          <cell r="H4212">
            <v>0.5</v>
          </cell>
          <cell r="I4212" t="str">
            <v>--</v>
          </cell>
          <cell r="J4212">
            <v>2</v>
          </cell>
          <cell r="K4212">
            <v>2</v>
          </cell>
        </row>
        <row r="4213">
          <cell r="A4213" t="str">
            <v>M2</v>
          </cell>
          <cell r="B4213" t="str">
            <v>A5C</v>
          </cell>
          <cell r="C4213" t="str">
            <v>P</v>
          </cell>
          <cell r="D4213" t="str">
            <v>23029</v>
          </cell>
          <cell r="E4213" t="str">
            <v>BALL VA</v>
          </cell>
          <cell r="F4213">
            <v>6</v>
          </cell>
          <cell r="G4213" t="str">
            <v>VB8010600000H00</v>
          </cell>
          <cell r="H4213">
            <v>0.5</v>
          </cell>
          <cell r="I4213" t="str">
            <v>--</v>
          </cell>
          <cell r="J4213">
            <v>2</v>
          </cell>
          <cell r="K4213">
            <v>2</v>
          </cell>
        </row>
        <row r="4214">
          <cell r="A4214" t="str">
            <v>M2</v>
          </cell>
          <cell r="B4214" t="str">
            <v>A5C</v>
          </cell>
          <cell r="C4214" t="str">
            <v>P</v>
          </cell>
          <cell r="D4214" t="str">
            <v>23080</v>
          </cell>
          <cell r="E4214" t="str">
            <v>BALL VA</v>
          </cell>
          <cell r="F4214">
            <v>6</v>
          </cell>
          <cell r="G4214" t="str">
            <v>VB8010600000H00</v>
          </cell>
          <cell r="H4214">
            <v>0.5</v>
          </cell>
          <cell r="I4214" t="str">
            <v>--</v>
          </cell>
          <cell r="J4214">
            <v>2</v>
          </cell>
          <cell r="K4214">
            <v>2</v>
          </cell>
        </row>
        <row r="4215">
          <cell r="A4215" t="str">
            <v>M2</v>
          </cell>
          <cell r="B4215" t="str">
            <v>A5C</v>
          </cell>
          <cell r="C4215" t="str">
            <v>P</v>
          </cell>
          <cell r="D4215" t="str">
            <v>23156</v>
          </cell>
          <cell r="E4215" t="str">
            <v>BALL VA</v>
          </cell>
          <cell r="F4215">
            <v>6</v>
          </cell>
          <cell r="G4215" t="str">
            <v>VB8010600000H00</v>
          </cell>
          <cell r="H4215">
            <v>0.5</v>
          </cell>
          <cell r="I4215" t="str">
            <v>--</v>
          </cell>
          <cell r="J4215">
            <v>2</v>
          </cell>
          <cell r="K4215">
            <v>2</v>
          </cell>
        </row>
        <row r="4216">
          <cell r="A4216" t="str">
            <v>M2</v>
          </cell>
          <cell r="B4216" t="str">
            <v>A5C</v>
          </cell>
          <cell r="C4216" t="str">
            <v>P</v>
          </cell>
          <cell r="D4216" t="str">
            <v>24004</v>
          </cell>
          <cell r="E4216" t="str">
            <v>BALL VA</v>
          </cell>
          <cell r="F4216">
            <v>6</v>
          </cell>
          <cell r="G4216" t="str">
            <v>VB8010600000H00</v>
          </cell>
          <cell r="H4216">
            <v>0.5</v>
          </cell>
          <cell r="I4216" t="str">
            <v>--</v>
          </cell>
          <cell r="J4216">
            <v>2</v>
          </cell>
          <cell r="K4216">
            <v>2</v>
          </cell>
        </row>
        <row r="4217">
          <cell r="A4217" t="str">
            <v>M2</v>
          </cell>
          <cell r="B4217" t="str">
            <v>A5C</v>
          </cell>
          <cell r="C4217" t="str">
            <v>P</v>
          </cell>
          <cell r="D4217" t="str">
            <v>99004</v>
          </cell>
          <cell r="E4217" t="str">
            <v>BALL VA</v>
          </cell>
          <cell r="F4217">
            <v>6</v>
          </cell>
          <cell r="G4217" t="str">
            <v>VB8010600000H00</v>
          </cell>
          <cell r="H4217">
            <v>0.5</v>
          </cell>
          <cell r="I4217" t="str">
            <v>--</v>
          </cell>
          <cell r="J4217">
            <v>2</v>
          </cell>
          <cell r="K4217">
            <v>2</v>
          </cell>
        </row>
        <row r="4218">
          <cell r="A4218" t="str">
            <v>M2</v>
          </cell>
          <cell r="B4218" t="str">
            <v>B2C</v>
          </cell>
          <cell r="C4218" t="str">
            <v>SCH</v>
          </cell>
          <cell r="D4218" t="str">
            <v>23613</v>
          </cell>
          <cell r="E4218" t="str">
            <v>GATE VA</v>
          </cell>
          <cell r="F4218">
            <v>6</v>
          </cell>
          <cell r="G4218" t="str">
            <v>VG8010100000T00</v>
          </cell>
          <cell r="H4218">
            <v>0.75</v>
          </cell>
          <cell r="I4218" t="str">
            <v>--</v>
          </cell>
          <cell r="J4218">
            <v>2</v>
          </cell>
          <cell r="K4218">
            <v>2</v>
          </cell>
        </row>
        <row r="4219">
          <cell r="A4219" t="str">
            <v>M2</v>
          </cell>
          <cell r="B4219" t="str">
            <v>B2C</v>
          </cell>
          <cell r="C4219" t="str">
            <v>SCL</v>
          </cell>
          <cell r="D4219" t="str">
            <v>TRAP</v>
          </cell>
          <cell r="E4219" t="str">
            <v>GATE VA</v>
          </cell>
          <cell r="F4219">
            <v>6</v>
          </cell>
          <cell r="G4219" t="str">
            <v>VG8010100000T00</v>
          </cell>
          <cell r="H4219">
            <v>0.75</v>
          </cell>
          <cell r="I4219" t="str">
            <v>--</v>
          </cell>
          <cell r="J4219">
            <v>6</v>
          </cell>
          <cell r="K4219">
            <v>6</v>
          </cell>
        </row>
        <row r="4220">
          <cell r="A4220" t="str">
            <v>M2</v>
          </cell>
          <cell r="B4220" t="str">
            <v>B2C</v>
          </cell>
          <cell r="C4220" t="str">
            <v>SH</v>
          </cell>
          <cell r="D4220" t="str">
            <v>23601</v>
          </cell>
          <cell r="E4220" t="str">
            <v>GATE VA</v>
          </cell>
          <cell r="F4220">
            <v>6</v>
          </cell>
          <cell r="G4220" t="str">
            <v>VG8010100000T00</v>
          </cell>
          <cell r="H4220">
            <v>0.75</v>
          </cell>
          <cell r="I4220" t="str">
            <v>--</v>
          </cell>
          <cell r="J4220">
            <v>2</v>
          </cell>
          <cell r="K4220">
            <v>2</v>
          </cell>
        </row>
        <row r="4221">
          <cell r="A4221" t="str">
            <v>M2</v>
          </cell>
          <cell r="B4221" t="str">
            <v>B2C</v>
          </cell>
          <cell r="C4221" t="str">
            <v>SH</v>
          </cell>
          <cell r="D4221" t="str">
            <v>23612</v>
          </cell>
          <cell r="E4221" t="str">
            <v>GATE VA</v>
          </cell>
          <cell r="F4221">
            <v>6</v>
          </cell>
          <cell r="G4221" t="str">
            <v>VG8010400000T00</v>
          </cell>
          <cell r="H4221">
            <v>0.75</v>
          </cell>
          <cell r="I4221" t="str">
            <v>--</v>
          </cell>
          <cell r="J4221">
            <v>1</v>
          </cell>
          <cell r="K4221">
            <v>1</v>
          </cell>
        </row>
        <row r="4222">
          <cell r="A4222" t="str">
            <v>M2</v>
          </cell>
          <cell r="B4222" t="str">
            <v>B2C</v>
          </cell>
          <cell r="C4222" t="str">
            <v>SH</v>
          </cell>
          <cell r="D4222" t="str">
            <v>24612</v>
          </cell>
          <cell r="E4222" t="str">
            <v>GATE VA</v>
          </cell>
          <cell r="F4222">
            <v>6</v>
          </cell>
          <cell r="G4222" t="str">
            <v>VG8010100000T00</v>
          </cell>
          <cell r="H4222">
            <v>0.75</v>
          </cell>
          <cell r="I4222" t="str">
            <v>--</v>
          </cell>
          <cell r="J4222">
            <v>4</v>
          </cell>
          <cell r="K4222">
            <v>4</v>
          </cell>
        </row>
        <row r="4223">
          <cell r="A4223" t="str">
            <v>M2</v>
          </cell>
          <cell r="B4223" t="str">
            <v>B2C</v>
          </cell>
          <cell r="C4223" t="str">
            <v>SH</v>
          </cell>
          <cell r="D4223" t="str">
            <v>24612</v>
          </cell>
          <cell r="E4223" t="str">
            <v>GLOBE VA</v>
          </cell>
          <cell r="F4223">
            <v>6</v>
          </cell>
          <cell r="G4223" t="str">
            <v>VL8010100000T00</v>
          </cell>
          <cell r="H4223">
            <v>0.75</v>
          </cell>
          <cell r="I4223" t="str">
            <v>--</v>
          </cell>
          <cell r="J4223">
            <v>1</v>
          </cell>
          <cell r="K4223">
            <v>1</v>
          </cell>
        </row>
        <row r="4224">
          <cell r="A4224" t="str">
            <v>M2</v>
          </cell>
          <cell r="B4224" t="str">
            <v>A5C</v>
          </cell>
          <cell r="C4224" t="str">
            <v>N</v>
          </cell>
          <cell r="D4224" t="str">
            <v>23613</v>
          </cell>
          <cell r="E4224" t="str">
            <v>BALL VA</v>
          </cell>
          <cell r="F4224">
            <v>6</v>
          </cell>
          <cell r="G4224" t="str">
            <v>VB8010600000T00</v>
          </cell>
          <cell r="H4224">
            <v>0.75</v>
          </cell>
          <cell r="I4224" t="str">
            <v>--</v>
          </cell>
          <cell r="J4224">
            <v>3</v>
          </cell>
          <cell r="K4224">
            <v>3</v>
          </cell>
        </row>
        <row r="4225">
          <cell r="A4225" t="str">
            <v>M2</v>
          </cell>
          <cell r="B4225" t="str">
            <v>A5C</v>
          </cell>
          <cell r="C4225" t="str">
            <v>N</v>
          </cell>
          <cell r="D4225" t="str">
            <v>23620</v>
          </cell>
          <cell r="E4225" t="str">
            <v>BALL VA</v>
          </cell>
          <cell r="F4225">
            <v>6</v>
          </cell>
          <cell r="G4225" t="str">
            <v>VB8010600000T00</v>
          </cell>
          <cell r="H4225">
            <v>0.75</v>
          </cell>
          <cell r="I4225" t="str">
            <v>--</v>
          </cell>
          <cell r="J4225">
            <v>3</v>
          </cell>
          <cell r="K4225">
            <v>3</v>
          </cell>
        </row>
        <row r="4226">
          <cell r="A4226" t="str">
            <v>M2</v>
          </cell>
          <cell r="B4226" t="str">
            <v>A5C</v>
          </cell>
          <cell r="C4226" t="str">
            <v>N</v>
          </cell>
          <cell r="D4226" t="str">
            <v>23620</v>
          </cell>
          <cell r="E4226" t="str">
            <v>BALL VA</v>
          </cell>
          <cell r="F4226">
            <v>6</v>
          </cell>
          <cell r="G4226" t="str">
            <v>VB8010600000T00</v>
          </cell>
          <cell r="H4226">
            <v>0.75</v>
          </cell>
          <cell r="I4226" t="str">
            <v>--</v>
          </cell>
          <cell r="J4226">
            <v>1</v>
          </cell>
          <cell r="K4226">
            <v>1</v>
          </cell>
        </row>
        <row r="4227">
          <cell r="A4227" t="str">
            <v>M2</v>
          </cell>
          <cell r="B4227" t="str">
            <v>A5C</v>
          </cell>
          <cell r="C4227" t="str">
            <v>N</v>
          </cell>
          <cell r="D4227" t="str">
            <v>23621</v>
          </cell>
          <cell r="E4227" t="str">
            <v>BALL VA</v>
          </cell>
          <cell r="F4227">
            <v>6</v>
          </cell>
          <cell r="G4227" t="str">
            <v>VB8010600000T00</v>
          </cell>
          <cell r="H4227">
            <v>0.75</v>
          </cell>
          <cell r="I4227" t="str">
            <v>--</v>
          </cell>
          <cell r="J4227">
            <v>3</v>
          </cell>
          <cell r="K4227">
            <v>3</v>
          </cell>
        </row>
        <row r="4228">
          <cell r="A4228" t="str">
            <v>M2</v>
          </cell>
          <cell r="B4228" t="str">
            <v>A5C</v>
          </cell>
          <cell r="C4228" t="str">
            <v>N</v>
          </cell>
          <cell r="D4228" t="str">
            <v>23631</v>
          </cell>
          <cell r="E4228" t="str">
            <v>BALL VA</v>
          </cell>
          <cell r="F4228">
            <v>6</v>
          </cell>
          <cell r="G4228" t="str">
            <v>VB8010600000T00</v>
          </cell>
          <cell r="H4228">
            <v>0.75</v>
          </cell>
          <cell r="I4228" t="str">
            <v>--</v>
          </cell>
          <cell r="J4228">
            <v>1</v>
          </cell>
          <cell r="K4228">
            <v>1</v>
          </cell>
        </row>
        <row r="4229">
          <cell r="A4229" t="str">
            <v>M2</v>
          </cell>
          <cell r="B4229" t="str">
            <v>A5C</v>
          </cell>
          <cell r="C4229" t="str">
            <v>N</v>
          </cell>
          <cell r="D4229" t="str">
            <v>23632</v>
          </cell>
          <cell r="E4229" t="str">
            <v>BALL VA</v>
          </cell>
          <cell r="F4229">
            <v>6</v>
          </cell>
          <cell r="G4229" t="str">
            <v>VB8010600000T00</v>
          </cell>
          <cell r="H4229">
            <v>0.75</v>
          </cell>
          <cell r="I4229" t="str">
            <v>--</v>
          </cell>
          <cell r="J4229">
            <v>1</v>
          </cell>
          <cell r="K4229">
            <v>1</v>
          </cell>
        </row>
        <row r="4230">
          <cell r="A4230" t="str">
            <v>M2</v>
          </cell>
          <cell r="B4230" t="str">
            <v>A5C</v>
          </cell>
          <cell r="C4230" t="str">
            <v>N</v>
          </cell>
          <cell r="D4230" t="str">
            <v>23633</v>
          </cell>
          <cell r="E4230" t="str">
            <v>BALL VA</v>
          </cell>
          <cell r="F4230">
            <v>6</v>
          </cell>
          <cell r="G4230" t="str">
            <v>VB8010600000T00</v>
          </cell>
          <cell r="H4230">
            <v>0.75</v>
          </cell>
          <cell r="I4230" t="str">
            <v>--</v>
          </cell>
          <cell r="J4230">
            <v>1</v>
          </cell>
          <cell r="K4230">
            <v>1</v>
          </cell>
        </row>
        <row r="4231">
          <cell r="A4231" t="str">
            <v>M2</v>
          </cell>
          <cell r="B4231" t="str">
            <v>A5C</v>
          </cell>
          <cell r="C4231" t="str">
            <v>N</v>
          </cell>
          <cell r="D4231" t="str">
            <v>23642</v>
          </cell>
          <cell r="E4231" t="str">
            <v>BALL VA</v>
          </cell>
          <cell r="F4231">
            <v>6</v>
          </cell>
          <cell r="G4231" t="str">
            <v>VB8010600000T00</v>
          </cell>
          <cell r="H4231">
            <v>0.75</v>
          </cell>
          <cell r="I4231" t="str">
            <v>--</v>
          </cell>
          <cell r="J4231">
            <v>1</v>
          </cell>
          <cell r="K4231">
            <v>1</v>
          </cell>
        </row>
        <row r="4232">
          <cell r="A4232" t="str">
            <v>M2</v>
          </cell>
          <cell r="B4232" t="str">
            <v>A5C</v>
          </cell>
          <cell r="C4232" t="str">
            <v>N</v>
          </cell>
          <cell r="D4232" t="str">
            <v>23642</v>
          </cell>
          <cell r="E4232" t="str">
            <v>BALL VA</v>
          </cell>
          <cell r="F4232">
            <v>6</v>
          </cell>
          <cell r="G4232" t="str">
            <v>VB8010600000T00</v>
          </cell>
          <cell r="H4232">
            <v>0.75</v>
          </cell>
          <cell r="I4232" t="str">
            <v>--</v>
          </cell>
          <cell r="J4232">
            <v>3</v>
          </cell>
          <cell r="K4232">
            <v>3</v>
          </cell>
        </row>
        <row r="4233">
          <cell r="A4233" t="str">
            <v>M2</v>
          </cell>
          <cell r="B4233" t="str">
            <v>A5C</v>
          </cell>
          <cell r="C4233" t="str">
            <v>N</v>
          </cell>
          <cell r="D4233" t="str">
            <v>23647</v>
          </cell>
          <cell r="E4233" t="str">
            <v>BALL VA</v>
          </cell>
          <cell r="F4233">
            <v>6</v>
          </cell>
          <cell r="G4233" t="str">
            <v>VB8010600000T00</v>
          </cell>
          <cell r="H4233">
            <v>0.75</v>
          </cell>
          <cell r="I4233" t="str">
            <v>--</v>
          </cell>
          <cell r="J4233">
            <v>1</v>
          </cell>
          <cell r="K4233">
            <v>1</v>
          </cell>
        </row>
        <row r="4234">
          <cell r="A4234" t="str">
            <v>M2</v>
          </cell>
          <cell r="B4234" t="str">
            <v>A5C</v>
          </cell>
          <cell r="C4234" t="str">
            <v>N</v>
          </cell>
          <cell r="D4234" t="str">
            <v>24611</v>
          </cell>
          <cell r="E4234" t="str">
            <v>BALL VA</v>
          </cell>
          <cell r="F4234">
            <v>6</v>
          </cell>
          <cell r="G4234" t="str">
            <v>VB8010600000T00</v>
          </cell>
          <cell r="H4234">
            <v>0.75</v>
          </cell>
          <cell r="I4234" t="str">
            <v>--</v>
          </cell>
          <cell r="J4234">
            <v>3</v>
          </cell>
          <cell r="K4234">
            <v>3</v>
          </cell>
        </row>
        <row r="4235">
          <cell r="A4235" t="str">
            <v>M2</v>
          </cell>
          <cell r="B4235" t="str">
            <v>A5C</v>
          </cell>
          <cell r="C4235" t="str">
            <v>N</v>
          </cell>
          <cell r="D4235" t="str">
            <v>24611</v>
          </cell>
          <cell r="E4235" t="str">
            <v>BALL VA</v>
          </cell>
          <cell r="F4235">
            <v>6</v>
          </cell>
          <cell r="G4235" t="str">
            <v>VB8010600000T00</v>
          </cell>
          <cell r="H4235">
            <v>0.75</v>
          </cell>
          <cell r="I4235" t="str">
            <v>--</v>
          </cell>
          <cell r="J4235">
            <v>1</v>
          </cell>
          <cell r="K4235">
            <v>1</v>
          </cell>
        </row>
        <row r="4236">
          <cell r="A4236" t="str">
            <v>M2</v>
          </cell>
          <cell r="B4236" t="str">
            <v>A5C</v>
          </cell>
          <cell r="C4236" t="str">
            <v>N</v>
          </cell>
          <cell r="D4236" t="str">
            <v>23646</v>
          </cell>
          <cell r="E4236" t="str">
            <v>BALL VA</v>
          </cell>
          <cell r="F4236">
            <v>6</v>
          </cell>
          <cell r="G4236" t="str">
            <v>VB8010600000T00</v>
          </cell>
          <cell r="H4236">
            <v>0.75</v>
          </cell>
          <cell r="I4236" t="str">
            <v>--</v>
          </cell>
          <cell r="J4236">
            <v>1</v>
          </cell>
          <cell r="K4236">
            <v>1</v>
          </cell>
        </row>
        <row r="4237">
          <cell r="A4237" t="str">
            <v>M2</v>
          </cell>
          <cell r="B4237" t="str">
            <v>A5C</v>
          </cell>
          <cell r="C4237" t="str">
            <v>N</v>
          </cell>
          <cell r="D4237" t="str">
            <v>23646</v>
          </cell>
          <cell r="E4237" t="str">
            <v>BALL VA</v>
          </cell>
          <cell r="F4237">
            <v>6</v>
          </cell>
          <cell r="G4237" t="str">
            <v>VB8010600000T00</v>
          </cell>
          <cell r="H4237">
            <v>0.75</v>
          </cell>
          <cell r="I4237" t="str">
            <v>--</v>
          </cell>
          <cell r="J4237">
            <v>3</v>
          </cell>
          <cell r="K4237">
            <v>3</v>
          </cell>
        </row>
        <row r="4238">
          <cell r="A4238" t="str">
            <v>M2</v>
          </cell>
          <cell r="B4238" t="str">
            <v>A5C</v>
          </cell>
          <cell r="C4238" t="str">
            <v>N</v>
          </cell>
          <cell r="D4238" t="str">
            <v>24612</v>
          </cell>
          <cell r="E4238" t="str">
            <v>BALL VA</v>
          </cell>
          <cell r="F4238">
            <v>6</v>
          </cell>
          <cell r="G4238" t="str">
            <v>VB8010600000T00</v>
          </cell>
          <cell r="H4238">
            <v>0.75</v>
          </cell>
          <cell r="I4238" t="str">
            <v>--</v>
          </cell>
          <cell r="J4238">
            <v>3</v>
          </cell>
          <cell r="K4238">
            <v>3</v>
          </cell>
        </row>
        <row r="4239">
          <cell r="A4239" t="str">
            <v>M2</v>
          </cell>
          <cell r="B4239" t="str">
            <v>A5C</v>
          </cell>
          <cell r="C4239" t="str">
            <v>N</v>
          </cell>
          <cell r="D4239" t="str">
            <v>24614</v>
          </cell>
          <cell r="E4239" t="str">
            <v>BALL VA</v>
          </cell>
          <cell r="F4239">
            <v>6</v>
          </cell>
          <cell r="G4239" t="str">
            <v>VB8010600000T00</v>
          </cell>
          <cell r="H4239">
            <v>0.75</v>
          </cell>
          <cell r="I4239" t="str">
            <v>--</v>
          </cell>
          <cell r="J4239">
            <v>1</v>
          </cell>
          <cell r="K4239">
            <v>1</v>
          </cell>
        </row>
        <row r="4240">
          <cell r="A4240" t="str">
            <v>M2</v>
          </cell>
          <cell r="B4240" t="str">
            <v>A5C</v>
          </cell>
          <cell r="C4240" t="str">
            <v>P</v>
          </cell>
          <cell r="D4240" t="str">
            <v>23006</v>
          </cell>
          <cell r="E4240" t="str">
            <v>BALL VA</v>
          </cell>
          <cell r="F4240">
            <v>6</v>
          </cell>
          <cell r="G4240" t="str">
            <v>VB8010600000T00</v>
          </cell>
          <cell r="H4240">
            <v>0.75</v>
          </cell>
          <cell r="I4240" t="str">
            <v>--</v>
          </cell>
          <cell r="J4240">
            <v>1</v>
          </cell>
          <cell r="K4240">
            <v>1</v>
          </cell>
        </row>
        <row r="4241">
          <cell r="A4241" t="str">
            <v>M2</v>
          </cell>
          <cell r="B4241" t="str">
            <v>A5C</v>
          </cell>
          <cell r="C4241" t="str">
            <v>P</v>
          </cell>
          <cell r="D4241" t="str">
            <v>23006</v>
          </cell>
          <cell r="E4241" t="str">
            <v>BALL VA</v>
          </cell>
          <cell r="F4241">
            <v>6</v>
          </cell>
          <cell r="G4241" t="str">
            <v>VB8010600000T00</v>
          </cell>
          <cell r="H4241">
            <v>0.75</v>
          </cell>
          <cell r="I4241" t="str">
            <v>--</v>
          </cell>
          <cell r="J4241">
            <v>2</v>
          </cell>
          <cell r="K4241">
            <v>2</v>
          </cell>
        </row>
        <row r="4242">
          <cell r="A4242" t="str">
            <v>M2</v>
          </cell>
          <cell r="B4242" t="str">
            <v>A5C</v>
          </cell>
          <cell r="C4242" t="str">
            <v>P</v>
          </cell>
          <cell r="D4242" t="str">
            <v>23011</v>
          </cell>
          <cell r="E4242" t="str">
            <v>BALL VA</v>
          </cell>
          <cell r="F4242">
            <v>6</v>
          </cell>
          <cell r="G4242" t="str">
            <v>VB8010600000T00</v>
          </cell>
          <cell r="H4242">
            <v>0.75</v>
          </cell>
          <cell r="I4242" t="str">
            <v>--</v>
          </cell>
          <cell r="J4242">
            <v>2</v>
          </cell>
          <cell r="K4242">
            <v>2</v>
          </cell>
        </row>
        <row r="4243">
          <cell r="A4243" t="str">
            <v>M2</v>
          </cell>
          <cell r="B4243" t="str">
            <v>A5C</v>
          </cell>
          <cell r="C4243" t="str">
            <v>P</v>
          </cell>
          <cell r="D4243" t="str">
            <v>23022</v>
          </cell>
          <cell r="E4243" t="str">
            <v>BALL VA</v>
          </cell>
          <cell r="F4243">
            <v>6</v>
          </cell>
          <cell r="G4243" t="str">
            <v>VB8010600000T00</v>
          </cell>
          <cell r="H4243">
            <v>0.75</v>
          </cell>
          <cell r="I4243" t="str">
            <v>--</v>
          </cell>
          <cell r="J4243">
            <v>2</v>
          </cell>
          <cell r="K4243">
            <v>2</v>
          </cell>
        </row>
        <row r="4244">
          <cell r="A4244" t="str">
            <v>M2</v>
          </cell>
          <cell r="B4244" t="str">
            <v>A5C</v>
          </cell>
          <cell r="C4244" t="str">
            <v>P</v>
          </cell>
          <cell r="D4244" t="str">
            <v>23023</v>
          </cell>
          <cell r="E4244" t="str">
            <v>BALL VA</v>
          </cell>
          <cell r="F4244">
            <v>6</v>
          </cell>
          <cell r="G4244" t="str">
            <v>VB8010600000T00</v>
          </cell>
          <cell r="H4244">
            <v>0.75</v>
          </cell>
          <cell r="I4244" t="str">
            <v>--</v>
          </cell>
          <cell r="J4244">
            <v>2</v>
          </cell>
          <cell r="K4244">
            <v>2</v>
          </cell>
        </row>
        <row r="4245">
          <cell r="A4245" t="str">
            <v>M2</v>
          </cell>
          <cell r="B4245" t="str">
            <v>A5C</v>
          </cell>
          <cell r="C4245" t="str">
            <v>P</v>
          </cell>
          <cell r="D4245" t="str">
            <v>23035</v>
          </cell>
          <cell r="E4245" t="str">
            <v>BALL VA</v>
          </cell>
          <cell r="F4245">
            <v>6</v>
          </cell>
          <cell r="G4245" t="str">
            <v>VB8010600000T00</v>
          </cell>
          <cell r="H4245">
            <v>0.75</v>
          </cell>
          <cell r="I4245" t="str">
            <v>--</v>
          </cell>
          <cell r="J4245">
            <v>3</v>
          </cell>
          <cell r="K4245">
            <v>3</v>
          </cell>
        </row>
        <row r="4246">
          <cell r="A4246" t="str">
            <v>M2</v>
          </cell>
          <cell r="B4246" t="str">
            <v>A5C</v>
          </cell>
          <cell r="C4246" t="str">
            <v>P</v>
          </cell>
          <cell r="D4246" t="str">
            <v>23037</v>
          </cell>
          <cell r="E4246" t="str">
            <v>BALL VA</v>
          </cell>
          <cell r="F4246">
            <v>6</v>
          </cell>
          <cell r="G4246" t="str">
            <v>VB8010600000T00</v>
          </cell>
          <cell r="H4246">
            <v>0.75</v>
          </cell>
          <cell r="I4246" t="str">
            <v>--</v>
          </cell>
          <cell r="J4246">
            <v>1</v>
          </cell>
          <cell r="K4246">
            <v>1</v>
          </cell>
        </row>
        <row r="4247">
          <cell r="A4247" t="str">
            <v>M2</v>
          </cell>
          <cell r="B4247" t="str">
            <v>A5C</v>
          </cell>
          <cell r="C4247" t="str">
            <v>P</v>
          </cell>
          <cell r="D4247" t="str">
            <v>23037</v>
          </cell>
          <cell r="E4247" t="str">
            <v>BALL VA</v>
          </cell>
          <cell r="F4247">
            <v>6</v>
          </cell>
          <cell r="G4247" t="str">
            <v>VB8010600000T00</v>
          </cell>
          <cell r="H4247">
            <v>0.75</v>
          </cell>
          <cell r="I4247" t="str">
            <v>--</v>
          </cell>
          <cell r="J4247">
            <v>2</v>
          </cell>
          <cell r="K4247">
            <v>2</v>
          </cell>
        </row>
        <row r="4248">
          <cell r="A4248" t="str">
            <v>M2</v>
          </cell>
          <cell r="B4248" t="str">
            <v>A5C</v>
          </cell>
          <cell r="C4248" t="str">
            <v>P</v>
          </cell>
          <cell r="D4248" t="str">
            <v>23038</v>
          </cell>
          <cell r="E4248" t="str">
            <v>BALL VA</v>
          </cell>
          <cell r="F4248">
            <v>6</v>
          </cell>
          <cell r="G4248" t="str">
            <v>VB8010600000T00</v>
          </cell>
          <cell r="H4248">
            <v>0.75</v>
          </cell>
          <cell r="I4248" t="str">
            <v>--</v>
          </cell>
          <cell r="J4248">
            <v>2</v>
          </cell>
          <cell r="K4248">
            <v>2</v>
          </cell>
        </row>
        <row r="4249">
          <cell r="A4249" t="str">
            <v>M2</v>
          </cell>
          <cell r="B4249" t="str">
            <v>A5C</v>
          </cell>
          <cell r="C4249" t="str">
            <v>P</v>
          </cell>
          <cell r="D4249" t="str">
            <v>23046</v>
          </cell>
          <cell r="E4249" t="str">
            <v>BALL VA</v>
          </cell>
          <cell r="F4249">
            <v>6</v>
          </cell>
          <cell r="G4249" t="str">
            <v>VB8010600000T00</v>
          </cell>
          <cell r="H4249">
            <v>0.75</v>
          </cell>
          <cell r="I4249" t="str">
            <v>--</v>
          </cell>
          <cell r="J4249">
            <v>2</v>
          </cell>
          <cell r="K4249">
            <v>2</v>
          </cell>
        </row>
        <row r="4250">
          <cell r="A4250" t="str">
            <v>M2</v>
          </cell>
          <cell r="B4250" t="str">
            <v>A5C</v>
          </cell>
          <cell r="C4250" t="str">
            <v>P</v>
          </cell>
          <cell r="D4250" t="str">
            <v>23047</v>
          </cell>
          <cell r="E4250" t="str">
            <v>BALL VA</v>
          </cell>
          <cell r="F4250">
            <v>6</v>
          </cell>
          <cell r="G4250" t="str">
            <v>VB8010600000T00</v>
          </cell>
          <cell r="H4250">
            <v>0.75</v>
          </cell>
          <cell r="I4250" t="str">
            <v>--</v>
          </cell>
          <cell r="J4250">
            <v>2</v>
          </cell>
          <cell r="K4250">
            <v>2</v>
          </cell>
        </row>
        <row r="4251">
          <cell r="A4251" t="str">
            <v>M2</v>
          </cell>
          <cell r="B4251" t="str">
            <v>A5C</v>
          </cell>
          <cell r="C4251" t="str">
            <v>P</v>
          </cell>
          <cell r="D4251" t="str">
            <v>23052</v>
          </cell>
          <cell r="E4251" t="str">
            <v>BALL VA</v>
          </cell>
          <cell r="F4251">
            <v>6</v>
          </cell>
          <cell r="G4251" t="str">
            <v>VB8010600000T00</v>
          </cell>
          <cell r="H4251">
            <v>0.75</v>
          </cell>
          <cell r="I4251" t="str">
            <v>--</v>
          </cell>
          <cell r="J4251">
            <v>1</v>
          </cell>
          <cell r="K4251">
            <v>1</v>
          </cell>
        </row>
        <row r="4252">
          <cell r="A4252" t="str">
            <v>M2</v>
          </cell>
          <cell r="B4252" t="str">
            <v>A5C</v>
          </cell>
          <cell r="C4252" t="str">
            <v>P</v>
          </cell>
          <cell r="D4252" t="str">
            <v>23052</v>
          </cell>
          <cell r="E4252" t="str">
            <v>BALL VA</v>
          </cell>
          <cell r="F4252">
            <v>6</v>
          </cell>
          <cell r="G4252" t="str">
            <v>VB8010600000T00</v>
          </cell>
          <cell r="H4252">
            <v>0.75</v>
          </cell>
          <cell r="I4252" t="str">
            <v>--</v>
          </cell>
          <cell r="J4252">
            <v>2</v>
          </cell>
          <cell r="K4252">
            <v>2</v>
          </cell>
        </row>
        <row r="4253">
          <cell r="A4253" t="str">
            <v>M2</v>
          </cell>
          <cell r="B4253" t="str">
            <v>A5C</v>
          </cell>
          <cell r="C4253" t="str">
            <v>P</v>
          </cell>
          <cell r="D4253" t="str">
            <v>23057</v>
          </cell>
          <cell r="E4253" t="str">
            <v>BALL VA</v>
          </cell>
          <cell r="F4253">
            <v>6</v>
          </cell>
          <cell r="G4253" t="str">
            <v>VB8010600000T00</v>
          </cell>
          <cell r="H4253">
            <v>0.75</v>
          </cell>
          <cell r="I4253" t="str">
            <v>--</v>
          </cell>
          <cell r="J4253">
            <v>2</v>
          </cell>
          <cell r="K4253">
            <v>2</v>
          </cell>
        </row>
        <row r="4254">
          <cell r="A4254" t="str">
            <v>M2</v>
          </cell>
          <cell r="B4254" t="str">
            <v>A5C</v>
          </cell>
          <cell r="C4254" t="str">
            <v>P</v>
          </cell>
          <cell r="D4254" t="str">
            <v>23058</v>
          </cell>
          <cell r="E4254" t="str">
            <v>BALL VA</v>
          </cell>
          <cell r="F4254">
            <v>6</v>
          </cell>
          <cell r="G4254" t="str">
            <v>VB8010600000T00</v>
          </cell>
          <cell r="H4254">
            <v>0.75</v>
          </cell>
          <cell r="I4254" t="str">
            <v>--</v>
          </cell>
          <cell r="J4254">
            <v>2</v>
          </cell>
          <cell r="K4254">
            <v>2</v>
          </cell>
        </row>
        <row r="4255">
          <cell r="A4255" t="str">
            <v>M2</v>
          </cell>
          <cell r="B4255" t="str">
            <v>A5C</v>
          </cell>
          <cell r="C4255" t="str">
            <v>P</v>
          </cell>
          <cell r="D4255" t="str">
            <v>23063</v>
          </cell>
          <cell r="E4255" t="str">
            <v>BALL VA</v>
          </cell>
          <cell r="F4255">
            <v>6</v>
          </cell>
          <cell r="G4255" t="str">
            <v>VB8010600000T00</v>
          </cell>
          <cell r="H4255">
            <v>0.75</v>
          </cell>
          <cell r="I4255" t="str">
            <v>--</v>
          </cell>
          <cell r="J4255">
            <v>3</v>
          </cell>
          <cell r="K4255">
            <v>3</v>
          </cell>
        </row>
        <row r="4256">
          <cell r="A4256" t="str">
            <v>M2</v>
          </cell>
          <cell r="B4256" t="str">
            <v>A5C</v>
          </cell>
          <cell r="C4256" t="str">
            <v>P</v>
          </cell>
          <cell r="D4256" t="str">
            <v>23067</v>
          </cell>
          <cell r="E4256" t="str">
            <v>BALL VA</v>
          </cell>
          <cell r="F4256">
            <v>6</v>
          </cell>
          <cell r="G4256" t="str">
            <v>VB8010600000T00</v>
          </cell>
          <cell r="H4256">
            <v>0.75</v>
          </cell>
          <cell r="I4256" t="str">
            <v>--</v>
          </cell>
          <cell r="J4256">
            <v>2</v>
          </cell>
          <cell r="K4256">
            <v>2</v>
          </cell>
        </row>
        <row r="4257">
          <cell r="A4257" t="str">
            <v>M2</v>
          </cell>
          <cell r="B4257" t="str">
            <v>A5C</v>
          </cell>
          <cell r="C4257" t="str">
            <v>P</v>
          </cell>
          <cell r="D4257" t="str">
            <v>23072</v>
          </cell>
          <cell r="E4257" t="str">
            <v>BALL VA</v>
          </cell>
          <cell r="F4257">
            <v>6</v>
          </cell>
          <cell r="G4257" t="str">
            <v>VB8010600000T00</v>
          </cell>
          <cell r="H4257">
            <v>0.75</v>
          </cell>
          <cell r="I4257" t="str">
            <v>--</v>
          </cell>
          <cell r="J4257">
            <v>2</v>
          </cell>
          <cell r="K4257">
            <v>2</v>
          </cell>
        </row>
        <row r="4258">
          <cell r="A4258" t="str">
            <v>M2</v>
          </cell>
          <cell r="B4258" t="str">
            <v>A5C</v>
          </cell>
          <cell r="C4258" t="str">
            <v>P</v>
          </cell>
          <cell r="D4258" t="str">
            <v>23073</v>
          </cell>
          <cell r="E4258" t="str">
            <v>BALL VA</v>
          </cell>
          <cell r="F4258">
            <v>6</v>
          </cell>
          <cell r="G4258" t="str">
            <v>VB8010600000T00</v>
          </cell>
          <cell r="H4258">
            <v>0.75</v>
          </cell>
          <cell r="I4258" t="str">
            <v>--</v>
          </cell>
          <cell r="J4258">
            <v>2</v>
          </cell>
          <cell r="K4258">
            <v>2</v>
          </cell>
        </row>
        <row r="4259">
          <cell r="A4259" t="str">
            <v>M2</v>
          </cell>
          <cell r="B4259" t="str">
            <v>A5C</v>
          </cell>
          <cell r="C4259" t="str">
            <v>P</v>
          </cell>
          <cell r="D4259" t="str">
            <v>23078</v>
          </cell>
          <cell r="E4259" t="str">
            <v>BALL VA</v>
          </cell>
          <cell r="F4259">
            <v>6</v>
          </cell>
          <cell r="G4259" t="str">
            <v>VB8010600000T00</v>
          </cell>
          <cell r="H4259">
            <v>0.75</v>
          </cell>
          <cell r="I4259" t="str">
            <v>--</v>
          </cell>
          <cell r="J4259">
            <v>2</v>
          </cell>
          <cell r="K4259">
            <v>2</v>
          </cell>
        </row>
        <row r="4260">
          <cell r="A4260" t="str">
            <v>M2</v>
          </cell>
          <cell r="B4260" t="str">
            <v>A5C</v>
          </cell>
          <cell r="C4260" t="str">
            <v>P</v>
          </cell>
          <cell r="D4260" t="str">
            <v>23078</v>
          </cell>
          <cell r="E4260" t="str">
            <v>BALL VA</v>
          </cell>
          <cell r="F4260">
            <v>6</v>
          </cell>
          <cell r="G4260" t="str">
            <v>VB8010600000T00</v>
          </cell>
          <cell r="H4260">
            <v>0.75</v>
          </cell>
          <cell r="I4260" t="str">
            <v>--</v>
          </cell>
          <cell r="J4260">
            <v>1</v>
          </cell>
          <cell r="K4260">
            <v>1</v>
          </cell>
        </row>
        <row r="4261">
          <cell r="A4261" t="str">
            <v>M2</v>
          </cell>
          <cell r="B4261" t="str">
            <v>A5C</v>
          </cell>
          <cell r="C4261" t="str">
            <v>P</v>
          </cell>
          <cell r="D4261" t="str">
            <v>23084</v>
          </cell>
          <cell r="E4261" t="str">
            <v>BALL VA</v>
          </cell>
          <cell r="F4261">
            <v>6</v>
          </cell>
          <cell r="G4261" t="str">
            <v>VB8010600000T00</v>
          </cell>
          <cell r="H4261">
            <v>0.75</v>
          </cell>
          <cell r="I4261" t="str">
            <v>--</v>
          </cell>
          <cell r="J4261">
            <v>2</v>
          </cell>
          <cell r="K4261">
            <v>2</v>
          </cell>
        </row>
        <row r="4262">
          <cell r="A4262" t="str">
            <v>M2</v>
          </cell>
          <cell r="B4262" t="str">
            <v>A5C</v>
          </cell>
          <cell r="C4262" t="str">
            <v>P</v>
          </cell>
          <cell r="D4262" t="str">
            <v>23081</v>
          </cell>
          <cell r="E4262" t="str">
            <v>BALL VA</v>
          </cell>
          <cell r="F4262">
            <v>6</v>
          </cell>
          <cell r="G4262" t="str">
            <v>VB8010600000T00</v>
          </cell>
          <cell r="H4262">
            <v>0.75</v>
          </cell>
          <cell r="I4262" t="str">
            <v>--</v>
          </cell>
          <cell r="J4262">
            <v>3</v>
          </cell>
          <cell r="K4262">
            <v>3</v>
          </cell>
        </row>
        <row r="4263">
          <cell r="A4263" t="str">
            <v>M2</v>
          </cell>
          <cell r="B4263" t="str">
            <v>A5C</v>
          </cell>
          <cell r="C4263" t="str">
            <v>P</v>
          </cell>
          <cell r="D4263" t="str">
            <v>23082</v>
          </cell>
          <cell r="E4263" t="str">
            <v>BALL VA</v>
          </cell>
          <cell r="F4263">
            <v>6</v>
          </cell>
          <cell r="G4263" t="str">
            <v>VB8010600000T00</v>
          </cell>
          <cell r="H4263">
            <v>0.75</v>
          </cell>
          <cell r="I4263" t="str">
            <v>--</v>
          </cell>
          <cell r="J4263">
            <v>2</v>
          </cell>
          <cell r="K4263">
            <v>2</v>
          </cell>
        </row>
        <row r="4264">
          <cell r="A4264" t="str">
            <v>M2</v>
          </cell>
          <cell r="B4264" t="str">
            <v>A5C</v>
          </cell>
          <cell r="C4264" t="str">
            <v>P</v>
          </cell>
          <cell r="D4264" t="str">
            <v>23083</v>
          </cell>
          <cell r="E4264" t="str">
            <v>BALL VA</v>
          </cell>
          <cell r="F4264">
            <v>6</v>
          </cell>
          <cell r="G4264" t="str">
            <v>VB8010600000T00</v>
          </cell>
          <cell r="H4264">
            <v>0.75</v>
          </cell>
          <cell r="I4264" t="str">
            <v>--</v>
          </cell>
          <cell r="J4264">
            <v>1</v>
          </cell>
          <cell r="K4264">
            <v>1</v>
          </cell>
        </row>
        <row r="4265">
          <cell r="A4265" t="str">
            <v>M2</v>
          </cell>
          <cell r="B4265" t="str">
            <v>A5C</v>
          </cell>
          <cell r="C4265" t="str">
            <v>P</v>
          </cell>
          <cell r="D4265" t="str">
            <v>23085</v>
          </cell>
          <cell r="E4265" t="str">
            <v>BALL VA</v>
          </cell>
          <cell r="F4265">
            <v>6</v>
          </cell>
          <cell r="G4265" t="str">
            <v>VB8010600000T00</v>
          </cell>
          <cell r="H4265">
            <v>0.75</v>
          </cell>
          <cell r="I4265" t="str">
            <v>--</v>
          </cell>
          <cell r="J4265">
            <v>5</v>
          </cell>
          <cell r="K4265">
            <v>5</v>
          </cell>
        </row>
        <row r="4266">
          <cell r="A4266" t="str">
            <v>M2</v>
          </cell>
          <cell r="B4266" t="str">
            <v>A5C</v>
          </cell>
          <cell r="C4266" t="str">
            <v>P</v>
          </cell>
          <cell r="D4266" t="str">
            <v>23094</v>
          </cell>
          <cell r="E4266" t="str">
            <v>BALL VA</v>
          </cell>
          <cell r="F4266">
            <v>6</v>
          </cell>
          <cell r="G4266" t="str">
            <v>VB8010600000T00</v>
          </cell>
          <cell r="H4266">
            <v>0.75</v>
          </cell>
          <cell r="I4266" t="str">
            <v>--</v>
          </cell>
          <cell r="J4266">
            <v>3</v>
          </cell>
          <cell r="K4266">
            <v>3</v>
          </cell>
        </row>
        <row r="4267">
          <cell r="A4267" t="str">
            <v>M2</v>
          </cell>
          <cell r="B4267" t="str">
            <v>A5C</v>
          </cell>
          <cell r="C4267" t="str">
            <v>P</v>
          </cell>
          <cell r="D4267" t="str">
            <v>23095</v>
          </cell>
          <cell r="E4267" t="str">
            <v>BALL VA</v>
          </cell>
          <cell r="F4267">
            <v>6</v>
          </cell>
          <cell r="G4267" t="str">
            <v>VB8010600000T00</v>
          </cell>
          <cell r="H4267">
            <v>0.75</v>
          </cell>
          <cell r="I4267" t="str">
            <v>--</v>
          </cell>
          <cell r="J4267">
            <v>2</v>
          </cell>
          <cell r="K4267">
            <v>2</v>
          </cell>
        </row>
        <row r="4268">
          <cell r="A4268" t="str">
            <v>M2</v>
          </cell>
          <cell r="B4268" t="str">
            <v>A5C</v>
          </cell>
          <cell r="C4268" t="str">
            <v>P</v>
          </cell>
          <cell r="D4268" t="str">
            <v>23096</v>
          </cell>
          <cell r="E4268" t="str">
            <v>BALL VA</v>
          </cell>
          <cell r="F4268">
            <v>6</v>
          </cell>
          <cell r="G4268" t="str">
            <v>VB8010600000T00</v>
          </cell>
          <cell r="H4268">
            <v>0.75</v>
          </cell>
          <cell r="I4268" t="str">
            <v>--</v>
          </cell>
          <cell r="J4268">
            <v>3</v>
          </cell>
          <cell r="K4268">
            <v>3</v>
          </cell>
        </row>
        <row r="4269">
          <cell r="A4269" t="str">
            <v>M2</v>
          </cell>
          <cell r="B4269" t="str">
            <v>A5C</v>
          </cell>
          <cell r="C4269" t="str">
            <v>P</v>
          </cell>
          <cell r="D4269" t="str">
            <v>23096</v>
          </cell>
          <cell r="E4269" t="str">
            <v>BALL VA</v>
          </cell>
          <cell r="F4269">
            <v>6</v>
          </cell>
          <cell r="G4269" t="str">
            <v>VB8010600000T00</v>
          </cell>
          <cell r="H4269">
            <v>0.75</v>
          </cell>
          <cell r="I4269" t="str">
            <v>--</v>
          </cell>
          <cell r="J4269">
            <v>2</v>
          </cell>
          <cell r="K4269">
            <v>2</v>
          </cell>
        </row>
        <row r="4270">
          <cell r="A4270" t="str">
            <v>M2</v>
          </cell>
          <cell r="B4270" t="str">
            <v>A5C</v>
          </cell>
          <cell r="C4270" t="str">
            <v>P</v>
          </cell>
          <cell r="D4270" t="str">
            <v>23104</v>
          </cell>
          <cell r="E4270" t="str">
            <v>BALL VA</v>
          </cell>
          <cell r="F4270">
            <v>6</v>
          </cell>
          <cell r="G4270" t="str">
            <v>VB8010600000T00</v>
          </cell>
          <cell r="H4270">
            <v>0.75</v>
          </cell>
          <cell r="I4270" t="str">
            <v>--</v>
          </cell>
          <cell r="J4270">
            <v>1</v>
          </cell>
          <cell r="K4270">
            <v>1</v>
          </cell>
        </row>
        <row r="4271">
          <cell r="A4271" t="str">
            <v>M2</v>
          </cell>
          <cell r="B4271" t="str">
            <v>A5C</v>
          </cell>
          <cell r="C4271" t="str">
            <v>P</v>
          </cell>
          <cell r="D4271" t="str">
            <v>23101</v>
          </cell>
          <cell r="E4271" t="str">
            <v>BALL VA</v>
          </cell>
          <cell r="F4271">
            <v>6</v>
          </cell>
          <cell r="G4271" t="str">
            <v>VB8010600000T00</v>
          </cell>
          <cell r="H4271">
            <v>0.75</v>
          </cell>
          <cell r="I4271" t="str">
            <v>--</v>
          </cell>
          <cell r="J4271">
            <v>1</v>
          </cell>
          <cell r="K4271">
            <v>1</v>
          </cell>
        </row>
        <row r="4272">
          <cell r="A4272" t="str">
            <v>M2</v>
          </cell>
          <cell r="B4272" t="str">
            <v>A5C</v>
          </cell>
          <cell r="C4272" t="str">
            <v>P</v>
          </cell>
          <cell r="D4272" t="str">
            <v>23103</v>
          </cell>
          <cell r="E4272" t="str">
            <v>BALL VA</v>
          </cell>
          <cell r="F4272">
            <v>6</v>
          </cell>
          <cell r="G4272" t="str">
            <v>VB8010600000T00</v>
          </cell>
          <cell r="H4272">
            <v>0.75</v>
          </cell>
          <cell r="I4272" t="str">
            <v>--</v>
          </cell>
          <cell r="J4272">
            <v>2</v>
          </cell>
          <cell r="K4272">
            <v>2</v>
          </cell>
        </row>
        <row r="4273">
          <cell r="A4273" t="str">
            <v>M2</v>
          </cell>
          <cell r="B4273" t="str">
            <v>A5C</v>
          </cell>
          <cell r="C4273" t="str">
            <v>P</v>
          </cell>
          <cell r="D4273" t="str">
            <v>23104</v>
          </cell>
          <cell r="E4273" t="str">
            <v>BALL VA</v>
          </cell>
          <cell r="F4273">
            <v>6</v>
          </cell>
          <cell r="G4273" t="str">
            <v>VB8010600000T00</v>
          </cell>
          <cell r="H4273">
            <v>0.75</v>
          </cell>
          <cell r="I4273" t="str">
            <v>--</v>
          </cell>
          <cell r="J4273">
            <v>1</v>
          </cell>
          <cell r="K4273">
            <v>1</v>
          </cell>
        </row>
        <row r="4274">
          <cell r="A4274" t="str">
            <v>M2</v>
          </cell>
          <cell r="B4274" t="str">
            <v>A5C</v>
          </cell>
          <cell r="C4274" t="str">
            <v>P</v>
          </cell>
          <cell r="D4274" t="str">
            <v>23104</v>
          </cell>
          <cell r="E4274" t="str">
            <v>BALL VA</v>
          </cell>
          <cell r="F4274">
            <v>6</v>
          </cell>
          <cell r="G4274" t="str">
            <v>VB8010600000T00</v>
          </cell>
          <cell r="H4274">
            <v>0.75</v>
          </cell>
          <cell r="I4274" t="str">
            <v>--</v>
          </cell>
          <cell r="J4274">
            <v>1</v>
          </cell>
          <cell r="K4274">
            <v>1</v>
          </cell>
        </row>
        <row r="4275">
          <cell r="A4275" t="str">
            <v>M2</v>
          </cell>
          <cell r="B4275" t="str">
            <v>A5C</v>
          </cell>
          <cell r="C4275" t="str">
            <v>P</v>
          </cell>
          <cell r="D4275" t="str">
            <v>23104</v>
          </cell>
          <cell r="E4275" t="str">
            <v>BALL VA</v>
          </cell>
          <cell r="F4275">
            <v>6</v>
          </cell>
          <cell r="G4275" t="str">
            <v>VB8010600000T00</v>
          </cell>
          <cell r="H4275">
            <v>0.75</v>
          </cell>
          <cell r="I4275" t="str">
            <v>--</v>
          </cell>
          <cell r="J4275">
            <v>1</v>
          </cell>
          <cell r="K4275">
            <v>1</v>
          </cell>
        </row>
        <row r="4276">
          <cell r="A4276" t="str">
            <v>M2</v>
          </cell>
          <cell r="B4276" t="str">
            <v>A5C</v>
          </cell>
          <cell r="C4276" t="str">
            <v>P</v>
          </cell>
          <cell r="D4276" t="str">
            <v>23105</v>
          </cell>
          <cell r="E4276" t="str">
            <v>BALL VA</v>
          </cell>
          <cell r="F4276">
            <v>6</v>
          </cell>
          <cell r="G4276" t="str">
            <v>VB8010600000T00</v>
          </cell>
          <cell r="H4276">
            <v>0.75</v>
          </cell>
          <cell r="I4276" t="str">
            <v>--</v>
          </cell>
          <cell r="J4276">
            <v>1</v>
          </cell>
          <cell r="K4276">
            <v>1</v>
          </cell>
        </row>
        <row r="4277">
          <cell r="A4277" t="str">
            <v>M2</v>
          </cell>
          <cell r="B4277" t="str">
            <v>A5C</v>
          </cell>
          <cell r="C4277" t="str">
            <v>P</v>
          </cell>
          <cell r="D4277" t="str">
            <v>23108</v>
          </cell>
          <cell r="E4277" t="str">
            <v>BALL VA</v>
          </cell>
          <cell r="F4277">
            <v>6</v>
          </cell>
          <cell r="G4277" t="str">
            <v>VB8010600000T00</v>
          </cell>
          <cell r="H4277">
            <v>0.75</v>
          </cell>
          <cell r="I4277" t="str">
            <v>--</v>
          </cell>
          <cell r="J4277">
            <v>1</v>
          </cell>
          <cell r="K4277">
            <v>1</v>
          </cell>
        </row>
        <row r="4278">
          <cell r="A4278" t="str">
            <v>M2</v>
          </cell>
          <cell r="B4278" t="str">
            <v>A5C</v>
          </cell>
          <cell r="C4278" t="str">
            <v>P</v>
          </cell>
          <cell r="D4278" t="str">
            <v>23107</v>
          </cell>
          <cell r="E4278" t="str">
            <v>BALL VA</v>
          </cell>
          <cell r="F4278">
            <v>6</v>
          </cell>
          <cell r="G4278" t="str">
            <v>VB8010600000T00</v>
          </cell>
          <cell r="H4278">
            <v>0.75</v>
          </cell>
          <cell r="I4278" t="str">
            <v>--</v>
          </cell>
          <cell r="J4278">
            <v>2</v>
          </cell>
          <cell r="K4278">
            <v>2</v>
          </cell>
        </row>
        <row r="4279">
          <cell r="A4279" t="str">
            <v>M2</v>
          </cell>
          <cell r="B4279" t="str">
            <v>A5C</v>
          </cell>
          <cell r="C4279" t="str">
            <v>P</v>
          </cell>
          <cell r="D4279" t="str">
            <v>23108</v>
          </cell>
          <cell r="E4279" t="str">
            <v>BALL VA</v>
          </cell>
          <cell r="F4279">
            <v>6</v>
          </cell>
          <cell r="G4279" t="str">
            <v>VB8010600000T00</v>
          </cell>
          <cell r="H4279">
            <v>0.75</v>
          </cell>
          <cell r="I4279" t="str">
            <v>--</v>
          </cell>
          <cell r="J4279">
            <v>1</v>
          </cell>
          <cell r="K4279">
            <v>1</v>
          </cell>
        </row>
        <row r="4280">
          <cell r="A4280" t="str">
            <v>M2</v>
          </cell>
          <cell r="B4280" t="str">
            <v>A5C</v>
          </cell>
          <cell r="C4280" t="str">
            <v>P</v>
          </cell>
          <cell r="D4280" t="str">
            <v>23111</v>
          </cell>
          <cell r="E4280" t="str">
            <v>BALL VA</v>
          </cell>
          <cell r="F4280">
            <v>6</v>
          </cell>
          <cell r="G4280" t="str">
            <v>VB8010600000T00</v>
          </cell>
          <cell r="H4280">
            <v>0.75</v>
          </cell>
          <cell r="I4280" t="str">
            <v>--</v>
          </cell>
          <cell r="J4280">
            <v>2</v>
          </cell>
          <cell r="K4280">
            <v>2</v>
          </cell>
        </row>
        <row r="4281">
          <cell r="A4281" t="str">
            <v>M2</v>
          </cell>
          <cell r="B4281" t="str">
            <v>A5C</v>
          </cell>
          <cell r="C4281" t="str">
            <v>P</v>
          </cell>
          <cell r="D4281" t="str">
            <v>23112</v>
          </cell>
          <cell r="E4281" t="str">
            <v>BALL VA</v>
          </cell>
          <cell r="F4281">
            <v>6</v>
          </cell>
          <cell r="G4281" t="str">
            <v>VB8010600000T00</v>
          </cell>
          <cell r="H4281">
            <v>0.75</v>
          </cell>
          <cell r="I4281" t="str">
            <v>--</v>
          </cell>
          <cell r="J4281">
            <v>1</v>
          </cell>
          <cell r="K4281">
            <v>1</v>
          </cell>
        </row>
        <row r="4282">
          <cell r="A4282" t="str">
            <v>M2</v>
          </cell>
          <cell r="B4282" t="str">
            <v>A5C</v>
          </cell>
          <cell r="C4282" t="str">
            <v>P</v>
          </cell>
          <cell r="D4282" t="str">
            <v>23113</v>
          </cell>
          <cell r="E4282" t="str">
            <v>BALL VA</v>
          </cell>
          <cell r="F4282">
            <v>6</v>
          </cell>
          <cell r="G4282" t="str">
            <v>VB8010600000T00</v>
          </cell>
          <cell r="H4282">
            <v>0.75</v>
          </cell>
          <cell r="I4282" t="str">
            <v>--</v>
          </cell>
          <cell r="J4282">
            <v>3</v>
          </cell>
          <cell r="K4282">
            <v>3</v>
          </cell>
        </row>
        <row r="4283">
          <cell r="A4283" t="str">
            <v>M2</v>
          </cell>
          <cell r="B4283" t="str">
            <v>A5C</v>
          </cell>
          <cell r="C4283" t="str">
            <v>P</v>
          </cell>
          <cell r="D4283" t="str">
            <v>23113</v>
          </cell>
          <cell r="E4283" t="str">
            <v>BALL VA</v>
          </cell>
          <cell r="F4283">
            <v>6</v>
          </cell>
          <cell r="G4283" t="str">
            <v>VB8010600000T00</v>
          </cell>
          <cell r="H4283">
            <v>0.75</v>
          </cell>
          <cell r="I4283" t="str">
            <v>--</v>
          </cell>
          <cell r="J4283">
            <v>1</v>
          </cell>
          <cell r="K4283">
            <v>1</v>
          </cell>
        </row>
        <row r="4284">
          <cell r="A4284" t="str">
            <v>M2</v>
          </cell>
          <cell r="B4284" t="str">
            <v>A5C</v>
          </cell>
          <cell r="C4284" t="str">
            <v>P</v>
          </cell>
          <cell r="D4284" t="str">
            <v>23116</v>
          </cell>
          <cell r="E4284" t="str">
            <v>BALL VA</v>
          </cell>
          <cell r="F4284">
            <v>6</v>
          </cell>
          <cell r="G4284" t="str">
            <v>VB8010600000T00</v>
          </cell>
          <cell r="H4284">
            <v>0.75</v>
          </cell>
          <cell r="I4284" t="str">
            <v>--</v>
          </cell>
          <cell r="J4284">
            <v>2</v>
          </cell>
          <cell r="K4284">
            <v>2</v>
          </cell>
        </row>
        <row r="4285">
          <cell r="A4285" t="str">
            <v>M2</v>
          </cell>
          <cell r="B4285" t="str">
            <v>A5C</v>
          </cell>
          <cell r="C4285" t="str">
            <v>P</v>
          </cell>
          <cell r="D4285" t="str">
            <v>23116</v>
          </cell>
          <cell r="E4285" t="str">
            <v>BALL VA</v>
          </cell>
          <cell r="F4285">
            <v>6</v>
          </cell>
          <cell r="G4285" t="str">
            <v>VB8010600000T00</v>
          </cell>
          <cell r="H4285">
            <v>0.75</v>
          </cell>
          <cell r="I4285" t="str">
            <v>--</v>
          </cell>
          <cell r="J4285">
            <v>2</v>
          </cell>
          <cell r="K4285">
            <v>2</v>
          </cell>
        </row>
        <row r="4286">
          <cell r="A4286" t="str">
            <v>M2</v>
          </cell>
          <cell r="B4286" t="str">
            <v>A5C</v>
          </cell>
          <cell r="C4286" t="str">
            <v>P</v>
          </cell>
          <cell r="D4286" t="str">
            <v>23117</v>
          </cell>
          <cell r="E4286" t="str">
            <v>BALL VA</v>
          </cell>
          <cell r="F4286">
            <v>6</v>
          </cell>
          <cell r="G4286" t="str">
            <v>VB8010600000T00</v>
          </cell>
          <cell r="H4286">
            <v>0.75</v>
          </cell>
          <cell r="I4286" t="str">
            <v>--</v>
          </cell>
          <cell r="J4286">
            <v>2</v>
          </cell>
          <cell r="K4286">
            <v>2</v>
          </cell>
        </row>
        <row r="4287">
          <cell r="A4287" t="str">
            <v>M2</v>
          </cell>
          <cell r="B4287" t="str">
            <v>A5C</v>
          </cell>
          <cell r="C4287" t="str">
            <v>P</v>
          </cell>
          <cell r="D4287" t="str">
            <v>23121</v>
          </cell>
          <cell r="E4287" t="str">
            <v>BALL VA</v>
          </cell>
          <cell r="F4287">
            <v>6</v>
          </cell>
          <cell r="G4287" t="str">
            <v>VB8010600000T00</v>
          </cell>
          <cell r="H4287">
            <v>0.75</v>
          </cell>
          <cell r="I4287" t="str">
            <v>--</v>
          </cell>
          <cell r="J4287">
            <v>2</v>
          </cell>
          <cell r="K4287">
            <v>2</v>
          </cell>
        </row>
        <row r="4288">
          <cell r="A4288" t="str">
            <v>M2</v>
          </cell>
          <cell r="B4288" t="str">
            <v>A5C</v>
          </cell>
          <cell r="C4288" t="str">
            <v>P</v>
          </cell>
          <cell r="D4288" t="str">
            <v>23123</v>
          </cell>
          <cell r="E4288" t="str">
            <v>BALL VA</v>
          </cell>
          <cell r="F4288">
            <v>6</v>
          </cell>
          <cell r="G4288" t="str">
            <v>VB8010600000T00</v>
          </cell>
          <cell r="H4288">
            <v>0.75</v>
          </cell>
          <cell r="I4288" t="str">
            <v>--</v>
          </cell>
          <cell r="J4288">
            <v>2</v>
          </cell>
          <cell r="K4288">
            <v>2</v>
          </cell>
        </row>
        <row r="4289">
          <cell r="A4289" t="str">
            <v>M2</v>
          </cell>
          <cell r="B4289" t="str">
            <v>A5C</v>
          </cell>
          <cell r="C4289" t="str">
            <v>P</v>
          </cell>
          <cell r="D4289" t="str">
            <v>23122</v>
          </cell>
          <cell r="E4289" t="str">
            <v>BALL VA</v>
          </cell>
          <cell r="F4289">
            <v>6</v>
          </cell>
          <cell r="G4289" t="str">
            <v>VB8010600000T00</v>
          </cell>
          <cell r="H4289">
            <v>0.75</v>
          </cell>
          <cell r="I4289" t="str">
            <v>--</v>
          </cell>
          <cell r="J4289">
            <v>1</v>
          </cell>
          <cell r="K4289">
            <v>1</v>
          </cell>
        </row>
        <row r="4290">
          <cell r="A4290" t="str">
            <v>M2</v>
          </cell>
          <cell r="B4290" t="str">
            <v>A5C</v>
          </cell>
          <cell r="C4290" t="str">
            <v>P</v>
          </cell>
          <cell r="D4290" t="str">
            <v>23124</v>
          </cell>
          <cell r="E4290" t="str">
            <v>BALL VA</v>
          </cell>
          <cell r="F4290">
            <v>6</v>
          </cell>
          <cell r="G4290" t="str">
            <v>VB8010600000T00</v>
          </cell>
          <cell r="H4290">
            <v>0.75</v>
          </cell>
          <cell r="I4290" t="str">
            <v>--</v>
          </cell>
          <cell r="J4290">
            <v>3</v>
          </cell>
          <cell r="K4290">
            <v>3</v>
          </cell>
        </row>
        <row r="4291">
          <cell r="A4291" t="str">
            <v>M2</v>
          </cell>
          <cell r="B4291" t="str">
            <v>A5C</v>
          </cell>
          <cell r="C4291" t="str">
            <v>P</v>
          </cell>
          <cell r="D4291" t="str">
            <v>23124</v>
          </cell>
          <cell r="E4291" t="str">
            <v>BALL VA</v>
          </cell>
          <cell r="F4291">
            <v>6</v>
          </cell>
          <cell r="G4291" t="str">
            <v>VB8010600000T00</v>
          </cell>
          <cell r="H4291">
            <v>0.75</v>
          </cell>
          <cell r="I4291" t="str">
            <v>--</v>
          </cell>
          <cell r="J4291">
            <v>2</v>
          </cell>
          <cell r="K4291">
            <v>2</v>
          </cell>
        </row>
        <row r="4292">
          <cell r="A4292" t="str">
            <v>M2</v>
          </cell>
          <cell r="B4292" t="str">
            <v>A5C</v>
          </cell>
          <cell r="C4292" t="str">
            <v>P</v>
          </cell>
          <cell r="D4292" t="str">
            <v>23127</v>
          </cell>
          <cell r="E4292" t="str">
            <v>BALL VA</v>
          </cell>
          <cell r="F4292">
            <v>6</v>
          </cell>
          <cell r="G4292" t="str">
            <v>VB8010600000T00</v>
          </cell>
          <cell r="H4292">
            <v>0.75</v>
          </cell>
          <cell r="I4292" t="str">
            <v>--</v>
          </cell>
          <cell r="J4292">
            <v>2</v>
          </cell>
          <cell r="K4292">
            <v>2</v>
          </cell>
        </row>
        <row r="4293">
          <cell r="A4293" t="str">
            <v>M2</v>
          </cell>
          <cell r="B4293" t="str">
            <v>A5C</v>
          </cell>
          <cell r="C4293" t="str">
            <v>P</v>
          </cell>
          <cell r="D4293" t="str">
            <v>23126</v>
          </cell>
          <cell r="E4293" t="str">
            <v>BALL VA</v>
          </cell>
          <cell r="F4293">
            <v>6</v>
          </cell>
          <cell r="G4293" t="str">
            <v>VB8010600000T00</v>
          </cell>
          <cell r="H4293">
            <v>0.75</v>
          </cell>
          <cell r="I4293" t="str">
            <v>--</v>
          </cell>
          <cell r="J4293">
            <v>2</v>
          </cell>
          <cell r="K4293">
            <v>2</v>
          </cell>
        </row>
        <row r="4294">
          <cell r="A4294" t="str">
            <v>M2</v>
          </cell>
          <cell r="B4294" t="str">
            <v>A5C</v>
          </cell>
          <cell r="C4294" t="str">
            <v>P</v>
          </cell>
          <cell r="D4294" t="str">
            <v>23133</v>
          </cell>
          <cell r="E4294" t="str">
            <v>BALL VA</v>
          </cell>
          <cell r="F4294">
            <v>6</v>
          </cell>
          <cell r="G4294" t="str">
            <v>VB8010600000T00</v>
          </cell>
          <cell r="H4294">
            <v>0.75</v>
          </cell>
          <cell r="I4294" t="str">
            <v>--</v>
          </cell>
          <cell r="J4294">
            <v>1</v>
          </cell>
          <cell r="K4294">
            <v>1</v>
          </cell>
        </row>
        <row r="4295">
          <cell r="A4295" t="str">
            <v>M2</v>
          </cell>
          <cell r="B4295" t="str">
            <v>A5C</v>
          </cell>
          <cell r="C4295" t="str">
            <v>P</v>
          </cell>
          <cell r="D4295" t="str">
            <v>23134</v>
          </cell>
          <cell r="E4295" t="str">
            <v>BALL VA</v>
          </cell>
          <cell r="F4295">
            <v>6</v>
          </cell>
          <cell r="G4295" t="str">
            <v>VB8010600000T00</v>
          </cell>
          <cell r="H4295">
            <v>0.75</v>
          </cell>
          <cell r="I4295" t="str">
            <v>--</v>
          </cell>
          <cell r="J4295">
            <v>2</v>
          </cell>
          <cell r="K4295">
            <v>2</v>
          </cell>
        </row>
        <row r="4296">
          <cell r="A4296" t="str">
            <v>M2</v>
          </cell>
          <cell r="B4296" t="str">
            <v>A5C</v>
          </cell>
          <cell r="C4296" t="str">
            <v>P</v>
          </cell>
          <cell r="D4296" t="str">
            <v>23135</v>
          </cell>
          <cell r="E4296" t="str">
            <v>BALL VA</v>
          </cell>
          <cell r="F4296">
            <v>6</v>
          </cell>
          <cell r="G4296" t="str">
            <v>VB8010600000T00</v>
          </cell>
          <cell r="H4296">
            <v>0.75</v>
          </cell>
          <cell r="I4296" t="str">
            <v>--</v>
          </cell>
          <cell r="J4296">
            <v>3</v>
          </cell>
          <cell r="K4296">
            <v>3</v>
          </cell>
        </row>
        <row r="4297">
          <cell r="A4297" t="str">
            <v>M2</v>
          </cell>
          <cell r="B4297" t="str">
            <v>A5C</v>
          </cell>
          <cell r="C4297" t="str">
            <v>P</v>
          </cell>
          <cell r="D4297" t="str">
            <v>23135</v>
          </cell>
          <cell r="E4297" t="str">
            <v>BALL VA</v>
          </cell>
          <cell r="F4297">
            <v>6</v>
          </cell>
          <cell r="G4297" t="str">
            <v>VB8010600000T00</v>
          </cell>
          <cell r="H4297">
            <v>0.75</v>
          </cell>
          <cell r="I4297" t="str">
            <v>--</v>
          </cell>
          <cell r="J4297">
            <v>4</v>
          </cell>
          <cell r="K4297">
            <v>4</v>
          </cell>
        </row>
        <row r="4298">
          <cell r="A4298" t="str">
            <v>M2</v>
          </cell>
          <cell r="B4298" t="str">
            <v>A5C</v>
          </cell>
          <cell r="C4298" t="str">
            <v>P</v>
          </cell>
          <cell r="D4298" t="str">
            <v>23141</v>
          </cell>
          <cell r="E4298" t="str">
            <v>BALL VA</v>
          </cell>
          <cell r="F4298">
            <v>6</v>
          </cell>
          <cell r="G4298" t="str">
            <v>VB8010600000T00</v>
          </cell>
          <cell r="H4298">
            <v>0.75</v>
          </cell>
          <cell r="I4298" t="str">
            <v>--</v>
          </cell>
          <cell r="J4298">
            <v>3</v>
          </cell>
          <cell r="K4298">
            <v>3</v>
          </cell>
        </row>
        <row r="4299">
          <cell r="A4299" t="str">
            <v>M2</v>
          </cell>
          <cell r="B4299" t="str">
            <v>A5C</v>
          </cell>
          <cell r="C4299" t="str">
            <v>P</v>
          </cell>
          <cell r="D4299" t="str">
            <v>23142</v>
          </cell>
          <cell r="E4299" t="str">
            <v>BALL VA</v>
          </cell>
          <cell r="F4299">
            <v>6</v>
          </cell>
          <cell r="G4299" t="str">
            <v>VB8010600000T00</v>
          </cell>
          <cell r="H4299">
            <v>0.75</v>
          </cell>
          <cell r="I4299" t="str">
            <v>--</v>
          </cell>
          <cell r="J4299">
            <v>2</v>
          </cell>
          <cell r="K4299">
            <v>2</v>
          </cell>
        </row>
        <row r="4300">
          <cell r="A4300" t="str">
            <v>M2</v>
          </cell>
          <cell r="B4300" t="str">
            <v>A5C</v>
          </cell>
          <cell r="C4300" t="str">
            <v>P</v>
          </cell>
          <cell r="D4300" t="str">
            <v>23143</v>
          </cell>
          <cell r="E4300" t="str">
            <v>BALL VA</v>
          </cell>
          <cell r="F4300">
            <v>6</v>
          </cell>
          <cell r="G4300" t="str">
            <v>VB8010600000T00</v>
          </cell>
          <cell r="H4300">
            <v>0.75</v>
          </cell>
          <cell r="I4300" t="str">
            <v>--</v>
          </cell>
          <cell r="J4300">
            <v>2</v>
          </cell>
          <cell r="K4300">
            <v>2</v>
          </cell>
        </row>
        <row r="4301">
          <cell r="A4301" t="str">
            <v>M2</v>
          </cell>
          <cell r="B4301" t="str">
            <v>A5C</v>
          </cell>
          <cell r="C4301" t="str">
            <v>P</v>
          </cell>
          <cell r="D4301" t="str">
            <v>23144</v>
          </cell>
          <cell r="E4301" t="str">
            <v>BALL VA</v>
          </cell>
          <cell r="F4301">
            <v>6</v>
          </cell>
          <cell r="G4301" t="str">
            <v>VB8010600000T00</v>
          </cell>
          <cell r="H4301">
            <v>0.75</v>
          </cell>
          <cell r="I4301" t="str">
            <v>--</v>
          </cell>
          <cell r="J4301">
            <v>2</v>
          </cell>
          <cell r="K4301">
            <v>2</v>
          </cell>
        </row>
        <row r="4302">
          <cell r="A4302" t="str">
            <v>M2</v>
          </cell>
          <cell r="B4302" t="str">
            <v>A5C</v>
          </cell>
          <cell r="C4302" t="str">
            <v>P</v>
          </cell>
          <cell r="D4302" t="str">
            <v>23144</v>
          </cell>
          <cell r="E4302" t="str">
            <v>BALL VA</v>
          </cell>
          <cell r="F4302">
            <v>6</v>
          </cell>
          <cell r="G4302" t="str">
            <v>VB8010600000T00</v>
          </cell>
          <cell r="H4302">
            <v>0.75</v>
          </cell>
          <cell r="I4302" t="str">
            <v>--</v>
          </cell>
          <cell r="J4302">
            <v>2</v>
          </cell>
          <cell r="K4302">
            <v>2</v>
          </cell>
        </row>
        <row r="4303">
          <cell r="A4303" t="str">
            <v>M2</v>
          </cell>
          <cell r="B4303" t="str">
            <v>A5C</v>
          </cell>
          <cell r="C4303" t="str">
            <v>P</v>
          </cell>
          <cell r="D4303" t="str">
            <v>23145</v>
          </cell>
          <cell r="E4303" t="str">
            <v>BALL VA</v>
          </cell>
          <cell r="F4303">
            <v>6</v>
          </cell>
          <cell r="G4303" t="str">
            <v>VB8010600000T00</v>
          </cell>
          <cell r="H4303">
            <v>0.75</v>
          </cell>
          <cell r="I4303" t="str">
            <v>--</v>
          </cell>
          <cell r="J4303">
            <v>1</v>
          </cell>
          <cell r="K4303">
            <v>1</v>
          </cell>
        </row>
        <row r="4304">
          <cell r="A4304" t="str">
            <v>M2</v>
          </cell>
          <cell r="B4304" t="str">
            <v>A5C</v>
          </cell>
          <cell r="C4304" t="str">
            <v>P</v>
          </cell>
          <cell r="D4304" t="str">
            <v>23146</v>
          </cell>
          <cell r="E4304" t="str">
            <v>BALL VA</v>
          </cell>
          <cell r="F4304">
            <v>6</v>
          </cell>
          <cell r="G4304" t="str">
            <v>VB8010600000T00</v>
          </cell>
          <cell r="H4304">
            <v>0.75</v>
          </cell>
          <cell r="I4304" t="str">
            <v>--</v>
          </cell>
          <cell r="J4304">
            <v>2</v>
          </cell>
          <cell r="K4304">
            <v>2</v>
          </cell>
        </row>
        <row r="4305">
          <cell r="A4305" t="str">
            <v>M2</v>
          </cell>
          <cell r="B4305" t="str">
            <v>A5C</v>
          </cell>
          <cell r="C4305" t="str">
            <v>P</v>
          </cell>
          <cell r="D4305" t="str">
            <v>23147</v>
          </cell>
          <cell r="E4305" t="str">
            <v>BALL VA</v>
          </cell>
          <cell r="F4305">
            <v>6</v>
          </cell>
          <cell r="G4305" t="str">
            <v>VB8010600000T00</v>
          </cell>
          <cell r="H4305">
            <v>0.75</v>
          </cell>
          <cell r="I4305" t="str">
            <v>--</v>
          </cell>
          <cell r="J4305">
            <v>2</v>
          </cell>
          <cell r="K4305">
            <v>2</v>
          </cell>
        </row>
        <row r="4306">
          <cell r="A4306" t="str">
            <v>M2</v>
          </cell>
          <cell r="B4306" t="str">
            <v>A5C</v>
          </cell>
          <cell r="C4306" t="str">
            <v>P</v>
          </cell>
          <cell r="D4306" t="str">
            <v>23148</v>
          </cell>
          <cell r="E4306" t="str">
            <v>BALL VA</v>
          </cell>
          <cell r="F4306">
            <v>6</v>
          </cell>
          <cell r="G4306" t="str">
            <v>VB8010600000T00</v>
          </cell>
          <cell r="H4306">
            <v>0.75</v>
          </cell>
          <cell r="I4306" t="str">
            <v>--</v>
          </cell>
          <cell r="J4306">
            <v>2</v>
          </cell>
          <cell r="K4306">
            <v>2</v>
          </cell>
        </row>
        <row r="4307">
          <cell r="A4307" t="str">
            <v>M2</v>
          </cell>
          <cell r="B4307" t="str">
            <v>A5C</v>
          </cell>
          <cell r="C4307" t="str">
            <v>P</v>
          </cell>
          <cell r="D4307" t="str">
            <v>23148</v>
          </cell>
          <cell r="E4307" t="str">
            <v>BALL VA</v>
          </cell>
          <cell r="F4307">
            <v>6</v>
          </cell>
          <cell r="G4307" t="str">
            <v>VB8010600000T00</v>
          </cell>
          <cell r="H4307">
            <v>0.75</v>
          </cell>
          <cell r="I4307" t="str">
            <v>--</v>
          </cell>
          <cell r="J4307">
            <v>2</v>
          </cell>
          <cell r="K4307">
            <v>2</v>
          </cell>
        </row>
        <row r="4308">
          <cell r="A4308" t="str">
            <v>M2</v>
          </cell>
          <cell r="B4308" t="str">
            <v>A5C</v>
          </cell>
          <cell r="C4308" t="str">
            <v>P</v>
          </cell>
          <cell r="D4308" t="str">
            <v>23149</v>
          </cell>
          <cell r="E4308" t="str">
            <v>BALL VA</v>
          </cell>
          <cell r="F4308">
            <v>6</v>
          </cell>
          <cell r="G4308" t="str">
            <v>VB8010600000T00</v>
          </cell>
          <cell r="H4308">
            <v>0.75</v>
          </cell>
          <cell r="I4308" t="str">
            <v>--</v>
          </cell>
          <cell r="J4308">
            <v>1</v>
          </cell>
          <cell r="K4308">
            <v>1</v>
          </cell>
        </row>
        <row r="4309">
          <cell r="A4309" t="str">
            <v>M2</v>
          </cell>
          <cell r="B4309" t="str">
            <v>A5C</v>
          </cell>
          <cell r="C4309" t="str">
            <v>P</v>
          </cell>
          <cell r="D4309" t="str">
            <v>23149</v>
          </cell>
          <cell r="E4309" t="str">
            <v>BALL VA</v>
          </cell>
          <cell r="F4309">
            <v>6</v>
          </cell>
          <cell r="G4309" t="str">
            <v>VB8010600000T00</v>
          </cell>
          <cell r="H4309">
            <v>0.75</v>
          </cell>
          <cell r="I4309" t="str">
            <v>--</v>
          </cell>
          <cell r="J4309">
            <v>2</v>
          </cell>
          <cell r="K4309">
            <v>2</v>
          </cell>
        </row>
        <row r="4310">
          <cell r="A4310" t="str">
            <v>M2</v>
          </cell>
          <cell r="B4310" t="str">
            <v>A5C</v>
          </cell>
          <cell r="C4310" t="str">
            <v>P</v>
          </cell>
          <cell r="D4310" t="str">
            <v>23152</v>
          </cell>
          <cell r="E4310" t="str">
            <v>BALL VA</v>
          </cell>
          <cell r="F4310">
            <v>6</v>
          </cell>
          <cell r="G4310" t="str">
            <v>VB8010600000T00</v>
          </cell>
          <cell r="H4310">
            <v>0.75</v>
          </cell>
          <cell r="I4310" t="str">
            <v>--</v>
          </cell>
          <cell r="J4310">
            <v>1</v>
          </cell>
          <cell r="K4310">
            <v>1</v>
          </cell>
        </row>
        <row r="4311">
          <cell r="A4311" t="str">
            <v>M2</v>
          </cell>
          <cell r="B4311" t="str">
            <v>A5C</v>
          </cell>
          <cell r="C4311" t="str">
            <v>P</v>
          </cell>
          <cell r="D4311" t="str">
            <v>23160</v>
          </cell>
          <cell r="E4311" t="str">
            <v>BALL VA</v>
          </cell>
          <cell r="F4311">
            <v>6</v>
          </cell>
          <cell r="G4311" t="str">
            <v>VB8010600000T00</v>
          </cell>
          <cell r="H4311">
            <v>0.75</v>
          </cell>
          <cell r="I4311" t="str">
            <v>--</v>
          </cell>
          <cell r="J4311">
            <v>2</v>
          </cell>
          <cell r="K4311">
            <v>2</v>
          </cell>
        </row>
        <row r="4312">
          <cell r="A4312" t="str">
            <v>M2</v>
          </cell>
          <cell r="B4312" t="str">
            <v>A5C</v>
          </cell>
          <cell r="C4312" t="str">
            <v>P</v>
          </cell>
          <cell r="D4312" t="str">
            <v>23160</v>
          </cell>
          <cell r="E4312" t="str">
            <v>BALL VA</v>
          </cell>
          <cell r="F4312">
            <v>6</v>
          </cell>
          <cell r="G4312" t="str">
            <v>VB8010600000T00</v>
          </cell>
          <cell r="H4312">
            <v>0.75</v>
          </cell>
          <cell r="I4312" t="str">
            <v>--</v>
          </cell>
          <cell r="J4312">
            <v>1</v>
          </cell>
          <cell r="K4312">
            <v>1</v>
          </cell>
        </row>
        <row r="4313">
          <cell r="A4313" t="str">
            <v>M2</v>
          </cell>
          <cell r="B4313" t="str">
            <v>A5C</v>
          </cell>
          <cell r="C4313" t="str">
            <v>P</v>
          </cell>
          <cell r="D4313" t="str">
            <v>23164</v>
          </cell>
          <cell r="E4313" t="str">
            <v>BALL VA</v>
          </cell>
          <cell r="F4313">
            <v>6</v>
          </cell>
          <cell r="G4313" t="str">
            <v>VB8010600000T00</v>
          </cell>
          <cell r="H4313">
            <v>0.75</v>
          </cell>
          <cell r="I4313" t="str">
            <v>--</v>
          </cell>
          <cell r="J4313">
            <v>2</v>
          </cell>
          <cell r="K4313">
            <v>2</v>
          </cell>
        </row>
        <row r="4314">
          <cell r="A4314" t="str">
            <v>M2</v>
          </cell>
          <cell r="B4314" t="str">
            <v>A5C</v>
          </cell>
          <cell r="C4314" t="str">
            <v>P</v>
          </cell>
          <cell r="D4314" t="str">
            <v>23174</v>
          </cell>
          <cell r="E4314" t="str">
            <v>BALL VA</v>
          </cell>
          <cell r="F4314">
            <v>6</v>
          </cell>
          <cell r="G4314" t="str">
            <v>VB8010600000T00</v>
          </cell>
          <cell r="H4314">
            <v>0.75</v>
          </cell>
          <cell r="I4314" t="str">
            <v>--</v>
          </cell>
          <cell r="J4314">
            <v>2</v>
          </cell>
          <cell r="K4314">
            <v>2</v>
          </cell>
        </row>
        <row r="4315">
          <cell r="A4315" t="str">
            <v>M2</v>
          </cell>
          <cell r="B4315" t="str">
            <v>A5C</v>
          </cell>
          <cell r="C4315" t="str">
            <v>P</v>
          </cell>
          <cell r="D4315" t="str">
            <v>23174</v>
          </cell>
          <cell r="E4315" t="str">
            <v>BALL VA</v>
          </cell>
          <cell r="F4315">
            <v>6</v>
          </cell>
          <cell r="G4315" t="str">
            <v>VB8010600000T00</v>
          </cell>
          <cell r="H4315">
            <v>0.75</v>
          </cell>
          <cell r="I4315" t="str">
            <v>--</v>
          </cell>
          <cell r="J4315">
            <v>1</v>
          </cell>
          <cell r="K4315">
            <v>1</v>
          </cell>
        </row>
        <row r="4316">
          <cell r="A4316" t="str">
            <v>M2</v>
          </cell>
          <cell r="B4316" t="str">
            <v>A5C</v>
          </cell>
          <cell r="C4316" t="str">
            <v>P</v>
          </cell>
          <cell r="D4316" t="str">
            <v>23181</v>
          </cell>
          <cell r="E4316" t="str">
            <v>BALL VA</v>
          </cell>
          <cell r="F4316">
            <v>6</v>
          </cell>
          <cell r="G4316" t="str">
            <v>VB8010600000T00</v>
          </cell>
          <cell r="H4316">
            <v>0.75</v>
          </cell>
          <cell r="I4316" t="str">
            <v>--</v>
          </cell>
          <cell r="J4316">
            <v>2</v>
          </cell>
          <cell r="K4316">
            <v>2</v>
          </cell>
        </row>
        <row r="4317">
          <cell r="A4317" t="str">
            <v>M2</v>
          </cell>
          <cell r="B4317" t="str">
            <v>A5C</v>
          </cell>
          <cell r="C4317" t="str">
            <v>P</v>
          </cell>
          <cell r="D4317" t="str">
            <v>23185</v>
          </cell>
          <cell r="E4317" t="str">
            <v>BALL VA</v>
          </cell>
          <cell r="F4317">
            <v>6</v>
          </cell>
          <cell r="G4317" t="str">
            <v>VB8010600000T00</v>
          </cell>
          <cell r="H4317">
            <v>0.75</v>
          </cell>
          <cell r="I4317" t="str">
            <v>--</v>
          </cell>
          <cell r="J4317">
            <v>2</v>
          </cell>
          <cell r="K4317">
            <v>2</v>
          </cell>
        </row>
        <row r="4318">
          <cell r="A4318" t="str">
            <v>M2</v>
          </cell>
          <cell r="B4318" t="str">
            <v>A5C</v>
          </cell>
          <cell r="C4318" t="str">
            <v>P</v>
          </cell>
          <cell r="D4318" t="str">
            <v>23188</v>
          </cell>
          <cell r="E4318" t="str">
            <v>BALL VA</v>
          </cell>
          <cell r="F4318">
            <v>6</v>
          </cell>
          <cell r="G4318" t="str">
            <v>VB8010600000T00</v>
          </cell>
          <cell r="H4318">
            <v>0.75</v>
          </cell>
          <cell r="I4318" t="str">
            <v>--</v>
          </cell>
          <cell r="J4318">
            <v>9</v>
          </cell>
          <cell r="K4318">
            <v>9</v>
          </cell>
        </row>
        <row r="4319">
          <cell r="A4319" t="str">
            <v>M2</v>
          </cell>
          <cell r="B4319" t="str">
            <v>A5C</v>
          </cell>
          <cell r="C4319" t="str">
            <v>P</v>
          </cell>
          <cell r="D4319" t="str">
            <v>23188</v>
          </cell>
          <cell r="E4319" t="str">
            <v>BALL VA</v>
          </cell>
          <cell r="F4319">
            <v>6</v>
          </cell>
          <cell r="G4319" t="str">
            <v>VB8010600000T00</v>
          </cell>
          <cell r="H4319">
            <v>0.75</v>
          </cell>
          <cell r="I4319" t="str">
            <v>--</v>
          </cell>
          <cell r="J4319">
            <v>2</v>
          </cell>
          <cell r="K4319">
            <v>2</v>
          </cell>
        </row>
        <row r="4320">
          <cell r="A4320" t="str">
            <v>M2</v>
          </cell>
          <cell r="B4320" t="str">
            <v>A5C</v>
          </cell>
          <cell r="C4320" t="str">
            <v>P</v>
          </cell>
          <cell r="D4320" t="str">
            <v>23192</v>
          </cell>
          <cell r="E4320" t="str">
            <v>BALL VA</v>
          </cell>
          <cell r="F4320">
            <v>6</v>
          </cell>
          <cell r="G4320" t="str">
            <v>VB8010600000T00</v>
          </cell>
          <cell r="H4320">
            <v>0.75</v>
          </cell>
          <cell r="I4320" t="str">
            <v>--</v>
          </cell>
          <cell r="J4320">
            <v>1</v>
          </cell>
          <cell r="K4320">
            <v>1</v>
          </cell>
        </row>
        <row r="4321">
          <cell r="A4321" t="str">
            <v>M2</v>
          </cell>
          <cell r="B4321" t="str">
            <v>A5C</v>
          </cell>
          <cell r="C4321" t="str">
            <v>P</v>
          </cell>
          <cell r="D4321" t="str">
            <v>23192</v>
          </cell>
          <cell r="E4321" t="str">
            <v>BALL VA</v>
          </cell>
          <cell r="F4321">
            <v>6</v>
          </cell>
          <cell r="G4321" t="str">
            <v>VB8010600000T00</v>
          </cell>
          <cell r="H4321">
            <v>0.75</v>
          </cell>
          <cell r="I4321" t="str">
            <v>--</v>
          </cell>
          <cell r="J4321">
            <v>2</v>
          </cell>
          <cell r="K4321">
            <v>2</v>
          </cell>
        </row>
        <row r="4322">
          <cell r="A4322" t="str">
            <v>M2</v>
          </cell>
          <cell r="B4322" t="str">
            <v>A5C</v>
          </cell>
          <cell r="C4322" t="str">
            <v>P</v>
          </cell>
          <cell r="D4322" t="str">
            <v>23205</v>
          </cell>
          <cell r="E4322" t="str">
            <v>BALL VA</v>
          </cell>
          <cell r="F4322">
            <v>6</v>
          </cell>
          <cell r="G4322" t="str">
            <v>VB8010600000T00</v>
          </cell>
          <cell r="H4322">
            <v>0.75</v>
          </cell>
          <cell r="I4322" t="str">
            <v>--</v>
          </cell>
          <cell r="J4322">
            <v>1</v>
          </cell>
          <cell r="K4322">
            <v>1</v>
          </cell>
        </row>
        <row r="4323">
          <cell r="A4323" t="str">
            <v>M2</v>
          </cell>
          <cell r="B4323" t="str">
            <v>A5C</v>
          </cell>
          <cell r="C4323" t="str">
            <v>P</v>
          </cell>
          <cell r="D4323" t="str">
            <v>23208</v>
          </cell>
          <cell r="E4323" t="str">
            <v>BALL VA</v>
          </cell>
          <cell r="F4323">
            <v>6</v>
          </cell>
          <cell r="G4323" t="str">
            <v>VB8010600000T00</v>
          </cell>
          <cell r="H4323">
            <v>0.75</v>
          </cell>
          <cell r="I4323" t="str">
            <v>--</v>
          </cell>
          <cell r="J4323">
            <v>1</v>
          </cell>
          <cell r="K4323">
            <v>1</v>
          </cell>
        </row>
        <row r="4324">
          <cell r="A4324" t="str">
            <v>M2</v>
          </cell>
          <cell r="B4324" t="str">
            <v>A5C</v>
          </cell>
          <cell r="C4324" t="str">
            <v>P</v>
          </cell>
          <cell r="D4324" t="str">
            <v>23212</v>
          </cell>
          <cell r="E4324" t="str">
            <v>BALL VA</v>
          </cell>
          <cell r="F4324">
            <v>6</v>
          </cell>
          <cell r="G4324" t="str">
            <v>VB8010600000T00</v>
          </cell>
          <cell r="H4324">
            <v>0.75</v>
          </cell>
          <cell r="I4324" t="str">
            <v>--</v>
          </cell>
          <cell r="J4324">
            <v>1</v>
          </cell>
          <cell r="K4324">
            <v>1</v>
          </cell>
        </row>
        <row r="4325">
          <cell r="A4325" t="str">
            <v>M2</v>
          </cell>
          <cell r="B4325" t="str">
            <v>A5C</v>
          </cell>
          <cell r="C4325" t="str">
            <v>P</v>
          </cell>
          <cell r="D4325" t="str">
            <v>23207</v>
          </cell>
          <cell r="E4325" t="str">
            <v>BALL VA</v>
          </cell>
          <cell r="F4325">
            <v>6</v>
          </cell>
          <cell r="G4325" t="str">
            <v>VB8010600000T00</v>
          </cell>
          <cell r="H4325">
            <v>0.75</v>
          </cell>
          <cell r="I4325" t="str">
            <v>--</v>
          </cell>
          <cell r="J4325">
            <v>1</v>
          </cell>
          <cell r="K4325">
            <v>1</v>
          </cell>
        </row>
        <row r="4326">
          <cell r="A4326" t="str">
            <v>M2</v>
          </cell>
          <cell r="B4326" t="str">
            <v>A5C</v>
          </cell>
          <cell r="C4326" t="str">
            <v>P</v>
          </cell>
          <cell r="D4326" t="str">
            <v>23213</v>
          </cell>
          <cell r="E4326" t="str">
            <v>BALL VA</v>
          </cell>
          <cell r="F4326">
            <v>6</v>
          </cell>
          <cell r="G4326" t="str">
            <v>VB8010600000T00</v>
          </cell>
          <cell r="H4326">
            <v>0.75</v>
          </cell>
          <cell r="I4326" t="str">
            <v>--</v>
          </cell>
          <cell r="J4326">
            <v>1</v>
          </cell>
          <cell r="K4326">
            <v>1</v>
          </cell>
        </row>
        <row r="4327">
          <cell r="A4327" t="str">
            <v>M2</v>
          </cell>
          <cell r="B4327" t="str">
            <v>A5C</v>
          </cell>
          <cell r="C4327" t="str">
            <v>P</v>
          </cell>
          <cell r="D4327" t="str">
            <v>23225</v>
          </cell>
          <cell r="E4327" t="str">
            <v>BALL VA</v>
          </cell>
          <cell r="F4327">
            <v>6</v>
          </cell>
          <cell r="G4327" t="str">
            <v>VB8010600000T00</v>
          </cell>
          <cell r="H4327">
            <v>0.75</v>
          </cell>
          <cell r="I4327" t="str">
            <v>--</v>
          </cell>
          <cell r="J4327">
            <v>3</v>
          </cell>
          <cell r="K4327">
            <v>3</v>
          </cell>
        </row>
        <row r="4328">
          <cell r="A4328" t="str">
            <v>M2</v>
          </cell>
          <cell r="B4328" t="str">
            <v>A5C</v>
          </cell>
          <cell r="C4328" t="str">
            <v>P</v>
          </cell>
          <cell r="D4328" t="str">
            <v>23226</v>
          </cell>
          <cell r="E4328" t="str">
            <v>BALL VA</v>
          </cell>
          <cell r="F4328">
            <v>6</v>
          </cell>
          <cell r="G4328" t="str">
            <v>VB8010600000T00</v>
          </cell>
          <cell r="H4328">
            <v>0.75</v>
          </cell>
          <cell r="I4328" t="str">
            <v>--</v>
          </cell>
          <cell r="J4328">
            <v>1</v>
          </cell>
          <cell r="K4328">
            <v>1</v>
          </cell>
        </row>
        <row r="4329">
          <cell r="A4329" t="str">
            <v>M2</v>
          </cell>
          <cell r="B4329" t="str">
            <v>A5C</v>
          </cell>
          <cell r="C4329" t="str">
            <v>P</v>
          </cell>
          <cell r="D4329" t="str">
            <v>23230</v>
          </cell>
          <cell r="E4329" t="str">
            <v>BALL VA</v>
          </cell>
          <cell r="F4329">
            <v>6</v>
          </cell>
          <cell r="G4329" t="str">
            <v>VB8010600000T00</v>
          </cell>
          <cell r="H4329">
            <v>0.75</v>
          </cell>
          <cell r="I4329" t="str">
            <v>--</v>
          </cell>
          <cell r="J4329">
            <v>1</v>
          </cell>
          <cell r="K4329">
            <v>1</v>
          </cell>
        </row>
        <row r="4330">
          <cell r="A4330" t="str">
            <v>M2</v>
          </cell>
          <cell r="B4330" t="str">
            <v>A5C</v>
          </cell>
          <cell r="C4330" t="str">
            <v>P</v>
          </cell>
          <cell r="D4330" t="str">
            <v>23230</v>
          </cell>
          <cell r="E4330" t="str">
            <v>BALL VA</v>
          </cell>
          <cell r="F4330">
            <v>6</v>
          </cell>
          <cell r="G4330" t="str">
            <v>VB8010600000T00</v>
          </cell>
          <cell r="H4330">
            <v>0.75</v>
          </cell>
          <cell r="I4330" t="str">
            <v>--</v>
          </cell>
          <cell r="J4330">
            <v>1</v>
          </cell>
          <cell r="K4330">
            <v>1</v>
          </cell>
        </row>
        <row r="4331">
          <cell r="A4331" t="str">
            <v>M2</v>
          </cell>
          <cell r="B4331" t="str">
            <v>A5C</v>
          </cell>
          <cell r="C4331" t="str">
            <v>P</v>
          </cell>
          <cell r="D4331" t="str">
            <v>23229</v>
          </cell>
          <cell r="E4331" t="str">
            <v>BALL VA</v>
          </cell>
          <cell r="F4331">
            <v>6</v>
          </cell>
          <cell r="G4331" t="str">
            <v>VB8010600000T00</v>
          </cell>
          <cell r="H4331">
            <v>0.75</v>
          </cell>
          <cell r="I4331" t="str">
            <v>--</v>
          </cell>
          <cell r="J4331">
            <v>1</v>
          </cell>
          <cell r="K4331">
            <v>1</v>
          </cell>
        </row>
        <row r="4332">
          <cell r="A4332" t="str">
            <v>M2</v>
          </cell>
          <cell r="B4332" t="str">
            <v>A5C</v>
          </cell>
          <cell r="C4332" t="str">
            <v>P</v>
          </cell>
          <cell r="D4332" t="str">
            <v>23236</v>
          </cell>
          <cell r="E4332" t="str">
            <v>BALL VA</v>
          </cell>
          <cell r="F4332">
            <v>6</v>
          </cell>
          <cell r="G4332" t="str">
            <v>VB8010600000T00</v>
          </cell>
          <cell r="H4332">
            <v>0.75</v>
          </cell>
          <cell r="I4332" t="str">
            <v>--</v>
          </cell>
          <cell r="J4332">
            <v>2</v>
          </cell>
          <cell r="K4332">
            <v>2</v>
          </cell>
        </row>
        <row r="4333">
          <cell r="A4333" t="str">
            <v>M2</v>
          </cell>
          <cell r="B4333" t="str">
            <v>A5C</v>
          </cell>
          <cell r="C4333" t="str">
            <v>P</v>
          </cell>
          <cell r="D4333" t="str">
            <v>23231</v>
          </cell>
          <cell r="E4333" t="str">
            <v>BALL VA</v>
          </cell>
          <cell r="F4333">
            <v>6</v>
          </cell>
          <cell r="G4333" t="str">
            <v>VB8010600000T00</v>
          </cell>
          <cell r="H4333">
            <v>0.75</v>
          </cell>
          <cell r="I4333" t="str">
            <v>--</v>
          </cell>
          <cell r="J4333">
            <v>1</v>
          </cell>
          <cell r="K4333">
            <v>1</v>
          </cell>
        </row>
        <row r="4334">
          <cell r="A4334" t="str">
            <v>M2</v>
          </cell>
          <cell r="B4334" t="str">
            <v>A5C</v>
          </cell>
          <cell r="C4334" t="str">
            <v>P</v>
          </cell>
          <cell r="D4334" t="str">
            <v>23235</v>
          </cell>
          <cell r="E4334" t="str">
            <v>BALL VA</v>
          </cell>
          <cell r="F4334">
            <v>6</v>
          </cell>
          <cell r="G4334" t="str">
            <v>VB8010600000T00</v>
          </cell>
          <cell r="H4334">
            <v>0.75</v>
          </cell>
          <cell r="I4334" t="str">
            <v>--</v>
          </cell>
          <cell r="J4334">
            <v>1</v>
          </cell>
          <cell r="K4334">
            <v>1</v>
          </cell>
        </row>
        <row r="4335">
          <cell r="A4335" t="str">
            <v>M2</v>
          </cell>
          <cell r="B4335" t="str">
            <v>A5C</v>
          </cell>
          <cell r="C4335" t="str">
            <v>P</v>
          </cell>
          <cell r="D4335" t="str">
            <v>23238</v>
          </cell>
          <cell r="E4335" t="str">
            <v>BALL VA</v>
          </cell>
          <cell r="F4335">
            <v>6</v>
          </cell>
          <cell r="G4335" t="str">
            <v>VB8010600000T00</v>
          </cell>
          <cell r="H4335">
            <v>0.75</v>
          </cell>
          <cell r="I4335" t="str">
            <v>--</v>
          </cell>
          <cell r="J4335">
            <v>1</v>
          </cell>
          <cell r="K4335">
            <v>1</v>
          </cell>
        </row>
        <row r="4336">
          <cell r="A4336" t="str">
            <v>M2</v>
          </cell>
          <cell r="B4336" t="str">
            <v>A5C</v>
          </cell>
          <cell r="C4336" t="str">
            <v>P</v>
          </cell>
          <cell r="D4336" t="str">
            <v>23239</v>
          </cell>
          <cell r="E4336" t="str">
            <v>BALL VA</v>
          </cell>
          <cell r="F4336">
            <v>6</v>
          </cell>
          <cell r="G4336" t="str">
            <v>VB8010600000T00</v>
          </cell>
          <cell r="H4336">
            <v>0.75</v>
          </cell>
          <cell r="I4336" t="str">
            <v>--</v>
          </cell>
          <cell r="J4336">
            <v>1</v>
          </cell>
          <cell r="K4336">
            <v>1</v>
          </cell>
        </row>
        <row r="4337">
          <cell r="A4337" t="str">
            <v>M2</v>
          </cell>
          <cell r="B4337" t="str">
            <v>A5C</v>
          </cell>
          <cell r="C4337" t="str">
            <v>P</v>
          </cell>
          <cell r="D4337" t="str">
            <v>23240</v>
          </cell>
          <cell r="E4337" t="str">
            <v>BALL VA</v>
          </cell>
          <cell r="F4337">
            <v>6</v>
          </cell>
          <cell r="G4337" t="str">
            <v>VB8010600000T00</v>
          </cell>
          <cell r="H4337">
            <v>0.75</v>
          </cell>
          <cell r="I4337" t="str">
            <v>--</v>
          </cell>
          <cell r="J4337">
            <v>2</v>
          </cell>
          <cell r="K4337">
            <v>2</v>
          </cell>
        </row>
        <row r="4338">
          <cell r="A4338" t="str">
            <v>M2</v>
          </cell>
          <cell r="B4338" t="str">
            <v>A5C</v>
          </cell>
          <cell r="C4338" t="str">
            <v>P</v>
          </cell>
          <cell r="D4338" t="str">
            <v>23247</v>
          </cell>
          <cell r="E4338" t="str">
            <v>BALL VA</v>
          </cell>
          <cell r="F4338">
            <v>6</v>
          </cell>
          <cell r="G4338" t="str">
            <v>VB8010600000T00</v>
          </cell>
          <cell r="H4338">
            <v>0.75</v>
          </cell>
          <cell r="I4338" t="str">
            <v>--</v>
          </cell>
          <cell r="J4338">
            <v>3</v>
          </cell>
          <cell r="K4338">
            <v>3</v>
          </cell>
        </row>
        <row r="4339">
          <cell r="A4339" t="str">
            <v>M2</v>
          </cell>
          <cell r="B4339" t="str">
            <v>A5C</v>
          </cell>
          <cell r="C4339" t="str">
            <v>P</v>
          </cell>
          <cell r="D4339" t="str">
            <v>23248</v>
          </cell>
          <cell r="E4339" t="str">
            <v>BALL VA</v>
          </cell>
          <cell r="F4339">
            <v>6</v>
          </cell>
          <cell r="G4339" t="str">
            <v>VB8010600000T00</v>
          </cell>
          <cell r="H4339">
            <v>0.75</v>
          </cell>
          <cell r="I4339" t="str">
            <v>--</v>
          </cell>
          <cell r="J4339">
            <v>1</v>
          </cell>
          <cell r="K4339">
            <v>1</v>
          </cell>
        </row>
        <row r="4340">
          <cell r="A4340" t="str">
            <v>M2</v>
          </cell>
          <cell r="B4340" t="str">
            <v>A5C</v>
          </cell>
          <cell r="C4340" t="str">
            <v>P</v>
          </cell>
          <cell r="D4340" t="str">
            <v>23258</v>
          </cell>
          <cell r="E4340" t="str">
            <v>BALL VA</v>
          </cell>
          <cell r="F4340">
            <v>6</v>
          </cell>
          <cell r="G4340" t="str">
            <v>VB8010600000T00</v>
          </cell>
          <cell r="H4340">
            <v>0.75</v>
          </cell>
          <cell r="I4340" t="str">
            <v>--</v>
          </cell>
          <cell r="J4340">
            <v>1</v>
          </cell>
          <cell r="K4340">
            <v>1</v>
          </cell>
        </row>
        <row r="4341">
          <cell r="A4341" t="str">
            <v>M2</v>
          </cell>
          <cell r="B4341" t="str">
            <v>A5C</v>
          </cell>
          <cell r="C4341" t="str">
            <v>P</v>
          </cell>
          <cell r="D4341" t="str">
            <v>23252</v>
          </cell>
          <cell r="E4341" t="str">
            <v>BALL VA</v>
          </cell>
          <cell r="F4341">
            <v>6</v>
          </cell>
          <cell r="G4341" t="str">
            <v>VB8010600000T00</v>
          </cell>
          <cell r="H4341">
            <v>0.75</v>
          </cell>
          <cell r="I4341" t="str">
            <v>--</v>
          </cell>
          <cell r="J4341">
            <v>1</v>
          </cell>
          <cell r="K4341">
            <v>1</v>
          </cell>
        </row>
        <row r="4342">
          <cell r="A4342" t="str">
            <v>M2</v>
          </cell>
          <cell r="B4342" t="str">
            <v>A5C</v>
          </cell>
          <cell r="C4342" t="str">
            <v>P</v>
          </cell>
          <cell r="D4342" t="str">
            <v>23252</v>
          </cell>
          <cell r="E4342" t="str">
            <v>BALL VA</v>
          </cell>
          <cell r="F4342">
            <v>6</v>
          </cell>
          <cell r="G4342" t="str">
            <v>VB8010600000T00</v>
          </cell>
          <cell r="H4342">
            <v>0.75</v>
          </cell>
          <cell r="I4342" t="str">
            <v>--</v>
          </cell>
          <cell r="J4342">
            <v>1</v>
          </cell>
          <cell r="K4342">
            <v>1</v>
          </cell>
        </row>
        <row r="4343">
          <cell r="A4343" t="str">
            <v>M2</v>
          </cell>
          <cell r="B4343" t="str">
            <v>A5C</v>
          </cell>
          <cell r="C4343" t="str">
            <v>P</v>
          </cell>
          <cell r="D4343" t="str">
            <v>23254</v>
          </cell>
          <cell r="E4343" t="str">
            <v>BALL VA</v>
          </cell>
          <cell r="F4343">
            <v>6</v>
          </cell>
          <cell r="G4343" t="str">
            <v>VB8010600000T00</v>
          </cell>
          <cell r="H4343">
            <v>0.75</v>
          </cell>
          <cell r="I4343" t="str">
            <v>--</v>
          </cell>
          <cell r="J4343">
            <v>2</v>
          </cell>
          <cell r="K4343">
            <v>2</v>
          </cell>
        </row>
        <row r="4344">
          <cell r="A4344" t="str">
            <v>M2</v>
          </cell>
          <cell r="B4344" t="str">
            <v>A5C</v>
          </cell>
          <cell r="C4344" t="str">
            <v>P</v>
          </cell>
          <cell r="D4344" t="str">
            <v>23259</v>
          </cell>
          <cell r="E4344" t="str">
            <v>BALL VA</v>
          </cell>
          <cell r="F4344">
            <v>6</v>
          </cell>
          <cell r="G4344" t="str">
            <v>VB8010600000T00</v>
          </cell>
          <cell r="H4344">
            <v>0.75</v>
          </cell>
          <cell r="I4344" t="str">
            <v>--</v>
          </cell>
          <cell r="J4344">
            <v>2</v>
          </cell>
          <cell r="K4344">
            <v>2</v>
          </cell>
        </row>
        <row r="4345">
          <cell r="A4345" t="str">
            <v>M2</v>
          </cell>
          <cell r="B4345" t="str">
            <v>A5C</v>
          </cell>
          <cell r="C4345" t="str">
            <v>P</v>
          </cell>
          <cell r="D4345" t="str">
            <v>24008</v>
          </cell>
          <cell r="E4345" t="str">
            <v>BALL VA</v>
          </cell>
          <cell r="F4345">
            <v>6</v>
          </cell>
          <cell r="G4345" t="str">
            <v>VB8010600000T00</v>
          </cell>
          <cell r="H4345">
            <v>0.75</v>
          </cell>
          <cell r="I4345" t="str">
            <v>--</v>
          </cell>
          <cell r="J4345">
            <v>1</v>
          </cell>
          <cell r="K4345">
            <v>1</v>
          </cell>
        </row>
        <row r="4346">
          <cell r="A4346" t="str">
            <v>M2</v>
          </cell>
          <cell r="B4346" t="str">
            <v>A5C</v>
          </cell>
          <cell r="C4346" t="str">
            <v>P</v>
          </cell>
          <cell r="D4346" t="str">
            <v>24008</v>
          </cell>
          <cell r="E4346" t="str">
            <v>BALL VA</v>
          </cell>
          <cell r="F4346">
            <v>6</v>
          </cell>
          <cell r="G4346" t="str">
            <v>VB8010600000T00</v>
          </cell>
          <cell r="H4346">
            <v>0.75</v>
          </cell>
          <cell r="I4346" t="str">
            <v>--</v>
          </cell>
          <cell r="J4346">
            <v>2</v>
          </cell>
          <cell r="K4346">
            <v>2</v>
          </cell>
        </row>
        <row r="4347">
          <cell r="A4347" t="str">
            <v>M2</v>
          </cell>
          <cell r="B4347" t="str">
            <v>A5C</v>
          </cell>
          <cell r="C4347" t="str">
            <v>P</v>
          </cell>
          <cell r="D4347" t="str">
            <v>24014</v>
          </cell>
          <cell r="E4347" t="str">
            <v>BALL VA</v>
          </cell>
          <cell r="F4347">
            <v>6</v>
          </cell>
          <cell r="G4347" t="str">
            <v>VB8010600000T00</v>
          </cell>
          <cell r="H4347">
            <v>0.75</v>
          </cell>
          <cell r="I4347" t="str">
            <v>--</v>
          </cell>
          <cell r="J4347">
            <v>2</v>
          </cell>
          <cell r="K4347">
            <v>2</v>
          </cell>
        </row>
        <row r="4348">
          <cell r="A4348" t="str">
            <v>M2</v>
          </cell>
          <cell r="B4348" t="str">
            <v>A5C</v>
          </cell>
          <cell r="C4348" t="str">
            <v>P</v>
          </cell>
          <cell r="D4348" t="str">
            <v>24020</v>
          </cell>
          <cell r="E4348" t="str">
            <v>BALL VA</v>
          </cell>
          <cell r="F4348">
            <v>6</v>
          </cell>
          <cell r="G4348" t="str">
            <v>VB8010600000T00</v>
          </cell>
          <cell r="H4348">
            <v>0.75</v>
          </cell>
          <cell r="I4348" t="str">
            <v>--</v>
          </cell>
          <cell r="J4348">
            <v>1</v>
          </cell>
          <cell r="K4348">
            <v>1</v>
          </cell>
        </row>
        <row r="4349">
          <cell r="A4349" t="str">
            <v>M2</v>
          </cell>
          <cell r="B4349" t="str">
            <v>A5C</v>
          </cell>
          <cell r="C4349" t="str">
            <v>P</v>
          </cell>
          <cell r="D4349" t="str">
            <v>24021</v>
          </cell>
          <cell r="E4349" t="str">
            <v>BALL VA</v>
          </cell>
          <cell r="F4349">
            <v>6</v>
          </cell>
          <cell r="G4349" t="str">
            <v>VB8010600000T00</v>
          </cell>
          <cell r="H4349">
            <v>0.75</v>
          </cell>
          <cell r="I4349" t="str">
            <v>--</v>
          </cell>
          <cell r="J4349">
            <v>2</v>
          </cell>
          <cell r="K4349">
            <v>2</v>
          </cell>
        </row>
        <row r="4350">
          <cell r="A4350" t="str">
            <v>M2</v>
          </cell>
          <cell r="B4350" t="str">
            <v>A5C</v>
          </cell>
          <cell r="C4350" t="str">
            <v>P</v>
          </cell>
          <cell r="D4350" t="str">
            <v>24024</v>
          </cell>
          <cell r="E4350" t="str">
            <v>BALL VA</v>
          </cell>
          <cell r="F4350">
            <v>6</v>
          </cell>
          <cell r="G4350" t="str">
            <v>VB8010600000T00</v>
          </cell>
          <cell r="H4350">
            <v>0.75</v>
          </cell>
          <cell r="I4350" t="str">
            <v>--</v>
          </cell>
          <cell r="J4350">
            <v>5</v>
          </cell>
          <cell r="K4350">
            <v>5</v>
          </cell>
        </row>
        <row r="4351">
          <cell r="A4351" t="str">
            <v>M2</v>
          </cell>
          <cell r="B4351" t="str">
            <v>A5C</v>
          </cell>
          <cell r="C4351" t="str">
            <v>P</v>
          </cell>
          <cell r="D4351" t="str">
            <v>99003</v>
          </cell>
          <cell r="E4351" t="str">
            <v>BALL VA</v>
          </cell>
          <cell r="F4351">
            <v>6</v>
          </cell>
          <cell r="G4351" t="str">
            <v>VB8010600000T00</v>
          </cell>
          <cell r="H4351">
            <v>0.75</v>
          </cell>
          <cell r="I4351" t="str">
            <v>--</v>
          </cell>
          <cell r="J4351">
            <v>2</v>
          </cell>
          <cell r="K4351">
            <v>2</v>
          </cell>
        </row>
        <row r="4352">
          <cell r="A4352" t="str">
            <v>M2</v>
          </cell>
          <cell r="B4352" t="str">
            <v>A5C</v>
          </cell>
          <cell r="C4352" t="str">
            <v>P</v>
          </cell>
          <cell r="D4352" t="str">
            <v>99003</v>
          </cell>
          <cell r="E4352" t="str">
            <v>BALL VA</v>
          </cell>
          <cell r="F4352">
            <v>6</v>
          </cell>
          <cell r="G4352" t="str">
            <v>VB8010600000T00</v>
          </cell>
          <cell r="H4352">
            <v>0.75</v>
          </cell>
          <cell r="I4352" t="str">
            <v>--</v>
          </cell>
          <cell r="J4352">
            <v>2</v>
          </cell>
          <cell r="K4352">
            <v>2</v>
          </cell>
        </row>
        <row r="4353">
          <cell r="A4353" t="str">
            <v>M2</v>
          </cell>
          <cell r="B4353" t="str">
            <v>A5C</v>
          </cell>
          <cell r="C4353" t="str">
            <v>P</v>
          </cell>
          <cell r="D4353" t="str">
            <v>99003</v>
          </cell>
          <cell r="E4353" t="str">
            <v>BALL VA</v>
          </cell>
          <cell r="F4353">
            <v>6</v>
          </cell>
          <cell r="G4353" t="str">
            <v>VB8010600000T00</v>
          </cell>
          <cell r="H4353">
            <v>0.75</v>
          </cell>
          <cell r="I4353" t="str">
            <v>--</v>
          </cell>
          <cell r="J4353">
            <v>1</v>
          </cell>
          <cell r="K4353">
            <v>1</v>
          </cell>
        </row>
        <row r="4354">
          <cell r="A4354" t="str">
            <v>M2</v>
          </cell>
          <cell r="B4354" t="str">
            <v>A5C</v>
          </cell>
          <cell r="C4354" t="str">
            <v>TRIM</v>
          </cell>
          <cell r="D4354" t="str">
            <v>V-2301</v>
          </cell>
          <cell r="E4354" t="str">
            <v>BALL VA</v>
          </cell>
          <cell r="F4354">
            <v>6</v>
          </cell>
          <cell r="G4354" t="str">
            <v>VB8010600000T00</v>
          </cell>
          <cell r="H4354">
            <v>0.75</v>
          </cell>
          <cell r="I4354" t="str">
            <v>--</v>
          </cell>
          <cell r="J4354">
            <v>2</v>
          </cell>
          <cell r="K4354">
            <v>2</v>
          </cell>
        </row>
        <row r="4355">
          <cell r="A4355" t="str">
            <v>M2</v>
          </cell>
          <cell r="B4355" t="str">
            <v>A5C</v>
          </cell>
          <cell r="C4355" t="str">
            <v>TRIM</v>
          </cell>
          <cell r="D4355" t="str">
            <v>V-2301</v>
          </cell>
          <cell r="E4355" t="str">
            <v>BALL VA</v>
          </cell>
          <cell r="F4355">
            <v>6</v>
          </cell>
          <cell r="G4355" t="str">
            <v>VB8010600000T00</v>
          </cell>
          <cell r="H4355">
            <v>0.75</v>
          </cell>
          <cell r="I4355" t="str">
            <v>--</v>
          </cell>
          <cell r="J4355">
            <v>2</v>
          </cell>
          <cell r="K4355">
            <v>2</v>
          </cell>
        </row>
        <row r="4356">
          <cell r="A4356" t="str">
            <v>M2</v>
          </cell>
          <cell r="B4356" t="str">
            <v>A5C</v>
          </cell>
          <cell r="C4356" t="str">
            <v>TRIM</v>
          </cell>
          <cell r="D4356" t="str">
            <v>V-2315</v>
          </cell>
          <cell r="E4356" t="str">
            <v>BALL VA</v>
          </cell>
          <cell r="F4356">
            <v>6</v>
          </cell>
          <cell r="G4356" t="str">
            <v>VB8010600000T00</v>
          </cell>
          <cell r="H4356">
            <v>0.75</v>
          </cell>
          <cell r="I4356" t="str">
            <v>--</v>
          </cell>
          <cell r="J4356">
            <v>2</v>
          </cell>
          <cell r="K4356">
            <v>2</v>
          </cell>
        </row>
        <row r="4357">
          <cell r="A4357" t="str">
            <v>M2</v>
          </cell>
          <cell r="B4357" t="str">
            <v>A5C</v>
          </cell>
          <cell r="C4357" t="str">
            <v>TRIM</v>
          </cell>
          <cell r="D4357" t="str">
            <v>V-2316</v>
          </cell>
          <cell r="E4357" t="str">
            <v>BALL VA</v>
          </cell>
          <cell r="F4357">
            <v>6</v>
          </cell>
          <cell r="G4357" t="str">
            <v>VB8010600000T00</v>
          </cell>
          <cell r="H4357">
            <v>0.75</v>
          </cell>
          <cell r="I4357" t="str">
            <v>--</v>
          </cell>
          <cell r="J4357">
            <v>2</v>
          </cell>
          <cell r="K4357">
            <v>2</v>
          </cell>
        </row>
        <row r="4358">
          <cell r="A4358" t="str">
            <v>M2</v>
          </cell>
          <cell r="B4358" t="str">
            <v>A5C</v>
          </cell>
          <cell r="C4358" t="str">
            <v>TRIM</v>
          </cell>
          <cell r="D4358" t="str">
            <v>V-2316</v>
          </cell>
          <cell r="E4358" t="str">
            <v>BALL VA</v>
          </cell>
          <cell r="F4358">
            <v>6</v>
          </cell>
          <cell r="G4358" t="str">
            <v>VB8010600000T00</v>
          </cell>
          <cell r="H4358">
            <v>0.75</v>
          </cell>
          <cell r="I4358" t="str">
            <v>--</v>
          </cell>
          <cell r="J4358">
            <v>4</v>
          </cell>
          <cell r="K4358">
            <v>4</v>
          </cell>
        </row>
        <row r="4359">
          <cell r="A4359" t="str">
            <v>M2</v>
          </cell>
          <cell r="B4359" t="str">
            <v>A5C</v>
          </cell>
          <cell r="C4359" t="str">
            <v>TRIM</v>
          </cell>
          <cell r="D4359" t="str">
            <v>V-2318</v>
          </cell>
          <cell r="E4359" t="str">
            <v>BALL VA</v>
          </cell>
          <cell r="F4359">
            <v>6</v>
          </cell>
          <cell r="G4359" t="str">
            <v>VB8010600000T00</v>
          </cell>
          <cell r="H4359">
            <v>0.75</v>
          </cell>
          <cell r="I4359" t="str">
            <v>--</v>
          </cell>
          <cell r="J4359">
            <v>2</v>
          </cell>
          <cell r="K4359">
            <v>2</v>
          </cell>
        </row>
        <row r="4360">
          <cell r="A4360" t="str">
            <v>M2</v>
          </cell>
          <cell r="B4360" t="str">
            <v>A5C</v>
          </cell>
          <cell r="C4360" t="str">
            <v>TRIM</v>
          </cell>
          <cell r="D4360" t="str">
            <v>V-2320</v>
          </cell>
          <cell r="E4360" t="str">
            <v>BALL VA</v>
          </cell>
          <cell r="F4360">
            <v>6</v>
          </cell>
          <cell r="G4360" t="str">
            <v>VB8010600000T00</v>
          </cell>
          <cell r="H4360">
            <v>0.75</v>
          </cell>
          <cell r="I4360" t="str">
            <v>--</v>
          </cell>
          <cell r="J4360">
            <v>2</v>
          </cell>
          <cell r="K4360">
            <v>2</v>
          </cell>
        </row>
        <row r="4361">
          <cell r="A4361" t="str">
            <v>M2</v>
          </cell>
          <cell r="B4361" t="str">
            <v>A5C</v>
          </cell>
          <cell r="C4361" t="str">
            <v>TRIM</v>
          </cell>
          <cell r="D4361" t="str">
            <v>V-2320</v>
          </cell>
          <cell r="E4361" t="str">
            <v>BALL VA</v>
          </cell>
          <cell r="F4361">
            <v>6</v>
          </cell>
          <cell r="G4361" t="str">
            <v>VB8010600000T00</v>
          </cell>
          <cell r="H4361">
            <v>0.75</v>
          </cell>
          <cell r="I4361" t="str">
            <v>--</v>
          </cell>
          <cell r="J4361">
            <v>4</v>
          </cell>
          <cell r="K4361">
            <v>4</v>
          </cell>
        </row>
        <row r="4362">
          <cell r="A4362" t="str">
            <v>M2</v>
          </cell>
          <cell r="B4362" t="str">
            <v>A5C</v>
          </cell>
          <cell r="C4362" t="str">
            <v>TRIM</v>
          </cell>
          <cell r="D4362" t="str">
            <v>V-2321</v>
          </cell>
          <cell r="E4362" t="str">
            <v>BALL VA</v>
          </cell>
          <cell r="F4362">
            <v>6</v>
          </cell>
          <cell r="G4362" t="str">
            <v>VB8010600000T00</v>
          </cell>
          <cell r="H4362">
            <v>0.75</v>
          </cell>
          <cell r="I4362" t="str">
            <v>--</v>
          </cell>
          <cell r="J4362">
            <v>4</v>
          </cell>
          <cell r="K4362">
            <v>4</v>
          </cell>
        </row>
        <row r="4363">
          <cell r="A4363" t="str">
            <v>M2</v>
          </cell>
          <cell r="B4363" t="str">
            <v>A5C</v>
          </cell>
          <cell r="C4363" t="str">
            <v>TRIM</v>
          </cell>
          <cell r="D4363" t="str">
            <v>V-2321</v>
          </cell>
          <cell r="E4363" t="str">
            <v>BALL VA</v>
          </cell>
          <cell r="F4363">
            <v>6</v>
          </cell>
          <cell r="G4363" t="str">
            <v>VB8010600000T00</v>
          </cell>
          <cell r="H4363">
            <v>0.75</v>
          </cell>
          <cell r="I4363" t="str">
            <v>--</v>
          </cell>
          <cell r="J4363">
            <v>2</v>
          </cell>
          <cell r="K4363">
            <v>2</v>
          </cell>
        </row>
        <row r="4364">
          <cell r="A4364" t="str">
            <v>M2</v>
          </cell>
          <cell r="B4364" t="str">
            <v>A5C</v>
          </cell>
          <cell r="C4364" t="str">
            <v>TRIM</v>
          </cell>
          <cell r="D4364" t="str">
            <v>V-2323</v>
          </cell>
          <cell r="E4364" t="str">
            <v>BALL VA</v>
          </cell>
          <cell r="F4364">
            <v>6</v>
          </cell>
          <cell r="G4364" t="str">
            <v>VB8010600000T00</v>
          </cell>
          <cell r="H4364">
            <v>0.75</v>
          </cell>
          <cell r="I4364" t="str">
            <v>--</v>
          </cell>
          <cell r="J4364">
            <v>4</v>
          </cell>
          <cell r="K4364">
            <v>4</v>
          </cell>
        </row>
        <row r="4365">
          <cell r="A4365" t="str">
            <v>M2</v>
          </cell>
          <cell r="B4365" t="str">
            <v>A5C</v>
          </cell>
          <cell r="C4365" t="str">
            <v>TRIM</v>
          </cell>
          <cell r="D4365" t="str">
            <v>V-2323</v>
          </cell>
          <cell r="E4365" t="str">
            <v>BALL VA</v>
          </cell>
          <cell r="F4365">
            <v>6</v>
          </cell>
          <cell r="G4365" t="str">
            <v>VB8010600000T00</v>
          </cell>
          <cell r="H4365">
            <v>0.75</v>
          </cell>
          <cell r="I4365" t="str">
            <v>--</v>
          </cell>
          <cell r="J4365">
            <v>2</v>
          </cell>
          <cell r="K4365">
            <v>2</v>
          </cell>
        </row>
        <row r="4366">
          <cell r="A4366" t="str">
            <v>M2</v>
          </cell>
          <cell r="B4366" t="str">
            <v>A5C</v>
          </cell>
          <cell r="C4366" t="str">
            <v>TRIM</v>
          </cell>
          <cell r="D4366" t="str">
            <v>V-2324</v>
          </cell>
          <cell r="E4366" t="str">
            <v>BALL VA</v>
          </cell>
          <cell r="F4366">
            <v>6</v>
          </cell>
          <cell r="G4366" t="str">
            <v>VB8010600000T00</v>
          </cell>
          <cell r="H4366">
            <v>0.75</v>
          </cell>
          <cell r="I4366" t="str">
            <v>--</v>
          </cell>
          <cell r="J4366">
            <v>2</v>
          </cell>
          <cell r="K4366">
            <v>2</v>
          </cell>
        </row>
        <row r="4367">
          <cell r="A4367" t="str">
            <v>M2</v>
          </cell>
          <cell r="B4367" t="str">
            <v>A5C</v>
          </cell>
          <cell r="C4367" t="str">
            <v>TRIM</v>
          </cell>
          <cell r="D4367" t="str">
            <v>V-2324</v>
          </cell>
          <cell r="E4367" t="str">
            <v>BALL VA</v>
          </cell>
          <cell r="F4367">
            <v>6</v>
          </cell>
          <cell r="G4367" t="str">
            <v>VB8010600000T00</v>
          </cell>
          <cell r="H4367">
            <v>0.75</v>
          </cell>
          <cell r="I4367" t="str">
            <v>--</v>
          </cell>
          <cell r="J4367">
            <v>4</v>
          </cell>
          <cell r="K4367">
            <v>4</v>
          </cell>
        </row>
        <row r="4368">
          <cell r="A4368" t="str">
            <v>M2</v>
          </cell>
          <cell r="B4368" t="str">
            <v>A5C</v>
          </cell>
          <cell r="C4368" t="str">
            <v>TRIM</v>
          </cell>
          <cell r="D4368" t="str">
            <v>V-2326</v>
          </cell>
          <cell r="E4368" t="str">
            <v>BALL VA</v>
          </cell>
          <cell r="F4368">
            <v>6</v>
          </cell>
          <cell r="G4368" t="str">
            <v>VB8010600000T00</v>
          </cell>
          <cell r="H4368">
            <v>0.75</v>
          </cell>
          <cell r="I4368" t="str">
            <v>--</v>
          </cell>
          <cell r="J4368">
            <v>4</v>
          </cell>
          <cell r="K4368">
            <v>4</v>
          </cell>
        </row>
        <row r="4369">
          <cell r="A4369" t="str">
            <v>M2</v>
          </cell>
          <cell r="B4369" t="str">
            <v>A5C</v>
          </cell>
          <cell r="C4369" t="str">
            <v>TRIM</v>
          </cell>
          <cell r="D4369" t="str">
            <v>V-2326</v>
          </cell>
          <cell r="E4369" t="str">
            <v>BALL VA</v>
          </cell>
          <cell r="F4369">
            <v>6</v>
          </cell>
          <cell r="G4369" t="str">
            <v>VB8010600000T00</v>
          </cell>
          <cell r="H4369">
            <v>0.75</v>
          </cell>
          <cell r="I4369" t="str">
            <v>--</v>
          </cell>
          <cell r="J4369">
            <v>2</v>
          </cell>
          <cell r="K4369">
            <v>2</v>
          </cell>
        </row>
        <row r="4370">
          <cell r="A4370" t="str">
            <v>M2</v>
          </cell>
          <cell r="B4370" t="str">
            <v>A5C</v>
          </cell>
          <cell r="C4370" t="str">
            <v>TRIM</v>
          </cell>
          <cell r="D4370" t="str">
            <v>V-2328</v>
          </cell>
          <cell r="E4370" t="str">
            <v>BALL VA</v>
          </cell>
          <cell r="F4370">
            <v>6</v>
          </cell>
          <cell r="G4370" t="str">
            <v>VB8010600000T00</v>
          </cell>
          <cell r="H4370">
            <v>0.75</v>
          </cell>
          <cell r="I4370" t="str">
            <v>--</v>
          </cell>
          <cell r="J4370">
            <v>2</v>
          </cell>
          <cell r="K4370">
            <v>2</v>
          </cell>
        </row>
        <row r="4371">
          <cell r="A4371" t="str">
            <v>M2</v>
          </cell>
          <cell r="B4371" t="str">
            <v>A5C</v>
          </cell>
          <cell r="C4371" t="str">
            <v>TRIM</v>
          </cell>
          <cell r="D4371" t="str">
            <v>V-2329</v>
          </cell>
          <cell r="E4371" t="str">
            <v>BALL VA</v>
          </cell>
          <cell r="F4371">
            <v>6</v>
          </cell>
          <cell r="G4371" t="str">
            <v>VB8010600000T00</v>
          </cell>
          <cell r="H4371">
            <v>0.75</v>
          </cell>
          <cell r="I4371" t="str">
            <v>--</v>
          </cell>
          <cell r="J4371">
            <v>4</v>
          </cell>
          <cell r="K4371">
            <v>4</v>
          </cell>
        </row>
        <row r="4372">
          <cell r="A4372" t="str">
            <v>M2</v>
          </cell>
          <cell r="B4372" t="str">
            <v>A5C</v>
          </cell>
          <cell r="C4372" t="str">
            <v>TRIM</v>
          </cell>
          <cell r="D4372" t="str">
            <v>V-2330</v>
          </cell>
          <cell r="E4372" t="str">
            <v>BALL VA</v>
          </cell>
          <cell r="F4372">
            <v>6</v>
          </cell>
          <cell r="G4372" t="str">
            <v>VB8010600000T00</v>
          </cell>
          <cell r="H4372">
            <v>0.75</v>
          </cell>
          <cell r="I4372" t="str">
            <v>--</v>
          </cell>
          <cell r="J4372">
            <v>4</v>
          </cell>
          <cell r="K4372">
            <v>4</v>
          </cell>
        </row>
        <row r="4373">
          <cell r="A4373" t="str">
            <v>M2</v>
          </cell>
          <cell r="B4373" t="str">
            <v>A5C</v>
          </cell>
          <cell r="C4373" t="str">
            <v>TRIM</v>
          </cell>
          <cell r="D4373" t="str">
            <v>V-2330</v>
          </cell>
          <cell r="E4373" t="str">
            <v>BALL VA</v>
          </cell>
          <cell r="F4373">
            <v>6</v>
          </cell>
          <cell r="G4373" t="str">
            <v>VB8010600000T00</v>
          </cell>
          <cell r="H4373">
            <v>0.75</v>
          </cell>
          <cell r="I4373" t="str">
            <v>--</v>
          </cell>
          <cell r="J4373">
            <v>2</v>
          </cell>
          <cell r="K4373">
            <v>2</v>
          </cell>
        </row>
        <row r="4374">
          <cell r="A4374" t="str">
            <v>M2</v>
          </cell>
          <cell r="B4374" t="str">
            <v>A5C</v>
          </cell>
          <cell r="C4374" t="str">
            <v>TRIM</v>
          </cell>
          <cell r="D4374" t="str">
            <v>V-2331</v>
          </cell>
          <cell r="E4374" t="str">
            <v>BALL VA</v>
          </cell>
          <cell r="F4374">
            <v>6</v>
          </cell>
          <cell r="G4374" t="str">
            <v>VB8010600000T00</v>
          </cell>
          <cell r="H4374">
            <v>0.75</v>
          </cell>
          <cell r="I4374" t="str">
            <v>--</v>
          </cell>
          <cell r="J4374">
            <v>2</v>
          </cell>
          <cell r="K4374">
            <v>2</v>
          </cell>
        </row>
        <row r="4375">
          <cell r="A4375" t="str">
            <v>M2</v>
          </cell>
          <cell r="B4375" t="str">
            <v>A5C</v>
          </cell>
          <cell r="C4375" t="str">
            <v>TRIM</v>
          </cell>
          <cell r="D4375" t="str">
            <v>V-2331</v>
          </cell>
          <cell r="E4375" t="str">
            <v>BALL VA</v>
          </cell>
          <cell r="F4375">
            <v>6</v>
          </cell>
          <cell r="G4375" t="str">
            <v>VB8010600000T00</v>
          </cell>
          <cell r="H4375">
            <v>0.75</v>
          </cell>
          <cell r="I4375" t="str">
            <v>--</v>
          </cell>
          <cell r="J4375">
            <v>4</v>
          </cell>
          <cell r="K4375">
            <v>4</v>
          </cell>
        </row>
        <row r="4376">
          <cell r="A4376" t="str">
            <v>M2</v>
          </cell>
          <cell r="B4376" t="str">
            <v>A5C</v>
          </cell>
          <cell r="C4376" t="str">
            <v>TRIM</v>
          </cell>
          <cell r="D4376" t="str">
            <v>V-2332</v>
          </cell>
          <cell r="E4376" t="str">
            <v>BALL VA</v>
          </cell>
          <cell r="F4376">
            <v>6</v>
          </cell>
          <cell r="G4376" t="str">
            <v>VB8010600000T00</v>
          </cell>
          <cell r="H4376">
            <v>0.75</v>
          </cell>
          <cell r="I4376" t="str">
            <v>--</v>
          </cell>
          <cell r="J4376">
            <v>2</v>
          </cell>
          <cell r="K4376">
            <v>2</v>
          </cell>
        </row>
        <row r="4377">
          <cell r="A4377" t="str">
            <v>M2</v>
          </cell>
          <cell r="B4377" t="str">
            <v>A5C</v>
          </cell>
          <cell r="C4377" t="str">
            <v>TRIM</v>
          </cell>
          <cell r="D4377" t="str">
            <v>V-2332</v>
          </cell>
          <cell r="E4377" t="str">
            <v>BALL VA</v>
          </cell>
          <cell r="F4377">
            <v>6</v>
          </cell>
          <cell r="G4377" t="str">
            <v>VB8010600000T00</v>
          </cell>
          <cell r="H4377">
            <v>0.75</v>
          </cell>
          <cell r="I4377" t="str">
            <v>--</v>
          </cell>
          <cell r="J4377">
            <v>4</v>
          </cell>
          <cell r="K4377">
            <v>4</v>
          </cell>
        </row>
        <row r="4378">
          <cell r="A4378" t="str">
            <v>M2</v>
          </cell>
          <cell r="B4378" t="str">
            <v>A5C</v>
          </cell>
          <cell r="C4378" t="str">
            <v>TRIM</v>
          </cell>
          <cell r="D4378" t="str">
            <v>V-2333</v>
          </cell>
          <cell r="E4378" t="str">
            <v>BALL VA</v>
          </cell>
          <cell r="F4378">
            <v>6</v>
          </cell>
          <cell r="G4378" t="str">
            <v>VB8010600000T00</v>
          </cell>
          <cell r="H4378">
            <v>0.75</v>
          </cell>
          <cell r="I4378" t="str">
            <v>--</v>
          </cell>
          <cell r="J4378">
            <v>2</v>
          </cell>
          <cell r="K4378">
            <v>2</v>
          </cell>
        </row>
        <row r="4379">
          <cell r="A4379" t="str">
            <v>M2</v>
          </cell>
          <cell r="B4379" t="str">
            <v>A5C</v>
          </cell>
          <cell r="C4379" t="str">
            <v>TRIM</v>
          </cell>
          <cell r="D4379" t="str">
            <v>V-2351</v>
          </cell>
          <cell r="E4379" t="str">
            <v>BALL VA</v>
          </cell>
          <cell r="F4379">
            <v>6</v>
          </cell>
          <cell r="G4379" t="str">
            <v>VB8010600000T00</v>
          </cell>
          <cell r="H4379">
            <v>0.75</v>
          </cell>
          <cell r="I4379" t="str">
            <v>--</v>
          </cell>
          <cell r="J4379">
            <v>2</v>
          </cell>
          <cell r="K4379">
            <v>2</v>
          </cell>
        </row>
        <row r="4380">
          <cell r="A4380" t="str">
            <v>M2</v>
          </cell>
          <cell r="B4380" t="str">
            <v>A5C</v>
          </cell>
          <cell r="C4380" t="str">
            <v>TRIM</v>
          </cell>
          <cell r="D4380" t="str">
            <v>V-2351</v>
          </cell>
          <cell r="E4380" t="str">
            <v>BALL VA</v>
          </cell>
          <cell r="F4380">
            <v>6</v>
          </cell>
          <cell r="G4380" t="str">
            <v>VB8010600000T00</v>
          </cell>
          <cell r="H4380">
            <v>0.75</v>
          </cell>
          <cell r="I4380" t="str">
            <v>--</v>
          </cell>
          <cell r="J4380">
            <v>2</v>
          </cell>
          <cell r="K4380">
            <v>2</v>
          </cell>
        </row>
        <row r="4381">
          <cell r="A4381" t="str">
            <v>M2</v>
          </cell>
          <cell r="B4381" t="str">
            <v>A5C</v>
          </cell>
          <cell r="C4381" t="str">
            <v>TRIM</v>
          </cell>
          <cell r="D4381" t="str">
            <v>V-2327</v>
          </cell>
          <cell r="E4381" t="str">
            <v>BALL VA</v>
          </cell>
          <cell r="F4381">
            <v>6</v>
          </cell>
          <cell r="G4381" t="str">
            <v>VB8010600000T00</v>
          </cell>
          <cell r="H4381">
            <v>0.75</v>
          </cell>
          <cell r="I4381" t="str">
            <v>--</v>
          </cell>
          <cell r="J4381">
            <v>4</v>
          </cell>
          <cell r="K4381">
            <v>4</v>
          </cell>
        </row>
        <row r="4382">
          <cell r="A4382" t="str">
            <v>M2</v>
          </cell>
          <cell r="B4382" t="str">
            <v>A5C</v>
          </cell>
          <cell r="C4382" t="str">
            <v>TRIM</v>
          </cell>
          <cell r="D4382" t="str">
            <v>V-2333</v>
          </cell>
          <cell r="E4382" t="str">
            <v>BALL VA</v>
          </cell>
          <cell r="F4382">
            <v>6</v>
          </cell>
          <cell r="G4382" t="str">
            <v>VB8010600000T00</v>
          </cell>
          <cell r="H4382">
            <v>0.75</v>
          </cell>
          <cell r="I4382" t="str">
            <v>--</v>
          </cell>
          <cell r="J4382">
            <v>4</v>
          </cell>
          <cell r="K4382">
            <v>4</v>
          </cell>
        </row>
        <row r="4383">
          <cell r="A4383" t="str">
            <v>M2</v>
          </cell>
          <cell r="B4383" t="str">
            <v>A5C</v>
          </cell>
          <cell r="C4383" t="str">
            <v>N</v>
          </cell>
          <cell r="D4383" t="str">
            <v>23613</v>
          </cell>
          <cell r="E4383" t="str">
            <v>BALL VA</v>
          </cell>
          <cell r="F4383">
            <v>6</v>
          </cell>
          <cell r="G4383" t="str">
            <v>VB8010600000T00</v>
          </cell>
          <cell r="H4383">
            <v>0.75</v>
          </cell>
          <cell r="I4383" t="str">
            <v>--</v>
          </cell>
          <cell r="J4383">
            <v>1</v>
          </cell>
          <cell r="K4383">
            <v>1</v>
          </cell>
        </row>
        <row r="4384">
          <cell r="A4384" t="str">
            <v>M2</v>
          </cell>
          <cell r="B4384" t="str">
            <v>A5C</v>
          </cell>
          <cell r="C4384" t="str">
            <v>N</v>
          </cell>
          <cell r="D4384" t="str">
            <v>23619</v>
          </cell>
          <cell r="E4384" t="str">
            <v>BALL VA</v>
          </cell>
          <cell r="F4384">
            <v>6</v>
          </cell>
          <cell r="G4384" t="str">
            <v>VB8010600000T00</v>
          </cell>
          <cell r="H4384">
            <v>0.75</v>
          </cell>
          <cell r="I4384" t="str">
            <v>--</v>
          </cell>
          <cell r="J4384">
            <v>3</v>
          </cell>
          <cell r="K4384">
            <v>3</v>
          </cell>
        </row>
        <row r="4385">
          <cell r="A4385" t="str">
            <v>M2</v>
          </cell>
          <cell r="B4385" t="str">
            <v>A5C</v>
          </cell>
          <cell r="C4385" t="str">
            <v>N</v>
          </cell>
          <cell r="D4385" t="str">
            <v>23619</v>
          </cell>
          <cell r="E4385" t="str">
            <v>BALL VA</v>
          </cell>
          <cell r="F4385">
            <v>6</v>
          </cell>
          <cell r="G4385" t="str">
            <v>VB8010600000T00</v>
          </cell>
          <cell r="H4385">
            <v>0.75</v>
          </cell>
          <cell r="I4385" t="str">
            <v>--</v>
          </cell>
          <cell r="J4385">
            <v>1</v>
          </cell>
          <cell r="K4385">
            <v>1</v>
          </cell>
        </row>
        <row r="4386">
          <cell r="A4386" t="str">
            <v>M2</v>
          </cell>
          <cell r="B4386" t="str">
            <v>A5C</v>
          </cell>
          <cell r="C4386" t="str">
            <v>N</v>
          </cell>
          <cell r="D4386" t="str">
            <v>23634</v>
          </cell>
          <cell r="E4386" t="str">
            <v>BALL VA</v>
          </cell>
          <cell r="F4386">
            <v>6</v>
          </cell>
          <cell r="G4386" t="str">
            <v>VB8010600000T00</v>
          </cell>
          <cell r="H4386">
            <v>0.75</v>
          </cell>
          <cell r="I4386" t="str">
            <v>--</v>
          </cell>
          <cell r="J4386">
            <v>1</v>
          </cell>
          <cell r="K4386">
            <v>1</v>
          </cell>
        </row>
        <row r="4387">
          <cell r="A4387" t="str">
            <v>M2</v>
          </cell>
          <cell r="B4387" t="str">
            <v>A5C</v>
          </cell>
          <cell r="C4387" t="str">
            <v>N</v>
          </cell>
          <cell r="D4387" t="str">
            <v>23635</v>
          </cell>
          <cell r="E4387" t="str">
            <v>BALL VA</v>
          </cell>
          <cell r="F4387">
            <v>6</v>
          </cell>
          <cell r="G4387" t="str">
            <v>VB8010600000T00</v>
          </cell>
          <cell r="H4387">
            <v>0.75</v>
          </cell>
          <cell r="I4387" t="str">
            <v>--</v>
          </cell>
          <cell r="J4387">
            <v>1</v>
          </cell>
          <cell r="K4387">
            <v>1</v>
          </cell>
        </row>
        <row r="4388">
          <cell r="A4388" t="str">
            <v>M2</v>
          </cell>
          <cell r="B4388" t="str">
            <v>A5C</v>
          </cell>
          <cell r="C4388" t="str">
            <v>N</v>
          </cell>
          <cell r="D4388" t="str">
            <v>23636</v>
          </cell>
          <cell r="E4388" t="str">
            <v>BALL VA</v>
          </cell>
          <cell r="F4388">
            <v>6</v>
          </cell>
          <cell r="G4388" t="str">
            <v>VB8010600000T00</v>
          </cell>
          <cell r="H4388">
            <v>0.75</v>
          </cell>
          <cell r="I4388" t="str">
            <v>--</v>
          </cell>
          <cell r="J4388">
            <v>1</v>
          </cell>
          <cell r="K4388">
            <v>1</v>
          </cell>
        </row>
        <row r="4389">
          <cell r="A4389" t="str">
            <v>M2</v>
          </cell>
          <cell r="B4389" t="str">
            <v>A5C</v>
          </cell>
          <cell r="C4389" t="str">
            <v>N</v>
          </cell>
          <cell r="D4389" t="str">
            <v>23637</v>
          </cell>
          <cell r="E4389" t="str">
            <v>BALL VA</v>
          </cell>
          <cell r="F4389">
            <v>6</v>
          </cell>
          <cell r="G4389" t="str">
            <v>VB8010600000T00</v>
          </cell>
          <cell r="H4389">
            <v>0.75</v>
          </cell>
          <cell r="I4389" t="str">
            <v>--</v>
          </cell>
          <cell r="J4389">
            <v>1</v>
          </cell>
          <cell r="K4389">
            <v>1</v>
          </cell>
        </row>
        <row r="4390">
          <cell r="A4390" t="str">
            <v>M2</v>
          </cell>
          <cell r="B4390" t="str">
            <v>A5C</v>
          </cell>
          <cell r="C4390" t="str">
            <v>N</v>
          </cell>
          <cell r="D4390" t="str">
            <v>23638</v>
          </cell>
          <cell r="E4390" t="str">
            <v>BALL VA</v>
          </cell>
          <cell r="F4390">
            <v>6</v>
          </cell>
          <cell r="G4390" t="str">
            <v>VB8010600000T00</v>
          </cell>
          <cell r="H4390">
            <v>0.75</v>
          </cell>
          <cell r="I4390" t="str">
            <v>--</v>
          </cell>
          <cell r="J4390">
            <v>1</v>
          </cell>
          <cell r="K4390">
            <v>1</v>
          </cell>
        </row>
        <row r="4391">
          <cell r="A4391" t="str">
            <v>M2</v>
          </cell>
          <cell r="B4391" t="str">
            <v>A5C</v>
          </cell>
          <cell r="C4391" t="str">
            <v>N</v>
          </cell>
          <cell r="D4391" t="str">
            <v>23639</v>
          </cell>
          <cell r="E4391" t="str">
            <v>BALL VA</v>
          </cell>
          <cell r="F4391">
            <v>6</v>
          </cell>
          <cell r="G4391" t="str">
            <v>VB8010600000T00</v>
          </cell>
          <cell r="H4391">
            <v>0.75</v>
          </cell>
          <cell r="I4391" t="str">
            <v>--</v>
          </cell>
          <cell r="J4391">
            <v>1</v>
          </cell>
          <cell r="K4391">
            <v>1</v>
          </cell>
        </row>
        <row r="4392">
          <cell r="A4392" t="str">
            <v>M2</v>
          </cell>
          <cell r="B4392" t="str">
            <v>A5C</v>
          </cell>
          <cell r="C4392" t="str">
            <v>N</v>
          </cell>
          <cell r="D4392" t="str">
            <v>23640</v>
          </cell>
          <cell r="E4392" t="str">
            <v>BALL VA</v>
          </cell>
          <cell r="F4392">
            <v>6</v>
          </cell>
          <cell r="G4392" t="str">
            <v>VB8010600000T00</v>
          </cell>
          <cell r="H4392">
            <v>0.75</v>
          </cell>
          <cell r="I4392" t="str">
            <v>--</v>
          </cell>
          <cell r="J4392">
            <v>1</v>
          </cell>
          <cell r="K4392">
            <v>1</v>
          </cell>
        </row>
        <row r="4393">
          <cell r="A4393" t="str">
            <v>M2</v>
          </cell>
          <cell r="B4393" t="str">
            <v>A5C</v>
          </cell>
          <cell r="C4393" t="str">
            <v>N</v>
          </cell>
          <cell r="D4393" t="str">
            <v>24612</v>
          </cell>
          <cell r="E4393" t="str">
            <v>BALL VA</v>
          </cell>
          <cell r="F4393">
            <v>6</v>
          </cell>
          <cell r="G4393" t="str">
            <v>VB8010600000T00</v>
          </cell>
          <cell r="H4393">
            <v>0.75</v>
          </cell>
          <cell r="I4393" t="str">
            <v>--</v>
          </cell>
          <cell r="J4393">
            <v>1</v>
          </cell>
          <cell r="K4393">
            <v>1</v>
          </cell>
        </row>
        <row r="4394">
          <cell r="A4394" t="str">
            <v>M2</v>
          </cell>
          <cell r="B4394" t="str">
            <v>A5C</v>
          </cell>
          <cell r="C4394" t="str">
            <v>N</v>
          </cell>
          <cell r="D4394" t="str">
            <v>24613</v>
          </cell>
          <cell r="E4394" t="str">
            <v>BALL VA</v>
          </cell>
          <cell r="F4394">
            <v>6</v>
          </cell>
          <cell r="G4394" t="str">
            <v>VB8010600000T00</v>
          </cell>
          <cell r="H4394">
            <v>0.75</v>
          </cell>
          <cell r="I4394" t="str">
            <v>--</v>
          </cell>
          <cell r="J4394">
            <v>3</v>
          </cell>
          <cell r="K4394">
            <v>3</v>
          </cell>
        </row>
        <row r="4395">
          <cell r="A4395" t="str">
            <v>M2</v>
          </cell>
          <cell r="B4395" t="str">
            <v>A5C</v>
          </cell>
          <cell r="C4395" t="str">
            <v>N</v>
          </cell>
          <cell r="D4395" t="str">
            <v>24614</v>
          </cell>
          <cell r="E4395" t="str">
            <v>BALL VA</v>
          </cell>
          <cell r="F4395">
            <v>6</v>
          </cell>
          <cell r="G4395" t="str">
            <v>VB8010600000T00</v>
          </cell>
          <cell r="H4395">
            <v>0.75</v>
          </cell>
          <cell r="I4395" t="str">
            <v>--</v>
          </cell>
          <cell r="J4395">
            <v>3</v>
          </cell>
          <cell r="K4395">
            <v>3</v>
          </cell>
        </row>
        <row r="4396">
          <cell r="A4396" t="str">
            <v>M2</v>
          </cell>
          <cell r="B4396" t="str">
            <v>A5C</v>
          </cell>
          <cell r="C4396" t="str">
            <v>P</v>
          </cell>
          <cell r="D4396" t="str">
            <v>23005</v>
          </cell>
          <cell r="E4396" t="str">
            <v>BALL VA</v>
          </cell>
          <cell r="F4396">
            <v>6</v>
          </cell>
          <cell r="G4396" t="str">
            <v>VB8010600000T00</v>
          </cell>
          <cell r="H4396">
            <v>0.75</v>
          </cell>
          <cell r="I4396" t="str">
            <v>--</v>
          </cell>
          <cell r="J4396">
            <v>2</v>
          </cell>
          <cell r="K4396">
            <v>2</v>
          </cell>
        </row>
        <row r="4397">
          <cell r="A4397" t="str">
            <v>M2</v>
          </cell>
          <cell r="B4397" t="str">
            <v>A5C</v>
          </cell>
          <cell r="C4397" t="str">
            <v>P</v>
          </cell>
          <cell r="D4397" t="str">
            <v>23006</v>
          </cell>
          <cell r="E4397" t="str">
            <v>BALL VA</v>
          </cell>
          <cell r="F4397">
            <v>6</v>
          </cell>
          <cell r="G4397" t="str">
            <v>VB8010600000T00</v>
          </cell>
          <cell r="H4397">
            <v>0.75</v>
          </cell>
          <cell r="I4397" t="str">
            <v>--</v>
          </cell>
          <cell r="J4397">
            <v>2</v>
          </cell>
          <cell r="K4397">
            <v>2</v>
          </cell>
        </row>
        <row r="4398">
          <cell r="A4398" t="str">
            <v>M2</v>
          </cell>
          <cell r="B4398" t="str">
            <v>A5C</v>
          </cell>
          <cell r="C4398" t="str">
            <v>P</v>
          </cell>
          <cell r="D4398" t="str">
            <v>23012</v>
          </cell>
          <cell r="E4398" t="str">
            <v>BALL VA</v>
          </cell>
          <cell r="F4398">
            <v>6</v>
          </cell>
          <cell r="G4398" t="str">
            <v>VB8010600000T00</v>
          </cell>
          <cell r="H4398">
            <v>0.75</v>
          </cell>
          <cell r="I4398" t="str">
            <v>--</v>
          </cell>
          <cell r="J4398">
            <v>2</v>
          </cell>
          <cell r="K4398">
            <v>2</v>
          </cell>
        </row>
        <row r="4399">
          <cell r="A4399" t="str">
            <v>M2</v>
          </cell>
          <cell r="B4399" t="str">
            <v>A5C</v>
          </cell>
          <cell r="C4399" t="str">
            <v>P</v>
          </cell>
          <cell r="D4399" t="str">
            <v>23035</v>
          </cell>
          <cell r="E4399" t="str">
            <v>BALL VA</v>
          </cell>
          <cell r="F4399">
            <v>6</v>
          </cell>
          <cell r="G4399" t="str">
            <v>VB8010600000T00</v>
          </cell>
          <cell r="H4399">
            <v>0.75</v>
          </cell>
          <cell r="I4399" t="str">
            <v>--</v>
          </cell>
          <cell r="J4399">
            <v>2</v>
          </cell>
          <cell r="K4399">
            <v>2</v>
          </cell>
        </row>
        <row r="4400">
          <cell r="A4400" t="str">
            <v>M2</v>
          </cell>
          <cell r="B4400" t="str">
            <v>A5C</v>
          </cell>
          <cell r="C4400" t="str">
            <v>P</v>
          </cell>
          <cell r="D4400" t="str">
            <v>23035</v>
          </cell>
          <cell r="E4400" t="str">
            <v>BALL VA</v>
          </cell>
          <cell r="F4400">
            <v>6</v>
          </cell>
          <cell r="G4400" t="str">
            <v>VB8010600000T00</v>
          </cell>
          <cell r="H4400">
            <v>0.75</v>
          </cell>
          <cell r="I4400" t="str">
            <v>--</v>
          </cell>
          <cell r="J4400">
            <v>1</v>
          </cell>
          <cell r="K4400">
            <v>1</v>
          </cell>
        </row>
        <row r="4401">
          <cell r="A4401" t="str">
            <v>M2</v>
          </cell>
          <cell r="B4401" t="str">
            <v>A5C</v>
          </cell>
          <cell r="C4401" t="str">
            <v>P</v>
          </cell>
          <cell r="D4401" t="str">
            <v>23068</v>
          </cell>
          <cell r="E4401" t="str">
            <v>BALL VA</v>
          </cell>
          <cell r="F4401">
            <v>6</v>
          </cell>
          <cell r="G4401" t="str">
            <v>VB8010600000T00</v>
          </cell>
          <cell r="H4401">
            <v>0.75</v>
          </cell>
          <cell r="I4401" t="str">
            <v>--</v>
          </cell>
          <cell r="J4401">
            <v>2</v>
          </cell>
          <cell r="K4401">
            <v>2</v>
          </cell>
        </row>
        <row r="4402">
          <cell r="A4402" t="str">
            <v>M2</v>
          </cell>
          <cell r="B4402" t="str">
            <v>A5C</v>
          </cell>
          <cell r="C4402" t="str">
            <v>P</v>
          </cell>
          <cell r="D4402" t="str">
            <v>23094</v>
          </cell>
          <cell r="E4402" t="str">
            <v>BALL VA</v>
          </cell>
          <cell r="F4402">
            <v>6</v>
          </cell>
          <cell r="G4402" t="str">
            <v>VB8010600000T00</v>
          </cell>
          <cell r="H4402">
            <v>0.75</v>
          </cell>
          <cell r="I4402" t="str">
            <v>--</v>
          </cell>
          <cell r="J4402">
            <v>1</v>
          </cell>
          <cell r="K4402">
            <v>1</v>
          </cell>
        </row>
        <row r="4403">
          <cell r="A4403" t="str">
            <v>M2</v>
          </cell>
          <cell r="B4403" t="str">
            <v>A5C</v>
          </cell>
          <cell r="C4403" t="str">
            <v>P</v>
          </cell>
          <cell r="D4403" t="str">
            <v>23102</v>
          </cell>
          <cell r="E4403" t="str">
            <v>BALL VA</v>
          </cell>
          <cell r="F4403">
            <v>6</v>
          </cell>
          <cell r="G4403" t="str">
            <v>VB8010600000T00</v>
          </cell>
          <cell r="H4403">
            <v>0.75</v>
          </cell>
          <cell r="I4403" t="str">
            <v>--</v>
          </cell>
          <cell r="J4403">
            <v>2</v>
          </cell>
          <cell r="K4403">
            <v>2</v>
          </cell>
        </row>
        <row r="4404">
          <cell r="A4404" t="str">
            <v>M2</v>
          </cell>
          <cell r="B4404" t="str">
            <v>A5C</v>
          </cell>
          <cell r="C4404" t="str">
            <v>P</v>
          </cell>
          <cell r="D4404" t="str">
            <v>23106</v>
          </cell>
          <cell r="E4404" t="str">
            <v>BALL VA</v>
          </cell>
          <cell r="F4404">
            <v>6</v>
          </cell>
          <cell r="G4404" t="str">
            <v>VB8010600000T00</v>
          </cell>
          <cell r="H4404">
            <v>0.75</v>
          </cell>
          <cell r="I4404" t="str">
            <v>--</v>
          </cell>
          <cell r="J4404">
            <v>2</v>
          </cell>
          <cell r="K4404">
            <v>2</v>
          </cell>
        </row>
        <row r="4405">
          <cell r="A4405" t="str">
            <v>M2</v>
          </cell>
          <cell r="B4405" t="str">
            <v>A5C</v>
          </cell>
          <cell r="C4405" t="str">
            <v>P</v>
          </cell>
          <cell r="D4405" t="str">
            <v>23108</v>
          </cell>
          <cell r="E4405" t="str">
            <v>BALL VA</v>
          </cell>
          <cell r="F4405">
            <v>6</v>
          </cell>
          <cell r="G4405" t="str">
            <v>VB8010600000T00</v>
          </cell>
          <cell r="H4405">
            <v>0.75</v>
          </cell>
          <cell r="I4405" t="str">
            <v>--</v>
          </cell>
          <cell r="J4405">
            <v>1</v>
          </cell>
          <cell r="K4405">
            <v>1</v>
          </cell>
        </row>
        <row r="4406">
          <cell r="A4406" t="str">
            <v>M2</v>
          </cell>
          <cell r="B4406" t="str">
            <v>A5C</v>
          </cell>
          <cell r="C4406" t="str">
            <v>P</v>
          </cell>
          <cell r="D4406" t="str">
            <v>23108</v>
          </cell>
          <cell r="E4406" t="str">
            <v>BALL VA</v>
          </cell>
          <cell r="F4406">
            <v>6</v>
          </cell>
          <cell r="G4406" t="str">
            <v>VB8010600000T00</v>
          </cell>
          <cell r="H4406">
            <v>0.75</v>
          </cell>
          <cell r="I4406" t="str">
            <v>--</v>
          </cell>
          <cell r="J4406">
            <v>1</v>
          </cell>
          <cell r="K4406">
            <v>1</v>
          </cell>
        </row>
        <row r="4407">
          <cell r="A4407" t="str">
            <v>M2</v>
          </cell>
          <cell r="B4407" t="str">
            <v>A5C</v>
          </cell>
          <cell r="C4407" t="str">
            <v>P</v>
          </cell>
          <cell r="D4407" t="str">
            <v>23109</v>
          </cell>
          <cell r="E4407" t="str">
            <v>BALL VA</v>
          </cell>
          <cell r="F4407">
            <v>6</v>
          </cell>
          <cell r="G4407" t="str">
            <v>VB8010600000T00</v>
          </cell>
          <cell r="H4407">
            <v>0.75</v>
          </cell>
          <cell r="I4407" t="str">
            <v>--</v>
          </cell>
          <cell r="J4407">
            <v>1</v>
          </cell>
          <cell r="K4407">
            <v>1</v>
          </cell>
        </row>
        <row r="4408">
          <cell r="A4408" t="str">
            <v>M2</v>
          </cell>
          <cell r="B4408" t="str">
            <v>A5C</v>
          </cell>
          <cell r="C4408" t="str">
            <v>P</v>
          </cell>
          <cell r="D4408" t="str">
            <v>23110</v>
          </cell>
          <cell r="E4408" t="str">
            <v>BALL VA</v>
          </cell>
          <cell r="F4408">
            <v>6</v>
          </cell>
          <cell r="G4408" t="str">
            <v>VB8010600000T00</v>
          </cell>
          <cell r="H4408">
            <v>0.75</v>
          </cell>
          <cell r="I4408" t="str">
            <v>--</v>
          </cell>
          <cell r="J4408">
            <v>2</v>
          </cell>
          <cell r="K4408">
            <v>2</v>
          </cell>
        </row>
        <row r="4409">
          <cell r="A4409" t="str">
            <v>M2</v>
          </cell>
          <cell r="B4409" t="str">
            <v>A5C</v>
          </cell>
          <cell r="C4409" t="str">
            <v>P</v>
          </cell>
          <cell r="D4409" t="str">
            <v>23112</v>
          </cell>
          <cell r="E4409" t="str">
            <v>BALL VA</v>
          </cell>
          <cell r="F4409">
            <v>6</v>
          </cell>
          <cell r="G4409" t="str">
            <v>VB8010600000T00</v>
          </cell>
          <cell r="H4409">
            <v>0.75</v>
          </cell>
          <cell r="I4409" t="str">
            <v>--</v>
          </cell>
          <cell r="J4409">
            <v>1</v>
          </cell>
          <cell r="K4409">
            <v>1</v>
          </cell>
        </row>
        <row r="4410">
          <cell r="A4410" t="str">
            <v>M2</v>
          </cell>
          <cell r="B4410" t="str">
            <v>A5C</v>
          </cell>
          <cell r="C4410" t="str">
            <v>P</v>
          </cell>
          <cell r="D4410" t="str">
            <v>23112</v>
          </cell>
          <cell r="E4410" t="str">
            <v>BALL VA</v>
          </cell>
          <cell r="F4410">
            <v>6</v>
          </cell>
          <cell r="G4410" t="str">
            <v>VB8010600000T00</v>
          </cell>
          <cell r="H4410">
            <v>0.75</v>
          </cell>
          <cell r="I4410" t="str">
            <v>--</v>
          </cell>
          <cell r="J4410">
            <v>1</v>
          </cell>
          <cell r="K4410">
            <v>1</v>
          </cell>
        </row>
        <row r="4411">
          <cell r="A4411" t="str">
            <v>M2</v>
          </cell>
          <cell r="B4411" t="str">
            <v>A5C</v>
          </cell>
          <cell r="C4411" t="str">
            <v>P</v>
          </cell>
          <cell r="D4411" t="str">
            <v>23112</v>
          </cell>
          <cell r="E4411" t="str">
            <v>BALL VA</v>
          </cell>
          <cell r="F4411">
            <v>6</v>
          </cell>
          <cell r="G4411" t="str">
            <v>VB8010600000T00</v>
          </cell>
          <cell r="H4411">
            <v>0.75</v>
          </cell>
          <cell r="I4411" t="str">
            <v>--</v>
          </cell>
          <cell r="J4411">
            <v>1</v>
          </cell>
          <cell r="K4411">
            <v>1</v>
          </cell>
        </row>
        <row r="4412">
          <cell r="A4412" t="str">
            <v>M2</v>
          </cell>
          <cell r="B4412" t="str">
            <v>A5C</v>
          </cell>
          <cell r="C4412" t="str">
            <v>P</v>
          </cell>
          <cell r="D4412" t="str">
            <v>23114</v>
          </cell>
          <cell r="E4412" t="str">
            <v>BALL VA</v>
          </cell>
          <cell r="F4412">
            <v>6</v>
          </cell>
          <cell r="G4412" t="str">
            <v>VB8010600000T00</v>
          </cell>
          <cell r="H4412">
            <v>0.75</v>
          </cell>
          <cell r="I4412" t="str">
            <v>--</v>
          </cell>
          <cell r="J4412">
            <v>2</v>
          </cell>
          <cell r="K4412">
            <v>2</v>
          </cell>
        </row>
        <row r="4413">
          <cell r="A4413" t="str">
            <v>M2</v>
          </cell>
          <cell r="B4413" t="str">
            <v>A5C</v>
          </cell>
          <cell r="C4413" t="str">
            <v>P</v>
          </cell>
          <cell r="D4413" t="str">
            <v>23141</v>
          </cell>
          <cell r="E4413" t="str">
            <v>BALL VA</v>
          </cell>
          <cell r="F4413">
            <v>6</v>
          </cell>
          <cell r="G4413" t="str">
            <v>VB8010600000T00</v>
          </cell>
          <cell r="H4413">
            <v>0.75</v>
          </cell>
          <cell r="I4413" t="str">
            <v>--</v>
          </cell>
          <cell r="J4413">
            <v>1</v>
          </cell>
          <cell r="K4413">
            <v>1</v>
          </cell>
        </row>
        <row r="4414">
          <cell r="A4414" t="str">
            <v>M2</v>
          </cell>
          <cell r="B4414" t="str">
            <v>A5C</v>
          </cell>
          <cell r="C4414" t="str">
            <v>P</v>
          </cell>
          <cell r="D4414" t="str">
            <v>23141</v>
          </cell>
          <cell r="E4414" t="str">
            <v>BALL VA</v>
          </cell>
          <cell r="F4414">
            <v>6</v>
          </cell>
          <cell r="G4414" t="str">
            <v>VB8010600000T00</v>
          </cell>
          <cell r="H4414">
            <v>0.75</v>
          </cell>
          <cell r="I4414" t="str">
            <v>--</v>
          </cell>
          <cell r="J4414">
            <v>2</v>
          </cell>
          <cell r="K4414">
            <v>2</v>
          </cell>
        </row>
        <row r="4415">
          <cell r="A4415" t="str">
            <v>M2</v>
          </cell>
          <cell r="B4415" t="str">
            <v>A5C</v>
          </cell>
          <cell r="C4415" t="str">
            <v>P</v>
          </cell>
          <cell r="D4415" t="str">
            <v>23152</v>
          </cell>
          <cell r="E4415" t="str">
            <v>BALL VA</v>
          </cell>
          <cell r="F4415">
            <v>6</v>
          </cell>
          <cell r="G4415" t="str">
            <v>VB8010600000T00</v>
          </cell>
          <cell r="H4415">
            <v>0.75</v>
          </cell>
          <cell r="I4415" t="str">
            <v>--</v>
          </cell>
          <cell r="J4415">
            <v>2</v>
          </cell>
          <cell r="K4415">
            <v>2</v>
          </cell>
        </row>
        <row r="4416">
          <cell r="A4416" t="str">
            <v>M2</v>
          </cell>
          <cell r="B4416" t="str">
            <v>A5C</v>
          </cell>
          <cell r="C4416" t="str">
            <v>P</v>
          </cell>
          <cell r="D4416" t="str">
            <v>23157</v>
          </cell>
          <cell r="E4416" t="str">
            <v>BALL VA</v>
          </cell>
          <cell r="F4416">
            <v>6</v>
          </cell>
          <cell r="G4416" t="str">
            <v>VB8010600000T00</v>
          </cell>
          <cell r="H4416">
            <v>0.75</v>
          </cell>
          <cell r="I4416" t="str">
            <v>--</v>
          </cell>
          <cell r="J4416">
            <v>2</v>
          </cell>
          <cell r="K4416">
            <v>2</v>
          </cell>
        </row>
        <row r="4417">
          <cell r="A4417" t="str">
            <v>M2</v>
          </cell>
          <cell r="B4417" t="str">
            <v>A5C</v>
          </cell>
          <cell r="C4417" t="str">
            <v>P</v>
          </cell>
          <cell r="D4417" t="str">
            <v>23181</v>
          </cell>
          <cell r="E4417" t="str">
            <v>BALL VA</v>
          </cell>
          <cell r="F4417">
            <v>6</v>
          </cell>
          <cell r="G4417" t="str">
            <v>VB8010600000T00</v>
          </cell>
          <cell r="H4417">
            <v>0.75</v>
          </cell>
          <cell r="I4417" t="str">
            <v>--</v>
          </cell>
          <cell r="J4417">
            <v>1</v>
          </cell>
          <cell r="K4417">
            <v>1</v>
          </cell>
        </row>
        <row r="4418">
          <cell r="A4418" t="str">
            <v>M2</v>
          </cell>
          <cell r="B4418" t="str">
            <v>A5C</v>
          </cell>
          <cell r="C4418" t="str">
            <v>P</v>
          </cell>
          <cell r="D4418" t="str">
            <v>23196</v>
          </cell>
          <cell r="E4418" t="str">
            <v>BALL VA</v>
          </cell>
          <cell r="F4418">
            <v>6</v>
          </cell>
          <cell r="G4418" t="str">
            <v>VB8010600000T00</v>
          </cell>
          <cell r="H4418">
            <v>0.75</v>
          </cell>
          <cell r="I4418" t="str">
            <v>--</v>
          </cell>
          <cell r="J4418">
            <v>2</v>
          </cell>
          <cell r="K4418">
            <v>2</v>
          </cell>
        </row>
        <row r="4419">
          <cell r="A4419" t="str">
            <v>M2</v>
          </cell>
          <cell r="B4419" t="str">
            <v>A5C</v>
          </cell>
          <cell r="C4419" t="str">
            <v>P</v>
          </cell>
          <cell r="D4419" t="str">
            <v>23204</v>
          </cell>
          <cell r="E4419" t="str">
            <v>BALL VA</v>
          </cell>
          <cell r="F4419">
            <v>6</v>
          </cell>
          <cell r="G4419" t="str">
            <v>VB8010600000T00</v>
          </cell>
          <cell r="H4419">
            <v>0.75</v>
          </cell>
          <cell r="I4419" t="str">
            <v>--</v>
          </cell>
          <cell r="J4419">
            <v>1</v>
          </cell>
          <cell r="K4419">
            <v>1</v>
          </cell>
        </row>
        <row r="4420">
          <cell r="A4420" t="str">
            <v>M2</v>
          </cell>
          <cell r="B4420" t="str">
            <v>A5C</v>
          </cell>
          <cell r="C4420" t="str">
            <v>P</v>
          </cell>
          <cell r="D4420" t="str">
            <v>23206</v>
          </cell>
          <cell r="E4420" t="str">
            <v>BALL VA</v>
          </cell>
          <cell r="F4420">
            <v>6</v>
          </cell>
          <cell r="G4420" t="str">
            <v>VB8010600000T00</v>
          </cell>
          <cell r="H4420">
            <v>0.75</v>
          </cell>
          <cell r="I4420" t="str">
            <v>--</v>
          </cell>
          <cell r="J4420">
            <v>1</v>
          </cell>
          <cell r="K4420">
            <v>1</v>
          </cell>
        </row>
        <row r="4421">
          <cell r="A4421" t="str">
            <v>M2</v>
          </cell>
          <cell r="B4421" t="str">
            <v>A5C</v>
          </cell>
          <cell r="C4421" t="str">
            <v>P</v>
          </cell>
          <cell r="D4421" t="str">
            <v>23212</v>
          </cell>
          <cell r="E4421" t="str">
            <v>BALL VA</v>
          </cell>
          <cell r="F4421">
            <v>6</v>
          </cell>
          <cell r="G4421" t="str">
            <v>VB8010600000T00</v>
          </cell>
          <cell r="H4421">
            <v>0.75</v>
          </cell>
          <cell r="I4421" t="str">
            <v>--</v>
          </cell>
          <cell r="J4421">
            <v>1</v>
          </cell>
          <cell r="K4421">
            <v>1</v>
          </cell>
        </row>
        <row r="4422">
          <cell r="A4422" t="str">
            <v>M2</v>
          </cell>
          <cell r="B4422" t="str">
            <v>A5C</v>
          </cell>
          <cell r="C4422" t="str">
            <v>P</v>
          </cell>
          <cell r="D4422" t="str">
            <v>23213</v>
          </cell>
          <cell r="E4422" t="str">
            <v>BALL VA</v>
          </cell>
          <cell r="F4422">
            <v>6</v>
          </cell>
          <cell r="G4422" t="str">
            <v>VB8010600000T00</v>
          </cell>
          <cell r="H4422">
            <v>0.75</v>
          </cell>
          <cell r="I4422" t="str">
            <v>--</v>
          </cell>
          <cell r="J4422">
            <v>1</v>
          </cell>
          <cell r="K4422">
            <v>1</v>
          </cell>
        </row>
        <row r="4423">
          <cell r="A4423" t="str">
            <v>M2</v>
          </cell>
          <cell r="B4423" t="str">
            <v>A5C</v>
          </cell>
          <cell r="C4423" t="str">
            <v>P</v>
          </cell>
          <cell r="D4423" t="str">
            <v>23214</v>
          </cell>
          <cell r="E4423" t="str">
            <v>BALL VA</v>
          </cell>
          <cell r="F4423">
            <v>6</v>
          </cell>
          <cell r="G4423" t="str">
            <v>VB8010600000T00</v>
          </cell>
          <cell r="H4423">
            <v>0.75</v>
          </cell>
          <cell r="I4423" t="str">
            <v>--</v>
          </cell>
          <cell r="J4423">
            <v>1</v>
          </cell>
          <cell r="K4423">
            <v>1</v>
          </cell>
        </row>
        <row r="4424">
          <cell r="A4424" t="str">
            <v>M2</v>
          </cell>
          <cell r="B4424" t="str">
            <v>A5C</v>
          </cell>
          <cell r="C4424" t="str">
            <v>P</v>
          </cell>
          <cell r="D4424" t="str">
            <v>23214</v>
          </cell>
          <cell r="E4424" t="str">
            <v>BALL VA</v>
          </cell>
          <cell r="F4424">
            <v>6</v>
          </cell>
          <cell r="G4424" t="str">
            <v>VB8010600000T00</v>
          </cell>
          <cell r="H4424">
            <v>0.75</v>
          </cell>
          <cell r="I4424" t="str">
            <v>--</v>
          </cell>
          <cell r="J4424">
            <v>1</v>
          </cell>
          <cell r="K4424">
            <v>1</v>
          </cell>
        </row>
        <row r="4425">
          <cell r="A4425" t="str">
            <v>M2</v>
          </cell>
          <cell r="B4425" t="str">
            <v>A5C</v>
          </cell>
          <cell r="C4425" t="str">
            <v>P</v>
          </cell>
          <cell r="D4425" t="str">
            <v>23232</v>
          </cell>
          <cell r="E4425" t="str">
            <v>BALL VA</v>
          </cell>
          <cell r="F4425">
            <v>6</v>
          </cell>
          <cell r="G4425" t="str">
            <v>VB8010600000T00</v>
          </cell>
          <cell r="H4425">
            <v>0.75</v>
          </cell>
          <cell r="I4425" t="str">
            <v>--</v>
          </cell>
          <cell r="J4425">
            <v>2</v>
          </cell>
          <cell r="K4425">
            <v>2</v>
          </cell>
        </row>
        <row r="4426">
          <cell r="A4426" t="str">
            <v>M2</v>
          </cell>
          <cell r="B4426" t="str">
            <v>A5C</v>
          </cell>
          <cell r="C4426" t="str">
            <v>P</v>
          </cell>
          <cell r="D4426" t="str">
            <v>23234</v>
          </cell>
          <cell r="E4426" t="str">
            <v>BALL VA</v>
          </cell>
          <cell r="F4426">
            <v>6</v>
          </cell>
          <cell r="G4426" t="str">
            <v>VB8010600000T00</v>
          </cell>
          <cell r="H4426">
            <v>0.75</v>
          </cell>
          <cell r="I4426" t="str">
            <v>--</v>
          </cell>
          <cell r="J4426">
            <v>1</v>
          </cell>
          <cell r="K4426">
            <v>1</v>
          </cell>
        </row>
        <row r="4427">
          <cell r="A4427" t="str">
            <v>M2</v>
          </cell>
          <cell r="B4427" t="str">
            <v>A5C</v>
          </cell>
          <cell r="C4427" t="str">
            <v>P</v>
          </cell>
          <cell r="D4427" t="str">
            <v>23245</v>
          </cell>
          <cell r="E4427" t="str">
            <v>BALL VA</v>
          </cell>
          <cell r="F4427">
            <v>6</v>
          </cell>
          <cell r="G4427" t="str">
            <v>VB8010600000T00</v>
          </cell>
          <cell r="H4427">
            <v>0.75</v>
          </cell>
          <cell r="I4427" t="str">
            <v>--</v>
          </cell>
          <cell r="J4427">
            <v>1</v>
          </cell>
          <cell r="K4427">
            <v>1</v>
          </cell>
        </row>
        <row r="4428">
          <cell r="A4428" t="str">
            <v>M2</v>
          </cell>
          <cell r="B4428" t="str">
            <v>A5C</v>
          </cell>
          <cell r="C4428" t="str">
            <v>P</v>
          </cell>
          <cell r="D4428" t="str">
            <v>23245</v>
          </cell>
          <cell r="E4428" t="str">
            <v>BALL VA</v>
          </cell>
          <cell r="F4428">
            <v>6</v>
          </cell>
          <cell r="G4428" t="str">
            <v>VB8010600000T00</v>
          </cell>
          <cell r="H4428">
            <v>0.75</v>
          </cell>
          <cell r="I4428" t="str">
            <v>--</v>
          </cell>
          <cell r="J4428">
            <v>1</v>
          </cell>
          <cell r="K4428">
            <v>1</v>
          </cell>
        </row>
        <row r="4429">
          <cell r="A4429" t="str">
            <v>M2</v>
          </cell>
          <cell r="B4429" t="str">
            <v>A5C</v>
          </cell>
          <cell r="C4429" t="str">
            <v>P</v>
          </cell>
          <cell r="D4429" t="str">
            <v>23246</v>
          </cell>
          <cell r="E4429" t="str">
            <v>BALL VA</v>
          </cell>
          <cell r="F4429">
            <v>6</v>
          </cell>
          <cell r="G4429" t="str">
            <v>VB8010600000T00</v>
          </cell>
          <cell r="H4429">
            <v>0.75</v>
          </cell>
          <cell r="I4429" t="str">
            <v>--</v>
          </cell>
          <cell r="J4429">
            <v>2</v>
          </cell>
          <cell r="K4429">
            <v>2</v>
          </cell>
        </row>
        <row r="4430">
          <cell r="A4430" t="str">
            <v>M2</v>
          </cell>
          <cell r="B4430" t="str">
            <v>A5C</v>
          </cell>
          <cell r="C4430" t="str">
            <v>P</v>
          </cell>
          <cell r="D4430" t="str">
            <v>23251</v>
          </cell>
          <cell r="E4430" t="str">
            <v>BALL VA</v>
          </cell>
          <cell r="F4430">
            <v>6</v>
          </cell>
          <cell r="G4430" t="str">
            <v>VB8010600000T00</v>
          </cell>
          <cell r="H4430">
            <v>0.75</v>
          </cell>
          <cell r="I4430" t="str">
            <v>--</v>
          </cell>
          <cell r="J4430">
            <v>1</v>
          </cell>
          <cell r="K4430">
            <v>1</v>
          </cell>
        </row>
        <row r="4431">
          <cell r="A4431" t="str">
            <v>M2</v>
          </cell>
          <cell r="B4431" t="str">
            <v>A5C</v>
          </cell>
          <cell r="C4431" t="str">
            <v>P</v>
          </cell>
          <cell r="D4431" t="str">
            <v>23253</v>
          </cell>
          <cell r="E4431" t="str">
            <v>BALL VA</v>
          </cell>
          <cell r="F4431">
            <v>6</v>
          </cell>
          <cell r="G4431" t="str">
            <v>VB8010600000T00</v>
          </cell>
          <cell r="H4431">
            <v>0.75</v>
          </cell>
          <cell r="I4431" t="str">
            <v>--</v>
          </cell>
          <cell r="J4431">
            <v>1</v>
          </cell>
          <cell r="K4431">
            <v>1</v>
          </cell>
        </row>
        <row r="4432">
          <cell r="A4432" t="str">
            <v>M2</v>
          </cell>
          <cell r="B4432" t="str">
            <v>A5C</v>
          </cell>
          <cell r="C4432" t="str">
            <v>P</v>
          </cell>
          <cell r="D4432" t="str">
            <v>24007</v>
          </cell>
          <cell r="E4432" t="str">
            <v>BALL VA</v>
          </cell>
          <cell r="F4432">
            <v>6</v>
          </cell>
          <cell r="G4432" t="str">
            <v>VB8010600000T00</v>
          </cell>
          <cell r="H4432">
            <v>0.75</v>
          </cell>
          <cell r="I4432" t="str">
            <v>--</v>
          </cell>
          <cell r="J4432">
            <v>1</v>
          </cell>
          <cell r="K4432">
            <v>1</v>
          </cell>
        </row>
        <row r="4433">
          <cell r="A4433" t="str">
            <v>M2</v>
          </cell>
          <cell r="B4433" t="str">
            <v>A5C</v>
          </cell>
          <cell r="C4433" t="str">
            <v>P</v>
          </cell>
          <cell r="D4433" t="str">
            <v>24013</v>
          </cell>
          <cell r="E4433" t="str">
            <v>BALL VA</v>
          </cell>
          <cell r="F4433">
            <v>6</v>
          </cell>
          <cell r="G4433" t="str">
            <v>VB8010600000T00</v>
          </cell>
          <cell r="H4433">
            <v>0.75</v>
          </cell>
          <cell r="I4433" t="str">
            <v>--</v>
          </cell>
          <cell r="J4433">
            <v>2</v>
          </cell>
          <cell r="K4433">
            <v>2</v>
          </cell>
        </row>
        <row r="4434">
          <cell r="A4434" t="str">
            <v>M2</v>
          </cell>
          <cell r="B4434" t="str">
            <v>A5C</v>
          </cell>
          <cell r="C4434" t="str">
            <v>TRIM</v>
          </cell>
          <cell r="D4434" t="str">
            <v>V-2315</v>
          </cell>
          <cell r="E4434" t="str">
            <v>BALL VA</v>
          </cell>
          <cell r="F4434">
            <v>6</v>
          </cell>
          <cell r="G4434" t="str">
            <v>VB8010600000T00</v>
          </cell>
          <cell r="H4434">
            <v>0.75</v>
          </cell>
          <cell r="I4434" t="str">
            <v>--</v>
          </cell>
          <cell r="J4434">
            <v>4</v>
          </cell>
          <cell r="K4434">
            <v>4</v>
          </cell>
        </row>
        <row r="4435">
          <cell r="A4435" t="str">
            <v>M2</v>
          </cell>
          <cell r="B4435" t="str">
            <v>A5C</v>
          </cell>
          <cell r="C4435" t="str">
            <v>TRIM</v>
          </cell>
          <cell r="D4435" t="str">
            <v>V-2317</v>
          </cell>
          <cell r="E4435" t="str">
            <v>BALL VA</v>
          </cell>
          <cell r="F4435">
            <v>6</v>
          </cell>
          <cell r="G4435" t="str">
            <v>VB8010600000T00</v>
          </cell>
          <cell r="H4435">
            <v>0.75</v>
          </cell>
          <cell r="I4435" t="str">
            <v>--</v>
          </cell>
          <cell r="J4435">
            <v>4</v>
          </cell>
          <cell r="K4435">
            <v>4</v>
          </cell>
        </row>
        <row r="4436">
          <cell r="A4436" t="str">
            <v>M2</v>
          </cell>
          <cell r="B4436" t="str">
            <v>A5C</v>
          </cell>
          <cell r="C4436" t="str">
            <v>TRIM</v>
          </cell>
          <cell r="D4436" t="str">
            <v>V-2317</v>
          </cell>
          <cell r="E4436" t="str">
            <v>BALL VA</v>
          </cell>
          <cell r="F4436">
            <v>6</v>
          </cell>
          <cell r="G4436" t="str">
            <v>VB8010600000T00</v>
          </cell>
          <cell r="H4436">
            <v>0.75</v>
          </cell>
          <cell r="I4436" t="str">
            <v>--</v>
          </cell>
          <cell r="J4436">
            <v>2</v>
          </cell>
          <cell r="K4436">
            <v>2</v>
          </cell>
        </row>
        <row r="4437">
          <cell r="A4437" t="str">
            <v>M2</v>
          </cell>
          <cell r="B4437" t="str">
            <v>A5C</v>
          </cell>
          <cell r="C4437" t="str">
            <v>TRIM</v>
          </cell>
          <cell r="D4437" t="str">
            <v>V-2318</v>
          </cell>
          <cell r="E4437" t="str">
            <v>BALL VA</v>
          </cell>
          <cell r="F4437">
            <v>6</v>
          </cell>
          <cell r="G4437" t="str">
            <v>VB8010600000T00</v>
          </cell>
          <cell r="H4437">
            <v>0.75</v>
          </cell>
          <cell r="I4437" t="str">
            <v>--</v>
          </cell>
          <cell r="J4437">
            <v>4</v>
          </cell>
          <cell r="K4437">
            <v>4</v>
          </cell>
        </row>
        <row r="4438">
          <cell r="A4438" t="str">
            <v>M2</v>
          </cell>
          <cell r="B4438" t="str">
            <v>A5C</v>
          </cell>
          <cell r="C4438" t="str">
            <v>TRIM</v>
          </cell>
          <cell r="D4438" t="str">
            <v>V-2319</v>
          </cell>
          <cell r="E4438" t="str">
            <v>BALL VA</v>
          </cell>
          <cell r="F4438">
            <v>6</v>
          </cell>
          <cell r="G4438" t="str">
            <v>VB8010600000T00</v>
          </cell>
          <cell r="H4438">
            <v>0.75</v>
          </cell>
          <cell r="I4438" t="str">
            <v>--</v>
          </cell>
          <cell r="J4438">
            <v>4</v>
          </cell>
          <cell r="K4438">
            <v>4</v>
          </cell>
        </row>
        <row r="4439">
          <cell r="A4439" t="str">
            <v>M2</v>
          </cell>
          <cell r="B4439" t="str">
            <v>A5C</v>
          </cell>
          <cell r="C4439" t="str">
            <v>TRIM</v>
          </cell>
          <cell r="D4439" t="str">
            <v>V-2319</v>
          </cell>
          <cell r="E4439" t="str">
            <v>BALL VA</v>
          </cell>
          <cell r="F4439">
            <v>6</v>
          </cell>
          <cell r="G4439" t="str">
            <v>VB8010600000T00</v>
          </cell>
          <cell r="H4439">
            <v>0.75</v>
          </cell>
          <cell r="I4439" t="str">
            <v>--</v>
          </cell>
          <cell r="J4439">
            <v>2</v>
          </cell>
          <cell r="K4439">
            <v>2</v>
          </cell>
        </row>
        <row r="4440">
          <cell r="A4440" t="str">
            <v>M2</v>
          </cell>
          <cell r="B4440" t="str">
            <v>A5C</v>
          </cell>
          <cell r="C4440" t="str">
            <v>TRIM</v>
          </cell>
          <cell r="D4440" t="str">
            <v>V-2327</v>
          </cell>
          <cell r="E4440" t="str">
            <v>BALL VA</v>
          </cell>
          <cell r="F4440">
            <v>6</v>
          </cell>
          <cell r="G4440" t="str">
            <v>VB8010600000T00</v>
          </cell>
          <cell r="H4440">
            <v>0.75</v>
          </cell>
          <cell r="I4440" t="str">
            <v>--</v>
          </cell>
          <cell r="J4440">
            <v>2</v>
          </cell>
          <cell r="K4440">
            <v>2</v>
          </cell>
        </row>
        <row r="4441">
          <cell r="A4441" t="str">
            <v>M2</v>
          </cell>
          <cell r="B4441" t="str">
            <v>A5C</v>
          </cell>
          <cell r="C4441" t="str">
            <v>TRIM</v>
          </cell>
          <cell r="D4441" t="str">
            <v>V-2328</v>
          </cell>
          <cell r="E4441" t="str">
            <v>BALL VA</v>
          </cell>
          <cell r="F4441">
            <v>6</v>
          </cell>
          <cell r="G4441" t="str">
            <v>VB8010600000T00</v>
          </cell>
          <cell r="H4441">
            <v>0.75</v>
          </cell>
          <cell r="I4441" t="str">
            <v>--</v>
          </cell>
          <cell r="J4441">
            <v>4</v>
          </cell>
          <cell r="K4441">
            <v>4</v>
          </cell>
        </row>
        <row r="4442">
          <cell r="A4442" t="str">
            <v>M2</v>
          </cell>
          <cell r="B4442" t="str">
            <v>A5C</v>
          </cell>
          <cell r="C4442" t="str">
            <v>TRIM</v>
          </cell>
          <cell r="D4442" t="str">
            <v>V-2329</v>
          </cell>
          <cell r="E4442" t="str">
            <v>BALL VA</v>
          </cell>
          <cell r="F4442">
            <v>6</v>
          </cell>
          <cell r="G4442" t="str">
            <v>VB8010600000T00</v>
          </cell>
          <cell r="H4442">
            <v>0.75</v>
          </cell>
          <cell r="I4442" t="str">
            <v>--</v>
          </cell>
          <cell r="J4442">
            <v>2</v>
          </cell>
          <cell r="K4442">
            <v>2</v>
          </cell>
        </row>
        <row r="4443">
          <cell r="A4443" t="str">
            <v>M2</v>
          </cell>
          <cell r="B4443" t="str">
            <v>A5C</v>
          </cell>
          <cell r="C4443" t="str">
            <v>N</v>
          </cell>
          <cell r="D4443" t="str">
            <v>23613</v>
          </cell>
          <cell r="E4443" t="str">
            <v>CHECK VA</v>
          </cell>
          <cell r="F4443">
            <v>6</v>
          </cell>
          <cell r="G4443" t="str">
            <v>VCB8010400000T00</v>
          </cell>
          <cell r="H4443">
            <v>0.75</v>
          </cell>
          <cell r="I4443" t="str">
            <v>--</v>
          </cell>
          <cell r="J4443">
            <v>1</v>
          </cell>
          <cell r="K4443">
            <v>1</v>
          </cell>
        </row>
        <row r="4444">
          <cell r="A4444" t="str">
            <v>M2</v>
          </cell>
          <cell r="B4444" t="str">
            <v>A5C</v>
          </cell>
          <cell r="C4444" t="str">
            <v>N</v>
          </cell>
          <cell r="D4444" t="str">
            <v>23619</v>
          </cell>
          <cell r="E4444" t="str">
            <v>CHECK VA</v>
          </cell>
          <cell r="F4444">
            <v>6</v>
          </cell>
          <cell r="G4444" t="str">
            <v>VCB8010400000T00</v>
          </cell>
          <cell r="H4444">
            <v>0.75</v>
          </cell>
          <cell r="I4444" t="str">
            <v>--</v>
          </cell>
          <cell r="J4444">
            <v>1</v>
          </cell>
          <cell r="K4444">
            <v>1</v>
          </cell>
        </row>
        <row r="4445">
          <cell r="A4445" t="str">
            <v>M2</v>
          </cell>
          <cell r="B4445" t="str">
            <v>A5C</v>
          </cell>
          <cell r="C4445" t="str">
            <v>N</v>
          </cell>
          <cell r="D4445" t="str">
            <v>23620</v>
          </cell>
          <cell r="E4445" t="str">
            <v>CHECK VA</v>
          </cell>
          <cell r="F4445">
            <v>6</v>
          </cell>
          <cell r="G4445" t="str">
            <v>VCB8010400000T00</v>
          </cell>
          <cell r="H4445">
            <v>0.75</v>
          </cell>
          <cell r="I4445" t="str">
            <v>--</v>
          </cell>
          <cell r="J4445">
            <v>1</v>
          </cell>
          <cell r="K4445">
            <v>1</v>
          </cell>
        </row>
        <row r="4446">
          <cell r="A4446" t="str">
            <v>M2</v>
          </cell>
          <cell r="B4446" t="str">
            <v>A5C</v>
          </cell>
          <cell r="C4446" t="str">
            <v>N</v>
          </cell>
          <cell r="D4446" t="str">
            <v>23628</v>
          </cell>
          <cell r="E4446" t="str">
            <v>CHECK VA</v>
          </cell>
          <cell r="F4446">
            <v>6</v>
          </cell>
          <cell r="G4446" t="str">
            <v>VCB8010400000T00</v>
          </cell>
          <cell r="H4446">
            <v>0.75</v>
          </cell>
          <cell r="I4446" t="str">
            <v>--</v>
          </cell>
          <cell r="J4446">
            <v>1</v>
          </cell>
          <cell r="K4446">
            <v>1</v>
          </cell>
        </row>
        <row r="4447">
          <cell r="A4447" t="str">
            <v>M2</v>
          </cell>
          <cell r="B4447" t="str">
            <v>A5C</v>
          </cell>
          <cell r="C4447" t="str">
            <v>N</v>
          </cell>
          <cell r="D4447" t="str">
            <v>23630</v>
          </cell>
          <cell r="E4447" t="str">
            <v>CHECK VA</v>
          </cell>
          <cell r="F4447">
            <v>6</v>
          </cell>
          <cell r="G4447" t="str">
            <v>VCB8010400000T00</v>
          </cell>
          <cell r="H4447">
            <v>0.75</v>
          </cell>
          <cell r="I4447" t="str">
            <v>--</v>
          </cell>
          <cell r="J4447">
            <v>1</v>
          </cell>
          <cell r="K4447">
            <v>1</v>
          </cell>
        </row>
        <row r="4448">
          <cell r="A4448" t="str">
            <v>M2</v>
          </cell>
          <cell r="B4448" t="str">
            <v>A5C</v>
          </cell>
          <cell r="C4448" t="str">
            <v>N</v>
          </cell>
          <cell r="D4448" t="str">
            <v>23629</v>
          </cell>
          <cell r="E4448" t="str">
            <v>CHECK VA</v>
          </cell>
          <cell r="F4448">
            <v>6</v>
          </cell>
          <cell r="G4448" t="str">
            <v>VCB8010400000T00</v>
          </cell>
          <cell r="H4448">
            <v>0.75</v>
          </cell>
          <cell r="I4448" t="str">
            <v>--</v>
          </cell>
          <cell r="J4448">
            <v>1</v>
          </cell>
          <cell r="K4448">
            <v>1</v>
          </cell>
        </row>
        <row r="4449">
          <cell r="A4449" t="str">
            <v>M2</v>
          </cell>
          <cell r="B4449" t="str">
            <v>A5C</v>
          </cell>
          <cell r="C4449" t="str">
            <v>N</v>
          </cell>
          <cell r="D4449" t="str">
            <v>24611</v>
          </cell>
          <cell r="E4449" t="str">
            <v>CHECK VA</v>
          </cell>
          <cell r="F4449">
            <v>6</v>
          </cell>
          <cell r="G4449" t="str">
            <v>VCB8010400000T00</v>
          </cell>
          <cell r="H4449">
            <v>0.75</v>
          </cell>
          <cell r="I4449" t="str">
            <v>--</v>
          </cell>
          <cell r="J4449">
            <v>1</v>
          </cell>
          <cell r="K4449">
            <v>1</v>
          </cell>
        </row>
        <row r="4450">
          <cell r="A4450" t="str">
            <v>M2</v>
          </cell>
          <cell r="B4450" t="str">
            <v>A5C</v>
          </cell>
          <cell r="C4450" t="str">
            <v>N</v>
          </cell>
          <cell r="D4450" t="str">
            <v>24612</v>
          </cell>
          <cell r="E4450" t="str">
            <v>CHECK VA</v>
          </cell>
          <cell r="F4450">
            <v>6</v>
          </cell>
          <cell r="G4450" t="str">
            <v>VCB8010400000T00</v>
          </cell>
          <cell r="H4450">
            <v>0.75</v>
          </cell>
          <cell r="I4450" t="str">
            <v>--</v>
          </cell>
          <cell r="J4450">
            <v>1</v>
          </cell>
          <cell r="K4450">
            <v>1</v>
          </cell>
        </row>
        <row r="4451">
          <cell r="A4451" t="str">
            <v>M2</v>
          </cell>
          <cell r="B4451" t="str">
            <v>A5C</v>
          </cell>
          <cell r="C4451" t="str">
            <v>N</v>
          </cell>
          <cell r="D4451" t="str">
            <v>23648</v>
          </cell>
          <cell r="E4451" t="str">
            <v>CHECK VA</v>
          </cell>
          <cell r="F4451">
            <v>6</v>
          </cell>
          <cell r="G4451" t="str">
            <v>VCB8010400000T00</v>
          </cell>
          <cell r="H4451">
            <v>0.75</v>
          </cell>
          <cell r="I4451" t="str">
            <v>--</v>
          </cell>
          <cell r="J4451">
            <v>1</v>
          </cell>
          <cell r="K4451">
            <v>1</v>
          </cell>
        </row>
        <row r="4452">
          <cell r="A4452" t="str">
            <v>M2</v>
          </cell>
          <cell r="B4452" t="str">
            <v>A5C</v>
          </cell>
          <cell r="C4452" t="str">
            <v>N</v>
          </cell>
          <cell r="D4452" t="str">
            <v>24613</v>
          </cell>
          <cell r="E4452" t="str">
            <v>CHECK VA</v>
          </cell>
          <cell r="F4452">
            <v>6</v>
          </cell>
          <cell r="G4452" t="str">
            <v>VCB8010400000T00</v>
          </cell>
          <cell r="H4452">
            <v>0.75</v>
          </cell>
          <cell r="I4452" t="str">
            <v>--</v>
          </cell>
          <cell r="J4452">
            <v>1</v>
          </cell>
          <cell r="K4452">
            <v>1</v>
          </cell>
        </row>
        <row r="4453">
          <cell r="A4453" t="str">
            <v>M2</v>
          </cell>
          <cell r="B4453" t="str">
            <v>A5C</v>
          </cell>
          <cell r="C4453" t="str">
            <v>P</v>
          </cell>
          <cell r="D4453" t="str">
            <v>23204</v>
          </cell>
          <cell r="E4453" t="str">
            <v>CHECK VA</v>
          </cell>
          <cell r="F4453">
            <v>6</v>
          </cell>
          <cell r="G4453" t="str">
            <v>VCB8010400000T00</v>
          </cell>
          <cell r="H4453">
            <v>0.75</v>
          </cell>
          <cell r="I4453" t="str">
            <v>--</v>
          </cell>
          <cell r="J4453">
            <v>1</v>
          </cell>
          <cell r="K4453">
            <v>1</v>
          </cell>
        </row>
        <row r="4454">
          <cell r="A4454" t="str">
            <v>M2</v>
          </cell>
          <cell r="B4454" t="str">
            <v>A5C</v>
          </cell>
          <cell r="C4454" t="str">
            <v>P</v>
          </cell>
          <cell r="D4454" t="str">
            <v>23207</v>
          </cell>
          <cell r="E4454" t="str">
            <v>CHECK VA</v>
          </cell>
          <cell r="F4454">
            <v>6</v>
          </cell>
          <cell r="G4454" t="str">
            <v>VCB8010400000T00</v>
          </cell>
          <cell r="H4454">
            <v>0.75</v>
          </cell>
          <cell r="I4454" t="str">
            <v>--</v>
          </cell>
          <cell r="J4454">
            <v>1</v>
          </cell>
          <cell r="K4454">
            <v>1</v>
          </cell>
        </row>
        <row r="4455">
          <cell r="A4455" t="str">
            <v>M2</v>
          </cell>
          <cell r="B4455" t="str">
            <v>A5C</v>
          </cell>
          <cell r="C4455" t="str">
            <v>P</v>
          </cell>
          <cell r="D4455" t="str">
            <v>23239</v>
          </cell>
          <cell r="E4455" t="str">
            <v>CHECK VA</v>
          </cell>
          <cell r="F4455">
            <v>6</v>
          </cell>
          <cell r="G4455" t="str">
            <v>VCB8010400000T00</v>
          </cell>
          <cell r="H4455">
            <v>0.75</v>
          </cell>
          <cell r="I4455" t="str">
            <v>--</v>
          </cell>
          <cell r="J4455">
            <v>1</v>
          </cell>
          <cell r="K4455">
            <v>1</v>
          </cell>
        </row>
        <row r="4456">
          <cell r="A4456" t="str">
            <v>M2</v>
          </cell>
          <cell r="B4456" t="str">
            <v>A5C</v>
          </cell>
          <cell r="C4456" t="str">
            <v>N</v>
          </cell>
          <cell r="D4456" t="str">
            <v>23621</v>
          </cell>
          <cell r="E4456" t="str">
            <v>CHECK VA</v>
          </cell>
          <cell r="F4456">
            <v>6</v>
          </cell>
          <cell r="G4456" t="str">
            <v>VCB8010400000T00</v>
          </cell>
          <cell r="H4456">
            <v>0.75</v>
          </cell>
          <cell r="I4456" t="str">
            <v>--</v>
          </cell>
          <cell r="J4456">
            <v>1</v>
          </cell>
          <cell r="K4456">
            <v>1</v>
          </cell>
        </row>
        <row r="4457">
          <cell r="A4457" t="str">
            <v>M2</v>
          </cell>
          <cell r="B4457" t="str">
            <v>A5C</v>
          </cell>
          <cell r="C4457" t="str">
            <v>N</v>
          </cell>
          <cell r="D4457" t="str">
            <v>23641</v>
          </cell>
          <cell r="E4457" t="str">
            <v>CHECK VA</v>
          </cell>
          <cell r="F4457">
            <v>6</v>
          </cell>
          <cell r="G4457" t="str">
            <v>VCB8010400000T00</v>
          </cell>
          <cell r="H4457">
            <v>0.75</v>
          </cell>
          <cell r="I4457" t="str">
            <v>--</v>
          </cell>
          <cell r="J4457">
            <v>1</v>
          </cell>
          <cell r="K4457">
            <v>1</v>
          </cell>
        </row>
        <row r="4458">
          <cell r="A4458" t="str">
            <v>M2</v>
          </cell>
          <cell r="B4458" t="str">
            <v>A5C</v>
          </cell>
          <cell r="C4458" t="str">
            <v>N</v>
          </cell>
          <cell r="D4458" t="str">
            <v>23642</v>
          </cell>
          <cell r="E4458" t="str">
            <v>CHECK VA</v>
          </cell>
          <cell r="F4458">
            <v>6</v>
          </cell>
          <cell r="G4458" t="str">
            <v>VCB8010400000T00</v>
          </cell>
          <cell r="H4458">
            <v>0.75</v>
          </cell>
          <cell r="I4458" t="str">
            <v>--</v>
          </cell>
          <cell r="J4458">
            <v>1</v>
          </cell>
          <cell r="K4458">
            <v>1</v>
          </cell>
        </row>
        <row r="4459">
          <cell r="A4459" t="str">
            <v>M2</v>
          </cell>
          <cell r="B4459" t="str">
            <v>A5C</v>
          </cell>
          <cell r="C4459" t="str">
            <v>N</v>
          </cell>
          <cell r="D4459" t="str">
            <v>23645</v>
          </cell>
          <cell r="E4459" t="str">
            <v>CHECK VA</v>
          </cell>
          <cell r="F4459">
            <v>6</v>
          </cell>
          <cell r="G4459" t="str">
            <v>VCB8010400000T00</v>
          </cell>
          <cell r="H4459">
            <v>0.75</v>
          </cell>
          <cell r="I4459" t="str">
            <v>--</v>
          </cell>
          <cell r="J4459">
            <v>1</v>
          </cell>
          <cell r="K4459">
            <v>1</v>
          </cell>
        </row>
        <row r="4460">
          <cell r="A4460" t="str">
            <v>M2</v>
          </cell>
          <cell r="B4460" t="str">
            <v>A5C</v>
          </cell>
          <cell r="C4460" t="str">
            <v>N</v>
          </cell>
          <cell r="D4460" t="str">
            <v>23646</v>
          </cell>
          <cell r="E4460" t="str">
            <v>CHECK VA</v>
          </cell>
          <cell r="F4460">
            <v>6</v>
          </cell>
          <cell r="G4460" t="str">
            <v>VCB8010400000T00</v>
          </cell>
          <cell r="H4460">
            <v>0.75</v>
          </cell>
          <cell r="I4460" t="str">
            <v>--</v>
          </cell>
          <cell r="J4460">
            <v>1</v>
          </cell>
          <cell r="K4460">
            <v>1</v>
          </cell>
        </row>
        <row r="4461">
          <cell r="A4461" t="str">
            <v>M2</v>
          </cell>
          <cell r="B4461" t="str">
            <v>A5C</v>
          </cell>
          <cell r="C4461" t="str">
            <v>N</v>
          </cell>
          <cell r="D4461" t="str">
            <v>24614</v>
          </cell>
          <cell r="E4461" t="str">
            <v>CHECK VA</v>
          </cell>
          <cell r="F4461">
            <v>6</v>
          </cell>
          <cell r="G4461" t="str">
            <v>VCB8010400000T00</v>
          </cell>
          <cell r="H4461">
            <v>0.75</v>
          </cell>
          <cell r="I4461" t="str">
            <v>--</v>
          </cell>
          <cell r="J4461">
            <v>1</v>
          </cell>
          <cell r="K4461">
            <v>1</v>
          </cell>
        </row>
        <row r="4462">
          <cell r="A4462" t="str">
            <v>M2</v>
          </cell>
          <cell r="B4462" t="str">
            <v>A5C</v>
          </cell>
          <cell r="C4462" t="str">
            <v>P</v>
          </cell>
          <cell r="D4462" t="str">
            <v>23205</v>
          </cell>
          <cell r="E4462" t="str">
            <v>CHECK VA</v>
          </cell>
          <cell r="F4462">
            <v>6</v>
          </cell>
          <cell r="G4462" t="str">
            <v>VCB8010400000T00</v>
          </cell>
          <cell r="H4462">
            <v>0.75</v>
          </cell>
          <cell r="I4462" t="str">
            <v>--</v>
          </cell>
          <cell r="J4462">
            <v>1</v>
          </cell>
          <cell r="K4462">
            <v>1</v>
          </cell>
        </row>
        <row r="4463">
          <cell r="A4463" t="str">
            <v>M2</v>
          </cell>
          <cell r="B4463" t="str">
            <v>A5C</v>
          </cell>
          <cell r="C4463" t="str">
            <v>P</v>
          </cell>
          <cell r="D4463" t="str">
            <v>23206</v>
          </cell>
          <cell r="E4463" t="str">
            <v>CHECK VA</v>
          </cell>
          <cell r="F4463">
            <v>6</v>
          </cell>
          <cell r="G4463" t="str">
            <v>VCB8010400000T00</v>
          </cell>
          <cell r="H4463">
            <v>0.75</v>
          </cell>
          <cell r="I4463" t="str">
            <v>--</v>
          </cell>
          <cell r="J4463">
            <v>1</v>
          </cell>
          <cell r="K4463">
            <v>1</v>
          </cell>
        </row>
        <row r="4464">
          <cell r="A4464" t="str">
            <v>M2</v>
          </cell>
          <cell r="B4464" t="str">
            <v>A5C</v>
          </cell>
          <cell r="C4464" t="str">
            <v>P</v>
          </cell>
          <cell r="D4464" t="str">
            <v>23208</v>
          </cell>
          <cell r="E4464" t="str">
            <v>CHECK VA</v>
          </cell>
          <cell r="F4464">
            <v>6</v>
          </cell>
          <cell r="G4464" t="str">
            <v>VCB8010400000T00</v>
          </cell>
          <cell r="H4464">
            <v>0.75</v>
          </cell>
          <cell r="I4464" t="str">
            <v>--</v>
          </cell>
          <cell r="J4464">
            <v>1</v>
          </cell>
          <cell r="K4464">
            <v>1</v>
          </cell>
        </row>
        <row r="4465">
          <cell r="A4465" t="str">
            <v>M2</v>
          </cell>
          <cell r="B4465" t="str">
            <v>A5C</v>
          </cell>
          <cell r="C4465" t="str">
            <v>P</v>
          </cell>
          <cell r="D4465" t="str">
            <v>23235</v>
          </cell>
          <cell r="E4465" t="str">
            <v>CHECK VA</v>
          </cell>
          <cell r="F4465">
            <v>6</v>
          </cell>
          <cell r="G4465" t="str">
            <v>VCB8010400000T00</v>
          </cell>
          <cell r="H4465">
            <v>0.75</v>
          </cell>
          <cell r="I4465" t="str">
            <v>--</v>
          </cell>
          <cell r="J4465">
            <v>1</v>
          </cell>
          <cell r="K4465">
            <v>1</v>
          </cell>
        </row>
        <row r="4466">
          <cell r="A4466" t="str">
            <v>M2</v>
          </cell>
          <cell r="B4466" t="str">
            <v>A5C</v>
          </cell>
          <cell r="C4466" t="str">
            <v>P</v>
          </cell>
          <cell r="D4466" t="str">
            <v>24006</v>
          </cell>
          <cell r="E4466" t="str">
            <v>GATE VA</v>
          </cell>
          <cell r="F4466">
            <v>6</v>
          </cell>
          <cell r="G4466" t="str">
            <v>VG8010100000T00</v>
          </cell>
          <cell r="H4466">
            <v>0.75</v>
          </cell>
          <cell r="I4466" t="str">
            <v>--</v>
          </cell>
          <cell r="J4466">
            <v>1</v>
          </cell>
          <cell r="K4466">
            <v>1</v>
          </cell>
        </row>
        <row r="4467">
          <cell r="A4467" t="str">
            <v>M2</v>
          </cell>
          <cell r="B4467" t="str">
            <v>A5C</v>
          </cell>
          <cell r="C4467" t="str">
            <v>N</v>
          </cell>
          <cell r="D4467" t="str">
            <v>23619</v>
          </cell>
          <cell r="E4467" t="str">
            <v>GLOBE VA</v>
          </cell>
          <cell r="F4467">
            <v>6</v>
          </cell>
          <cell r="G4467" t="str">
            <v>VL8010100000T00</v>
          </cell>
          <cell r="H4467">
            <v>0.75</v>
          </cell>
          <cell r="I4467" t="str">
            <v>--</v>
          </cell>
          <cell r="J4467">
            <v>1</v>
          </cell>
          <cell r="K4467">
            <v>1</v>
          </cell>
        </row>
        <row r="4468">
          <cell r="A4468" t="str">
            <v>M2</v>
          </cell>
          <cell r="B4468" t="str">
            <v>A5C</v>
          </cell>
          <cell r="C4468" t="str">
            <v>N</v>
          </cell>
          <cell r="D4468" t="str">
            <v>23642</v>
          </cell>
          <cell r="E4468" t="str">
            <v>GLOBE VA</v>
          </cell>
          <cell r="F4468">
            <v>6</v>
          </cell>
          <cell r="G4468" t="str">
            <v>VL8010100000T00</v>
          </cell>
          <cell r="H4468">
            <v>0.75</v>
          </cell>
          <cell r="I4468" t="str">
            <v>--</v>
          </cell>
          <cell r="J4468">
            <v>1</v>
          </cell>
          <cell r="K4468">
            <v>1</v>
          </cell>
        </row>
        <row r="4469">
          <cell r="A4469" t="str">
            <v>M2</v>
          </cell>
          <cell r="B4469" t="str">
            <v>A5C</v>
          </cell>
          <cell r="C4469" t="str">
            <v>N</v>
          </cell>
          <cell r="D4469" t="str">
            <v>23646</v>
          </cell>
          <cell r="E4469" t="str">
            <v>GLOBE VA</v>
          </cell>
          <cell r="F4469">
            <v>6</v>
          </cell>
          <cell r="G4469" t="str">
            <v>VL8010100000T00</v>
          </cell>
          <cell r="H4469">
            <v>0.75</v>
          </cell>
          <cell r="I4469" t="str">
            <v>--</v>
          </cell>
          <cell r="J4469">
            <v>1</v>
          </cell>
          <cell r="K4469">
            <v>1</v>
          </cell>
        </row>
        <row r="4470">
          <cell r="A4470" t="str">
            <v>M2</v>
          </cell>
          <cell r="B4470" t="str">
            <v>A5C</v>
          </cell>
          <cell r="C4470" t="str">
            <v>N</v>
          </cell>
          <cell r="D4470" t="str">
            <v>24611</v>
          </cell>
          <cell r="E4470" t="str">
            <v>GLOBE VA</v>
          </cell>
          <cell r="F4470">
            <v>6</v>
          </cell>
          <cell r="G4470" t="str">
            <v>VL8010100000T00</v>
          </cell>
          <cell r="H4470">
            <v>0.75</v>
          </cell>
          <cell r="I4470" t="str">
            <v>--</v>
          </cell>
          <cell r="J4470">
            <v>1</v>
          </cell>
          <cell r="K4470">
            <v>1</v>
          </cell>
        </row>
        <row r="4471">
          <cell r="A4471" t="str">
            <v>M2</v>
          </cell>
          <cell r="B4471" t="str">
            <v>A5C</v>
          </cell>
          <cell r="C4471" t="str">
            <v>N</v>
          </cell>
          <cell r="D4471" t="str">
            <v>23647</v>
          </cell>
          <cell r="E4471" t="str">
            <v>GLOBE VA</v>
          </cell>
          <cell r="F4471">
            <v>6</v>
          </cell>
          <cell r="G4471" t="str">
            <v>VL8010100000T00</v>
          </cell>
          <cell r="H4471">
            <v>0.75</v>
          </cell>
          <cell r="I4471" t="str">
            <v>--</v>
          </cell>
          <cell r="J4471">
            <v>2</v>
          </cell>
          <cell r="K4471">
            <v>2</v>
          </cell>
        </row>
        <row r="4472">
          <cell r="A4472" t="str">
            <v>M2</v>
          </cell>
          <cell r="B4472" t="str">
            <v>A5C</v>
          </cell>
          <cell r="C4472" t="str">
            <v>N</v>
          </cell>
          <cell r="D4472" t="str">
            <v>23648</v>
          </cell>
          <cell r="E4472" t="str">
            <v>GLOBE VA</v>
          </cell>
          <cell r="F4472">
            <v>6</v>
          </cell>
          <cell r="G4472" t="str">
            <v>VL8010100000T00</v>
          </cell>
          <cell r="H4472">
            <v>0.75</v>
          </cell>
          <cell r="I4472" t="str">
            <v>--</v>
          </cell>
          <cell r="J4472">
            <v>1</v>
          </cell>
          <cell r="K4472">
            <v>1</v>
          </cell>
        </row>
        <row r="4473">
          <cell r="A4473" t="str">
            <v>M2</v>
          </cell>
          <cell r="B4473" t="str">
            <v>A5C</v>
          </cell>
          <cell r="C4473" t="str">
            <v>N</v>
          </cell>
          <cell r="D4473" t="str">
            <v>24612</v>
          </cell>
          <cell r="E4473" t="str">
            <v>GLOBE VA</v>
          </cell>
          <cell r="F4473">
            <v>6</v>
          </cell>
          <cell r="G4473" t="str">
            <v>VL8010100000T00</v>
          </cell>
          <cell r="H4473">
            <v>0.75</v>
          </cell>
          <cell r="I4473" t="str">
            <v>--</v>
          </cell>
          <cell r="J4473">
            <v>1</v>
          </cell>
          <cell r="K4473">
            <v>1</v>
          </cell>
        </row>
        <row r="4474">
          <cell r="A4474" t="str">
            <v>M2</v>
          </cell>
          <cell r="B4474" t="str">
            <v>A5C</v>
          </cell>
          <cell r="C4474" t="str">
            <v>P</v>
          </cell>
          <cell r="D4474" t="str">
            <v>23037</v>
          </cell>
          <cell r="E4474" t="str">
            <v>GLOBE VA</v>
          </cell>
          <cell r="F4474">
            <v>6</v>
          </cell>
          <cell r="G4474" t="str">
            <v>VL8010100000T00</v>
          </cell>
          <cell r="H4474">
            <v>0.75</v>
          </cell>
          <cell r="I4474" t="str">
            <v>--</v>
          </cell>
          <cell r="J4474">
            <v>1</v>
          </cell>
          <cell r="K4474">
            <v>1</v>
          </cell>
        </row>
        <row r="4475">
          <cell r="A4475" t="str">
            <v>M2</v>
          </cell>
          <cell r="B4475" t="str">
            <v>A5C</v>
          </cell>
          <cell r="C4475" t="str">
            <v>P</v>
          </cell>
          <cell r="D4475" t="str">
            <v>23052</v>
          </cell>
          <cell r="E4475" t="str">
            <v>GLOBE VA</v>
          </cell>
          <cell r="F4475">
            <v>6</v>
          </cell>
          <cell r="G4475" t="str">
            <v>VL8010100000T00</v>
          </cell>
          <cell r="H4475">
            <v>0.75</v>
          </cell>
          <cell r="I4475" t="str">
            <v>--</v>
          </cell>
          <cell r="J4475">
            <v>1</v>
          </cell>
          <cell r="K4475">
            <v>1</v>
          </cell>
        </row>
        <row r="4476">
          <cell r="A4476" t="str">
            <v>M2</v>
          </cell>
          <cell r="B4476" t="str">
            <v>A5C</v>
          </cell>
          <cell r="C4476" t="str">
            <v>P</v>
          </cell>
          <cell r="D4476" t="str">
            <v>23081</v>
          </cell>
          <cell r="E4476" t="str">
            <v>GLOBE VA</v>
          </cell>
          <cell r="F4476">
            <v>6</v>
          </cell>
          <cell r="G4476" t="str">
            <v>VL8010100000T00</v>
          </cell>
          <cell r="H4476">
            <v>0.75</v>
          </cell>
          <cell r="I4476" t="str">
            <v>--</v>
          </cell>
          <cell r="J4476">
            <v>1</v>
          </cell>
          <cell r="K4476">
            <v>1</v>
          </cell>
        </row>
        <row r="4477">
          <cell r="A4477" t="str">
            <v>M2</v>
          </cell>
          <cell r="B4477" t="str">
            <v>A5C</v>
          </cell>
          <cell r="C4477" t="str">
            <v>P</v>
          </cell>
          <cell r="D4477" t="str">
            <v>23188</v>
          </cell>
          <cell r="E4477" t="str">
            <v>GLOBE VA</v>
          </cell>
          <cell r="F4477">
            <v>6</v>
          </cell>
          <cell r="G4477" t="str">
            <v>VL8010100000T00</v>
          </cell>
          <cell r="H4477">
            <v>0.75</v>
          </cell>
          <cell r="I4477" t="str">
            <v>--</v>
          </cell>
          <cell r="J4477">
            <v>1</v>
          </cell>
          <cell r="K4477">
            <v>1</v>
          </cell>
        </row>
        <row r="4478">
          <cell r="A4478" t="str">
            <v>M2</v>
          </cell>
          <cell r="B4478" t="str">
            <v>A5C</v>
          </cell>
          <cell r="C4478" t="str">
            <v>P</v>
          </cell>
          <cell r="D4478" t="str">
            <v>23247</v>
          </cell>
          <cell r="E4478" t="str">
            <v>GLOBE VA</v>
          </cell>
          <cell r="F4478">
            <v>6</v>
          </cell>
          <cell r="G4478" t="str">
            <v>VL8010100000T00</v>
          </cell>
          <cell r="H4478">
            <v>0.75</v>
          </cell>
          <cell r="I4478" t="str">
            <v>--</v>
          </cell>
          <cell r="J4478">
            <v>1</v>
          </cell>
          <cell r="K4478">
            <v>1</v>
          </cell>
        </row>
        <row r="4479">
          <cell r="A4479" t="str">
            <v>M2</v>
          </cell>
          <cell r="B4479" t="str">
            <v>A5C</v>
          </cell>
          <cell r="C4479" t="str">
            <v>P</v>
          </cell>
          <cell r="D4479" t="str">
            <v>24024</v>
          </cell>
          <cell r="E4479" t="str">
            <v>GLOBE VA</v>
          </cell>
          <cell r="F4479">
            <v>6</v>
          </cell>
          <cell r="G4479" t="str">
            <v>VL8010100000T00</v>
          </cell>
          <cell r="H4479">
            <v>0.75</v>
          </cell>
          <cell r="I4479" t="str">
            <v>--</v>
          </cell>
          <cell r="J4479">
            <v>1</v>
          </cell>
          <cell r="K4479">
            <v>1</v>
          </cell>
        </row>
        <row r="4480">
          <cell r="A4480" t="str">
            <v>M2</v>
          </cell>
          <cell r="B4480" t="str">
            <v>A5C</v>
          </cell>
          <cell r="C4480" t="str">
            <v>TRIM</v>
          </cell>
          <cell r="D4480" t="str">
            <v>V-2316</v>
          </cell>
          <cell r="E4480" t="str">
            <v>GLOBE VA</v>
          </cell>
          <cell r="F4480">
            <v>6</v>
          </cell>
          <cell r="G4480" t="str">
            <v>VL8010100000T00</v>
          </cell>
          <cell r="H4480">
            <v>0.75</v>
          </cell>
          <cell r="I4480" t="str">
            <v>--</v>
          </cell>
          <cell r="J4480">
            <v>1</v>
          </cell>
          <cell r="K4480">
            <v>1</v>
          </cell>
        </row>
        <row r="4481">
          <cell r="A4481" t="str">
            <v>M2</v>
          </cell>
          <cell r="B4481" t="str">
            <v>A5C</v>
          </cell>
          <cell r="C4481" t="str">
            <v>N</v>
          </cell>
          <cell r="D4481" t="str">
            <v>23613</v>
          </cell>
          <cell r="E4481" t="str">
            <v>GLOBE VA</v>
          </cell>
          <cell r="F4481">
            <v>6</v>
          </cell>
          <cell r="G4481" t="str">
            <v>VL8010100000T00</v>
          </cell>
          <cell r="H4481">
            <v>0.75</v>
          </cell>
          <cell r="I4481" t="str">
            <v>--</v>
          </cell>
          <cell r="J4481">
            <v>1</v>
          </cell>
          <cell r="K4481">
            <v>1</v>
          </cell>
        </row>
        <row r="4482">
          <cell r="A4482" t="str">
            <v>M2</v>
          </cell>
          <cell r="B4482" t="str">
            <v>A5C</v>
          </cell>
          <cell r="C4482" t="str">
            <v>N</v>
          </cell>
          <cell r="D4482" t="str">
            <v>23620</v>
          </cell>
          <cell r="E4482" t="str">
            <v>GLOBE VA</v>
          </cell>
          <cell r="F4482">
            <v>6</v>
          </cell>
          <cell r="G4482" t="str">
            <v>VL8010100000T00</v>
          </cell>
          <cell r="H4482">
            <v>0.75</v>
          </cell>
          <cell r="I4482" t="str">
            <v>--</v>
          </cell>
          <cell r="J4482">
            <v>1</v>
          </cell>
          <cell r="K4482">
            <v>1</v>
          </cell>
        </row>
        <row r="4483">
          <cell r="A4483" t="str">
            <v>M2</v>
          </cell>
          <cell r="B4483" t="str">
            <v>A5C</v>
          </cell>
          <cell r="C4483" t="str">
            <v>N</v>
          </cell>
          <cell r="D4483" t="str">
            <v>23621</v>
          </cell>
          <cell r="E4483" t="str">
            <v>GLOBE VA</v>
          </cell>
          <cell r="F4483">
            <v>6</v>
          </cell>
          <cell r="G4483" t="str">
            <v>VL8010100000T00</v>
          </cell>
          <cell r="H4483">
            <v>0.75</v>
          </cell>
          <cell r="I4483" t="str">
            <v>--</v>
          </cell>
          <cell r="J4483">
            <v>1</v>
          </cell>
          <cell r="K4483">
            <v>1</v>
          </cell>
        </row>
        <row r="4484">
          <cell r="A4484" t="str">
            <v>M2</v>
          </cell>
          <cell r="B4484" t="str">
            <v>A5C</v>
          </cell>
          <cell r="C4484" t="str">
            <v>N</v>
          </cell>
          <cell r="D4484" t="str">
            <v>24613</v>
          </cell>
          <cell r="E4484" t="str">
            <v>GLOBE VA</v>
          </cell>
          <cell r="F4484">
            <v>6</v>
          </cell>
          <cell r="G4484" t="str">
            <v>VL8010100000T00</v>
          </cell>
          <cell r="H4484">
            <v>0.75</v>
          </cell>
          <cell r="I4484" t="str">
            <v>--</v>
          </cell>
          <cell r="J4484">
            <v>1</v>
          </cell>
          <cell r="K4484">
            <v>1</v>
          </cell>
        </row>
        <row r="4485">
          <cell r="A4485" t="str">
            <v>M2</v>
          </cell>
          <cell r="B4485" t="str">
            <v>A5C</v>
          </cell>
          <cell r="C4485" t="str">
            <v>N</v>
          </cell>
          <cell r="D4485" t="str">
            <v>24614</v>
          </cell>
          <cell r="E4485" t="str">
            <v>GLOBE VA</v>
          </cell>
          <cell r="F4485">
            <v>6</v>
          </cell>
          <cell r="G4485" t="str">
            <v>VL8010100000T00</v>
          </cell>
          <cell r="H4485">
            <v>0.75</v>
          </cell>
          <cell r="I4485" t="str">
            <v>--</v>
          </cell>
          <cell r="J4485">
            <v>1</v>
          </cell>
          <cell r="K4485">
            <v>1</v>
          </cell>
        </row>
        <row r="4486">
          <cell r="A4486" t="str">
            <v>M2</v>
          </cell>
          <cell r="B4486" t="str">
            <v>A5C</v>
          </cell>
          <cell r="C4486" t="str">
            <v>P</v>
          </cell>
          <cell r="D4486" t="str">
            <v>23141</v>
          </cell>
          <cell r="E4486" t="str">
            <v>GLOBE VA</v>
          </cell>
          <cell r="F4486">
            <v>6</v>
          </cell>
          <cell r="G4486" t="str">
            <v>VL8010100000T00</v>
          </cell>
          <cell r="H4486">
            <v>0.75</v>
          </cell>
          <cell r="I4486" t="str">
            <v>--</v>
          </cell>
          <cell r="J4486">
            <v>1</v>
          </cell>
          <cell r="K4486">
            <v>1</v>
          </cell>
        </row>
        <row r="4487">
          <cell r="A4487" t="str">
            <v>M2</v>
          </cell>
          <cell r="B4487" t="str">
            <v>A5C</v>
          </cell>
          <cell r="C4487" t="str">
            <v>P</v>
          </cell>
          <cell r="D4487" t="str">
            <v>23149</v>
          </cell>
          <cell r="E4487" t="str">
            <v>GLOBE VA</v>
          </cell>
          <cell r="F4487">
            <v>6</v>
          </cell>
          <cell r="G4487" t="str">
            <v>VL8010100000T00</v>
          </cell>
          <cell r="H4487">
            <v>0.75</v>
          </cell>
          <cell r="I4487" t="str">
            <v>--</v>
          </cell>
          <cell r="J4487">
            <v>1</v>
          </cell>
          <cell r="K4487">
            <v>1</v>
          </cell>
        </row>
        <row r="4488">
          <cell r="A4488" t="str">
            <v>M2</v>
          </cell>
          <cell r="B4488" t="str">
            <v>A5C</v>
          </cell>
          <cell r="C4488" t="str">
            <v>P</v>
          </cell>
          <cell r="D4488" t="str">
            <v>23225</v>
          </cell>
          <cell r="E4488" t="str">
            <v>GLOBE VA</v>
          </cell>
          <cell r="F4488">
            <v>6</v>
          </cell>
          <cell r="G4488" t="str">
            <v>VL8010100000T00</v>
          </cell>
          <cell r="H4488">
            <v>0.75</v>
          </cell>
          <cell r="I4488" t="str">
            <v>--</v>
          </cell>
          <cell r="J4488">
            <v>1</v>
          </cell>
          <cell r="K4488">
            <v>1</v>
          </cell>
        </row>
        <row r="4489">
          <cell r="A4489" t="str">
            <v>M2</v>
          </cell>
          <cell r="B4489" t="str">
            <v>A5C</v>
          </cell>
          <cell r="C4489" t="str">
            <v>P</v>
          </cell>
          <cell r="D4489" t="str">
            <v>23059</v>
          </cell>
          <cell r="E4489" t="str">
            <v>BALL VA</v>
          </cell>
          <cell r="F4489">
            <v>6</v>
          </cell>
          <cell r="G4489" t="str">
            <v>VB8010600000T00</v>
          </cell>
          <cell r="H4489">
            <v>0.75</v>
          </cell>
          <cell r="I4489" t="str">
            <v>--</v>
          </cell>
          <cell r="J4489">
            <v>2</v>
          </cell>
          <cell r="K4489">
            <v>2</v>
          </cell>
        </row>
        <row r="4490">
          <cell r="A4490" t="str">
            <v>M2</v>
          </cell>
          <cell r="B4490" t="str">
            <v>A5C</v>
          </cell>
          <cell r="C4490" t="str">
            <v>P</v>
          </cell>
          <cell r="D4490" t="str">
            <v>23059</v>
          </cell>
          <cell r="E4490" t="str">
            <v>BALL VA</v>
          </cell>
          <cell r="F4490">
            <v>6</v>
          </cell>
          <cell r="G4490" t="str">
            <v>VB8010600000T00</v>
          </cell>
          <cell r="H4490">
            <v>0.75</v>
          </cell>
          <cell r="I4490" t="str">
            <v>--</v>
          </cell>
          <cell r="J4490">
            <v>2</v>
          </cell>
          <cell r="K4490">
            <v>2</v>
          </cell>
        </row>
        <row r="4491">
          <cell r="A4491" t="str">
            <v>M2</v>
          </cell>
          <cell r="B4491" t="str">
            <v>A5C</v>
          </cell>
          <cell r="C4491" t="str">
            <v>P</v>
          </cell>
          <cell r="D4491" t="str">
            <v>23059</v>
          </cell>
          <cell r="E4491" t="str">
            <v>BALL VA</v>
          </cell>
          <cell r="F4491">
            <v>6</v>
          </cell>
          <cell r="G4491" t="str">
            <v>VB8010600000T00</v>
          </cell>
          <cell r="H4491">
            <v>0.75</v>
          </cell>
          <cell r="I4491" t="str">
            <v>--</v>
          </cell>
          <cell r="J4491">
            <v>3</v>
          </cell>
          <cell r="K4491">
            <v>3</v>
          </cell>
        </row>
        <row r="4492">
          <cell r="A4492" t="str">
            <v>M2</v>
          </cell>
          <cell r="B4492" t="str">
            <v>A5C</v>
          </cell>
          <cell r="C4492" t="str">
            <v>P</v>
          </cell>
          <cell r="D4492" t="str">
            <v>23183</v>
          </cell>
          <cell r="E4492" t="str">
            <v>BALL VA</v>
          </cell>
          <cell r="F4492">
            <v>6</v>
          </cell>
          <cell r="G4492" t="str">
            <v>VB8010600000T00</v>
          </cell>
          <cell r="H4492">
            <v>0.75</v>
          </cell>
          <cell r="I4492" t="str">
            <v>--</v>
          </cell>
          <cell r="J4492">
            <v>1</v>
          </cell>
          <cell r="K4492">
            <v>1</v>
          </cell>
        </row>
        <row r="4493">
          <cell r="A4493" t="str">
            <v>M2</v>
          </cell>
          <cell r="B4493" t="str">
            <v>A5C</v>
          </cell>
          <cell r="C4493" t="str">
            <v>P</v>
          </cell>
          <cell r="D4493" t="str">
            <v>23264</v>
          </cell>
          <cell r="E4493" t="str">
            <v>BALL VA</v>
          </cell>
          <cell r="F4493">
            <v>6</v>
          </cell>
          <cell r="G4493" t="str">
            <v>VB8010600000T00</v>
          </cell>
          <cell r="H4493">
            <v>0.75</v>
          </cell>
          <cell r="I4493" t="str">
            <v>--</v>
          </cell>
          <cell r="J4493">
            <v>1</v>
          </cell>
          <cell r="K4493">
            <v>1</v>
          </cell>
        </row>
        <row r="4494">
          <cell r="A4494" t="str">
            <v>M2</v>
          </cell>
          <cell r="B4494" t="str">
            <v>A5C</v>
          </cell>
          <cell r="C4494" t="str">
            <v>P</v>
          </cell>
          <cell r="D4494" t="str">
            <v>23264</v>
          </cell>
          <cell r="E4494" t="str">
            <v>BALL VA</v>
          </cell>
          <cell r="F4494">
            <v>6</v>
          </cell>
          <cell r="G4494" t="str">
            <v>VB8010600000T00</v>
          </cell>
          <cell r="H4494">
            <v>0.75</v>
          </cell>
          <cell r="I4494" t="str">
            <v>--</v>
          </cell>
          <cell r="J4494">
            <v>1</v>
          </cell>
          <cell r="K4494">
            <v>1</v>
          </cell>
        </row>
        <row r="4495">
          <cell r="A4495" t="str">
            <v>M2</v>
          </cell>
          <cell r="B4495" t="str">
            <v>A5C</v>
          </cell>
          <cell r="C4495" t="str">
            <v>TRIM</v>
          </cell>
          <cell r="D4495" t="str">
            <v>V-2352</v>
          </cell>
          <cell r="E4495" t="str">
            <v>BALL VA</v>
          </cell>
          <cell r="F4495">
            <v>6</v>
          </cell>
          <cell r="G4495" t="str">
            <v>VB8010600000T00</v>
          </cell>
          <cell r="H4495">
            <v>0.75</v>
          </cell>
          <cell r="I4495" t="str">
            <v>--</v>
          </cell>
          <cell r="J4495">
            <v>2</v>
          </cell>
          <cell r="K4495">
            <v>2</v>
          </cell>
        </row>
        <row r="4496">
          <cell r="A4496" t="str">
            <v>M2</v>
          </cell>
          <cell r="B4496" t="str">
            <v>A5C</v>
          </cell>
          <cell r="C4496" t="str">
            <v>TRIM</v>
          </cell>
          <cell r="D4496" t="str">
            <v>V-2352</v>
          </cell>
          <cell r="E4496" t="str">
            <v>BALL VA</v>
          </cell>
          <cell r="F4496">
            <v>6</v>
          </cell>
          <cell r="G4496" t="str">
            <v>VB8010600000T00</v>
          </cell>
          <cell r="H4496">
            <v>0.75</v>
          </cell>
          <cell r="I4496" t="str">
            <v>--</v>
          </cell>
          <cell r="J4496">
            <v>3</v>
          </cell>
          <cell r="K4496">
            <v>3</v>
          </cell>
        </row>
        <row r="4497">
          <cell r="A4497" t="str">
            <v>M2</v>
          </cell>
          <cell r="B4497" t="str">
            <v>A5C</v>
          </cell>
          <cell r="C4497" t="str">
            <v>P</v>
          </cell>
          <cell r="D4497" t="str">
            <v>23059</v>
          </cell>
          <cell r="E4497" t="str">
            <v>GLOBE VA</v>
          </cell>
          <cell r="F4497">
            <v>6</v>
          </cell>
          <cell r="G4497" t="str">
            <v>VL8010100000T00</v>
          </cell>
          <cell r="H4497">
            <v>0.75</v>
          </cell>
          <cell r="I4497" t="str">
            <v>--</v>
          </cell>
          <cell r="J4497">
            <v>1</v>
          </cell>
          <cell r="K4497">
            <v>1</v>
          </cell>
        </row>
        <row r="4498">
          <cell r="A4498" t="str">
            <v>M2</v>
          </cell>
          <cell r="B4498" t="str">
            <v>A5C</v>
          </cell>
          <cell r="C4498" t="str">
            <v>TRIM</v>
          </cell>
          <cell r="D4498" t="str">
            <v>C-2303</v>
          </cell>
          <cell r="E4498" t="str">
            <v>BALL VA</v>
          </cell>
          <cell r="F4498">
            <v>6</v>
          </cell>
          <cell r="G4498" t="str">
            <v>VB8010600000T00</v>
          </cell>
          <cell r="H4498">
            <v>0.75</v>
          </cell>
          <cell r="I4498" t="str">
            <v>--</v>
          </cell>
          <cell r="J4498">
            <v>4</v>
          </cell>
          <cell r="K4498">
            <v>4</v>
          </cell>
        </row>
        <row r="4499">
          <cell r="A4499" t="str">
            <v>M2</v>
          </cell>
          <cell r="B4499" t="str">
            <v>A5C</v>
          </cell>
          <cell r="C4499" t="str">
            <v>P</v>
          </cell>
          <cell r="D4499" t="str">
            <v>23018</v>
          </cell>
          <cell r="E4499" t="str">
            <v>BALL VA</v>
          </cell>
          <cell r="F4499">
            <v>6</v>
          </cell>
          <cell r="G4499" t="str">
            <v>VB8010600000T00</v>
          </cell>
          <cell r="H4499">
            <v>0.75</v>
          </cell>
          <cell r="I4499" t="str">
            <v>--</v>
          </cell>
          <cell r="J4499">
            <v>2</v>
          </cell>
          <cell r="K4499">
            <v>2</v>
          </cell>
        </row>
        <row r="4500">
          <cell r="A4500" t="str">
            <v>M2</v>
          </cell>
          <cell r="B4500" t="str">
            <v>A5C</v>
          </cell>
          <cell r="C4500" t="str">
            <v>P</v>
          </cell>
          <cell r="D4500" t="str">
            <v>23018</v>
          </cell>
          <cell r="E4500" t="str">
            <v>BALL VA</v>
          </cell>
          <cell r="F4500">
            <v>6</v>
          </cell>
          <cell r="G4500" t="str">
            <v>VB8010600000T00</v>
          </cell>
          <cell r="H4500">
            <v>0.75</v>
          </cell>
          <cell r="I4500" t="str">
            <v>--</v>
          </cell>
          <cell r="J4500">
            <v>1</v>
          </cell>
          <cell r="K4500">
            <v>1</v>
          </cell>
        </row>
        <row r="4501">
          <cell r="A4501" t="str">
            <v>M2</v>
          </cell>
          <cell r="B4501" t="str">
            <v>A5C</v>
          </cell>
          <cell r="C4501" t="str">
            <v>P</v>
          </cell>
          <cell r="D4501" t="str">
            <v>23018</v>
          </cell>
          <cell r="E4501" t="str">
            <v>BALL VA</v>
          </cell>
          <cell r="F4501">
            <v>6</v>
          </cell>
          <cell r="G4501" t="str">
            <v>VB8010600000T00</v>
          </cell>
          <cell r="H4501">
            <v>0.75</v>
          </cell>
          <cell r="I4501" t="str">
            <v>--</v>
          </cell>
          <cell r="J4501">
            <v>1</v>
          </cell>
          <cell r="K4501">
            <v>1</v>
          </cell>
        </row>
        <row r="4502">
          <cell r="A4502" t="str">
            <v>M2</v>
          </cell>
          <cell r="B4502" t="str">
            <v>A5C</v>
          </cell>
          <cell r="C4502" t="str">
            <v>P</v>
          </cell>
          <cell r="D4502" t="str">
            <v>23019</v>
          </cell>
          <cell r="E4502" t="str">
            <v>BALL VA</v>
          </cell>
          <cell r="F4502">
            <v>6</v>
          </cell>
          <cell r="G4502" t="str">
            <v>VB8010600000T00</v>
          </cell>
          <cell r="H4502">
            <v>0.75</v>
          </cell>
          <cell r="I4502" t="str">
            <v>--</v>
          </cell>
          <cell r="J4502">
            <v>2</v>
          </cell>
          <cell r="K4502">
            <v>2</v>
          </cell>
        </row>
        <row r="4503">
          <cell r="A4503" t="str">
            <v>M2</v>
          </cell>
          <cell r="B4503" t="str">
            <v>A5C</v>
          </cell>
          <cell r="C4503" t="str">
            <v>P</v>
          </cell>
          <cell r="D4503" t="str">
            <v>23019</v>
          </cell>
          <cell r="E4503" t="str">
            <v>BALL VA</v>
          </cell>
          <cell r="F4503">
            <v>6</v>
          </cell>
          <cell r="G4503" t="str">
            <v>VB8010600000T00</v>
          </cell>
          <cell r="H4503">
            <v>0.75</v>
          </cell>
          <cell r="I4503" t="str">
            <v>--</v>
          </cell>
          <cell r="J4503">
            <v>2</v>
          </cell>
          <cell r="K4503">
            <v>2</v>
          </cell>
        </row>
        <row r="4504">
          <cell r="A4504" t="str">
            <v>M2</v>
          </cell>
          <cell r="B4504" t="str">
            <v>A5C</v>
          </cell>
          <cell r="C4504" t="str">
            <v>P</v>
          </cell>
          <cell r="D4504" t="str">
            <v>23020</v>
          </cell>
          <cell r="E4504" t="str">
            <v>BALL VA</v>
          </cell>
          <cell r="F4504">
            <v>6</v>
          </cell>
          <cell r="G4504" t="str">
            <v>VB8010600000T00</v>
          </cell>
          <cell r="H4504">
            <v>0.75</v>
          </cell>
          <cell r="I4504" t="str">
            <v>--</v>
          </cell>
          <cell r="J4504">
            <v>1</v>
          </cell>
          <cell r="K4504">
            <v>1</v>
          </cell>
        </row>
        <row r="4505">
          <cell r="A4505" t="str">
            <v>M2</v>
          </cell>
          <cell r="B4505" t="str">
            <v>A5C</v>
          </cell>
          <cell r="C4505" t="str">
            <v>P</v>
          </cell>
          <cell r="D4505" t="str">
            <v>23024</v>
          </cell>
          <cell r="E4505" t="str">
            <v>BALL VA</v>
          </cell>
          <cell r="F4505">
            <v>6</v>
          </cell>
          <cell r="G4505" t="str">
            <v>VB8010600000T00</v>
          </cell>
          <cell r="H4505">
            <v>0.75</v>
          </cell>
          <cell r="I4505" t="str">
            <v>--</v>
          </cell>
          <cell r="J4505">
            <v>2</v>
          </cell>
          <cell r="K4505">
            <v>2</v>
          </cell>
        </row>
        <row r="4506">
          <cell r="A4506" t="str">
            <v>M2</v>
          </cell>
          <cell r="B4506" t="str">
            <v>A5C</v>
          </cell>
          <cell r="C4506" t="str">
            <v>P</v>
          </cell>
          <cell r="D4506" t="str">
            <v>23024</v>
          </cell>
          <cell r="E4506" t="str">
            <v>BALL VA</v>
          </cell>
          <cell r="F4506">
            <v>6</v>
          </cell>
          <cell r="G4506" t="str">
            <v>VB8010600000T00</v>
          </cell>
          <cell r="H4506">
            <v>0.75</v>
          </cell>
          <cell r="I4506" t="str">
            <v>--</v>
          </cell>
          <cell r="J4506">
            <v>2</v>
          </cell>
          <cell r="K4506">
            <v>2</v>
          </cell>
        </row>
        <row r="4507">
          <cell r="A4507" t="str">
            <v>M2</v>
          </cell>
          <cell r="B4507" t="str">
            <v>A5C</v>
          </cell>
          <cell r="C4507" t="str">
            <v>P</v>
          </cell>
          <cell r="D4507" t="str">
            <v>23027</v>
          </cell>
          <cell r="E4507" t="str">
            <v>BALL VA</v>
          </cell>
          <cell r="F4507">
            <v>6</v>
          </cell>
          <cell r="G4507" t="str">
            <v>VB8010600000T00</v>
          </cell>
          <cell r="H4507">
            <v>0.75</v>
          </cell>
          <cell r="I4507" t="str">
            <v>--</v>
          </cell>
          <cell r="J4507">
            <v>1</v>
          </cell>
          <cell r="K4507">
            <v>1</v>
          </cell>
        </row>
        <row r="4508">
          <cell r="A4508" t="str">
            <v>M2</v>
          </cell>
          <cell r="B4508" t="str">
            <v>A5C</v>
          </cell>
          <cell r="C4508" t="str">
            <v>P</v>
          </cell>
          <cell r="D4508" t="str">
            <v>23027</v>
          </cell>
          <cell r="E4508" t="str">
            <v>BALL VA</v>
          </cell>
          <cell r="F4508">
            <v>6</v>
          </cell>
          <cell r="G4508" t="str">
            <v>VB8010600000T00</v>
          </cell>
          <cell r="H4508">
            <v>0.75</v>
          </cell>
          <cell r="I4508" t="str">
            <v>--</v>
          </cell>
          <cell r="J4508">
            <v>2</v>
          </cell>
          <cell r="K4508">
            <v>2</v>
          </cell>
        </row>
        <row r="4509">
          <cell r="A4509" t="str">
            <v>M2</v>
          </cell>
          <cell r="B4509" t="str">
            <v>A5C</v>
          </cell>
          <cell r="C4509" t="str">
            <v>P</v>
          </cell>
          <cell r="D4509" t="str">
            <v>23028</v>
          </cell>
          <cell r="E4509" t="str">
            <v>BALL VA</v>
          </cell>
          <cell r="F4509">
            <v>6</v>
          </cell>
          <cell r="G4509" t="str">
            <v>VB8010600000T00</v>
          </cell>
          <cell r="H4509">
            <v>0.75</v>
          </cell>
          <cell r="I4509" t="str">
            <v>--</v>
          </cell>
          <cell r="J4509">
            <v>3</v>
          </cell>
          <cell r="K4509">
            <v>3</v>
          </cell>
        </row>
        <row r="4510">
          <cell r="A4510" t="str">
            <v>M2</v>
          </cell>
          <cell r="B4510" t="str">
            <v>A5C</v>
          </cell>
          <cell r="C4510" t="str">
            <v>P</v>
          </cell>
          <cell r="D4510" t="str">
            <v>23029</v>
          </cell>
          <cell r="E4510" t="str">
            <v>BALL VA</v>
          </cell>
          <cell r="F4510">
            <v>6</v>
          </cell>
          <cell r="G4510" t="str">
            <v>VB8010600000T00</v>
          </cell>
          <cell r="H4510">
            <v>0.75</v>
          </cell>
          <cell r="I4510" t="str">
            <v>--</v>
          </cell>
          <cell r="J4510">
            <v>2</v>
          </cell>
          <cell r="K4510">
            <v>2</v>
          </cell>
        </row>
        <row r="4511">
          <cell r="A4511" t="str">
            <v>M2</v>
          </cell>
          <cell r="B4511" t="str">
            <v>A5C</v>
          </cell>
          <cell r="C4511" t="str">
            <v>P</v>
          </cell>
          <cell r="D4511" t="str">
            <v>23029</v>
          </cell>
          <cell r="E4511" t="str">
            <v>BALL VA</v>
          </cell>
          <cell r="F4511">
            <v>6</v>
          </cell>
          <cell r="G4511" t="str">
            <v>VB8010600000T00</v>
          </cell>
          <cell r="H4511">
            <v>0.75</v>
          </cell>
          <cell r="I4511" t="str">
            <v>--</v>
          </cell>
          <cell r="J4511">
            <v>1</v>
          </cell>
          <cell r="K4511">
            <v>1</v>
          </cell>
        </row>
        <row r="4512">
          <cell r="A4512" t="str">
            <v>M2</v>
          </cell>
          <cell r="B4512" t="str">
            <v>A5C</v>
          </cell>
          <cell r="C4512" t="str">
            <v>P</v>
          </cell>
          <cell r="D4512" t="str">
            <v>23032</v>
          </cell>
          <cell r="E4512" t="str">
            <v>BALL VA</v>
          </cell>
          <cell r="F4512">
            <v>6</v>
          </cell>
          <cell r="G4512" t="str">
            <v>VB8010600000T00</v>
          </cell>
          <cell r="H4512">
            <v>0.75</v>
          </cell>
          <cell r="I4512" t="str">
            <v>--</v>
          </cell>
          <cell r="J4512">
            <v>2</v>
          </cell>
          <cell r="K4512">
            <v>2</v>
          </cell>
        </row>
        <row r="4513">
          <cell r="A4513" t="str">
            <v>M2</v>
          </cell>
          <cell r="B4513" t="str">
            <v>A5C</v>
          </cell>
          <cell r="C4513" t="str">
            <v>P</v>
          </cell>
          <cell r="D4513" t="str">
            <v>23033</v>
          </cell>
          <cell r="E4513" t="str">
            <v>BALL VA</v>
          </cell>
          <cell r="F4513">
            <v>6</v>
          </cell>
          <cell r="G4513" t="str">
            <v>VB8010600000T00</v>
          </cell>
          <cell r="H4513">
            <v>0.75</v>
          </cell>
          <cell r="I4513" t="str">
            <v>--</v>
          </cell>
          <cell r="J4513">
            <v>2</v>
          </cell>
          <cell r="K4513">
            <v>2</v>
          </cell>
        </row>
        <row r="4514">
          <cell r="A4514" t="str">
            <v>M2</v>
          </cell>
          <cell r="B4514" t="str">
            <v>A5C</v>
          </cell>
          <cell r="C4514" t="str">
            <v>P</v>
          </cell>
          <cell r="D4514" t="str">
            <v>23039</v>
          </cell>
          <cell r="E4514" t="str">
            <v>BALL VA</v>
          </cell>
          <cell r="F4514">
            <v>6</v>
          </cell>
          <cell r="G4514" t="str">
            <v>VB8010600000T00</v>
          </cell>
          <cell r="H4514">
            <v>0.75</v>
          </cell>
          <cell r="I4514" t="str">
            <v>--</v>
          </cell>
          <cell r="J4514">
            <v>2</v>
          </cell>
          <cell r="K4514">
            <v>2</v>
          </cell>
        </row>
        <row r="4515">
          <cell r="A4515" t="str">
            <v>M2</v>
          </cell>
          <cell r="B4515" t="str">
            <v>A5C</v>
          </cell>
          <cell r="C4515" t="str">
            <v>P</v>
          </cell>
          <cell r="D4515" t="str">
            <v>23039</v>
          </cell>
          <cell r="E4515" t="str">
            <v>BALL VA</v>
          </cell>
          <cell r="F4515">
            <v>6</v>
          </cell>
          <cell r="G4515" t="str">
            <v>VB8010600000T00</v>
          </cell>
          <cell r="H4515">
            <v>0.75</v>
          </cell>
          <cell r="I4515" t="str">
            <v>--</v>
          </cell>
          <cell r="J4515">
            <v>2</v>
          </cell>
          <cell r="K4515">
            <v>2</v>
          </cell>
        </row>
        <row r="4516">
          <cell r="A4516" t="str">
            <v>M2</v>
          </cell>
          <cell r="B4516" t="str">
            <v>A5C</v>
          </cell>
          <cell r="C4516" t="str">
            <v>P</v>
          </cell>
          <cell r="D4516" t="str">
            <v>23039</v>
          </cell>
          <cell r="E4516" t="str">
            <v>BALL VA</v>
          </cell>
          <cell r="F4516">
            <v>6</v>
          </cell>
          <cell r="G4516" t="str">
            <v>VB8010600000T00</v>
          </cell>
          <cell r="H4516">
            <v>0.75</v>
          </cell>
          <cell r="I4516" t="str">
            <v>--</v>
          </cell>
          <cell r="J4516">
            <v>1</v>
          </cell>
          <cell r="K4516">
            <v>1</v>
          </cell>
        </row>
        <row r="4517">
          <cell r="A4517" t="str">
            <v>M2</v>
          </cell>
          <cell r="B4517" t="str">
            <v>A5C</v>
          </cell>
          <cell r="C4517" t="str">
            <v>P</v>
          </cell>
          <cell r="D4517" t="str">
            <v>23048</v>
          </cell>
          <cell r="E4517" t="str">
            <v>BALL VA</v>
          </cell>
          <cell r="F4517">
            <v>6</v>
          </cell>
          <cell r="G4517" t="str">
            <v>VB8010600000T00</v>
          </cell>
          <cell r="H4517">
            <v>0.75</v>
          </cell>
          <cell r="I4517" t="str">
            <v>--</v>
          </cell>
          <cell r="J4517">
            <v>2</v>
          </cell>
          <cell r="K4517">
            <v>2</v>
          </cell>
        </row>
        <row r="4518">
          <cell r="A4518" t="str">
            <v>M2</v>
          </cell>
          <cell r="B4518" t="str">
            <v>A5C</v>
          </cell>
          <cell r="C4518" t="str">
            <v>P</v>
          </cell>
          <cell r="D4518" t="str">
            <v>23048</v>
          </cell>
          <cell r="E4518" t="str">
            <v>BALL VA</v>
          </cell>
          <cell r="F4518">
            <v>6</v>
          </cell>
          <cell r="G4518" t="str">
            <v>VB8010600000T00</v>
          </cell>
          <cell r="H4518">
            <v>0.75</v>
          </cell>
          <cell r="I4518" t="str">
            <v>--</v>
          </cell>
          <cell r="J4518">
            <v>2</v>
          </cell>
          <cell r="K4518">
            <v>2</v>
          </cell>
        </row>
        <row r="4519">
          <cell r="A4519" t="str">
            <v>M2</v>
          </cell>
          <cell r="B4519" t="str">
            <v>A5C</v>
          </cell>
          <cell r="C4519" t="str">
            <v>P</v>
          </cell>
          <cell r="D4519" t="str">
            <v>23048</v>
          </cell>
          <cell r="E4519" t="str">
            <v>BALL VA</v>
          </cell>
          <cell r="F4519">
            <v>6</v>
          </cell>
          <cell r="G4519" t="str">
            <v>VB8010600000T00</v>
          </cell>
          <cell r="H4519">
            <v>0.75</v>
          </cell>
          <cell r="I4519" t="str">
            <v>--</v>
          </cell>
          <cell r="J4519">
            <v>3</v>
          </cell>
          <cell r="K4519">
            <v>3</v>
          </cell>
        </row>
        <row r="4520">
          <cell r="A4520" t="str">
            <v>M2</v>
          </cell>
          <cell r="B4520" t="str">
            <v>A5C</v>
          </cell>
          <cell r="C4520" t="str">
            <v>P</v>
          </cell>
          <cell r="D4520" t="str">
            <v>23051</v>
          </cell>
          <cell r="E4520" t="str">
            <v>BALL VA</v>
          </cell>
          <cell r="F4520">
            <v>6</v>
          </cell>
          <cell r="G4520" t="str">
            <v>VB8010600000T00</v>
          </cell>
          <cell r="H4520">
            <v>0.75</v>
          </cell>
          <cell r="I4520" t="str">
            <v>--</v>
          </cell>
          <cell r="J4520">
            <v>2</v>
          </cell>
          <cell r="K4520">
            <v>2</v>
          </cell>
        </row>
        <row r="4521">
          <cell r="A4521" t="str">
            <v>M2</v>
          </cell>
          <cell r="B4521" t="str">
            <v>A5C</v>
          </cell>
          <cell r="C4521" t="str">
            <v>P</v>
          </cell>
          <cell r="D4521" t="str">
            <v>23053</v>
          </cell>
          <cell r="E4521" t="str">
            <v>BALL VA</v>
          </cell>
          <cell r="F4521">
            <v>6</v>
          </cell>
          <cell r="G4521" t="str">
            <v>VB8010600000T00</v>
          </cell>
          <cell r="H4521">
            <v>0.75</v>
          </cell>
          <cell r="I4521" t="str">
            <v>--</v>
          </cell>
          <cell r="J4521">
            <v>2</v>
          </cell>
          <cell r="K4521">
            <v>2</v>
          </cell>
        </row>
        <row r="4522">
          <cell r="A4522" t="str">
            <v>M2</v>
          </cell>
          <cell r="B4522" t="str">
            <v>A5C</v>
          </cell>
          <cell r="C4522" t="str">
            <v>P</v>
          </cell>
          <cell r="D4522" t="str">
            <v>23053</v>
          </cell>
          <cell r="E4522" t="str">
            <v>BALL VA</v>
          </cell>
          <cell r="F4522">
            <v>6</v>
          </cell>
          <cell r="G4522" t="str">
            <v>VB8010600000T00</v>
          </cell>
          <cell r="H4522">
            <v>0.75</v>
          </cell>
          <cell r="I4522" t="str">
            <v>--</v>
          </cell>
          <cell r="J4522">
            <v>2</v>
          </cell>
          <cell r="K4522">
            <v>2</v>
          </cell>
        </row>
        <row r="4523">
          <cell r="A4523" t="str">
            <v>M2</v>
          </cell>
          <cell r="B4523" t="str">
            <v>A5C</v>
          </cell>
          <cell r="C4523" t="str">
            <v>P</v>
          </cell>
          <cell r="D4523" t="str">
            <v>23053</v>
          </cell>
          <cell r="E4523" t="str">
            <v>BALL VA</v>
          </cell>
          <cell r="F4523">
            <v>6</v>
          </cell>
          <cell r="G4523" t="str">
            <v>VB8010600000T00</v>
          </cell>
          <cell r="H4523">
            <v>0.75</v>
          </cell>
          <cell r="I4523" t="str">
            <v>--</v>
          </cell>
          <cell r="J4523">
            <v>1</v>
          </cell>
          <cell r="K4523">
            <v>1</v>
          </cell>
        </row>
        <row r="4524">
          <cell r="A4524" t="str">
            <v>M2</v>
          </cell>
          <cell r="B4524" t="str">
            <v>A5C</v>
          </cell>
          <cell r="C4524" t="str">
            <v>P</v>
          </cell>
          <cell r="D4524" t="str">
            <v>23053</v>
          </cell>
          <cell r="E4524" t="str">
            <v>BALL VA</v>
          </cell>
          <cell r="F4524">
            <v>6</v>
          </cell>
          <cell r="G4524" t="str">
            <v>VB8010600000T00</v>
          </cell>
          <cell r="H4524">
            <v>0.75</v>
          </cell>
          <cell r="I4524" t="str">
            <v>--</v>
          </cell>
          <cell r="J4524">
            <v>2</v>
          </cell>
          <cell r="K4524">
            <v>2</v>
          </cell>
        </row>
        <row r="4525">
          <cell r="A4525" t="str">
            <v>M2</v>
          </cell>
          <cell r="B4525" t="str">
            <v>A5C</v>
          </cell>
          <cell r="C4525" t="str">
            <v>P</v>
          </cell>
          <cell r="D4525" t="str">
            <v>23064</v>
          </cell>
          <cell r="E4525" t="str">
            <v>BALL VA</v>
          </cell>
          <cell r="F4525">
            <v>6</v>
          </cell>
          <cell r="G4525" t="str">
            <v>VB8010600000T00</v>
          </cell>
          <cell r="H4525">
            <v>0.75</v>
          </cell>
          <cell r="I4525" t="str">
            <v>--</v>
          </cell>
          <cell r="J4525">
            <v>2</v>
          </cell>
          <cell r="K4525">
            <v>2</v>
          </cell>
        </row>
        <row r="4526">
          <cell r="A4526" t="str">
            <v>M2</v>
          </cell>
          <cell r="B4526" t="str">
            <v>A5C</v>
          </cell>
          <cell r="C4526" t="str">
            <v>P</v>
          </cell>
          <cell r="D4526" t="str">
            <v>23064</v>
          </cell>
          <cell r="E4526" t="str">
            <v>BALL VA</v>
          </cell>
          <cell r="F4526">
            <v>6</v>
          </cell>
          <cell r="G4526" t="str">
            <v>VB8010600000T00</v>
          </cell>
          <cell r="H4526">
            <v>0.75</v>
          </cell>
          <cell r="I4526" t="str">
            <v>--</v>
          </cell>
          <cell r="J4526">
            <v>2</v>
          </cell>
          <cell r="K4526">
            <v>2</v>
          </cell>
        </row>
        <row r="4527">
          <cell r="A4527" t="str">
            <v>M2</v>
          </cell>
          <cell r="B4527" t="str">
            <v>A5C</v>
          </cell>
          <cell r="C4527" t="str">
            <v>P</v>
          </cell>
          <cell r="D4527" t="str">
            <v>23064</v>
          </cell>
          <cell r="E4527" t="str">
            <v>BALL VA</v>
          </cell>
          <cell r="F4527">
            <v>6</v>
          </cell>
          <cell r="G4527" t="str">
            <v>VB8010600000T00</v>
          </cell>
          <cell r="H4527">
            <v>0.75</v>
          </cell>
          <cell r="I4527" t="str">
            <v>--</v>
          </cell>
          <cell r="J4527">
            <v>1</v>
          </cell>
          <cell r="K4527">
            <v>1</v>
          </cell>
        </row>
        <row r="4528">
          <cell r="A4528" t="str">
            <v>M2</v>
          </cell>
          <cell r="B4528" t="str">
            <v>A5C</v>
          </cell>
          <cell r="C4528" t="str">
            <v>P</v>
          </cell>
          <cell r="D4528" t="str">
            <v>23074</v>
          </cell>
          <cell r="E4528" t="str">
            <v>BALL VA</v>
          </cell>
          <cell r="F4528">
            <v>6</v>
          </cell>
          <cell r="G4528" t="str">
            <v>VB8010600000T00</v>
          </cell>
          <cell r="H4528">
            <v>0.75</v>
          </cell>
          <cell r="I4528" t="str">
            <v>--</v>
          </cell>
          <cell r="J4528">
            <v>2</v>
          </cell>
          <cell r="K4528">
            <v>2</v>
          </cell>
        </row>
        <row r="4529">
          <cell r="A4529" t="str">
            <v>M2</v>
          </cell>
          <cell r="B4529" t="str">
            <v>A5C</v>
          </cell>
          <cell r="C4529" t="str">
            <v>P</v>
          </cell>
          <cell r="D4529" t="str">
            <v>23079</v>
          </cell>
          <cell r="E4529" t="str">
            <v>BALL VA</v>
          </cell>
          <cell r="F4529">
            <v>6</v>
          </cell>
          <cell r="G4529" t="str">
            <v>VB8010600000T00</v>
          </cell>
          <cell r="H4529">
            <v>0.75</v>
          </cell>
          <cell r="I4529" t="str">
            <v>--</v>
          </cell>
          <cell r="J4529">
            <v>2</v>
          </cell>
          <cell r="K4529">
            <v>2</v>
          </cell>
        </row>
        <row r="4530">
          <cell r="A4530" t="str">
            <v>M2</v>
          </cell>
          <cell r="B4530" t="str">
            <v>A5C</v>
          </cell>
          <cell r="C4530" t="str">
            <v>P</v>
          </cell>
          <cell r="D4530" t="str">
            <v>23079</v>
          </cell>
          <cell r="E4530" t="str">
            <v>BALL VA</v>
          </cell>
          <cell r="F4530">
            <v>6</v>
          </cell>
          <cell r="G4530" t="str">
            <v>VB8010600000T00</v>
          </cell>
          <cell r="H4530">
            <v>0.75</v>
          </cell>
          <cell r="I4530" t="str">
            <v>--</v>
          </cell>
          <cell r="J4530">
            <v>2</v>
          </cell>
          <cell r="K4530">
            <v>2</v>
          </cell>
        </row>
        <row r="4531">
          <cell r="A4531" t="str">
            <v>M2</v>
          </cell>
          <cell r="B4531" t="str">
            <v>A5C</v>
          </cell>
          <cell r="C4531" t="str">
            <v>P</v>
          </cell>
          <cell r="D4531" t="str">
            <v>23089</v>
          </cell>
          <cell r="E4531" t="str">
            <v>BALL VA</v>
          </cell>
          <cell r="F4531">
            <v>6</v>
          </cell>
          <cell r="G4531" t="str">
            <v>VB8010600000T00</v>
          </cell>
          <cell r="H4531">
            <v>0.75</v>
          </cell>
          <cell r="I4531" t="str">
            <v>--</v>
          </cell>
          <cell r="J4531">
            <v>2</v>
          </cell>
          <cell r="K4531">
            <v>2</v>
          </cell>
        </row>
        <row r="4532">
          <cell r="A4532" t="str">
            <v>M2</v>
          </cell>
          <cell r="B4532" t="str">
            <v>A5C</v>
          </cell>
          <cell r="C4532" t="str">
            <v>P</v>
          </cell>
          <cell r="D4532" t="str">
            <v>23091</v>
          </cell>
          <cell r="E4532" t="str">
            <v>BALL VA</v>
          </cell>
          <cell r="F4532">
            <v>6</v>
          </cell>
          <cell r="G4532" t="str">
            <v>VB8010600000T00</v>
          </cell>
          <cell r="H4532">
            <v>0.75</v>
          </cell>
          <cell r="I4532" t="str">
            <v>--</v>
          </cell>
          <cell r="J4532">
            <v>2</v>
          </cell>
          <cell r="K4532">
            <v>2</v>
          </cell>
        </row>
        <row r="4533">
          <cell r="A4533" t="str">
            <v>M2</v>
          </cell>
          <cell r="B4533" t="str">
            <v>A5C</v>
          </cell>
          <cell r="C4533" t="str">
            <v>P</v>
          </cell>
          <cell r="D4533" t="str">
            <v>23091</v>
          </cell>
          <cell r="E4533" t="str">
            <v>BALL VA</v>
          </cell>
          <cell r="F4533">
            <v>6</v>
          </cell>
          <cell r="G4533" t="str">
            <v>VB8010600000T00</v>
          </cell>
          <cell r="H4533">
            <v>0.75</v>
          </cell>
          <cell r="I4533" t="str">
            <v>--</v>
          </cell>
          <cell r="J4533">
            <v>2</v>
          </cell>
          <cell r="K4533">
            <v>2</v>
          </cell>
        </row>
        <row r="4534">
          <cell r="A4534" t="str">
            <v>M2</v>
          </cell>
          <cell r="B4534" t="str">
            <v>A5C</v>
          </cell>
          <cell r="C4534" t="str">
            <v>P</v>
          </cell>
          <cell r="D4534" t="str">
            <v>23128</v>
          </cell>
          <cell r="E4534" t="str">
            <v>BALL VA</v>
          </cell>
          <cell r="F4534">
            <v>6</v>
          </cell>
          <cell r="G4534" t="str">
            <v>VB8010600000T00</v>
          </cell>
          <cell r="H4534">
            <v>0.75</v>
          </cell>
          <cell r="I4534" t="str">
            <v>--</v>
          </cell>
          <cell r="J4534">
            <v>2</v>
          </cell>
          <cell r="K4534">
            <v>2</v>
          </cell>
        </row>
        <row r="4535">
          <cell r="A4535" t="str">
            <v>M2</v>
          </cell>
          <cell r="B4535" t="str">
            <v>A5C</v>
          </cell>
          <cell r="C4535" t="str">
            <v>P</v>
          </cell>
          <cell r="D4535" t="str">
            <v>23130</v>
          </cell>
          <cell r="E4535" t="str">
            <v>BALL VA</v>
          </cell>
          <cell r="F4535">
            <v>6</v>
          </cell>
          <cell r="G4535" t="str">
            <v>VB8010600000T00</v>
          </cell>
          <cell r="H4535">
            <v>0.75</v>
          </cell>
          <cell r="I4535" t="str">
            <v>--</v>
          </cell>
          <cell r="J4535">
            <v>2</v>
          </cell>
          <cell r="K4535">
            <v>2</v>
          </cell>
        </row>
        <row r="4536">
          <cell r="A4536" t="str">
            <v>M2</v>
          </cell>
          <cell r="B4536" t="str">
            <v>A5C</v>
          </cell>
          <cell r="C4536" t="str">
            <v>P</v>
          </cell>
          <cell r="D4536" t="str">
            <v>23130</v>
          </cell>
          <cell r="E4536" t="str">
            <v>BALL VA</v>
          </cell>
          <cell r="F4536">
            <v>6</v>
          </cell>
          <cell r="G4536" t="str">
            <v>VB8010600000T00</v>
          </cell>
          <cell r="H4536">
            <v>0.75</v>
          </cell>
          <cell r="I4536" t="str">
            <v>--</v>
          </cell>
          <cell r="J4536">
            <v>2</v>
          </cell>
          <cell r="K4536">
            <v>2</v>
          </cell>
        </row>
        <row r="4537">
          <cell r="A4537" t="str">
            <v>M2</v>
          </cell>
          <cell r="B4537" t="str">
            <v>A5C</v>
          </cell>
          <cell r="C4537" t="str">
            <v>P</v>
          </cell>
          <cell r="D4537" t="str">
            <v>23155</v>
          </cell>
          <cell r="E4537" t="str">
            <v>BALL VA</v>
          </cell>
          <cell r="F4537">
            <v>6</v>
          </cell>
          <cell r="G4537" t="str">
            <v>VB8010600000T00</v>
          </cell>
          <cell r="H4537">
            <v>0.75</v>
          </cell>
          <cell r="I4537" t="str">
            <v>--</v>
          </cell>
          <cell r="J4537">
            <v>1</v>
          </cell>
          <cell r="K4537">
            <v>1</v>
          </cell>
        </row>
        <row r="4538">
          <cell r="A4538" t="str">
            <v>M2</v>
          </cell>
          <cell r="B4538" t="str">
            <v>A5C</v>
          </cell>
          <cell r="C4538" t="str">
            <v>P</v>
          </cell>
          <cell r="D4538" t="str">
            <v>23163</v>
          </cell>
          <cell r="E4538" t="str">
            <v>BALL VA</v>
          </cell>
          <cell r="F4538">
            <v>6</v>
          </cell>
          <cell r="G4538" t="str">
            <v>VB8010600000T00</v>
          </cell>
          <cell r="H4538">
            <v>0.75</v>
          </cell>
          <cell r="I4538" t="str">
            <v>--</v>
          </cell>
          <cell r="J4538">
            <v>1</v>
          </cell>
          <cell r="K4538">
            <v>1</v>
          </cell>
        </row>
        <row r="4539">
          <cell r="A4539" t="str">
            <v>M2</v>
          </cell>
          <cell r="B4539" t="str">
            <v>A5C</v>
          </cell>
          <cell r="C4539" t="str">
            <v>P</v>
          </cell>
          <cell r="D4539" t="str">
            <v>23180</v>
          </cell>
          <cell r="E4539" t="str">
            <v>BALL VA</v>
          </cell>
          <cell r="F4539">
            <v>6</v>
          </cell>
          <cell r="G4539" t="str">
            <v>VB8010600000T00</v>
          </cell>
          <cell r="H4539">
            <v>0.75</v>
          </cell>
          <cell r="I4539" t="str">
            <v>--</v>
          </cell>
          <cell r="J4539">
            <v>3</v>
          </cell>
          <cell r="K4539">
            <v>3</v>
          </cell>
        </row>
        <row r="4540">
          <cell r="A4540" t="str">
            <v>M2</v>
          </cell>
          <cell r="B4540" t="str">
            <v>A5C</v>
          </cell>
          <cell r="C4540" t="str">
            <v>P</v>
          </cell>
          <cell r="D4540" t="str">
            <v>23184</v>
          </cell>
          <cell r="E4540" t="str">
            <v>BALL VA</v>
          </cell>
          <cell r="F4540">
            <v>6</v>
          </cell>
          <cell r="G4540" t="str">
            <v>VB8010600000T00</v>
          </cell>
          <cell r="H4540">
            <v>0.75</v>
          </cell>
          <cell r="I4540" t="str">
            <v>--</v>
          </cell>
          <cell r="J4540">
            <v>1</v>
          </cell>
          <cell r="K4540">
            <v>1</v>
          </cell>
        </row>
        <row r="4541">
          <cell r="A4541" t="str">
            <v>M2</v>
          </cell>
          <cell r="B4541" t="str">
            <v>A5C</v>
          </cell>
          <cell r="C4541" t="str">
            <v>P</v>
          </cell>
          <cell r="D4541" t="str">
            <v>23191</v>
          </cell>
          <cell r="E4541" t="str">
            <v>BALL VA</v>
          </cell>
          <cell r="F4541">
            <v>6</v>
          </cell>
          <cell r="G4541" t="str">
            <v>VB8010600000T00</v>
          </cell>
          <cell r="H4541">
            <v>0.75</v>
          </cell>
          <cell r="I4541" t="str">
            <v>--</v>
          </cell>
          <cell r="J4541">
            <v>3</v>
          </cell>
          <cell r="K4541">
            <v>3</v>
          </cell>
        </row>
        <row r="4542">
          <cell r="A4542" t="str">
            <v>M2</v>
          </cell>
          <cell r="B4542" t="str">
            <v>A5C</v>
          </cell>
          <cell r="C4542" t="str">
            <v>P</v>
          </cell>
          <cell r="D4542" t="str">
            <v>23193</v>
          </cell>
          <cell r="E4542" t="str">
            <v>BALL VA</v>
          </cell>
          <cell r="F4542">
            <v>6</v>
          </cell>
          <cell r="G4542" t="str">
            <v>VB8010600000T00</v>
          </cell>
          <cell r="H4542">
            <v>0.75</v>
          </cell>
          <cell r="I4542" t="str">
            <v>--</v>
          </cell>
          <cell r="J4542">
            <v>1</v>
          </cell>
          <cell r="K4542">
            <v>1</v>
          </cell>
        </row>
        <row r="4543">
          <cell r="A4543" t="str">
            <v>M2</v>
          </cell>
          <cell r="B4543" t="str">
            <v>A5C</v>
          </cell>
          <cell r="C4543" t="str">
            <v>P</v>
          </cell>
          <cell r="D4543" t="str">
            <v>23224</v>
          </cell>
          <cell r="E4543" t="str">
            <v>BALL VA</v>
          </cell>
          <cell r="F4543">
            <v>6</v>
          </cell>
          <cell r="G4543" t="str">
            <v>VB8010600000T00</v>
          </cell>
          <cell r="H4543">
            <v>0.75</v>
          </cell>
          <cell r="I4543" t="str">
            <v>--</v>
          </cell>
          <cell r="J4543">
            <v>2</v>
          </cell>
          <cell r="K4543">
            <v>2</v>
          </cell>
        </row>
        <row r="4544">
          <cell r="A4544" t="str">
            <v>M2</v>
          </cell>
          <cell r="B4544" t="str">
            <v>A5C</v>
          </cell>
          <cell r="C4544" t="str">
            <v>P</v>
          </cell>
          <cell r="D4544" t="str">
            <v>24016</v>
          </cell>
          <cell r="E4544" t="str">
            <v>BALL VA</v>
          </cell>
          <cell r="F4544">
            <v>6</v>
          </cell>
          <cell r="G4544" t="str">
            <v>VB8010600000T00</v>
          </cell>
          <cell r="H4544">
            <v>0.75</v>
          </cell>
          <cell r="I4544" t="str">
            <v>--</v>
          </cell>
          <cell r="J4544">
            <v>3</v>
          </cell>
          <cell r="K4544">
            <v>3</v>
          </cell>
        </row>
        <row r="4545">
          <cell r="A4545" t="str">
            <v>M2</v>
          </cell>
          <cell r="B4545" t="str">
            <v>A5C</v>
          </cell>
          <cell r="C4545" t="str">
            <v>P</v>
          </cell>
          <cell r="D4545" t="str">
            <v>24017</v>
          </cell>
          <cell r="E4545" t="str">
            <v>BALL VA</v>
          </cell>
          <cell r="F4545">
            <v>6</v>
          </cell>
          <cell r="G4545" t="str">
            <v>VB8010600000T00</v>
          </cell>
          <cell r="H4545">
            <v>0.75</v>
          </cell>
          <cell r="I4545" t="str">
            <v>--</v>
          </cell>
          <cell r="J4545">
            <v>4</v>
          </cell>
          <cell r="K4545">
            <v>4</v>
          </cell>
        </row>
        <row r="4546">
          <cell r="A4546" t="str">
            <v>M2</v>
          </cell>
          <cell r="B4546" t="str">
            <v>A5C</v>
          </cell>
          <cell r="C4546" t="str">
            <v>P</v>
          </cell>
          <cell r="D4546" t="str">
            <v>24017</v>
          </cell>
          <cell r="E4546" t="str">
            <v>BALL VA</v>
          </cell>
          <cell r="F4546">
            <v>6</v>
          </cell>
          <cell r="G4546" t="str">
            <v>VB8010600000T00</v>
          </cell>
          <cell r="H4546">
            <v>0.75</v>
          </cell>
          <cell r="I4546" t="str">
            <v>--</v>
          </cell>
          <cell r="J4546">
            <v>1</v>
          </cell>
          <cell r="K4546">
            <v>1</v>
          </cell>
        </row>
        <row r="4547">
          <cell r="A4547" t="str">
            <v>M2</v>
          </cell>
          <cell r="B4547" t="str">
            <v>A5C</v>
          </cell>
          <cell r="C4547" t="str">
            <v>P</v>
          </cell>
          <cell r="D4547" t="str">
            <v>24018</v>
          </cell>
          <cell r="E4547" t="str">
            <v>BALL VA</v>
          </cell>
          <cell r="F4547">
            <v>6</v>
          </cell>
          <cell r="G4547" t="str">
            <v>VB8010600000T00</v>
          </cell>
          <cell r="H4547">
            <v>0.75</v>
          </cell>
          <cell r="I4547" t="str">
            <v>--</v>
          </cell>
          <cell r="J4547">
            <v>4</v>
          </cell>
          <cell r="K4547">
            <v>4</v>
          </cell>
        </row>
        <row r="4548">
          <cell r="A4548" t="str">
            <v>M2</v>
          </cell>
          <cell r="B4548" t="str">
            <v>A5C</v>
          </cell>
          <cell r="C4548" t="str">
            <v>TRIM</v>
          </cell>
          <cell r="D4548" t="str">
            <v>C-2302</v>
          </cell>
          <cell r="E4548" t="str">
            <v>BALL VA</v>
          </cell>
          <cell r="F4548">
            <v>6</v>
          </cell>
          <cell r="G4548" t="str">
            <v>VB8010600000T00</v>
          </cell>
          <cell r="H4548">
            <v>0.75</v>
          </cell>
          <cell r="I4548" t="str">
            <v>--</v>
          </cell>
          <cell r="J4548">
            <v>2</v>
          </cell>
          <cell r="K4548">
            <v>2</v>
          </cell>
        </row>
        <row r="4549">
          <cell r="A4549" t="str">
            <v>M2</v>
          </cell>
          <cell r="B4549" t="str">
            <v>A5C</v>
          </cell>
          <cell r="C4549" t="str">
            <v>TRIM</v>
          </cell>
          <cell r="D4549" t="str">
            <v>C-2302</v>
          </cell>
          <cell r="E4549" t="str">
            <v>BALL VA</v>
          </cell>
          <cell r="F4549">
            <v>6</v>
          </cell>
          <cell r="G4549" t="str">
            <v>VB8010600000T00</v>
          </cell>
          <cell r="H4549">
            <v>0.75</v>
          </cell>
          <cell r="I4549" t="str">
            <v>--</v>
          </cell>
          <cell r="J4549">
            <v>6</v>
          </cell>
          <cell r="K4549">
            <v>6</v>
          </cell>
        </row>
        <row r="4550">
          <cell r="A4550" t="str">
            <v>M2</v>
          </cell>
          <cell r="B4550" t="str">
            <v>A5C</v>
          </cell>
          <cell r="C4550" t="str">
            <v>TRIM</v>
          </cell>
          <cell r="D4550" t="str">
            <v>C-2304</v>
          </cell>
          <cell r="E4550" t="str">
            <v>BALL VA</v>
          </cell>
          <cell r="F4550">
            <v>6</v>
          </cell>
          <cell r="G4550" t="str">
            <v>VB8010600000T00</v>
          </cell>
          <cell r="H4550">
            <v>0.75</v>
          </cell>
          <cell r="I4550" t="str">
            <v>--</v>
          </cell>
          <cell r="J4550">
            <v>2</v>
          </cell>
          <cell r="K4550">
            <v>2</v>
          </cell>
        </row>
        <row r="4551">
          <cell r="A4551" t="str">
            <v>M2</v>
          </cell>
          <cell r="B4551" t="str">
            <v>A5C</v>
          </cell>
          <cell r="C4551" t="str">
            <v>TRIM</v>
          </cell>
          <cell r="D4551" t="str">
            <v>C-2304</v>
          </cell>
          <cell r="E4551" t="str">
            <v>BALL VA</v>
          </cell>
          <cell r="F4551">
            <v>6</v>
          </cell>
          <cell r="G4551" t="str">
            <v>VB8010600000T00</v>
          </cell>
          <cell r="H4551">
            <v>0.75</v>
          </cell>
          <cell r="I4551" t="str">
            <v>--</v>
          </cell>
          <cell r="J4551">
            <v>4</v>
          </cell>
          <cell r="K4551">
            <v>4</v>
          </cell>
        </row>
        <row r="4552">
          <cell r="A4552" t="str">
            <v>M2</v>
          </cell>
          <cell r="B4552" t="str">
            <v>A5C</v>
          </cell>
          <cell r="C4552" t="str">
            <v>TRIM</v>
          </cell>
          <cell r="D4552" t="str">
            <v>C-2303</v>
          </cell>
          <cell r="E4552" t="str">
            <v>BALL VA</v>
          </cell>
          <cell r="F4552">
            <v>6</v>
          </cell>
          <cell r="G4552" t="str">
            <v>VB8010600000T00</v>
          </cell>
          <cell r="H4552">
            <v>0.75</v>
          </cell>
          <cell r="I4552" t="str">
            <v>--</v>
          </cell>
          <cell r="J4552">
            <v>2</v>
          </cell>
          <cell r="K4552">
            <v>2</v>
          </cell>
        </row>
        <row r="4553">
          <cell r="A4553" t="str">
            <v>M2</v>
          </cell>
          <cell r="B4553" t="str">
            <v>A5C</v>
          </cell>
          <cell r="C4553" t="str">
            <v>TRIM</v>
          </cell>
          <cell r="D4553" t="str">
            <v>C-2305</v>
          </cell>
          <cell r="E4553" t="str">
            <v>BALL VA</v>
          </cell>
          <cell r="F4553">
            <v>6</v>
          </cell>
          <cell r="G4553" t="str">
            <v>VB8010600000T00</v>
          </cell>
          <cell r="H4553">
            <v>0.75</v>
          </cell>
          <cell r="I4553" t="str">
            <v>--</v>
          </cell>
          <cell r="J4553">
            <v>4</v>
          </cell>
          <cell r="K4553">
            <v>4</v>
          </cell>
        </row>
        <row r="4554">
          <cell r="A4554" t="str">
            <v>M2</v>
          </cell>
          <cell r="B4554" t="str">
            <v>A5C</v>
          </cell>
          <cell r="C4554" t="str">
            <v>TRIM</v>
          </cell>
          <cell r="D4554" t="str">
            <v>C-2305</v>
          </cell>
          <cell r="E4554" t="str">
            <v>BALL VA</v>
          </cell>
          <cell r="F4554">
            <v>6</v>
          </cell>
          <cell r="G4554" t="str">
            <v>VB8010600000T00</v>
          </cell>
          <cell r="H4554">
            <v>0.75</v>
          </cell>
          <cell r="I4554" t="str">
            <v>--</v>
          </cell>
          <cell r="J4554">
            <v>2</v>
          </cell>
          <cell r="K4554">
            <v>2</v>
          </cell>
        </row>
        <row r="4555">
          <cell r="A4555" t="str">
            <v>M2</v>
          </cell>
          <cell r="B4555" t="str">
            <v>A5C</v>
          </cell>
          <cell r="C4555" t="str">
            <v>TRIM</v>
          </cell>
          <cell r="D4555" t="str">
            <v>C-2306</v>
          </cell>
          <cell r="E4555" t="str">
            <v>BALL VA</v>
          </cell>
          <cell r="F4555">
            <v>6</v>
          </cell>
          <cell r="G4555" t="str">
            <v>VB8010600000T00</v>
          </cell>
          <cell r="H4555">
            <v>0.75</v>
          </cell>
          <cell r="I4555" t="str">
            <v>--</v>
          </cell>
          <cell r="J4555">
            <v>2</v>
          </cell>
          <cell r="K4555">
            <v>2</v>
          </cell>
        </row>
        <row r="4556">
          <cell r="A4556" t="str">
            <v>M2</v>
          </cell>
          <cell r="B4556" t="str">
            <v>A5C</v>
          </cell>
          <cell r="C4556" t="str">
            <v>TRIM</v>
          </cell>
          <cell r="D4556" t="str">
            <v>V-2302</v>
          </cell>
          <cell r="E4556" t="str">
            <v>BALL VA</v>
          </cell>
          <cell r="F4556">
            <v>6</v>
          </cell>
          <cell r="G4556" t="str">
            <v>VB8010600000T00</v>
          </cell>
          <cell r="H4556">
            <v>0.75</v>
          </cell>
          <cell r="I4556" t="str">
            <v>--</v>
          </cell>
          <cell r="J4556">
            <v>2</v>
          </cell>
          <cell r="K4556">
            <v>2</v>
          </cell>
        </row>
        <row r="4557">
          <cell r="A4557" t="str">
            <v>M2</v>
          </cell>
          <cell r="B4557" t="str">
            <v>A5C</v>
          </cell>
          <cell r="C4557" t="str">
            <v>TRIM</v>
          </cell>
          <cell r="D4557" t="str">
            <v>V-2302</v>
          </cell>
          <cell r="E4557" t="str">
            <v>BALL VA</v>
          </cell>
          <cell r="F4557">
            <v>6</v>
          </cell>
          <cell r="G4557" t="str">
            <v>VB8010600000T00</v>
          </cell>
          <cell r="H4557">
            <v>0.75</v>
          </cell>
          <cell r="I4557" t="str">
            <v>--</v>
          </cell>
          <cell r="J4557">
            <v>2</v>
          </cell>
          <cell r="K4557">
            <v>2</v>
          </cell>
        </row>
        <row r="4558">
          <cell r="A4558" t="str">
            <v>M2</v>
          </cell>
          <cell r="B4558" t="str">
            <v>A5C</v>
          </cell>
          <cell r="C4558" t="str">
            <v>TRIM</v>
          </cell>
          <cell r="D4558" t="str">
            <v>V-2304</v>
          </cell>
          <cell r="E4558" t="str">
            <v>BALL VA</v>
          </cell>
          <cell r="F4558">
            <v>6</v>
          </cell>
          <cell r="G4558" t="str">
            <v>VB8010600000T00</v>
          </cell>
          <cell r="H4558">
            <v>0.75</v>
          </cell>
          <cell r="I4558" t="str">
            <v>--</v>
          </cell>
          <cell r="J4558">
            <v>2</v>
          </cell>
          <cell r="K4558">
            <v>2</v>
          </cell>
        </row>
        <row r="4559">
          <cell r="A4559" t="str">
            <v>M2</v>
          </cell>
          <cell r="B4559" t="str">
            <v>A5C</v>
          </cell>
          <cell r="C4559" t="str">
            <v>TRIM</v>
          </cell>
          <cell r="D4559" t="str">
            <v>V-2306</v>
          </cell>
          <cell r="E4559" t="str">
            <v>BALL VA</v>
          </cell>
          <cell r="F4559">
            <v>6</v>
          </cell>
          <cell r="G4559" t="str">
            <v>VB8010600000T00</v>
          </cell>
          <cell r="H4559">
            <v>0.75</v>
          </cell>
          <cell r="I4559" t="str">
            <v>--</v>
          </cell>
          <cell r="J4559">
            <v>2</v>
          </cell>
          <cell r="K4559">
            <v>2</v>
          </cell>
        </row>
        <row r="4560">
          <cell r="A4560" t="str">
            <v>M2</v>
          </cell>
          <cell r="B4560" t="str">
            <v>A5C</v>
          </cell>
          <cell r="C4560" t="str">
            <v>TRIM</v>
          </cell>
          <cell r="D4560" t="str">
            <v>V-2306</v>
          </cell>
          <cell r="E4560" t="str">
            <v>BALL VA</v>
          </cell>
          <cell r="F4560">
            <v>6</v>
          </cell>
          <cell r="G4560" t="str">
            <v>VB8010600000T00</v>
          </cell>
          <cell r="H4560">
            <v>0.75</v>
          </cell>
          <cell r="I4560" t="str">
            <v>--</v>
          </cell>
          <cell r="J4560">
            <v>2</v>
          </cell>
          <cell r="K4560">
            <v>2</v>
          </cell>
        </row>
        <row r="4561">
          <cell r="A4561" t="str">
            <v>M2</v>
          </cell>
          <cell r="B4561" t="str">
            <v>A5C</v>
          </cell>
          <cell r="C4561" t="str">
            <v>TRIM</v>
          </cell>
          <cell r="D4561" t="str">
            <v>V-2308</v>
          </cell>
          <cell r="E4561" t="str">
            <v>BALL VA</v>
          </cell>
          <cell r="F4561">
            <v>6</v>
          </cell>
          <cell r="G4561" t="str">
            <v>VB8010600000T00</v>
          </cell>
          <cell r="H4561">
            <v>0.75</v>
          </cell>
          <cell r="I4561" t="str">
            <v>--</v>
          </cell>
          <cell r="J4561">
            <v>2</v>
          </cell>
          <cell r="K4561">
            <v>2</v>
          </cell>
        </row>
        <row r="4562">
          <cell r="A4562" t="str">
            <v>M2</v>
          </cell>
          <cell r="B4562" t="str">
            <v>A5C</v>
          </cell>
          <cell r="C4562" t="str">
            <v>TRIM</v>
          </cell>
          <cell r="D4562" t="str">
            <v>V-2308</v>
          </cell>
          <cell r="E4562" t="str">
            <v>BALL VA</v>
          </cell>
          <cell r="F4562">
            <v>6</v>
          </cell>
          <cell r="G4562" t="str">
            <v>VB8010600000T00</v>
          </cell>
          <cell r="H4562">
            <v>0.75</v>
          </cell>
          <cell r="I4562" t="str">
            <v>--</v>
          </cell>
          <cell r="J4562">
            <v>2</v>
          </cell>
          <cell r="K4562">
            <v>2</v>
          </cell>
        </row>
        <row r="4563">
          <cell r="A4563" t="str">
            <v>M2</v>
          </cell>
          <cell r="B4563" t="str">
            <v>A5C</v>
          </cell>
          <cell r="C4563" t="str">
            <v>TRIM</v>
          </cell>
          <cell r="D4563" t="str">
            <v>V-2310</v>
          </cell>
          <cell r="E4563" t="str">
            <v>BALL VA</v>
          </cell>
          <cell r="F4563">
            <v>6</v>
          </cell>
          <cell r="G4563" t="str">
            <v>VB8010600000T00</v>
          </cell>
          <cell r="H4563">
            <v>0.75</v>
          </cell>
          <cell r="I4563" t="str">
            <v>--</v>
          </cell>
          <cell r="J4563">
            <v>2</v>
          </cell>
          <cell r="K4563">
            <v>2</v>
          </cell>
        </row>
        <row r="4564">
          <cell r="A4564" t="str">
            <v>M2</v>
          </cell>
          <cell r="B4564" t="str">
            <v>A5C</v>
          </cell>
          <cell r="C4564" t="str">
            <v>TRIM</v>
          </cell>
          <cell r="D4564" t="str">
            <v>V-2310</v>
          </cell>
          <cell r="E4564" t="str">
            <v>BALL VA</v>
          </cell>
          <cell r="F4564">
            <v>6</v>
          </cell>
          <cell r="G4564" t="str">
            <v>VB8010600000T00</v>
          </cell>
          <cell r="H4564">
            <v>0.75</v>
          </cell>
          <cell r="I4564" t="str">
            <v>--</v>
          </cell>
          <cell r="J4564">
            <v>2</v>
          </cell>
          <cell r="K4564">
            <v>2</v>
          </cell>
        </row>
        <row r="4565">
          <cell r="A4565" t="str">
            <v>M2</v>
          </cell>
          <cell r="B4565" t="str">
            <v>A5C</v>
          </cell>
          <cell r="C4565" t="str">
            <v>TRIM</v>
          </cell>
          <cell r="D4565" t="str">
            <v>V-2313</v>
          </cell>
          <cell r="E4565" t="str">
            <v>BALL VA</v>
          </cell>
          <cell r="F4565">
            <v>6</v>
          </cell>
          <cell r="G4565" t="str">
            <v>VB8010600000T00</v>
          </cell>
          <cell r="H4565">
            <v>0.75</v>
          </cell>
          <cell r="I4565" t="str">
            <v>--</v>
          </cell>
          <cell r="J4565">
            <v>2</v>
          </cell>
          <cell r="K4565">
            <v>2</v>
          </cell>
        </row>
        <row r="4566">
          <cell r="A4566" t="str">
            <v>M2</v>
          </cell>
          <cell r="B4566" t="str">
            <v>A5C</v>
          </cell>
          <cell r="C4566" t="str">
            <v>TRIM</v>
          </cell>
          <cell r="D4566" t="str">
            <v>V-2313</v>
          </cell>
          <cell r="E4566" t="str">
            <v>BALL VA</v>
          </cell>
          <cell r="F4566">
            <v>6</v>
          </cell>
          <cell r="G4566" t="str">
            <v>VB8010600000T00</v>
          </cell>
          <cell r="H4566">
            <v>0.75</v>
          </cell>
          <cell r="I4566" t="str">
            <v>--</v>
          </cell>
          <cell r="J4566">
            <v>2</v>
          </cell>
          <cell r="K4566">
            <v>2</v>
          </cell>
        </row>
        <row r="4567">
          <cell r="A4567" t="str">
            <v>M2</v>
          </cell>
          <cell r="B4567" t="str">
            <v>A5C</v>
          </cell>
          <cell r="C4567" t="str">
            <v>TRIM</v>
          </cell>
          <cell r="D4567" t="str">
            <v>V-2325</v>
          </cell>
          <cell r="E4567" t="str">
            <v>BALL VA</v>
          </cell>
          <cell r="F4567">
            <v>6</v>
          </cell>
          <cell r="G4567" t="str">
            <v>VB8010600000T00</v>
          </cell>
          <cell r="H4567">
            <v>0.75</v>
          </cell>
          <cell r="I4567" t="str">
            <v>--</v>
          </cell>
          <cell r="J4567">
            <v>2</v>
          </cell>
          <cell r="K4567">
            <v>2</v>
          </cell>
        </row>
        <row r="4568">
          <cell r="A4568" t="str">
            <v>M2</v>
          </cell>
          <cell r="B4568" t="str">
            <v>A5C</v>
          </cell>
          <cell r="C4568" t="str">
            <v>TRIM</v>
          </cell>
          <cell r="D4568" t="str">
            <v>V-2325</v>
          </cell>
          <cell r="E4568" t="str">
            <v>BALL VA</v>
          </cell>
          <cell r="F4568">
            <v>6</v>
          </cell>
          <cell r="G4568" t="str">
            <v>VB8010600000T00</v>
          </cell>
          <cell r="H4568">
            <v>0.75</v>
          </cell>
          <cell r="I4568" t="str">
            <v>--</v>
          </cell>
          <cell r="J4568">
            <v>4</v>
          </cell>
          <cell r="K4568">
            <v>4</v>
          </cell>
        </row>
        <row r="4569">
          <cell r="A4569" t="str">
            <v>M2</v>
          </cell>
          <cell r="B4569" t="str">
            <v>A5C</v>
          </cell>
          <cell r="C4569" t="str">
            <v>TRIM</v>
          </cell>
          <cell r="D4569" t="str">
            <v>V-2403</v>
          </cell>
          <cell r="E4569" t="str">
            <v>BALL VA</v>
          </cell>
          <cell r="F4569">
            <v>6</v>
          </cell>
          <cell r="G4569" t="str">
            <v>VB8010600000T00</v>
          </cell>
          <cell r="H4569">
            <v>0.75</v>
          </cell>
          <cell r="I4569" t="str">
            <v>--</v>
          </cell>
          <cell r="J4569">
            <v>3</v>
          </cell>
          <cell r="K4569">
            <v>3</v>
          </cell>
        </row>
        <row r="4570">
          <cell r="A4570" t="str">
            <v>M2</v>
          </cell>
          <cell r="B4570" t="str">
            <v>A5C</v>
          </cell>
          <cell r="C4570" t="str">
            <v>TRIM</v>
          </cell>
          <cell r="D4570" t="str">
            <v>V-2403</v>
          </cell>
          <cell r="E4570" t="str">
            <v>BALL VA</v>
          </cell>
          <cell r="F4570">
            <v>6</v>
          </cell>
          <cell r="G4570" t="str">
            <v>VB8010600000T00</v>
          </cell>
          <cell r="H4570">
            <v>0.75</v>
          </cell>
          <cell r="I4570" t="str">
            <v>--</v>
          </cell>
          <cell r="J4570">
            <v>4</v>
          </cell>
          <cell r="K4570">
            <v>4</v>
          </cell>
        </row>
        <row r="4571">
          <cell r="A4571" t="str">
            <v>M2</v>
          </cell>
          <cell r="B4571" t="str">
            <v>A5C</v>
          </cell>
          <cell r="C4571" t="str">
            <v>P</v>
          </cell>
          <cell r="D4571" t="str">
            <v>23019</v>
          </cell>
          <cell r="E4571" t="str">
            <v>BALL VA</v>
          </cell>
          <cell r="F4571">
            <v>6</v>
          </cell>
          <cell r="G4571" t="str">
            <v>VB8010600000T00</v>
          </cell>
          <cell r="H4571">
            <v>0.75</v>
          </cell>
          <cell r="I4571" t="str">
            <v>--</v>
          </cell>
          <cell r="J4571">
            <v>1</v>
          </cell>
          <cell r="K4571">
            <v>1</v>
          </cell>
        </row>
        <row r="4572">
          <cell r="A4572" t="str">
            <v>M2</v>
          </cell>
          <cell r="B4572" t="str">
            <v>A5C</v>
          </cell>
          <cell r="C4572" t="str">
            <v>P</v>
          </cell>
          <cell r="D4572" t="str">
            <v>23024</v>
          </cell>
          <cell r="E4572" t="str">
            <v>BALL VA</v>
          </cell>
          <cell r="F4572">
            <v>6</v>
          </cell>
          <cell r="G4572" t="str">
            <v>VB8010600000T00</v>
          </cell>
          <cell r="H4572">
            <v>0.75</v>
          </cell>
          <cell r="I4572" t="str">
            <v>--</v>
          </cell>
          <cell r="J4572">
            <v>1</v>
          </cell>
          <cell r="K4572">
            <v>1</v>
          </cell>
        </row>
        <row r="4573">
          <cell r="A4573" t="str">
            <v>M2</v>
          </cell>
          <cell r="B4573" t="str">
            <v>A5C</v>
          </cell>
          <cell r="C4573" t="str">
            <v>P</v>
          </cell>
          <cell r="D4573" t="str">
            <v>23029</v>
          </cell>
          <cell r="E4573" t="str">
            <v>BALL VA</v>
          </cell>
          <cell r="F4573">
            <v>6</v>
          </cell>
          <cell r="G4573" t="str">
            <v>VB8010600000T00</v>
          </cell>
          <cell r="H4573">
            <v>0.75</v>
          </cell>
          <cell r="I4573" t="str">
            <v>--</v>
          </cell>
          <cell r="J4573">
            <v>2</v>
          </cell>
          <cell r="K4573">
            <v>2</v>
          </cell>
        </row>
        <row r="4574">
          <cell r="A4574" t="str">
            <v>M2</v>
          </cell>
          <cell r="B4574" t="str">
            <v>A5C</v>
          </cell>
          <cell r="C4574" t="str">
            <v>P</v>
          </cell>
          <cell r="D4574" t="str">
            <v>23033</v>
          </cell>
          <cell r="E4574" t="str">
            <v>BALL VA</v>
          </cell>
          <cell r="F4574">
            <v>6</v>
          </cell>
          <cell r="G4574" t="str">
            <v>VB8010600000T00</v>
          </cell>
          <cell r="H4574">
            <v>0.75</v>
          </cell>
          <cell r="I4574" t="str">
            <v>--</v>
          </cell>
          <cell r="J4574">
            <v>2</v>
          </cell>
          <cell r="K4574">
            <v>2</v>
          </cell>
        </row>
        <row r="4575">
          <cell r="A4575" t="str">
            <v>M2</v>
          </cell>
          <cell r="B4575" t="str">
            <v>A5C</v>
          </cell>
          <cell r="C4575" t="str">
            <v>P</v>
          </cell>
          <cell r="D4575" t="str">
            <v>23054</v>
          </cell>
          <cell r="E4575" t="str">
            <v>BALL VA</v>
          </cell>
          <cell r="F4575">
            <v>6</v>
          </cell>
          <cell r="G4575" t="str">
            <v>VB8010600000T00</v>
          </cell>
          <cell r="H4575">
            <v>0.75</v>
          </cell>
          <cell r="I4575" t="str">
            <v>--</v>
          </cell>
          <cell r="J4575">
            <v>1</v>
          </cell>
          <cell r="K4575">
            <v>1</v>
          </cell>
        </row>
        <row r="4576">
          <cell r="A4576" t="str">
            <v>M2</v>
          </cell>
          <cell r="B4576" t="str">
            <v>A5C</v>
          </cell>
          <cell r="C4576" t="str">
            <v>P</v>
          </cell>
          <cell r="D4576" t="str">
            <v>23074</v>
          </cell>
          <cell r="E4576" t="str">
            <v>BALL VA</v>
          </cell>
          <cell r="F4576">
            <v>6</v>
          </cell>
          <cell r="G4576" t="str">
            <v>VB8010600000T00</v>
          </cell>
          <cell r="H4576">
            <v>0.75</v>
          </cell>
          <cell r="I4576" t="str">
            <v>--</v>
          </cell>
          <cell r="J4576">
            <v>2</v>
          </cell>
          <cell r="K4576">
            <v>2</v>
          </cell>
        </row>
        <row r="4577">
          <cell r="A4577" t="str">
            <v>M2</v>
          </cell>
          <cell r="B4577" t="str">
            <v>A5C</v>
          </cell>
          <cell r="C4577" t="str">
            <v>P</v>
          </cell>
          <cell r="D4577" t="str">
            <v>23079</v>
          </cell>
          <cell r="E4577" t="str">
            <v>BALL VA</v>
          </cell>
          <cell r="F4577">
            <v>6</v>
          </cell>
          <cell r="G4577" t="str">
            <v>VB8010600000T00</v>
          </cell>
          <cell r="H4577">
            <v>0.75</v>
          </cell>
          <cell r="I4577" t="str">
            <v>--</v>
          </cell>
          <cell r="J4577">
            <v>2</v>
          </cell>
          <cell r="K4577">
            <v>2</v>
          </cell>
        </row>
        <row r="4578">
          <cell r="A4578" t="str">
            <v>M2</v>
          </cell>
          <cell r="B4578" t="str">
            <v>A5C</v>
          </cell>
          <cell r="C4578" t="str">
            <v>P</v>
          </cell>
          <cell r="D4578" t="str">
            <v>23080</v>
          </cell>
          <cell r="E4578" t="str">
            <v>BALL VA</v>
          </cell>
          <cell r="F4578">
            <v>6</v>
          </cell>
          <cell r="G4578" t="str">
            <v>VB8010600000T00</v>
          </cell>
          <cell r="H4578">
            <v>0.75</v>
          </cell>
          <cell r="I4578" t="str">
            <v>--</v>
          </cell>
          <cell r="J4578">
            <v>3</v>
          </cell>
          <cell r="K4578">
            <v>3</v>
          </cell>
        </row>
        <row r="4579">
          <cell r="A4579" t="str">
            <v>M2</v>
          </cell>
          <cell r="B4579" t="str">
            <v>A5C</v>
          </cell>
          <cell r="C4579" t="str">
            <v>P</v>
          </cell>
          <cell r="D4579" t="str">
            <v>23173</v>
          </cell>
          <cell r="E4579" t="str">
            <v>BALL VA</v>
          </cell>
          <cell r="F4579">
            <v>6</v>
          </cell>
          <cell r="G4579" t="str">
            <v>VB8010600000T00</v>
          </cell>
          <cell r="H4579">
            <v>0.75</v>
          </cell>
          <cell r="I4579" t="str">
            <v>--</v>
          </cell>
          <cell r="J4579">
            <v>3</v>
          </cell>
          <cell r="K4579">
            <v>3</v>
          </cell>
        </row>
        <row r="4580">
          <cell r="A4580" t="str">
            <v>M2</v>
          </cell>
          <cell r="B4580" t="str">
            <v>A5C</v>
          </cell>
          <cell r="C4580" t="str">
            <v>P</v>
          </cell>
          <cell r="D4580" t="str">
            <v>23176</v>
          </cell>
          <cell r="E4580" t="str">
            <v>BALL VA</v>
          </cell>
          <cell r="F4580">
            <v>6</v>
          </cell>
          <cell r="G4580" t="str">
            <v>VB8010600000T00</v>
          </cell>
          <cell r="H4580">
            <v>0.75</v>
          </cell>
          <cell r="I4580" t="str">
            <v>--</v>
          </cell>
          <cell r="J4580">
            <v>1</v>
          </cell>
          <cell r="K4580">
            <v>1</v>
          </cell>
        </row>
        <row r="4581">
          <cell r="A4581" t="str">
            <v>M2</v>
          </cell>
          <cell r="B4581" t="str">
            <v>A5C</v>
          </cell>
          <cell r="C4581" t="str">
            <v>P</v>
          </cell>
          <cell r="D4581" t="str">
            <v>23219</v>
          </cell>
          <cell r="E4581" t="str">
            <v>BALL VA</v>
          </cell>
          <cell r="F4581">
            <v>6</v>
          </cell>
          <cell r="G4581" t="str">
            <v>VB8010600000T00</v>
          </cell>
          <cell r="H4581">
            <v>0.75</v>
          </cell>
          <cell r="I4581" t="str">
            <v>--</v>
          </cell>
          <cell r="J4581">
            <v>1</v>
          </cell>
          <cell r="K4581">
            <v>1</v>
          </cell>
        </row>
        <row r="4582">
          <cell r="A4582" t="str">
            <v>M2</v>
          </cell>
          <cell r="B4582" t="str">
            <v>A5C</v>
          </cell>
          <cell r="C4582" t="str">
            <v>P</v>
          </cell>
          <cell r="D4582" t="str">
            <v>23223</v>
          </cell>
          <cell r="E4582" t="str">
            <v>BALL VA</v>
          </cell>
          <cell r="F4582">
            <v>6</v>
          </cell>
          <cell r="G4582" t="str">
            <v>VB8010600000T00</v>
          </cell>
          <cell r="H4582">
            <v>0.75</v>
          </cell>
          <cell r="I4582" t="str">
            <v>--</v>
          </cell>
          <cell r="J4582">
            <v>1</v>
          </cell>
          <cell r="K4582">
            <v>1</v>
          </cell>
        </row>
        <row r="4583">
          <cell r="A4583" t="str">
            <v>M2</v>
          </cell>
          <cell r="B4583" t="str">
            <v>A5C</v>
          </cell>
          <cell r="C4583" t="str">
            <v>P</v>
          </cell>
          <cell r="D4583" t="str">
            <v>23223</v>
          </cell>
          <cell r="E4583" t="str">
            <v>BALL VA</v>
          </cell>
          <cell r="F4583">
            <v>6</v>
          </cell>
          <cell r="G4583" t="str">
            <v>VB8010600000T00</v>
          </cell>
          <cell r="H4583">
            <v>0.75</v>
          </cell>
          <cell r="I4583" t="str">
            <v>--</v>
          </cell>
          <cell r="J4583">
            <v>1</v>
          </cell>
          <cell r="K4583">
            <v>1</v>
          </cell>
        </row>
        <row r="4584">
          <cell r="A4584" t="str">
            <v>M2</v>
          </cell>
          <cell r="B4584" t="str">
            <v>A5C</v>
          </cell>
          <cell r="C4584" t="str">
            <v>TRIM</v>
          </cell>
          <cell r="D4584" t="str">
            <v>C-2306</v>
          </cell>
          <cell r="E4584" t="str">
            <v>BALL VA</v>
          </cell>
          <cell r="F4584">
            <v>6</v>
          </cell>
          <cell r="G4584" t="str">
            <v>VB8010600000T00</v>
          </cell>
          <cell r="H4584">
            <v>0.75</v>
          </cell>
          <cell r="I4584" t="str">
            <v>--</v>
          </cell>
          <cell r="J4584">
            <v>4</v>
          </cell>
          <cell r="K4584">
            <v>4</v>
          </cell>
        </row>
        <row r="4585">
          <cell r="A4585" t="str">
            <v>M2</v>
          </cell>
          <cell r="B4585" t="str">
            <v>A5C</v>
          </cell>
          <cell r="C4585" t="str">
            <v>TRIM</v>
          </cell>
          <cell r="D4585" t="str">
            <v>V-2304</v>
          </cell>
          <cell r="E4585" t="str">
            <v>BALL VA</v>
          </cell>
          <cell r="F4585">
            <v>6</v>
          </cell>
          <cell r="G4585" t="str">
            <v>VB8010600000T00</v>
          </cell>
          <cell r="H4585">
            <v>0.75</v>
          </cell>
          <cell r="I4585" t="str">
            <v>--</v>
          </cell>
          <cell r="J4585">
            <v>2</v>
          </cell>
          <cell r="K4585">
            <v>2</v>
          </cell>
        </row>
        <row r="4586">
          <cell r="A4586" t="str">
            <v>M2</v>
          </cell>
          <cell r="B4586" t="str">
            <v>A5C</v>
          </cell>
          <cell r="C4586" t="str">
            <v>P</v>
          </cell>
          <cell r="D4586" t="str">
            <v>24017</v>
          </cell>
          <cell r="E4586" t="str">
            <v>CHECK VA</v>
          </cell>
          <cell r="F4586">
            <v>6</v>
          </cell>
          <cell r="G4586" t="str">
            <v>VCB8010400000T00</v>
          </cell>
          <cell r="H4586">
            <v>0.75</v>
          </cell>
          <cell r="I4586" t="str">
            <v>--</v>
          </cell>
          <cell r="J4586">
            <v>1</v>
          </cell>
          <cell r="K4586">
            <v>1</v>
          </cell>
        </row>
        <row r="4587">
          <cell r="A4587" t="str">
            <v>M2</v>
          </cell>
          <cell r="B4587" t="str">
            <v>A5C</v>
          </cell>
          <cell r="C4587" t="str">
            <v>P</v>
          </cell>
          <cell r="D4587" t="str">
            <v>23018</v>
          </cell>
          <cell r="E4587" t="str">
            <v>GLOBE VA</v>
          </cell>
          <cell r="F4587">
            <v>6</v>
          </cell>
          <cell r="G4587" t="str">
            <v>VL8010100000T00</v>
          </cell>
          <cell r="H4587">
            <v>0.75</v>
          </cell>
          <cell r="I4587" t="str">
            <v>--</v>
          </cell>
          <cell r="J4587">
            <v>1</v>
          </cell>
          <cell r="K4587">
            <v>1</v>
          </cell>
        </row>
        <row r="4588">
          <cell r="A4588" t="str">
            <v>M2</v>
          </cell>
          <cell r="B4588" t="str">
            <v>A5C</v>
          </cell>
          <cell r="C4588" t="str">
            <v>P</v>
          </cell>
          <cell r="D4588" t="str">
            <v>23028</v>
          </cell>
          <cell r="E4588" t="str">
            <v>GLOBE VA</v>
          </cell>
          <cell r="F4588">
            <v>6</v>
          </cell>
          <cell r="G4588" t="str">
            <v>VL8010100000T00</v>
          </cell>
          <cell r="H4588">
            <v>0.75</v>
          </cell>
          <cell r="I4588" t="str">
            <v>--</v>
          </cell>
          <cell r="J4588">
            <v>1</v>
          </cell>
          <cell r="K4588">
            <v>1</v>
          </cell>
        </row>
        <row r="4589">
          <cell r="A4589" t="str">
            <v>M2</v>
          </cell>
          <cell r="B4589" t="str">
            <v>A5C</v>
          </cell>
          <cell r="C4589" t="str">
            <v>P</v>
          </cell>
          <cell r="D4589" t="str">
            <v>23048</v>
          </cell>
          <cell r="E4589" t="str">
            <v>GLOBE VA</v>
          </cell>
          <cell r="F4589">
            <v>6</v>
          </cell>
          <cell r="G4589" t="str">
            <v>VL8010100000T00</v>
          </cell>
          <cell r="H4589">
            <v>0.75</v>
          </cell>
          <cell r="I4589" t="str">
            <v>--</v>
          </cell>
          <cell r="J4589">
            <v>1</v>
          </cell>
          <cell r="K4589">
            <v>1</v>
          </cell>
        </row>
        <row r="4590">
          <cell r="A4590" t="str">
            <v>M2</v>
          </cell>
          <cell r="B4590" t="str">
            <v>A5C</v>
          </cell>
          <cell r="C4590" t="str">
            <v>P</v>
          </cell>
          <cell r="D4590" t="str">
            <v>24016</v>
          </cell>
          <cell r="E4590" t="str">
            <v>GLOBE VA</v>
          </cell>
          <cell r="F4590">
            <v>6</v>
          </cell>
          <cell r="G4590" t="str">
            <v>VL8010100000T00</v>
          </cell>
          <cell r="H4590">
            <v>0.75</v>
          </cell>
          <cell r="I4590" t="str">
            <v>--</v>
          </cell>
          <cell r="J4590">
            <v>1</v>
          </cell>
          <cell r="K4590">
            <v>1</v>
          </cell>
        </row>
        <row r="4591">
          <cell r="A4591" t="str">
            <v>M2</v>
          </cell>
          <cell r="B4591" t="str">
            <v>A5C</v>
          </cell>
          <cell r="C4591" t="str">
            <v>TRIM</v>
          </cell>
          <cell r="D4591" t="str">
            <v>V-2325</v>
          </cell>
          <cell r="E4591" t="str">
            <v>GLOBE VA</v>
          </cell>
          <cell r="F4591">
            <v>6</v>
          </cell>
          <cell r="G4591" t="str">
            <v>VL8010100000T00</v>
          </cell>
          <cell r="H4591">
            <v>0.75</v>
          </cell>
          <cell r="I4591" t="str">
            <v>--</v>
          </cell>
          <cell r="J4591">
            <v>1</v>
          </cell>
          <cell r="K4591">
            <v>1</v>
          </cell>
        </row>
        <row r="4592">
          <cell r="A4592" t="str">
            <v>M2</v>
          </cell>
          <cell r="B4592" t="str">
            <v>A5C</v>
          </cell>
          <cell r="C4592" t="str">
            <v>P</v>
          </cell>
          <cell r="D4592" t="str">
            <v>23053</v>
          </cell>
          <cell r="E4592" t="str">
            <v>GLOBE VA</v>
          </cell>
          <cell r="F4592">
            <v>6</v>
          </cell>
          <cell r="G4592" t="str">
            <v>VL8010100000T00</v>
          </cell>
          <cell r="H4592">
            <v>0.75</v>
          </cell>
          <cell r="I4592" t="str">
            <v>--</v>
          </cell>
          <cell r="J4592">
            <v>1</v>
          </cell>
          <cell r="K4592">
            <v>1</v>
          </cell>
        </row>
        <row r="4593">
          <cell r="A4593" t="str">
            <v>M2</v>
          </cell>
          <cell r="B4593" t="str">
            <v>A5C</v>
          </cell>
          <cell r="C4593" t="str">
            <v>P</v>
          </cell>
          <cell r="D4593" t="str">
            <v>23080</v>
          </cell>
          <cell r="E4593" t="str">
            <v>GLOBE VA</v>
          </cell>
          <cell r="F4593">
            <v>6</v>
          </cell>
          <cell r="G4593" t="str">
            <v>VL8010100000T00</v>
          </cell>
          <cell r="H4593">
            <v>0.75</v>
          </cell>
          <cell r="I4593" t="str">
            <v>--</v>
          </cell>
          <cell r="J4593">
            <v>1</v>
          </cell>
          <cell r="K4593">
            <v>1</v>
          </cell>
        </row>
        <row r="4594">
          <cell r="A4594" t="str">
            <v>M2</v>
          </cell>
          <cell r="B4594" t="str">
            <v>A5C</v>
          </cell>
          <cell r="C4594" t="str">
            <v>P</v>
          </cell>
          <cell r="D4594" t="str">
            <v>24017</v>
          </cell>
          <cell r="E4594" t="str">
            <v>GLOBE VA</v>
          </cell>
          <cell r="F4594">
            <v>6</v>
          </cell>
          <cell r="G4594" t="str">
            <v>VL8010100000T00</v>
          </cell>
          <cell r="H4594">
            <v>0.75</v>
          </cell>
          <cell r="I4594" t="str">
            <v>--</v>
          </cell>
          <cell r="J4594">
            <v>1</v>
          </cell>
          <cell r="K4594">
            <v>1</v>
          </cell>
        </row>
        <row r="4595">
          <cell r="A4595" t="str">
            <v>M2</v>
          </cell>
          <cell r="B4595" t="str">
            <v>A5C</v>
          </cell>
          <cell r="C4595" t="str">
            <v>P</v>
          </cell>
          <cell r="D4595" t="str">
            <v>24018</v>
          </cell>
          <cell r="E4595" t="str">
            <v>GLOBE VA</v>
          </cell>
          <cell r="F4595">
            <v>6</v>
          </cell>
          <cell r="G4595" t="str">
            <v>VL8010100000T00</v>
          </cell>
          <cell r="H4595">
            <v>0.75</v>
          </cell>
          <cell r="I4595" t="str">
            <v>--</v>
          </cell>
          <cell r="J4595">
            <v>1</v>
          </cell>
          <cell r="K4595">
            <v>1</v>
          </cell>
        </row>
        <row r="4596">
          <cell r="A4596" t="str">
            <v>M2</v>
          </cell>
          <cell r="B4596" t="str">
            <v>A5C</v>
          </cell>
          <cell r="C4596" t="str">
            <v>P</v>
          </cell>
          <cell r="D4596" t="str">
            <v>23014</v>
          </cell>
          <cell r="E4596" t="str">
            <v>BALL VA</v>
          </cell>
          <cell r="F4596">
            <v>6</v>
          </cell>
          <cell r="G4596" t="str">
            <v>VB8010600000T00</v>
          </cell>
          <cell r="H4596">
            <v>0.75</v>
          </cell>
          <cell r="I4596" t="str">
            <v>--</v>
          </cell>
          <cell r="J4596">
            <v>1</v>
          </cell>
          <cell r="K4596">
            <v>1</v>
          </cell>
        </row>
        <row r="4597">
          <cell r="A4597" t="str">
            <v>M2</v>
          </cell>
          <cell r="B4597" t="str">
            <v>A5C</v>
          </cell>
          <cell r="C4597" t="str">
            <v>P</v>
          </cell>
          <cell r="D4597" t="str">
            <v>23156</v>
          </cell>
          <cell r="E4597" t="str">
            <v>BALL VA</v>
          </cell>
          <cell r="F4597">
            <v>6</v>
          </cell>
          <cell r="G4597" t="str">
            <v>VB8010600000T00</v>
          </cell>
          <cell r="H4597">
            <v>0.75</v>
          </cell>
          <cell r="I4597" t="str">
            <v>--</v>
          </cell>
          <cell r="J4597">
            <v>4</v>
          </cell>
          <cell r="K4597">
            <v>4</v>
          </cell>
        </row>
        <row r="4598">
          <cell r="A4598" t="str">
            <v>M2</v>
          </cell>
          <cell r="B4598" t="str">
            <v>A5C</v>
          </cell>
          <cell r="C4598" t="str">
            <v>P</v>
          </cell>
          <cell r="D4598" t="str">
            <v>24001</v>
          </cell>
          <cell r="E4598" t="str">
            <v>BALL VA</v>
          </cell>
          <cell r="F4598">
            <v>6</v>
          </cell>
          <cell r="G4598" t="str">
            <v>VB8010600000T00</v>
          </cell>
          <cell r="H4598">
            <v>0.75</v>
          </cell>
          <cell r="I4598" t="str">
            <v>--</v>
          </cell>
          <cell r="J4598">
            <v>2</v>
          </cell>
          <cell r="K4598">
            <v>2</v>
          </cell>
        </row>
        <row r="4599">
          <cell r="A4599" t="str">
            <v>M2</v>
          </cell>
          <cell r="B4599" t="str">
            <v>A5C</v>
          </cell>
          <cell r="C4599" t="str">
            <v>P</v>
          </cell>
          <cell r="D4599" t="str">
            <v>24002</v>
          </cell>
          <cell r="E4599" t="str">
            <v>BALL VA</v>
          </cell>
          <cell r="F4599">
            <v>6</v>
          </cell>
          <cell r="G4599" t="str">
            <v>VB8010600000T00</v>
          </cell>
          <cell r="H4599">
            <v>0.75</v>
          </cell>
          <cell r="I4599" t="str">
            <v>--</v>
          </cell>
          <cell r="J4599">
            <v>1</v>
          </cell>
          <cell r="K4599">
            <v>1</v>
          </cell>
        </row>
        <row r="4600">
          <cell r="A4600" t="str">
            <v>M2</v>
          </cell>
          <cell r="B4600" t="str">
            <v>A5C</v>
          </cell>
          <cell r="C4600" t="str">
            <v>P</v>
          </cell>
          <cell r="D4600" t="str">
            <v>24003</v>
          </cell>
          <cell r="E4600" t="str">
            <v>BALL VA</v>
          </cell>
          <cell r="F4600">
            <v>6</v>
          </cell>
          <cell r="G4600" t="str">
            <v>VB8010600000T00</v>
          </cell>
          <cell r="H4600">
            <v>0.75</v>
          </cell>
          <cell r="I4600" t="str">
            <v>--</v>
          </cell>
          <cell r="J4600">
            <v>2</v>
          </cell>
          <cell r="K4600">
            <v>2</v>
          </cell>
        </row>
        <row r="4601">
          <cell r="A4601" t="str">
            <v>M2</v>
          </cell>
          <cell r="B4601" t="str">
            <v>A5C</v>
          </cell>
          <cell r="C4601" t="str">
            <v>P</v>
          </cell>
          <cell r="D4601" t="str">
            <v>24004</v>
          </cell>
          <cell r="E4601" t="str">
            <v>BALL VA</v>
          </cell>
          <cell r="F4601">
            <v>6</v>
          </cell>
          <cell r="G4601" t="str">
            <v>VB8010600000T00</v>
          </cell>
          <cell r="H4601">
            <v>0.75</v>
          </cell>
          <cell r="I4601" t="str">
            <v>--</v>
          </cell>
          <cell r="J4601">
            <v>2</v>
          </cell>
          <cell r="K4601">
            <v>2</v>
          </cell>
        </row>
        <row r="4602">
          <cell r="A4602" t="str">
            <v>M2</v>
          </cell>
          <cell r="B4602" t="str">
            <v>A5C</v>
          </cell>
          <cell r="C4602" t="str">
            <v>P</v>
          </cell>
          <cell r="D4602" t="str">
            <v>24004</v>
          </cell>
          <cell r="E4602" t="str">
            <v>BALL VA</v>
          </cell>
          <cell r="F4602">
            <v>6</v>
          </cell>
          <cell r="G4602" t="str">
            <v>VB8010600000T00</v>
          </cell>
          <cell r="H4602">
            <v>0.75</v>
          </cell>
          <cell r="I4602" t="str">
            <v>--</v>
          </cell>
          <cell r="J4602">
            <v>3</v>
          </cell>
          <cell r="K4602">
            <v>3</v>
          </cell>
        </row>
        <row r="4603">
          <cell r="A4603" t="str">
            <v>M2</v>
          </cell>
          <cell r="B4603" t="str">
            <v>A5C</v>
          </cell>
          <cell r="C4603" t="str">
            <v>P</v>
          </cell>
          <cell r="D4603" t="str">
            <v>24025</v>
          </cell>
          <cell r="E4603" t="str">
            <v>BALL VA</v>
          </cell>
          <cell r="F4603">
            <v>6</v>
          </cell>
          <cell r="G4603" t="str">
            <v>VB8010600000T00</v>
          </cell>
          <cell r="H4603">
            <v>0.75</v>
          </cell>
          <cell r="I4603" t="str">
            <v>--</v>
          </cell>
          <cell r="J4603">
            <v>2</v>
          </cell>
          <cell r="K4603">
            <v>2</v>
          </cell>
        </row>
        <row r="4604">
          <cell r="A4604" t="str">
            <v>M2</v>
          </cell>
          <cell r="B4604" t="str">
            <v>A5C</v>
          </cell>
          <cell r="C4604" t="str">
            <v>P</v>
          </cell>
          <cell r="D4604" t="str">
            <v>24027</v>
          </cell>
          <cell r="E4604" t="str">
            <v>BALL VA</v>
          </cell>
          <cell r="F4604">
            <v>6</v>
          </cell>
          <cell r="G4604" t="str">
            <v>VB8010600000T00</v>
          </cell>
          <cell r="H4604">
            <v>0.75</v>
          </cell>
          <cell r="I4604" t="str">
            <v>--</v>
          </cell>
          <cell r="J4604">
            <v>2</v>
          </cell>
          <cell r="K4604">
            <v>2</v>
          </cell>
        </row>
        <row r="4605">
          <cell r="A4605" t="str">
            <v>M2</v>
          </cell>
          <cell r="B4605" t="str">
            <v>A5C</v>
          </cell>
          <cell r="C4605" t="str">
            <v>P</v>
          </cell>
          <cell r="D4605" t="str">
            <v>24029</v>
          </cell>
          <cell r="E4605" t="str">
            <v>BALL VA</v>
          </cell>
          <cell r="F4605">
            <v>6</v>
          </cell>
          <cell r="G4605" t="str">
            <v>VB8010600000T00</v>
          </cell>
          <cell r="H4605">
            <v>0.75</v>
          </cell>
          <cell r="I4605" t="str">
            <v>--</v>
          </cell>
          <cell r="J4605">
            <v>4</v>
          </cell>
          <cell r="K4605">
            <v>4</v>
          </cell>
        </row>
        <row r="4606">
          <cell r="A4606" t="str">
            <v>M2</v>
          </cell>
          <cell r="B4606" t="str">
            <v>A5C</v>
          </cell>
          <cell r="C4606" t="str">
            <v>P</v>
          </cell>
          <cell r="D4606" t="str">
            <v>24029</v>
          </cell>
          <cell r="E4606" t="str">
            <v>BALL VA</v>
          </cell>
          <cell r="F4606">
            <v>6</v>
          </cell>
          <cell r="G4606" t="str">
            <v>VB8010600000T00</v>
          </cell>
          <cell r="H4606">
            <v>0.75</v>
          </cell>
          <cell r="I4606" t="str">
            <v>--</v>
          </cell>
          <cell r="J4606">
            <v>2</v>
          </cell>
          <cell r="K4606">
            <v>2</v>
          </cell>
        </row>
        <row r="4607">
          <cell r="A4607" t="str">
            <v>M2</v>
          </cell>
          <cell r="B4607" t="str">
            <v>A5C</v>
          </cell>
          <cell r="C4607" t="str">
            <v>P</v>
          </cell>
          <cell r="D4607" t="str">
            <v>24031</v>
          </cell>
          <cell r="E4607" t="str">
            <v>BALL VA</v>
          </cell>
          <cell r="F4607">
            <v>6</v>
          </cell>
          <cell r="G4607" t="str">
            <v>VB8010600000T00</v>
          </cell>
          <cell r="H4607">
            <v>0.75</v>
          </cell>
          <cell r="I4607" t="str">
            <v>--</v>
          </cell>
          <cell r="J4607">
            <v>1</v>
          </cell>
          <cell r="K4607">
            <v>1</v>
          </cell>
        </row>
        <row r="4608">
          <cell r="A4608" t="str">
            <v>M2</v>
          </cell>
          <cell r="B4608" t="str">
            <v>A5C</v>
          </cell>
          <cell r="C4608" t="str">
            <v>P</v>
          </cell>
          <cell r="D4608" t="str">
            <v>99004</v>
          </cell>
          <cell r="E4608" t="str">
            <v>BALL VA</v>
          </cell>
          <cell r="F4608">
            <v>6</v>
          </cell>
          <cell r="G4608" t="str">
            <v>VB8010600000T00</v>
          </cell>
          <cell r="H4608">
            <v>0.75</v>
          </cell>
          <cell r="I4608" t="str">
            <v>--</v>
          </cell>
          <cell r="J4608">
            <v>1</v>
          </cell>
          <cell r="K4608">
            <v>1</v>
          </cell>
        </row>
        <row r="4609">
          <cell r="A4609" t="str">
            <v>M2</v>
          </cell>
          <cell r="B4609" t="str">
            <v>A5C</v>
          </cell>
          <cell r="C4609" t="str">
            <v>P</v>
          </cell>
          <cell r="D4609" t="str">
            <v>99004</v>
          </cell>
          <cell r="E4609" t="str">
            <v>BALL VA</v>
          </cell>
          <cell r="F4609">
            <v>6</v>
          </cell>
          <cell r="G4609" t="str">
            <v>VB8010600000T00</v>
          </cell>
          <cell r="H4609">
            <v>0.75</v>
          </cell>
          <cell r="I4609" t="str">
            <v>--</v>
          </cell>
          <cell r="J4609">
            <v>2</v>
          </cell>
          <cell r="K4609">
            <v>2</v>
          </cell>
        </row>
        <row r="4610">
          <cell r="A4610" t="str">
            <v>M2</v>
          </cell>
          <cell r="B4610" t="str">
            <v>A5C</v>
          </cell>
          <cell r="C4610" t="str">
            <v>TRIM</v>
          </cell>
          <cell r="D4610" t="str">
            <v>C-2301</v>
          </cell>
          <cell r="E4610" t="str">
            <v>BALL VA</v>
          </cell>
          <cell r="F4610">
            <v>6</v>
          </cell>
          <cell r="G4610" t="str">
            <v>VB8010600000T00</v>
          </cell>
          <cell r="H4610">
            <v>0.75</v>
          </cell>
          <cell r="I4610" t="str">
            <v>--</v>
          </cell>
          <cell r="J4610">
            <v>2</v>
          </cell>
          <cell r="K4610">
            <v>2</v>
          </cell>
        </row>
        <row r="4611">
          <cell r="A4611" t="str">
            <v>M2</v>
          </cell>
          <cell r="B4611" t="str">
            <v>A5C</v>
          </cell>
          <cell r="C4611" t="str">
            <v>TRIM</v>
          </cell>
          <cell r="D4611" t="str">
            <v>C-2301</v>
          </cell>
          <cell r="E4611" t="str">
            <v>BALL VA</v>
          </cell>
          <cell r="F4611">
            <v>6</v>
          </cell>
          <cell r="G4611" t="str">
            <v>VB8010600000T00</v>
          </cell>
          <cell r="H4611">
            <v>0.75</v>
          </cell>
          <cell r="I4611" t="str">
            <v>--</v>
          </cell>
          <cell r="J4611">
            <v>4</v>
          </cell>
          <cell r="K4611">
            <v>4</v>
          </cell>
        </row>
        <row r="4612">
          <cell r="A4612" t="str">
            <v>M2</v>
          </cell>
          <cell r="B4612" t="str">
            <v>A5C</v>
          </cell>
          <cell r="C4612" t="str">
            <v>TRIM</v>
          </cell>
          <cell r="D4612" t="str">
            <v>R-2401</v>
          </cell>
          <cell r="E4612" t="str">
            <v>BALL VA</v>
          </cell>
          <cell r="F4612">
            <v>6</v>
          </cell>
          <cell r="G4612" t="str">
            <v>VB8010600000T00</v>
          </cell>
          <cell r="H4612">
            <v>0.75</v>
          </cell>
          <cell r="I4612" t="str">
            <v>--</v>
          </cell>
          <cell r="J4612">
            <v>2</v>
          </cell>
          <cell r="K4612">
            <v>2</v>
          </cell>
        </row>
        <row r="4613">
          <cell r="A4613" t="str">
            <v>M2</v>
          </cell>
          <cell r="B4613" t="str">
            <v>A5C</v>
          </cell>
          <cell r="C4613" t="str">
            <v>TRIM</v>
          </cell>
          <cell r="D4613" t="str">
            <v>R-2401</v>
          </cell>
          <cell r="E4613" t="str">
            <v>BALL VA</v>
          </cell>
          <cell r="F4613">
            <v>6</v>
          </cell>
          <cell r="G4613" t="str">
            <v>VB8010600000T00</v>
          </cell>
          <cell r="H4613">
            <v>0.75</v>
          </cell>
          <cell r="I4613" t="str">
            <v>--</v>
          </cell>
          <cell r="J4613">
            <v>5</v>
          </cell>
          <cell r="K4613">
            <v>5</v>
          </cell>
        </row>
        <row r="4614">
          <cell r="A4614" t="str">
            <v>M2</v>
          </cell>
          <cell r="B4614" t="str">
            <v>A5C</v>
          </cell>
          <cell r="C4614" t="str">
            <v>TRIM</v>
          </cell>
          <cell r="D4614" t="str">
            <v>V-2401</v>
          </cell>
          <cell r="E4614" t="str">
            <v>BALL VA</v>
          </cell>
          <cell r="F4614">
            <v>6</v>
          </cell>
          <cell r="G4614" t="str">
            <v>VB8010600000T00</v>
          </cell>
          <cell r="H4614">
            <v>0.75</v>
          </cell>
          <cell r="I4614" t="str">
            <v>--</v>
          </cell>
          <cell r="J4614">
            <v>2</v>
          </cell>
          <cell r="K4614">
            <v>2</v>
          </cell>
        </row>
        <row r="4615">
          <cell r="A4615" t="str">
            <v>M2</v>
          </cell>
          <cell r="B4615" t="str">
            <v>A5C</v>
          </cell>
          <cell r="C4615" t="str">
            <v>TRIM</v>
          </cell>
          <cell r="D4615" t="str">
            <v>V-2404</v>
          </cell>
          <cell r="E4615" t="str">
            <v>BALL VA</v>
          </cell>
          <cell r="F4615">
            <v>6</v>
          </cell>
          <cell r="G4615" t="str">
            <v>VB8010600000T00</v>
          </cell>
          <cell r="H4615">
            <v>0.75</v>
          </cell>
          <cell r="I4615" t="str">
            <v>--</v>
          </cell>
          <cell r="J4615">
            <v>4</v>
          </cell>
          <cell r="K4615">
            <v>4</v>
          </cell>
        </row>
        <row r="4616">
          <cell r="A4616" t="str">
            <v>M2</v>
          </cell>
          <cell r="B4616" t="str">
            <v>A5C</v>
          </cell>
          <cell r="C4616" t="str">
            <v>P</v>
          </cell>
          <cell r="D4616" t="str">
            <v>23013</v>
          </cell>
          <cell r="E4616" t="str">
            <v>BALL VA</v>
          </cell>
          <cell r="F4616">
            <v>6</v>
          </cell>
          <cell r="G4616" t="str">
            <v>VB8010600000T00</v>
          </cell>
          <cell r="H4616">
            <v>0.75</v>
          </cell>
          <cell r="I4616" t="str">
            <v>--</v>
          </cell>
          <cell r="J4616">
            <v>2</v>
          </cell>
          <cell r="K4616">
            <v>2</v>
          </cell>
        </row>
        <row r="4617">
          <cell r="A4617" t="str">
            <v>M2</v>
          </cell>
          <cell r="B4617" t="str">
            <v>A5C</v>
          </cell>
          <cell r="C4617" t="str">
            <v>P</v>
          </cell>
          <cell r="D4617" t="str">
            <v>23013</v>
          </cell>
          <cell r="E4617" t="str">
            <v>BALL VA</v>
          </cell>
          <cell r="F4617">
            <v>6</v>
          </cell>
          <cell r="G4617" t="str">
            <v>VB8010600000T00</v>
          </cell>
          <cell r="H4617">
            <v>0.75</v>
          </cell>
          <cell r="I4617" t="str">
            <v>--</v>
          </cell>
          <cell r="J4617">
            <v>2</v>
          </cell>
          <cell r="K4617">
            <v>2</v>
          </cell>
        </row>
        <row r="4618">
          <cell r="A4618" t="str">
            <v>M2</v>
          </cell>
          <cell r="B4618" t="str">
            <v>A5C</v>
          </cell>
          <cell r="C4618" t="str">
            <v>P</v>
          </cell>
          <cell r="D4618" t="str">
            <v>24026</v>
          </cell>
          <cell r="E4618" t="str">
            <v>BALL VA</v>
          </cell>
          <cell r="F4618">
            <v>6</v>
          </cell>
          <cell r="G4618" t="str">
            <v>VB8010600000T00</v>
          </cell>
          <cell r="H4618">
            <v>0.75</v>
          </cell>
          <cell r="I4618" t="str">
            <v>--</v>
          </cell>
          <cell r="J4618">
            <v>1</v>
          </cell>
          <cell r="K4618">
            <v>1</v>
          </cell>
        </row>
        <row r="4619">
          <cell r="A4619" t="str">
            <v>M2</v>
          </cell>
          <cell r="B4619" t="str">
            <v>A5C</v>
          </cell>
          <cell r="C4619" t="str">
            <v>P</v>
          </cell>
          <cell r="D4619" t="str">
            <v>24033</v>
          </cell>
          <cell r="E4619" t="str">
            <v>BALL VA</v>
          </cell>
          <cell r="F4619">
            <v>6</v>
          </cell>
          <cell r="G4619" t="str">
            <v>VB8010600000T00</v>
          </cell>
          <cell r="H4619">
            <v>0.75</v>
          </cell>
          <cell r="I4619" t="str">
            <v>--</v>
          </cell>
          <cell r="J4619">
            <v>1</v>
          </cell>
          <cell r="K4619">
            <v>1</v>
          </cell>
        </row>
        <row r="4620">
          <cell r="A4620" t="str">
            <v>M2</v>
          </cell>
          <cell r="B4620" t="str">
            <v>A5C</v>
          </cell>
          <cell r="C4620" t="str">
            <v>TRIM</v>
          </cell>
          <cell r="D4620" t="str">
            <v>V-2401</v>
          </cell>
          <cell r="E4620" t="str">
            <v>BALL VA</v>
          </cell>
          <cell r="F4620">
            <v>6</v>
          </cell>
          <cell r="G4620" t="str">
            <v>VB8010600000T00</v>
          </cell>
          <cell r="H4620">
            <v>0.75</v>
          </cell>
          <cell r="I4620" t="str">
            <v>--</v>
          </cell>
          <cell r="J4620">
            <v>4</v>
          </cell>
          <cell r="K4620">
            <v>4</v>
          </cell>
        </row>
        <row r="4621">
          <cell r="A4621" t="str">
            <v>M2</v>
          </cell>
          <cell r="B4621" t="str">
            <v>A5C</v>
          </cell>
          <cell r="C4621" t="str">
            <v>TRIM</v>
          </cell>
          <cell r="D4621" t="str">
            <v>V-2404</v>
          </cell>
          <cell r="E4621" t="str">
            <v>BALL VA</v>
          </cell>
          <cell r="F4621">
            <v>6</v>
          </cell>
          <cell r="G4621" t="str">
            <v>VB8010600000T00</v>
          </cell>
          <cell r="H4621">
            <v>0.75</v>
          </cell>
          <cell r="I4621" t="str">
            <v>--</v>
          </cell>
          <cell r="J4621">
            <v>2</v>
          </cell>
          <cell r="K4621">
            <v>2</v>
          </cell>
        </row>
        <row r="4622">
          <cell r="A4622" t="str">
            <v>M2</v>
          </cell>
          <cell r="B4622" t="str">
            <v>A5C</v>
          </cell>
          <cell r="C4622" t="str">
            <v>P</v>
          </cell>
          <cell r="D4622" t="str">
            <v>23014</v>
          </cell>
          <cell r="E4622" t="str">
            <v>CHECK VA</v>
          </cell>
          <cell r="F4622">
            <v>6</v>
          </cell>
          <cell r="G4622" t="str">
            <v>VCB8010400000T00</v>
          </cell>
          <cell r="H4622">
            <v>0.75</v>
          </cell>
          <cell r="I4622" t="str">
            <v>--</v>
          </cell>
          <cell r="J4622">
            <v>1</v>
          </cell>
          <cell r="K4622">
            <v>1</v>
          </cell>
        </row>
        <row r="4623">
          <cell r="A4623" t="str">
            <v>M2</v>
          </cell>
          <cell r="B4623" t="str">
            <v>A5C</v>
          </cell>
          <cell r="C4623" t="str">
            <v>P</v>
          </cell>
          <cell r="D4623" t="str">
            <v>24029</v>
          </cell>
          <cell r="E4623" t="str">
            <v>CHECK VA</v>
          </cell>
          <cell r="F4623">
            <v>6</v>
          </cell>
          <cell r="G4623" t="str">
            <v>VCB8010400000T00</v>
          </cell>
          <cell r="H4623">
            <v>0.75</v>
          </cell>
          <cell r="I4623" t="str">
            <v>--</v>
          </cell>
          <cell r="J4623">
            <v>2</v>
          </cell>
          <cell r="K4623">
            <v>2</v>
          </cell>
        </row>
        <row r="4624">
          <cell r="A4624" t="str">
            <v>M2</v>
          </cell>
          <cell r="B4624" t="str">
            <v>A5C</v>
          </cell>
          <cell r="C4624" t="str">
            <v>P</v>
          </cell>
          <cell r="D4624" t="str">
            <v>23156</v>
          </cell>
          <cell r="E4624" t="str">
            <v>GLOBE VA</v>
          </cell>
          <cell r="F4624">
            <v>6</v>
          </cell>
          <cell r="G4624" t="str">
            <v>VL8010100000T00</v>
          </cell>
          <cell r="H4624">
            <v>0.75</v>
          </cell>
          <cell r="I4624" t="str">
            <v>--</v>
          </cell>
          <cell r="J4624">
            <v>1</v>
          </cell>
          <cell r="K4624">
            <v>1</v>
          </cell>
        </row>
        <row r="4625">
          <cell r="A4625" t="str">
            <v>M2</v>
          </cell>
          <cell r="B4625" t="str">
            <v>A5C</v>
          </cell>
          <cell r="C4625" t="str">
            <v>P</v>
          </cell>
          <cell r="D4625" t="str">
            <v>99004</v>
          </cell>
          <cell r="E4625" t="str">
            <v>GLOBE VA</v>
          </cell>
          <cell r="F4625">
            <v>6</v>
          </cell>
          <cell r="G4625" t="str">
            <v>VL8010100000T00</v>
          </cell>
          <cell r="H4625">
            <v>0.75</v>
          </cell>
          <cell r="I4625" t="str">
            <v>--</v>
          </cell>
          <cell r="J4625">
            <v>1</v>
          </cell>
          <cell r="K4625">
            <v>1</v>
          </cell>
        </row>
        <row r="4626">
          <cell r="A4626" t="str">
            <v>M2</v>
          </cell>
          <cell r="B4626" t="str">
            <v>A5C</v>
          </cell>
          <cell r="C4626" t="str">
            <v>N</v>
          </cell>
          <cell r="D4626" t="str">
            <v>23634</v>
          </cell>
          <cell r="E4626" t="str">
            <v>BALL VA</v>
          </cell>
          <cell r="F4626">
            <v>6</v>
          </cell>
          <cell r="G4626" t="str">
            <v>VB8010600000100</v>
          </cell>
          <cell r="H4626">
            <v>1</v>
          </cell>
          <cell r="I4626" t="str">
            <v>--</v>
          </cell>
          <cell r="J4626">
            <v>1</v>
          </cell>
          <cell r="K4626">
            <v>1</v>
          </cell>
        </row>
        <row r="4627">
          <cell r="A4627" t="str">
            <v>M2</v>
          </cell>
          <cell r="B4627" t="str">
            <v>A5C</v>
          </cell>
          <cell r="C4627" t="str">
            <v>N</v>
          </cell>
          <cell r="D4627" t="str">
            <v>23636</v>
          </cell>
          <cell r="E4627" t="str">
            <v>BALL VA</v>
          </cell>
          <cell r="F4627">
            <v>6</v>
          </cell>
          <cell r="G4627" t="str">
            <v>VB8010600000100</v>
          </cell>
          <cell r="H4627">
            <v>1</v>
          </cell>
          <cell r="I4627" t="str">
            <v>--</v>
          </cell>
          <cell r="J4627">
            <v>1</v>
          </cell>
          <cell r="K4627">
            <v>1</v>
          </cell>
        </row>
        <row r="4628">
          <cell r="A4628" t="str">
            <v>M2</v>
          </cell>
          <cell r="B4628" t="str">
            <v>A5C</v>
          </cell>
          <cell r="C4628" t="str">
            <v>P</v>
          </cell>
          <cell r="D4628" t="str">
            <v>23037</v>
          </cell>
          <cell r="E4628" t="str">
            <v>BALL VA</v>
          </cell>
          <cell r="F4628">
            <v>6</v>
          </cell>
          <cell r="G4628" t="str">
            <v>VB8010600000100</v>
          </cell>
          <cell r="H4628">
            <v>1</v>
          </cell>
          <cell r="I4628" t="str">
            <v>--</v>
          </cell>
          <cell r="J4628">
            <v>3</v>
          </cell>
          <cell r="K4628">
            <v>3</v>
          </cell>
        </row>
        <row r="4629">
          <cell r="A4629" t="str">
            <v>M2</v>
          </cell>
          <cell r="B4629" t="str">
            <v>A5C</v>
          </cell>
          <cell r="C4629" t="str">
            <v>P</v>
          </cell>
          <cell r="D4629" t="str">
            <v>23052</v>
          </cell>
          <cell r="E4629" t="str">
            <v>BALL VA</v>
          </cell>
          <cell r="F4629">
            <v>6</v>
          </cell>
          <cell r="G4629" t="str">
            <v>VB8010600000100</v>
          </cell>
          <cell r="H4629">
            <v>1</v>
          </cell>
          <cell r="I4629" t="str">
            <v>--</v>
          </cell>
          <cell r="J4629">
            <v>3</v>
          </cell>
          <cell r="K4629">
            <v>3</v>
          </cell>
        </row>
        <row r="4630">
          <cell r="A4630" t="str">
            <v>M2</v>
          </cell>
          <cell r="B4630" t="str">
            <v>A5C</v>
          </cell>
          <cell r="C4630" t="str">
            <v>P</v>
          </cell>
          <cell r="D4630" t="str">
            <v>23063</v>
          </cell>
          <cell r="E4630" t="str">
            <v>BALL VA</v>
          </cell>
          <cell r="F4630">
            <v>6</v>
          </cell>
          <cell r="G4630" t="str">
            <v>VB8010600000100</v>
          </cell>
          <cell r="H4630">
            <v>1</v>
          </cell>
          <cell r="I4630" t="str">
            <v>--</v>
          </cell>
          <cell r="J4630">
            <v>3</v>
          </cell>
          <cell r="K4630">
            <v>3</v>
          </cell>
        </row>
        <row r="4631">
          <cell r="A4631" t="str">
            <v>M2</v>
          </cell>
          <cell r="B4631" t="str">
            <v>A5C</v>
          </cell>
          <cell r="C4631" t="str">
            <v>P</v>
          </cell>
          <cell r="D4631" t="str">
            <v>23067</v>
          </cell>
          <cell r="E4631" t="str">
            <v>BALL VA</v>
          </cell>
          <cell r="F4631">
            <v>6</v>
          </cell>
          <cell r="G4631" t="str">
            <v>VB8010600000100</v>
          </cell>
          <cell r="H4631">
            <v>1</v>
          </cell>
          <cell r="I4631" t="str">
            <v>--</v>
          </cell>
          <cell r="J4631">
            <v>1</v>
          </cell>
          <cell r="K4631">
            <v>1</v>
          </cell>
        </row>
        <row r="4632">
          <cell r="A4632" t="str">
            <v>M2</v>
          </cell>
          <cell r="B4632" t="str">
            <v>A5C</v>
          </cell>
          <cell r="C4632" t="str">
            <v>P</v>
          </cell>
          <cell r="D4632" t="str">
            <v>23078</v>
          </cell>
          <cell r="E4632" t="str">
            <v>BALL VA</v>
          </cell>
          <cell r="F4632">
            <v>6</v>
          </cell>
          <cell r="G4632" t="str">
            <v>VB8010600000100</v>
          </cell>
          <cell r="H4632">
            <v>1</v>
          </cell>
          <cell r="I4632" t="str">
            <v>--</v>
          </cell>
          <cell r="J4632">
            <v>3</v>
          </cell>
          <cell r="K4632">
            <v>3</v>
          </cell>
        </row>
        <row r="4633">
          <cell r="A4633" t="str">
            <v>M2</v>
          </cell>
          <cell r="B4633" t="str">
            <v>A5C</v>
          </cell>
          <cell r="C4633" t="str">
            <v>P</v>
          </cell>
          <cell r="D4633" t="str">
            <v>23083</v>
          </cell>
          <cell r="E4633" t="str">
            <v>BALL VA</v>
          </cell>
          <cell r="F4633">
            <v>6</v>
          </cell>
          <cell r="G4633" t="str">
            <v>VB8010600000100</v>
          </cell>
          <cell r="H4633">
            <v>1</v>
          </cell>
          <cell r="I4633" t="str">
            <v>--</v>
          </cell>
          <cell r="J4633">
            <v>3</v>
          </cell>
          <cell r="K4633">
            <v>3</v>
          </cell>
        </row>
        <row r="4634">
          <cell r="A4634" t="str">
            <v>M2</v>
          </cell>
          <cell r="B4634" t="str">
            <v>A5C</v>
          </cell>
          <cell r="C4634" t="str">
            <v>P</v>
          </cell>
          <cell r="D4634" t="str">
            <v>23104</v>
          </cell>
          <cell r="E4634" t="str">
            <v>BALL VA</v>
          </cell>
          <cell r="F4634">
            <v>6</v>
          </cell>
          <cell r="G4634" t="str">
            <v>VB8010600000100</v>
          </cell>
          <cell r="H4634">
            <v>1</v>
          </cell>
          <cell r="I4634" t="str">
            <v>--</v>
          </cell>
          <cell r="J4634">
            <v>1</v>
          </cell>
          <cell r="K4634">
            <v>1</v>
          </cell>
        </row>
        <row r="4635">
          <cell r="A4635" t="str">
            <v>M2</v>
          </cell>
          <cell r="B4635" t="str">
            <v>A5C</v>
          </cell>
          <cell r="C4635" t="str">
            <v>P</v>
          </cell>
          <cell r="D4635" t="str">
            <v>23104</v>
          </cell>
          <cell r="E4635" t="str">
            <v>BALL VA</v>
          </cell>
          <cell r="F4635">
            <v>6</v>
          </cell>
          <cell r="G4635" t="str">
            <v>VB8010600000100</v>
          </cell>
          <cell r="H4635">
            <v>1</v>
          </cell>
          <cell r="I4635" t="str">
            <v>--</v>
          </cell>
          <cell r="J4635">
            <v>1</v>
          </cell>
          <cell r="K4635">
            <v>1</v>
          </cell>
        </row>
        <row r="4636">
          <cell r="A4636" t="str">
            <v>M2</v>
          </cell>
          <cell r="B4636" t="str">
            <v>A5C</v>
          </cell>
          <cell r="C4636" t="str">
            <v>P</v>
          </cell>
          <cell r="D4636" t="str">
            <v>23108</v>
          </cell>
          <cell r="E4636" t="str">
            <v>BALL VA</v>
          </cell>
          <cell r="F4636">
            <v>6</v>
          </cell>
          <cell r="G4636" t="str">
            <v>VB8010600000100</v>
          </cell>
          <cell r="H4636">
            <v>1</v>
          </cell>
          <cell r="I4636" t="str">
            <v>--</v>
          </cell>
          <cell r="J4636">
            <v>1</v>
          </cell>
          <cell r="K4636">
            <v>1</v>
          </cell>
        </row>
        <row r="4637">
          <cell r="A4637" t="str">
            <v>M2</v>
          </cell>
          <cell r="B4637" t="str">
            <v>A5C</v>
          </cell>
          <cell r="C4637" t="str">
            <v>P</v>
          </cell>
          <cell r="D4637" t="str">
            <v>23112</v>
          </cell>
          <cell r="E4637" t="str">
            <v>BALL VA</v>
          </cell>
          <cell r="F4637">
            <v>6</v>
          </cell>
          <cell r="G4637" t="str">
            <v>VB8010600000100</v>
          </cell>
          <cell r="H4637">
            <v>1</v>
          </cell>
          <cell r="I4637" t="str">
            <v>--</v>
          </cell>
          <cell r="J4637">
            <v>1</v>
          </cell>
          <cell r="K4637">
            <v>1</v>
          </cell>
        </row>
        <row r="4638">
          <cell r="A4638" t="str">
            <v>M2</v>
          </cell>
          <cell r="B4638" t="str">
            <v>A5C</v>
          </cell>
          <cell r="C4638" t="str">
            <v>P</v>
          </cell>
          <cell r="D4638" t="str">
            <v>23112</v>
          </cell>
          <cell r="E4638" t="str">
            <v>BALL VA</v>
          </cell>
          <cell r="F4638">
            <v>6</v>
          </cell>
          <cell r="G4638" t="str">
            <v>VB8010600000100</v>
          </cell>
          <cell r="H4638">
            <v>1</v>
          </cell>
          <cell r="I4638" t="str">
            <v>--</v>
          </cell>
          <cell r="J4638">
            <v>1</v>
          </cell>
          <cell r="K4638">
            <v>1</v>
          </cell>
        </row>
        <row r="4639">
          <cell r="A4639" t="str">
            <v>M2</v>
          </cell>
          <cell r="B4639" t="str">
            <v>A5C</v>
          </cell>
          <cell r="C4639" t="str">
            <v>P</v>
          </cell>
          <cell r="D4639" t="str">
            <v>23122</v>
          </cell>
          <cell r="E4639" t="str">
            <v>BALL VA</v>
          </cell>
          <cell r="F4639">
            <v>6</v>
          </cell>
          <cell r="G4639" t="str">
            <v>VB8010600000100</v>
          </cell>
          <cell r="H4639">
            <v>1</v>
          </cell>
          <cell r="I4639" t="str">
            <v>--</v>
          </cell>
          <cell r="J4639">
            <v>3</v>
          </cell>
          <cell r="K4639">
            <v>3</v>
          </cell>
        </row>
        <row r="4640">
          <cell r="A4640" t="str">
            <v>M2</v>
          </cell>
          <cell r="B4640" t="str">
            <v>A5C</v>
          </cell>
          <cell r="C4640" t="str">
            <v>P</v>
          </cell>
          <cell r="D4640" t="str">
            <v>23144</v>
          </cell>
          <cell r="E4640" t="str">
            <v>BALL VA</v>
          </cell>
          <cell r="F4640">
            <v>6</v>
          </cell>
          <cell r="G4640" t="str">
            <v>VB8010600000100</v>
          </cell>
          <cell r="H4640">
            <v>1</v>
          </cell>
          <cell r="I4640" t="str">
            <v>--</v>
          </cell>
          <cell r="J4640">
            <v>2</v>
          </cell>
          <cell r="K4640">
            <v>2</v>
          </cell>
        </row>
        <row r="4641">
          <cell r="A4641" t="str">
            <v>M2</v>
          </cell>
          <cell r="B4641" t="str">
            <v>A5C</v>
          </cell>
          <cell r="C4641" t="str">
            <v>P</v>
          </cell>
          <cell r="D4641" t="str">
            <v>23148</v>
          </cell>
          <cell r="E4641" t="str">
            <v>BALL VA</v>
          </cell>
          <cell r="F4641">
            <v>6</v>
          </cell>
          <cell r="G4641" t="str">
            <v>VB8010600000100</v>
          </cell>
          <cell r="H4641">
            <v>1</v>
          </cell>
          <cell r="I4641" t="str">
            <v>--</v>
          </cell>
          <cell r="J4641">
            <v>2</v>
          </cell>
          <cell r="K4641">
            <v>2</v>
          </cell>
        </row>
        <row r="4642">
          <cell r="A4642" t="str">
            <v>M2</v>
          </cell>
          <cell r="B4642" t="str">
            <v>A5C</v>
          </cell>
          <cell r="C4642" t="str">
            <v>P</v>
          </cell>
          <cell r="D4642" t="str">
            <v>23149</v>
          </cell>
          <cell r="E4642" t="str">
            <v>BALL VA</v>
          </cell>
          <cell r="F4642">
            <v>6</v>
          </cell>
          <cell r="G4642" t="str">
            <v>VB8010600000100</v>
          </cell>
          <cell r="H4642">
            <v>1</v>
          </cell>
          <cell r="I4642" t="str">
            <v>--</v>
          </cell>
          <cell r="J4642">
            <v>2</v>
          </cell>
          <cell r="K4642">
            <v>2</v>
          </cell>
        </row>
        <row r="4643">
          <cell r="A4643" t="str">
            <v>M2</v>
          </cell>
          <cell r="B4643" t="str">
            <v>A5C</v>
          </cell>
          <cell r="C4643" t="str">
            <v>P</v>
          </cell>
          <cell r="D4643" t="str">
            <v>23164</v>
          </cell>
          <cell r="E4643" t="str">
            <v>BALL VA</v>
          </cell>
          <cell r="F4643">
            <v>6</v>
          </cell>
          <cell r="G4643" t="str">
            <v>VB8010600000100</v>
          </cell>
          <cell r="H4643">
            <v>1</v>
          </cell>
          <cell r="I4643" t="str">
            <v>--</v>
          </cell>
          <cell r="J4643">
            <v>2</v>
          </cell>
          <cell r="K4643">
            <v>2</v>
          </cell>
        </row>
        <row r="4644">
          <cell r="A4644" t="str">
            <v>M2</v>
          </cell>
          <cell r="B4644" t="str">
            <v>A5C</v>
          </cell>
          <cell r="C4644" t="str">
            <v>P</v>
          </cell>
          <cell r="D4644" t="str">
            <v>23204</v>
          </cell>
          <cell r="E4644" t="str">
            <v>BALL VA</v>
          </cell>
          <cell r="F4644">
            <v>6</v>
          </cell>
          <cell r="G4644" t="str">
            <v>VB8010600000100</v>
          </cell>
          <cell r="H4644">
            <v>1</v>
          </cell>
          <cell r="I4644" t="str">
            <v>--</v>
          </cell>
          <cell r="J4644">
            <v>1</v>
          </cell>
          <cell r="K4644">
            <v>1</v>
          </cell>
        </row>
        <row r="4645">
          <cell r="A4645" t="str">
            <v>M2</v>
          </cell>
          <cell r="B4645" t="str">
            <v>A5C</v>
          </cell>
          <cell r="C4645" t="str">
            <v>P</v>
          </cell>
          <cell r="D4645" t="str">
            <v>23206</v>
          </cell>
          <cell r="E4645" t="str">
            <v>BALL VA</v>
          </cell>
          <cell r="F4645">
            <v>6</v>
          </cell>
          <cell r="G4645" t="str">
            <v>VB8010600000100</v>
          </cell>
          <cell r="H4645">
            <v>1</v>
          </cell>
          <cell r="I4645" t="str">
            <v>--</v>
          </cell>
          <cell r="J4645">
            <v>1</v>
          </cell>
          <cell r="K4645">
            <v>1</v>
          </cell>
        </row>
        <row r="4646">
          <cell r="A4646" t="str">
            <v>M2</v>
          </cell>
          <cell r="B4646" t="str">
            <v>A5C</v>
          </cell>
          <cell r="C4646" t="str">
            <v>P</v>
          </cell>
          <cell r="D4646" t="str">
            <v>23208</v>
          </cell>
          <cell r="E4646" t="str">
            <v>BALL VA</v>
          </cell>
          <cell r="F4646">
            <v>6</v>
          </cell>
          <cell r="G4646" t="str">
            <v>VB8010600000100</v>
          </cell>
          <cell r="H4646">
            <v>1</v>
          </cell>
          <cell r="I4646" t="str">
            <v>--</v>
          </cell>
          <cell r="J4646">
            <v>1</v>
          </cell>
          <cell r="K4646">
            <v>1</v>
          </cell>
        </row>
        <row r="4647">
          <cell r="A4647" t="str">
            <v>M2</v>
          </cell>
          <cell r="B4647" t="str">
            <v>A5C</v>
          </cell>
          <cell r="C4647" t="str">
            <v>P</v>
          </cell>
          <cell r="D4647" t="str">
            <v>23207</v>
          </cell>
          <cell r="E4647" t="str">
            <v>BALL VA</v>
          </cell>
          <cell r="F4647">
            <v>6</v>
          </cell>
          <cell r="G4647" t="str">
            <v>VB8010600000100</v>
          </cell>
          <cell r="H4647">
            <v>1</v>
          </cell>
          <cell r="I4647" t="str">
            <v>--</v>
          </cell>
          <cell r="J4647">
            <v>1</v>
          </cell>
          <cell r="K4647">
            <v>1</v>
          </cell>
        </row>
        <row r="4648">
          <cell r="A4648" t="str">
            <v>M2</v>
          </cell>
          <cell r="B4648" t="str">
            <v>A5C</v>
          </cell>
          <cell r="C4648" t="str">
            <v>P</v>
          </cell>
          <cell r="D4648" t="str">
            <v>23213</v>
          </cell>
          <cell r="E4648" t="str">
            <v>BALL VA</v>
          </cell>
          <cell r="F4648">
            <v>6</v>
          </cell>
          <cell r="G4648" t="str">
            <v>VB8010600000100</v>
          </cell>
          <cell r="H4648">
            <v>1</v>
          </cell>
          <cell r="I4648" t="str">
            <v>--</v>
          </cell>
          <cell r="J4648">
            <v>1</v>
          </cell>
          <cell r="K4648">
            <v>1</v>
          </cell>
        </row>
        <row r="4649">
          <cell r="A4649" t="str">
            <v>M2</v>
          </cell>
          <cell r="B4649" t="str">
            <v>A5C</v>
          </cell>
          <cell r="C4649" t="str">
            <v>P</v>
          </cell>
          <cell r="D4649" t="str">
            <v>23230</v>
          </cell>
          <cell r="E4649" t="str">
            <v>BALL VA</v>
          </cell>
          <cell r="F4649">
            <v>6</v>
          </cell>
          <cell r="G4649" t="str">
            <v>VB8010600000100</v>
          </cell>
          <cell r="H4649">
            <v>1</v>
          </cell>
          <cell r="I4649" t="str">
            <v>--</v>
          </cell>
          <cell r="J4649">
            <v>2</v>
          </cell>
          <cell r="K4649">
            <v>2</v>
          </cell>
        </row>
        <row r="4650">
          <cell r="A4650" t="str">
            <v>M2</v>
          </cell>
          <cell r="B4650" t="str">
            <v>A5C</v>
          </cell>
          <cell r="C4650" t="str">
            <v>P</v>
          </cell>
          <cell r="D4650" t="str">
            <v>23239</v>
          </cell>
          <cell r="E4650" t="str">
            <v>BALL VA</v>
          </cell>
          <cell r="F4650">
            <v>6</v>
          </cell>
          <cell r="G4650" t="str">
            <v>VB8010600000100</v>
          </cell>
          <cell r="H4650">
            <v>1</v>
          </cell>
          <cell r="I4650" t="str">
            <v>--</v>
          </cell>
          <cell r="J4650">
            <v>1</v>
          </cell>
          <cell r="K4650">
            <v>1</v>
          </cell>
        </row>
        <row r="4651">
          <cell r="A4651" t="str">
            <v>M2</v>
          </cell>
          <cell r="B4651" t="str">
            <v>A5C</v>
          </cell>
          <cell r="C4651" t="str">
            <v>P</v>
          </cell>
          <cell r="D4651" t="str">
            <v>23235</v>
          </cell>
          <cell r="E4651" t="str">
            <v>BALL VA</v>
          </cell>
          <cell r="F4651">
            <v>6</v>
          </cell>
          <cell r="G4651" t="str">
            <v>VB8010600000100</v>
          </cell>
          <cell r="H4651">
            <v>1</v>
          </cell>
          <cell r="I4651" t="str">
            <v>--</v>
          </cell>
          <cell r="J4651">
            <v>1</v>
          </cell>
          <cell r="K4651">
            <v>1</v>
          </cell>
        </row>
        <row r="4652">
          <cell r="A4652" t="str">
            <v>M2</v>
          </cell>
          <cell r="B4652" t="str">
            <v>A5C</v>
          </cell>
          <cell r="C4652" t="str">
            <v>P</v>
          </cell>
          <cell r="D4652" t="str">
            <v>23245</v>
          </cell>
          <cell r="E4652" t="str">
            <v>BALL VA</v>
          </cell>
          <cell r="F4652">
            <v>6</v>
          </cell>
          <cell r="G4652" t="str">
            <v>VB8010600000100</v>
          </cell>
          <cell r="H4652">
            <v>1</v>
          </cell>
          <cell r="I4652" t="str">
            <v>--</v>
          </cell>
          <cell r="J4652">
            <v>1</v>
          </cell>
          <cell r="K4652">
            <v>1</v>
          </cell>
        </row>
        <row r="4653">
          <cell r="A4653" t="str">
            <v>M2</v>
          </cell>
          <cell r="B4653" t="str">
            <v>A5C</v>
          </cell>
          <cell r="C4653" t="str">
            <v>P</v>
          </cell>
          <cell r="D4653" t="str">
            <v>23252</v>
          </cell>
          <cell r="E4653" t="str">
            <v>BALL VA</v>
          </cell>
          <cell r="F4653">
            <v>6</v>
          </cell>
          <cell r="G4653" t="str">
            <v>VB8010600000100</v>
          </cell>
          <cell r="H4653">
            <v>1</v>
          </cell>
          <cell r="I4653" t="str">
            <v>--</v>
          </cell>
          <cell r="J4653">
            <v>2</v>
          </cell>
          <cell r="K4653">
            <v>2</v>
          </cell>
        </row>
        <row r="4654">
          <cell r="A4654" t="str">
            <v>M2</v>
          </cell>
          <cell r="B4654" t="str">
            <v>A5C</v>
          </cell>
          <cell r="C4654" t="str">
            <v>P</v>
          </cell>
          <cell r="D4654" t="str">
            <v>23261</v>
          </cell>
          <cell r="E4654" t="str">
            <v>BALL VA</v>
          </cell>
          <cell r="F4654">
            <v>6</v>
          </cell>
          <cell r="G4654" t="str">
            <v>VB8010600000100</v>
          </cell>
          <cell r="H4654">
            <v>1</v>
          </cell>
          <cell r="I4654" t="str">
            <v>--</v>
          </cell>
          <cell r="J4654">
            <v>1</v>
          </cell>
          <cell r="K4654">
            <v>1</v>
          </cell>
        </row>
        <row r="4655">
          <cell r="A4655" t="str">
            <v>M2</v>
          </cell>
          <cell r="B4655" t="str">
            <v>A5C</v>
          </cell>
          <cell r="C4655" t="str">
            <v>P</v>
          </cell>
          <cell r="D4655" t="str">
            <v>24008</v>
          </cell>
          <cell r="E4655" t="str">
            <v>BALL VA</v>
          </cell>
          <cell r="F4655">
            <v>6</v>
          </cell>
          <cell r="G4655" t="str">
            <v>VB8010600000100</v>
          </cell>
          <cell r="H4655">
            <v>1</v>
          </cell>
          <cell r="I4655" t="str">
            <v>--</v>
          </cell>
          <cell r="J4655">
            <v>4</v>
          </cell>
          <cell r="K4655">
            <v>4</v>
          </cell>
        </row>
        <row r="4656">
          <cell r="A4656" t="str">
            <v>M2</v>
          </cell>
          <cell r="B4656" t="str">
            <v>A5C</v>
          </cell>
          <cell r="C4656" t="str">
            <v>P</v>
          </cell>
          <cell r="D4656" t="str">
            <v>24020</v>
          </cell>
          <cell r="E4656" t="str">
            <v>BALL VA</v>
          </cell>
          <cell r="F4656">
            <v>6</v>
          </cell>
          <cell r="G4656" t="str">
            <v>VB8010600000100</v>
          </cell>
          <cell r="H4656">
            <v>1</v>
          </cell>
          <cell r="I4656" t="str">
            <v>--</v>
          </cell>
          <cell r="J4656">
            <v>3</v>
          </cell>
          <cell r="K4656">
            <v>3</v>
          </cell>
        </row>
        <row r="4657">
          <cell r="A4657" t="str">
            <v>M2</v>
          </cell>
          <cell r="B4657" t="str">
            <v>A5C</v>
          </cell>
          <cell r="C4657" t="str">
            <v>TRIM</v>
          </cell>
          <cell r="D4657" t="str">
            <v>V-2316</v>
          </cell>
          <cell r="E4657" t="str">
            <v>BALL VA</v>
          </cell>
          <cell r="F4657">
            <v>6</v>
          </cell>
          <cell r="G4657" t="str">
            <v>VB8010600000100</v>
          </cell>
          <cell r="H4657">
            <v>1</v>
          </cell>
          <cell r="I4657" t="str">
            <v>--</v>
          </cell>
          <cell r="J4657">
            <v>2</v>
          </cell>
          <cell r="K4657">
            <v>2</v>
          </cell>
        </row>
        <row r="4658">
          <cell r="A4658" t="str">
            <v>M2</v>
          </cell>
          <cell r="B4658" t="str">
            <v>A5C</v>
          </cell>
          <cell r="C4658" t="str">
            <v>N</v>
          </cell>
          <cell r="D4658" t="str">
            <v>23638</v>
          </cell>
          <cell r="E4658" t="str">
            <v>BALL VA</v>
          </cell>
          <cell r="F4658">
            <v>6</v>
          </cell>
          <cell r="G4658" t="str">
            <v>VB8010600000100</v>
          </cell>
          <cell r="H4658">
            <v>1</v>
          </cell>
          <cell r="I4658" t="str">
            <v>--</v>
          </cell>
          <cell r="J4658">
            <v>1</v>
          </cell>
          <cell r="K4658">
            <v>1</v>
          </cell>
        </row>
        <row r="4659">
          <cell r="A4659" t="str">
            <v>M2</v>
          </cell>
          <cell r="B4659" t="str">
            <v>A5C</v>
          </cell>
          <cell r="C4659" t="str">
            <v>N</v>
          </cell>
          <cell r="D4659" t="str">
            <v>23640</v>
          </cell>
          <cell r="E4659" t="str">
            <v>BALL VA</v>
          </cell>
          <cell r="F4659">
            <v>6</v>
          </cell>
          <cell r="G4659" t="str">
            <v>VB8010600000100</v>
          </cell>
          <cell r="H4659">
            <v>1</v>
          </cell>
          <cell r="I4659" t="str">
            <v>--</v>
          </cell>
          <cell r="J4659">
            <v>1</v>
          </cell>
          <cell r="K4659">
            <v>1</v>
          </cell>
        </row>
        <row r="4660">
          <cell r="A4660" t="str">
            <v>M2</v>
          </cell>
          <cell r="B4660" t="str">
            <v>A5C</v>
          </cell>
          <cell r="C4660" t="str">
            <v>P</v>
          </cell>
          <cell r="D4660" t="str">
            <v>23108</v>
          </cell>
          <cell r="E4660" t="str">
            <v>BALL VA</v>
          </cell>
          <cell r="F4660">
            <v>6</v>
          </cell>
          <cell r="G4660" t="str">
            <v>VB8010600000100</v>
          </cell>
          <cell r="H4660">
            <v>1</v>
          </cell>
          <cell r="I4660" t="str">
            <v>--</v>
          </cell>
          <cell r="J4660">
            <v>1</v>
          </cell>
          <cell r="K4660">
            <v>1</v>
          </cell>
        </row>
        <row r="4661">
          <cell r="A4661" t="str">
            <v>M2</v>
          </cell>
          <cell r="B4661" t="str">
            <v>A5C</v>
          </cell>
          <cell r="C4661" t="str">
            <v>P</v>
          </cell>
          <cell r="D4661" t="str">
            <v>23126</v>
          </cell>
          <cell r="E4661" t="str">
            <v>BALL VA</v>
          </cell>
          <cell r="F4661">
            <v>6</v>
          </cell>
          <cell r="G4661" t="str">
            <v>VB8010600000100</v>
          </cell>
          <cell r="H4661">
            <v>1</v>
          </cell>
          <cell r="I4661" t="str">
            <v>--</v>
          </cell>
          <cell r="J4661">
            <v>1</v>
          </cell>
          <cell r="K4661">
            <v>1</v>
          </cell>
        </row>
        <row r="4662">
          <cell r="A4662" t="str">
            <v>M2</v>
          </cell>
          <cell r="B4662" t="str">
            <v>A5C</v>
          </cell>
          <cell r="C4662" t="str">
            <v>P</v>
          </cell>
          <cell r="D4662" t="str">
            <v>23205</v>
          </cell>
          <cell r="E4662" t="str">
            <v>BALL VA</v>
          </cell>
          <cell r="F4662">
            <v>6</v>
          </cell>
          <cell r="G4662" t="str">
            <v>VB8010600000100</v>
          </cell>
          <cell r="H4662">
            <v>1</v>
          </cell>
          <cell r="I4662" t="str">
            <v>--</v>
          </cell>
          <cell r="J4662">
            <v>1</v>
          </cell>
          <cell r="K4662">
            <v>1</v>
          </cell>
        </row>
        <row r="4663">
          <cell r="A4663" t="str">
            <v>M2</v>
          </cell>
          <cell r="B4663" t="str">
            <v>A5C</v>
          </cell>
          <cell r="C4663" t="str">
            <v>P</v>
          </cell>
          <cell r="D4663" t="str">
            <v>23212</v>
          </cell>
          <cell r="E4663" t="str">
            <v>BALL VA</v>
          </cell>
          <cell r="F4663">
            <v>6</v>
          </cell>
          <cell r="G4663" t="str">
            <v>VB8010600000100</v>
          </cell>
          <cell r="H4663">
            <v>1</v>
          </cell>
          <cell r="I4663" t="str">
            <v>--</v>
          </cell>
          <cell r="J4663">
            <v>1</v>
          </cell>
          <cell r="K4663">
            <v>1</v>
          </cell>
        </row>
        <row r="4664">
          <cell r="A4664" t="str">
            <v>M2</v>
          </cell>
          <cell r="B4664" t="str">
            <v>A5C</v>
          </cell>
          <cell r="C4664" t="str">
            <v>P</v>
          </cell>
          <cell r="D4664" t="str">
            <v>23214</v>
          </cell>
          <cell r="E4664" t="str">
            <v>BALL VA</v>
          </cell>
          <cell r="F4664">
            <v>6</v>
          </cell>
          <cell r="G4664" t="str">
            <v>VB8010600000100</v>
          </cell>
          <cell r="H4664">
            <v>1</v>
          </cell>
          <cell r="I4664" t="str">
            <v>--</v>
          </cell>
          <cell r="J4664">
            <v>1</v>
          </cell>
          <cell r="K4664">
            <v>1</v>
          </cell>
        </row>
        <row r="4665">
          <cell r="A4665" t="str">
            <v>M2</v>
          </cell>
          <cell r="B4665" t="str">
            <v>A5C</v>
          </cell>
          <cell r="C4665" t="str">
            <v>P</v>
          </cell>
          <cell r="D4665" t="str">
            <v>24007</v>
          </cell>
          <cell r="E4665" t="str">
            <v>BALL VA</v>
          </cell>
          <cell r="F4665">
            <v>6</v>
          </cell>
          <cell r="G4665" t="str">
            <v>VB8010600000100</v>
          </cell>
          <cell r="H4665">
            <v>1</v>
          </cell>
          <cell r="I4665" t="str">
            <v>--</v>
          </cell>
          <cell r="J4665">
            <v>1</v>
          </cell>
          <cell r="K4665">
            <v>1</v>
          </cell>
        </row>
        <row r="4666">
          <cell r="A4666" t="str">
            <v>M2</v>
          </cell>
          <cell r="B4666" t="str">
            <v>A5C</v>
          </cell>
          <cell r="C4666" t="str">
            <v>P</v>
          </cell>
          <cell r="D4666" t="str">
            <v>24013</v>
          </cell>
          <cell r="E4666" t="str">
            <v>BALL VA</v>
          </cell>
          <cell r="F4666">
            <v>6</v>
          </cell>
          <cell r="G4666" t="str">
            <v>VB8010600000100</v>
          </cell>
          <cell r="H4666">
            <v>1</v>
          </cell>
          <cell r="I4666" t="str">
            <v>--</v>
          </cell>
          <cell r="J4666">
            <v>1</v>
          </cell>
          <cell r="K4666">
            <v>1</v>
          </cell>
        </row>
        <row r="4667">
          <cell r="A4667" t="str">
            <v>M2</v>
          </cell>
          <cell r="B4667" t="str">
            <v>A5C</v>
          </cell>
          <cell r="C4667" t="str">
            <v>N</v>
          </cell>
          <cell r="D4667" t="str">
            <v>23640</v>
          </cell>
          <cell r="E4667" t="str">
            <v>CHECK VA</v>
          </cell>
          <cell r="F4667">
            <v>6</v>
          </cell>
          <cell r="G4667" t="str">
            <v>VCB8010400000100</v>
          </cell>
          <cell r="H4667">
            <v>1</v>
          </cell>
          <cell r="I4667" t="str">
            <v>--</v>
          </cell>
          <cell r="J4667">
            <v>1</v>
          </cell>
          <cell r="K4667">
            <v>1</v>
          </cell>
        </row>
        <row r="4668">
          <cell r="A4668" t="str">
            <v>M2</v>
          </cell>
          <cell r="B4668" t="str">
            <v>A5C</v>
          </cell>
          <cell r="C4668" t="str">
            <v>N</v>
          </cell>
          <cell r="D4668" t="str">
            <v>23631</v>
          </cell>
          <cell r="E4668" t="str">
            <v>CHECK VA</v>
          </cell>
          <cell r="F4668">
            <v>6</v>
          </cell>
          <cell r="G4668" t="str">
            <v>VCB8010400000100</v>
          </cell>
          <cell r="H4668">
            <v>1</v>
          </cell>
          <cell r="I4668" t="str">
            <v>--</v>
          </cell>
          <cell r="J4668">
            <v>1</v>
          </cell>
          <cell r="K4668">
            <v>1</v>
          </cell>
        </row>
        <row r="4669">
          <cell r="A4669" t="str">
            <v>M2</v>
          </cell>
          <cell r="B4669" t="str">
            <v>A5C</v>
          </cell>
          <cell r="C4669" t="str">
            <v>N</v>
          </cell>
          <cell r="D4669" t="str">
            <v>23632</v>
          </cell>
          <cell r="E4669" t="str">
            <v>CHECK VA</v>
          </cell>
          <cell r="F4669">
            <v>6</v>
          </cell>
          <cell r="G4669" t="str">
            <v>VCB8010400000100</v>
          </cell>
          <cell r="H4669">
            <v>1</v>
          </cell>
          <cell r="I4669" t="str">
            <v>--</v>
          </cell>
          <cell r="J4669">
            <v>1</v>
          </cell>
          <cell r="K4669">
            <v>1</v>
          </cell>
        </row>
        <row r="4670">
          <cell r="A4670" t="str">
            <v>M2</v>
          </cell>
          <cell r="B4670" t="str">
            <v>A5C</v>
          </cell>
          <cell r="C4670" t="str">
            <v>N</v>
          </cell>
          <cell r="D4670" t="str">
            <v>23633</v>
          </cell>
          <cell r="E4670" t="str">
            <v>CHECK VA</v>
          </cell>
          <cell r="F4670">
            <v>6</v>
          </cell>
          <cell r="G4670" t="str">
            <v>VCB8010400000100</v>
          </cell>
          <cell r="H4670">
            <v>1</v>
          </cell>
          <cell r="I4670" t="str">
            <v>--</v>
          </cell>
          <cell r="J4670">
            <v>1</v>
          </cell>
          <cell r="K4670">
            <v>1</v>
          </cell>
        </row>
        <row r="4671">
          <cell r="A4671" t="str">
            <v>M2</v>
          </cell>
          <cell r="B4671" t="str">
            <v>A5C</v>
          </cell>
          <cell r="C4671" t="str">
            <v>N</v>
          </cell>
          <cell r="D4671" t="str">
            <v>23634</v>
          </cell>
          <cell r="E4671" t="str">
            <v>CHECK VA</v>
          </cell>
          <cell r="F4671">
            <v>6</v>
          </cell>
          <cell r="G4671" t="str">
            <v>VCB8010400000100</v>
          </cell>
          <cell r="H4671">
            <v>1</v>
          </cell>
          <cell r="I4671" t="str">
            <v>--</v>
          </cell>
          <cell r="J4671">
            <v>1</v>
          </cell>
          <cell r="K4671">
            <v>1</v>
          </cell>
        </row>
        <row r="4672">
          <cell r="A4672" t="str">
            <v>M2</v>
          </cell>
          <cell r="B4672" t="str">
            <v>A5C</v>
          </cell>
          <cell r="C4672" t="str">
            <v>N</v>
          </cell>
          <cell r="D4672" t="str">
            <v>23635</v>
          </cell>
          <cell r="E4672" t="str">
            <v>CHECK VA</v>
          </cell>
          <cell r="F4672">
            <v>6</v>
          </cell>
          <cell r="G4672" t="str">
            <v>VCB8010400000100</v>
          </cell>
          <cell r="H4672">
            <v>1</v>
          </cell>
          <cell r="I4672" t="str">
            <v>--</v>
          </cell>
          <cell r="J4672">
            <v>1</v>
          </cell>
          <cell r="K4672">
            <v>1</v>
          </cell>
        </row>
        <row r="4673">
          <cell r="A4673" t="str">
            <v>M2</v>
          </cell>
          <cell r="B4673" t="str">
            <v>A5C</v>
          </cell>
          <cell r="C4673" t="str">
            <v>N</v>
          </cell>
          <cell r="D4673" t="str">
            <v>23638</v>
          </cell>
          <cell r="E4673" t="str">
            <v>CHECK VA</v>
          </cell>
          <cell r="F4673">
            <v>6</v>
          </cell>
          <cell r="G4673" t="str">
            <v>VCB8010400000100</v>
          </cell>
          <cell r="H4673">
            <v>1</v>
          </cell>
          <cell r="I4673" t="str">
            <v>--</v>
          </cell>
          <cell r="J4673">
            <v>1</v>
          </cell>
          <cell r="K4673">
            <v>1</v>
          </cell>
        </row>
        <row r="4674">
          <cell r="A4674" t="str">
            <v>M2</v>
          </cell>
          <cell r="B4674" t="str">
            <v>A5C</v>
          </cell>
          <cell r="C4674" t="str">
            <v>N</v>
          </cell>
          <cell r="D4674" t="str">
            <v>23639</v>
          </cell>
          <cell r="E4674" t="str">
            <v>CHECK VA</v>
          </cell>
          <cell r="F4674">
            <v>6</v>
          </cell>
          <cell r="G4674" t="str">
            <v>VCB8010400000100</v>
          </cell>
          <cell r="H4674">
            <v>1</v>
          </cell>
          <cell r="I4674" t="str">
            <v>--</v>
          </cell>
          <cell r="J4674">
            <v>1</v>
          </cell>
          <cell r="K4674">
            <v>1</v>
          </cell>
        </row>
        <row r="4675">
          <cell r="A4675" t="str">
            <v>M2</v>
          </cell>
          <cell r="B4675" t="str">
            <v>A5C</v>
          </cell>
          <cell r="C4675" t="str">
            <v>P</v>
          </cell>
          <cell r="D4675" t="str">
            <v>23037</v>
          </cell>
          <cell r="E4675" t="str">
            <v>CHECK VA</v>
          </cell>
          <cell r="F4675">
            <v>6</v>
          </cell>
          <cell r="G4675" t="str">
            <v>VCB8010400000100</v>
          </cell>
          <cell r="H4675">
            <v>1</v>
          </cell>
          <cell r="I4675" t="str">
            <v>--</v>
          </cell>
          <cell r="J4675">
            <v>1</v>
          </cell>
          <cell r="K4675">
            <v>1</v>
          </cell>
        </row>
        <row r="4676">
          <cell r="A4676" t="str">
            <v>M2</v>
          </cell>
          <cell r="B4676" t="str">
            <v>A5C</v>
          </cell>
          <cell r="C4676" t="str">
            <v>P</v>
          </cell>
          <cell r="D4676" t="str">
            <v>23083</v>
          </cell>
          <cell r="E4676" t="str">
            <v>CHECK VA</v>
          </cell>
          <cell r="F4676">
            <v>6</v>
          </cell>
          <cell r="G4676" t="str">
            <v>VCB8010400000100</v>
          </cell>
          <cell r="H4676">
            <v>1</v>
          </cell>
          <cell r="I4676" t="str">
            <v>--</v>
          </cell>
          <cell r="J4676">
            <v>1</v>
          </cell>
          <cell r="K4676">
            <v>1</v>
          </cell>
        </row>
        <row r="4677">
          <cell r="A4677" t="str">
            <v>M2</v>
          </cell>
          <cell r="B4677" t="str">
            <v>A5C</v>
          </cell>
          <cell r="C4677" t="str">
            <v>P</v>
          </cell>
          <cell r="D4677" t="str">
            <v>23104</v>
          </cell>
          <cell r="E4677" t="str">
            <v>CHECK VA</v>
          </cell>
          <cell r="F4677">
            <v>6</v>
          </cell>
          <cell r="G4677" t="str">
            <v>VCB8010400000100</v>
          </cell>
          <cell r="H4677">
            <v>1</v>
          </cell>
          <cell r="I4677" t="str">
            <v>--</v>
          </cell>
          <cell r="J4677">
            <v>1</v>
          </cell>
          <cell r="K4677">
            <v>1</v>
          </cell>
        </row>
        <row r="4678">
          <cell r="A4678" t="str">
            <v>M2</v>
          </cell>
          <cell r="B4678" t="str">
            <v>A5C</v>
          </cell>
          <cell r="C4678" t="str">
            <v>P</v>
          </cell>
          <cell r="D4678" t="str">
            <v>23122</v>
          </cell>
          <cell r="E4678" t="str">
            <v>CHECK VA</v>
          </cell>
          <cell r="F4678">
            <v>6</v>
          </cell>
          <cell r="G4678" t="str">
            <v>VCB8010400000100</v>
          </cell>
          <cell r="H4678">
            <v>1</v>
          </cell>
          <cell r="I4678" t="str">
            <v>--</v>
          </cell>
          <cell r="J4678">
            <v>1</v>
          </cell>
          <cell r="K4678">
            <v>1</v>
          </cell>
        </row>
        <row r="4679">
          <cell r="A4679" t="str">
            <v>M2</v>
          </cell>
          <cell r="B4679" t="str">
            <v>A5C</v>
          </cell>
          <cell r="C4679" t="str">
            <v>P</v>
          </cell>
          <cell r="D4679" t="str">
            <v>23144</v>
          </cell>
          <cell r="E4679" t="str">
            <v>CHECK VA</v>
          </cell>
          <cell r="F4679">
            <v>6</v>
          </cell>
          <cell r="G4679" t="str">
            <v>VCB8010400000100</v>
          </cell>
          <cell r="H4679">
            <v>1</v>
          </cell>
          <cell r="I4679" t="str">
            <v>--</v>
          </cell>
          <cell r="J4679">
            <v>2</v>
          </cell>
          <cell r="K4679">
            <v>2</v>
          </cell>
        </row>
        <row r="4680">
          <cell r="A4680" t="str">
            <v>M2</v>
          </cell>
          <cell r="B4680" t="str">
            <v>A5C</v>
          </cell>
          <cell r="C4680" t="str">
            <v>P</v>
          </cell>
          <cell r="D4680" t="str">
            <v>23149</v>
          </cell>
          <cell r="E4680" t="str">
            <v>CHECK VA</v>
          </cell>
          <cell r="F4680">
            <v>6</v>
          </cell>
          <cell r="G4680" t="str">
            <v>VCB8010400000100</v>
          </cell>
          <cell r="H4680">
            <v>1</v>
          </cell>
          <cell r="I4680" t="str">
            <v>--</v>
          </cell>
          <cell r="J4680">
            <v>1</v>
          </cell>
          <cell r="K4680">
            <v>1</v>
          </cell>
        </row>
        <row r="4681">
          <cell r="A4681" t="str">
            <v>M2</v>
          </cell>
          <cell r="B4681" t="str">
            <v>A5C</v>
          </cell>
          <cell r="C4681" t="str">
            <v>P</v>
          </cell>
          <cell r="D4681" t="str">
            <v>23204</v>
          </cell>
          <cell r="E4681" t="str">
            <v>CHECK VA</v>
          </cell>
          <cell r="F4681">
            <v>6</v>
          </cell>
          <cell r="G4681" t="str">
            <v>VCB8010400000100</v>
          </cell>
          <cell r="H4681">
            <v>1</v>
          </cell>
          <cell r="I4681" t="str">
            <v>--</v>
          </cell>
          <cell r="J4681">
            <v>1</v>
          </cell>
          <cell r="K4681">
            <v>1</v>
          </cell>
        </row>
        <row r="4682">
          <cell r="A4682" t="str">
            <v>M2</v>
          </cell>
          <cell r="B4682" t="str">
            <v>A5C</v>
          </cell>
          <cell r="C4682" t="str">
            <v>P</v>
          </cell>
          <cell r="D4682" t="str">
            <v>23213</v>
          </cell>
          <cell r="E4682" t="str">
            <v>CHECK VA</v>
          </cell>
          <cell r="F4682">
            <v>6</v>
          </cell>
          <cell r="G4682" t="str">
            <v>VCB8010400000100</v>
          </cell>
          <cell r="H4682">
            <v>1</v>
          </cell>
          <cell r="I4682" t="str">
            <v>--</v>
          </cell>
          <cell r="J4682">
            <v>1</v>
          </cell>
          <cell r="K4682">
            <v>1</v>
          </cell>
        </row>
        <row r="4683">
          <cell r="A4683" t="str">
            <v>M2</v>
          </cell>
          <cell r="B4683" t="str">
            <v>A5C</v>
          </cell>
          <cell r="C4683" t="str">
            <v>P</v>
          </cell>
          <cell r="D4683" t="str">
            <v>23206</v>
          </cell>
          <cell r="E4683" t="str">
            <v>CHECK VA</v>
          </cell>
          <cell r="F4683">
            <v>6</v>
          </cell>
          <cell r="G4683" t="str">
            <v>VCB8010400000100</v>
          </cell>
          <cell r="H4683">
            <v>1</v>
          </cell>
          <cell r="I4683" t="str">
            <v>--</v>
          </cell>
          <cell r="J4683">
            <v>1</v>
          </cell>
          <cell r="K4683">
            <v>1</v>
          </cell>
        </row>
        <row r="4684">
          <cell r="A4684" t="str">
            <v>M2</v>
          </cell>
          <cell r="B4684" t="str">
            <v>A5C</v>
          </cell>
          <cell r="C4684" t="str">
            <v>P</v>
          </cell>
          <cell r="D4684" t="str">
            <v>23208</v>
          </cell>
          <cell r="E4684" t="str">
            <v>CHECK VA</v>
          </cell>
          <cell r="F4684">
            <v>6</v>
          </cell>
          <cell r="G4684" t="str">
            <v>VCB8010400000100</v>
          </cell>
          <cell r="H4684">
            <v>1</v>
          </cell>
          <cell r="I4684" t="str">
            <v>--</v>
          </cell>
          <cell r="J4684">
            <v>1</v>
          </cell>
          <cell r="K4684">
            <v>1</v>
          </cell>
        </row>
        <row r="4685">
          <cell r="A4685" t="str">
            <v>M2</v>
          </cell>
          <cell r="B4685" t="str">
            <v>A5C</v>
          </cell>
          <cell r="C4685" t="str">
            <v>P</v>
          </cell>
          <cell r="D4685" t="str">
            <v>23212</v>
          </cell>
          <cell r="E4685" t="str">
            <v>CHECK VA</v>
          </cell>
          <cell r="F4685">
            <v>6</v>
          </cell>
          <cell r="G4685" t="str">
            <v>VCB8010400000100</v>
          </cell>
          <cell r="H4685">
            <v>1</v>
          </cell>
          <cell r="I4685" t="str">
            <v>--</v>
          </cell>
          <cell r="J4685">
            <v>1</v>
          </cell>
          <cell r="K4685">
            <v>1</v>
          </cell>
        </row>
        <row r="4686">
          <cell r="A4686" t="str">
            <v>M2</v>
          </cell>
          <cell r="B4686" t="str">
            <v>A5C</v>
          </cell>
          <cell r="C4686" t="str">
            <v>P</v>
          </cell>
          <cell r="D4686" t="str">
            <v>23214</v>
          </cell>
          <cell r="E4686" t="str">
            <v>CHECK VA</v>
          </cell>
          <cell r="F4686">
            <v>6</v>
          </cell>
          <cell r="G4686" t="str">
            <v>VCB8010400000100</v>
          </cell>
          <cell r="H4686">
            <v>1</v>
          </cell>
          <cell r="I4686" t="str">
            <v>--</v>
          </cell>
          <cell r="J4686">
            <v>1</v>
          </cell>
          <cell r="K4686">
            <v>1</v>
          </cell>
        </row>
        <row r="4687">
          <cell r="A4687" t="str">
            <v>M2</v>
          </cell>
          <cell r="B4687" t="str">
            <v>A5C</v>
          </cell>
          <cell r="C4687" t="str">
            <v>P</v>
          </cell>
          <cell r="D4687" t="str">
            <v>23230</v>
          </cell>
          <cell r="E4687" t="str">
            <v>CHECK VA</v>
          </cell>
          <cell r="F4687">
            <v>6</v>
          </cell>
          <cell r="G4687" t="str">
            <v>VCB8010400000100</v>
          </cell>
          <cell r="H4687">
            <v>1</v>
          </cell>
          <cell r="I4687" t="str">
            <v>--</v>
          </cell>
          <cell r="J4687">
            <v>1</v>
          </cell>
          <cell r="K4687">
            <v>1</v>
          </cell>
        </row>
        <row r="4688">
          <cell r="A4688" t="str">
            <v>M2</v>
          </cell>
          <cell r="B4688" t="str">
            <v>A5C</v>
          </cell>
          <cell r="C4688" t="str">
            <v>P</v>
          </cell>
          <cell r="D4688" t="str">
            <v>23235</v>
          </cell>
          <cell r="E4688" t="str">
            <v>CHECK VA</v>
          </cell>
          <cell r="F4688">
            <v>6</v>
          </cell>
          <cell r="G4688" t="str">
            <v>VCB8010400000100</v>
          </cell>
          <cell r="H4688">
            <v>1</v>
          </cell>
          <cell r="I4688" t="str">
            <v>--</v>
          </cell>
          <cell r="J4688">
            <v>1</v>
          </cell>
          <cell r="K4688">
            <v>1</v>
          </cell>
        </row>
        <row r="4689">
          <cell r="A4689" t="str">
            <v>M2</v>
          </cell>
          <cell r="B4689" t="str">
            <v>A5C</v>
          </cell>
          <cell r="C4689" t="str">
            <v>P</v>
          </cell>
          <cell r="D4689" t="str">
            <v>23239</v>
          </cell>
          <cell r="E4689" t="str">
            <v>CHECK VA</v>
          </cell>
          <cell r="F4689">
            <v>6</v>
          </cell>
          <cell r="G4689" t="str">
            <v>VCB8010400000100</v>
          </cell>
          <cell r="H4689">
            <v>1</v>
          </cell>
          <cell r="I4689" t="str">
            <v>--</v>
          </cell>
          <cell r="J4689">
            <v>1</v>
          </cell>
          <cell r="K4689">
            <v>1</v>
          </cell>
        </row>
        <row r="4690">
          <cell r="A4690" t="str">
            <v>M2</v>
          </cell>
          <cell r="B4690" t="str">
            <v>A5C</v>
          </cell>
          <cell r="C4690" t="str">
            <v>P</v>
          </cell>
          <cell r="D4690" t="str">
            <v>23245</v>
          </cell>
          <cell r="E4690" t="str">
            <v>CHECK VA</v>
          </cell>
          <cell r="F4690">
            <v>6</v>
          </cell>
          <cell r="G4690" t="str">
            <v>VCB8010400000100</v>
          </cell>
          <cell r="H4690">
            <v>1</v>
          </cell>
          <cell r="I4690" t="str">
            <v>--</v>
          </cell>
          <cell r="J4690">
            <v>1</v>
          </cell>
          <cell r="K4690">
            <v>1</v>
          </cell>
        </row>
        <row r="4691">
          <cell r="A4691" t="str">
            <v>M2</v>
          </cell>
          <cell r="B4691" t="str">
            <v>A5C</v>
          </cell>
          <cell r="C4691" t="str">
            <v>P</v>
          </cell>
          <cell r="D4691" t="str">
            <v>23252</v>
          </cell>
          <cell r="E4691" t="str">
            <v>CHECK VA</v>
          </cell>
          <cell r="F4691">
            <v>6</v>
          </cell>
          <cell r="G4691" t="str">
            <v>VCB8010400000100</v>
          </cell>
          <cell r="H4691">
            <v>1</v>
          </cell>
          <cell r="I4691" t="str">
            <v>--</v>
          </cell>
          <cell r="J4691">
            <v>1</v>
          </cell>
          <cell r="K4691">
            <v>1</v>
          </cell>
        </row>
        <row r="4692">
          <cell r="A4692" t="str">
            <v>M2</v>
          </cell>
          <cell r="B4692" t="str">
            <v>A5C</v>
          </cell>
          <cell r="C4692" t="str">
            <v>P</v>
          </cell>
          <cell r="D4692" t="str">
            <v>24008</v>
          </cell>
          <cell r="E4692" t="str">
            <v>CHECK VA</v>
          </cell>
          <cell r="F4692">
            <v>6</v>
          </cell>
          <cell r="G4692" t="str">
            <v>VCB8010400000100</v>
          </cell>
          <cell r="H4692">
            <v>1</v>
          </cell>
          <cell r="I4692" t="str">
            <v>--</v>
          </cell>
          <cell r="J4692">
            <v>1</v>
          </cell>
          <cell r="K4692">
            <v>1</v>
          </cell>
        </row>
        <row r="4693">
          <cell r="A4693" t="str">
            <v>M2</v>
          </cell>
          <cell r="B4693" t="str">
            <v>A5C</v>
          </cell>
          <cell r="C4693" t="str">
            <v>P</v>
          </cell>
          <cell r="D4693" t="str">
            <v>24020</v>
          </cell>
          <cell r="E4693" t="str">
            <v>CHECK VA</v>
          </cell>
          <cell r="F4693">
            <v>6</v>
          </cell>
          <cell r="G4693" t="str">
            <v>VCB8010400000100</v>
          </cell>
          <cell r="H4693">
            <v>1</v>
          </cell>
          <cell r="I4693" t="str">
            <v>--</v>
          </cell>
          <cell r="J4693">
            <v>1</v>
          </cell>
          <cell r="K4693">
            <v>1</v>
          </cell>
        </row>
        <row r="4694">
          <cell r="A4694" t="str">
            <v>M2</v>
          </cell>
          <cell r="B4694" t="str">
            <v>A5C</v>
          </cell>
          <cell r="C4694" t="str">
            <v>N</v>
          </cell>
          <cell r="D4694" t="str">
            <v>23636</v>
          </cell>
          <cell r="E4694" t="str">
            <v>CHECK VA</v>
          </cell>
          <cell r="F4694">
            <v>6</v>
          </cell>
          <cell r="G4694" t="str">
            <v>VCB8010400000100</v>
          </cell>
          <cell r="H4694">
            <v>1</v>
          </cell>
          <cell r="I4694" t="str">
            <v>--</v>
          </cell>
          <cell r="J4694">
            <v>1</v>
          </cell>
          <cell r="K4694">
            <v>1</v>
          </cell>
        </row>
        <row r="4695">
          <cell r="A4695" t="str">
            <v>M2</v>
          </cell>
          <cell r="B4695" t="str">
            <v>A5C</v>
          </cell>
          <cell r="C4695" t="str">
            <v>N</v>
          </cell>
          <cell r="D4695" t="str">
            <v>23637</v>
          </cell>
          <cell r="E4695" t="str">
            <v>CHECK VA</v>
          </cell>
          <cell r="F4695">
            <v>6</v>
          </cell>
          <cell r="G4695" t="str">
            <v>VCB8010400000100</v>
          </cell>
          <cell r="H4695">
            <v>1</v>
          </cell>
          <cell r="I4695" t="str">
            <v>--</v>
          </cell>
          <cell r="J4695">
            <v>1</v>
          </cell>
          <cell r="K4695">
            <v>1</v>
          </cell>
        </row>
        <row r="4696">
          <cell r="A4696" t="str">
            <v>M2</v>
          </cell>
          <cell r="B4696" t="str">
            <v>A5C</v>
          </cell>
          <cell r="C4696" t="str">
            <v>P</v>
          </cell>
          <cell r="D4696" t="str">
            <v>23104</v>
          </cell>
          <cell r="E4696" t="str">
            <v>CHECK VA</v>
          </cell>
          <cell r="F4696">
            <v>6</v>
          </cell>
          <cell r="G4696" t="str">
            <v>VCB8010400000100</v>
          </cell>
          <cell r="H4696">
            <v>1</v>
          </cell>
          <cell r="I4696" t="str">
            <v>--</v>
          </cell>
          <cell r="J4696">
            <v>1</v>
          </cell>
          <cell r="K4696">
            <v>1</v>
          </cell>
        </row>
        <row r="4697">
          <cell r="A4697" t="str">
            <v>M2</v>
          </cell>
          <cell r="B4697" t="str">
            <v>A5C</v>
          </cell>
          <cell r="C4697" t="str">
            <v>P</v>
          </cell>
          <cell r="D4697" t="str">
            <v>23108</v>
          </cell>
          <cell r="E4697" t="str">
            <v>CHECK VA</v>
          </cell>
          <cell r="F4697">
            <v>6</v>
          </cell>
          <cell r="G4697" t="str">
            <v>VCB8010400000100</v>
          </cell>
          <cell r="H4697">
            <v>1</v>
          </cell>
          <cell r="I4697" t="str">
            <v>--</v>
          </cell>
          <cell r="J4697">
            <v>1</v>
          </cell>
          <cell r="K4697">
            <v>1</v>
          </cell>
        </row>
        <row r="4698">
          <cell r="A4698" t="str">
            <v>M2</v>
          </cell>
          <cell r="B4698" t="str">
            <v>A5C</v>
          </cell>
          <cell r="C4698" t="str">
            <v>P</v>
          </cell>
          <cell r="D4698" t="str">
            <v>23108</v>
          </cell>
          <cell r="E4698" t="str">
            <v>CHECK VA</v>
          </cell>
          <cell r="F4698">
            <v>6</v>
          </cell>
          <cell r="G4698" t="str">
            <v>VCB8010400000100</v>
          </cell>
          <cell r="H4698">
            <v>1</v>
          </cell>
          <cell r="I4698" t="str">
            <v>--</v>
          </cell>
          <cell r="J4698">
            <v>1</v>
          </cell>
          <cell r="K4698">
            <v>1</v>
          </cell>
        </row>
        <row r="4699">
          <cell r="A4699" t="str">
            <v>M2</v>
          </cell>
          <cell r="B4699" t="str">
            <v>A5C</v>
          </cell>
          <cell r="C4699" t="str">
            <v>P</v>
          </cell>
          <cell r="D4699" t="str">
            <v>23112</v>
          </cell>
          <cell r="E4699" t="str">
            <v>CHECK VA</v>
          </cell>
          <cell r="F4699">
            <v>6</v>
          </cell>
          <cell r="G4699" t="str">
            <v>VCB8010400000100</v>
          </cell>
          <cell r="H4699">
            <v>1</v>
          </cell>
          <cell r="I4699" t="str">
            <v>--</v>
          </cell>
          <cell r="J4699">
            <v>1</v>
          </cell>
          <cell r="K4699">
            <v>1</v>
          </cell>
        </row>
        <row r="4700">
          <cell r="A4700" t="str">
            <v>M2</v>
          </cell>
          <cell r="B4700" t="str">
            <v>A5C</v>
          </cell>
          <cell r="C4700" t="str">
            <v>P</v>
          </cell>
          <cell r="D4700" t="str">
            <v>23112</v>
          </cell>
          <cell r="E4700" t="str">
            <v>CHECK VA</v>
          </cell>
          <cell r="F4700">
            <v>6</v>
          </cell>
          <cell r="G4700" t="str">
            <v>VCB8010400000100</v>
          </cell>
          <cell r="H4700">
            <v>1</v>
          </cell>
          <cell r="I4700" t="str">
            <v>--</v>
          </cell>
          <cell r="J4700">
            <v>1</v>
          </cell>
          <cell r="K4700">
            <v>1</v>
          </cell>
        </row>
        <row r="4701">
          <cell r="A4701" t="str">
            <v>M2</v>
          </cell>
          <cell r="B4701" t="str">
            <v>A5C</v>
          </cell>
          <cell r="C4701" t="str">
            <v>P</v>
          </cell>
          <cell r="D4701" t="str">
            <v>23148</v>
          </cell>
          <cell r="E4701" t="str">
            <v>CHECK VA</v>
          </cell>
          <cell r="F4701">
            <v>6</v>
          </cell>
          <cell r="G4701" t="str">
            <v>VCB8010400000100</v>
          </cell>
          <cell r="H4701">
            <v>1</v>
          </cell>
          <cell r="I4701" t="str">
            <v>--</v>
          </cell>
          <cell r="J4701">
            <v>2</v>
          </cell>
          <cell r="K4701">
            <v>2</v>
          </cell>
        </row>
        <row r="4702">
          <cell r="A4702" t="str">
            <v>M2</v>
          </cell>
          <cell r="B4702" t="str">
            <v>A5C</v>
          </cell>
          <cell r="C4702" t="str">
            <v>P</v>
          </cell>
          <cell r="D4702" t="str">
            <v>23205</v>
          </cell>
          <cell r="E4702" t="str">
            <v>CHECK VA</v>
          </cell>
          <cell r="F4702">
            <v>6</v>
          </cell>
          <cell r="G4702" t="str">
            <v>VCB8010400000100</v>
          </cell>
          <cell r="H4702">
            <v>1</v>
          </cell>
          <cell r="I4702" t="str">
            <v>--</v>
          </cell>
          <cell r="J4702">
            <v>1</v>
          </cell>
          <cell r="K4702">
            <v>1</v>
          </cell>
        </row>
        <row r="4703">
          <cell r="A4703" t="str">
            <v>M2</v>
          </cell>
          <cell r="B4703" t="str">
            <v>A5C</v>
          </cell>
          <cell r="C4703" t="str">
            <v>P</v>
          </cell>
          <cell r="D4703" t="str">
            <v>23207</v>
          </cell>
          <cell r="E4703" t="str">
            <v>CHECK VA</v>
          </cell>
          <cell r="F4703">
            <v>6</v>
          </cell>
          <cell r="G4703" t="str">
            <v>VCB8010400000100</v>
          </cell>
          <cell r="H4703">
            <v>1</v>
          </cell>
          <cell r="I4703" t="str">
            <v>--</v>
          </cell>
          <cell r="J4703">
            <v>1</v>
          </cell>
          <cell r="K4703">
            <v>1</v>
          </cell>
        </row>
        <row r="4704">
          <cell r="A4704" t="str">
            <v>M2</v>
          </cell>
          <cell r="B4704" t="str">
            <v>A5C</v>
          </cell>
          <cell r="C4704" t="str">
            <v>N</v>
          </cell>
          <cell r="D4704" t="str">
            <v>23631</v>
          </cell>
          <cell r="E4704" t="str">
            <v>GLOBE VA</v>
          </cell>
          <cell r="F4704">
            <v>6</v>
          </cell>
          <cell r="G4704" t="str">
            <v>VL8010100000100</v>
          </cell>
          <cell r="H4704">
            <v>1</v>
          </cell>
          <cell r="I4704" t="str">
            <v>--</v>
          </cell>
          <cell r="J4704">
            <v>1</v>
          </cell>
          <cell r="K4704">
            <v>1</v>
          </cell>
        </row>
        <row r="4705">
          <cell r="A4705" t="str">
            <v>M2</v>
          </cell>
          <cell r="B4705" t="str">
            <v>A5C</v>
          </cell>
          <cell r="C4705" t="str">
            <v>N</v>
          </cell>
          <cell r="D4705" t="str">
            <v>23632</v>
          </cell>
          <cell r="E4705" t="str">
            <v>GLOBE VA</v>
          </cell>
          <cell r="F4705">
            <v>6</v>
          </cell>
          <cell r="G4705" t="str">
            <v>VL8010100000100</v>
          </cell>
          <cell r="H4705">
            <v>1</v>
          </cell>
          <cell r="I4705" t="str">
            <v>--</v>
          </cell>
          <cell r="J4705">
            <v>1</v>
          </cell>
          <cell r="K4705">
            <v>1</v>
          </cell>
        </row>
        <row r="4706">
          <cell r="A4706" t="str">
            <v>M2</v>
          </cell>
          <cell r="B4706" t="str">
            <v>A5C</v>
          </cell>
          <cell r="C4706" t="str">
            <v>N</v>
          </cell>
          <cell r="D4706" t="str">
            <v>23633</v>
          </cell>
          <cell r="E4706" t="str">
            <v>GLOBE VA</v>
          </cell>
          <cell r="F4706">
            <v>6</v>
          </cell>
          <cell r="G4706" t="str">
            <v>VL8010100000100</v>
          </cell>
          <cell r="H4706">
            <v>1</v>
          </cell>
          <cell r="I4706" t="str">
            <v>--</v>
          </cell>
          <cell r="J4706">
            <v>1</v>
          </cell>
          <cell r="K4706">
            <v>1</v>
          </cell>
        </row>
        <row r="4707">
          <cell r="A4707" t="str">
            <v>M2</v>
          </cell>
          <cell r="B4707" t="str">
            <v>A5C</v>
          </cell>
          <cell r="C4707" t="str">
            <v>N</v>
          </cell>
          <cell r="D4707" t="str">
            <v>23637</v>
          </cell>
          <cell r="E4707" t="str">
            <v>GLOBE VA</v>
          </cell>
          <cell r="F4707">
            <v>6</v>
          </cell>
          <cell r="G4707" t="str">
            <v>VL8010100000100</v>
          </cell>
          <cell r="H4707">
            <v>1</v>
          </cell>
          <cell r="I4707" t="str">
            <v>--</v>
          </cell>
          <cell r="J4707">
            <v>1</v>
          </cell>
          <cell r="K4707">
            <v>1</v>
          </cell>
        </row>
        <row r="4708">
          <cell r="A4708" t="str">
            <v>M2</v>
          </cell>
          <cell r="B4708" t="str">
            <v>A5C</v>
          </cell>
          <cell r="C4708" t="str">
            <v>P</v>
          </cell>
          <cell r="D4708" t="str">
            <v>23006</v>
          </cell>
          <cell r="E4708" t="str">
            <v>GLOBE VA</v>
          </cell>
          <cell r="F4708">
            <v>6</v>
          </cell>
          <cell r="G4708" t="str">
            <v>VL8010100000100</v>
          </cell>
          <cell r="H4708">
            <v>1</v>
          </cell>
          <cell r="I4708" t="str">
            <v>--</v>
          </cell>
          <cell r="J4708">
            <v>1</v>
          </cell>
          <cell r="K4708">
            <v>1</v>
          </cell>
        </row>
        <row r="4709">
          <cell r="A4709" t="str">
            <v>M2</v>
          </cell>
          <cell r="B4709" t="str">
            <v>A5C</v>
          </cell>
          <cell r="C4709" t="str">
            <v>P</v>
          </cell>
          <cell r="D4709" t="str">
            <v>23035</v>
          </cell>
          <cell r="E4709" t="str">
            <v>GLOBE VA</v>
          </cell>
          <cell r="F4709">
            <v>6</v>
          </cell>
          <cell r="G4709" t="str">
            <v>VL8010100000100</v>
          </cell>
          <cell r="H4709">
            <v>1</v>
          </cell>
          <cell r="I4709" t="str">
            <v>--</v>
          </cell>
          <cell r="J4709">
            <v>1</v>
          </cell>
          <cell r="K4709">
            <v>1</v>
          </cell>
        </row>
        <row r="4710">
          <cell r="A4710" t="str">
            <v>M2</v>
          </cell>
          <cell r="B4710" t="str">
            <v>A5C</v>
          </cell>
          <cell r="C4710" t="str">
            <v>P</v>
          </cell>
          <cell r="D4710" t="str">
            <v>23063</v>
          </cell>
          <cell r="E4710" t="str">
            <v>GLOBE VA</v>
          </cell>
          <cell r="F4710">
            <v>6</v>
          </cell>
          <cell r="G4710" t="str">
            <v>VL8010100000100</v>
          </cell>
          <cell r="H4710">
            <v>1</v>
          </cell>
          <cell r="I4710" t="str">
            <v>--</v>
          </cell>
          <cell r="J4710">
            <v>1</v>
          </cell>
          <cell r="K4710">
            <v>1</v>
          </cell>
        </row>
        <row r="4711">
          <cell r="A4711" t="str">
            <v>M2</v>
          </cell>
          <cell r="B4711" t="str">
            <v>A5C</v>
          </cell>
          <cell r="C4711" t="str">
            <v>P</v>
          </cell>
          <cell r="D4711" t="str">
            <v>23078</v>
          </cell>
          <cell r="E4711" t="str">
            <v>GLOBE VA</v>
          </cell>
          <cell r="F4711">
            <v>6</v>
          </cell>
          <cell r="G4711" t="str">
            <v>VL8010100000100</v>
          </cell>
          <cell r="H4711">
            <v>1</v>
          </cell>
          <cell r="I4711" t="str">
            <v>--</v>
          </cell>
          <cell r="J4711">
            <v>1</v>
          </cell>
          <cell r="K4711">
            <v>1</v>
          </cell>
        </row>
        <row r="4712">
          <cell r="A4712" t="str">
            <v>M2</v>
          </cell>
          <cell r="B4712" t="str">
            <v>A5C</v>
          </cell>
          <cell r="C4712" t="str">
            <v>P</v>
          </cell>
          <cell r="D4712" t="str">
            <v>23083</v>
          </cell>
          <cell r="E4712" t="str">
            <v>GLOBE VA</v>
          </cell>
          <cell r="F4712">
            <v>6</v>
          </cell>
          <cell r="G4712" t="str">
            <v>VL8010100000100</v>
          </cell>
          <cell r="H4712">
            <v>1</v>
          </cell>
          <cell r="I4712" t="str">
            <v>--</v>
          </cell>
          <cell r="J4712">
            <v>1</v>
          </cell>
          <cell r="K4712">
            <v>1</v>
          </cell>
        </row>
        <row r="4713">
          <cell r="A4713" t="str">
            <v>M2</v>
          </cell>
          <cell r="B4713" t="str">
            <v>A5C</v>
          </cell>
          <cell r="C4713" t="str">
            <v>P</v>
          </cell>
          <cell r="D4713" t="str">
            <v>23122</v>
          </cell>
          <cell r="E4713" t="str">
            <v>GLOBE VA</v>
          </cell>
          <cell r="F4713">
            <v>6</v>
          </cell>
          <cell r="G4713" t="str">
            <v>VL8010100000100</v>
          </cell>
          <cell r="H4713">
            <v>1</v>
          </cell>
          <cell r="I4713" t="str">
            <v>--</v>
          </cell>
          <cell r="J4713">
            <v>1</v>
          </cell>
          <cell r="K4713">
            <v>1</v>
          </cell>
        </row>
        <row r="4714">
          <cell r="A4714" t="str">
            <v>M2</v>
          </cell>
          <cell r="B4714" t="str">
            <v>A5C</v>
          </cell>
          <cell r="C4714" t="str">
            <v>P</v>
          </cell>
          <cell r="D4714" t="str">
            <v>23252</v>
          </cell>
          <cell r="E4714" t="str">
            <v>GLOBE VA</v>
          </cell>
          <cell r="F4714">
            <v>6</v>
          </cell>
          <cell r="G4714" t="str">
            <v>VL8010100000100</v>
          </cell>
          <cell r="H4714">
            <v>1</v>
          </cell>
          <cell r="I4714" t="str">
            <v>--</v>
          </cell>
          <cell r="J4714">
            <v>1</v>
          </cell>
          <cell r="K4714">
            <v>1</v>
          </cell>
        </row>
        <row r="4715">
          <cell r="A4715" t="str">
            <v>M2</v>
          </cell>
          <cell r="B4715" t="str">
            <v>A5C</v>
          </cell>
          <cell r="C4715" t="str">
            <v>P</v>
          </cell>
          <cell r="D4715" t="str">
            <v>24020</v>
          </cell>
          <cell r="E4715" t="str">
            <v>GLOBE VA</v>
          </cell>
          <cell r="F4715">
            <v>6</v>
          </cell>
          <cell r="G4715" t="str">
            <v>VL8010100000100</v>
          </cell>
          <cell r="H4715">
            <v>1</v>
          </cell>
          <cell r="I4715" t="str">
            <v>--</v>
          </cell>
          <cell r="J4715">
            <v>1</v>
          </cell>
          <cell r="K4715">
            <v>1</v>
          </cell>
        </row>
        <row r="4716">
          <cell r="A4716" t="str">
            <v>M2</v>
          </cell>
          <cell r="B4716" t="str">
            <v>A5C</v>
          </cell>
          <cell r="C4716" t="str">
            <v>N</v>
          </cell>
          <cell r="D4716" t="str">
            <v>23635</v>
          </cell>
          <cell r="E4716" t="str">
            <v>GLOBE VA</v>
          </cell>
          <cell r="F4716">
            <v>6</v>
          </cell>
          <cell r="G4716" t="str">
            <v>VL8010100000100</v>
          </cell>
          <cell r="H4716">
            <v>1</v>
          </cell>
          <cell r="I4716" t="str">
            <v>--</v>
          </cell>
          <cell r="J4716">
            <v>1</v>
          </cell>
          <cell r="K4716">
            <v>1</v>
          </cell>
        </row>
        <row r="4717">
          <cell r="A4717" t="str">
            <v>M2</v>
          </cell>
          <cell r="B4717" t="str">
            <v>A5C</v>
          </cell>
          <cell r="C4717" t="str">
            <v>N</v>
          </cell>
          <cell r="D4717" t="str">
            <v>23639</v>
          </cell>
          <cell r="E4717" t="str">
            <v>GLOBE VA</v>
          </cell>
          <cell r="F4717">
            <v>6</v>
          </cell>
          <cell r="G4717" t="str">
            <v>VL8010100000100</v>
          </cell>
          <cell r="H4717">
            <v>1</v>
          </cell>
          <cell r="I4717" t="str">
            <v>--</v>
          </cell>
          <cell r="J4717">
            <v>1</v>
          </cell>
          <cell r="K4717">
            <v>1</v>
          </cell>
        </row>
        <row r="4718">
          <cell r="A4718" t="str">
            <v>M2</v>
          </cell>
          <cell r="B4718" t="str">
            <v>A5C</v>
          </cell>
          <cell r="C4718" t="str">
            <v>P</v>
          </cell>
          <cell r="D4718" t="str">
            <v>23230</v>
          </cell>
          <cell r="E4718" t="str">
            <v>GLOBE VA</v>
          </cell>
          <cell r="F4718">
            <v>6</v>
          </cell>
          <cell r="G4718" t="str">
            <v>VL8010100000100</v>
          </cell>
          <cell r="H4718">
            <v>1</v>
          </cell>
          <cell r="I4718" t="str">
            <v>--</v>
          </cell>
          <cell r="J4718">
            <v>1</v>
          </cell>
          <cell r="K4718">
            <v>1</v>
          </cell>
        </row>
        <row r="4719">
          <cell r="A4719" t="str">
            <v>M2</v>
          </cell>
          <cell r="B4719" t="str">
            <v>A5C</v>
          </cell>
          <cell r="C4719" t="str">
            <v>P</v>
          </cell>
          <cell r="D4719" t="str">
            <v>24008</v>
          </cell>
          <cell r="E4719" t="str">
            <v>GLOBE VA</v>
          </cell>
          <cell r="F4719">
            <v>6</v>
          </cell>
          <cell r="G4719" t="str">
            <v>VL8010100000100</v>
          </cell>
          <cell r="H4719">
            <v>1</v>
          </cell>
          <cell r="I4719" t="str">
            <v>--</v>
          </cell>
          <cell r="J4719">
            <v>1</v>
          </cell>
          <cell r="K4719">
            <v>1</v>
          </cell>
        </row>
        <row r="4720">
          <cell r="A4720" t="str">
            <v>M2</v>
          </cell>
          <cell r="B4720" t="str">
            <v>A5C</v>
          </cell>
          <cell r="C4720" t="str">
            <v>P</v>
          </cell>
          <cell r="D4720" t="str">
            <v>99003</v>
          </cell>
          <cell r="E4720" t="str">
            <v>GLOBE VA</v>
          </cell>
          <cell r="F4720">
            <v>6</v>
          </cell>
          <cell r="G4720" t="str">
            <v>VL8010100000100</v>
          </cell>
          <cell r="H4720">
            <v>1</v>
          </cell>
          <cell r="I4720" t="str">
            <v>--</v>
          </cell>
          <cell r="J4720">
            <v>1</v>
          </cell>
          <cell r="K4720">
            <v>1</v>
          </cell>
        </row>
        <row r="4721">
          <cell r="A4721" t="str">
            <v>M2</v>
          </cell>
          <cell r="B4721" t="str">
            <v>A5C</v>
          </cell>
          <cell r="C4721" t="str">
            <v>P</v>
          </cell>
          <cell r="D4721" t="str">
            <v>23059</v>
          </cell>
          <cell r="E4721" t="str">
            <v>BALL VA</v>
          </cell>
          <cell r="F4721">
            <v>6</v>
          </cell>
          <cell r="G4721" t="str">
            <v>VB8010600000100</v>
          </cell>
          <cell r="H4721">
            <v>1</v>
          </cell>
          <cell r="I4721" t="str">
            <v>--</v>
          </cell>
          <cell r="J4721">
            <v>2</v>
          </cell>
          <cell r="K4721">
            <v>2</v>
          </cell>
        </row>
        <row r="4722">
          <cell r="A4722" t="str">
            <v>M2</v>
          </cell>
          <cell r="B4722" t="str">
            <v>A5C</v>
          </cell>
          <cell r="C4722" t="str">
            <v>TRIM</v>
          </cell>
          <cell r="D4722" t="str">
            <v>V-2352</v>
          </cell>
          <cell r="E4722" t="str">
            <v>BALL VA</v>
          </cell>
          <cell r="F4722">
            <v>6</v>
          </cell>
          <cell r="G4722" t="str">
            <v>VB8010600000100</v>
          </cell>
          <cell r="H4722">
            <v>1</v>
          </cell>
          <cell r="I4722" t="str">
            <v>--</v>
          </cell>
          <cell r="J4722">
            <v>1</v>
          </cell>
          <cell r="K4722">
            <v>1</v>
          </cell>
        </row>
        <row r="4723">
          <cell r="A4723" t="str">
            <v>M2</v>
          </cell>
          <cell r="B4723" t="str">
            <v>A5C</v>
          </cell>
          <cell r="C4723" t="str">
            <v>P</v>
          </cell>
          <cell r="D4723" t="str">
            <v>23059</v>
          </cell>
          <cell r="E4723" t="str">
            <v>CHECK VA</v>
          </cell>
          <cell r="F4723">
            <v>6</v>
          </cell>
          <cell r="G4723" t="str">
            <v>VCB8010400000100</v>
          </cell>
          <cell r="H4723">
            <v>1</v>
          </cell>
          <cell r="I4723" t="str">
            <v>--</v>
          </cell>
          <cell r="J4723">
            <v>2</v>
          </cell>
          <cell r="K4723">
            <v>2</v>
          </cell>
        </row>
        <row r="4724">
          <cell r="A4724" t="str">
            <v>M2</v>
          </cell>
          <cell r="B4724" t="str">
            <v>A5C</v>
          </cell>
          <cell r="C4724" t="str">
            <v>P</v>
          </cell>
          <cell r="D4724" t="str">
            <v>23018</v>
          </cell>
          <cell r="E4724" t="str">
            <v>BALL VA</v>
          </cell>
          <cell r="F4724">
            <v>6</v>
          </cell>
          <cell r="G4724" t="str">
            <v>VB8010600000100</v>
          </cell>
          <cell r="H4724">
            <v>1</v>
          </cell>
          <cell r="I4724" t="str">
            <v>--</v>
          </cell>
          <cell r="J4724">
            <v>1</v>
          </cell>
          <cell r="K4724">
            <v>1</v>
          </cell>
        </row>
        <row r="4725">
          <cell r="A4725" t="str">
            <v>M2</v>
          </cell>
          <cell r="B4725" t="str">
            <v>A5C</v>
          </cell>
          <cell r="C4725" t="str">
            <v>P</v>
          </cell>
          <cell r="D4725" t="str">
            <v>23018</v>
          </cell>
          <cell r="E4725" t="str">
            <v>BALL VA</v>
          </cell>
          <cell r="F4725">
            <v>6</v>
          </cell>
          <cell r="G4725" t="str">
            <v>VB8010600000100</v>
          </cell>
          <cell r="H4725">
            <v>1</v>
          </cell>
          <cell r="I4725" t="str">
            <v>--</v>
          </cell>
          <cell r="J4725">
            <v>2</v>
          </cell>
          <cell r="K4725">
            <v>2</v>
          </cell>
        </row>
        <row r="4726">
          <cell r="A4726" t="str">
            <v>M2</v>
          </cell>
          <cell r="B4726" t="str">
            <v>A5C</v>
          </cell>
          <cell r="C4726" t="str">
            <v>P</v>
          </cell>
          <cell r="D4726" t="str">
            <v>23027</v>
          </cell>
          <cell r="E4726" t="str">
            <v>BALL VA</v>
          </cell>
          <cell r="F4726">
            <v>6</v>
          </cell>
          <cell r="G4726" t="str">
            <v>VB8010600000100</v>
          </cell>
          <cell r="H4726">
            <v>1</v>
          </cell>
          <cell r="I4726" t="str">
            <v>--</v>
          </cell>
          <cell r="J4726">
            <v>3</v>
          </cell>
          <cell r="K4726">
            <v>3</v>
          </cell>
        </row>
        <row r="4727">
          <cell r="A4727" t="str">
            <v>M2</v>
          </cell>
          <cell r="B4727" t="str">
            <v>A5C</v>
          </cell>
          <cell r="C4727" t="str">
            <v>P</v>
          </cell>
          <cell r="D4727" t="str">
            <v>23048</v>
          </cell>
          <cell r="E4727" t="str">
            <v>BALL VA</v>
          </cell>
          <cell r="F4727">
            <v>6</v>
          </cell>
          <cell r="G4727" t="str">
            <v>VB8010600000100</v>
          </cell>
          <cell r="H4727">
            <v>1</v>
          </cell>
          <cell r="I4727" t="str">
            <v>--</v>
          </cell>
          <cell r="J4727">
            <v>2</v>
          </cell>
          <cell r="K4727">
            <v>2</v>
          </cell>
        </row>
        <row r="4728">
          <cell r="A4728" t="str">
            <v>M2</v>
          </cell>
          <cell r="B4728" t="str">
            <v>A5C</v>
          </cell>
          <cell r="C4728" t="str">
            <v>P</v>
          </cell>
          <cell r="D4728" t="str">
            <v>23079</v>
          </cell>
          <cell r="E4728" t="str">
            <v>BALL VA</v>
          </cell>
          <cell r="F4728">
            <v>6</v>
          </cell>
          <cell r="G4728" t="str">
            <v>VB8010600000100</v>
          </cell>
          <cell r="H4728">
            <v>1</v>
          </cell>
          <cell r="I4728" t="str">
            <v>--</v>
          </cell>
          <cell r="J4728">
            <v>2</v>
          </cell>
          <cell r="K4728">
            <v>2</v>
          </cell>
        </row>
        <row r="4729">
          <cell r="A4729" t="str">
            <v>M2</v>
          </cell>
          <cell r="B4729" t="str">
            <v>A5C</v>
          </cell>
          <cell r="C4729" t="str">
            <v>TRIM</v>
          </cell>
          <cell r="D4729" t="str">
            <v>V-2325</v>
          </cell>
          <cell r="E4729" t="str">
            <v>BALL VA</v>
          </cell>
          <cell r="F4729">
            <v>6</v>
          </cell>
          <cell r="G4729" t="str">
            <v>VB8010600000100</v>
          </cell>
          <cell r="H4729">
            <v>1</v>
          </cell>
          <cell r="I4729" t="str">
            <v>--</v>
          </cell>
          <cell r="J4729">
            <v>2</v>
          </cell>
          <cell r="K4729">
            <v>2</v>
          </cell>
        </row>
        <row r="4730">
          <cell r="A4730" t="str">
            <v>M2</v>
          </cell>
          <cell r="B4730" t="str">
            <v>A5C</v>
          </cell>
          <cell r="C4730" t="str">
            <v>P</v>
          </cell>
          <cell r="D4730" t="str">
            <v>23074</v>
          </cell>
          <cell r="E4730" t="str">
            <v>BALL VA</v>
          </cell>
          <cell r="F4730">
            <v>6</v>
          </cell>
          <cell r="G4730" t="str">
            <v>VB8010600000100</v>
          </cell>
          <cell r="H4730">
            <v>1</v>
          </cell>
          <cell r="I4730" t="str">
            <v>--</v>
          </cell>
          <cell r="J4730">
            <v>2</v>
          </cell>
          <cell r="K4730">
            <v>2</v>
          </cell>
        </row>
        <row r="4731">
          <cell r="A4731" t="str">
            <v>M2</v>
          </cell>
          <cell r="B4731" t="str">
            <v>A5C</v>
          </cell>
          <cell r="C4731" t="str">
            <v>P</v>
          </cell>
          <cell r="D4731" t="str">
            <v>23194</v>
          </cell>
          <cell r="E4731" t="str">
            <v>BALL VA</v>
          </cell>
          <cell r="F4731">
            <v>6</v>
          </cell>
          <cell r="G4731" t="str">
            <v>VB8010600000100</v>
          </cell>
          <cell r="H4731">
            <v>1</v>
          </cell>
          <cell r="I4731" t="str">
            <v>--</v>
          </cell>
          <cell r="J4731">
            <v>1</v>
          </cell>
          <cell r="K4731">
            <v>1</v>
          </cell>
        </row>
        <row r="4732">
          <cell r="A4732" t="str">
            <v>M2</v>
          </cell>
          <cell r="B4732" t="str">
            <v>A5C</v>
          </cell>
          <cell r="C4732" t="str">
            <v>P</v>
          </cell>
          <cell r="D4732" t="str">
            <v>23223</v>
          </cell>
          <cell r="E4732" t="str">
            <v>BALL VA</v>
          </cell>
          <cell r="F4732">
            <v>6</v>
          </cell>
          <cell r="G4732" t="str">
            <v>VB8010600000100</v>
          </cell>
          <cell r="H4732">
            <v>1</v>
          </cell>
          <cell r="I4732" t="str">
            <v>--</v>
          </cell>
          <cell r="J4732">
            <v>1</v>
          </cell>
          <cell r="K4732">
            <v>1</v>
          </cell>
        </row>
        <row r="4733">
          <cell r="A4733" t="str">
            <v>M2</v>
          </cell>
          <cell r="B4733" t="str">
            <v>A5C</v>
          </cell>
          <cell r="C4733" t="str">
            <v>P</v>
          </cell>
          <cell r="D4733" t="str">
            <v>23048</v>
          </cell>
          <cell r="E4733" t="str">
            <v>CHECK VA</v>
          </cell>
          <cell r="F4733">
            <v>6</v>
          </cell>
          <cell r="G4733" t="str">
            <v>VCB8010400000100</v>
          </cell>
          <cell r="H4733">
            <v>1</v>
          </cell>
          <cell r="I4733" t="str">
            <v>--</v>
          </cell>
          <cell r="J4733">
            <v>2</v>
          </cell>
          <cell r="K4733">
            <v>2</v>
          </cell>
        </row>
        <row r="4734">
          <cell r="A4734" t="str">
            <v>M2</v>
          </cell>
          <cell r="B4734" t="str">
            <v>A5C</v>
          </cell>
          <cell r="C4734" t="str">
            <v>P</v>
          </cell>
          <cell r="D4734" t="str">
            <v>23074</v>
          </cell>
          <cell r="E4734" t="str">
            <v>CHECK VA</v>
          </cell>
          <cell r="F4734">
            <v>6</v>
          </cell>
          <cell r="G4734" t="str">
            <v>VCB8010400000100</v>
          </cell>
          <cell r="H4734">
            <v>1</v>
          </cell>
          <cell r="I4734" t="str">
            <v>--</v>
          </cell>
          <cell r="J4734">
            <v>2</v>
          </cell>
          <cell r="K4734">
            <v>2</v>
          </cell>
        </row>
        <row r="4735">
          <cell r="A4735" t="str">
            <v>M2</v>
          </cell>
          <cell r="B4735" t="str">
            <v>A5C</v>
          </cell>
          <cell r="C4735" t="str">
            <v>P</v>
          </cell>
          <cell r="D4735" t="str">
            <v>23079</v>
          </cell>
          <cell r="E4735" t="str">
            <v>CHECK VA</v>
          </cell>
          <cell r="F4735">
            <v>6</v>
          </cell>
          <cell r="G4735" t="str">
            <v>VCB8010400000100</v>
          </cell>
          <cell r="H4735">
            <v>1</v>
          </cell>
          <cell r="I4735" t="str">
            <v>--</v>
          </cell>
          <cell r="J4735">
            <v>2</v>
          </cell>
          <cell r="K4735">
            <v>2</v>
          </cell>
        </row>
        <row r="4736">
          <cell r="A4736" t="str">
            <v>M2</v>
          </cell>
          <cell r="B4736" t="str">
            <v>A5C</v>
          </cell>
          <cell r="C4736" t="str">
            <v>P</v>
          </cell>
          <cell r="D4736" t="str">
            <v>23223</v>
          </cell>
          <cell r="E4736" t="str">
            <v>CHECK VA</v>
          </cell>
          <cell r="F4736">
            <v>6</v>
          </cell>
          <cell r="G4736" t="str">
            <v>VCB8010400000100</v>
          </cell>
          <cell r="H4736">
            <v>1</v>
          </cell>
          <cell r="I4736" t="str">
            <v>--</v>
          </cell>
          <cell r="J4736">
            <v>1</v>
          </cell>
          <cell r="K4736">
            <v>1</v>
          </cell>
        </row>
        <row r="4737">
          <cell r="A4737" t="str">
            <v>M2</v>
          </cell>
          <cell r="B4737" t="str">
            <v>A5C</v>
          </cell>
          <cell r="C4737" t="str">
            <v>P</v>
          </cell>
          <cell r="D4737" t="str">
            <v>23027</v>
          </cell>
          <cell r="E4737" t="str">
            <v>GLOBE VA</v>
          </cell>
          <cell r="F4737">
            <v>6</v>
          </cell>
          <cell r="G4737" t="str">
            <v>VL8010100000100</v>
          </cell>
          <cell r="H4737">
            <v>1</v>
          </cell>
          <cell r="I4737" t="str">
            <v>--</v>
          </cell>
          <cell r="J4737">
            <v>1</v>
          </cell>
          <cell r="K4737">
            <v>1</v>
          </cell>
        </row>
        <row r="4738">
          <cell r="A4738" t="str">
            <v>M2</v>
          </cell>
          <cell r="B4738" t="str">
            <v>A5C</v>
          </cell>
          <cell r="C4738" t="str">
            <v>P</v>
          </cell>
          <cell r="D4738" t="str">
            <v>23039</v>
          </cell>
          <cell r="E4738" t="str">
            <v>GLOBE VA</v>
          </cell>
          <cell r="F4738">
            <v>6</v>
          </cell>
          <cell r="G4738" t="str">
            <v>VL8010100000100</v>
          </cell>
          <cell r="H4738">
            <v>1</v>
          </cell>
          <cell r="I4738" t="str">
            <v>--</v>
          </cell>
          <cell r="J4738">
            <v>1</v>
          </cell>
          <cell r="K4738">
            <v>1</v>
          </cell>
        </row>
        <row r="4739">
          <cell r="A4739" t="str">
            <v>M2</v>
          </cell>
          <cell r="B4739" t="str">
            <v>A5C</v>
          </cell>
          <cell r="C4739" t="str">
            <v>P</v>
          </cell>
          <cell r="D4739" t="str">
            <v>23079</v>
          </cell>
          <cell r="E4739" t="str">
            <v>GLOBE VA</v>
          </cell>
          <cell r="F4739">
            <v>6</v>
          </cell>
          <cell r="G4739" t="str">
            <v>VL8010100000100</v>
          </cell>
          <cell r="H4739">
            <v>1</v>
          </cell>
          <cell r="I4739" t="str">
            <v>--</v>
          </cell>
          <cell r="J4739">
            <v>1</v>
          </cell>
          <cell r="K4739">
            <v>1</v>
          </cell>
        </row>
        <row r="4740">
          <cell r="A4740" t="str">
            <v>M2</v>
          </cell>
          <cell r="B4740" t="str">
            <v>A5C</v>
          </cell>
          <cell r="C4740" t="str">
            <v>P</v>
          </cell>
          <cell r="D4740" t="str">
            <v>23019</v>
          </cell>
          <cell r="E4740" t="str">
            <v>GLOBE VA</v>
          </cell>
          <cell r="F4740">
            <v>6</v>
          </cell>
          <cell r="G4740" t="str">
            <v>VL8010100000100</v>
          </cell>
          <cell r="H4740">
            <v>1</v>
          </cell>
          <cell r="I4740" t="str">
            <v>--</v>
          </cell>
          <cell r="J4740">
            <v>1</v>
          </cell>
          <cell r="K4740">
            <v>1</v>
          </cell>
        </row>
        <row r="4741">
          <cell r="A4741" t="str">
            <v>M2</v>
          </cell>
          <cell r="B4741" t="str">
            <v>A5C</v>
          </cell>
          <cell r="C4741" t="str">
            <v>P</v>
          </cell>
          <cell r="D4741" t="str">
            <v>24002</v>
          </cell>
          <cell r="E4741" t="str">
            <v>BALL VA</v>
          </cell>
          <cell r="F4741">
            <v>6</v>
          </cell>
          <cell r="G4741" t="str">
            <v>VB8010600000100</v>
          </cell>
          <cell r="H4741">
            <v>1</v>
          </cell>
          <cell r="I4741" t="str">
            <v>--</v>
          </cell>
          <cell r="J4741">
            <v>3</v>
          </cell>
          <cell r="K4741">
            <v>3</v>
          </cell>
        </row>
        <row r="4742">
          <cell r="A4742" t="str">
            <v>M2</v>
          </cell>
          <cell r="B4742" t="str">
            <v>A5C</v>
          </cell>
          <cell r="C4742" t="str">
            <v>P</v>
          </cell>
          <cell r="D4742" t="str">
            <v>24004</v>
          </cell>
          <cell r="E4742" t="str">
            <v>BALL VA</v>
          </cell>
          <cell r="F4742">
            <v>6</v>
          </cell>
          <cell r="G4742" t="str">
            <v>VB8010600000100</v>
          </cell>
          <cell r="H4742">
            <v>1</v>
          </cell>
          <cell r="I4742" t="str">
            <v>--</v>
          </cell>
          <cell r="J4742">
            <v>6</v>
          </cell>
          <cell r="K4742">
            <v>6</v>
          </cell>
        </row>
        <row r="4743">
          <cell r="A4743" t="str">
            <v>M2</v>
          </cell>
          <cell r="B4743" t="str">
            <v>A5C</v>
          </cell>
          <cell r="C4743" t="str">
            <v>P</v>
          </cell>
          <cell r="D4743" t="str">
            <v>24025</v>
          </cell>
          <cell r="E4743" t="str">
            <v>BALL VA</v>
          </cell>
          <cell r="F4743">
            <v>6</v>
          </cell>
          <cell r="G4743" t="str">
            <v>VB8010600000100</v>
          </cell>
          <cell r="H4743">
            <v>1</v>
          </cell>
          <cell r="I4743" t="str">
            <v>--</v>
          </cell>
          <cell r="J4743">
            <v>2</v>
          </cell>
          <cell r="K4743">
            <v>2</v>
          </cell>
        </row>
        <row r="4744">
          <cell r="A4744" t="str">
            <v>M2</v>
          </cell>
          <cell r="B4744" t="str">
            <v>A5C</v>
          </cell>
          <cell r="C4744" t="str">
            <v>P</v>
          </cell>
          <cell r="D4744" t="str">
            <v>24026</v>
          </cell>
          <cell r="E4744" t="str">
            <v>BALL VA</v>
          </cell>
          <cell r="F4744">
            <v>6</v>
          </cell>
          <cell r="G4744" t="str">
            <v>VB8010600000100</v>
          </cell>
          <cell r="H4744">
            <v>1</v>
          </cell>
          <cell r="I4744" t="str">
            <v>--</v>
          </cell>
          <cell r="J4744">
            <v>3</v>
          </cell>
          <cell r="K4744">
            <v>3</v>
          </cell>
        </row>
        <row r="4745">
          <cell r="A4745" t="str">
            <v>M2</v>
          </cell>
          <cell r="B4745" t="str">
            <v>A5C</v>
          </cell>
          <cell r="C4745" t="str">
            <v>P</v>
          </cell>
          <cell r="D4745" t="str">
            <v>24032</v>
          </cell>
          <cell r="E4745" t="str">
            <v>BALL VA</v>
          </cell>
          <cell r="F4745">
            <v>6</v>
          </cell>
          <cell r="G4745" t="str">
            <v>VB8010600000100</v>
          </cell>
          <cell r="H4745">
            <v>1</v>
          </cell>
          <cell r="I4745" t="str">
            <v>--</v>
          </cell>
          <cell r="J4745">
            <v>1</v>
          </cell>
          <cell r="K4745">
            <v>1</v>
          </cell>
        </row>
        <row r="4746">
          <cell r="A4746" t="str">
            <v>M2</v>
          </cell>
          <cell r="B4746" t="str">
            <v>A5C</v>
          </cell>
          <cell r="C4746" t="str">
            <v>P</v>
          </cell>
          <cell r="D4746" t="str">
            <v>99004</v>
          </cell>
          <cell r="E4746" t="str">
            <v>BALL VA</v>
          </cell>
          <cell r="F4746">
            <v>6</v>
          </cell>
          <cell r="G4746" t="str">
            <v>VB8010600000100</v>
          </cell>
          <cell r="H4746">
            <v>1</v>
          </cell>
          <cell r="I4746" t="str">
            <v>--</v>
          </cell>
          <cell r="J4746">
            <v>1</v>
          </cell>
          <cell r="K4746">
            <v>1</v>
          </cell>
        </row>
        <row r="4747">
          <cell r="A4747" t="str">
            <v>M2</v>
          </cell>
          <cell r="B4747" t="str">
            <v>A5C</v>
          </cell>
          <cell r="C4747" t="str">
            <v>P</v>
          </cell>
          <cell r="D4747" t="str">
            <v>23013</v>
          </cell>
          <cell r="E4747" t="str">
            <v>BALL VA</v>
          </cell>
          <cell r="F4747">
            <v>6</v>
          </cell>
          <cell r="G4747" t="str">
            <v>VB8010600000100</v>
          </cell>
          <cell r="H4747">
            <v>1</v>
          </cell>
          <cell r="I4747" t="str">
            <v>--</v>
          </cell>
          <cell r="J4747">
            <v>2</v>
          </cell>
          <cell r="K4747">
            <v>2</v>
          </cell>
        </row>
        <row r="4748">
          <cell r="A4748" t="str">
            <v>M2</v>
          </cell>
          <cell r="B4748" t="str">
            <v>A5C</v>
          </cell>
          <cell r="C4748" t="str">
            <v>P</v>
          </cell>
          <cell r="D4748" t="str">
            <v>23154</v>
          </cell>
          <cell r="E4748" t="str">
            <v>BALL VA</v>
          </cell>
          <cell r="F4748">
            <v>6</v>
          </cell>
          <cell r="G4748" t="str">
            <v>VB8010600000100</v>
          </cell>
          <cell r="H4748">
            <v>1</v>
          </cell>
          <cell r="I4748" t="str">
            <v>--</v>
          </cell>
          <cell r="J4748">
            <v>1</v>
          </cell>
          <cell r="K4748">
            <v>1</v>
          </cell>
        </row>
        <row r="4749">
          <cell r="A4749" t="str">
            <v>M2</v>
          </cell>
          <cell r="B4749" t="str">
            <v>A5C</v>
          </cell>
          <cell r="C4749" t="str">
            <v>P</v>
          </cell>
          <cell r="D4749" t="str">
            <v>23013</v>
          </cell>
          <cell r="E4749" t="str">
            <v>CHECK VA</v>
          </cell>
          <cell r="F4749">
            <v>6</v>
          </cell>
          <cell r="G4749" t="str">
            <v>VCB8010400000100</v>
          </cell>
          <cell r="H4749">
            <v>1</v>
          </cell>
          <cell r="I4749" t="str">
            <v>--</v>
          </cell>
          <cell r="J4749">
            <v>2</v>
          </cell>
          <cell r="K4749">
            <v>2</v>
          </cell>
        </row>
        <row r="4750">
          <cell r="A4750" t="str">
            <v>M2</v>
          </cell>
          <cell r="B4750" t="str">
            <v>A5C</v>
          </cell>
          <cell r="C4750" t="str">
            <v>P</v>
          </cell>
          <cell r="D4750" t="str">
            <v>24002</v>
          </cell>
          <cell r="E4750" t="str">
            <v>CHECK VA</v>
          </cell>
          <cell r="F4750">
            <v>6</v>
          </cell>
          <cell r="G4750" t="str">
            <v>VCB8010400000100</v>
          </cell>
          <cell r="H4750">
            <v>1</v>
          </cell>
          <cell r="I4750" t="str">
            <v>--</v>
          </cell>
          <cell r="J4750">
            <v>1</v>
          </cell>
          <cell r="K4750">
            <v>1</v>
          </cell>
        </row>
        <row r="4751">
          <cell r="A4751" t="str">
            <v>M2</v>
          </cell>
          <cell r="B4751" t="str">
            <v>A5C</v>
          </cell>
          <cell r="C4751" t="str">
            <v>P</v>
          </cell>
          <cell r="D4751" t="str">
            <v>24004</v>
          </cell>
          <cell r="E4751" t="str">
            <v>CHECK VA</v>
          </cell>
          <cell r="F4751">
            <v>6</v>
          </cell>
          <cell r="G4751" t="str">
            <v>VCB8010400000100</v>
          </cell>
          <cell r="H4751">
            <v>1</v>
          </cell>
          <cell r="I4751" t="str">
            <v>--</v>
          </cell>
          <cell r="J4751">
            <v>2</v>
          </cell>
          <cell r="K4751">
            <v>2</v>
          </cell>
        </row>
        <row r="4752">
          <cell r="A4752" t="str">
            <v>M2</v>
          </cell>
          <cell r="B4752" t="str">
            <v>A5C</v>
          </cell>
          <cell r="C4752" t="str">
            <v>P</v>
          </cell>
          <cell r="D4752" t="str">
            <v>24026</v>
          </cell>
          <cell r="E4752" t="str">
            <v>CHECK VA</v>
          </cell>
          <cell r="F4752">
            <v>6</v>
          </cell>
          <cell r="G4752" t="str">
            <v>VCB8010400000100</v>
          </cell>
          <cell r="H4752">
            <v>1</v>
          </cell>
          <cell r="I4752" t="str">
            <v>--</v>
          </cell>
          <cell r="J4752">
            <v>1</v>
          </cell>
          <cell r="K4752">
            <v>1</v>
          </cell>
        </row>
        <row r="4753">
          <cell r="A4753" t="str">
            <v>M2</v>
          </cell>
          <cell r="B4753" t="str">
            <v>A5C</v>
          </cell>
          <cell r="C4753" t="str">
            <v>P</v>
          </cell>
          <cell r="D4753" t="str">
            <v>99004</v>
          </cell>
          <cell r="E4753" t="str">
            <v>CHECK VA</v>
          </cell>
          <cell r="F4753">
            <v>6</v>
          </cell>
          <cell r="G4753" t="str">
            <v>VCB8010400000100</v>
          </cell>
          <cell r="H4753">
            <v>1</v>
          </cell>
          <cell r="I4753" t="str">
            <v>--</v>
          </cell>
          <cell r="J4753">
            <v>1</v>
          </cell>
          <cell r="K4753">
            <v>1</v>
          </cell>
        </row>
        <row r="4754">
          <cell r="A4754" t="str">
            <v>M2</v>
          </cell>
          <cell r="B4754" t="str">
            <v>A5C</v>
          </cell>
          <cell r="C4754" t="str">
            <v>P</v>
          </cell>
          <cell r="D4754" t="str">
            <v>24002</v>
          </cell>
          <cell r="E4754" t="str">
            <v>GLOBE VA</v>
          </cell>
          <cell r="F4754">
            <v>6</v>
          </cell>
          <cell r="G4754" t="str">
            <v>VL8010100000100</v>
          </cell>
          <cell r="H4754">
            <v>1</v>
          </cell>
          <cell r="I4754" t="str">
            <v>--</v>
          </cell>
          <cell r="J4754">
            <v>1</v>
          </cell>
          <cell r="K4754">
            <v>1</v>
          </cell>
        </row>
        <row r="4755">
          <cell r="A4755" t="str">
            <v>M2</v>
          </cell>
          <cell r="B4755" t="str">
            <v>A5C</v>
          </cell>
          <cell r="C4755" t="str">
            <v>P</v>
          </cell>
          <cell r="D4755" t="str">
            <v>24004</v>
          </cell>
          <cell r="E4755" t="str">
            <v>GLOBE VA</v>
          </cell>
          <cell r="F4755">
            <v>6</v>
          </cell>
          <cell r="G4755" t="str">
            <v>VL8010100000100</v>
          </cell>
          <cell r="H4755">
            <v>1</v>
          </cell>
          <cell r="I4755" t="str">
            <v>--</v>
          </cell>
          <cell r="J4755">
            <v>1</v>
          </cell>
          <cell r="K4755">
            <v>1</v>
          </cell>
        </row>
        <row r="4756">
          <cell r="A4756" t="str">
            <v>M2</v>
          </cell>
          <cell r="B4756" t="str">
            <v>A5C</v>
          </cell>
          <cell r="C4756" t="str">
            <v>P</v>
          </cell>
          <cell r="D4756" t="str">
            <v>24026</v>
          </cell>
          <cell r="E4756" t="str">
            <v>GLOBE VA</v>
          </cell>
          <cell r="F4756">
            <v>6</v>
          </cell>
          <cell r="G4756" t="str">
            <v>VL8010100000100</v>
          </cell>
          <cell r="H4756">
            <v>1</v>
          </cell>
          <cell r="I4756" t="str">
            <v>--</v>
          </cell>
          <cell r="J4756">
            <v>1</v>
          </cell>
          <cell r="K4756">
            <v>1</v>
          </cell>
        </row>
        <row r="4757">
          <cell r="A4757" t="str">
            <v>M2</v>
          </cell>
          <cell r="B4757" t="str">
            <v>A5C</v>
          </cell>
          <cell r="C4757" t="str">
            <v>P</v>
          </cell>
          <cell r="D4757" t="str">
            <v>23006</v>
          </cell>
          <cell r="E4757" t="str">
            <v>BALL VA</v>
          </cell>
          <cell r="F4757">
            <v>6</v>
          </cell>
          <cell r="G4757" t="str">
            <v>VB8010600001H00</v>
          </cell>
          <cell r="H4757">
            <v>1.5</v>
          </cell>
          <cell r="I4757" t="str">
            <v>--</v>
          </cell>
          <cell r="J4757">
            <v>3</v>
          </cell>
          <cell r="K4757">
            <v>3</v>
          </cell>
        </row>
        <row r="4758">
          <cell r="A4758" t="str">
            <v>M2</v>
          </cell>
          <cell r="B4758" t="str">
            <v>A5C</v>
          </cell>
          <cell r="C4758" t="str">
            <v>P</v>
          </cell>
          <cell r="D4758" t="str">
            <v>23007</v>
          </cell>
          <cell r="E4758" t="str">
            <v>BALL VA</v>
          </cell>
          <cell r="F4758">
            <v>6</v>
          </cell>
          <cell r="G4758" t="str">
            <v>VB8010600001H00</v>
          </cell>
          <cell r="H4758">
            <v>1.5</v>
          </cell>
          <cell r="I4758" t="str">
            <v>--</v>
          </cell>
          <cell r="J4758">
            <v>1</v>
          </cell>
          <cell r="K4758">
            <v>1</v>
          </cell>
        </row>
        <row r="4759">
          <cell r="A4759" t="str">
            <v>M2</v>
          </cell>
          <cell r="B4759" t="str">
            <v>A5C</v>
          </cell>
          <cell r="C4759" t="str">
            <v>P</v>
          </cell>
          <cell r="D4759" t="str">
            <v>23035</v>
          </cell>
          <cell r="E4759" t="str">
            <v>BALL VA</v>
          </cell>
          <cell r="F4759">
            <v>6</v>
          </cell>
          <cell r="G4759" t="str">
            <v>VB8010600001H00</v>
          </cell>
          <cell r="H4759">
            <v>1.5</v>
          </cell>
          <cell r="I4759" t="str">
            <v>--</v>
          </cell>
          <cell r="J4759">
            <v>3</v>
          </cell>
          <cell r="K4759">
            <v>3</v>
          </cell>
        </row>
        <row r="4760">
          <cell r="A4760" t="str">
            <v>M2</v>
          </cell>
          <cell r="B4760" t="str">
            <v>A5C</v>
          </cell>
          <cell r="C4760" t="str">
            <v>P</v>
          </cell>
          <cell r="D4760" t="str">
            <v>23035</v>
          </cell>
          <cell r="E4760" t="str">
            <v>BALL VA</v>
          </cell>
          <cell r="F4760">
            <v>6</v>
          </cell>
          <cell r="G4760" t="str">
            <v>VB8010600001H00</v>
          </cell>
          <cell r="H4760">
            <v>1.5</v>
          </cell>
          <cell r="I4760" t="str">
            <v>--</v>
          </cell>
          <cell r="J4760">
            <v>3</v>
          </cell>
          <cell r="K4760">
            <v>3</v>
          </cell>
        </row>
        <row r="4761">
          <cell r="A4761" t="str">
            <v>M2</v>
          </cell>
          <cell r="B4761" t="str">
            <v>A5C</v>
          </cell>
          <cell r="C4761" t="str">
            <v>P</v>
          </cell>
          <cell r="D4761" t="str">
            <v>23070</v>
          </cell>
          <cell r="E4761" t="str">
            <v>BALL VA</v>
          </cell>
          <cell r="F4761">
            <v>6</v>
          </cell>
          <cell r="G4761" t="str">
            <v>VB8010600001H00</v>
          </cell>
          <cell r="H4761">
            <v>1.5</v>
          </cell>
          <cell r="I4761" t="str">
            <v>--</v>
          </cell>
          <cell r="J4761">
            <v>2</v>
          </cell>
          <cell r="K4761">
            <v>2</v>
          </cell>
        </row>
        <row r="4762">
          <cell r="A4762" t="str">
            <v>M2</v>
          </cell>
          <cell r="B4762" t="str">
            <v>A5C</v>
          </cell>
          <cell r="C4762" t="str">
            <v>P</v>
          </cell>
          <cell r="D4762" t="str">
            <v>23072</v>
          </cell>
          <cell r="E4762" t="str">
            <v>BALL VA</v>
          </cell>
          <cell r="F4762">
            <v>6</v>
          </cell>
          <cell r="G4762" t="str">
            <v>VB8010600001H00</v>
          </cell>
          <cell r="H4762">
            <v>1.5</v>
          </cell>
          <cell r="I4762" t="str">
            <v>--</v>
          </cell>
          <cell r="J4762">
            <v>1</v>
          </cell>
          <cell r="K4762">
            <v>1</v>
          </cell>
        </row>
        <row r="4763">
          <cell r="A4763" t="str">
            <v>M2</v>
          </cell>
          <cell r="B4763" t="str">
            <v>A5C</v>
          </cell>
          <cell r="C4763" t="str">
            <v>P</v>
          </cell>
          <cell r="D4763" t="str">
            <v>23103</v>
          </cell>
          <cell r="E4763" t="str">
            <v>BALL VA</v>
          </cell>
          <cell r="F4763">
            <v>6</v>
          </cell>
          <cell r="G4763" t="str">
            <v>VB8010600001H00</v>
          </cell>
          <cell r="H4763">
            <v>1.5</v>
          </cell>
          <cell r="I4763" t="str">
            <v>--</v>
          </cell>
          <cell r="J4763">
            <v>2</v>
          </cell>
          <cell r="K4763">
            <v>2</v>
          </cell>
        </row>
        <row r="4764">
          <cell r="A4764" t="str">
            <v>M2</v>
          </cell>
          <cell r="B4764" t="str">
            <v>A5C</v>
          </cell>
          <cell r="C4764" t="str">
            <v>P</v>
          </cell>
          <cell r="D4764" t="str">
            <v>23107</v>
          </cell>
          <cell r="E4764" t="str">
            <v>BALL VA</v>
          </cell>
          <cell r="F4764">
            <v>6</v>
          </cell>
          <cell r="G4764" t="str">
            <v>VB8010600001H00</v>
          </cell>
          <cell r="H4764">
            <v>1.5</v>
          </cell>
          <cell r="I4764" t="str">
            <v>--</v>
          </cell>
          <cell r="J4764">
            <v>2</v>
          </cell>
          <cell r="K4764">
            <v>2</v>
          </cell>
        </row>
        <row r="4765">
          <cell r="A4765" t="str">
            <v>M2</v>
          </cell>
          <cell r="B4765" t="str">
            <v>A5C</v>
          </cell>
          <cell r="C4765" t="str">
            <v>P</v>
          </cell>
          <cell r="D4765" t="str">
            <v>23111</v>
          </cell>
          <cell r="E4765" t="str">
            <v>BALL VA</v>
          </cell>
          <cell r="F4765">
            <v>6</v>
          </cell>
          <cell r="G4765" t="str">
            <v>VB8010600001H00</v>
          </cell>
          <cell r="H4765">
            <v>1.5</v>
          </cell>
          <cell r="I4765" t="str">
            <v>--</v>
          </cell>
          <cell r="J4765">
            <v>2</v>
          </cell>
          <cell r="K4765">
            <v>2</v>
          </cell>
        </row>
        <row r="4766">
          <cell r="A4766" t="str">
            <v>M2</v>
          </cell>
          <cell r="B4766" t="str">
            <v>A5C</v>
          </cell>
          <cell r="C4766" t="str">
            <v>P</v>
          </cell>
          <cell r="D4766" t="str">
            <v>23117</v>
          </cell>
          <cell r="E4766" t="str">
            <v>BALL VA</v>
          </cell>
          <cell r="F4766">
            <v>6</v>
          </cell>
          <cell r="G4766" t="str">
            <v>VB8010600001H00</v>
          </cell>
          <cell r="H4766">
            <v>1.5</v>
          </cell>
          <cell r="I4766" t="str">
            <v>--</v>
          </cell>
          <cell r="J4766">
            <v>2</v>
          </cell>
          <cell r="K4766">
            <v>2</v>
          </cell>
        </row>
        <row r="4767">
          <cell r="A4767" t="str">
            <v>M2</v>
          </cell>
          <cell r="B4767" t="str">
            <v>A5C</v>
          </cell>
          <cell r="C4767" t="str">
            <v>P</v>
          </cell>
          <cell r="D4767" t="str">
            <v>23143</v>
          </cell>
          <cell r="E4767" t="str">
            <v>BALL VA</v>
          </cell>
          <cell r="F4767">
            <v>6</v>
          </cell>
          <cell r="G4767" t="str">
            <v>VB8010600001H00</v>
          </cell>
          <cell r="H4767">
            <v>1.5</v>
          </cell>
          <cell r="I4767" t="str">
            <v>--</v>
          </cell>
          <cell r="J4767">
            <v>2</v>
          </cell>
          <cell r="K4767">
            <v>2</v>
          </cell>
        </row>
        <row r="4768">
          <cell r="A4768" t="str">
            <v>M2</v>
          </cell>
          <cell r="B4768" t="str">
            <v>A5C</v>
          </cell>
          <cell r="C4768" t="str">
            <v>P</v>
          </cell>
          <cell r="D4768" t="str">
            <v>23185</v>
          </cell>
          <cell r="E4768" t="str">
            <v>BALL VA</v>
          </cell>
          <cell r="F4768">
            <v>6</v>
          </cell>
          <cell r="G4768" t="str">
            <v>VB8010600001H00</v>
          </cell>
          <cell r="H4768">
            <v>1.5</v>
          </cell>
          <cell r="I4768" t="str">
            <v>--</v>
          </cell>
          <cell r="J4768">
            <v>2</v>
          </cell>
          <cell r="K4768">
            <v>2</v>
          </cell>
        </row>
        <row r="4769">
          <cell r="A4769" t="str">
            <v>M2</v>
          </cell>
          <cell r="B4769" t="str">
            <v>A5C</v>
          </cell>
          <cell r="C4769" t="str">
            <v>P</v>
          </cell>
          <cell r="D4769" t="str">
            <v>23215</v>
          </cell>
          <cell r="E4769" t="str">
            <v>BALL VA</v>
          </cell>
          <cell r="F4769">
            <v>6</v>
          </cell>
          <cell r="G4769" t="str">
            <v>VB8010600001H00</v>
          </cell>
          <cell r="H4769">
            <v>1.5</v>
          </cell>
          <cell r="I4769" t="str">
            <v>--</v>
          </cell>
          <cell r="J4769">
            <v>1</v>
          </cell>
          <cell r="K4769">
            <v>1</v>
          </cell>
        </row>
        <row r="4770">
          <cell r="A4770" t="str">
            <v>M2</v>
          </cell>
          <cell r="B4770" t="str">
            <v>A5C</v>
          </cell>
          <cell r="C4770" t="str">
            <v>P</v>
          </cell>
          <cell r="D4770" t="str">
            <v>23259</v>
          </cell>
          <cell r="E4770" t="str">
            <v>BALL VA</v>
          </cell>
          <cell r="F4770">
            <v>6</v>
          </cell>
          <cell r="G4770" t="str">
            <v>VB8010600001H00</v>
          </cell>
          <cell r="H4770">
            <v>1.5</v>
          </cell>
          <cell r="I4770" t="str">
            <v>--</v>
          </cell>
          <cell r="J4770">
            <v>2</v>
          </cell>
          <cell r="K4770">
            <v>2</v>
          </cell>
        </row>
        <row r="4771">
          <cell r="A4771" t="str">
            <v>M2</v>
          </cell>
          <cell r="B4771" t="str">
            <v>A5C</v>
          </cell>
          <cell r="C4771" t="str">
            <v>P</v>
          </cell>
          <cell r="D4771" t="str">
            <v>24014</v>
          </cell>
          <cell r="E4771" t="str">
            <v>BALL VA</v>
          </cell>
          <cell r="F4771">
            <v>6</v>
          </cell>
          <cell r="G4771" t="str">
            <v>VB8010600001H00</v>
          </cell>
          <cell r="H4771">
            <v>1.5</v>
          </cell>
          <cell r="I4771" t="str">
            <v>--</v>
          </cell>
          <cell r="J4771">
            <v>2</v>
          </cell>
          <cell r="K4771">
            <v>2</v>
          </cell>
        </row>
        <row r="4772">
          <cell r="A4772" t="str">
            <v>M2</v>
          </cell>
          <cell r="B4772" t="str">
            <v>A5C</v>
          </cell>
          <cell r="C4772" t="str">
            <v>P</v>
          </cell>
          <cell r="D4772" t="str">
            <v>99003</v>
          </cell>
          <cell r="E4772" t="str">
            <v>BALL VA</v>
          </cell>
          <cell r="F4772">
            <v>6</v>
          </cell>
          <cell r="G4772" t="str">
            <v>VB8010600001H00</v>
          </cell>
          <cell r="H4772">
            <v>1.5</v>
          </cell>
          <cell r="I4772" t="str">
            <v>--</v>
          </cell>
          <cell r="J4772">
            <v>4</v>
          </cell>
          <cell r="K4772">
            <v>4</v>
          </cell>
        </row>
        <row r="4773">
          <cell r="A4773" t="str">
            <v>M2</v>
          </cell>
          <cell r="B4773" t="str">
            <v>A5C</v>
          </cell>
          <cell r="C4773" t="str">
            <v>P</v>
          </cell>
          <cell r="D4773" t="str">
            <v>99003</v>
          </cell>
          <cell r="E4773" t="str">
            <v>BALL VA</v>
          </cell>
          <cell r="F4773">
            <v>6</v>
          </cell>
          <cell r="G4773" t="str">
            <v>VB8010600001H00</v>
          </cell>
          <cell r="H4773">
            <v>1.5</v>
          </cell>
          <cell r="I4773" t="str">
            <v>--</v>
          </cell>
          <cell r="J4773">
            <v>2</v>
          </cell>
          <cell r="K4773">
            <v>2</v>
          </cell>
        </row>
        <row r="4774">
          <cell r="A4774" t="str">
            <v>M2</v>
          </cell>
          <cell r="B4774" t="str">
            <v>A5C</v>
          </cell>
          <cell r="C4774" t="str">
            <v>TRIM</v>
          </cell>
          <cell r="D4774" t="str">
            <v>V-2301</v>
          </cell>
          <cell r="E4774" t="str">
            <v>BALL VA</v>
          </cell>
          <cell r="F4774">
            <v>6</v>
          </cell>
          <cell r="G4774" t="str">
            <v>VB8010600001H00</v>
          </cell>
          <cell r="H4774">
            <v>1.5</v>
          </cell>
          <cell r="I4774" t="str">
            <v>--</v>
          </cell>
          <cell r="J4774">
            <v>2</v>
          </cell>
          <cell r="K4774">
            <v>2</v>
          </cell>
        </row>
        <row r="4775">
          <cell r="A4775" t="str">
            <v>M2</v>
          </cell>
          <cell r="B4775" t="str">
            <v>A5C</v>
          </cell>
          <cell r="C4775" t="str">
            <v>P</v>
          </cell>
          <cell r="D4775" t="str">
            <v>22102</v>
          </cell>
          <cell r="E4775" t="str">
            <v>BALL VA</v>
          </cell>
          <cell r="F4775">
            <v>6</v>
          </cell>
          <cell r="G4775" t="str">
            <v>VB8010600001H00</v>
          </cell>
          <cell r="H4775">
            <v>1.5</v>
          </cell>
          <cell r="I4775" t="str">
            <v>--</v>
          </cell>
          <cell r="J4775">
            <v>1</v>
          </cell>
          <cell r="K4775">
            <v>1</v>
          </cell>
        </row>
        <row r="4776">
          <cell r="A4776" t="str">
            <v>M2</v>
          </cell>
          <cell r="B4776" t="str">
            <v>A5C</v>
          </cell>
          <cell r="C4776" t="str">
            <v>P</v>
          </cell>
          <cell r="D4776" t="str">
            <v>23006</v>
          </cell>
          <cell r="E4776" t="str">
            <v>BALL VA</v>
          </cell>
          <cell r="F4776">
            <v>6</v>
          </cell>
          <cell r="G4776" t="str">
            <v>VB8010600001H00</v>
          </cell>
          <cell r="H4776">
            <v>1.5</v>
          </cell>
          <cell r="I4776" t="str">
            <v>--</v>
          </cell>
          <cell r="J4776">
            <v>2</v>
          </cell>
          <cell r="K4776">
            <v>2</v>
          </cell>
        </row>
        <row r="4777">
          <cell r="A4777" t="str">
            <v>M2</v>
          </cell>
          <cell r="B4777" t="str">
            <v>A5C</v>
          </cell>
          <cell r="C4777" t="str">
            <v>P</v>
          </cell>
          <cell r="D4777" t="str">
            <v>23038</v>
          </cell>
          <cell r="E4777" t="str">
            <v>BALL VA</v>
          </cell>
          <cell r="F4777">
            <v>6</v>
          </cell>
          <cell r="G4777" t="str">
            <v>VB8010600001H00</v>
          </cell>
          <cell r="H4777">
            <v>1.5</v>
          </cell>
          <cell r="I4777" t="str">
            <v>--</v>
          </cell>
          <cell r="J4777">
            <v>2</v>
          </cell>
          <cell r="K4777">
            <v>2</v>
          </cell>
        </row>
        <row r="4778">
          <cell r="A4778" t="str">
            <v>M2</v>
          </cell>
          <cell r="B4778" t="str">
            <v>A5C</v>
          </cell>
          <cell r="C4778" t="str">
            <v>P</v>
          </cell>
          <cell r="D4778" t="str">
            <v>23116</v>
          </cell>
          <cell r="E4778" t="str">
            <v>BALL VA</v>
          </cell>
          <cell r="F4778">
            <v>6</v>
          </cell>
          <cell r="G4778" t="str">
            <v>VB8010600001H00</v>
          </cell>
          <cell r="H4778">
            <v>1.5</v>
          </cell>
          <cell r="I4778" t="str">
            <v>--</v>
          </cell>
          <cell r="J4778">
            <v>2</v>
          </cell>
          <cell r="K4778">
            <v>2</v>
          </cell>
        </row>
        <row r="4779">
          <cell r="A4779" t="str">
            <v>M2</v>
          </cell>
          <cell r="B4779" t="str">
            <v>A5C</v>
          </cell>
          <cell r="C4779" t="str">
            <v>P</v>
          </cell>
          <cell r="D4779" t="str">
            <v>23147</v>
          </cell>
          <cell r="E4779" t="str">
            <v>BALL VA</v>
          </cell>
          <cell r="F4779">
            <v>6</v>
          </cell>
          <cell r="G4779" t="str">
            <v>VB8010600001H00</v>
          </cell>
          <cell r="H4779">
            <v>1.5</v>
          </cell>
          <cell r="I4779" t="str">
            <v>--</v>
          </cell>
          <cell r="J4779">
            <v>2</v>
          </cell>
          <cell r="K4779">
            <v>2</v>
          </cell>
        </row>
        <row r="4780">
          <cell r="A4780" t="str">
            <v>M2</v>
          </cell>
          <cell r="B4780" t="str">
            <v>A5C</v>
          </cell>
          <cell r="C4780" t="str">
            <v>P</v>
          </cell>
          <cell r="D4780" t="str">
            <v>23157</v>
          </cell>
          <cell r="E4780" t="str">
            <v>BALL VA</v>
          </cell>
          <cell r="F4780">
            <v>6</v>
          </cell>
          <cell r="G4780" t="str">
            <v>VB8010600001H00</v>
          </cell>
          <cell r="H4780">
            <v>1.5</v>
          </cell>
          <cell r="I4780" t="str">
            <v>--</v>
          </cell>
          <cell r="J4780">
            <v>2</v>
          </cell>
          <cell r="K4780">
            <v>2</v>
          </cell>
        </row>
        <row r="4781">
          <cell r="A4781" t="str">
            <v>M2</v>
          </cell>
          <cell r="B4781" t="str">
            <v>A5C</v>
          </cell>
          <cell r="C4781" t="str">
            <v>P</v>
          </cell>
          <cell r="D4781" t="str">
            <v>23196</v>
          </cell>
          <cell r="E4781" t="str">
            <v>BALL VA</v>
          </cell>
          <cell r="F4781">
            <v>6</v>
          </cell>
          <cell r="G4781" t="str">
            <v>VB8010600001H00</v>
          </cell>
          <cell r="H4781">
            <v>1.5</v>
          </cell>
          <cell r="I4781" t="str">
            <v>--</v>
          </cell>
          <cell r="J4781">
            <v>2</v>
          </cell>
          <cell r="K4781">
            <v>2</v>
          </cell>
        </row>
        <row r="4782">
          <cell r="A4782" t="str">
            <v>M2</v>
          </cell>
          <cell r="B4782" t="str">
            <v>A5C</v>
          </cell>
          <cell r="C4782" t="str">
            <v>P</v>
          </cell>
          <cell r="D4782" t="str">
            <v>23217</v>
          </cell>
          <cell r="E4782" t="str">
            <v>BALL VA</v>
          </cell>
          <cell r="F4782">
            <v>6</v>
          </cell>
          <cell r="G4782" t="str">
            <v>VB8010600001H00</v>
          </cell>
          <cell r="H4782">
            <v>1.5</v>
          </cell>
          <cell r="I4782" t="str">
            <v>--</v>
          </cell>
          <cell r="J4782">
            <v>1</v>
          </cell>
          <cell r="K4782">
            <v>1</v>
          </cell>
        </row>
        <row r="4783">
          <cell r="A4783" t="str">
            <v>M2</v>
          </cell>
          <cell r="B4783" t="str">
            <v>A5C</v>
          </cell>
          <cell r="C4783" t="str">
            <v>P</v>
          </cell>
          <cell r="D4783" t="str">
            <v>23006</v>
          </cell>
          <cell r="E4783" t="str">
            <v>CHECK VA</v>
          </cell>
          <cell r="F4783">
            <v>6</v>
          </cell>
          <cell r="G4783" t="str">
            <v>VCB8010400001H00</v>
          </cell>
          <cell r="H4783">
            <v>1.5</v>
          </cell>
          <cell r="I4783" t="str">
            <v>--</v>
          </cell>
          <cell r="J4783">
            <v>2</v>
          </cell>
          <cell r="K4783">
            <v>2</v>
          </cell>
        </row>
        <row r="4784">
          <cell r="A4784" t="str">
            <v>M2</v>
          </cell>
          <cell r="B4784" t="str">
            <v>A5C</v>
          </cell>
          <cell r="C4784" t="str">
            <v>P</v>
          </cell>
          <cell r="D4784" t="str">
            <v>23007</v>
          </cell>
          <cell r="E4784" t="str">
            <v>CHECK VA</v>
          </cell>
          <cell r="F4784">
            <v>6</v>
          </cell>
          <cell r="G4784" t="str">
            <v>VCB8010400001H00</v>
          </cell>
          <cell r="H4784">
            <v>1.5</v>
          </cell>
          <cell r="I4784" t="str">
            <v>--</v>
          </cell>
          <cell r="J4784">
            <v>1</v>
          </cell>
          <cell r="K4784">
            <v>1</v>
          </cell>
        </row>
        <row r="4785">
          <cell r="A4785" t="str">
            <v>M2</v>
          </cell>
          <cell r="B4785" t="str">
            <v>A5C</v>
          </cell>
          <cell r="C4785" t="str">
            <v>P</v>
          </cell>
          <cell r="D4785" t="str">
            <v>23116</v>
          </cell>
          <cell r="E4785" t="str">
            <v>CHECK VA</v>
          </cell>
          <cell r="F4785">
            <v>6</v>
          </cell>
          <cell r="G4785" t="str">
            <v>VCB8010400001H00</v>
          </cell>
          <cell r="H4785">
            <v>1.5</v>
          </cell>
          <cell r="I4785" t="str">
            <v>--</v>
          </cell>
          <cell r="J4785">
            <v>2</v>
          </cell>
          <cell r="K4785">
            <v>2</v>
          </cell>
        </row>
        <row r="4786">
          <cell r="A4786" t="str">
            <v>M2</v>
          </cell>
          <cell r="B4786" t="str">
            <v>A5C</v>
          </cell>
          <cell r="C4786" t="str">
            <v>P</v>
          </cell>
          <cell r="D4786" t="str">
            <v>23192</v>
          </cell>
          <cell r="E4786" t="str">
            <v>GLOBE VA</v>
          </cell>
          <cell r="F4786">
            <v>6</v>
          </cell>
          <cell r="G4786" t="str">
            <v>VL8010100001H00</v>
          </cell>
          <cell r="H4786">
            <v>1.5</v>
          </cell>
          <cell r="I4786" t="str">
            <v>--</v>
          </cell>
          <cell r="J4786">
            <v>1</v>
          </cell>
          <cell r="K4786">
            <v>1</v>
          </cell>
        </row>
        <row r="4787">
          <cell r="A4787" t="str">
            <v>M2</v>
          </cell>
          <cell r="B4787" t="str">
            <v>A5C</v>
          </cell>
          <cell r="C4787" t="str">
            <v>P</v>
          </cell>
          <cell r="D4787" t="str">
            <v>23055</v>
          </cell>
          <cell r="E4787" t="str">
            <v>BALL VA</v>
          </cell>
          <cell r="F4787">
            <v>6</v>
          </cell>
          <cell r="G4787" t="str">
            <v>VB8010600001H00</v>
          </cell>
          <cell r="H4787">
            <v>1.5</v>
          </cell>
          <cell r="I4787" t="str">
            <v>--</v>
          </cell>
          <cell r="J4787">
            <v>2</v>
          </cell>
          <cell r="K4787">
            <v>2</v>
          </cell>
        </row>
        <row r="4788">
          <cell r="A4788" t="str">
            <v>M2</v>
          </cell>
          <cell r="B4788" t="str">
            <v>A5C</v>
          </cell>
          <cell r="C4788" t="str">
            <v>P</v>
          </cell>
          <cell r="D4788" t="str">
            <v>23008</v>
          </cell>
          <cell r="E4788" t="str">
            <v>BALL VA</v>
          </cell>
          <cell r="F4788">
            <v>6</v>
          </cell>
          <cell r="G4788" t="str">
            <v>VB8010600001H00</v>
          </cell>
          <cell r="H4788">
            <v>1.5</v>
          </cell>
          <cell r="I4788" t="str">
            <v>--</v>
          </cell>
          <cell r="J4788">
            <v>3</v>
          </cell>
          <cell r="K4788">
            <v>3</v>
          </cell>
        </row>
        <row r="4789">
          <cell r="A4789" t="str">
            <v>M2</v>
          </cell>
          <cell r="B4789" t="str">
            <v>A5C</v>
          </cell>
          <cell r="C4789" t="str">
            <v>P</v>
          </cell>
          <cell r="D4789" t="str">
            <v>23019</v>
          </cell>
          <cell r="E4789" t="str">
            <v>BALL VA</v>
          </cell>
          <cell r="F4789">
            <v>6</v>
          </cell>
          <cell r="G4789" t="str">
            <v>VB8010600001H00</v>
          </cell>
          <cell r="H4789">
            <v>1.5</v>
          </cell>
          <cell r="I4789" t="str">
            <v>--</v>
          </cell>
          <cell r="J4789">
            <v>2</v>
          </cell>
          <cell r="K4789">
            <v>2</v>
          </cell>
        </row>
        <row r="4790">
          <cell r="A4790" t="str">
            <v>M2</v>
          </cell>
          <cell r="B4790" t="str">
            <v>A5C</v>
          </cell>
          <cell r="C4790" t="str">
            <v>P</v>
          </cell>
          <cell r="D4790" t="str">
            <v>23039</v>
          </cell>
          <cell r="E4790" t="str">
            <v>BALL VA</v>
          </cell>
          <cell r="F4790">
            <v>6</v>
          </cell>
          <cell r="G4790" t="str">
            <v>VB8010600001H00</v>
          </cell>
          <cell r="H4790">
            <v>1.5</v>
          </cell>
          <cell r="I4790" t="str">
            <v>--</v>
          </cell>
          <cell r="J4790">
            <v>2</v>
          </cell>
          <cell r="K4790">
            <v>2</v>
          </cell>
        </row>
        <row r="4791">
          <cell r="A4791" t="str">
            <v>M2</v>
          </cell>
          <cell r="B4791" t="str">
            <v>A5C</v>
          </cell>
          <cell r="C4791" t="str">
            <v>P</v>
          </cell>
          <cell r="D4791" t="str">
            <v>23039</v>
          </cell>
          <cell r="E4791" t="str">
            <v>BALL VA</v>
          </cell>
          <cell r="F4791">
            <v>6</v>
          </cell>
          <cell r="G4791" t="str">
            <v>VB8010600001H00</v>
          </cell>
          <cell r="H4791">
            <v>1.5</v>
          </cell>
          <cell r="I4791" t="str">
            <v>--</v>
          </cell>
          <cell r="J4791">
            <v>2</v>
          </cell>
          <cell r="K4791">
            <v>2</v>
          </cell>
        </row>
        <row r="4792">
          <cell r="A4792" t="str">
            <v>M2</v>
          </cell>
          <cell r="B4792" t="str">
            <v>A5C</v>
          </cell>
          <cell r="C4792" t="str">
            <v>P</v>
          </cell>
          <cell r="D4792" t="str">
            <v>23077</v>
          </cell>
          <cell r="E4792" t="str">
            <v>BALL VA</v>
          </cell>
          <cell r="F4792">
            <v>6</v>
          </cell>
          <cell r="G4792" t="str">
            <v>VB8010600001H00</v>
          </cell>
          <cell r="H4792">
            <v>1.5</v>
          </cell>
          <cell r="I4792" t="str">
            <v>--</v>
          </cell>
          <cell r="J4792">
            <v>2</v>
          </cell>
          <cell r="K4792">
            <v>2</v>
          </cell>
        </row>
        <row r="4793">
          <cell r="A4793" t="str">
            <v>M2</v>
          </cell>
          <cell r="B4793" t="str">
            <v>A5C</v>
          </cell>
          <cell r="C4793" t="str">
            <v>P</v>
          </cell>
          <cell r="D4793" t="str">
            <v>23216</v>
          </cell>
          <cell r="E4793" t="str">
            <v>BALL VA</v>
          </cell>
          <cell r="F4793">
            <v>6</v>
          </cell>
          <cell r="G4793" t="str">
            <v>VB8010600001H00</v>
          </cell>
          <cell r="H4793">
            <v>1.5</v>
          </cell>
          <cell r="I4793" t="str">
            <v>--</v>
          </cell>
          <cell r="J4793">
            <v>1</v>
          </cell>
          <cell r="K4793">
            <v>1</v>
          </cell>
        </row>
        <row r="4794">
          <cell r="A4794" t="str">
            <v>M2</v>
          </cell>
          <cell r="B4794" t="str">
            <v>A5C</v>
          </cell>
          <cell r="C4794" t="str">
            <v>P</v>
          </cell>
          <cell r="D4794" t="str">
            <v>23218</v>
          </cell>
          <cell r="E4794" t="str">
            <v>BALL VA</v>
          </cell>
          <cell r="F4794">
            <v>6</v>
          </cell>
          <cell r="G4794" t="str">
            <v>VB8010600001H00</v>
          </cell>
          <cell r="H4794">
            <v>1.5</v>
          </cell>
          <cell r="I4794" t="str">
            <v>--</v>
          </cell>
          <cell r="J4794">
            <v>1</v>
          </cell>
          <cell r="K4794">
            <v>1</v>
          </cell>
        </row>
        <row r="4795">
          <cell r="A4795" t="str">
            <v>M2</v>
          </cell>
          <cell r="B4795" t="str">
            <v>A5C</v>
          </cell>
          <cell r="C4795" t="str">
            <v>P</v>
          </cell>
          <cell r="D4795" t="str">
            <v>23222</v>
          </cell>
          <cell r="E4795" t="str">
            <v>BALL VA</v>
          </cell>
          <cell r="F4795">
            <v>6</v>
          </cell>
          <cell r="G4795" t="str">
            <v>VB8010600001H00</v>
          </cell>
          <cell r="H4795">
            <v>1.5</v>
          </cell>
          <cell r="I4795" t="str">
            <v>--</v>
          </cell>
          <cell r="J4795">
            <v>1</v>
          </cell>
          <cell r="K4795">
            <v>1</v>
          </cell>
        </row>
        <row r="4796">
          <cell r="A4796" t="str">
            <v>M2</v>
          </cell>
          <cell r="B4796" t="str">
            <v>A5C</v>
          </cell>
          <cell r="C4796" t="str">
            <v>P</v>
          </cell>
          <cell r="D4796" t="str">
            <v>23242</v>
          </cell>
          <cell r="E4796" t="str">
            <v>BALL VA</v>
          </cell>
          <cell r="F4796">
            <v>6</v>
          </cell>
          <cell r="G4796" t="str">
            <v>VB8010600001H00</v>
          </cell>
          <cell r="H4796">
            <v>1.5</v>
          </cell>
          <cell r="I4796" t="str">
            <v>--</v>
          </cell>
          <cell r="J4796">
            <v>1</v>
          </cell>
          <cell r="K4796">
            <v>1</v>
          </cell>
        </row>
        <row r="4797">
          <cell r="A4797" t="str">
            <v>M2</v>
          </cell>
          <cell r="B4797" t="str">
            <v>A5C</v>
          </cell>
          <cell r="C4797" t="str">
            <v>TRIM</v>
          </cell>
          <cell r="D4797" t="str">
            <v>C-2304</v>
          </cell>
          <cell r="E4797" t="str">
            <v>BALL VA</v>
          </cell>
          <cell r="F4797">
            <v>6</v>
          </cell>
          <cell r="G4797" t="str">
            <v>VB8010600001H00</v>
          </cell>
          <cell r="H4797">
            <v>1.5</v>
          </cell>
          <cell r="I4797" t="str">
            <v>--</v>
          </cell>
          <cell r="J4797">
            <v>2</v>
          </cell>
          <cell r="K4797">
            <v>2</v>
          </cell>
        </row>
        <row r="4798">
          <cell r="A4798" t="str">
            <v>M2</v>
          </cell>
          <cell r="B4798" t="str">
            <v>A5C</v>
          </cell>
          <cell r="C4798" t="str">
            <v>TRIM</v>
          </cell>
          <cell r="D4798" t="str">
            <v>C-2305</v>
          </cell>
          <cell r="E4798" t="str">
            <v>BALL VA</v>
          </cell>
          <cell r="F4798">
            <v>6</v>
          </cell>
          <cell r="G4798" t="str">
            <v>VB8010600001H00</v>
          </cell>
          <cell r="H4798">
            <v>1.5</v>
          </cell>
          <cell r="I4798" t="str">
            <v>--</v>
          </cell>
          <cell r="J4798">
            <v>2</v>
          </cell>
          <cell r="K4798">
            <v>2</v>
          </cell>
        </row>
        <row r="4799">
          <cell r="A4799" t="str">
            <v>M2</v>
          </cell>
          <cell r="B4799" t="str">
            <v>A5C</v>
          </cell>
          <cell r="C4799" t="str">
            <v>TRIM</v>
          </cell>
          <cell r="D4799" t="str">
            <v>C-2306</v>
          </cell>
          <cell r="E4799" t="str">
            <v>BALL VA</v>
          </cell>
          <cell r="F4799">
            <v>6</v>
          </cell>
          <cell r="G4799" t="str">
            <v>VB8010600001H00</v>
          </cell>
          <cell r="H4799">
            <v>1.5</v>
          </cell>
          <cell r="I4799" t="str">
            <v>--</v>
          </cell>
          <cell r="J4799">
            <v>2</v>
          </cell>
          <cell r="K4799">
            <v>2</v>
          </cell>
        </row>
        <row r="4800">
          <cell r="A4800" t="str">
            <v>M2</v>
          </cell>
          <cell r="B4800" t="str">
            <v>A5C</v>
          </cell>
          <cell r="C4800" t="str">
            <v>TRIM</v>
          </cell>
          <cell r="D4800" t="str">
            <v>V-2302</v>
          </cell>
          <cell r="E4800" t="str">
            <v>BALL VA</v>
          </cell>
          <cell r="F4800">
            <v>6</v>
          </cell>
          <cell r="G4800" t="str">
            <v>VB8010600001H00</v>
          </cell>
          <cell r="H4800">
            <v>1.5</v>
          </cell>
          <cell r="I4800" t="str">
            <v>--</v>
          </cell>
          <cell r="J4800">
            <v>2</v>
          </cell>
          <cell r="K4800">
            <v>2</v>
          </cell>
        </row>
        <row r="4801">
          <cell r="A4801" t="str">
            <v>M2</v>
          </cell>
          <cell r="B4801" t="str">
            <v>A5C</v>
          </cell>
          <cell r="C4801" t="str">
            <v>TRIM</v>
          </cell>
          <cell r="D4801" t="str">
            <v>V-2306</v>
          </cell>
          <cell r="E4801" t="str">
            <v>BALL VA</v>
          </cell>
          <cell r="F4801">
            <v>6</v>
          </cell>
          <cell r="G4801" t="str">
            <v>VB8010600001H00</v>
          </cell>
          <cell r="H4801">
            <v>1.5</v>
          </cell>
          <cell r="I4801" t="str">
            <v>--</v>
          </cell>
          <cell r="J4801">
            <v>2</v>
          </cell>
          <cell r="K4801">
            <v>2</v>
          </cell>
        </row>
        <row r="4802">
          <cell r="A4802" t="str">
            <v>M2</v>
          </cell>
          <cell r="B4802" t="str">
            <v>A5C</v>
          </cell>
          <cell r="C4802" t="str">
            <v>TRIM</v>
          </cell>
          <cell r="D4802" t="str">
            <v>V-2308</v>
          </cell>
          <cell r="E4802" t="str">
            <v>BALL VA</v>
          </cell>
          <cell r="F4802">
            <v>6</v>
          </cell>
          <cell r="G4802" t="str">
            <v>VB8010600001H00</v>
          </cell>
          <cell r="H4802">
            <v>1.5</v>
          </cell>
          <cell r="I4802" t="str">
            <v>--</v>
          </cell>
          <cell r="J4802">
            <v>2</v>
          </cell>
          <cell r="K4802">
            <v>2</v>
          </cell>
        </row>
        <row r="4803">
          <cell r="A4803" t="str">
            <v>M2</v>
          </cell>
          <cell r="B4803" t="str">
            <v>A5C</v>
          </cell>
          <cell r="C4803" t="str">
            <v>TRIM</v>
          </cell>
          <cell r="D4803" t="str">
            <v>V-2310</v>
          </cell>
          <cell r="E4803" t="str">
            <v>BALL VA</v>
          </cell>
          <cell r="F4803">
            <v>6</v>
          </cell>
          <cell r="G4803" t="str">
            <v>VB8010600001H00</v>
          </cell>
          <cell r="H4803">
            <v>1.5</v>
          </cell>
          <cell r="I4803" t="str">
            <v>--</v>
          </cell>
          <cell r="J4803">
            <v>2</v>
          </cell>
          <cell r="K4803">
            <v>2</v>
          </cell>
        </row>
        <row r="4804">
          <cell r="A4804" t="str">
            <v>M2</v>
          </cell>
          <cell r="B4804" t="str">
            <v>A5C</v>
          </cell>
          <cell r="C4804" t="str">
            <v>TRIM</v>
          </cell>
          <cell r="D4804" t="str">
            <v>V-2313</v>
          </cell>
          <cell r="E4804" t="str">
            <v>BALL VA</v>
          </cell>
          <cell r="F4804">
            <v>6</v>
          </cell>
          <cell r="G4804" t="str">
            <v>VB8010600001H00</v>
          </cell>
          <cell r="H4804">
            <v>1.5</v>
          </cell>
          <cell r="I4804" t="str">
            <v>--</v>
          </cell>
          <cell r="J4804">
            <v>2</v>
          </cell>
          <cell r="K4804">
            <v>2</v>
          </cell>
        </row>
        <row r="4805">
          <cell r="A4805" t="str">
            <v>M2</v>
          </cell>
          <cell r="B4805" t="str">
            <v>A5C</v>
          </cell>
          <cell r="C4805" t="str">
            <v>P</v>
          </cell>
          <cell r="D4805" t="str">
            <v>23033</v>
          </cell>
          <cell r="E4805" t="str">
            <v>BALL VA</v>
          </cell>
          <cell r="F4805">
            <v>6</v>
          </cell>
          <cell r="G4805" t="str">
            <v>VB8010600001H00</v>
          </cell>
          <cell r="H4805">
            <v>1.5</v>
          </cell>
          <cell r="I4805" t="str">
            <v>--</v>
          </cell>
          <cell r="J4805">
            <v>2</v>
          </cell>
          <cell r="K4805">
            <v>2</v>
          </cell>
        </row>
        <row r="4806">
          <cell r="A4806" t="str">
            <v>M2</v>
          </cell>
          <cell r="B4806" t="str">
            <v>A5C</v>
          </cell>
          <cell r="C4806" t="str">
            <v>P</v>
          </cell>
          <cell r="D4806" t="str">
            <v>23033</v>
          </cell>
          <cell r="E4806" t="str">
            <v>BALL VA</v>
          </cell>
          <cell r="F4806">
            <v>6</v>
          </cell>
          <cell r="G4806" t="str">
            <v>VB8010600001H00</v>
          </cell>
          <cell r="H4806">
            <v>1.5</v>
          </cell>
          <cell r="I4806" t="str">
            <v>--</v>
          </cell>
          <cell r="J4806">
            <v>1</v>
          </cell>
          <cell r="K4806">
            <v>1</v>
          </cell>
        </row>
        <row r="4807">
          <cell r="A4807" t="str">
            <v>M2</v>
          </cell>
          <cell r="B4807" t="str">
            <v>A5C</v>
          </cell>
          <cell r="C4807" t="str">
            <v>P</v>
          </cell>
          <cell r="D4807" t="str">
            <v>23044</v>
          </cell>
          <cell r="E4807" t="str">
            <v>BALL VA</v>
          </cell>
          <cell r="F4807">
            <v>6</v>
          </cell>
          <cell r="G4807" t="str">
            <v>VB8010600001H00</v>
          </cell>
          <cell r="H4807">
            <v>1.5</v>
          </cell>
          <cell r="I4807" t="str">
            <v>--</v>
          </cell>
          <cell r="J4807">
            <v>2</v>
          </cell>
          <cell r="K4807">
            <v>2</v>
          </cell>
        </row>
        <row r="4808">
          <cell r="A4808" t="str">
            <v>M2</v>
          </cell>
          <cell r="B4808" t="str">
            <v>A5C</v>
          </cell>
          <cell r="C4808" t="str">
            <v>P</v>
          </cell>
          <cell r="D4808" t="str">
            <v>23170</v>
          </cell>
          <cell r="E4808" t="str">
            <v>BALL VA</v>
          </cell>
          <cell r="F4808">
            <v>6</v>
          </cell>
          <cell r="G4808" t="str">
            <v>VB8010600001H00</v>
          </cell>
          <cell r="H4808">
            <v>1.5</v>
          </cell>
          <cell r="I4808" t="str">
            <v>--</v>
          </cell>
          <cell r="J4808">
            <v>3</v>
          </cell>
          <cell r="K4808">
            <v>3</v>
          </cell>
        </row>
        <row r="4809">
          <cell r="A4809" t="str">
            <v>M2</v>
          </cell>
          <cell r="B4809" t="str">
            <v>A5C</v>
          </cell>
          <cell r="C4809" t="str">
            <v>TRIM</v>
          </cell>
          <cell r="D4809" t="str">
            <v>C-2303</v>
          </cell>
          <cell r="E4809" t="str">
            <v>BALL VA</v>
          </cell>
          <cell r="F4809">
            <v>6</v>
          </cell>
          <cell r="G4809" t="str">
            <v>VB8010600001H00</v>
          </cell>
          <cell r="H4809">
            <v>1.5</v>
          </cell>
          <cell r="I4809" t="str">
            <v>--</v>
          </cell>
          <cell r="J4809">
            <v>2</v>
          </cell>
          <cell r="K4809">
            <v>2</v>
          </cell>
        </row>
        <row r="4810">
          <cell r="A4810" t="str">
            <v>M2</v>
          </cell>
          <cell r="B4810" t="str">
            <v>A5C</v>
          </cell>
          <cell r="C4810" t="str">
            <v>TRIM</v>
          </cell>
          <cell r="D4810" t="str">
            <v>V-2304</v>
          </cell>
          <cell r="E4810" t="str">
            <v>BALL VA</v>
          </cell>
          <cell r="F4810">
            <v>6</v>
          </cell>
          <cell r="G4810" t="str">
            <v>VB8010600001H00</v>
          </cell>
          <cell r="H4810">
            <v>1.5</v>
          </cell>
          <cell r="I4810" t="str">
            <v>--</v>
          </cell>
          <cell r="J4810">
            <v>2</v>
          </cell>
          <cell r="K4810">
            <v>2</v>
          </cell>
        </row>
        <row r="4811">
          <cell r="A4811" t="str">
            <v>M2</v>
          </cell>
          <cell r="B4811" t="str">
            <v>A5C</v>
          </cell>
          <cell r="C4811" t="str">
            <v>P</v>
          </cell>
          <cell r="D4811" t="str">
            <v>23033</v>
          </cell>
          <cell r="E4811" t="str">
            <v>CHECK VA</v>
          </cell>
          <cell r="F4811">
            <v>6</v>
          </cell>
          <cell r="G4811" t="str">
            <v>VCB8010400001H00</v>
          </cell>
          <cell r="H4811">
            <v>1.5</v>
          </cell>
          <cell r="I4811" t="str">
            <v>--</v>
          </cell>
          <cell r="J4811">
            <v>2</v>
          </cell>
          <cell r="K4811">
            <v>2</v>
          </cell>
        </row>
        <row r="4812">
          <cell r="A4812" t="str">
            <v>M2</v>
          </cell>
          <cell r="B4812" t="str">
            <v>A5C</v>
          </cell>
          <cell r="C4812" t="str">
            <v>P</v>
          </cell>
          <cell r="D4812" t="str">
            <v>23039</v>
          </cell>
          <cell r="E4812" t="str">
            <v>CHECK VA</v>
          </cell>
          <cell r="F4812">
            <v>6</v>
          </cell>
          <cell r="G4812" t="str">
            <v>VCB8010400001H00</v>
          </cell>
          <cell r="H4812">
            <v>1.5</v>
          </cell>
          <cell r="I4812" t="str">
            <v>--</v>
          </cell>
          <cell r="J4812">
            <v>2</v>
          </cell>
          <cell r="K4812">
            <v>2</v>
          </cell>
        </row>
        <row r="4813">
          <cell r="A4813" t="str">
            <v>M2</v>
          </cell>
          <cell r="B4813" t="str">
            <v>A5C</v>
          </cell>
          <cell r="C4813" t="str">
            <v>P</v>
          </cell>
          <cell r="D4813" t="str">
            <v>23020</v>
          </cell>
          <cell r="E4813" t="str">
            <v>GLOBE VA</v>
          </cell>
          <cell r="F4813">
            <v>6</v>
          </cell>
          <cell r="G4813" t="str">
            <v>VL8010100001H00</v>
          </cell>
          <cell r="H4813">
            <v>1.5</v>
          </cell>
          <cell r="I4813" t="str">
            <v>--</v>
          </cell>
          <cell r="J4813">
            <v>1</v>
          </cell>
          <cell r="K4813">
            <v>1</v>
          </cell>
        </row>
        <row r="4814">
          <cell r="A4814" t="str">
            <v>M2</v>
          </cell>
          <cell r="B4814" t="str">
            <v>A5C</v>
          </cell>
          <cell r="C4814" t="str">
            <v>P</v>
          </cell>
          <cell r="D4814" t="str">
            <v>23220</v>
          </cell>
          <cell r="E4814" t="str">
            <v>GLOBE VA</v>
          </cell>
          <cell r="F4814">
            <v>6</v>
          </cell>
          <cell r="G4814" t="str">
            <v>VL8010100001H00</v>
          </cell>
          <cell r="H4814">
            <v>1.5</v>
          </cell>
          <cell r="I4814" t="str">
            <v>--</v>
          </cell>
          <cell r="J4814">
            <v>1</v>
          </cell>
          <cell r="K4814">
            <v>1</v>
          </cell>
        </row>
        <row r="4815">
          <cell r="A4815" t="str">
            <v>M2</v>
          </cell>
          <cell r="B4815" t="str">
            <v>A5C</v>
          </cell>
          <cell r="C4815" t="str">
            <v>P</v>
          </cell>
          <cell r="D4815" t="str">
            <v>23054</v>
          </cell>
          <cell r="E4815" t="str">
            <v>GLOBE VA</v>
          </cell>
          <cell r="F4815">
            <v>6</v>
          </cell>
          <cell r="G4815" t="str">
            <v>VL8010100001H00</v>
          </cell>
          <cell r="H4815">
            <v>1.5</v>
          </cell>
          <cell r="I4815" t="str">
            <v>--</v>
          </cell>
          <cell r="J4815">
            <v>1</v>
          </cell>
          <cell r="K4815">
            <v>1</v>
          </cell>
        </row>
        <row r="4816">
          <cell r="A4816" t="str">
            <v>M2</v>
          </cell>
          <cell r="B4816" t="str">
            <v>A5C</v>
          </cell>
          <cell r="C4816" t="str">
            <v>P</v>
          </cell>
          <cell r="D4816" t="str">
            <v>23243</v>
          </cell>
          <cell r="E4816" t="str">
            <v>GLOBE VA</v>
          </cell>
          <cell r="F4816">
            <v>6</v>
          </cell>
          <cell r="G4816" t="str">
            <v>VL8010100001H00</v>
          </cell>
          <cell r="H4816">
            <v>1.5</v>
          </cell>
          <cell r="I4816" t="str">
            <v>--</v>
          </cell>
          <cell r="J4816">
            <v>1</v>
          </cell>
          <cell r="K4816">
            <v>1</v>
          </cell>
        </row>
        <row r="4817">
          <cell r="A4817" t="str">
            <v>M2</v>
          </cell>
          <cell r="B4817" t="str">
            <v>A5C</v>
          </cell>
          <cell r="C4817" t="str">
            <v>P</v>
          </cell>
          <cell r="D4817" t="str">
            <v>23009</v>
          </cell>
          <cell r="E4817" t="str">
            <v>BALL VA</v>
          </cell>
          <cell r="F4817">
            <v>6</v>
          </cell>
          <cell r="G4817" t="str">
            <v>VB8010600001H00</v>
          </cell>
          <cell r="H4817">
            <v>1.5</v>
          </cell>
          <cell r="I4817" t="str">
            <v>--</v>
          </cell>
          <cell r="J4817">
            <v>2</v>
          </cell>
          <cell r="K4817">
            <v>2</v>
          </cell>
        </row>
        <row r="4818">
          <cell r="A4818" t="str">
            <v>M2</v>
          </cell>
          <cell r="B4818" t="str">
            <v>A5C</v>
          </cell>
          <cell r="C4818" t="str">
            <v>P</v>
          </cell>
          <cell r="D4818" t="str">
            <v>24001</v>
          </cell>
          <cell r="E4818" t="str">
            <v>BALL VA</v>
          </cell>
          <cell r="F4818">
            <v>6</v>
          </cell>
          <cell r="G4818" t="str">
            <v>VB8010600001H00</v>
          </cell>
          <cell r="H4818">
            <v>1.5</v>
          </cell>
          <cell r="I4818" t="str">
            <v>--</v>
          </cell>
          <cell r="J4818">
            <v>2</v>
          </cell>
          <cell r="K4818">
            <v>2</v>
          </cell>
        </row>
        <row r="4819">
          <cell r="A4819" t="str">
            <v>M2</v>
          </cell>
          <cell r="B4819" t="str">
            <v>A5C</v>
          </cell>
          <cell r="C4819" t="str">
            <v>TRIM</v>
          </cell>
          <cell r="D4819" t="str">
            <v>C-2301</v>
          </cell>
          <cell r="E4819" t="str">
            <v>BALL VA</v>
          </cell>
          <cell r="F4819">
            <v>6</v>
          </cell>
          <cell r="G4819" t="str">
            <v>VB8010600001H00</v>
          </cell>
          <cell r="H4819">
            <v>1.5</v>
          </cell>
          <cell r="I4819" t="str">
            <v>--</v>
          </cell>
          <cell r="J4819">
            <v>2</v>
          </cell>
          <cell r="K4819">
            <v>2</v>
          </cell>
        </row>
        <row r="4820">
          <cell r="A4820" t="str">
            <v>M2</v>
          </cell>
          <cell r="B4820" t="str">
            <v>A5C</v>
          </cell>
          <cell r="C4820" t="str">
            <v>P</v>
          </cell>
          <cell r="D4820" t="str">
            <v>24012</v>
          </cell>
          <cell r="E4820" t="str">
            <v>BALL VA</v>
          </cell>
          <cell r="F4820">
            <v>6</v>
          </cell>
          <cell r="G4820" t="str">
            <v>VB8010600001H00</v>
          </cell>
          <cell r="H4820">
            <v>1.5</v>
          </cell>
          <cell r="I4820" t="str">
            <v>--</v>
          </cell>
          <cell r="J4820">
            <v>1</v>
          </cell>
          <cell r="K4820">
            <v>1</v>
          </cell>
        </row>
        <row r="4821">
          <cell r="A4821" t="str">
            <v>M2</v>
          </cell>
          <cell r="B4821" t="str">
            <v>B2C</v>
          </cell>
          <cell r="C4821" t="str">
            <v>SCL</v>
          </cell>
          <cell r="D4821" t="str">
            <v>TRAP</v>
          </cell>
          <cell r="E4821" t="str">
            <v>STEAM TRAP</v>
          </cell>
          <cell r="F4821">
            <v>7</v>
          </cell>
          <cell r="G4821" t="str">
            <v>SP-05-100000T00</v>
          </cell>
          <cell r="H4821">
            <v>0.75</v>
          </cell>
          <cell r="I4821" t="str">
            <v>--</v>
          </cell>
          <cell r="J4821">
            <v>2</v>
          </cell>
          <cell r="K4821">
            <v>2</v>
          </cell>
        </row>
        <row r="4822">
          <cell r="A4822" t="str">
            <v>M2</v>
          </cell>
          <cell r="B4822" t="str">
            <v>B2C</v>
          </cell>
          <cell r="C4822" t="str">
            <v>SCH</v>
          </cell>
          <cell r="D4822" t="str">
            <v>23613</v>
          </cell>
          <cell r="E4822" t="str">
            <v>STEAM TRAP</v>
          </cell>
          <cell r="F4822">
            <v>7</v>
          </cell>
          <cell r="G4822" t="str">
            <v>SP-05-100000T00</v>
          </cell>
          <cell r="H4822">
            <v>0.75</v>
          </cell>
          <cell r="I4822" t="str">
            <v>--</v>
          </cell>
          <cell r="J4822">
            <v>1</v>
          </cell>
          <cell r="K4822">
            <v>1</v>
          </cell>
        </row>
        <row r="4823">
          <cell r="A4823" t="str">
            <v>M2</v>
          </cell>
          <cell r="B4823" t="str">
            <v>A5C</v>
          </cell>
          <cell r="C4823" t="str">
            <v>P</v>
          </cell>
          <cell r="D4823" t="str">
            <v>24007</v>
          </cell>
          <cell r="E4823" t="str">
            <v>T-STR</v>
          </cell>
          <cell r="F4823">
            <v>7</v>
          </cell>
          <cell r="G4823" t="str">
            <v>SP-07-108000100</v>
          </cell>
          <cell r="H4823">
            <v>1</v>
          </cell>
          <cell r="I4823" t="str">
            <v>--</v>
          </cell>
          <cell r="J4823">
            <v>1</v>
          </cell>
          <cell r="K4823">
            <v>1</v>
          </cell>
        </row>
        <row r="4824">
          <cell r="A4824" t="str">
            <v>M2</v>
          </cell>
          <cell r="B4824" t="str">
            <v>A5C</v>
          </cell>
          <cell r="C4824" t="str">
            <v>P</v>
          </cell>
          <cell r="D4824" t="str">
            <v>24025</v>
          </cell>
          <cell r="E4824" t="str">
            <v>Y-STR</v>
          </cell>
          <cell r="F4824">
            <v>7</v>
          </cell>
          <cell r="G4824" t="str">
            <v>SP-06-100000100</v>
          </cell>
          <cell r="H4824">
            <v>1</v>
          </cell>
          <cell r="I4824" t="str">
            <v>--</v>
          </cell>
          <cell r="J4824">
            <v>2</v>
          </cell>
          <cell r="K4824">
            <v>2</v>
          </cell>
        </row>
        <row r="4825">
          <cell r="A4825" t="str">
            <v>M2</v>
          </cell>
          <cell r="B4825" t="str">
            <v>A5C</v>
          </cell>
          <cell r="C4825" t="str">
            <v>P</v>
          </cell>
          <cell r="D4825" t="str">
            <v>23070</v>
          </cell>
          <cell r="E4825" t="str">
            <v>T-STR</v>
          </cell>
          <cell r="F4825">
            <v>7</v>
          </cell>
          <cell r="G4825" t="str">
            <v>SP-07-108001H00</v>
          </cell>
          <cell r="H4825">
            <v>1.5</v>
          </cell>
          <cell r="I4825" t="str">
            <v>--</v>
          </cell>
          <cell r="J4825">
            <v>2</v>
          </cell>
          <cell r="K4825">
            <v>2</v>
          </cell>
        </row>
        <row r="4826">
          <cell r="A4826" t="str">
            <v>M2</v>
          </cell>
          <cell r="B4826" t="str">
            <v>A5C</v>
          </cell>
          <cell r="C4826" t="str">
            <v>P</v>
          </cell>
          <cell r="D4826" t="str">
            <v>23103</v>
          </cell>
          <cell r="E4826" t="str">
            <v>T-STR</v>
          </cell>
          <cell r="F4826">
            <v>7</v>
          </cell>
          <cell r="G4826" t="str">
            <v>SP-07-108001H00</v>
          </cell>
          <cell r="H4826">
            <v>1.5</v>
          </cell>
          <cell r="I4826" t="str">
            <v>--</v>
          </cell>
          <cell r="J4826">
            <v>2</v>
          </cell>
          <cell r="K4826">
            <v>2</v>
          </cell>
        </row>
        <row r="4827">
          <cell r="A4827" t="str">
            <v>M2</v>
          </cell>
          <cell r="B4827" t="str">
            <v>A5C</v>
          </cell>
          <cell r="C4827" t="str">
            <v>P</v>
          </cell>
          <cell r="D4827" t="str">
            <v>23143</v>
          </cell>
          <cell r="E4827" t="str">
            <v>T-STR</v>
          </cell>
          <cell r="F4827">
            <v>7</v>
          </cell>
          <cell r="G4827" t="str">
            <v>SP-07-108001H00</v>
          </cell>
          <cell r="H4827">
            <v>1.5</v>
          </cell>
          <cell r="I4827" t="str">
            <v>--</v>
          </cell>
          <cell r="J4827">
            <v>2</v>
          </cell>
          <cell r="K4827">
            <v>2</v>
          </cell>
        </row>
        <row r="4828">
          <cell r="A4828" t="str">
            <v>M2</v>
          </cell>
          <cell r="B4828" t="str">
            <v>A5C</v>
          </cell>
          <cell r="C4828" t="str">
            <v>P</v>
          </cell>
          <cell r="D4828" t="str">
            <v>23107</v>
          </cell>
          <cell r="E4828" t="str">
            <v>T-STR</v>
          </cell>
          <cell r="F4828">
            <v>7</v>
          </cell>
          <cell r="G4828" t="str">
            <v>SP-07-108001H00</v>
          </cell>
          <cell r="H4828">
            <v>1.5</v>
          </cell>
          <cell r="I4828" t="str">
            <v>--</v>
          </cell>
          <cell r="J4828">
            <v>2</v>
          </cell>
          <cell r="K4828">
            <v>2</v>
          </cell>
        </row>
        <row r="4829">
          <cell r="A4829" t="str">
            <v>M2</v>
          </cell>
          <cell r="B4829" t="str">
            <v>A5C</v>
          </cell>
          <cell r="C4829" t="str">
            <v>P</v>
          </cell>
          <cell r="D4829" t="str">
            <v>23111</v>
          </cell>
          <cell r="E4829" t="str">
            <v>T-STR</v>
          </cell>
          <cell r="F4829">
            <v>7</v>
          </cell>
          <cell r="G4829" t="str">
            <v>SP-07-108001H00</v>
          </cell>
          <cell r="H4829">
            <v>1.5</v>
          </cell>
          <cell r="I4829" t="str">
            <v>--</v>
          </cell>
          <cell r="J4829">
            <v>2</v>
          </cell>
          <cell r="K4829">
            <v>2</v>
          </cell>
        </row>
        <row r="4830">
          <cell r="A4830" t="str">
            <v>M2</v>
          </cell>
          <cell r="B4830" t="str">
            <v>A5C</v>
          </cell>
          <cell r="C4830" t="str">
            <v>P</v>
          </cell>
          <cell r="D4830" t="str">
            <v>23147</v>
          </cell>
          <cell r="E4830" t="str">
            <v>T-STR</v>
          </cell>
          <cell r="F4830">
            <v>7</v>
          </cell>
          <cell r="G4830" t="str">
            <v>SP-07-108001H00</v>
          </cell>
          <cell r="H4830">
            <v>1.5</v>
          </cell>
          <cell r="I4830" t="str">
            <v>--</v>
          </cell>
          <cell r="J4830">
            <v>2</v>
          </cell>
          <cell r="K4830">
            <v>2</v>
          </cell>
        </row>
        <row r="4831">
          <cell r="A4831" t="str">
            <v>M2</v>
          </cell>
          <cell r="B4831" t="str">
            <v>A5C</v>
          </cell>
          <cell r="C4831" t="str">
            <v>P</v>
          </cell>
          <cell r="D4831" t="str">
            <v>23055</v>
          </cell>
          <cell r="E4831" t="str">
            <v>T-STR</v>
          </cell>
          <cell r="F4831">
            <v>7</v>
          </cell>
          <cell r="G4831" t="str">
            <v>SP-07-108001H00</v>
          </cell>
          <cell r="H4831">
            <v>1.5</v>
          </cell>
          <cell r="I4831" t="str">
            <v>--</v>
          </cell>
          <cell r="J4831">
            <v>2</v>
          </cell>
          <cell r="K4831">
            <v>2</v>
          </cell>
        </row>
        <row r="4832">
          <cell r="A4832" t="str">
            <v>M2</v>
          </cell>
          <cell r="B4832" t="str">
            <v>A5C</v>
          </cell>
          <cell r="C4832" t="str">
            <v>P</v>
          </cell>
          <cell r="D4832" t="str">
            <v>23044</v>
          </cell>
          <cell r="E4832" t="str">
            <v>T-STR</v>
          </cell>
          <cell r="F4832">
            <v>7</v>
          </cell>
          <cell r="G4832" t="str">
            <v>SP-07-108001H00</v>
          </cell>
          <cell r="H4832">
            <v>1.5</v>
          </cell>
          <cell r="I4832" t="str">
            <v>--</v>
          </cell>
          <cell r="J4832">
            <v>2</v>
          </cell>
          <cell r="K4832">
            <v>2</v>
          </cell>
        </row>
        <row r="4833">
          <cell r="A4833" t="str">
            <v>M2</v>
          </cell>
          <cell r="B4833" t="str">
            <v>A5C</v>
          </cell>
          <cell r="C4833" t="str">
            <v>P</v>
          </cell>
          <cell r="D4833" t="str">
            <v>23077</v>
          </cell>
          <cell r="E4833" t="str">
            <v>T-STR</v>
          </cell>
          <cell r="F4833">
            <v>7</v>
          </cell>
          <cell r="G4833" t="str">
            <v>SP-07-108001H00</v>
          </cell>
          <cell r="H4833">
            <v>1.5</v>
          </cell>
          <cell r="I4833" t="str">
            <v>--</v>
          </cell>
          <cell r="J4833">
            <v>2</v>
          </cell>
          <cell r="K4833">
            <v>2</v>
          </cell>
        </row>
        <row r="4834">
          <cell r="A4834" t="str">
            <v>M2</v>
          </cell>
          <cell r="B4834" t="str">
            <v>A5C</v>
          </cell>
          <cell r="C4834" t="str">
            <v>P</v>
          </cell>
          <cell r="D4834" t="str">
            <v>23009</v>
          </cell>
          <cell r="E4834" t="str">
            <v>T-STR</v>
          </cell>
          <cell r="F4834">
            <v>7</v>
          </cell>
          <cell r="G4834" t="str">
            <v>SP-07-108001H00</v>
          </cell>
          <cell r="H4834">
            <v>1.5</v>
          </cell>
          <cell r="I4834" t="str">
            <v>--</v>
          </cell>
          <cell r="J4834">
            <v>2</v>
          </cell>
          <cell r="K4834">
            <v>2</v>
          </cell>
        </row>
        <row r="4835">
          <cell r="A4835" t="str">
            <v>M2</v>
          </cell>
          <cell r="B4835" t="str">
            <v>A5C</v>
          </cell>
          <cell r="C4835" t="str">
            <v>P</v>
          </cell>
          <cell r="D4835" t="str">
            <v>24001</v>
          </cell>
          <cell r="E4835" t="str">
            <v>Y-STR</v>
          </cell>
          <cell r="F4835">
            <v>7</v>
          </cell>
          <cell r="G4835" t="str">
            <v>SP-06-100001H00</v>
          </cell>
          <cell r="H4835">
            <v>1.5</v>
          </cell>
          <cell r="I4835" t="str">
            <v>--</v>
          </cell>
          <cell r="J4835">
            <v>2</v>
          </cell>
          <cell r="K4835">
            <v>2</v>
          </cell>
        </row>
        <row r="4836">
          <cell r="A4836" t="str">
            <v>MC</v>
          </cell>
          <cell r="B4836" t="str">
            <v>CA304</v>
          </cell>
          <cell r="C4836" t="str">
            <v>SC1</v>
          </cell>
          <cell r="D4836" t="str">
            <v>HOLD</v>
          </cell>
          <cell r="E4836" t="str">
            <v>PIPE</v>
          </cell>
          <cell r="F4836">
            <v>1</v>
          </cell>
          <cell r="G4836" t="str">
            <v>CB100508000H00</v>
          </cell>
          <cell r="H4836">
            <v>0.5</v>
          </cell>
          <cell r="I4836" t="str">
            <v>--</v>
          </cell>
          <cell r="J4836">
            <v>1.5</v>
          </cell>
          <cell r="K4836">
            <v>1.5</v>
          </cell>
        </row>
        <row r="4837">
          <cell r="A4837" t="str">
            <v>MC</v>
          </cell>
          <cell r="B4837" t="str">
            <v>CA304</v>
          </cell>
          <cell r="C4837" t="str">
            <v>SCC</v>
          </cell>
          <cell r="D4837" t="str">
            <v>HOLD</v>
          </cell>
          <cell r="E4837" t="str">
            <v>PIPE</v>
          </cell>
          <cell r="F4837">
            <v>1</v>
          </cell>
          <cell r="G4837" t="str">
            <v>CB100508000H00</v>
          </cell>
          <cell r="H4837">
            <v>0.5</v>
          </cell>
          <cell r="I4837" t="str">
            <v>--</v>
          </cell>
          <cell r="J4837">
            <v>4</v>
          </cell>
          <cell r="K4837">
            <v>4</v>
          </cell>
        </row>
        <row r="4838">
          <cell r="A4838" t="str">
            <v>MC</v>
          </cell>
          <cell r="B4838" t="str">
            <v>CA304</v>
          </cell>
          <cell r="C4838" t="str">
            <v>MC</v>
          </cell>
          <cell r="D4838" t="str">
            <v>HOLD</v>
          </cell>
          <cell r="E4838" t="str">
            <v>PIPE</v>
          </cell>
          <cell r="F4838">
            <v>1</v>
          </cell>
          <cell r="G4838" t="str">
            <v>CB100508000H00</v>
          </cell>
          <cell r="H4838">
            <v>0.5</v>
          </cell>
          <cell r="I4838" t="str">
            <v>--</v>
          </cell>
          <cell r="J4838">
            <v>12</v>
          </cell>
          <cell r="K4838">
            <v>12</v>
          </cell>
        </row>
        <row r="4839">
          <cell r="A4839" t="str">
            <v>MC</v>
          </cell>
          <cell r="B4839" t="str">
            <v>BA305</v>
          </cell>
          <cell r="C4839" t="str">
            <v>VNC</v>
          </cell>
          <cell r="D4839" t="str">
            <v>2016</v>
          </cell>
          <cell r="E4839" t="str">
            <v>PIPE</v>
          </cell>
          <cell r="F4839">
            <v>1</v>
          </cell>
          <cell r="G4839" t="str">
            <v>CB100508000T00</v>
          </cell>
          <cell r="H4839">
            <v>0.75</v>
          </cell>
          <cell r="I4839" t="str">
            <v>--</v>
          </cell>
          <cell r="J4839">
            <v>0.1</v>
          </cell>
          <cell r="K4839">
            <v>0.1</v>
          </cell>
        </row>
        <row r="4840">
          <cell r="A4840" t="str">
            <v>MC</v>
          </cell>
          <cell r="B4840" t="str">
            <v>CA304</v>
          </cell>
          <cell r="C4840" t="str">
            <v>TRIM</v>
          </cell>
          <cell r="D4840" t="str">
            <v>E-1260</v>
          </cell>
          <cell r="E4840" t="str">
            <v>PIPE</v>
          </cell>
          <cell r="F4840">
            <v>1</v>
          </cell>
          <cell r="G4840" t="str">
            <v>CB100508000T00</v>
          </cell>
          <cell r="H4840">
            <v>0.75</v>
          </cell>
          <cell r="I4840" t="str">
            <v>--</v>
          </cell>
          <cell r="J4840">
            <v>0.1</v>
          </cell>
          <cell r="K4840">
            <v>0.1</v>
          </cell>
        </row>
        <row r="4841">
          <cell r="A4841" t="str">
            <v>MC</v>
          </cell>
          <cell r="B4841" t="str">
            <v>CA304</v>
          </cell>
          <cell r="C4841" t="str">
            <v>MC</v>
          </cell>
          <cell r="D4841" t="str">
            <v>2412</v>
          </cell>
          <cell r="E4841" t="str">
            <v>PIPE</v>
          </cell>
          <cell r="F4841">
            <v>1</v>
          </cell>
          <cell r="G4841" t="str">
            <v>CB100508000T00</v>
          </cell>
          <cell r="H4841">
            <v>0.75</v>
          </cell>
          <cell r="I4841" t="str">
            <v>--</v>
          </cell>
          <cell r="J4841">
            <v>0.2</v>
          </cell>
          <cell r="K4841">
            <v>0.2</v>
          </cell>
        </row>
        <row r="4842">
          <cell r="A4842" t="str">
            <v>MC</v>
          </cell>
          <cell r="B4842" t="str">
            <v>CA304</v>
          </cell>
          <cell r="C4842" t="str">
            <v>MC</v>
          </cell>
          <cell r="D4842" t="str">
            <v>2505</v>
          </cell>
          <cell r="E4842" t="str">
            <v>PIPE</v>
          </cell>
          <cell r="F4842">
            <v>1</v>
          </cell>
          <cell r="G4842" t="str">
            <v>CB100508000T00</v>
          </cell>
          <cell r="H4842">
            <v>0.75</v>
          </cell>
          <cell r="I4842" t="str">
            <v>--</v>
          </cell>
          <cell r="J4842">
            <v>0.2</v>
          </cell>
          <cell r="K4842">
            <v>0.2</v>
          </cell>
        </row>
        <row r="4843">
          <cell r="A4843" t="str">
            <v>MC</v>
          </cell>
          <cell r="B4843" t="str">
            <v>CA304</v>
          </cell>
          <cell r="C4843" t="str">
            <v>MC</v>
          </cell>
          <cell r="D4843" t="str">
            <v>2601</v>
          </cell>
          <cell r="E4843" t="str">
            <v>PIPE</v>
          </cell>
          <cell r="F4843">
            <v>1</v>
          </cell>
          <cell r="G4843" t="str">
            <v>CB100508000T00</v>
          </cell>
          <cell r="H4843">
            <v>0.75</v>
          </cell>
          <cell r="I4843" t="str">
            <v>--</v>
          </cell>
          <cell r="J4843">
            <v>0.2</v>
          </cell>
          <cell r="K4843">
            <v>0.2</v>
          </cell>
        </row>
        <row r="4844">
          <cell r="A4844" t="str">
            <v>MC</v>
          </cell>
          <cell r="B4844" t="str">
            <v>CA304</v>
          </cell>
          <cell r="C4844" t="str">
            <v>MC</v>
          </cell>
          <cell r="D4844" t="str">
            <v>2502</v>
          </cell>
          <cell r="E4844" t="str">
            <v>PIPE</v>
          </cell>
          <cell r="F4844">
            <v>1</v>
          </cell>
          <cell r="G4844" t="str">
            <v>CB100508000T00</v>
          </cell>
          <cell r="H4844">
            <v>0.75</v>
          </cell>
          <cell r="I4844" t="str">
            <v>--</v>
          </cell>
          <cell r="J4844">
            <v>0.2</v>
          </cell>
          <cell r="K4844">
            <v>0.2</v>
          </cell>
        </row>
        <row r="4845">
          <cell r="A4845" t="str">
            <v>MC</v>
          </cell>
          <cell r="B4845" t="str">
            <v>CA304</v>
          </cell>
          <cell r="C4845" t="str">
            <v>MC</v>
          </cell>
          <cell r="D4845" t="str">
            <v>2502</v>
          </cell>
          <cell r="E4845" t="str">
            <v>PIPE</v>
          </cell>
          <cell r="F4845">
            <v>1</v>
          </cell>
          <cell r="G4845" t="str">
            <v>CB100508000T00</v>
          </cell>
          <cell r="H4845">
            <v>0.75</v>
          </cell>
          <cell r="I4845" t="str">
            <v>--</v>
          </cell>
          <cell r="J4845">
            <v>0.2</v>
          </cell>
          <cell r="K4845">
            <v>0.2</v>
          </cell>
        </row>
        <row r="4846">
          <cell r="A4846" t="str">
            <v>MC</v>
          </cell>
          <cell r="B4846" t="str">
            <v>CA304</v>
          </cell>
          <cell r="C4846" t="str">
            <v>TRIM</v>
          </cell>
          <cell r="D4846" t="str">
            <v>V-1260A/B</v>
          </cell>
          <cell r="E4846" t="str">
            <v>PIPE</v>
          </cell>
          <cell r="F4846">
            <v>1</v>
          </cell>
          <cell r="G4846" t="str">
            <v>CB100508000T00</v>
          </cell>
          <cell r="H4846">
            <v>0.75</v>
          </cell>
          <cell r="I4846" t="str">
            <v>--</v>
          </cell>
          <cell r="J4846">
            <v>0.3</v>
          </cell>
          <cell r="K4846">
            <v>0.3</v>
          </cell>
        </row>
        <row r="4847">
          <cell r="A4847" t="str">
            <v>MC</v>
          </cell>
          <cell r="B4847" t="str">
            <v>B2C</v>
          </cell>
          <cell r="C4847" t="str">
            <v>SH</v>
          </cell>
          <cell r="D4847" t="str">
            <v>1360</v>
          </cell>
          <cell r="E4847" t="str">
            <v>PIPE</v>
          </cell>
          <cell r="F4847">
            <v>1</v>
          </cell>
          <cell r="G4847" t="str">
            <v>CB100508000T00</v>
          </cell>
          <cell r="H4847">
            <v>0.75</v>
          </cell>
          <cell r="I4847" t="str">
            <v>--</v>
          </cell>
          <cell r="J4847">
            <v>0.5</v>
          </cell>
          <cell r="K4847">
            <v>0.5</v>
          </cell>
        </row>
        <row r="4848">
          <cell r="A4848" t="str">
            <v>MC</v>
          </cell>
          <cell r="B4848" t="str">
            <v>B2C</v>
          </cell>
          <cell r="C4848" t="str">
            <v>SH</v>
          </cell>
          <cell r="D4848" t="str">
            <v>1260</v>
          </cell>
          <cell r="E4848" t="str">
            <v>PIPE</v>
          </cell>
          <cell r="F4848">
            <v>1</v>
          </cell>
          <cell r="G4848" t="str">
            <v>CB100508000T00</v>
          </cell>
          <cell r="H4848">
            <v>0.75</v>
          </cell>
          <cell r="I4848" t="str">
            <v>--</v>
          </cell>
          <cell r="J4848">
            <v>0.5</v>
          </cell>
          <cell r="K4848">
            <v>0.5</v>
          </cell>
        </row>
        <row r="4849">
          <cell r="A4849" t="str">
            <v>MC</v>
          </cell>
          <cell r="B4849" t="str">
            <v>B2C</v>
          </cell>
          <cell r="C4849" t="str">
            <v>SH</v>
          </cell>
          <cell r="D4849" t="str">
            <v>1460</v>
          </cell>
          <cell r="E4849" t="str">
            <v>PIPE</v>
          </cell>
          <cell r="F4849">
            <v>1</v>
          </cell>
          <cell r="G4849" t="str">
            <v>CB100508000T00</v>
          </cell>
          <cell r="H4849">
            <v>0.75</v>
          </cell>
          <cell r="I4849" t="str">
            <v>--</v>
          </cell>
          <cell r="J4849">
            <v>0.5</v>
          </cell>
          <cell r="K4849">
            <v>0.5</v>
          </cell>
        </row>
        <row r="4850">
          <cell r="A4850" t="str">
            <v>MC</v>
          </cell>
          <cell r="B4850" t="str">
            <v>CA307</v>
          </cell>
          <cell r="C4850" t="str">
            <v>HCL</v>
          </cell>
          <cell r="D4850" t="str">
            <v>1100</v>
          </cell>
          <cell r="E4850" t="str">
            <v>PIPE</v>
          </cell>
          <cell r="F4850">
            <v>1</v>
          </cell>
          <cell r="G4850" t="str">
            <v>CB100508000T00</v>
          </cell>
          <cell r="H4850">
            <v>0.75</v>
          </cell>
          <cell r="I4850" t="str">
            <v>--</v>
          </cell>
          <cell r="J4850">
            <v>0.5</v>
          </cell>
          <cell r="K4850">
            <v>0.5</v>
          </cell>
        </row>
        <row r="4851">
          <cell r="A4851" t="str">
            <v>MC</v>
          </cell>
          <cell r="B4851" t="str">
            <v>CA304</v>
          </cell>
          <cell r="C4851" t="str">
            <v>MC</v>
          </cell>
          <cell r="D4851" t="str">
            <v>2501</v>
          </cell>
          <cell r="E4851" t="str">
            <v>PIPE</v>
          </cell>
          <cell r="F4851">
            <v>1</v>
          </cell>
          <cell r="G4851" t="str">
            <v>CB100508000T00</v>
          </cell>
          <cell r="H4851">
            <v>0.75</v>
          </cell>
          <cell r="I4851" t="str">
            <v>--</v>
          </cell>
          <cell r="J4851">
            <v>0.5</v>
          </cell>
          <cell r="K4851">
            <v>0.5</v>
          </cell>
        </row>
        <row r="4852">
          <cell r="A4852" t="str">
            <v>MC</v>
          </cell>
          <cell r="B4852" t="str">
            <v>CA304</v>
          </cell>
          <cell r="C4852" t="str">
            <v>MC</v>
          </cell>
          <cell r="D4852" t="str">
            <v>2607</v>
          </cell>
          <cell r="E4852" t="str">
            <v>PIPE</v>
          </cell>
          <cell r="F4852">
            <v>1</v>
          </cell>
          <cell r="G4852" t="str">
            <v>CB100508000T00</v>
          </cell>
          <cell r="H4852">
            <v>0.75</v>
          </cell>
          <cell r="I4852" t="str">
            <v>--</v>
          </cell>
          <cell r="J4852">
            <v>0.5</v>
          </cell>
          <cell r="K4852">
            <v>0.5</v>
          </cell>
        </row>
        <row r="4853">
          <cell r="A4853" t="str">
            <v>MC</v>
          </cell>
          <cell r="B4853" t="str">
            <v>BA305</v>
          </cell>
          <cell r="C4853" t="str">
            <v>MOH</v>
          </cell>
          <cell r="D4853" t="str">
            <v>2002</v>
          </cell>
          <cell r="E4853" t="str">
            <v>PIPE</v>
          </cell>
          <cell r="F4853">
            <v>1</v>
          </cell>
          <cell r="G4853" t="str">
            <v>CB100508000T00</v>
          </cell>
          <cell r="H4853">
            <v>0.75</v>
          </cell>
          <cell r="I4853" t="str">
            <v>--</v>
          </cell>
          <cell r="J4853">
            <v>0.5</v>
          </cell>
          <cell r="K4853">
            <v>0.5</v>
          </cell>
        </row>
        <row r="4854">
          <cell r="A4854" t="str">
            <v>MC</v>
          </cell>
          <cell r="B4854" t="str">
            <v>BA302</v>
          </cell>
          <cell r="C4854" t="str">
            <v>SD20</v>
          </cell>
          <cell r="D4854" t="str">
            <v>2301</v>
          </cell>
          <cell r="E4854" t="str">
            <v>PIPE</v>
          </cell>
          <cell r="F4854">
            <v>1</v>
          </cell>
          <cell r="G4854" t="str">
            <v>CB100508000T00</v>
          </cell>
          <cell r="H4854">
            <v>0.75</v>
          </cell>
          <cell r="I4854" t="str">
            <v>--</v>
          </cell>
          <cell r="J4854">
            <v>0.5</v>
          </cell>
          <cell r="K4854">
            <v>0.5</v>
          </cell>
        </row>
        <row r="4855">
          <cell r="A4855" t="str">
            <v>MC</v>
          </cell>
          <cell r="B4855" t="str">
            <v>CA304</v>
          </cell>
          <cell r="C4855" t="str">
            <v>MC</v>
          </cell>
          <cell r="D4855" t="str">
            <v>2501</v>
          </cell>
          <cell r="E4855" t="str">
            <v>PIPE</v>
          </cell>
          <cell r="F4855">
            <v>1</v>
          </cell>
          <cell r="G4855" t="str">
            <v>CB100508000T00</v>
          </cell>
          <cell r="H4855">
            <v>0.75</v>
          </cell>
          <cell r="I4855" t="str">
            <v>--</v>
          </cell>
          <cell r="J4855">
            <v>0.5</v>
          </cell>
          <cell r="K4855">
            <v>0.5</v>
          </cell>
        </row>
        <row r="4856">
          <cell r="A4856" t="str">
            <v>MC</v>
          </cell>
          <cell r="B4856" t="str">
            <v>BA312</v>
          </cell>
          <cell r="C4856" t="str">
            <v>SA98</v>
          </cell>
          <cell r="D4856" t="str">
            <v>2411</v>
          </cell>
          <cell r="E4856" t="str">
            <v>PIPE</v>
          </cell>
          <cell r="F4856">
            <v>1</v>
          </cell>
          <cell r="G4856" t="str">
            <v>CB100508000T00</v>
          </cell>
          <cell r="H4856">
            <v>0.75</v>
          </cell>
          <cell r="I4856" t="str">
            <v>--</v>
          </cell>
          <cell r="J4856">
            <v>0.5</v>
          </cell>
          <cell r="K4856">
            <v>0.5</v>
          </cell>
        </row>
        <row r="4857">
          <cell r="A4857" t="str">
            <v>MC</v>
          </cell>
          <cell r="B4857" t="str">
            <v>CA304</v>
          </cell>
          <cell r="C4857" t="str">
            <v>TRIM</v>
          </cell>
          <cell r="D4857" t="str">
            <v>E-1261</v>
          </cell>
          <cell r="E4857" t="str">
            <v>PIPE</v>
          </cell>
          <cell r="F4857">
            <v>1</v>
          </cell>
          <cell r="G4857" t="str">
            <v>CB100508000T00</v>
          </cell>
          <cell r="H4857">
            <v>0.75</v>
          </cell>
          <cell r="I4857" t="str">
            <v>--</v>
          </cell>
          <cell r="J4857">
            <v>0.6</v>
          </cell>
          <cell r="K4857">
            <v>0.6</v>
          </cell>
        </row>
        <row r="4858">
          <cell r="A4858" t="str">
            <v>MC</v>
          </cell>
          <cell r="B4858" t="str">
            <v>CA304</v>
          </cell>
          <cell r="C4858" t="str">
            <v>TRIM</v>
          </cell>
          <cell r="D4858" t="str">
            <v>F-1251</v>
          </cell>
          <cell r="E4858" t="str">
            <v>PIPE</v>
          </cell>
          <cell r="F4858">
            <v>1</v>
          </cell>
          <cell r="G4858" t="str">
            <v>CB100508000T00</v>
          </cell>
          <cell r="H4858">
            <v>0.75</v>
          </cell>
          <cell r="I4858" t="str">
            <v>--</v>
          </cell>
          <cell r="J4858">
            <v>1</v>
          </cell>
          <cell r="K4858">
            <v>1</v>
          </cell>
        </row>
        <row r="4859">
          <cell r="A4859" t="str">
            <v>MC</v>
          </cell>
          <cell r="B4859" t="str">
            <v>CA304</v>
          </cell>
          <cell r="C4859" t="str">
            <v>MC</v>
          </cell>
          <cell r="D4859" t="str">
            <v>HOLD</v>
          </cell>
          <cell r="E4859" t="str">
            <v>PIPE</v>
          </cell>
          <cell r="F4859">
            <v>1</v>
          </cell>
          <cell r="G4859" t="str">
            <v>CB100508000T00</v>
          </cell>
          <cell r="H4859">
            <v>0.75</v>
          </cell>
          <cell r="I4859" t="str">
            <v>--</v>
          </cell>
          <cell r="J4859">
            <v>1</v>
          </cell>
          <cell r="K4859">
            <v>1</v>
          </cell>
        </row>
        <row r="4860">
          <cell r="A4860" t="str">
            <v>MC</v>
          </cell>
          <cell r="B4860" t="str">
            <v>BA305</v>
          </cell>
          <cell r="C4860" t="str">
            <v>MOH</v>
          </cell>
          <cell r="D4860" t="str">
            <v>2112</v>
          </cell>
          <cell r="E4860" t="str">
            <v>PIPE</v>
          </cell>
          <cell r="F4860">
            <v>1</v>
          </cell>
          <cell r="G4860" t="str">
            <v>CB100508000T00</v>
          </cell>
          <cell r="H4860">
            <v>0.75</v>
          </cell>
          <cell r="I4860" t="str">
            <v>--</v>
          </cell>
          <cell r="J4860">
            <v>1.5</v>
          </cell>
          <cell r="K4860">
            <v>1.5</v>
          </cell>
        </row>
        <row r="4861">
          <cell r="A4861" t="str">
            <v>MC</v>
          </cell>
          <cell r="B4861" t="str">
            <v>CA304</v>
          </cell>
          <cell r="C4861" t="str">
            <v>MC</v>
          </cell>
          <cell r="D4861" t="str">
            <v>HOLD</v>
          </cell>
          <cell r="E4861" t="str">
            <v>PIPE</v>
          </cell>
          <cell r="F4861">
            <v>1</v>
          </cell>
          <cell r="G4861" t="str">
            <v>CB100508000T00</v>
          </cell>
          <cell r="H4861">
            <v>0.75</v>
          </cell>
          <cell r="I4861" t="str">
            <v>--</v>
          </cell>
          <cell r="J4861">
            <v>2</v>
          </cell>
          <cell r="K4861">
            <v>2</v>
          </cell>
        </row>
        <row r="4862">
          <cell r="A4862" t="str">
            <v>MC</v>
          </cell>
          <cell r="B4862" t="str">
            <v>CA304</v>
          </cell>
          <cell r="C4862" t="str">
            <v>MC</v>
          </cell>
          <cell r="D4862" t="str">
            <v>2604</v>
          </cell>
          <cell r="E4862" t="str">
            <v>PIPE</v>
          </cell>
          <cell r="F4862">
            <v>1</v>
          </cell>
          <cell r="G4862" t="str">
            <v>CB100508000T00</v>
          </cell>
          <cell r="H4862">
            <v>0.75</v>
          </cell>
          <cell r="I4862" t="str">
            <v>--</v>
          </cell>
          <cell r="J4862">
            <v>2</v>
          </cell>
          <cell r="K4862">
            <v>2</v>
          </cell>
        </row>
        <row r="4863">
          <cell r="A4863" t="str">
            <v>MC</v>
          </cell>
          <cell r="B4863" t="str">
            <v>CA304</v>
          </cell>
          <cell r="C4863" t="str">
            <v>MC</v>
          </cell>
          <cell r="D4863" t="str">
            <v>HOLD</v>
          </cell>
          <cell r="E4863" t="str">
            <v>PIPE</v>
          </cell>
          <cell r="F4863">
            <v>1</v>
          </cell>
          <cell r="G4863" t="str">
            <v>CB100508000T00</v>
          </cell>
          <cell r="H4863">
            <v>0.75</v>
          </cell>
          <cell r="I4863" t="str">
            <v>--</v>
          </cell>
          <cell r="J4863">
            <v>2</v>
          </cell>
          <cell r="K4863">
            <v>2</v>
          </cell>
        </row>
        <row r="4864">
          <cell r="A4864" t="str">
            <v>MC</v>
          </cell>
          <cell r="B4864" t="str">
            <v>CA304</v>
          </cell>
          <cell r="C4864" t="str">
            <v>MC</v>
          </cell>
          <cell r="D4864" t="str">
            <v>HOLD</v>
          </cell>
          <cell r="E4864" t="str">
            <v>PIPE</v>
          </cell>
          <cell r="F4864">
            <v>1</v>
          </cell>
          <cell r="G4864" t="str">
            <v>CB100508000T00</v>
          </cell>
          <cell r="H4864">
            <v>0.75</v>
          </cell>
          <cell r="I4864" t="str">
            <v>--</v>
          </cell>
          <cell r="J4864">
            <v>2</v>
          </cell>
          <cell r="K4864">
            <v>2</v>
          </cell>
        </row>
        <row r="4865">
          <cell r="A4865" t="str">
            <v>MC</v>
          </cell>
          <cell r="B4865" t="str">
            <v>CA304</v>
          </cell>
          <cell r="C4865" t="str">
            <v>VT</v>
          </cell>
          <cell r="D4865" t="str">
            <v>HOLD</v>
          </cell>
          <cell r="E4865" t="str">
            <v>PIPE</v>
          </cell>
          <cell r="F4865">
            <v>1</v>
          </cell>
          <cell r="G4865" t="str">
            <v>CB100508000T00</v>
          </cell>
          <cell r="H4865">
            <v>0.75</v>
          </cell>
          <cell r="I4865" t="str">
            <v>--</v>
          </cell>
          <cell r="J4865">
            <v>2.4</v>
          </cell>
          <cell r="K4865">
            <v>2.4</v>
          </cell>
        </row>
        <row r="4866">
          <cell r="A4866" t="str">
            <v>MC</v>
          </cell>
          <cell r="B4866" t="str">
            <v>BA305</v>
          </cell>
          <cell r="C4866" t="str">
            <v>MOH</v>
          </cell>
          <cell r="D4866" t="str">
            <v>2000</v>
          </cell>
          <cell r="E4866" t="str">
            <v>PIPE</v>
          </cell>
          <cell r="F4866">
            <v>1</v>
          </cell>
          <cell r="G4866" t="str">
            <v>CB100508000T00</v>
          </cell>
          <cell r="H4866">
            <v>0.75</v>
          </cell>
          <cell r="I4866" t="str">
            <v>--</v>
          </cell>
          <cell r="J4866">
            <v>3</v>
          </cell>
          <cell r="K4866">
            <v>3</v>
          </cell>
        </row>
        <row r="4867">
          <cell r="A4867" t="str">
            <v>MC</v>
          </cell>
          <cell r="B4867" t="str">
            <v>CA304</v>
          </cell>
          <cell r="C4867" t="str">
            <v>SC1</v>
          </cell>
          <cell r="D4867" t="str">
            <v>HOLD</v>
          </cell>
          <cell r="E4867" t="str">
            <v>PIPE</v>
          </cell>
          <cell r="F4867">
            <v>1</v>
          </cell>
          <cell r="G4867" t="str">
            <v>CB100508000T00</v>
          </cell>
          <cell r="H4867">
            <v>0.75</v>
          </cell>
          <cell r="I4867" t="str">
            <v>--</v>
          </cell>
          <cell r="J4867">
            <v>4.5</v>
          </cell>
          <cell r="K4867">
            <v>4.5</v>
          </cell>
        </row>
        <row r="4868">
          <cell r="A4868" t="str">
            <v>MC</v>
          </cell>
          <cell r="B4868" t="str">
            <v>CA304</v>
          </cell>
          <cell r="C4868" t="str">
            <v>MC</v>
          </cell>
          <cell r="D4868" t="str">
            <v>HOLD</v>
          </cell>
          <cell r="E4868" t="str">
            <v>PIPE</v>
          </cell>
          <cell r="F4868">
            <v>1</v>
          </cell>
          <cell r="G4868" t="str">
            <v>CB100508000T00</v>
          </cell>
          <cell r="H4868">
            <v>0.75</v>
          </cell>
          <cell r="I4868" t="str">
            <v>--</v>
          </cell>
          <cell r="J4868">
            <v>5</v>
          </cell>
          <cell r="K4868">
            <v>5</v>
          </cell>
        </row>
        <row r="4869">
          <cell r="A4869" t="str">
            <v>MC</v>
          </cell>
          <cell r="B4869" t="str">
            <v>CA304</v>
          </cell>
          <cell r="C4869" t="str">
            <v>SCC</v>
          </cell>
          <cell r="D4869" t="str">
            <v>HOLD</v>
          </cell>
          <cell r="E4869" t="str">
            <v>PIPE</v>
          </cell>
          <cell r="F4869">
            <v>1</v>
          </cell>
          <cell r="G4869" t="str">
            <v>CB100508000T00</v>
          </cell>
          <cell r="H4869">
            <v>0.75</v>
          </cell>
          <cell r="I4869" t="str">
            <v>--</v>
          </cell>
          <cell r="J4869">
            <v>6</v>
          </cell>
          <cell r="K4869">
            <v>6</v>
          </cell>
        </row>
        <row r="4870">
          <cell r="A4870" t="str">
            <v>MC</v>
          </cell>
          <cell r="B4870" t="str">
            <v>CA304</v>
          </cell>
          <cell r="C4870" t="str">
            <v>MC</v>
          </cell>
          <cell r="D4870" t="str">
            <v>HOLD</v>
          </cell>
          <cell r="E4870" t="str">
            <v>PIPE</v>
          </cell>
          <cell r="F4870">
            <v>1</v>
          </cell>
          <cell r="G4870" t="str">
            <v>CB100508000T00</v>
          </cell>
          <cell r="H4870">
            <v>0.75</v>
          </cell>
          <cell r="I4870" t="str">
            <v>--</v>
          </cell>
          <cell r="J4870">
            <v>12</v>
          </cell>
          <cell r="K4870">
            <v>12</v>
          </cell>
        </row>
        <row r="4871">
          <cell r="A4871" t="str">
            <v>MC</v>
          </cell>
          <cell r="B4871" t="str">
            <v>CA304</v>
          </cell>
          <cell r="C4871" t="str">
            <v>MC</v>
          </cell>
          <cell r="D4871" t="str">
            <v>2608</v>
          </cell>
          <cell r="E4871" t="str">
            <v>PIPE</v>
          </cell>
          <cell r="F4871">
            <v>1</v>
          </cell>
          <cell r="G4871" t="str">
            <v>CB100508000100</v>
          </cell>
          <cell r="H4871">
            <v>1</v>
          </cell>
          <cell r="I4871" t="str">
            <v>--</v>
          </cell>
          <cell r="J4871">
            <v>0.4</v>
          </cell>
          <cell r="K4871">
            <v>0.4</v>
          </cell>
        </row>
        <row r="4872">
          <cell r="A4872" t="str">
            <v>MC</v>
          </cell>
          <cell r="B4872" t="str">
            <v>CA304</v>
          </cell>
          <cell r="C4872" t="str">
            <v>N</v>
          </cell>
          <cell r="D4872" t="str">
            <v>HOLD</v>
          </cell>
          <cell r="E4872" t="str">
            <v>PIPE</v>
          </cell>
          <cell r="F4872">
            <v>1</v>
          </cell>
          <cell r="G4872" t="str">
            <v>CB100508000100</v>
          </cell>
          <cell r="H4872">
            <v>1</v>
          </cell>
          <cell r="I4872" t="str">
            <v>--</v>
          </cell>
          <cell r="J4872">
            <v>1</v>
          </cell>
          <cell r="K4872">
            <v>1</v>
          </cell>
        </row>
        <row r="4873">
          <cell r="A4873" t="str">
            <v>MC</v>
          </cell>
          <cell r="B4873" t="str">
            <v>CA304</v>
          </cell>
          <cell r="C4873" t="str">
            <v>MC</v>
          </cell>
          <cell r="D4873" t="str">
            <v>HOLD</v>
          </cell>
          <cell r="E4873" t="str">
            <v>PIPE</v>
          </cell>
          <cell r="F4873">
            <v>1</v>
          </cell>
          <cell r="G4873" t="str">
            <v>CB100508000100</v>
          </cell>
          <cell r="H4873">
            <v>1</v>
          </cell>
          <cell r="I4873" t="str">
            <v>--</v>
          </cell>
          <cell r="J4873">
            <v>5</v>
          </cell>
          <cell r="K4873">
            <v>5</v>
          </cell>
        </row>
        <row r="4874">
          <cell r="A4874" t="str">
            <v>MC</v>
          </cell>
          <cell r="B4874" t="str">
            <v>BA305</v>
          </cell>
          <cell r="C4874" t="str">
            <v>VNC</v>
          </cell>
          <cell r="D4874" t="str">
            <v>2016</v>
          </cell>
          <cell r="E4874" t="str">
            <v>PIPE</v>
          </cell>
          <cell r="F4874">
            <v>1</v>
          </cell>
          <cell r="G4874" t="str">
            <v>CB100508000100</v>
          </cell>
          <cell r="H4874">
            <v>1</v>
          </cell>
          <cell r="I4874" t="str">
            <v>--</v>
          </cell>
          <cell r="J4874">
            <v>6</v>
          </cell>
          <cell r="K4874">
            <v>6</v>
          </cell>
        </row>
        <row r="4875">
          <cell r="A4875" t="str">
            <v>MC</v>
          </cell>
          <cell r="B4875" t="str">
            <v>BA305</v>
          </cell>
          <cell r="C4875" t="str">
            <v>MOH</v>
          </cell>
          <cell r="D4875" t="str">
            <v>2101</v>
          </cell>
          <cell r="E4875" t="str">
            <v>PIPE</v>
          </cell>
          <cell r="F4875">
            <v>1</v>
          </cell>
          <cell r="G4875" t="str">
            <v>CB100508000100</v>
          </cell>
          <cell r="H4875">
            <v>1</v>
          </cell>
          <cell r="I4875" t="str">
            <v>--</v>
          </cell>
          <cell r="J4875">
            <v>13</v>
          </cell>
          <cell r="K4875">
            <v>13</v>
          </cell>
        </row>
        <row r="4876">
          <cell r="A4876" t="str">
            <v>MC</v>
          </cell>
          <cell r="B4876" t="str">
            <v>BA305</v>
          </cell>
          <cell r="C4876" t="str">
            <v>MOH</v>
          </cell>
          <cell r="D4876" t="str">
            <v>2002</v>
          </cell>
          <cell r="E4876" t="str">
            <v>PIPE</v>
          </cell>
          <cell r="F4876">
            <v>1</v>
          </cell>
          <cell r="G4876" t="str">
            <v>CB100508000100</v>
          </cell>
          <cell r="H4876">
            <v>1</v>
          </cell>
          <cell r="I4876" t="str">
            <v>--</v>
          </cell>
          <cell r="J4876">
            <v>13.5</v>
          </cell>
          <cell r="K4876">
            <v>13.5</v>
          </cell>
        </row>
        <row r="4877">
          <cell r="A4877" t="str">
            <v>MC</v>
          </cell>
          <cell r="B4877" t="str">
            <v>CA304</v>
          </cell>
          <cell r="C4877" t="str">
            <v>MC</v>
          </cell>
          <cell r="D4877" t="str">
            <v>2604</v>
          </cell>
          <cell r="E4877" t="str">
            <v>PIPE</v>
          </cell>
          <cell r="F4877">
            <v>1</v>
          </cell>
          <cell r="G4877" t="str">
            <v>CB100508000100</v>
          </cell>
          <cell r="H4877">
            <v>1</v>
          </cell>
          <cell r="I4877" t="str">
            <v>--</v>
          </cell>
          <cell r="J4877">
            <v>17.5</v>
          </cell>
          <cell r="K4877">
            <v>17.5</v>
          </cell>
        </row>
        <row r="4878">
          <cell r="A4878" t="str">
            <v>MC</v>
          </cell>
          <cell r="B4878" t="str">
            <v>CA304</v>
          </cell>
          <cell r="C4878" t="str">
            <v>MC</v>
          </cell>
          <cell r="D4878" t="str">
            <v>HOLD</v>
          </cell>
          <cell r="E4878" t="str">
            <v>PIPE</v>
          </cell>
          <cell r="F4878">
            <v>1</v>
          </cell>
          <cell r="G4878" t="str">
            <v>CB100508000100</v>
          </cell>
          <cell r="H4878">
            <v>1</v>
          </cell>
          <cell r="I4878" t="str">
            <v>--</v>
          </cell>
          <cell r="J4878">
            <v>18</v>
          </cell>
          <cell r="K4878">
            <v>18</v>
          </cell>
        </row>
        <row r="4879">
          <cell r="A4879" t="str">
            <v>MC</v>
          </cell>
          <cell r="B4879" t="str">
            <v>BA305</v>
          </cell>
          <cell r="C4879" t="str">
            <v>MOH</v>
          </cell>
          <cell r="D4879" t="str">
            <v>2112</v>
          </cell>
          <cell r="E4879" t="str">
            <v>PIPE</v>
          </cell>
          <cell r="F4879">
            <v>1</v>
          </cell>
          <cell r="G4879" t="str">
            <v>CB100508000100</v>
          </cell>
          <cell r="H4879">
            <v>1</v>
          </cell>
          <cell r="I4879" t="str">
            <v>--</v>
          </cell>
          <cell r="J4879">
            <v>19.5</v>
          </cell>
          <cell r="K4879">
            <v>19.5</v>
          </cell>
        </row>
        <row r="4880">
          <cell r="A4880" t="str">
            <v>MC</v>
          </cell>
          <cell r="B4880" t="str">
            <v>BA302</v>
          </cell>
          <cell r="C4880" t="str">
            <v>SD20</v>
          </cell>
          <cell r="D4880" t="str">
            <v>2301</v>
          </cell>
          <cell r="E4880" t="str">
            <v>PIPE</v>
          </cell>
          <cell r="F4880">
            <v>1</v>
          </cell>
          <cell r="G4880" t="str">
            <v>CB100508000100</v>
          </cell>
          <cell r="H4880">
            <v>1</v>
          </cell>
          <cell r="I4880" t="str">
            <v>--</v>
          </cell>
          <cell r="J4880">
            <v>20.5</v>
          </cell>
          <cell r="K4880">
            <v>20.5</v>
          </cell>
        </row>
        <row r="4881">
          <cell r="A4881" t="str">
            <v>MC</v>
          </cell>
          <cell r="B4881" t="str">
            <v>CA304</v>
          </cell>
          <cell r="C4881" t="str">
            <v>MC</v>
          </cell>
          <cell r="D4881" t="str">
            <v>2605</v>
          </cell>
          <cell r="E4881" t="str">
            <v>PIPE</v>
          </cell>
          <cell r="F4881">
            <v>1</v>
          </cell>
          <cell r="G4881" t="str">
            <v>CB100508000100</v>
          </cell>
          <cell r="H4881">
            <v>1</v>
          </cell>
          <cell r="I4881" t="str">
            <v>--</v>
          </cell>
          <cell r="J4881">
            <v>21</v>
          </cell>
          <cell r="K4881">
            <v>21</v>
          </cell>
        </row>
        <row r="4882">
          <cell r="A4882" t="str">
            <v>MC</v>
          </cell>
          <cell r="B4882" t="str">
            <v>CA304</v>
          </cell>
          <cell r="C4882" t="str">
            <v>MC</v>
          </cell>
          <cell r="D4882" t="str">
            <v>2609</v>
          </cell>
          <cell r="E4882" t="str">
            <v>PIPE</v>
          </cell>
          <cell r="F4882">
            <v>1</v>
          </cell>
          <cell r="G4882" t="str">
            <v>CB100508000100</v>
          </cell>
          <cell r="H4882">
            <v>1</v>
          </cell>
          <cell r="I4882" t="str">
            <v>--</v>
          </cell>
          <cell r="J4882">
            <v>25</v>
          </cell>
          <cell r="K4882">
            <v>25</v>
          </cell>
        </row>
        <row r="4883">
          <cell r="A4883" t="str">
            <v>MC</v>
          </cell>
          <cell r="B4883" t="str">
            <v>BA312</v>
          </cell>
          <cell r="C4883" t="str">
            <v>SA98</v>
          </cell>
          <cell r="D4883" t="str">
            <v>2411</v>
          </cell>
          <cell r="E4883" t="str">
            <v>PIPE</v>
          </cell>
          <cell r="F4883">
            <v>1</v>
          </cell>
          <cell r="G4883" t="str">
            <v>CB100508000100</v>
          </cell>
          <cell r="H4883">
            <v>1</v>
          </cell>
          <cell r="I4883" t="str">
            <v>--</v>
          </cell>
          <cell r="J4883">
            <v>25.5</v>
          </cell>
          <cell r="K4883">
            <v>25.5</v>
          </cell>
        </row>
        <row r="4884">
          <cell r="A4884" t="str">
            <v>MC</v>
          </cell>
          <cell r="B4884" t="str">
            <v>CA304</v>
          </cell>
          <cell r="C4884" t="str">
            <v>MC</v>
          </cell>
          <cell r="D4884" t="str">
            <v>2607</v>
          </cell>
          <cell r="E4884" t="str">
            <v>PIPE</v>
          </cell>
          <cell r="F4884">
            <v>1</v>
          </cell>
          <cell r="G4884" t="str">
            <v>CB100508001H00</v>
          </cell>
          <cell r="H4884">
            <v>1.5</v>
          </cell>
          <cell r="I4884" t="str">
            <v>--</v>
          </cell>
          <cell r="J4884">
            <v>0.3</v>
          </cell>
          <cell r="K4884">
            <v>0.3</v>
          </cell>
        </row>
        <row r="4885">
          <cell r="A4885" t="str">
            <v>MC</v>
          </cell>
          <cell r="B4885" t="str">
            <v>BA312</v>
          </cell>
          <cell r="C4885" t="str">
            <v>SA98</v>
          </cell>
          <cell r="D4885" t="str">
            <v>2411</v>
          </cell>
          <cell r="E4885" t="str">
            <v>PIPE</v>
          </cell>
          <cell r="F4885">
            <v>1</v>
          </cell>
          <cell r="G4885" t="str">
            <v>CB100508001H00</v>
          </cell>
          <cell r="H4885">
            <v>1.5</v>
          </cell>
          <cell r="I4885" t="str">
            <v>--</v>
          </cell>
          <cell r="J4885">
            <v>0.5</v>
          </cell>
          <cell r="K4885">
            <v>0.5</v>
          </cell>
        </row>
        <row r="4886">
          <cell r="A4886" t="str">
            <v>MC</v>
          </cell>
          <cell r="B4886" t="str">
            <v>CA304</v>
          </cell>
          <cell r="C4886" t="str">
            <v>MC</v>
          </cell>
          <cell r="D4886" t="str">
            <v>2604</v>
          </cell>
          <cell r="E4886" t="str">
            <v>PIPE</v>
          </cell>
          <cell r="F4886">
            <v>1</v>
          </cell>
          <cell r="G4886" t="str">
            <v>CB100508001H00</v>
          </cell>
          <cell r="H4886">
            <v>1.5</v>
          </cell>
          <cell r="I4886" t="str">
            <v>--</v>
          </cell>
          <cell r="J4886">
            <v>0.5</v>
          </cell>
          <cell r="K4886">
            <v>0.5</v>
          </cell>
        </row>
        <row r="4887">
          <cell r="A4887" t="str">
            <v>MC</v>
          </cell>
          <cell r="B4887" t="str">
            <v>CA304</v>
          </cell>
          <cell r="C4887" t="str">
            <v>N</v>
          </cell>
          <cell r="D4887" t="str">
            <v>HOLD</v>
          </cell>
          <cell r="E4887" t="str">
            <v>PIPE</v>
          </cell>
          <cell r="F4887">
            <v>1</v>
          </cell>
          <cell r="G4887" t="str">
            <v>CB100508001H00</v>
          </cell>
          <cell r="H4887">
            <v>1.5</v>
          </cell>
          <cell r="I4887" t="str">
            <v>--</v>
          </cell>
          <cell r="J4887">
            <v>1</v>
          </cell>
          <cell r="K4887">
            <v>1</v>
          </cell>
        </row>
        <row r="4888">
          <cell r="A4888" t="str">
            <v>MC</v>
          </cell>
          <cell r="B4888" t="str">
            <v>CA304</v>
          </cell>
          <cell r="C4888" t="str">
            <v>TRIM</v>
          </cell>
          <cell r="D4888" t="str">
            <v>E-1261</v>
          </cell>
          <cell r="E4888" t="str">
            <v>PIPE</v>
          </cell>
          <cell r="F4888">
            <v>1</v>
          </cell>
          <cell r="G4888" t="str">
            <v>CB100508001H00</v>
          </cell>
          <cell r="H4888">
            <v>1.5</v>
          </cell>
          <cell r="I4888" t="str">
            <v>--</v>
          </cell>
          <cell r="J4888">
            <v>1</v>
          </cell>
          <cell r="K4888">
            <v>1</v>
          </cell>
        </row>
        <row r="4889">
          <cell r="A4889" t="str">
            <v>MC</v>
          </cell>
          <cell r="B4889" t="str">
            <v>CA304</v>
          </cell>
          <cell r="C4889" t="str">
            <v>TRIM</v>
          </cell>
          <cell r="D4889" t="str">
            <v>V-1260A/B</v>
          </cell>
          <cell r="E4889" t="str">
            <v>PIPE</v>
          </cell>
          <cell r="F4889">
            <v>1</v>
          </cell>
          <cell r="G4889" t="str">
            <v>CB100508001H00</v>
          </cell>
          <cell r="H4889">
            <v>1.5</v>
          </cell>
          <cell r="I4889" t="str">
            <v>--</v>
          </cell>
          <cell r="J4889">
            <v>1</v>
          </cell>
          <cell r="K4889">
            <v>1</v>
          </cell>
        </row>
        <row r="4890">
          <cell r="A4890" t="str">
            <v>MC</v>
          </cell>
          <cell r="B4890" t="str">
            <v>CA304</v>
          </cell>
          <cell r="C4890" t="str">
            <v>N</v>
          </cell>
          <cell r="D4890" t="str">
            <v>HOLD</v>
          </cell>
          <cell r="E4890" t="str">
            <v>PIPE</v>
          </cell>
          <cell r="F4890">
            <v>1</v>
          </cell>
          <cell r="G4890" t="str">
            <v>CB100508001H00</v>
          </cell>
          <cell r="H4890">
            <v>1.5</v>
          </cell>
          <cell r="I4890" t="str">
            <v>--</v>
          </cell>
          <cell r="J4890">
            <v>1</v>
          </cell>
          <cell r="K4890">
            <v>1</v>
          </cell>
        </row>
        <row r="4891">
          <cell r="A4891" t="str">
            <v>MC</v>
          </cell>
          <cell r="B4891" t="str">
            <v>BA305</v>
          </cell>
          <cell r="C4891" t="str">
            <v>VNC</v>
          </cell>
          <cell r="D4891" t="str">
            <v>2016</v>
          </cell>
          <cell r="E4891" t="str">
            <v>PIPE</v>
          </cell>
          <cell r="F4891">
            <v>1</v>
          </cell>
          <cell r="G4891" t="str">
            <v>CB100508001H00</v>
          </cell>
          <cell r="H4891">
            <v>1.5</v>
          </cell>
          <cell r="I4891" t="str">
            <v>--</v>
          </cell>
          <cell r="J4891">
            <v>2</v>
          </cell>
          <cell r="K4891">
            <v>2</v>
          </cell>
        </row>
        <row r="4892">
          <cell r="A4892" t="str">
            <v>MC</v>
          </cell>
          <cell r="B4892" t="str">
            <v>CA304</v>
          </cell>
          <cell r="C4892" t="str">
            <v>MC</v>
          </cell>
          <cell r="D4892" t="str">
            <v>2609</v>
          </cell>
          <cell r="E4892" t="str">
            <v>PIPE</v>
          </cell>
          <cell r="F4892">
            <v>1</v>
          </cell>
          <cell r="G4892" t="str">
            <v>CB100508001H00</v>
          </cell>
          <cell r="H4892">
            <v>1.5</v>
          </cell>
          <cell r="I4892" t="str">
            <v>--</v>
          </cell>
          <cell r="J4892">
            <v>2</v>
          </cell>
          <cell r="K4892">
            <v>2</v>
          </cell>
        </row>
        <row r="4893">
          <cell r="A4893" t="str">
            <v>MC</v>
          </cell>
          <cell r="B4893" t="str">
            <v>CA304</v>
          </cell>
          <cell r="C4893" t="str">
            <v>MC</v>
          </cell>
          <cell r="D4893" t="str">
            <v>HOLD</v>
          </cell>
          <cell r="E4893" t="str">
            <v>PIPE</v>
          </cell>
          <cell r="F4893">
            <v>1</v>
          </cell>
          <cell r="G4893" t="str">
            <v>CB100508001H00</v>
          </cell>
          <cell r="H4893">
            <v>1.5</v>
          </cell>
          <cell r="I4893" t="str">
            <v>--</v>
          </cell>
          <cell r="J4893">
            <v>3</v>
          </cell>
          <cell r="K4893">
            <v>3</v>
          </cell>
        </row>
        <row r="4894">
          <cell r="A4894" t="str">
            <v>MC</v>
          </cell>
          <cell r="B4894" t="str">
            <v>CA304</v>
          </cell>
          <cell r="C4894" t="str">
            <v>MC</v>
          </cell>
          <cell r="D4894" t="str">
            <v>2605</v>
          </cell>
          <cell r="E4894" t="str">
            <v>PIPE</v>
          </cell>
          <cell r="F4894">
            <v>1</v>
          </cell>
          <cell r="G4894" t="str">
            <v>CB100508001H00</v>
          </cell>
          <cell r="H4894">
            <v>1.5</v>
          </cell>
          <cell r="I4894" t="str">
            <v>--</v>
          </cell>
          <cell r="J4894">
            <v>6</v>
          </cell>
          <cell r="K4894">
            <v>6</v>
          </cell>
        </row>
        <row r="4895">
          <cell r="A4895" t="str">
            <v>MC</v>
          </cell>
          <cell r="B4895" t="str">
            <v>CA304</v>
          </cell>
          <cell r="C4895" t="str">
            <v>VT</v>
          </cell>
          <cell r="D4895" t="str">
            <v>HOLD</v>
          </cell>
          <cell r="E4895" t="str">
            <v>PIPE</v>
          </cell>
          <cell r="F4895">
            <v>1</v>
          </cell>
          <cell r="G4895" t="str">
            <v>CB100508001H00</v>
          </cell>
          <cell r="H4895">
            <v>1.5</v>
          </cell>
          <cell r="I4895" t="str">
            <v>--</v>
          </cell>
          <cell r="J4895">
            <v>10.5</v>
          </cell>
          <cell r="K4895">
            <v>10.5</v>
          </cell>
        </row>
        <row r="4896">
          <cell r="A4896" t="str">
            <v>MC</v>
          </cell>
          <cell r="B4896" t="str">
            <v>CA304</v>
          </cell>
          <cell r="C4896" t="str">
            <v>MC</v>
          </cell>
          <cell r="D4896" t="str">
            <v>2609</v>
          </cell>
          <cell r="E4896" t="str">
            <v>PIPE</v>
          </cell>
          <cell r="F4896">
            <v>1</v>
          </cell>
          <cell r="G4896" t="str">
            <v>CB100508001H00</v>
          </cell>
          <cell r="H4896">
            <v>1.5</v>
          </cell>
          <cell r="I4896" t="str">
            <v>--</v>
          </cell>
          <cell r="J4896">
            <v>18</v>
          </cell>
          <cell r="K4896">
            <v>18</v>
          </cell>
        </row>
        <row r="4897">
          <cell r="A4897" t="str">
            <v>MC</v>
          </cell>
          <cell r="B4897" t="str">
            <v>CA304</v>
          </cell>
          <cell r="C4897" t="str">
            <v>MC</v>
          </cell>
          <cell r="D4897" t="str">
            <v>2609</v>
          </cell>
          <cell r="E4897" t="str">
            <v>PIPE</v>
          </cell>
          <cell r="F4897">
            <v>1</v>
          </cell>
          <cell r="G4897" t="str">
            <v>CB100508001H00</v>
          </cell>
          <cell r="H4897">
            <v>1.5</v>
          </cell>
          <cell r="I4897" t="str">
            <v>--</v>
          </cell>
          <cell r="J4897">
            <v>20</v>
          </cell>
          <cell r="K4897">
            <v>20</v>
          </cell>
        </row>
        <row r="4898">
          <cell r="A4898" t="str">
            <v>MC</v>
          </cell>
          <cell r="B4898" t="str">
            <v>CA304</v>
          </cell>
          <cell r="C4898" t="str">
            <v>MC</v>
          </cell>
          <cell r="D4898" t="str">
            <v>2505</v>
          </cell>
          <cell r="E4898" t="str">
            <v>PIPE</v>
          </cell>
          <cell r="F4898">
            <v>1</v>
          </cell>
          <cell r="G4898" t="str">
            <v>CB100508001H00</v>
          </cell>
          <cell r="H4898">
            <v>1.5</v>
          </cell>
          <cell r="I4898" t="str">
            <v>--</v>
          </cell>
          <cell r="J4898">
            <v>21</v>
          </cell>
          <cell r="K4898">
            <v>21</v>
          </cell>
        </row>
        <row r="4899">
          <cell r="A4899" t="str">
            <v>MC</v>
          </cell>
          <cell r="B4899" t="str">
            <v>CA304</v>
          </cell>
          <cell r="C4899" t="str">
            <v>MC</v>
          </cell>
          <cell r="D4899" t="str">
            <v>2608</v>
          </cell>
          <cell r="E4899" t="str">
            <v>PIPE</v>
          </cell>
          <cell r="F4899">
            <v>1</v>
          </cell>
          <cell r="G4899" t="str">
            <v>CB100508001H00</v>
          </cell>
          <cell r="H4899">
            <v>1.5</v>
          </cell>
          <cell r="I4899" t="str">
            <v>--</v>
          </cell>
          <cell r="J4899">
            <v>21</v>
          </cell>
          <cell r="K4899">
            <v>21</v>
          </cell>
        </row>
        <row r="4900">
          <cell r="A4900" t="str">
            <v>MC</v>
          </cell>
          <cell r="B4900" t="str">
            <v>B2C</v>
          </cell>
          <cell r="C4900" t="str">
            <v>SH</v>
          </cell>
          <cell r="D4900" t="str">
            <v>HOLD</v>
          </cell>
          <cell r="E4900" t="str">
            <v>PIPE</v>
          </cell>
          <cell r="F4900">
            <v>1</v>
          </cell>
          <cell r="G4900" t="str">
            <v>CB100508001H00</v>
          </cell>
          <cell r="H4900">
            <v>1.5</v>
          </cell>
          <cell r="I4900" t="str">
            <v>--</v>
          </cell>
          <cell r="J4900">
            <v>25.3</v>
          </cell>
          <cell r="K4900">
            <v>25.3</v>
          </cell>
        </row>
        <row r="4901">
          <cell r="A4901" t="str">
            <v>MC</v>
          </cell>
          <cell r="B4901" t="str">
            <v>CA304</v>
          </cell>
          <cell r="C4901" t="str">
            <v>MC</v>
          </cell>
          <cell r="D4901" t="str">
            <v>2612</v>
          </cell>
          <cell r="E4901" t="str">
            <v>PIPE</v>
          </cell>
          <cell r="F4901">
            <v>1</v>
          </cell>
          <cell r="G4901" t="str">
            <v>CB100508001H00</v>
          </cell>
          <cell r="H4901">
            <v>1.5</v>
          </cell>
          <cell r="I4901" t="str">
            <v>--</v>
          </cell>
          <cell r="J4901">
            <v>27</v>
          </cell>
          <cell r="K4901">
            <v>27</v>
          </cell>
        </row>
        <row r="4902">
          <cell r="A4902" t="str">
            <v>MC</v>
          </cell>
          <cell r="B4902" t="str">
            <v>BA305</v>
          </cell>
          <cell r="C4902" t="str">
            <v>MOH</v>
          </cell>
          <cell r="D4902" t="str">
            <v>2100</v>
          </cell>
          <cell r="E4902" t="str">
            <v>PIPE</v>
          </cell>
          <cell r="F4902">
            <v>1</v>
          </cell>
          <cell r="G4902" t="str">
            <v>CB100508001H00</v>
          </cell>
          <cell r="H4902">
            <v>1.5</v>
          </cell>
          <cell r="I4902" t="str">
            <v>--</v>
          </cell>
          <cell r="J4902">
            <v>31</v>
          </cell>
          <cell r="K4902">
            <v>31</v>
          </cell>
        </row>
        <row r="4903">
          <cell r="A4903" t="str">
            <v>MC</v>
          </cell>
          <cell r="B4903" t="str">
            <v>CA304</v>
          </cell>
          <cell r="C4903" t="str">
            <v>TRIM</v>
          </cell>
          <cell r="D4903" t="str">
            <v>E-1261</v>
          </cell>
          <cell r="E4903" t="str">
            <v>PIPE</v>
          </cell>
          <cell r="F4903">
            <v>1</v>
          </cell>
          <cell r="G4903" t="str">
            <v>CB100405000200</v>
          </cell>
          <cell r="H4903">
            <v>2</v>
          </cell>
          <cell r="I4903" t="str">
            <v>--</v>
          </cell>
          <cell r="J4903">
            <v>2</v>
          </cell>
          <cell r="K4903">
            <v>2.2000000000000002</v>
          </cell>
        </row>
        <row r="4904">
          <cell r="A4904" t="str">
            <v>MC</v>
          </cell>
          <cell r="B4904" t="str">
            <v>CA304</v>
          </cell>
          <cell r="C4904" t="str">
            <v>MC</v>
          </cell>
          <cell r="D4904" t="str">
            <v>2607</v>
          </cell>
          <cell r="E4904" t="str">
            <v>PIPE</v>
          </cell>
          <cell r="F4904">
            <v>1</v>
          </cell>
          <cell r="G4904" t="str">
            <v>CB100405000200</v>
          </cell>
          <cell r="H4904">
            <v>2</v>
          </cell>
          <cell r="I4904" t="str">
            <v>--</v>
          </cell>
          <cell r="J4904">
            <v>2</v>
          </cell>
          <cell r="K4904">
            <v>2.2000000000000002</v>
          </cell>
        </row>
        <row r="4905">
          <cell r="A4905" t="str">
            <v>MC</v>
          </cell>
          <cell r="B4905" t="str">
            <v>CA304</v>
          </cell>
          <cell r="C4905" t="str">
            <v>N</v>
          </cell>
          <cell r="D4905" t="str">
            <v>HOLD</v>
          </cell>
          <cell r="E4905" t="str">
            <v>PIPE</v>
          </cell>
          <cell r="F4905">
            <v>1</v>
          </cell>
          <cell r="G4905" t="str">
            <v>CB100405000200</v>
          </cell>
          <cell r="H4905">
            <v>2</v>
          </cell>
          <cell r="I4905" t="str">
            <v>--</v>
          </cell>
          <cell r="J4905">
            <v>2</v>
          </cell>
          <cell r="K4905">
            <v>2.2000000000000002</v>
          </cell>
        </row>
        <row r="4906">
          <cell r="A4906" t="str">
            <v>MC</v>
          </cell>
          <cell r="B4906" t="str">
            <v>B2C</v>
          </cell>
          <cell r="C4906" t="str">
            <v>SH</v>
          </cell>
          <cell r="D4906" t="str">
            <v>HOLD</v>
          </cell>
          <cell r="E4906" t="str">
            <v>PIPE</v>
          </cell>
          <cell r="F4906">
            <v>1</v>
          </cell>
          <cell r="G4906" t="str">
            <v>CB100408000200</v>
          </cell>
          <cell r="H4906">
            <v>2</v>
          </cell>
          <cell r="I4906" t="str">
            <v>--</v>
          </cell>
          <cell r="J4906">
            <v>2.5</v>
          </cell>
          <cell r="K4906">
            <v>2.8</v>
          </cell>
        </row>
        <row r="4907">
          <cell r="A4907" t="str">
            <v>MC</v>
          </cell>
          <cell r="B4907" t="str">
            <v>CA304</v>
          </cell>
          <cell r="C4907" t="str">
            <v>MC</v>
          </cell>
          <cell r="D4907" t="str">
            <v>HOLD</v>
          </cell>
          <cell r="E4907" t="str">
            <v>PIPE</v>
          </cell>
          <cell r="F4907">
            <v>1</v>
          </cell>
          <cell r="G4907" t="str">
            <v>CB100405000200</v>
          </cell>
          <cell r="H4907">
            <v>2</v>
          </cell>
          <cell r="I4907" t="str">
            <v>--</v>
          </cell>
          <cell r="J4907">
            <v>3</v>
          </cell>
          <cell r="K4907">
            <v>3.3</v>
          </cell>
        </row>
        <row r="4908">
          <cell r="A4908" t="str">
            <v>MC</v>
          </cell>
          <cell r="B4908" t="str">
            <v>CA304</v>
          </cell>
          <cell r="C4908" t="str">
            <v>MC</v>
          </cell>
          <cell r="D4908" t="str">
            <v>HOLD</v>
          </cell>
          <cell r="E4908" t="str">
            <v>PIPE</v>
          </cell>
          <cell r="F4908">
            <v>1</v>
          </cell>
          <cell r="G4908" t="str">
            <v>CB100405000200</v>
          </cell>
          <cell r="H4908">
            <v>2</v>
          </cell>
          <cell r="I4908" t="str">
            <v>--</v>
          </cell>
          <cell r="J4908">
            <v>3</v>
          </cell>
          <cell r="K4908">
            <v>3.3</v>
          </cell>
        </row>
        <row r="4909">
          <cell r="A4909" t="str">
            <v>MC</v>
          </cell>
          <cell r="B4909" t="str">
            <v>CA304</v>
          </cell>
          <cell r="C4909" t="str">
            <v>MC</v>
          </cell>
          <cell r="D4909" t="str">
            <v>HOLD</v>
          </cell>
          <cell r="E4909" t="str">
            <v>PIPE</v>
          </cell>
          <cell r="F4909">
            <v>1</v>
          </cell>
          <cell r="G4909" t="str">
            <v>CB100405000200</v>
          </cell>
          <cell r="H4909">
            <v>2</v>
          </cell>
          <cell r="I4909" t="str">
            <v>--</v>
          </cell>
          <cell r="J4909">
            <v>3</v>
          </cell>
          <cell r="K4909">
            <v>3.3</v>
          </cell>
        </row>
        <row r="4910">
          <cell r="A4910" t="str">
            <v>MC</v>
          </cell>
          <cell r="B4910" t="str">
            <v>CA304</v>
          </cell>
          <cell r="C4910" t="str">
            <v>MC</v>
          </cell>
          <cell r="D4910" t="str">
            <v>2612</v>
          </cell>
          <cell r="E4910" t="str">
            <v>PIPE</v>
          </cell>
          <cell r="F4910">
            <v>1</v>
          </cell>
          <cell r="G4910" t="str">
            <v>CB100405000200</v>
          </cell>
          <cell r="H4910">
            <v>2</v>
          </cell>
          <cell r="I4910" t="str">
            <v>--</v>
          </cell>
          <cell r="J4910">
            <v>5</v>
          </cell>
          <cell r="K4910">
            <v>5.5</v>
          </cell>
        </row>
        <row r="4911">
          <cell r="A4911" t="str">
            <v>MC</v>
          </cell>
          <cell r="B4911" t="str">
            <v>CA304</v>
          </cell>
          <cell r="C4911" t="str">
            <v>MC</v>
          </cell>
          <cell r="D4911" t="str">
            <v>2609</v>
          </cell>
          <cell r="E4911" t="str">
            <v>PIPE</v>
          </cell>
          <cell r="F4911">
            <v>1</v>
          </cell>
          <cell r="G4911" t="str">
            <v>CB100405000200</v>
          </cell>
          <cell r="H4911">
            <v>2</v>
          </cell>
          <cell r="I4911" t="str">
            <v>--</v>
          </cell>
          <cell r="J4911">
            <v>6</v>
          </cell>
          <cell r="K4911">
            <v>6.6</v>
          </cell>
        </row>
        <row r="4912">
          <cell r="A4912" t="str">
            <v>MC</v>
          </cell>
          <cell r="B4912" t="str">
            <v>CA304</v>
          </cell>
          <cell r="C4912" t="str">
            <v>MC</v>
          </cell>
          <cell r="D4912" t="str">
            <v>2502</v>
          </cell>
          <cell r="E4912" t="str">
            <v>PIPE</v>
          </cell>
          <cell r="F4912">
            <v>1</v>
          </cell>
          <cell r="G4912" t="str">
            <v>CB100405000200</v>
          </cell>
          <cell r="H4912">
            <v>2</v>
          </cell>
          <cell r="I4912" t="str">
            <v>--</v>
          </cell>
          <cell r="J4912">
            <v>6</v>
          </cell>
          <cell r="K4912">
            <v>6.6</v>
          </cell>
        </row>
        <row r="4913">
          <cell r="A4913" t="str">
            <v>MC</v>
          </cell>
          <cell r="B4913" t="str">
            <v>CA304</v>
          </cell>
          <cell r="C4913" t="str">
            <v>MC</v>
          </cell>
          <cell r="D4913" t="str">
            <v>2502</v>
          </cell>
          <cell r="E4913" t="str">
            <v>PIPE</v>
          </cell>
          <cell r="F4913">
            <v>1</v>
          </cell>
          <cell r="G4913" t="str">
            <v>CB100405000200</v>
          </cell>
          <cell r="H4913">
            <v>2</v>
          </cell>
          <cell r="I4913" t="str">
            <v>--</v>
          </cell>
          <cell r="J4913">
            <v>6</v>
          </cell>
          <cell r="K4913">
            <v>6.6</v>
          </cell>
        </row>
        <row r="4914">
          <cell r="A4914" t="str">
            <v>MC</v>
          </cell>
          <cell r="B4914" t="str">
            <v>CA304</v>
          </cell>
          <cell r="C4914" t="str">
            <v>MC</v>
          </cell>
          <cell r="D4914" t="str">
            <v>2610</v>
          </cell>
          <cell r="E4914" t="str">
            <v>PIPE</v>
          </cell>
          <cell r="F4914">
            <v>1</v>
          </cell>
          <cell r="G4914" t="str">
            <v>CB100405000200</v>
          </cell>
          <cell r="H4914">
            <v>2</v>
          </cell>
          <cell r="I4914" t="str">
            <v>--</v>
          </cell>
          <cell r="J4914">
            <v>13</v>
          </cell>
          <cell r="K4914">
            <v>14.3</v>
          </cell>
        </row>
        <row r="4915">
          <cell r="A4915" t="str">
            <v>MC</v>
          </cell>
          <cell r="B4915" t="str">
            <v>CA304</v>
          </cell>
          <cell r="C4915" t="str">
            <v>MC</v>
          </cell>
          <cell r="D4915" t="str">
            <v>2506</v>
          </cell>
          <cell r="E4915" t="str">
            <v>PIPE</v>
          </cell>
          <cell r="F4915">
            <v>1</v>
          </cell>
          <cell r="G4915" t="str">
            <v>CB100405000200</v>
          </cell>
          <cell r="H4915">
            <v>2</v>
          </cell>
          <cell r="I4915" t="str">
            <v>--</v>
          </cell>
          <cell r="J4915">
            <v>15</v>
          </cell>
          <cell r="K4915">
            <v>16.5</v>
          </cell>
        </row>
        <row r="4916">
          <cell r="A4916" t="str">
            <v>MC</v>
          </cell>
          <cell r="B4916" t="str">
            <v>CA304</v>
          </cell>
          <cell r="C4916" t="str">
            <v>MC</v>
          </cell>
          <cell r="D4916" t="str">
            <v>HOLD</v>
          </cell>
          <cell r="E4916" t="str">
            <v>PIPE</v>
          </cell>
          <cell r="F4916">
            <v>1</v>
          </cell>
          <cell r="G4916" t="str">
            <v>CB100405000200</v>
          </cell>
          <cell r="H4916">
            <v>2</v>
          </cell>
          <cell r="I4916" t="str">
            <v>--</v>
          </cell>
          <cell r="J4916">
            <v>16</v>
          </cell>
          <cell r="K4916">
            <v>17.600000000000001</v>
          </cell>
        </row>
        <row r="4917">
          <cell r="A4917" t="str">
            <v>MC</v>
          </cell>
          <cell r="B4917" t="str">
            <v>CA304</v>
          </cell>
          <cell r="C4917" t="str">
            <v>MC</v>
          </cell>
          <cell r="D4917" t="str">
            <v>HOLD</v>
          </cell>
          <cell r="E4917" t="str">
            <v>PIPE</v>
          </cell>
          <cell r="F4917">
            <v>1</v>
          </cell>
          <cell r="G4917" t="str">
            <v>CB100405000200</v>
          </cell>
          <cell r="H4917">
            <v>2</v>
          </cell>
          <cell r="I4917" t="str">
            <v>--</v>
          </cell>
          <cell r="J4917">
            <v>18</v>
          </cell>
          <cell r="K4917">
            <v>19.8</v>
          </cell>
        </row>
        <row r="4918">
          <cell r="A4918" t="str">
            <v>MC</v>
          </cell>
          <cell r="B4918" t="str">
            <v>B2C</v>
          </cell>
          <cell r="C4918" t="str">
            <v>SH</v>
          </cell>
          <cell r="D4918" t="str">
            <v>1405</v>
          </cell>
          <cell r="E4918" t="str">
            <v>PIPE</v>
          </cell>
          <cell r="F4918">
            <v>1</v>
          </cell>
          <cell r="G4918" t="str">
            <v>CB100408000200</v>
          </cell>
          <cell r="H4918">
            <v>2</v>
          </cell>
          <cell r="I4918" t="str">
            <v>--</v>
          </cell>
          <cell r="J4918">
            <v>19</v>
          </cell>
          <cell r="K4918">
            <v>20.9</v>
          </cell>
        </row>
        <row r="4919">
          <cell r="A4919" t="str">
            <v>MC</v>
          </cell>
          <cell r="B4919" t="str">
            <v>CA304</v>
          </cell>
          <cell r="C4919" t="str">
            <v>MC</v>
          </cell>
          <cell r="D4919" t="str">
            <v>2601</v>
          </cell>
          <cell r="E4919" t="str">
            <v>PIPE</v>
          </cell>
          <cell r="F4919">
            <v>1</v>
          </cell>
          <cell r="G4919" t="str">
            <v>CB100405000200</v>
          </cell>
          <cell r="H4919">
            <v>2</v>
          </cell>
          <cell r="I4919" t="str">
            <v>--</v>
          </cell>
          <cell r="J4919">
            <v>19</v>
          </cell>
          <cell r="K4919">
            <v>20.9</v>
          </cell>
        </row>
        <row r="4920">
          <cell r="A4920" t="str">
            <v>MC</v>
          </cell>
          <cell r="B4920" t="str">
            <v>CA304</v>
          </cell>
          <cell r="C4920" t="str">
            <v>MC</v>
          </cell>
          <cell r="D4920" t="str">
            <v>HOLD</v>
          </cell>
          <cell r="E4920" t="str">
            <v>PIPE</v>
          </cell>
          <cell r="F4920">
            <v>1</v>
          </cell>
          <cell r="G4920" t="str">
            <v>CB100405000200</v>
          </cell>
          <cell r="H4920">
            <v>2</v>
          </cell>
          <cell r="I4920" t="str">
            <v>--</v>
          </cell>
          <cell r="J4920">
            <v>25</v>
          </cell>
          <cell r="K4920">
            <v>27.5</v>
          </cell>
        </row>
        <row r="4921">
          <cell r="A4921" t="str">
            <v>MC</v>
          </cell>
          <cell r="B4921" t="str">
            <v>BA305</v>
          </cell>
          <cell r="C4921" t="str">
            <v>MOH</v>
          </cell>
          <cell r="D4921" t="str">
            <v>2000</v>
          </cell>
          <cell r="E4921" t="str">
            <v>PIPE</v>
          </cell>
          <cell r="F4921">
            <v>1</v>
          </cell>
          <cell r="G4921" t="str">
            <v>CB100405000200</v>
          </cell>
          <cell r="H4921">
            <v>2</v>
          </cell>
          <cell r="I4921" t="str">
            <v>--</v>
          </cell>
          <cell r="J4921">
            <v>31</v>
          </cell>
          <cell r="K4921">
            <v>34.1</v>
          </cell>
        </row>
        <row r="4922">
          <cell r="A4922" t="str">
            <v>MC</v>
          </cell>
          <cell r="B4922" t="str">
            <v>A5C</v>
          </cell>
          <cell r="C4922" t="str">
            <v>P</v>
          </cell>
          <cell r="D4922" t="str">
            <v>23112</v>
          </cell>
          <cell r="E4922" t="str">
            <v>PIPE</v>
          </cell>
          <cell r="F4922">
            <v>1</v>
          </cell>
          <cell r="G4922" t="str">
            <v>CB100408000200</v>
          </cell>
          <cell r="H4922">
            <v>2</v>
          </cell>
          <cell r="I4922" t="str">
            <v>--</v>
          </cell>
          <cell r="J4922">
            <v>50.5</v>
          </cell>
          <cell r="K4922">
            <v>55.6</v>
          </cell>
        </row>
        <row r="4923">
          <cell r="A4923" t="str">
            <v>MC</v>
          </cell>
          <cell r="B4923" t="str">
            <v>A5C</v>
          </cell>
          <cell r="C4923" t="str">
            <v>P</v>
          </cell>
          <cell r="D4923" t="str">
            <v>23116</v>
          </cell>
          <cell r="E4923" t="str">
            <v>PIPE</v>
          </cell>
          <cell r="F4923">
            <v>1</v>
          </cell>
          <cell r="G4923" t="str">
            <v>CB100408000200</v>
          </cell>
          <cell r="H4923">
            <v>2</v>
          </cell>
          <cell r="I4923" t="str">
            <v>--</v>
          </cell>
          <cell r="J4923">
            <v>50.5</v>
          </cell>
          <cell r="K4923">
            <v>55.6</v>
          </cell>
        </row>
        <row r="4924">
          <cell r="A4924" t="str">
            <v>MC</v>
          </cell>
          <cell r="B4924" t="str">
            <v>A5C</v>
          </cell>
          <cell r="C4924" t="str">
            <v>P</v>
          </cell>
          <cell r="D4924" t="str">
            <v>23144</v>
          </cell>
          <cell r="E4924" t="str">
            <v>PIPE</v>
          </cell>
          <cell r="F4924">
            <v>1</v>
          </cell>
          <cell r="G4924" t="str">
            <v>CB100408000200</v>
          </cell>
          <cell r="H4924">
            <v>2</v>
          </cell>
          <cell r="I4924" t="str">
            <v>--</v>
          </cell>
          <cell r="J4924">
            <v>50.5</v>
          </cell>
          <cell r="K4924">
            <v>55.6</v>
          </cell>
        </row>
        <row r="4925">
          <cell r="A4925" t="str">
            <v>MC</v>
          </cell>
          <cell r="B4925" t="str">
            <v>A5C</v>
          </cell>
          <cell r="C4925" t="str">
            <v>P</v>
          </cell>
          <cell r="D4925" t="str">
            <v>23148</v>
          </cell>
          <cell r="E4925" t="str">
            <v>PIPE</v>
          </cell>
          <cell r="F4925">
            <v>1</v>
          </cell>
          <cell r="G4925" t="str">
            <v>CB100408000200</v>
          </cell>
          <cell r="H4925">
            <v>2</v>
          </cell>
          <cell r="I4925" t="str">
            <v>--</v>
          </cell>
          <cell r="J4925">
            <v>50.5</v>
          </cell>
          <cell r="K4925">
            <v>55.6</v>
          </cell>
        </row>
        <row r="4926">
          <cell r="A4926" t="str">
            <v>MC</v>
          </cell>
          <cell r="B4926" t="str">
            <v>A5C</v>
          </cell>
          <cell r="C4926" t="str">
            <v>P</v>
          </cell>
          <cell r="D4926" t="str">
            <v>23108</v>
          </cell>
          <cell r="E4926" t="str">
            <v>PIPE</v>
          </cell>
          <cell r="F4926">
            <v>1</v>
          </cell>
          <cell r="G4926" t="str">
            <v>CB100408000200</v>
          </cell>
          <cell r="H4926">
            <v>2</v>
          </cell>
          <cell r="I4926" t="str">
            <v>--</v>
          </cell>
          <cell r="J4926">
            <v>50.5</v>
          </cell>
          <cell r="K4926">
            <v>55.6</v>
          </cell>
        </row>
        <row r="4927">
          <cell r="A4927" t="str">
            <v>MC</v>
          </cell>
          <cell r="B4927" t="str">
            <v>A5C</v>
          </cell>
          <cell r="C4927" t="str">
            <v>P</v>
          </cell>
          <cell r="D4927" t="str">
            <v>23155</v>
          </cell>
          <cell r="E4927" t="str">
            <v>PIPE</v>
          </cell>
          <cell r="F4927">
            <v>1</v>
          </cell>
          <cell r="G4927" t="str">
            <v>CB100408000200</v>
          </cell>
          <cell r="H4927">
            <v>2</v>
          </cell>
          <cell r="I4927" t="str">
            <v>--</v>
          </cell>
          <cell r="J4927">
            <v>50.5</v>
          </cell>
          <cell r="K4927">
            <v>55.6</v>
          </cell>
        </row>
        <row r="4928">
          <cell r="A4928" t="str">
            <v>MC</v>
          </cell>
          <cell r="B4928" t="str">
            <v>A5C</v>
          </cell>
          <cell r="C4928" t="str">
            <v>P</v>
          </cell>
          <cell r="D4928" t="str">
            <v>HOLD2</v>
          </cell>
          <cell r="E4928" t="str">
            <v>PIPE</v>
          </cell>
          <cell r="F4928">
            <v>1</v>
          </cell>
          <cell r="G4928" t="str">
            <v>CB100408000200</v>
          </cell>
          <cell r="H4928">
            <v>2</v>
          </cell>
          <cell r="I4928" t="str">
            <v>--</v>
          </cell>
          <cell r="J4928">
            <v>306</v>
          </cell>
          <cell r="K4928">
            <v>336.6</v>
          </cell>
        </row>
        <row r="4929">
          <cell r="A4929" t="str">
            <v>MC</v>
          </cell>
          <cell r="B4929" t="str">
            <v>CA304</v>
          </cell>
          <cell r="C4929" t="str">
            <v>VT</v>
          </cell>
          <cell r="D4929" t="str">
            <v>HOLD</v>
          </cell>
          <cell r="E4929" t="str">
            <v>PIPE</v>
          </cell>
          <cell r="F4929">
            <v>1</v>
          </cell>
          <cell r="G4929" t="str">
            <v>CB100405000300</v>
          </cell>
          <cell r="H4929">
            <v>3</v>
          </cell>
          <cell r="I4929" t="str">
            <v>--</v>
          </cell>
          <cell r="J4929">
            <v>1.5</v>
          </cell>
          <cell r="K4929">
            <v>1.7</v>
          </cell>
        </row>
        <row r="4930">
          <cell r="A4930" t="str">
            <v>MC</v>
          </cell>
          <cell r="B4930" t="str">
            <v>B2C</v>
          </cell>
          <cell r="C4930" t="str">
            <v>SH</v>
          </cell>
          <cell r="D4930" t="str">
            <v>1260</v>
          </cell>
          <cell r="E4930" t="str">
            <v>PIPE</v>
          </cell>
          <cell r="F4930">
            <v>1</v>
          </cell>
          <cell r="G4930" t="str">
            <v>CB100404000300</v>
          </cell>
          <cell r="H4930">
            <v>3</v>
          </cell>
          <cell r="I4930" t="str">
            <v>--</v>
          </cell>
          <cell r="J4930">
            <v>2</v>
          </cell>
          <cell r="K4930">
            <v>2.2000000000000002</v>
          </cell>
        </row>
        <row r="4931">
          <cell r="A4931" t="str">
            <v>MC</v>
          </cell>
          <cell r="B4931" t="str">
            <v>CA304</v>
          </cell>
          <cell r="C4931" t="str">
            <v>TRIM</v>
          </cell>
          <cell r="D4931" t="str">
            <v>E-1261</v>
          </cell>
          <cell r="E4931" t="str">
            <v>PIPE</v>
          </cell>
          <cell r="F4931">
            <v>1</v>
          </cell>
          <cell r="G4931" t="str">
            <v>CB100405000300</v>
          </cell>
          <cell r="H4931">
            <v>3</v>
          </cell>
          <cell r="I4931" t="str">
            <v>--</v>
          </cell>
          <cell r="J4931">
            <v>2</v>
          </cell>
          <cell r="K4931">
            <v>2.2000000000000002</v>
          </cell>
        </row>
        <row r="4932">
          <cell r="A4932" t="str">
            <v>MC</v>
          </cell>
          <cell r="B4932" t="str">
            <v>CA304</v>
          </cell>
          <cell r="C4932" t="str">
            <v>MC</v>
          </cell>
          <cell r="D4932" t="str">
            <v>2612</v>
          </cell>
          <cell r="E4932" t="str">
            <v>PIPE</v>
          </cell>
          <cell r="F4932">
            <v>1</v>
          </cell>
          <cell r="G4932" t="str">
            <v>CB100405000300</v>
          </cell>
          <cell r="H4932">
            <v>3</v>
          </cell>
          <cell r="I4932" t="str">
            <v>--</v>
          </cell>
          <cell r="J4932">
            <v>4</v>
          </cell>
          <cell r="K4932">
            <v>4.4000000000000004</v>
          </cell>
        </row>
        <row r="4933">
          <cell r="A4933" t="str">
            <v>MC</v>
          </cell>
          <cell r="B4933" t="str">
            <v>CA304</v>
          </cell>
          <cell r="C4933" t="str">
            <v>CMC</v>
          </cell>
          <cell r="D4933" t="str">
            <v>HOLD</v>
          </cell>
          <cell r="E4933" t="str">
            <v>PIPE</v>
          </cell>
          <cell r="F4933">
            <v>1</v>
          </cell>
          <cell r="G4933" t="str">
            <v>CB100405000300</v>
          </cell>
          <cell r="H4933">
            <v>3</v>
          </cell>
          <cell r="I4933" t="str">
            <v>--</v>
          </cell>
          <cell r="J4933">
            <v>6</v>
          </cell>
          <cell r="K4933">
            <v>6.6</v>
          </cell>
        </row>
        <row r="4934">
          <cell r="A4934" t="str">
            <v>MC</v>
          </cell>
          <cell r="B4934" t="str">
            <v>CA304</v>
          </cell>
          <cell r="C4934" t="str">
            <v>MC</v>
          </cell>
          <cell r="D4934" t="str">
            <v>HOLD</v>
          </cell>
          <cell r="E4934" t="str">
            <v>PIPE</v>
          </cell>
          <cell r="F4934">
            <v>1</v>
          </cell>
          <cell r="G4934" t="str">
            <v>CB100405000300</v>
          </cell>
          <cell r="H4934">
            <v>3</v>
          </cell>
          <cell r="I4934" t="str">
            <v>--</v>
          </cell>
          <cell r="J4934">
            <v>6</v>
          </cell>
          <cell r="K4934">
            <v>6.6</v>
          </cell>
        </row>
        <row r="4935">
          <cell r="A4935" t="str">
            <v>MC</v>
          </cell>
          <cell r="B4935" t="str">
            <v>CA304</v>
          </cell>
          <cell r="C4935" t="str">
            <v>MC</v>
          </cell>
          <cell r="D4935" t="str">
            <v>HOLD</v>
          </cell>
          <cell r="E4935" t="str">
            <v>PIPE</v>
          </cell>
          <cell r="F4935">
            <v>1</v>
          </cell>
          <cell r="G4935" t="str">
            <v>CB100405000300</v>
          </cell>
          <cell r="H4935">
            <v>3</v>
          </cell>
          <cell r="I4935" t="str">
            <v>--</v>
          </cell>
          <cell r="J4935">
            <v>6</v>
          </cell>
          <cell r="K4935">
            <v>6.6</v>
          </cell>
        </row>
        <row r="4936">
          <cell r="A4936" t="str">
            <v>MC</v>
          </cell>
          <cell r="B4936" t="str">
            <v>CA304</v>
          </cell>
          <cell r="C4936" t="str">
            <v>MC</v>
          </cell>
          <cell r="D4936" t="str">
            <v>HOLD</v>
          </cell>
          <cell r="E4936" t="str">
            <v>PIPE</v>
          </cell>
          <cell r="F4936">
            <v>1</v>
          </cell>
          <cell r="G4936" t="str">
            <v>CB100405000300</v>
          </cell>
          <cell r="H4936">
            <v>3</v>
          </cell>
          <cell r="I4936" t="str">
            <v>--</v>
          </cell>
          <cell r="J4936">
            <v>6</v>
          </cell>
          <cell r="K4936">
            <v>6.6</v>
          </cell>
        </row>
        <row r="4937">
          <cell r="A4937" t="str">
            <v>MC</v>
          </cell>
          <cell r="B4937" t="str">
            <v>CA304</v>
          </cell>
          <cell r="C4937" t="str">
            <v>VT</v>
          </cell>
          <cell r="D4937" t="str">
            <v>HOLD</v>
          </cell>
          <cell r="E4937" t="str">
            <v>PIPE</v>
          </cell>
          <cell r="F4937">
            <v>1</v>
          </cell>
          <cell r="G4937" t="str">
            <v>CB100405000300</v>
          </cell>
          <cell r="H4937">
            <v>3</v>
          </cell>
          <cell r="I4937" t="str">
            <v>--</v>
          </cell>
          <cell r="J4937">
            <v>8</v>
          </cell>
          <cell r="K4937">
            <v>8.8000000000000007</v>
          </cell>
        </row>
        <row r="4938">
          <cell r="A4938" t="str">
            <v>MC</v>
          </cell>
          <cell r="B4938" t="str">
            <v>CA304</v>
          </cell>
          <cell r="C4938" t="str">
            <v>VT</v>
          </cell>
          <cell r="D4938" t="str">
            <v>HOLD</v>
          </cell>
          <cell r="E4938" t="str">
            <v>PIPE</v>
          </cell>
          <cell r="F4938">
            <v>1</v>
          </cell>
          <cell r="G4938" t="str">
            <v>CB100405000300</v>
          </cell>
          <cell r="H4938">
            <v>3</v>
          </cell>
          <cell r="I4938" t="str">
            <v>--</v>
          </cell>
          <cell r="J4938">
            <v>8.5</v>
          </cell>
          <cell r="K4938">
            <v>9.4</v>
          </cell>
        </row>
        <row r="4939">
          <cell r="A4939" t="str">
            <v>MC</v>
          </cell>
          <cell r="B4939" t="str">
            <v>CA304</v>
          </cell>
          <cell r="C4939" t="str">
            <v>MC</v>
          </cell>
          <cell r="D4939" t="str">
            <v>2606</v>
          </cell>
          <cell r="E4939" t="str">
            <v>PIPE</v>
          </cell>
          <cell r="F4939">
            <v>1</v>
          </cell>
          <cell r="G4939" t="str">
            <v>CB100405000300</v>
          </cell>
          <cell r="H4939">
            <v>3</v>
          </cell>
          <cell r="I4939" t="str">
            <v>--</v>
          </cell>
          <cell r="J4939">
            <v>14</v>
          </cell>
          <cell r="K4939">
            <v>15.4</v>
          </cell>
        </row>
        <row r="4940">
          <cell r="A4940" t="str">
            <v>MC</v>
          </cell>
          <cell r="B4940" t="str">
            <v>CA304</v>
          </cell>
          <cell r="C4940" t="str">
            <v>MC</v>
          </cell>
          <cell r="D4940" t="str">
            <v>2505</v>
          </cell>
          <cell r="E4940" t="str">
            <v>PIPE</v>
          </cell>
          <cell r="F4940">
            <v>1</v>
          </cell>
          <cell r="G4940" t="str">
            <v>CB100405000400</v>
          </cell>
          <cell r="H4940">
            <v>4</v>
          </cell>
          <cell r="I4940" t="str">
            <v>--</v>
          </cell>
          <cell r="J4940">
            <v>0.2</v>
          </cell>
          <cell r="K4940">
            <v>0.3</v>
          </cell>
        </row>
        <row r="4941">
          <cell r="A4941" t="str">
            <v>MC</v>
          </cell>
          <cell r="B4941" t="str">
            <v>CA304</v>
          </cell>
          <cell r="C4941" t="str">
            <v>MC</v>
          </cell>
          <cell r="D4941" t="str">
            <v>2605</v>
          </cell>
          <cell r="E4941" t="str">
            <v>PIPE</v>
          </cell>
          <cell r="F4941">
            <v>1</v>
          </cell>
          <cell r="G4941" t="str">
            <v>CB100405000400</v>
          </cell>
          <cell r="H4941">
            <v>4</v>
          </cell>
          <cell r="I4941" t="str">
            <v>--</v>
          </cell>
          <cell r="J4941">
            <v>0.2</v>
          </cell>
          <cell r="K4941">
            <v>0.3</v>
          </cell>
        </row>
        <row r="4942">
          <cell r="A4942" t="str">
            <v>MC</v>
          </cell>
          <cell r="B4942" t="str">
            <v>CA304</v>
          </cell>
          <cell r="C4942" t="str">
            <v>MC</v>
          </cell>
          <cell r="D4942" t="str">
            <v>2506</v>
          </cell>
          <cell r="E4942" t="str">
            <v>PIPE</v>
          </cell>
          <cell r="F4942">
            <v>1</v>
          </cell>
          <cell r="G4942" t="str">
            <v>CB100405000400</v>
          </cell>
          <cell r="H4942">
            <v>4</v>
          </cell>
          <cell r="I4942" t="str">
            <v>--</v>
          </cell>
          <cell r="J4942">
            <v>0.2</v>
          </cell>
          <cell r="K4942">
            <v>0.3</v>
          </cell>
        </row>
        <row r="4943">
          <cell r="A4943" t="str">
            <v>MC</v>
          </cell>
          <cell r="B4943" t="str">
            <v>CA304</v>
          </cell>
          <cell r="C4943" t="str">
            <v>MC</v>
          </cell>
          <cell r="D4943" t="str">
            <v>2609</v>
          </cell>
          <cell r="E4943" t="str">
            <v>PIPE</v>
          </cell>
          <cell r="F4943">
            <v>1</v>
          </cell>
          <cell r="G4943" t="str">
            <v>CB100405000400</v>
          </cell>
          <cell r="H4943">
            <v>4</v>
          </cell>
          <cell r="I4943" t="str">
            <v>--</v>
          </cell>
          <cell r="J4943">
            <v>0.2</v>
          </cell>
          <cell r="K4943">
            <v>0.3</v>
          </cell>
        </row>
        <row r="4944">
          <cell r="A4944" t="str">
            <v>MC</v>
          </cell>
          <cell r="B4944" t="str">
            <v>CA304</v>
          </cell>
          <cell r="C4944" t="str">
            <v>MC</v>
          </cell>
          <cell r="D4944" t="str">
            <v>2604</v>
          </cell>
          <cell r="E4944" t="str">
            <v>PIPE</v>
          </cell>
          <cell r="F4944">
            <v>1</v>
          </cell>
          <cell r="G4944" t="str">
            <v>CB100405000400</v>
          </cell>
          <cell r="H4944">
            <v>4</v>
          </cell>
          <cell r="I4944" t="str">
            <v>--</v>
          </cell>
          <cell r="J4944">
            <v>0.5</v>
          </cell>
          <cell r="K4944">
            <v>0.6</v>
          </cell>
        </row>
        <row r="4945">
          <cell r="A4945" t="str">
            <v>MC</v>
          </cell>
          <cell r="B4945" t="str">
            <v>B2C</v>
          </cell>
          <cell r="C4945" t="str">
            <v>SH</v>
          </cell>
          <cell r="D4945" t="str">
            <v>1460</v>
          </cell>
          <cell r="E4945" t="str">
            <v>PIPE</v>
          </cell>
          <cell r="F4945">
            <v>1</v>
          </cell>
          <cell r="G4945" t="str">
            <v>CB100404000400</v>
          </cell>
          <cell r="H4945">
            <v>4</v>
          </cell>
          <cell r="I4945" t="str">
            <v>--</v>
          </cell>
          <cell r="J4945">
            <v>1</v>
          </cell>
          <cell r="K4945">
            <v>1.2</v>
          </cell>
        </row>
        <row r="4946">
          <cell r="A4946" t="str">
            <v>MC</v>
          </cell>
          <cell r="B4946" t="str">
            <v>CA304</v>
          </cell>
          <cell r="C4946" t="str">
            <v>CMC</v>
          </cell>
          <cell r="D4946" t="str">
            <v>HOLD</v>
          </cell>
          <cell r="E4946" t="str">
            <v>PIPE</v>
          </cell>
          <cell r="F4946">
            <v>1</v>
          </cell>
          <cell r="G4946" t="str">
            <v>CB100405000400</v>
          </cell>
          <cell r="H4946">
            <v>4</v>
          </cell>
          <cell r="I4946" t="str">
            <v>--</v>
          </cell>
          <cell r="J4946">
            <v>2</v>
          </cell>
          <cell r="K4946">
            <v>2.4</v>
          </cell>
        </row>
        <row r="4947">
          <cell r="A4947" t="str">
            <v>MC</v>
          </cell>
          <cell r="B4947" t="str">
            <v>CA304</v>
          </cell>
          <cell r="C4947" t="str">
            <v>CMC</v>
          </cell>
          <cell r="D4947" t="str">
            <v>HOLD</v>
          </cell>
          <cell r="E4947" t="str">
            <v>PIPE</v>
          </cell>
          <cell r="F4947">
            <v>1</v>
          </cell>
          <cell r="G4947" t="str">
            <v>CB100405000400</v>
          </cell>
          <cell r="H4947">
            <v>4</v>
          </cell>
          <cell r="I4947" t="str">
            <v>--</v>
          </cell>
          <cell r="J4947">
            <v>2</v>
          </cell>
          <cell r="K4947">
            <v>2.4</v>
          </cell>
        </row>
        <row r="4948">
          <cell r="A4948" t="str">
            <v>MC</v>
          </cell>
          <cell r="B4948" t="str">
            <v>CA304</v>
          </cell>
          <cell r="C4948" t="str">
            <v>CMC</v>
          </cell>
          <cell r="D4948" t="str">
            <v>HOLD</v>
          </cell>
          <cell r="E4948" t="str">
            <v>PIPE</v>
          </cell>
          <cell r="F4948">
            <v>1</v>
          </cell>
          <cell r="G4948" t="str">
            <v>CB100405000400</v>
          </cell>
          <cell r="H4948">
            <v>4</v>
          </cell>
          <cell r="I4948" t="str">
            <v>--</v>
          </cell>
          <cell r="J4948">
            <v>4</v>
          </cell>
          <cell r="K4948">
            <v>4.8</v>
          </cell>
        </row>
        <row r="4949">
          <cell r="A4949" t="str">
            <v>MC</v>
          </cell>
          <cell r="B4949" t="str">
            <v>CA304</v>
          </cell>
          <cell r="C4949" t="str">
            <v>MC</v>
          </cell>
          <cell r="D4949" t="str">
            <v>2502</v>
          </cell>
          <cell r="E4949" t="str">
            <v>PIPE</v>
          </cell>
          <cell r="F4949">
            <v>1</v>
          </cell>
          <cell r="G4949" t="str">
            <v>CB100405000400</v>
          </cell>
          <cell r="H4949">
            <v>4</v>
          </cell>
          <cell r="I4949" t="str">
            <v>--</v>
          </cell>
          <cell r="J4949">
            <v>5</v>
          </cell>
          <cell r="K4949">
            <v>6</v>
          </cell>
        </row>
        <row r="4950">
          <cell r="A4950" t="str">
            <v>MC</v>
          </cell>
          <cell r="B4950" t="str">
            <v>CA304</v>
          </cell>
          <cell r="C4950" t="str">
            <v>MC</v>
          </cell>
          <cell r="D4950" t="str">
            <v>2502</v>
          </cell>
          <cell r="E4950" t="str">
            <v>PIPE</v>
          </cell>
          <cell r="F4950">
            <v>1</v>
          </cell>
          <cell r="G4950" t="str">
            <v>CB100405000400</v>
          </cell>
          <cell r="H4950">
            <v>4</v>
          </cell>
          <cell r="I4950" t="str">
            <v>--</v>
          </cell>
          <cell r="J4950">
            <v>5</v>
          </cell>
          <cell r="K4950">
            <v>6</v>
          </cell>
        </row>
        <row r="4951">
          <cell r="A4951" t="str">
            <v>MC</v>
          </cell>
          <cell r="B4951" t="str">
            <v>CA304</v>
          </cell>
          <cell r="C4951" t="str">
            <v>MC</v>
          </cell>
          <cell r="D4951" t="str">
            <v>2503</v>
          </cell>
          <cell r="E4951" t="str">
            <v>PIPE</v>
          </cell>
          <cell r="F4951">
            <v>1</v>
          </cell>
          <cell r="G4951" t="str">
            <v>CB100405000400</v>
          </cell>
          <cell r="H4951">
            <v>4</v>
          </cell>
          <cell r="I4951" t="str">
            <v>--</v>
          </cell>
          <cell r="J4951">
            <v>6</v>
          </cell>
          <cell r="K4951">
            <v>7.2</v>
          </cell>
        </row>
        <row r="4952">
          <cell r="A4952" t="str">
            <v>MC</v>
          </cell>
          <cell r="B4952" t="str">
            <v>CA304</v>
          </cell>
          <cell r="C4952" t="str">
            <v>MC</v>
          </cell>
          <cell r="D4952" t="str">
            <v>2507</v>
          </cell>
          <cell r="E4952" t="str">
            <v>PIPE</v>
          </cell>
          <cell r="F4952">
            <v>1</v>
          </cell>
          <cell r="G4952" t="str">
            <v>CB100405000400</v>
          </cell>
          <cell r="H4952">
            <v>4</v>
          </cell>
          <cell r="I4952" t="str">
            <v>--</v>
          </cell>
          <cell r="J4952">
            <v>7</v>
          </cell>
          <cell r="K4952">
            <v>8.4</v>
          </cell>
        </row>
        <row r="4953">
          <cell r="A4953" t="str">
            <v>MC</v>
          </cell>
          <cell r="B4953" t="str">
            <v>CA304</v>
          </cell>
          <cell r="C4953" t="str">
            <v>VT</v>
          </cell>
          <cell r="D4953" t="str">
            <v>HOLD</v>
          </cell>
          <cell r="E4953" t="str">
            <v>PIPE</v>
          </cell>
          <cell r="F4953">
            <v>1</v>
          </cell>
          <cell r="G4953" t="str">
            <v>CB100405000400</v>
          </cell>
          <cell r="H4953">
            <v>4</v>
          </cell>
          <cell r="I4953" t="str">
            <v>--</v>
          </cell>
          <cell r="J4953">
            <v>11.5</v>
          </cell>
          <cell r="K4953">
            <v>13.8</v>
          </cell>
        </row>
        <row r="4954">
          <cell r="A4954" t="str">
            <v>MC</v>
          </cell>
          <cell r="B4954" t="str">
            <v>CA304</v>
          </cell>
          <cell r="C4954" t="str">
            <v>MC</v>
          </cell>
          <cell r="D4954" t="str">
            <v>HOLD</v>
          </cell>
          <cell r="E4954" t="str">
            <v>PIPE</v>
          </cell>
          <cell r="F4954">
            <v>1</v>
          </cell>
          <cell r="G4954" t="str">
            <v>CB100405000400</v>
          </cell>
          <cell r="H4954">
            <v>4</v>
          </cell>
          <cell r="I4954" t="str">
            <v>--</v>
          </cell>
          <cell r="J4954">
            <v>14</v>
          </cell>
          <cell r="K4954">
            <v>16.8</v>
          </cell>
        </row>
        <row r="4955">
          <cell r="A4955" t="str">
            <v>MC</v>
          </cell>
          <cell r="B4955" t="str">
            <v>CA304</v>
          </cell>
          <cell r="C4955" t="str">
            <v>MC</v>
          </cell>
          <cell r="D4955" t="str">
            <v>HOLD</v>
          </cell>
          <cell r="E4955" t="str">
            <v>PIPE</v>
          </cell>
          <cell r="F4955">
            <v>1</v>
          </cell>
          <cell r="G4955" t="str">
            <v>CB100405000400</v>
          </cell>
          <cell r="H4955">
            <v>4</v>
          </cell>
          <cell r="I4955" t="str">
            <v>--</v>
          </cell>
          <cell r="J4955">
            <v>14</v>
          </cell>
          <cell r="K4955">
            <v>16.8</v>
          </cell>
        </row>
        <row r="4956">
          <cell r="A4956" t="str">
            <v>MC</v>
          </cell>
          <cell r="B4956" t="str">
            <v>CA304</v>
          </cell>
          <cell r="C4956" t="str">
            <v>MC</v>
          </cell>
          <cell r="D4956" t="str">
            <v>HOLD</v>
          </cell>
          <cell r="E4956" t="str">
            <v>PIPE</v>
          </cell>
          <cell r="F4956">
            <v>1</v>
          </cell>
          <cell r="G4956" t="str">
            <v>CB100405000400</v>
          </cell>
          <cell r="H4956">
            <v>4</v>
          </cell>
          <cell r="I4956" t="str">
            <v>--</v>
          </cell>
          <cell r="J4956">
            <v>14</v>
          </cell>
          <cell r="K4956">
            <v>16.8</v>
          </cell>
        </row>
        <row r="4957">
          <cell r="A4957" t="str">
            <v>MC</v>
          </cell>
          <cell r="B4957" t="str">
            <v>CA304</v>
          </cell>
          <cell r="C4957" t="str">
            <v>VT</v>
          </cell>
          <cell r="D4957" t="str">
            <v>HOLD</v>
          </cell>
          <cell r="E4957" t="str">
            <v>PIPE</v>
          </cell>
          <cell r="F4957">
            <v>1</v>
          </cell>
          <cell r="G4957" t="str">
            <v>CB100405000400</v>
          </cell>
          <cell r="H4957">
            <v>4</v>
          </cell>
          <cell r="I4957" t="str">
            <v>--</v>
          </cell>
          <cell r="J4957">
            <v>15.5</v>
          </cell>
          <cell r="K4957">
            <v>18.600000000000001</v>
          </cell>
        </row>
        <row r="4958">
          <cell r="A4958" t="str">
            <v>MC</v>
          </cell>
          <cell r="B4958" t="str">
            <v>B2C</v>
          </cell>
          <cell r="C4958" t="str">
            <v>SH</v>
          </cell>
          <cell r="D4958" t="str">
            <v>1260</v>
          </cell>
          <cell r="E4958" t="str">
            <v>PIPE</v>
          </cell>
          <cell r="F4958">
            <v>1</v>
          </cell>
          <cell r="G4958" t="str">
            <v>CB100404000400</v>
          </cell>
          <cell r="H4958">
            <v>4</v>
          </cell>
          <cell r="I4958" t="str">
            <v>--</v>
          </cell>
          <cell r="J4958">
            <v>20.5</v>
          </cell>
          <cell r="K4958">
            <v>24.6</v>
          </cell>
        </row>
        <row r="4959">
          <cell r="A4959" t="str">
            <v>MC</v>
          </cell>
          <cell r="B4959" t="str">
            <v>CA307</v>
          </cell>
          <cell r="C4959" t="str">
            <v>P</v>
          </cell>
          <cell r="D4959" t="str">
            <v>HOLD1</v>
          </cell>
          <cell r="E4959" t="str">
            <v>PIPE</v>
          </cell>
          <cell r="F4959">
            <v>1</v>
          </cell>
          <cell r="G4959" t="str">
            <v>CB100405000400</v>
          </cell>
          <cell r="H4959">
            <v>4</v>
          </cell>
          <cell r="I4959" t="str">
            <v>--</v>
          </cell>
          <cell r="J4959">
            <v>51</v>
          </cell>
          <cell r="K4959">
            <v>61.2</v>
          </cell>
        </row>
        <row r="4960">
          <cell r="A4960" t="str">
            <v>MC</v>
          </cell>
          <cell r="B4960" t="str">
            <v>B2C</v>
          </cell>
          <cell r="C4960" t="str">
            <v>SH</v>
          </cell>
          <cell r="D4960" t="str">
            <v>1000</v>
          </cell>
          <cell r="E4960" t="str">
            <v>PIPE</v>
          </cell>
          <cell r="F4960">
            <v>1</v>
          </cell>
          <cell r="G4960" t="str">
            <v>CB100404000600</v>
          </cell>
          <cell r="H4960">
            <v>6</v>
          </cell>
          <cell r="I4960" t="str">
            <v>--</v>
          </cell>
          <cell r="J4960">
            <v>1</v>
          </cell>
          <cell r="K4960">
            <v>1.2</v>
          </cell>
        </row>
        <row r="4961">
          <cell r="A4961" t="str">
            <v>MC</v>
          </cell>
          <cell r="B4961" t="str">
            <v>B2C</v>
          </cell>
          <cell r="C4961" t="str">
            <v>SH</v>
          </cell>
          <cell r="D4961" t="str">
            <v>1360</v>
          </cell>
          <cell r="E4961" t="str">
            <v>PIPE</v>
          </cell>
          <cell r="F4961">
            <v>1</v>
          </cell>
          <cell r="G4961" t="str">
            <v>CB100404000600</v>
          </cell>
          <cell r="H4961">
            <v>6</v>
          </cell>
          <cell r="I4961" t="str">
            <v>--</v>
          </cell>
          <cell r="J4961">
            <v>2</v>
          </cell>
          <cell r="K4961">
            <v>2.4</v>
          </cell>
        </row>
        <row r="4962">
          <cell r="A4962" t="str">
            <v>MC</v>
          </cell>
          <cell r="B4962" t="str">
            <v>CA304</v>
          </cell>
          <cell r="C4962" t="str">
            <v>CMC</v>
          </cell>
          <cell r="D4962" t="str">
            <v>HOLD</v>
          </cell>
          <cell r="E4962" t="str">
            <v>PIPE</v>
          </cell>
          <cell r="F4962">
            <v>1</v>
          </cell>
          <cell r="G4962" t="str">
            <v>CB100405000600</v>
          </cell>
          <cell r="H4962">
            <v>6</v>
          </cell>
          <cell r="I4962" t="str">
            <v>--</v>
          </cell>
          <cell r="J4962">
            <v>2</v>
          </cell>
          <cell r="K4962">
            <v>2.4</v>
          </cell>
        </row>
        <row r="4963">
          <cell r="A4963" t="str">
            <v>MC</v>
          </cell>
          <cell r="B4963" t="str">
            <v>CA304</v>
          </cell>
          <cell r="C4963" t="str">
            <v>CMC</v>
          </cell>
          <cell r="D4963" t="str">
            <v>HOLD</v>
          </cell>
          <cell r="E4963" t="str">
            <v>PIPE</v>
          </cell>
          <cell r="F4963">
            <v>1</v>
          </cell>
          <cell r="G4963" t="str">
            <v>CB100405000600</v>
          </cell>
          <cell r="H4963">
            <v>6</v>
          </cell>
          <cell r="I4963" t="str">
            <v>--</v>
          </cell>
          <cell r="J4963">
            <v>2</v>
          </cell>
          <cell r="K4963">
            <v>2.4</v>
          </cell>
        </row>
        <row r="4964">
          <cell r="A4964" t="str">
            <v>MC</v>
          </cell>
          <cell r="B4964" t="str">
            <v>CA304</v>
          </cell>
          <cell r="C4964" t="str">
            <v>MC</v>
          </cell>
          <cell r="D4964" t="str">
            <v>2502</v>
          </cell>
          <cell r="E4964" t="str">
            <v>PIPE</v>
          </cell>
          <cell r="F4964">
            <v>1</v>
          </cell>
          <cell r="G4964" t="str">
            <v>CB100405000600</v>
          </cell>
          <cell r="H4964">
            <v>6</v>
          </cell>
          <cell r="I4964" t="str">
            <v>--</v>
          </cell>
          <cell r="J4964">
            <v>5</v>
          </cell>
          <cell r="K4964">
            <v>6</v>
          </cell>
        </row>
        <row r="4965">
          <cell r="A4965" t="str">
            <v>MC</v>
          </cell>
          <cell r="B4965" t="str">
            <v>BA305</v>
          </cell>
          <cell r="C4965" t="str">
            <v>MOH</v>
          </cell>
          <cell r="D4965" t="str">
            <v>HOLD</v>
          </cell>
          <cell r="E4965" t="str">
            <v>PIPE</v>
          </cell>
          <cell r="F4965">
            <v>1</v>
          </cell>
          <cell r="G4965" t="str">
            <v>CB100405000600</v>
          </cell>
          <cell r="H4965">
            <v>6</v>
          </cell>
          <cell r="I4965" t="str">
            <v>--</v>
          </cell>
          <cell r="J4965">
            <v>9</v>
          </cell>
          <cell r="K4965">
            <v>10.8</v>
          </cell>
        </row>
        <row r="4966">
          <cell r="A4966" t="str">
            <v>MC</v>
          </cell>
          <cell r="B4966" t="str">
            <v>BA305</v>
          </cell>
          <cell r="C4966" t="str">
            <v>MOH</v>
          </cell>
          <cell r="D4966" t="str">
            <v>2103</v>
          </cell>
          <cell r="E4966" t="str">
            <v>PIPE</v>
          </cell>
          <cell r="F4966">
            <v>1</v>
          </cell>
          <cell r="G4966" t="str">
            <v>CB100405000600</v>
          </cell>
          <cell r="H4966">
            <v>6</v>
          </cell>
          <cell r="I4966" t="str">
            <v>--</v>
          </cell>
          <cell r="J4966">
            <v>10</v>
          </cell>
          <cell r="K4966">
            <v>12</v>
          </cell>
        </row>
        <row r="4967">
          <cell r="A4967" t="str">
            <v>MC</v>
          </cell>
          <cell r="B4967" t="str">
            <v>CA304</v>
          </cell>
          <cell r="C4967" t="str">
            <v>MC</v>
          </cell>
          <cell r="D4967" t="str">
            <v>2502</v>
          </cell>
          <cell r="E4967" t="str">
            <v>PIPE</v>
          </cell>
          <cell r="F4967">
            <v>1</v>
          </cell>
          <cell r="G4967" t="str">
            <v>CB100405000600</v>
          </cell>
          <cell r="H4967">
            <v>6</v>
          </cell>
          <cell r="I4967" t="str">
            <v>--</v>
          </cell>
          <cell r="J4967">
            <v>12</v>
          </cell>
          <cell r="K4967">
            <v>14.4</v>
          </cell>
        </row>
        <row r="4968">
          <cell r="A4968" t="str">
            <v>MC</v>
          </cell>
          <cell r="B4968" t="str">
            <v>CA304</v>
          </cell>
          <cell r="C4968" t="str">
            <v>MC</v>
          </cell>
          <cell r="D4968" t="str">
            <v>2410</v>
          </cell>
          <cell r="E4968" t="str">
            <v>PIPE</v>
          </cell>
          <cell r="F4968">
            <v>1</v>
          </cell>
          <cell r="G4968" t="str">
            <v>CB100405000600</v>
          </cell>
          <cell r="H4968">
            <v>6</v>
          </cell>
          <cell r="I4968" t="str">
            <v>--</v>
          </cell>
          <cell r="J4968">
            <v>12.5</v>
          </cell>
          <cell r="K4968">
            <v>15</v>
          </cell>
        </row>
        <row r="4969">
          <cell r="A4969" t="str">
            <v>MC</v>
          </cell>
          <cell r="B4969" t="str">
            <v>CA304</v>
          </cell>
          <cell r="C4969" t="str">
            <v>CMC</v>
          </cell>
          <cell r="D4969" t="str">
            <v>HOLD</v>
          </cell>
          <cell r="E4969" t="str">
            <v>PIPE</v>
          </cell>
          <cell r="F4969">
            <v>1</v>
          </cell>
          <cell r="G4969" t="str">
            <v>CB100405000600</v>
          </cell>
          <cell r="H4969">
            <v>6</v>
          </cell>
          <cell r="I4969" t="str">
            <v>--</v>
          </cell>
          <cell r="J4969">
            <v>14</v>
          </cell>
          <cell r="K4969">
            <v>16.8</v>
          </cell>
        </row>
        <row r="4970">
          <cell r="A4970" t="str">
            <v>MC</v>
          </cell>
          <cell r="B4970" t="str">
            <v>B2C</v>
          </cell>
          <cell r="C4970" t="str">
            <v>SH</v>
          </cell>
          <cell r="D4970" t="str">
            <v>1460</v>
          </cell>
          <cell r="E4970" t="str">
            <v>PIPE</v>
          </cell>
          <cell r="F4970">
            <v>1</v>
          </cell>
          <cell r="G4970" t="str">
            <v>CB100404000600</v>
          </cell>
          <cell r="H4970">
            <v>6</v>
          </cell>
          <cell r="I4970" t="str">
            <v>--</v>
          </cell>
          <cell r="J4970">
            <v>16</v>
          </cell>
          <cell r="K4970">
            <v>19.2</v>
          </cell>
        </row>
        <row r="4971">
          <cell r="A4971" t="str">
            <v>MC</v>
          </cell>
          <cell r="B4971" t="str">
            <v>CA304</v>
          </cell>
          <cell r="C4971" t="str">
            <v>MC</v>
          </cell>
          <cell r="D4971" t="str">
            <v>2412</v>
          </cell>
          <cell r="E4971" t="str">
            <v>PIPE</v>
          </cell>
          <cell r="F4971">
            <v>1</v>
          </cell>
          <cell r="G4971" t="str">
            <v>CB100405000600</v>
          </cell>
          <cell r="H4971">
            <v>6</v>
          </cell>
          <cell r="I4971" t="str">
            <v>--</v>
          </cell>
          <cell r="J4971">
            <v>16</v>
          </cell>
          <cell r="K4971">
            <v>19.2</v>
          </cell>
        </row>
        <row r="4972">
          <cell r="A4972" t="str">
            <v>MC</v>
          </cell>
          <cell r="B4972" t="str">
            <v>CA304</v>
          </cell>
          <cell r="C4972" t="str">
            <v>MC</v>
          </cell>
          <cell r="D4972" t="str">
            <v>2504</v>
          </cell>
          <cell r="E4972" t="str">
            <v>PIPE</v>
          </cell>
          <cell r="F4972">
            <v>1</v>
          </cell>
          <cell r="G4972" t="str">
            <v>CB100405000600</v>
          </cell>
          <cell r="H4972">
            <v>6</v>
          </cell>
          <cell r="I4972" t="str">
            <v>--</v>
          </cell>
          <cell r="J4972">
            <v>17</v>
          </cell>
          <cell r="K4972">
            <v>20.399999999999999</v>
          </cell>
        </row>
        <row r="4973">
          <cell r="A4973" t="str">
            <v>MC</v>
          </cell>
          <cell r="B4973" t="str">
            <v>CA304</v>
          </cell>
          <cell r="C4973" t="str">
            <v>MC</v>
          </cell>
          <cell r="D4973" t="str">
            <v>2613</v>
          </cell>
          <cell r="E4973" t="str">
            <v>PIPE</v>
          </cell>
          <cell r="F4973">
            <v>1</v>
          </cell>
          <cell r="G4973" t="str">
            <v>CB100405000600</v>
          </cell>
          <cell r="H4973">
            <v>6</v>
          </cell>
          <cell r="I4973" t="str">
            <v>--</v>
          </cell>
          <cell r="J4973">
            <v>23</v>
          </cell>
          <cell r="K4973">
            <v>27.6</v>
          </cell>
        </row>
        <row r="4974">
          <cell r="A4974" t="str">
            <v>MC</v>
          </cell>
          <cell r="B4974" t="str">
            <v>CA307</v>
          </cell>
          <cell r="C4974" t="str">
            <v>HCLG</v>
          </cell>
          <cell r="D4974" t="str">
            <v>1100</v>
          </cell>
          <cell r="E4974" t="str">
            <v>PIPE</v>
          </cell>
          <cell r="F4974">
            <v>1</v>
          </cell>
          <cell r="G4974" t="str">
            <v>CB100405000600</v>
          </cell>
          <cell r="H4974">
            <v>6</v>
          </cell>
          <cell r="I4974" t="str">
            <v>--</v>
          </cell>
          <cell r="J4974">
            <v>51</v>
          </cell>
          <cell r="K4974">
            <v>61.2</v>
          </cell>
        </row>
        <row r="4975">
          <cell r="A4975" t="str">
            <v>MC</v>
          </cell>
          <cell r="B4975" t="str">
            <v>CA307</v>
          </cell>
          <cell r="C4975" t="str">
            <v>HCL</v>
          </cell>
          <cell r="D4975" t="str">
            <v>1100</v>
          </cell>
          <cell r="E4975" t="str">
            <v>PIPE</v>
          </cell>
          <cell r="F4975">
            <v>1</v>
          </cell>
          <cell r="G4975" t="str">
            <v>CB100405000600</v>
          </cell>
          <cell r="H4975">
            <v>6</v>
          </cell>
          <cell r="I4975" t="str">
            <v>--</v>
          </cell>
          <cell r="J4975">
            <v>62</v>
          </cell>
          <cell r="K4975">
            <v>74.400000000000006</v>
          </cell>
        </row>
        <row r="4976">
          <cell r="A4976" t="str">
            <v>MC</v>
          </cell>
          <cell r="B4976" t="str">
            <v>CA304</v>
          </cell>
          <cell r="C4976" t="str">
            <v>MC</v>
          </cell>
          <cell r="D4976" t="str">
            <v>2501</v>
          </cell>
          <cell r="E4976" t="str">
            <v>PIPE</v>
          </cell>
          <cell r="F4976">
            <v>1</v>
          </cell>
          <cell r="G4976" t="str">
            <v>CB100405000800</v>
          </cell>
          <cell r="H4976">
            <v>8</v>
          </cell>
          <cell r="I4976" t="str">
            <v>--</v>
          </cell>
          <cell r="J4976">
            <v>5</v>
          </cell>
          <cell r="K4976">
            <v>6</v>
          </cell>
        </row>
        <row r="4977">
          <cell r="A4977" t="str">
            <v>MC</v>
          </cell>
          <cell r="B4977" t="str">
            <v>CA304</v>
          </cell>
          <cell r="C4977" t="str">
            <v>MC</v>
          </cell>
          <cell r="D4977" t="str">
            <v>2501</v>
          </cell>
          <cell r="E4977" t="str">
            <v>PIPE</v>
          </cell>
          <cell r="F4977">
            <v>1</v>
          </cell>
          <cell r="G4977" t="str">
            <v>CB100405000800</v>
          </cell>
          <cell r="H4977">
            <v>8</v>
          </cell>
          <cell r="I4977" t="str">
            <v>--</v>
          </cell>
          <cell r="J4977">
            <v>8</v>
          </cell>
          <cell r="K4977">
            <v>9.6</v>
          </cell>
        </row>
        <row r="4978">
          <cell r="A4978" t="str">
            <v>MC</v>
          </cell>
          <cell r="B4978" t="str">
            <v>CA304</v>
          </cell>
          <cell r="C4978" t="str">
            <v>MC</v>
          </cell>
          <cell r="D4978" t="str">
            <v>2501</v>
          </cell>
          <cell r="E4978" t="str">
            <v>PIPE</v>
          </cell>
          <cell r="F4978">
            <v>1</v>
          </cell>
          <cell r="G4978" t="str">
            <v>CB100405000800</v>
          </cell>
          <cell r="H4978">
            <v>8</v>
          </cell>
          <cell r="I4978" t="str">
            <v>--</v>
          </cell>
          <cell r="J4978">
            <v>11</v>
          </cell>
          <cell r="K4978">
            <v>13.2</v>
          </cell>
        </row>
        <row r="4979">
          <cell r="A4979" t="str">
            <v>MC</v>
          </cell>
          <cell r="B4979" t="str">
            <v>B2C</v>
          </cell>
          <cell r="C4979" t="str">
            <v>SH</v>
          </cell>
          <cell r="D4979" t="str">
            <v>1360</v>
          </cell>
          <cell r="E4979" t="str">
            <v>PIPE</v>
          </cell>
          <cell r="F4979">
            <v>1</v>
          </cell>
          <cell r="G4979" t="str">
            <v>CB100404000800</v>
          </cell>
          <cell r="H4979">
            <v>8</v>
          </cell>
          <cell r="I4979" t="str">
            <v>--</v>
          </cell>
          <cell r="J4979">
            <v>18</v>
          </cell>
          <cell r="K4979">
            <v>21.6</v>
          </cell>
        </row>
        <row r="4980">
          <cell r="A4980" t="str">
            <v>MC</v>
          </cell>
          <cell r="B4980" t="str">
            <v>CA304</v>
          </cell>
          <cell r="C4980" t="str">
            <v>VT</v>
          </cell>
          <cell r="D4980" t="str">
            <v>HOLD</v>
          </cell>
          <cell r="E4980" t="str">
            <v>PIPE</v>
          </cell>
          <cell r="F4980">
            <v>1</v>
          </cell>
          <cell r="G4980" t="str">
            <v>CB100405001000</v>
          </cell>
          <cell r="H4980">
            <v>10</v>
          </cell>
          <cell r="I4980" t="str">
            <v>--</v>
          </cell>
          <cell r="J4980">
            <v>37</v>
          </cell>
          <cell r="K4980">
            <v>40.700000000000003</v>
          </cell>
        </row>
        <row r="4981">
          <cell r="A4981" t="str">
            <v>MC</v>
          </cell>
          <cell r="B4981" t="str">
            <v>B2C</v>
          </cell>
          <cell r="C4981" t="str">
            <v>SH</v>
          </cell>
          <cell r="D4981" t="str">
            <v>1000</v>
          </cell>
          <cell r="E4981" t="str">
            <v>PIPE</v>
          </cell>
          <cell r="F4981">
            <v>1</v>
          </cell>
          <cell r="G4981" t="str">
            <v>CB100404001000</v>
          </cell>
          <cell r="H4981">
            <v>10</v>
          </cell>
          <cell r="I4981" t="str">
            <v>--</v>
          </cell>
          <cell r="J4981">
            <v>54</v>
          </cell>
          <cell r="K4981">
            <v>59.4</v>
          </cell>
        </row>
        <row r="4982">
          <cell r="A4982" t="str">
            <v>MC</v>
          </cell>
          <cell r="B4982" t="str">
            <v>B2C</v>
          </cell>
          <cell r="C4982" t="str">
            <v>SH</v>
          </cell>
          <cell r="D4982" t="str">
            <v>1000</v>
          </cell>
          <cell r="E4982" t="str">
            <v>NPL</v>
          </cell>
          <cell r="F4982">
            <v>2</v>
          </cell>
          <cell r="G4982" t="str">
            <v>CB132108000HVR</v>
          </cell>
          <cell r="H4982">
            <v>0.5</v>
          </cell>
          <cell r="I4982" t="str">
            <v>75mm</v>
          </cell>
          <cell r="J4982">
            <v>1</v>
          </cell>
          <cell r="K4982">
            <v>1</v>
          </cell>
        </row>
        <row r="4983">
          <cell r="A4983" t="str">
            <v>MC</v>
          </cell>
          <cell r="B4983" t="str">
            <v>B2C</v>
          </cell>
          <cell r="C4983" t="str">
            <v>SH</v>
          </cell>
          <cell r="D4983" t="str">
            <v>1260</v>
          </cell>
          <cell r="E4983" t="str">
            <v>NPL</v>
          </cell>
          <cell r="F4983">
            <v>2</v>
          </cell>
          <cell r="G4983" t="str">
            <v>CB132108000HVR</v>
          </cell>
          <cell r="H4983">
            <v>0.5</v>
          </cell>
          <cell r="I4983" t="str">
            <v>75mm</v>
          </cell>
          <cell r="J4983">
            <v>1</v>
          </cell>
          <cell r="K4983">
            <v>1</v>
          </cell>
        </row>
        <row r="4984">
          <cell r="A4984" t="str">
            <v>MC</v>
          </cell>
          <cell r="B4984" t="str">
            <v>B2C</v>
          </cell>
          <cell r="C4984" t="str">
            <v>SH</v>
          </cell>
          <cell r="D4984" t="str">
            <v>1460</v>
          </cell>
          <cell r="E4984" t="str">
            <v>NPL</v>
          </cell>
          <cell r="F4984">
            <v>2</v>
          </cell>
          <cell r="G4984" t="str">
            <v>CB132108000HVR</v>
          </cell>
          <cell r="H4984">
            <v>0.5</v>
          </cell>
          <cell r="I4984" t="str">
            <v>75mm</v>
          </cell>
          <cell r="J4984">
            <v>1</v>
          </cell>
          <cell r="K4984">
            <v>1</v>
          </cell>
        </row>
        <row r="4985">
          <cell r="A4985" t="str">
            <v>MC</v>
          </cell>
          <cell r="B4985" t="str">
            <v>B2C</v>
          </cell>
          <cell r="C4985" t="str">
            <v>SH</v>
          </cell>
          <cell r="D4985" t="str">
            <v>1460</v>
          </cell>
          <cell r="E4985" t="str">
            <v>NPL</v>
          </cell>
          <cell r="F4985">
            <v>2</v>
          </cell>
          <cell r="G4985" t="str">
            <v>CB132108000HWL</v>
          </cell>
          <cell r="H4985">
            <v>0.5</v>
          </cell>
          <cell r="I4985" t="str">
            <v>150mm</v>
          </cell>
          <cell r="J4985">
            <v>1</v>
          </cell>
          <cell r="K4985">
            <v>1</v>
          </cell>
        </row>
        <row r="4986">
          <cell r="A4986" t="str">
            <v>MC</v>
          </cell>
          <cell r="B4986" t="str">
            <v>B2C</v>
          </cell>
          <cell r="C4986" t="str">
            <v>SH</v>
          </cell>
          <cell r="D4986" t="str">
            <v>1360</v>
          </cell>
          <cell r="E4986" t="str">
            <v>NPL</v>
          </cell>
          <cell r="F4986">
            <v>2</v>
          </cell>
          <cell r="G4986" t="str">
            <v>CB132108000HVR</v>
          </cell>
          <cell r="H4986">
            <v>0.5</v>
          </cell>
          <cell r="I4986" t="str">
            <v>75mm</v>
          </cell>
          <cell r="J4986">
            <v>1</v>
          </cell>
          <cell r="K4986">
            <v>1</v>
          </cell>
        </row>
        <row r="4987">
          <cell r="A4987" t="str">
            <v>MC</v>
          </cell>
          <cell r="B4987" t="str">
            <v>B2C</v>
          </cell>
          <cell r="C4987" t="str">
            <v>SH</v>
          </cell>
          <cell r="D4987" t="str">
            <v>1360</v>
          </cell>
          <cell r="E4987" t="str">
            <v>NPL</v>
          </cell>
          <cell r="F4987">
            <v>2</v>
          </cell>
          <cell r="G4987" t="str">
            <v>CB132108000HWL</v>
          </cell>
          <cell r="H4987">
            <v>0.5</v>
          </cell>
          <cell r="I4987" t="str">
            <v>150mm</v>
          </cell>
          <cell r="J4987">
            <v>1</v>
          </cell>
          <cell r="K4987">
            <v>1</v>
          </cell>
        </row>
        <row r="4988">
          <cell r="A4988" t="str">
            <v>MC</v>
          </cell>
          <cell r="B4988" t="str">
            <v>B2C</v>
          </cell>
          <cell r="C4988" t="str">
            <v>SH</v>
          </cell>
          <cell r="D4988" t="str">
            <v>1405</v>
          </cell>
          <cell r="E4988" t="str">
            <v>NPL</v>
          </cell>
          <cell r="F4988">
            <v>2</v>
          </cell>
          <cell r="G4988" t="str">
            <v>CB132108000HVR</v>
          </cell>
          <cell r="H4988">
            <v>0.5</v>
          </cell>
          <cell r="I4988" t="str">
            <v>75mm</v>
          </cell>
          <cell r="J4988">
            <v>1</v>
          </cell>
          <cell r="K4988">
            <v>1</v>
          </cell>
        </row>
        <row r="4989">
          <cell r="A4989" t="str">
            <v>MC</v>
          </cell>
          <cell r="B4989" t="str">
            <v>B2C</v>
          </cell>
          <cell r="C4989" t="str">
            <v>SH</v>
          </cell>
          <cell r="D4989" t="str">
            <v>1405</v>
          </cell>
          <cell r="E4989" t="str">
            <v>NPL</v>
          </cell>
          <cell r="F4989">
            <v>2</v>
          </cell>
          <cell r="G4989" t="str">
            <v>CB132108000HWL</v>
          </cell>
          <cell r="H4989">
            <v>0.5</v>
          </cell>
          <cell r="I4989" t="str">
            <v>150mm</v>
          </cell>
          <cell r="J4989">
            <v>1</v>
          </cell>
          <cell r="K4989">
            <v>1</v>
          </cell>
        </row>
        <row r="4990">
          <cell r="A4990" t="str">
            <v>MC</v>
          </cell>
          <cell r="B4990" t="str">
            <v>B2C</v>
          </cell>
          <cell r="C4990" t="str">
            <v>SH</v>
          </cell>
          <cell r="D4990" t="str">
            <v>1000</v>
          </cell>
          <cell r="E4990" t="str">
            <v>NPL</v>
          </cell>
          <cell r="F4990">
            <v>2</v>
          </cell>
          <cell r="G4990" t="str">
            <v>CB132108000HWL</v>
          </cell>
          <cell r="H4990">
            <v>0.5</v>
          </cell>
          <cell r="I4990" t="str">
            <v>150mm</v>
          </cell>
          <cell r="J4990">
            <v>1</v>
          </cell>
          <cell r="K4990">
            <v>1</v>
          </cell>
        </row>
        <row r="4991">
          <cell r="A4991" t="str">
            <v>MC</v>
          </cell>
          <cell r="B4991" t="str">
            <v>B2C</v>
          </cell>
          <cell r="C4991" t="str">
            <v>SH</v>
          </cell>
          <cell r="D4991" t="str">
            <v>1260</v>
          </cell>
          <cell r="E4991" t="str">
            <v>NPL</v>
          </cell>
          <cell r="F4991">
            <v>2</v>
          </cell>
          <cell r="G4991" t="str">
            <v>CB132108000HWL</v>
          </cell>
          <cell r="H4991">
            <v>0.5</v>
          </cell>
          <cell r="I4991" t="str">
            <v>150mm</v>
          </cell>
          <cell r="J4991">
            <v>1</v>
          </cell>
          <cell r="K4991">
            <v>1</v>
          </cell>
        </row>
        <row r="4992">
          <cell r="A4992" t="str">
            <v>MC</v>
          </cell>
          <cell r="B4992" t="str">
            <v>CA307</v>
          </cell>
          <cell r="C4992" t="str">
            <v>HCL</v>
          </cell>
          <cell r="D4992" t="str">
            <v>1100</v>
          </cell>
          <cell r="E4992" t="str">
            <v>NPL</v>
          </cell>
          <cell r="F4992">
            <v>2</v>
          </cell>
          <cell r="G4992" t="str">
            <v>CB132108000HVR</v>
          </cell>
          <cell r="H4992">
            <v>0.5</v>
          </cell>
          <cell r="I4992" t="str">
            <v>75mm</v>
          </cell>
          <cell r="J4992">
            <v>1</v>
          </cell>
          <cell r="K4992">
            <v>1</v>
          </cell>
        </row>
        <row r="4993">
          <cell r="A4993" t="str">
            <v>MC</v>
          </cell>
          <cell r="B4993" t="str">
            <v>CA307</v>
          </cell>
          <cell r="C4993" t="str">
            <v>HCL</v>
          </cell>
          <cell r="D4993" t="str">
            <v>1100</v>
          </cell>
          <cell r="E4993" t="str">
            <v>NPL</v>
          </cell>
          <cell r="F4993">
            <v>2</v>
          </cell>
          <cell r="G4993" t="str">
            <v>CB132108000HWL</v>
          </cell>
          <cell r="H4993">
            <v>0.5</v>
          </cell>
          <cell r="I4993" t="str">
            <v>150mm</v>
          </cell>
          <cell r="J4993">
            <v>1</v>
          </cell>
          <cell r="K4993">
            <v>1</v>
          </cell>
        </row>
        <row r="4994">
          <cell r="A4994" t="str">
            <v>MC</v>
          </cell>
          <cell r="B4994" t="str">
            <v>CA304</v>
          </cell>
          <cell r="C4994" t="str">
            <v>MC</v>
          </cell>
          <cell r="D4994" t="str">
            <v>2501</v>
          </cell>
          <cell r="E4994" t="str">
            <v>NPL</v>
          </cell>
          <cell r="F4994">
            <v>2</v>
          </cell>
          <cell r="G4994" t="str">
            <v>CB132108000HVR</v>
          </cell>
          <cell r="H4994">
            <v>0.5</v>
          </cell>
          <cell r="I4994" t="str">
            <v>75mm</v>
          </cell>
          <cell r="J4994">
            <v>1</v>
          </cell>
          <cell r="K4994">
            <v>1</v>
          </cell>
        </row>
        <row r="4995">
          <cell r="A4995" t="str">
            <v>MC</v>
          </cell>
          <cell r="B4995" t="str">
            <v>CA304</v>
          </cell>
          <cell r="C4995" t="str">
            <v>MC</v>
          </cell>
          <cell r="D4995" t="str">
            <v>2501</v>
          </cell>
          <cell r="E4995" t="str">
            <v>NPL</v>
          </cell>
          <cell r="F4995">
            <v>2</v>
          </cell>
          <cell r="G4995" t="str">
            <v>CB132108000HWL</v>
          </cell>
          <cell r="H4995">
            <v>0.5</v>
          </cell>
          <cell r="I4995" t="str">
            <v>150mm</v>
          </cell>
          <cell r="J4995">
            <v>1</v>
          </cell>
          <cell r="K4995">
            <v>1</v>
          </cell>
        </row>
        <row r="4996">
          <cell r="A4996" t="str">
            <v>MC</v>
          </cell>
          <cell r="B4996" t="str">
            <v>CA304</v>
          </cell>
          <cell r="C4996" t="str">
            <v>MC</v>
          </cell>
          <cell r="D4996" t="str">
            <v>2505</v>
          </cell>
          <cell r="E4996" t="str">
            <v>NPL</v>
          </cell>
          <cell r="F4996">
            <v>2</v>
          </cell>
          <cell r="G4996" t="str">
            <v>CB132108000HVR</v>
          </cell>
          <cell r="H4996">
            <v>0.5</v>
          </cell>
          <cell r="I4996" t="str">
            <v>75mm</v>
          </cell>
          <cell r="J4996">
            <v>1</v>
          </cell>
          <cell r="K4996">
            <v>1</v>
          </cell>
        </row>
        <row r="4997">
          <cell r="A4997" t="str">
            <v>MC</v>
          </cell>
          <cell r="B4997" t="str">
            <v>CA304</v>
          </cell>
          <cell r="C4997" t="str">
            <v>MC</v>
          </cell>
          <cell r="D4997" t="str">
            <v>2505</v>
          </cell>
          <cell r="E4997" t="str">
            <v>NPL</v>
          </cell>
          <cell r="F4997">
            <v>2</v>
          </cell>
          <cell r="G4997" t="str">
            <v>CB132108000HWL</v>
          </cell>
          <cell r="H4997">
            <v>0.5</v>
          </cell>
          <cell r="I4997" t="str">
            <v>150mm</v>
          </cell>
          <cell r="J4997">
            <v>1</v>
          </cell>
          <cell r="K4997">
            <v>1</v>
          </cell>
        </row>
        <row r="4998">
          <cell r="A4998" t="str">
            <v>MC</v>
          </cell>
          <cell r="B4998" t="str">
            <v>BA305</v>
          </cell>
          <cell r="C4998" t="str">
            <v>MOH</v>
          </cell>
          <cell r="D4998" t="str">
            <v>2112</v>
          </cell>
          <cell r="E4998" t="str">
            <v>NPL</v>
          </cell>
          <cell r="F4998">
            <v>2</v>
          </cell>
          <cell r="G4998" t="str">
            <v>CB132108000HVR</v>
          </cell>
          <cell r="H4998">
            <v>0.5</v>
          </cell>
          <cell r="I4998" t="str">
            <v>75mm</v>
          </cell>
          <cell r="J4998">
            <v>1</v>
          </cell>
          <cell r="K4998">
            <v>1</v>
          </cell>
        </row>
        <row r="4999">
          <cell r="A4999" t="str">
            <v>MC</v>
          </cell>
          <cell r="B4999" t="str">
            <v>CA304</v>
          </cell>
          <cell r="C4999" t="str">
            <v>MC</v>
          </cell>
          <cell r="D4999" t="str">
            <v>2610</v>
          </cell>
          <cell r="E4999" t="str">
            <v>NPL</v>
          </cell>
          <cell r="F4999">
            <v>2</v>
          </cell>
          <cell r="G4999" t="str">
            <v>CB132108000HWL</v>
          </cell>
          <cell r="H4999">
            <v>0.5</v>
          </cell>
          <cell r="I4999" t="str">
            <v>150mm</v>
          </cell>
          <cell r="J4999">
            <v>1</v>
          </cell>
          <cell r="K4999">
            <v>1</v>
          </cell>
        </row>
        <row r="5000">
          <cell r="A5000" t="str">
            <v>MC</v>
          </cell>
          <cell r="B5000" t="str">
            <v>CA304</v>
          </cell>
          <cell r="C5000" t="str">
            <v>MC</v>
          </cell>
          <cell r="D5000" t="str">
            <v>2610</v>
          </cell>
          <cell r="E5000" t="str">
            <v>NPL</v>
          </cell>
          <cell r="F5000">
            <v>2</v>
          </cell>
          <cell r="G5000" t="str">
            <v>CB132108000HVR</v>
          </cell>
          <cell r="H5000">
            <v>0.5</v>
          </cell>
          <cell r="I5000" t="str">
            <v>75mm</v>
          </cell>
          <cell r="J5000">
            <v>1</v>
          </cell>
          <cell r="K5000">
            <v>1</v>
          </cell>
        </row>
        <row r="5001">
          <cell r="A5001" t="str">
            <v>MC</v>
          </cell>
          <cell r="B5001" t="str">
            <v>BA305</v>
          </cell>
          <cell r="C5001" t="str">
            <v>MOH</v>
          </cell>
          <cell r="D5001" t="str">
            <v>2100</v>
          </cell>
          <cell r="E5001" t="str">
            <v>NPL</v>
          </cell>
          <cell r="F5001">
            <v>2</v>
          </cell>
          <cell r="G5001" t="str">
            <v>CB132108000HWL</v>
          </cell>
          <cell r="H5001">
            <v>0.5</v>
          </cell>
          <cell r="I5001" t="str">
            <v>150mm</v>
          </cell>
          <cell r="J5001">
            <v>1</v>
          </cell>
          <cell r="K5001">
            <v>1</v>
          </cell>
        </row>
        <row r="5002">
          <cell r="A5002" t="str">
            <v>MC</v>
          </cell>
          <cell r="B5002" t="str">
            <v>BA305</v>
          </cell>
          <cell r="C5002" t="str">
            <v>MOH</v>
          </cell>
          <cell r="D5002" t="str">
            <v>2100</v>
          </cell>
          <cell r="E5002" t="str">
            <v>NPL</v>
          </cell>
          <cell r="F5002">
            <v>2</v>
          </cell>
          <cell r="G5002" t="str">
            <v>CB132108000HVR</v>
          </cell>
          <cell r="H5002">
            <v>0.5</v>
          </cell>
          <cell r="I5002" t="str">
            <v>75mm</v>
          </cell>
          <cell r="J5002">
            <v>1</v>
          </cell>
          <cell r="K5002">
            <v>1</v>
          </cell>
        </row>
        <row r="5003">
          <cell r="A5003" t="str">
            <v>MC</v>
          </cell>
          <cell r="B5003" t="str">
            <v>BA305</v>
          </cell>
          <cell r="C5003" t="str">
            <v>MOH</v>
          </cell>
          <cell r="D5003" t="str">
            <v>2112</v>
          </cell>
          <cell r="E5003" t="str">
            <v>NPL</v>
          </cell>
          <cell r="F5003">
            <v>2</v>
          </cell>
          <cell r="G5003" t="str">
            <v>CB132108000HWL</v>
          </cell>
          <cell r="H5003">
            <v>0.5</v>
          </cell>
          <cell r="I5003" t="str">
            <v>150mm</v>
          </cell>
          <cell r="J5003">
            <v>1</v>
          </cell>
          <cell r="K5003">
            <v>1</v>
          </cell>
        </row>
        <row r="5004">
          <cell r="A5004" t="str">
            <v>MC</v>
          </cell>
          <cell r="B5004" t="str">
            <v>BA312</v>
          </cell>
          <cell r="C5004" t="str">
            <v>SA98</v>
          </cell>
          <cell r="D5004" t="str">
            <v>2411</v>
          </cell>
          <cell r="E5004" t="str">
            <v>NPL</v>
          </cell>
          <cell r="F5004">
            <v>2</v>
          </cell>
          <cell r="G5004" t="str">
            <v>CB132108000HVR</v>
          </cell>
          <cell r="H5004">
            <v>0.5</v>
          </cell>
          <cell r="I5004" t="str">
            <v>75mm</v>
          </cell>
          <cell r="J5004">
            <v>1</v>
          </cell>
          <cell r="K5004">
            <v>1</v>
          </cell>
        </row>
        <row r="5005">
          <cell r="A5005" t="str">
            <v>MC</v>
          </cell>
          <cell r="B5005" t="str">
            <v>BA312</v>
          </cell>
          <cell r="C5005" t="str">
            <v>SA98</v>
          </cell>
          <cell r="D5005" t="str">
            <v>2411</v>
          </cell>
          <cell r="E5005" t="str">
            <v>NPL</v>
          </cell>
          <cell r="F5005">
            <v>2</v>
          </cell>
          <cell r="G5005" t="str">
            <v>CB132108000HWL</v>
          </cell>
          <cell r="H5005">
            <v>0.5</v>
          </cell>
          <cell r="I5005" t="str">
            <v>150mm</v>
          </cell>
          <cell r="J5005">
            <v>1</v>
          </cell>
          <cell r="K5005">
            <v>1</v>
          </cell>
        </row>
        <row r="5006">
          <cell r="A5006" t="str">
            <v>MC</v>
          </cell>
          <cell r="B5006" t="str">
            <v>CA304</v>
          </cell>
          <cell r="C5006" t="str">
            <v>MC</v>
          </cell>
          <cell r="D5006" t="str">
            <v>2613</v>
          </cell>
          <cell r="E5006" t="str">
            <v>NPL</v>
          </cell>
          <cell r="F5006">
            <v>2</v>
          </cell>
          <cell r="G5006" t="str">
            <v>CB132108000HVR</v>
          </cell>
          <cell r="H5006">
            <v>0.5</v>
          </cell>
          <cell r="I5006" t="str">
            <v>75mm</v>
          </cell>
          <cell r="J5006">
            <v>1</v>
          </cell>
          <cell r="K5006">
            <v>1</v>
          </cell>
        </row>
        <row r="5007">
          <cell r="A5007" t="str">
            <v>MC</v>
          </cell>
          <cell r="B5007" t="str">
            <v>CA304</v>
          </cell>
          <cell r="C5007" t="str">
            <v>MC</v>
          </cell>
          <cell r="D5007" t="str">
            <v>2613</v>
          </cell>
          <cell r="E5007" t="str">
            <v>NPL</v>
          </cell>
          <cell r="F5007">
            <v>2</v>
          </cell>
          <cell r="G5007" t="str">
            <v>CB132108000HWL</v>
          </cell>
          <cell r="H5007">
            <v>0.5</v>
          </cell>
          <cell r="I5007" t="str">
            <v>150mm</v>
          </cell>
          <cell r="J5007">
            <v>1</v>
          </cell>
          <cell r="K5007">
            <v>1</v>
          </cell>
        </row>
        <row r="5008">
          <cell r="A5008" t="str">
            <v>MC</v>
          </cell>
          <cell r="B5008" t="str">
            <v>BA305</v>
          </cell>
          <cell r="C5008" t="str">
            <v>MOH</v>
          </cell>
          <cell r="D5008" t="str">
            <v>2101</v>
          </cell>
          <cell r="E5008" t="str">
            <v>NPL</v>
          </cell>
          <cell r="F5008">
            <v>2</v>
          </cell>
          <cell r="G5008" t="str">
            <v>CB132108000HVR</v>
          </cell>
          <cell r="H5008">
            <v>0.5</v>
          </cell>
          <cell r="I5008" t="str">
            <v>75mm</v>
          </cell>
          <cell r="J5008">
            <v>1</v>
          </cell>
          <cell r="K5008">
            <v>1</v>
          </cell>
        </row>
        <row r="5009">
          <cell r="A5009" t="str">
            <v>MC</v>
          </cell>
          <cell r="B5009" t="str">
            <v>BA305</v>
          </cell>
          <cell r="C5009" t="str">
            <v>MOH</v>
          </cell>
          <cell r="D5009" t="str">
            <v>2101</v>
          </cell>
          <cell r="E5009" t="str">
            <v>NPL</v>
          </cell>
          <cell r="F5009">
            <v>2</v>
          </cell>
          <cell r="G5009" t="str">
            <v>CB132108000HWL</v>
          </cell>
          <cell r="H5009">
            <v>0.5</v>
          </cell>
          <cell r="I5009" t="str">
            <v>150mm</v>
          </cell>
          <cell r="J5009">
            <v>1</v>
          </cell>
          <cell r="K5009">
            <v>1</v>
          </cell>
        </row>
        <row r="5010">
          <cell r="A5010" t="str">
            <v>MC</v>
          </cell>
          <cell r="B5010" t="str">
            <v>CA304</v>
          </cell>
          <cell r="C5010" t="str">
            <v>SCC</v>
          </cell>
          <cell r="D5010" t="str">
            <v>HOLD</v>
          </cell>
          <cell r="E5010" t="str">
            <v>TEE</v>
          </cell>
          <cell r="F5010">
            <v>2</v>
          </cell>
          <cell r="G5010" t="str">
            <v>CB400300000H00</v>
          </cell>
          <cell r="H5010">
            <v>0.5</v>
          </cell>
          <cell r="I5010" t="str">
            <v>--</v>
          </cell>
          <cell r="J5010">
            <v>2</v>
          </cell>
          <cell r="K5010">
            <v>2</v>
          </cell>
        </row>
        <row r="5011">
          <cell r="A5011" t="str">
            <v>MC</v>
          </cell>
          <cell r="B5011" t="str">
            <v>CA304</v>
          </cell>
          <cell r="C5011" t="str">
            <v>MC</v>
          </cell>
          <cell r="D5011" t="str">
            <v>HOLD</v>
          </cell>
          <cell r="E5011" t="str">
            <v>90 ELL</v>
          </cell>
          <cell r="F5011">
            <v>2</v>
          </cell>
          <cell r="G5011" t="str">
            <v>CB400100000H00</v>
          </cell>
          <cell r="H5011">
            <v>0.5</v>
          </cell>
          <cell r="I5011" t="str">
            <v>--</v>
          </cell>
          <cell r="J5011">
            <v>6</v>
          </cell>
          <cell r="K5011">
            <v>6</v>
          </cell>
        </row>
        <row r="5012">
          <cell r="A5012" t="str">
            <v>MC</v>
          </cell>
          <cell r="B5012" t="str">
            <v>CA304</v>
          </cell>
          <cell r="C5012" t="str">
            <v>MC</v>
          </cell>
          <cell r="D5012" t="str">
            <v>2604</v>
          </cell>
          <cell r="E5012" t="str">
            <v>NPL</v>
          </cell>
          <cell r="F5012">
            <v>2</v>
          </cell>
          <cell r="G5012" t="str">
            <v>CB132108000HVR</v>
          </cell>
          <cell r="H5012">
            <v>0.5</v>
          </cell>
          <cell r="I5012" t="str">
            <v>75mm</v>
          </cell>
          <cell r="J5012">
            <v>1</v>
          </cell>
          <cell r="K5012">
            <v>1</v>
          </cell>
        </row>
        <row r="5013">
          <cell r="A5013" t="str">
            <v>MC</v>
          </cell>
          <cell r="B5013" t="str">
            <v>CA304</v>
          </cell>
          <cell r="C5013" t="str">
            <v>MC</v>
          </cell>
          <cell r="D5013" t="str">
            <v>2604</v>
          </cell>
          <cell r="E5013" t="str">
            <v>NPL</v>
          </cell>
          <cell r="F5013">
            <v>2</v>
          </cell>
          <cell r="G5013" t="str">
            <v>CB132108000HWL</v>
          </cell>
          <cell r="H5013">
            <v>0.5</v>
          </cell>
          <cell r="I5013" t="str">
            <v>150mm</v>
          </cell>
          <cell r="J5013">
            <v>1</v>
          </cell>
          <cell r="K5013">
            <v>1</v>
          </cell>
        </row>
        <row r="5014">
          <cell r="A5014" t="str">
            <v>MC</v>
          </cell>
          <cell r="B5014" t="str">
            <v>CA304</v>
          </cell>
          <cell r="C5014" t="str">
            <v>MC</v>
          </cell>
          <cell r="D5014" t="str">
            <v>2504</v>
          </cell>
          <cell r="E5014" t="str">
            <v>NPL</v>
          </cell>
          <cell r="F5014">
            <v>2</v>
          </cell>
          <cell r="G5014" t="str">
            <v>CB132108000HVR</v>
          </cell>
          <cell r="H5014">
            <v>0.5</v>
          </cell>
          <cell r="I5014" t="str">
            <v>75mm</v>
          </cell>
          <cell r="J5014">
            <v>1</v>
          </cell>
          <cell r="K5014">
            <v>1</v>
          </cell>
        </row>
        <row r="5015">
          <cell r="A5015" t="str">
            <v>MC</v>
          </cell>
          <cell r="B5015" t="str">
            <v>CA304</v>
          </cell>
          <cell r="C5015" t="str">
            <v>MC</v>
          </cell>
          <cell r="D5015" t="str">
            <v>2504</v>
          </cell>
          <cell r="E5015" t="str">
            <v>NPL</v>
          </cell>
          <cell r="F5015">
            <v>2</v>
          </cell>
          <cell r="G5015" t="str">
            <v>CB132108000HWL</v>
          </cell>
          <cell r="H5015">
            <v>0.5</v>
          </cell>
          <cell r="I5015" t="str">
            <v>150mm</v>
          </cell>
          <cell r="J5015">
            <v>1</v>
          </cell>
          <cell r="K5015">
            <v>1</v>
          </cell>
        </row>
        <row r="5016">
          <cell r="A5016" t="str">
            <v>MC</v>
          </cell>
          <cell r="B5016" t="str">
            <v>CA304</v>
          </cell>
          <cell r="C5016" t="str">
            <v>MC</v>
          </cell>
          <cell r="D5016" t="str">
            <v>HOLD</v>
          </cell>
          <cell r="E5016" t="str">
            <v>TEE</v>
          </cell>
          <cell r="F5016">
            <v>2</v>
          </cell>
          <cell r="G5016" t="str">
            <v>CB400300000H00</v>
          </cell>
          <cell r="H5016">
            <v>0.5</v>
          </cell>
          <cell r="I5016" t="str">
            <v>--</v>
          </cell>
          <cell r="J5016">
            <v>1</v>
          </cell>
          <cell r="K5016">
            <v>1</v>
          </cell>
        </row>
        <row r="5017">
          <cell r="A5017" t="str">
            <v>MC</v>
          </cell>
          <cell r="B5017" t="str">
            <v>CA304</v>
          </cell>
          <cell r="C5017" t="str">
            <v>SC1</v>
          </cell>
          <cell r="D5017" t="str">
            <v>HOLD</v>
          </cell>
          <cell r="E5017" t="str">
            <v>CAP</v>
          </cell>
          <cell r="F5017">
            <v>2</v>
          </cell>
          <cell r="G5017" t="str">
            <v>CB520700000H00</v>
          </cell>
          <cell r="H5017">
            <v>0.5</v>
          </cell>
          <cell r="I5017" t="str">
            <v>--</v>
          </cell>
          <cell r="J5017">
            <v>3</v>
          </cell>
          <cell r="K5017">
            <v>3</v>
          </cell>
        </row>
        <row r="5018">
          <cell r="A5018" t="str">
            <v>MC</v>
          </cell>
          <cell r="B5018" t="str">
            <v>CA304</v>
          </cell>
          <cell r="C5018" t="str">
            <v>SC1</v>
          </cell>
          <cell r="D5018" t="str">
            <v>HOLD</v>
          </cell>
          <cell r="E5018" t="str">
            <v>CPLG</v>
          </cell>
          <cell r="F5018">
            <v>2</v>
          </cell>
          <cell r="G5018" t="str">
            <v>CB400500000H00</v>
          </cell>
          <cell r="H5018">
            <v>0.5</v>
          </cell>
          <cell r="I5018" t="str">
            <v>--</v>
          </cell>
          <cell r="J5018">
            <v>3</v>
          </cell>
          <cell r="K5018">
            <v>3</v>
          </cell>
        </row>
        <row r="5019">
          <cell r="A5019" t="str">
            <v>MC</v>
          </cell>
          <cell r="B5019" t="str">
            <v>CA304</v>
          </cell>
          <cell r="C5019" t="str">
            <v>SC1</v>
          </cell>
          <cell r="D5019" t="str">
            <v>HOLD</v>
          </cell>
          <cell r="E5019" t="str">
            <v>NPL</v>
          </cell>
          <cell r="F5019">
            <v>2</v>
          </cell>
          <cell r="G5019" t="str">
            <v>CB132308000HVR</v>
          </cell>
          <cell r="H5019">
            <v>0.5</v>
          </cell>
          <cell r="I5019" t="str">
            <v>75mm</v>
          </cell>
          <cell r="J5019">
            <v>3</v>
          </cell>
          <cell r="K5019">
            <v>3</v>
          </cell>
        </row>
        <row r="5020">
          <cell r="A5020" t="str">
            <v>MC</v>
          </cell>
          <cell r="B5020" t="str">
            <v>B2C</v>
          </cell>
          <cell r="C5020" t="str">
            <v>SH</v>
          </cell>
          <cell r="D5020" t="str">
            <v>1260</v>
          </cell>
          <cell r="E5020" t="str">
            <v>90 ELL</v>
          </cell>
          <cell r="F5020">
            <v>2</v>
          </cell>
          <cell r="G5020" t="str">
            <v>CB400100000T00</v>
          </cell>
          <cell r="H5020">
            <v>0.75</v>
          </cell>
          <cell r="I5020" t="str">
            <v>--</v>
          </cell>
          <cell r="J5020">
            <v>1</v>
          </cell>
          <cell r="K5020">
            <v>1</v>
          </cell>
        </row>
        <row r="5021">
          <cell r="A5021" t="str">
            <v>MC</v>
          </cell>
          <cell r="B5021" t="str">
            <v>B2C</v>
          </cell>
          <cell r="C5021" t="str">
            <v>SH</v>
          </cell>
          <cell r="D5021" t="str">
            <v>1360</v>
          </cell>
          <cell r="E5021" t="str">
            <v>90 ELL</v>
          </cell>
          <cell r="F5021">
            <v>2</v>
          </cell>
          <cell r="G5021" t="str">
            <v>CB400100000T00</v>
          </cell>
          <cell r="H5021">
            <v>0.75</v>
          </cell>
          <cell r="I5021" t="str">
            <v>--</v>
          </cell>
          <cell r="J5021">
            <v>1</v>
          </cell>
          <cell r="K5021">
            <v>1</v>
          </cell>
        </row>
        <row r="5022">
          <cell r="A5022" t="str">
            <v>MC</v>
          </cell>
          <cell r="B5022" t="str">
            <v>B2C</v>
          </cell>
          <cell r="C5022" t="str">
            <v>SH</v>
          </cell>
          <cell r="D5022" t="str">
            <v>1460</v>
          </cell>
          <cell r="E5022" t="str">
            <v>90 ELL</v>
          </cell>
          <cell r="F5022">
            <v>2</v>
          </cell>
          <cell r="G5022" t="str">
            <v>CB400100000T00</v>
          </cell>
          <cell r="H5022">
            <v>0.75</v>
          </cell>
          <cell r="I5022" t="str">
            <v>--</v>
          </cell>
          <cell r="J5022">
            <v>1</v>
          </cell>
          <cell r="K5022">
            <v>1</v>
          </cell>
        </row>
        <row r="5023">
          <cell r="A5023" t="str">
            <v>MC</v>
          </cell>
          <cell r="B5023" t="str">
            <v>B2C</v>
          </cell>
          <cell r="C5023" t="str">
            <v>SH</v>
          </cell>
          <cell r="D5023" t="str">
            <v>1405</v>
          </cell>
          <cell r="E5023" t="str">
            <v>90 ELL</v>
          </cell>
          <cell r="F5023">
            <v>2</v>
          </cell>
          <cell r="G5023" t="str">
            <v>CB400100000T00</v>
          </cell>
          <cell r="H5023">
            <v>0.75</v>
          </cell>
          <cell r="I5023" t="str">
            <v>--</v>
          </cell>
          <cell r="J5023">
            <v>1</v>
          </cell>
          <cell r="K5023">
            <v>1</v>
          </cell>
        </row>
        <row r="5024">
          <cell r="A5024" t="str">
            <v>MC</v>
          </cell>
          <cell r="B5024" t="str">
            <v>B2C</v>
          </cell>
          <cell r="C5024" t="str">
            <v>SH</v>
          </cell>
          <cell r="D5024" t="str">
            <v>1000</v>
          </cell>
          <cell r="E5024" t="str">
            <v>CAP</v>
          </cell>
          <cell r="F5024">
            <v>2</v>
          </cell>
          <cell r="G5024" t="str">
            <v>CB520700000T00</v>
          </cell>
          <cell r="H5024">
            <v>0.75</v>
          </cell>
          <cell r="I5024" t="str">
            <v>--</v>
          </cell>
          <cell r="J5024">
            <v>2</v>
          </cell>
          <cell r="K5024">
            <v>2</v>
          </cell>
        </row>
        <row r="5025">
          <cell r="A5025" t="str">
            <v>MC</v>
          </cell>
          <cell r="B5025" t="str">
            <v>B2C</v>
          </cell>
          <cell r="C5025" t="str">
            <v>SH</v>
          </cell>
          <cell r="D5025" t="str">
            <v>1360</v>
          </cell>
          <cell r="E5025" t="str">
            <v>CAP</v>
          </cell>
          <cell r="F5025">
            <v>2</v>
          </cell>
          <cell r="G5025" t="str">
            <v>CB520700000T00</v>
          </cell>
          <cell r="H5025">
            <v>0.75</v>
          </cell>
          <cell r="I5025" t="str">
            <v>--</v>
          </cell>
          <cell r="J5025">
            <v>1</v>
          </cell>
          <cell r="K5025">
            <v>1</v>
          </cell>
        </row>
        <row r="5026">
          <cell r="A5026" t="str">
            <v>MC</v>
          </cell>
          <cell r="B5026" t="str">
            <v>B2C</v>
          </cell>
          <cell r="C5026" t="str">
            <v>SH</v>
          </cell>
          <cell r="D5026" t="str">
            <v>1460</v>
          </cell>
          <cell r="E5026" t="str">
            <v>CAP</v>
          </cell>
          <cell r="F5026">
            <v>2</v>
          </cell>
          <cell r="G5026" t="str">
            <v>CB520700000T00</v>
          </cell>
          <cell r="H5026">
            <v>0.75</v>
          </cell>
          <cell r="I5026" t="str">
            <v>--</v>
          </cell>
          <cell r="J5026">
            <v>2</v>
          </cell>
          <cell r="K5026">
            <v>2</v>
          </cell>
        </row>
        <row r="5027">
          <cell r="A5027" t="str">
            <v>MC</v>
          </cell>
          <cell r="B5027" t="str">
            <v>B2C</v>
          </cell>
          <cell r="C5027" t="str">
            <v>SH</v>
          </cell>
          <cell r="D5027" t="str">
            <v>1260</v>
          </cell>
          <cell r="E5027" t="str">
            <v>CAP</v>
          </cell>
          <cell r="F5027">
            <v>2</v>
          </cell>
          <cell r="G5027" t="str">
            <v>CB520700000T00</v>
          </cell>
          <cell r="H5027">
            <v>0.75</v>
          </cell>
          <cell r="I5027" t="str">
            <v>--</v>
          </cell>
          <cell r="J5027">
            <v>2</v>
          </cell>
          <cell r="K5027">
            <v>2</v>
          </cell>
        </row>
        <row r="5028">
          <cell r="A5028" t="str">
            <v>MC</v>
          </cell>
          <cell r="B5028" t="str">
            <v>B2C</v>
          </cell>
          <cell r="C5028" t="str">
            <v>SH</v>
          </cell>
          <cell r="D5028" t="str">
            <v>1405</v>
          </cell>
          <cell r="E5028" t="str">
            <v>CAP</v>
          </cell>
          <cell r="F5028">
            <v>2</v>
          </cell>
          <cell r="G5028" t="str">
            <v>CB520700000T00</v>
          </cell>
          <cell r="H5028">
            <v>0.75</v>
          </cell>
          <cell r="I5028" t="str">
            <v>--</v>
          </cell>
          <cell r="J5028">
            <v>1</v>
          </cell>
          <cell r="K5028">
            <v>1</v>
          </cell>
        </row>
        <row r="5029">
          <cell r="A5029" t="str">
            <v>MC</v>
          </cell>
          <cell r="B5029" t="str">
            <v>B2C</v>
          </cell>
          <cell r="C5029" t="str">
            <v>SH</v>
          </cell>
          <cell r="D5029" t="str">
            <v>1260</v>
          </cell>
          <cell r="E5029" t="str">
            <v>NPL</v>
          </cell>
          <cell r="F5029">
            <v>2</v>
          </cell>
          <cell r="G5029" t="str">
            <v>CB132108000TVR</v>
          </cell>
          <cell r="H5029">
            <v>0.75</v>
          </cell>
          <cell r="I5029" t="str">
            <v>75mm</v>
          </cell>
          <cell r="J5029">
            <v>3</v>
          </cell>
          <cell r="K5029">
            <v>3</v>
          </cell>
        </row>
        <row r="5030">
          <cell r="A5030" t="str">
            <v>MC</v>
          </cell>
          <cell r="B5030" t="str">
            <v>B2C</v>
          </cell>
          <cell r="C5030" t="str">
            <v>SH</v>
          </cell>
          <cell r="D5030" t="str">
            <v>1360</v>
          </cell>
          <cell r="E5030" t="str">
            <v>NPL</v>
          </cell>
          <cell r="F5030">
            <v>2</v>
          </cell>
          <cell r="G5030" t="str">
            <v>CB132308000TVR</v>
          </cell>
          <cell r="H5030">
            <v>0.75</v>
          </cell>
          <cell r="I5030" t="str">
            <v>75mm</v>
          </cell>
          <cell r="J5030">
            <v>1</v>
          </cell>
          <cell r="K5030">
            <v>1</v>
          </cell>
        </row>
        <row r="5031">
          <cell r="A5031" t="str">
            <v>MC</v>
          </cell>
          <cell r="B5031" t="str">
            <v>B2C</v>
          </cell>
          <cell r="C5031" t="str">
            <v>SH</v>
          </cell>
          <cell r="D5031" t="str">
            <v>1460</v>
          </cell>
          <cell r="E5031" t="str">
            <v>NPL</v>
          </cell>
          <cell r="F5031">
            <v>2</v>
          </cell>
          <cell r="G5031" t="str">
            <v>CB132108000TVR</v>
          </cell>
          <cell r="H5031">
            <v>0.75</v>
          </cell>
          <cell r="I5031" t="str">
            <v>75mm</v>
          </cell>
          <cell r="J5031">
            <v>3</v>
          </cell>
          <cell r="K5031">
            <v>3</v>
          </cell>
        </row>
        <row r="5032">
          <cell r="A5032" t="str">
            <v>MC</v>
          </cell>
          <cell r="B5032" t="str">
            <v>B2C</v>
          </cell>
          <cell r="C5032" t="str">
            <v>SH</v>
          </cell>
          <cell r="D5032" t="str">
            <v>1360</v>
          </cell>
          <cell r="E5032" t="str">
            <v>NPL</v>
          </cell>
          <cell r="F5032">
            <v>2</v>
          </cell>
          <cell r="G5032" t="str">
            <v>CB132108000TVR</v>
          </cell>
          <cell r="H5032">
            <v>0.75</v>
          </cell>
          <cell r="I5032" t="str">
            <v>75mm</v>
          </cell>
          <cell r="J5032">
            <v>1</v>
          </cell>
          <cell r="K5032">
            <v>1</v>
          </cell>
        </row>
        <row r="5033">
          <cell r="A5033" t="str">
            <v>MC</v>
          </cell>
          <cell r="B5033" t="str">
            <v>B2C</v>
          </cell>
          <cell r="C5033" t="str">
            <v>SH</v>
          </cell>
          <cell r="D5033" t="str">
            <v>1405</v>
          </cell>
          <cell r="E5033" t="str">
            <v>NPL</v>
          </cell>
          <cell r="F5033">
            <v>2</v>
          </cell>
          <cell r="G5033" t="str">
            <v>CB132108000TVR</v>
          </cell>
          <cell r="H5033">
            <v>0.75</v>
          </cell>
          <cell r="I5033" t="str">
            <v>75mm</v>
          </cell>
          <cell r="J5033">
            <v>3</v>
          </cell>
          <cell r="K5033">
            <v>3</v>
          </cell>
        </row>
        <row r="5034">
          <cell r="A5034" t="str">
            <v>MC</v>
          </cell>
          <cell r="B5034" t="str">
            <v>B2C</v>
          </cell>
          <cell r="C5034" t="str">
            <v>SH</v>
          </cell>
          <cell r="D5034" t="str">
            <v>1405</v>
          </cell>
          <cell r="E5034" t="str">
            <v>NPL</v>
          </cell>
          <cell r="F5034">
            <v>2</v>
          </cell>
          <cell r="G5034" t="str">
            <v>CB132308000TVR</v>
          </cell>
          <cell r="H5034">
            <v>0.75</v>
          </cell>
          <cell r="I5034" t="str">
            <v>75mm</v>
          </cell>
          <cell r="J5034">
            <v>1</v>
          </cell>
          <cell r="K5034">
            <v>1</v>
          </cell>
        </row>
        <row r="5035">
          <cell r="A5035" t="str">
            <v>MC</v>
          </cell>
          <cell r="B5035" t="str">
            <v>B2C</v>
          </cell>
          <cell r="C5035" t="str">
            <v>SH</v>
          </cell>
          <cell r="D5035" t="str">
            <v>1460</v>
          </cell>
          <cell r="E5035" t="str">
            <v>NPL</v>
          </cell>
          <cell r="F5035">
            <v>2</v>
          </cell>
          <cell r="G5035" t="str">
            <v>CB132308000TVR</v>
          </cell>
          <cell r="H5035">
            <v>0.75</v>
          </cell>
          <cell r="I5035" t="str">
            <v>75mm</v>
          </cell>
          <cell r="J5035">
            <v>2</v>
          </cell>
          <cell r="K5035">
            <v>2</v>
          </cell>
        </row>
        <row r="5036">
          <cell r="A5036" t="str">
            <v>MC</v>
          </cell>
          <cell r="B5036" t="str">
            <v>B2C</v>
          </cell>
          <cell r="C5036" t="str">
            <v>SH</v>
          </cell>
          <cell r="D5036" t="str">
            <v>1000</v>
          </cell>
          <cell r="E5036" t="str">
            <v>NPL</v>
          </cell>
          <cell r="F5036">
            <v>2</v>
          </cell>
          <cell r="G5036" t="str">
            <v>CB132108000TVR</v>
          </cell>
          <cell r="H5036">
            <v>0.75</v>
          </cell>
          <cell r="I5036" t="str">
            <v>75mm</v>
          </cell>
          <cell r="J5036">
            <v>6</v>
          </cell>
          <cell r="K5036">
            <v>6</v>
          </cell>
        </row>
        <row r="5037">
          <cell r="A5037" t="str">
            <v>MC</v>
          </cell>
          <cell r="B5037" t="str">
            <v>B2C</v>
          </cell>
          <cell r="C5037" t="str">
            <v>SH</v>
          </cell>
          <cell r="D5037" t="str">
            <v>1000</v>
          </cell>
          <cell r="E5037" t="str">
            <v>NPL</v>
          </cell>
          <cell r="F5037">
            <v>2</v>
          </cell>
          <cell r="G5037" t="str">
            <v>CB132308000TVR</v>
          </cell>
          <cell r="H5037">
            <v>0.75</v>
          </cell>
          <cell r="I5037" t="str">
            <v>75mm</v>
          </cell>
          <cell r="J5037">
            <v>2</v>
          </cell>
          <cell r="K5037">
            <v>2</v>
          </cell>
        </row>
        <row r="5038">
          <cell r="A5038" t="str">
            <v>MC</v>
          </cell>
          <cell r="B5038" t="str">
            <v>B2C</v>
          </cell>
          <cell r="C5038" t="str">
            <v>SH</v>
          </cell>
          <cell r="D5038" t="str">
            <v>1260</v>
          </cell>
          <cell r="E5038" t="str">
            <v>NPL</v>
          </cell>
          <cell r="F5038">
            <v>2</v>
          </cell>
          <cell r="G5038" t="str">
            <v>CB132308000TVR</v>
          </cell>
          <cell r="H5038">
            <v>0.75</v>
          </cell>
          <cell r="I5038" t="str">
            <v>75mm</v>
          </cell>
          <cell r="J5038">
            <v>2</v>
          </cell>
          <cell r="K5038">
            <v>2</v>
          </cell>
        </row>
        <row r="5039">
          <cell r="A5039" t="str">
            <v>MC</v>
          </cell>
          <cell r="B5039" t="str">
            <v>CA304</v>
          </cell>
          <cell r="C5039" t="str">
            <v>CMC</v>
          </cell>
          <cell r="D5039" t="str">
            <v>HOLD</v>
          </cell>
          <cell r="E5039" t="str">
            <v>90 ELL</v>
          </cell>
          <cell r="F5039">
            <v>2</v>
          </cell>
          <cell r="G5039" t="str">
            <v>CB400100000T00</v>
          </cell>
          <cell r="H5039">
            <v>0.75</v>
          </cell>
          <cell r="I5039" t="str">
            <v>--</v>
          </cell>
          <cell r="J5039">
            <v>2</v>
          </cell>
          <cell r="K5039">
            <v>2</v>
          </cell>
        </row>
        <row r="5040">
          <cell r="A5040" t="str">
            <v>MC</v>
          </cell>
          <cell r="B5040" t="str">
            <v>CA304</v>
          </cell>
          <cell r="C5040" t="str">
            <v>CMC</v>
          </cell>
          <cell r="D5040" t="str">
            <v>HOLD</v>
          </cell>
          <cell r="E5040" t="str">
            <v>90 ELL</v>
          </cell>
          <cell r="F5040">
            <v>2</v>
          </cell>
          <cell r="G5040" t="str">
            <v>CB400100000T00</v>
          </cell>
          <cell r="H5040">
            <v>0.75</v>
          </cell>
          <cell r="I5040" t="str">
            <v>--</v>
          </cell>
          <cell r="J5040">
            <v>2</v>
          </cell>
          <cell r="K5040">
            <v>2</v>
          </cell>
        </row>
        <row r="5041">
          <cell r="A5041" t="str">
            <v>MC</v>
          </cell>
          <cell r="B5041" t="str">
            <v>CA304</v>
          </cell>
          <cell r="C5041" t="str">
            <v>CMC</v>
          </cell>
          <cell r="D5041" t="str">
            <v>HOLD</v>
          </cell>
          <cell r="E5041" t="str">
            <v>90 ELL</v>
          </cell>
          <cell r="F5041">
            <v>2</v>
          </cell>
          <cell r="G5041" t="str">
            <v>CB400100000T00</v>
          </cell>
          <cell r="H5041">
            <v>0.75</v>
          </cell>
          <cell r="I5041" t="str">
            <v>--</v>
          </cell>
          <cell r="J5041">
            <v>4</v>
          </cell>
          <cell r="K5041">
            <v>4</v>
          </cell>
        </row>
        <row r="5042">
          <cell r="A5042" t="str">
            <v>MC</v>
          </cell>
          <cell r="B5042" t="str">
            <v>CA304</v>
          </cell>
          <cell r="C5042" t="str">
            <v>TRIM</v>
          </cell>
          <cell r="D5042" t="str">
            <v>E-1261</v>
          </cell>
          <cell r="E5042" t="str">
            <v>90 ELL</v>
          </cell>
          <cell r="F5042">
            <v>2</v>
          </cell>
          <cell r="G5042" t="str">
            <v>CB400100000T00</v>
          </cell>
          <cell r="H5042">
            <v>0.75</v>
          </cell>
          <cell r="I5042" t="str">
            <v>--</v>
          </cell>
          <cell r="J5042">
            <v>1</v>
          </cell>
          <cell r="K5042">
            <v>1</v>
          </cell>
        </row>
        <row r="5043">
          <cell r="A5043" t="str">
            <v>MC</v>
          </cell>
          <cell r="B5043" t="str">
            <v>CA304</v>
          </cell>
          <cell r="C5043" t="str">
            <v>SCC</v>
          </cell>
          <cell r="D5043" t="str">
            <v>HOLD</v>
          </cell>
          <cell r="E5043" t="str">
            <v>C SWG</v>
          </cell>
          <cell r="F5043">
            <v>2</v>
          </cell>
          <cell r="G5043" t="str">
            <v>CB161308080T0Q</v>
          </cell>
          <cell r="H5043">
            <v>0.75</v>
          </cell>
          <cell r="I5043">
            <v>0.25</v>
          </cell>
          <cell r="J5043">
            <v>4</v>
          </cell>
          <cell r="K5043">
            <v>4</v>
          </cell>
        </row>
        <row r="5044">
          <cell r="A5044" t="str">
            <v>MC</v>
          </cell>
          <cell r="B5044" t="str">
            <v>CA304</v>
          </cell>
          <cell r="C5044" t="str">
            <v>CMC</v>
          </cell>
          <cell r="D5044" t="str">
            <v>HOLD</v>
          </cell>
          <cell r="E5044" t="str">
            <v>CAP</v>
          </cell>
          <cell r="F5044">
            <v>2</v>
          </cell>
          <cell r="G5044" t="str">
            <v>CB520700000T00</v>
          </cell>
          <cell r="H5044">
            <v>0.75</v>
          </cell>
          <cell r="I5044" t="str">
            <v>--</v>
          </cell>
          <cell r="J5044">
            <v>1</v>
          </cell>
          <cell r="K5044">
            <v>1</v>
          </cell>
        </row>
        <row r="5045">
          <cell r="A5045" t="str">
            <v>MC</v>
          </cell>
          <cell r="B5045" t="str">
            <v>CA304</v>
          </cell>
          <cell r="C5045" t="str">
            <v>CMC</v>
          </cell>
          <cell r="D5045" t="str">
            <v>HOLD</v>
          </cell>
          <cell r="E5045" t="str">
            <v>CAP</v>
          </cell>
          <cell r="F5045">
            <v>2</v>
          </cell>
          <cell r="G5045" t="str">
            <v>CB520700000T00</v>
          </cell>
          <cell r="H5045">
            <v>0.75</v>
          </cell>
          <cell r="I5045" t="str">
            <v>--</v>
          </cell>
          <cell r="J5045">
            <v>1</v>
          </cell>
          <cell r="K5045">
            <v>1</v>
          </cell>
        </row>
        <row r="5046">
          <cell r="A5046" t="str">
            <v>MC</v>
          </cell>
          <cell r="B5046" t="str">
            <v>CA304</v>
          </cell>
          <cell r="C5046" t="str">
            <v>CMC</v>
          </cell>
          <cell r="D5046" t="str">
            <v>HOLD</v>
          </cell>
          <cell r="E5046" t="str">
            <v>CAP</v>
          </cell>
          <cell r="F5046">
            <v>2</v>
          </cell>
          <cell r="G5046" t="str">
            <v>CB520700000T00</v>
          </cell>
          <cell r="H5046">
            <v>0.75</v>
          </cell>
          <cell r="I5046" t="str">
            <v>--</v>
          </cell>
          <cell r="J5046">
            <v>2</v>
          </cell>
          <cell r="K5046">
            <v>2</v>
          </cell>
        </row>
        <row r="5047">
          <cell r="A5047" t="str">
            <v>MC</v>
          </cell>
          <cell r="B5047" t="str">
            <v>CA307</v>
          </cell>
          <cell r="C5047" t="str">
            <v>HCL</v>
          </cell>
          <cell r="D5047" t="str">
            <v>1100</v>
          </cell>
          <cell r="E5047" t="str">
            <v>CAP</v>
          </cell>
          <cell r="F5047">
            <v>2</v>
          </cell>
          <cell r="G5047" t="str">
            <v>CB520700000T00</v>
          </cell>
          <cell r="H5047">
            <v>0.75</v>
          </cell>
          <cell r="I5047" t="str">
            <v>--</v>
          </cell>
          <cell r="J5047">
            <v>2</v>
          </cell>
          <cell r="K5047">
            <v>2</v>
          </cell>
        </row>
        <row r="5048">
          <cell r="A5048" t="str">
            <v>MC</v>
          </cell>
          <cell r="B5048" t="str">
            <v>CA304</v>
          </cell>
          <cell r="C5048" t="str">
            <v>MC</v>
          </cell>
          <cell r="D5048" t="str">
            <v>2410</v>
          </cell>
          <cell r="E5048" t="str">
            <v>CAP</v>
          </cell>
          <cell r="F5048">
            <v>2</v>
          </cell>
          <cell r="G5048" t="str">
            <v>CB520700000T00</v>
          </cell>
          <cell r="H5048">
            <v>0.75</v>
          </cell>
          <cell r="I5048" t="str">
            <v>--</v>
          </cell>
          <cell r="J5048">
            <v>1</v>
          </cell>
          <cell r="K5048">
            <v>1</v>
          </cell>
        </row>
        <row r="5049">
          <cell r="A5049" t="str">
            <v>MC</v>
          </cell>
          <cell r="B5049" t="str">
            <v>CA304</v>
          </cell>
          <cell r="C5049" t="str">
            <v>MC</v>
          </cell>
          <cell r="D5049" t="str">
            <v>2607</v>
          </cell>
          <cell r="E5049" t="str">
            <v>CAP</v>
          </cell>
          <cell r="F5049">
            <v>2</v>
          </cell>
          <cell r="G5049" t="str">
            <v>CB520700000T00</v>
          </cell>
          <cell r="H5049">
            <v>0.75</v>
          </cell>
          <cell r="I5049" t="str">
            <v>--</v>
          </cell>
          <cell r="J5049">
            <v>1</v>
          </cell>
          <cell r="K5049">
            <v>1</v>
          </cell>
        </row>
        <row r="5050">
          <cell r="A5050" t="str">
            <v>MC</v>
          </cell>
          <cell r="B5050" t="str">
            <v>CA304</v>
          </cell>
          <cell r="C5050" t="str">
            <v>MC</v>
          </cell>
          <cell r="D5050" t="str">
            <v>2612</v>
          </cell>
          <cell r="E5050" t="str">
            <v>CAP</v>
          </cell>
          <cell r="F5050">
            <v>2</v>
          </cell>
          <cell r="G5050" t="str">
            <v>CB520700000T00</v>
          </cell>
          <cell r="H5050">
            <v>0.75</v>
          </cell>
          <cell r="I5050" t="str">
            <v>--</v>
          </cell>
          <cell r="J5050">
            <v>3</v>
          </cell>
          <cell r="K5050">
            <v>3</v>
          </cell>
        </row>
        <row r="5051">
          <cell r="A5051" t="str">
            <v>MC</v>
          </cell>
          <cell r="B5051" t="str">
            <v>BA305</v>
          </cell>
          <cell r="C5051" t="str">
            <v>MOH</v>
          </cell>
          <cell r="D5051" t="str">
            <v>2002</v>
          </cell>
          <cell r="E5051" t="str">
            <v>CAP</v>
          </cell>
          <cell r="F5051">
            <v>2</v>
          </cell>
          <cell r="G5051" t="str">
            <v>CB520700000T00</v>
          </cell>
          <cell r="H5051">
            <v>0.75</v>
          </cell>
          <cell r="I5051" t="str">
            <v>--</v>
          </cell>
          <cell r="J5051">
            <v>1</v>
          </cell>
          <cell r="K5051">
            <v>1</v>
          </cell>
        </row>
        <row r="5052">
          <cell r="A5052" t="str">
            <v>MC</v>
          </cell>
          <cell r="B5052" t="str">
            <v>BA305</v>
          </cell>
          <cell r="C5052" t="str">
            <v>MOH</v>
          </cell>
          <cell r="D5052" t="str">
            <v>2100</v>
          </cell>
          <cell r="E5052" t="str">
            <v>CAP</v>
          </cell>
          <cell r="F5052">
            <v>2</v>
          </cell>
          <cell r="G5052" t="str">
            <v>CB520700000T00</v>
          </cell>
          <cell r="H5052">
            <v>0.75</v>
          </cell>
          <cell r="I5052" t="str">
            <v>--</v>
          </cell>
          <cell r="J5052">
            <v>1</v>
          </cell>
          <cell r="K5052">
            <v>1</v>
          </cell>
        </row>
        <row r="5053">
          <cell r="A5053" t="str">
            <v>MC</v>
          </cell>
          <cell r="B5053" t="str">
            <v>BA305</v>
          </cell>
          <cell r="C5053" t="str">
            <v>MOH</v>
          </cell>
          <cell r="D5053" t="str">
            <v>2101</v>
          </cell>
          <cell r="E5053" t="str">
            <v>CAP</v>
          </cell>
          <cell r="F5053">
            <v>2</v>
          </cell>
          <cell r="G5053" t="str">
            <v>CB520700000T00</v>
          </cell>
          <cell r="H5053">
            <v>0.75</v>
          </cell>
          <cell r="I5053" t="str">
            <v>--</v>
          </cell>
          <cell r="J5053">
            <v>2</v>
          </cell>
          <cell r="K5053">
            <v>2</v>
          </cell>
        </row>
        <row r="5054">
          <cell r="A5054" t="str">
            <v>MC</v>
          </cell>
          <cell r="B5054" t="str">
            <v>BA305</v>
          </cell>
          <cell r="C5054" t="str">
            <v>MOH</v>
          </cell>
          <cell r="D5054" t="str">
            <v>2112</v>
          </cell>
          <cell r="E5054" t="str">
            <v>CAP</v>
          </cell>
          <cell r="F5054">
            <v>2</v>
          </cell>
          <cell r="G5054" t="str">
            <v>CB520700000T00</v>
          </cell>
          <cell r="H5054">
            <v>0.75</v>
          </cell>
          <cell r="I5054" t="str">
            <v>--</v>
          </cell>
          <cell r="J5054">
            <v>1</v>
          </cell>
          <cell r="K5054">
            <v>1</v>
          </cell>
        </row>
        <row r="5055">
          <cell r="A5055" t="str">
            <v>MC</v>
          </cell>
          <cell r="B5055" t="str">
            <v>CA304</v>
          </cell>
          <cell r="C5055" t="str">
            <v>TRIM</v>
          </cell>
          <cell r="D5055" t="str">
            <v>F-1251</v>
          </cell>
          <cell r="E5055" t="str">
            <v>CAP</v>
          </cell>
          <cell r="F5055">
            <v>2</v>
          </cell>
          <cell r="G5055" t="str">
            <v>CB520700000T00</v>
          </cell>
          <cell r="H5055">
            <v>0.75</v>
          </cell>
          <cell r="I5055" t="str">
            <v>--</v>
          </cell>
          <cell r="J5055">
            <v>2</v>
          </cell>
          <cell r="K5055">
            <v>2</v>
          </cell>
        </row>
        <row r="5056">
          <cell r="A5056" t="str">
            <v>MC</v>
          </cell>
          <cell r="B5056" t="str">
            <v>BA302</v>
          </cell>
          <cell r="C5056" t="str">
            <v>SD20</v>
          </cell>
          <cell r="D5056" t="str">
            <v>2301</v>
          </cell>
          <cell r="E5056" t="str">
            <v>CAP</v>
          </cell>
          <cell r="F5056">
            <v>2</v>
          </cell>
          <cell r="G5056" t="str">
            <v>CB520700000T00</v>
          </cell>
          <cell r="H5056">
            <v>0.75</v>
          </cell>
          <cell r="I5056" t="str">
            <v>--</v>
          </cell>
          <cell r="J5056">
            <v>2</v>
          </cell>
          <cell r="K5056">
            <v>2</v>
          </cell>
        </row>
        <row r="5057">
          <cell r="A5057" t="str">
            <v>MC</v>
          </cell>
          <cell r="B5057" t="str">
            <v>CA304</v>
          </cell>
          <cell r="C5057" t="str">
            <v>VT</v>
          </cell>
          <cell r="D5057" t="str">
            <v>HOLD</v>
          </cell>
          <cell r="E5057" t="str">
            <v>CAP</v>
          </cell>
          <cell r="F5057">
            <v>2</v>
          </cell>
          <cell r="G5057" t="str">
            <v>CB520700000T00</v>
          </cell>
          <cell r="H5057">
            <v>0.75</v>
          </cell>
          <cell r="I5057" t="str">
            <v>--</v>
          </cell>
          <cell r="J5057">
            <v>4</v>
          </cell>
          <cell r="K5057">
            <v>4</v>
          </cell>
        </row>
        <row r="5058">
          <cell r="A5058" t="str">
            <v>MC</v>
          </cell>
          <cell r="B5058" t="str">
            <v>CA304</v>
          </cell>
          <cell r="C5058" t="str">
            <v>TRIM</v>
          </cell>
          <cell r="D5058" t="str">
            <v>E-1260</v>
          </cell>
          <cell r="E5058" t="str">
            <v>CAP</v>
          </cell>
          <cell r="F5058">
            <v>2</v>
          </cell>
          <cell r="G5058" t="str">
            <v>CB520700000T00</v>
          </cell>
          <cell r="H5058">
            <v>0.75</v>
          </cell>
          <cell r="I5058" t="str">
            <v>--</v>
          </cell>
          <cell r="J5058">
            <v>1</v>
          </cell>
          <cell r="K5058">
            <v>1</v>
          </cell>
        </row>
        <row r="5059">
          <cell r="A5059" t="str">
            <v>MC</v>
          </cell>
          <cell r="B5059" t="str">
            <v>CA304</v>
          </cell>
          <cell r="C5059" t="str">
            <v>MC</v>
          </cell>
          <cell r="D5059" t="str">
            <v>2506</v>
          </cell>
          <cell r="E5059" t="str">
            <v>CAP</v>
          </cell>
          <cell r="F5059">
            <v>2</v>
          </cell>
          <cell r="G5059" t="str">
            <v>CB520700000T00</v>
          </cell>
          <cell r="H5059">
            <v>0.75</v>
          </cell>
          <cell r="I5059" t="str">
            <v>--</v>
          </cell>
          <cell r="J5059">
            <v>1</v>
          </cell>
          <cell r="K5059">
            <v>1</v>
          </cell>
        </row>
        <row r="5060">
          <cell r="A5060" t="str">
            <v>MC</v>
          </cell>
          <cell r="B5060" t="str">
            <v>CA304</v>
          </cell>
          <cell r="C5060" t="str">
            <v>MC</v>
          </cell>
          <cell r="D5060" t="str">
            <v>2601</v>
          </cell>
          <cell r="E5060" t="str">
            <v>CAP</v>
          </cell>
          <cell r="F5060">
            <v>2</v>
          </cell>
          <cell r="G5060" t="str">
            <v>CB520700000T00</v>
          </cell>
          <cell r="H5060">
            <v>0.75</v>
          </cell>
          <cell r="I5060" t="str">
            <v>--</v>
          </cell>
          <cell r="J5060">
            <v>1</v>
          </cell>
          <cell r="K5060">
            <v>1</v>
          </cell>
        </row>
        <row r="5061">
          <cell r="A5061" t="str">
            <v>MC</v>
          </cell>
          <cell r="B5061" t="str">
            <v>CA304</v>
          </cell>
          <cell r="C5061" t="str">
            <v>MC</v>
          </cell>
          <cell r="D5061" t="str">
            <v>2609</v>
          </cell>
          <cell r="E5061" t="str">
            <v>CAP</v>
          </cell>
          <cell r="F5061">
            <v>2</v>
          </cell>
          <cell r="G5061" t="str">
            <v>CB520700000T00</v>
          </cell>
          <cell r="H5061">
            <v>0.75</v>
          </cell>
          <cell r="I5061" t="str">
            <v>--</v>
          </cell>
          <cell r="J5061">
            <v>1</v>
          </cell>
          <cell r="K5061">
            <v>1</v>
          </cell>
        </row>
        <row r="5062">
          <cell r="A5062" t="str">
            <v>MC</v>
          </cell>
          <cell r="B5062" t="str">
            <v>BA305</v>
          </cell>
          <cell r="C5062" t="str">
            <v>MOH</v>
          </cell>
          <cell r="D5062" t="str">
            <v>2100</v>
          </cell>
          <cell r="E5062" t="str">
            <v>CPLG</v>
          </cell>
          <cell r="F5062">
            <v>2</v>
          </cell>
          <cell r="G5062" t="str">
            <v>CB400500000T00</v>
          </cell>
          <cell r="H5062">
            <v>0.75</v>
          </cell>
          <cell r="I5062" t="str">
            <v>--</v>
          </cell>
          <cell r="J5062">
            <v>1</v>
          </cell>
          <cell r="K5062">
            <v>1</v>
          </cell>
        </row>
        <row r="5063">
          <cell r="A5063" t="str">
            <v>MC</v>
          </cell>
          <cell r="B5063" t="str">
            <v>CA307</v>
          </cell>
          <cell r="C5063" t="str">
            <v>HCL</v>
          </cell>
          <cell r="D5063" t="str">
            <v>1100</v>
          </cell>
          <cell r="E5063" t="str">
            <v>NPL</v>
          </cell>
          <cell r="F5063">
            <v>2</v>
          </cell>
          <cell r="G5063" t="str">
            <v>CB132308000TVR</v>
          </cell>
          <cell r="H5063">
            <v>0.75</v>
          </cell>
          <cell r="I5063" t="str">
            <v>75mm</v>
          </cell>
          <cell r="J5063">
            <v>2</v>
          </cell>
          <cell r="K5063">
            <v>2</v>
          </cell>
        </row>
        <row r="5064">
          <cell r="A5064" t="str">
            <v>MC</v>
          </cell>
          <cell r="B5064" t="str">
            <v>CA304</v>
          </cell>
          <cell r="C5064" t="str">
            <v>MC</v>
          </cell>
          <cell r="D5064" t="str">
            <v>2606</v>
          </cell>
          <cell r="E5064" t="str">
            <v>NPL</v>
          </cell>
          <cell r="F5064">
            <v>2</v>
          </cell>
          <cell r="G5064" t="str">
            <v>CB132108000TVR</v>
          </cell>
          <cell r="H5064">
            <v>0.75</v>
          </cell>
          <cell r="I5064" t="str">
            <v>75mm</v>
          </cell>
          <cell r="J5064">
            <v>1</v>
          </cell>
          <cell r="K5064">
            <v>1</v>
          </cell>
        </row>
        <row r="5065">
          <cell r="A5065" t="str">
            <v>MC</v>
          </cell>
          <cell r="B5065" t="str">
            <v>BA302</v>
          </cell>
          <cell r="C5065" t="str">
            <v>SD20</v>
          </cell>
          <cell r="D5065" t="str">
            <v>2301</v>
          </cell>
          <cell r="E5065" t="str">
            <v>NPL</v>
          </cell>
          <cell r="F5065">
            <v>2</v>
          </cell>
          <cell r="G5065" t="str">
            <v>CB132308000TVR</v>
          </cell>
          <cell r="H5065">
            <v>0.75</v>
          </cell>
          <cell r="I5065" t="str">
            <v>75mm</v>
          </cell>
          <cell r="J5065">
            <v>2</v>
          </cell>
          <cell r="K5065">
            <v>2</v>
          </cell>
        </row>
        <row r="5066">
          <cell r="A5066" t="str">
            <v>MC</v>
          </cell>
          <cell r="B5066" t="str">
            <v>CA304</v>
          </cell>
          <cell r="C5066" t="str">
            <v>TRIM</v>
          </cell>
          <cell r="D5066" t="str">
            <v>F-1251</v>
          </cell>
          <cell r="E5066" t="str">
            <v>NPL</v>
          </cell>
          <cell r="F5066">
            <v>2</v>
          </cell>
          <cell r="G5066" t="str">
            <v>CB132308000TVR</v>
          </cell>
          <cell r="H5066">
            <v>0.75</v>
          </cell>
          <cell r="I5066" t="str">
            <v>75mm</v>
          </cell>
          <cell r="J5066">
            <v>2</v>
          </cell>
          <cell r="K5066">
            <v>2</v>
          </cell>
        </row>
        <row r="5067">
          <cell r="A5067" t="str">
            <v>MC</v>
          </cell>
          <cell r="B5067" t="str">
            <v>CA304</v>
          </cell>
          <cell r="C5067" t="str">
            <v>VT</v>
          </cell>
          <cell r="D5067" t="str">
            <v>HOLD</v>
          </cell>
          <cell r="E5067" t="str">
            <v>NPL</v>
          </cell>
          <cell r="F5067">
            <v>2</v>
          </cell>
          <cell r="G5067" t="str">
            <v>CB132308000TVR</v>
          </cell>
          <cell r="H5067">
            <v>0.75</v>
          </cell>
          <cell r="I5067" t="str">
            <v>75mm</v>
          </cell>
          <cell r="J5067">
            <v>4</v>
          </cell>
          <cell r="K5067">
            <v>4</v>
          </cell>
        </row>
        <row r="5068">
          <cell r="A5068" t="str">
            <v>MC</v>
          </cell>
          <cell r="B5068" t="str">
            <v>CA304</v>
          </cell>
          <cell r="C5068" t="str">
            <v>TRIM</v>
          </cell>
          <cell r="D5068" t="str">
            <v>E-1260</v>
          </cell>
          <cell r="E5068" t="str">
            <v>NPL</v>
          </cell>
          <cell r="F5068">
            <v>2</v>
          </cell>
          <cell r="G5068" t="str">
            <v>CB132308000TVR</v>
          </cell>
          <cell r="H5068">
            <v>0.75</v>
          </cell>
          <cell r="I5068" t="str">
            <v>75mm</v>
          </cell>
          <cell r="J5068">
            <v>1</v>
          </cell>
          <cell r="K5068">
            <v>1</v>
          </cell>
        </row>
        <row r="5069">
          <cell r="A5069" t="str">
            <v>MC</v>
          </cell>
          <cell r="B5069" t="str">
            <v>CA304</v>
          </cell>
          <cell r="C5069" t="str">
            <v>SCC</v>
          </cell>
          <cell r="D5069" t="str">
            <v>HOLD</v>
          </cell>
          <cell r="E5069" t="str">
            <v>R TEE</v>
          </cell>
          <cell r="F5069">
            <v>2</v>
          </cell>
          <cell r="G5069" t="str">
            <v>CB400400000T0H</v>
          </cell>
          <cell r="H5069">
            <v>0.75</v>
          </cell>
          <cell r="I5069">
            <v>0.5</v>
          </cell>
          <cell r="J5069">
            <v>2</v>
          </cell>
          <cell r="K5069">
            <v>2</v>
          </cell>
        </row>
        <row r="5070">
          <cell r="A5070" t="str">
            <v>MC</v>
          </cell>
          <cell r="B5070" t="str">
            <v>CA304</v>
          </cell>
          <cell r="C5070" t="str">
            <v>CMC</v>
          </cell>
          <cell r="D5070" t="str">
            <v>HOLD</v>
          </cell>
          <cell r="E5070" t="str">
            <v>TEE</v>
          </cell>
          <cell r="F5070">
            <v>2</v>
          </cell>
          <cell r="G5070" t="str">
            <v>CB400300000T00</v>
          </cell>
          <cell r="H5070">
            <v>0.75</v>
          </cell>
          <cell r="I5070" t="str">
            <v>--</v>
          </cell>
          <cell r="J5070">
            <v>2</v>
          </cell>
          <cell r="K5070">
            <v>2</v>
          </cell>
        </row>
        <row r="5071">
          <cell r="A5071" t="str">
            <v>MC</v>
          </cell>
          <cell r="B5071" t="str">
            <v>CA304</v>
          </cell>
          <cell r="C5071" t="str">
            <v>CMC</v>
          </cell>
          <cell r="D5071" t="str">
            <v>HOLD</v>
          </cell>
          <cell r="E5071" t="str">
            <v>TEE</v>
          </cell>
          <cell r="F5071">
            <v>2</v>
          </cell>
          <cell r="G5071" t="str">
            <v>CB400300000T00</v>
          </cell>
          <cell r="H5071">
            <v>0.75</v>
          </cell>
          <cell r="I5071" t="str">
            <v>--</v>
          </cell>
          <cell r="J5071">
            <v>2</v>
          </cell>
          <cell r="K5071">
            <v>2</v>
          </cell>
        </row>
        <row r="5072">
          <cell r="A5072" t="str">
            <v>MC</v>
          </cell>
          <cell r="B5072" t="str">
            <v>CA304</v>
          </cell>
          <cell r="C5072" t="str">
            <v>CMC</v>
          </cell>
          <cell r="D5072" t="str">
            <v>HOLD</v>
          </cell>
          <cell r="E5072" t="str">
            <v>TEE</v>
          </cell>
          <cell r="F5072">
            <v>2</v>
          </cell>
          <cell r="G5072" t="str">
            <v>CB400300000T00</v>
          </cell>
          <cell r="H5072">
            <v>0.75</v>
          </cell>
          <cell r="I5072" t="str">
            <v>--</v>
          </cell>
          <cell r="J5072">
            <v>4</v>
          </cell>
          <cell r="K5072">
            <v>4</v>
          </cell>
        </row>
        <row r="5073">
          <cell r="A5073" t="str">
            <v>MC</v>
          </cell>
          <cell r="B5073" t="str">
            <v>CA304</v>
          </cell>
          <cell r="C5073" t="str">
            <v>MC</v>
          </cell>
          <cell r="D5073" t="str">
            <v>2607</v>
          </cell>
          <cell r="E5073" t="str">
            <v>TEE</v>
          </cell>
          <cell r="F5073">
            <v>2</v>
          </cell>
          <cell r="G5073" t="str">
            <v>CB400300000T00</v>
          </cell>
          <cell r="H5073">
            <v>0.75</v>
          </cell>
          <cell r="I5073" t="str">
            <v>--</v>
          </cell>
          <cell r="J5073">
            <v>1</v>
          </cell>
          <cell r="K5073">
            <v>1</v>
          </cell>
        </row>
        <row r="5074">
          <cell r="A5074" t="str">
            <v>MC</v>
          </cell>
          <cell r="B5074" t="str">
            <v>CA304</v>
          </cell>
          <cell r="C5074" t="str">
            <v>VT</v>
          </cell>
          <cell r="D5074" t="str">
            <v>HOLD</v>
          </cell>
          <cell r="E5074" t="str">
            <v>TEE</v>
          </cell>
          <cell r="F5074">
            <v>2</v>
          </cell>
          <cell r="G5074" t="str">
            <v>CB400300000T00</v>
          </cell>
          <cell r="H5074">
            <v>0.75</v>
          </cell>
          <cell r="I5074" t="str">
            <v>--</v>
          </cell>
          <cell r="J5074">
            <v>8</v>
          </cell>
          <cell r="K5074">
            <v>8</v>
          </cell>
        </row>
        <row r="5075">
          <cell r="A5075" t="str">
            <v>MC</v>
          </cell>
          <cell r="B5075" t="str">
            <v>CA304</v>
          </cell>
          <cell r="C5075" t="str">
            <v>TRIM</v>
          </cell>
          <cell r="D5075" t="str">
            <v>E-1261</v>
          </cell>
          <cell r="E5075" t="str">
            <v>TEE</v>
          </cell>
          <cell r="F5075">
            <v>2</v>
          </cell>
          <cell r="G5075" t="str">
            <v>CB400300000T00</v>
          </cell>
          <cell r="H5075">
            <v>0.75</v>
          </cell>
          <cell r="I5075" t="str">
            <v>--</v>
          </cell>
          <cell r="J5075">
            <v>1</v>
          </cell>
          <cell r="K5075">
            <v>1</v>
          </cell>
        </row>
        <row r="5076">
          <cell r="A5076" t="str">
            <v>MC</v>
          </cell>
          <cell r="B5076" t="str">
            <v>BA305</v>
          </cell>
          <cell r="C5076" t="str">
            <v>MOH</v>
          </cell>
          <cell r="D5076" t="str">
            <v>2000</v>
          </cell>
          <cell r="E5076" t="str">
            <v>90 ELL</v>
          </cell>
          <cell r="F5076">
            <v>2</v>
          </cell>
          <cell r="G5076" t="str">
            <v>CB400100000T00</v>
          </cell>
          <cell r="H5076">
            <v>0.75</v>
          </cell>
          <cell r="I5076" t="str">
            <v>--</v>
          </cell>
          <cell r="J5076">
            <v>4</v>
          </cell>
          <cell r="K5076">
            <v>4</v>
          </cell>
        </row>
        <row r="5077">
          <cell r="A5077" t="str">
            <v>MC</v>
          </cell>
          <cell r="B5077" t="str">
            <v>CA304</v>
          </cell>
          <cell r="C5077" t="str">
            <v>MC</v>
          </cell>
          <cell r="D5077" t="str">
            <v>2604</v>
          </cell>
          <cell r="E5077" t="str">
            <v>90 ELL</v>
          </cell>
          <cell r="F5077">
            <v>2</v>
          </cell>
          <cell r="G5077" t="str">
            <v>CB400100000T00</v>
          </cell>
          <cell r="H5077">
            <v>0.75</v>
          </cell>
          <cell r="I5077" t="str">
            <v>--</v>
          </cell>
          <cell r="J5077">
            <v>2</v>
          </cell>
          <cell r="K5077">
            <v>2</v>
          </cell>
        </row>
        <row r="5078">
          <cell r="A5078" t="str">
            <v>MC</v>
          </cell>
          <cell r="B5078" t="str">
            <v>CA304</v>
          </cell>
          <cell r="C5078" t="str">
            <v>MC</v>
          </cell>
          <cell r="D5078" t="str">
            <v>HOLD</v>
          </cell>
          <cell r="E5078" t="str">
            <v>90 ELL</v>
          </cell>
          <cell r="F5078">
            <v>2</v>
          </cell>
          <cell r="G5078" t="str">
            <v>CB400100000T00</v>
          </cell>
          <cell r="H5078">
            <v>0.75</v>
          </cell>
          <cell r="I5078" t="str">
            <v>--</v>
          </cell>
          <cell r="J5078">
            <v>4</v>
          </cell>
          <cell r="K5078">
            <v>4</v>
          </cell>
        </row>
        <row r="5079">
          <cell r="A5079" t="str">
            <v>MC</v>
          </cell>
          <cell r="B5079" t="str">
            <v>CA304</v>
          </cell>
          <cell r="C5079" t="str">
            <v>MC</v>
          </cell>
          <cell r="D5079" t="str">
            <v>HOLD</v>
          </cell>
          <cell r="E5079" t="str">
            <v>90 ELL</v>
          </cell>
          <cell r="F5079">
            <v>2</v>
          </cell>
          <cell r="G5079" t="str">
            <v>CB400100000T00</v>
          </cell>
          <cell r="H5079">
            <v>0.75</v>
          </cell>
          <cell r="I5079" t="str">
            <v>--</v>
          </cell>
          <cell r="J5079">
            <v>4</v>
          </cell>
          <cell r="K5079">
            <v>4</v>
          </cell>
        </row>
        <row r="5080">
          <cell r="A5080" t="str">
            <v>MC</v>
          </cell>
          <cell r="B5080" t="str">
            <v>CA304</v>
          </cell>
          <cell r="C5080" t="str">
            <v>MC</v>
          </cell>
          <cell r="D5080" t="str">
            <v>HOLD</v>
          </cell>
          <cell r="E5080" t="str">
            <v>90 ELL</v>
          </cell>
          <cell r="F5080">
            <v>2</v>
          </cell>
          <cell r="G5080" t="str">
            <v>CB400100000T00</v>
          </cell>
          <cell r="H5080">
            <v>0.75</v>
          </cell>
          <cell r="I5080" t="str">
            <v>--</v>
          </cell>
          <cell r="J5080">
            <v>4</v>
          </cell>
          <cell r="K5080">
            <v>4</v>
          </cell>
        </row>
        <row r="5081">
          <cell r="A5081" t="str">
            <v>MC</v>
          </cell>
          <cell r="B5081" t="str">
            <v>CA304</v>
          </cell>
          <cell r="C5081" t="str">
            <v>MC</v>
          </cell>
          <cell r="D5081" t="str">
            <v>HOLD</v>
          </cell>
          <cell r="E5081" t="str">
            <v>90 ELL</v>
          </cell>
          <cell r="F5081">
            <v>2</v>
          </cell>
          <cell r="G5081" t="str">
            <v>CB400100000T00</v>
          </cell>
          <cell r="H5081">
            <v>0.75</v>
          </cell>
          <cell r="I5081" t="str">
            <v>--</v>
          </cell>
          <cell r="J5081">
            <v>11</v>
          </cell>
          <cell r="K5081">
            <v>11</v>
          </cell>
        </row>
        <row r="5082">
          <cell r="A5082" t="str">
            <v>MC</v>
          </cell>
          <cell r="B5082" t="str">
            <v>CA304</v>
          </cell>
          <cell r="C5082" t="str">
            <v>MC</v>
          </cell>
          <cell r="D5082" t="str">
            <v>HOLD</v>
          </cell>
          <cell r="E5082" t="str">
            <v>90 ELL</v>
          </cell>
          <cell r="F5082">
            <v>2</v>
          </cell>
          <cell r="G5082" t="str">
            <v>CB400100000T00</v>
          </cell>
          <cell r="H5082">
            <v>0.75</v>
          </cell>
          <cell r="I5082" t="str">
            <v>--</v>
          </cell>
          <cell r="J5082">
            <v>4</v>
          </cell>
          <cell r="K5082">
            <v>4</v>
          </cell>
        </row>
        <row r="5083">
          <cell r="A5083" t="str">
            <v>MC</v>
          </cell>
          <cell r="B5083" t="str">
            <v>CA304</v>
          </cell>
          <cell r="C5083" t="str">
            <v>MC</v>
          </cell>
          <cell r="D5083" t="str">
            <v>2502</v>
          </cell>
          <cell r="E5083" t="str">
            <v>CAP</v>
          </cell>
          <cell r="F5083">
            <v>2</v>
          </cell>
          <cell r="G5083" t="str">
            <v>CB520700000T00</v>
          </cell>
          <cell r="H5083">
            <v>0.75</v>
          </cell>
          <cell r="I5083" t="str">
            <v>--</v>
          </cell>
          <cell r="J5083">
            <v>2</v>
          </cell>
          <cell r="K5083">
            <v>2</v>
          </cell>
        </row>
        <row r="5084">
          <cell r="A5084" t="str">
            <v>MC</v>
          </cell>
          <cell r="B5084" t="str">
            <v>CA304</v>
          </cell>
          <cell r="C5084" t="str">
            <v>MC</v>
          </cell>
          <cell r="D5084" t="str">
            <v>2502</v>
          </cell>
          <cell r="E5084" t="str">
            <v>CAP</v>
          </cell>
          <cell r="F5084">
            <v>2</v>
          </cell>
          <cell r="G5084" t="str">
            <v>CB520700000T00</v>
          </cell>
          <cell r="H5084">
            <v>0.75</v>
          </cell>
          <cell r="I5084" t="str">
            <v>--</v>
          </cell>
          <cell r="J5084">
            <v>1</v>
          </cell>
          <cell r="K5084">
            <v>1</v>
          </cell>
        </row>
        <row r="5085">
          <cell r="A5085" t="str">
            <v>MC</v>
          </cell>
          <cell r="B5085" t="str">
            <v>CA304</v>
          </cell>
          <cell r="C5085" t="str">
            <v>MC</v>
          </cell>
          <cell r="D5085" t="str">
            <v>2502</v>
          </cell>
          <cell r="E5085" t="str">
            <v>CAP</v>
          </cell>
          <cell r="F5085">
            <v>2</v>
          </cell>
          <cell r="G5085" t="str">
            <v>CB520700000T00</v>
          </cell>
          <cell r="H5085">
            <v>0.75</v>
          </cell>
          <cell r="I5085" t="str">
            <v>--</v>
          </cell>
          <cell r="J5085">
            <v>1</v>
          </cell>
          <cell r="K5085">
            <v>1</v>
          </cell>
        </row>
        <row r="5086">
          <cell r="A5086" t="str">
            <v>MC</v>
          </cell>
          <cell r="B5086" t="str">
            <v>CA304</v>
          </cell>
          <cell r="C5086" t="str">
            <v>MC</v>
          </cell>
          <cell r="D5086" t="str">
            <v>2502</v>
          </cell>
          <cell r="E5086" t="str">
            <v>CAP</v>
          </cell>
          <cell r="F5086">
            <v>2</v>
          </cell>
          <cell r="G5086" t="str">
            <v>CB520700000T00</v>
          </cell>
          <cell r="H5086">
            <v>0.75</v>
          </cell>
          <cell r="I5086" t="str">
            <v>--</v>
          </cell>
          <cell r="J5086">
            <v>2</v>
          </cell>
          <cell r="K5086">
            <v>2</v>
          </cell>
        </row>
        <row r="5087">
          <cell r="A5087" t="str">
            <v>MC</v>
          </cell>
          <cell r="B5087" t="str">
            <v>CA304</v>
          </cell>
          <cell r="C5087" t="str">
            <v>MC</v>
          </cell>
          <cell r="D5087" t="str">
            <v>HOLD</v>
          </cell>
          <cell r="E5087" t="str">
            <v>CAP</v>
          </cell>
          <cell r="F5087">
            <v>2</v>
          </cell>
          <cell r="G5087" t="str">
            <v>CB520700000T00</v>
          </cell>
          <cell r="H5087">
            <v>0.75</v>
          </cell>
          <cell r="I5087" t="str">
            <v>--</v>
          </cell>
          <cell r="J5087">
            <v>2</v>
          </cell>
          <cell r="K5087">
            <v>2</v>
          </cell>
        </row>
        <row r="5088">
          <cell r="A5088" t="str">
            <v>MC</v>
          </cell>
          <cell r="B5088" t="str">
            <v>CA304</v>
          </cell>
          <cell r="C5088" t="str">
            <v>MC</v>
          </cell>
          <cell r="D5088" t="str">
            <v>HOLD</v>
          </cell>
          <cell r="E5088" t="str">
            <v>CAP</v>
          </cell>
          <cell r="F5088">
            <v>2</v>
          </cell>
          <cell r="G5088" t="str">
            <v>CB520700000T00</v>
          </cell>
          <cell r="H5088">
            <v>0.75</v>
          </cell>
          <cell r="I5088" t="str">
            <v>--</v>
          </cell>
          <cell r="J5088">
            <v>2</v>
          </cell>
          <cell r="K5088">
            <v>2</v>
          </cell>
        </row>
        <row r="5089">
          <cell r="A5089" t="str">
            <v>MC</v>
          </cell>
          <cell r="B5089" t="str">
            <v>CA304</v>
          </cell>
          <cell r="C5089" t="str">
            <v>MC</v>
          </cell>
          <cell r="D5089" t="str">
            <v>HOLD</v>
          </cell>
          <cell r="E5089" t="str">
            <v>CAP</v>
          </cell>
          <cell r="F5089">
            <v>2</v>
          </cell>
          <cell r="G5089" t="str">
            <v>CB520700000T00</v>
          </cell>
          <cell r="H5089">
            <v>0.75</v>
          </cell>
          <cell r="I5089" t="str">
            <v>--</v>
          </cell>
          <cell r="J5089">
            <v>2</v>
          </cell>
          <cell r="K5089">
            <v>2</v>
          </cell>
        </row>
        <row r="5090">
          <cell r="A5090" t="str">
            <v>MC</v>
          </cell>
          <cell r="B5090" t="str">
            <v>CA304</v>
          </cell>
          <cell r="C5090" t="str">
            <v>MC</v>
          </cell>
          <cell r="D5090" t="str">
            <v>HOLD</v>
          </cell>
          <cell r="E5090" t="str">
            <v>CAP</v>
          </cell>
          <cell r="F5090">
            <v>2</v>
          </cell>
          <cell r="G5090" t="str">
            <v>CB520700000T00</v>
          </cell>
          <cell r="H5090">
            <v>0.75</v>
          </cell>
          <cell r="I5090" t="str">
            <v>--</v>
          </cell>
          <cell r="J5090">
            <v>2</v>
          </cell>
          <cell r="K5090">
            <v>2</v>
          </cell>
        </row>
        <row r="5091">
          <cell r="A5091" t="str">
            <v>MC</v>
          </cell>
          <cell r="B5091" t="str">
            <v>CA304</v>
          </cell>
          <cell r="C5091" t="str">
            <v>MC</v>
          </cell>
          <cell r="D5091" t="str">
            <v>2502</v>
          </cell>
          <cell r="E5091" t="str">
            <v>NPL</v>
          </cell>
          <cell r="F5091">
            <v>2</v>
          </cell>
          <cell r="G5091" t="str">
            <v>CB132308000TVR</v>
          </cell>
          <cell r="H5091">
            <v>0.75</v>
          </cell>
          <cell r="I5091" t="str">
            <v>75mm</v>
          </cell>
          <cell r="J5091">
            <v>4</v>
          </cell>
          <cell r="K5091">
            <v>4</v>
          </cell>
        </row>
        <row r="5092">
          <cell r="A5092" t="str">
            <v>MC</v>
          </cell>
          <cell r="B5092" t="str">
            <v>CA304</v>
          </cell>
          <cell r="C5092" t="str">
            <v>MC</v>
          </cell>
          <cell r="D5092" t="str">
            <v>2502</v>
          </cell>
          <cell r="E5092" t="str">
            <v>NPL</v>
          </cell>
          <cell r="F5092">
            <v>2</v>
          </cell>
          <cell r="G5092" t="str">
            <v>CB132308000TVR</v>
          </cell>
          <cell r="H5092">
            <v>0.75</v>
          </cell>
          <cell r="I5092" t="str">
            <v>75mm</v>
          </cell>
          <cell r="J5092">
            <v>2</v>
          </cell>
          <cell r="K5092">
            <v>2</v>
          </cell>
        </row>
        <row r="5093">
          <cell r="A5093" t="str">
            <v>MC</v>
          </cell>
          <cell r="B5093" t="str">
            <v>CA304</v>
          </cell>
          <cell r="C5093" t="str">
            <v>MC</v>
          </cell>
          <cell r="D5093" t="str">
            <v>2502</v>
          </cell>
          <cell r="E5093" t="str">
            <v>NPL</v>
          </cell>
          <cell r="F5093">
            <v>2</v>
          </cell>
          <cell r="G5093" t="str">
            <v>CB132308000TVR</v>
          </cell>
          <cell r="H5093">
            <v>0.75</v>
          </cell>
          <cell r="I5093" t="str">
            <v>75mm</v>
          </cell>
          <cell r="J5093">
            <v>2</v>
          </cell>
          <cell r="K5093">
            <v>2</v>
          </cell>
        </row>
        <row r="5094">
          <cell r="A5094" t="str">
            <v>MC</v>
          </cell>
          <cell r="B5094" t="str">
            <v>CA304</v>
          </cell>
          <cell r="C5094" t="str">
            <v>MC</v>
          </cell>
          <cell r="D5094" t="str">
            <v>2502</v>
          </cell>
          <cell r="E5094" t="str">
            <v>NPL</v>
          </cell>
          <cell r="F5094">
            <v>2</v>
          </cell>
          <cell r="G5094" t="str">
            <v>CB132308000TVR</v>
          </cell>
          <cell r="H5094">
            <v>0.75</v>
          </cell>
          <cell r="I5094" t="str">
            <v>75mm</v>
          </cell>
          <cell r="J5094">
            <v>4</v>
          </cell>
          <cell r="K5094">
            <v>4</v>
          </cell>
        </row>
        <row r="5095">
          <cell r="A5095" t="str">
            <v>MC</v>
          </cell>
          <cell r="B5095" t="str">
            <v>CA304</v>
          </cell>
          <cell r="C5095" t="str">
            <v>MC</v>
          </cell>
          <cell r="D5095" t="str">
            <v>HOLD</v>
          </cell>
          <cell r="E5095" t="str">
            <v>TEE</v>
          </cell>
          <cell r="F5095">
            <v>2</v>
          </cell>
          <cell r="G5095" t="str">
            <v>CB400300000T00</v>
          </cell>
          <cell r="H5095">
            <v>0.75</v>
          </cell>
          <cell r="I5095" t="str">
            <v>--</v>
          </cell>
          <cell r="J5095">
            <v>4</v>
          </cell>
          <cell r="K5095">
            <v>4</v>
          </cell>
        </row>
        <row r="5096">
          <cell r="A5096" t="str">
            <v>MC</v>
          </cell>
          <cell r="B5096" t="str">
            <v>CA304</v>
          </cell>
          <cell r="C5096" t="str">
            <v>MC</v>
          </cell>
          <cell r="D5096" t="str">
            <v>HOLD</v>
          </cell>
          <cell r="E5096" t="str">
            <v>TEE</v>
          </cell>
          <cell r="F5096">
            <v>2</v>
          </cell>
          <cell r="G5096" t="str">
            <v>CB400300000T00</v>
          </cell>
          <cell r="H5096">
            <v>0.75</v>
          </cell>
          <cell r="I5096" t="str">
            <v>--</v>
          </cell>
          <cell r="J5096">
            <v>4</v>
          </cell>
          <cell r="K5096">
            <v>4</v>
          </cell>
        </row>
        <row r="5097">
          <cell r="A5097" t="str">
            <v>MC</v>
          </cell>
          <cell r="B5097" t="str">
            <v>CA304</v>
          </cell>
          <cell r="C5097" t="str">
            <v>MC</v>
          </cell>
          <cell r="D5097" t="str">
            <v>HOLD</v>
          </cell>
          <cell r="E5097" t="str">
            <v>TEE</v>
          </cell>
          <cell r="F5097">
            <v>2</v>
          </cell>
          <cell r="G5097" t="str">
            <v>CB400300000T00</v>
          </cell>
          <cell r="H5097">
            <v>0.75</v>
          </cell>
          <cell r="I5097" t="str">
            <v>--</v>
          </cell>
          <cell r="J5097">
            <v>4</v>
          </cell>
          <cell r="K5097">
            <v>4</v>
          </cell>
        </row>
        <row r="5098">
          <cell r="A5098" t="str">
            <v>MC</v>
          </cell>
          <cell r="B5098" t="str">
            <v>CA304</v>
          </cell>
          <cell r="C5098" t="str">
            <v>MC</v>
          </cell>
          <cell r="D5098" t="str">
            <v>HOLD</v>
          </cell>
          <cell r="E5098" t="str">
            <v>TEE</v>
          </cell>
          <cell r="F5098">
            <v>2</v>
          </cell>
          <cell r="G5098" t="str">
            <v>CB400300000T00</v>
          </cell>
          <cell r="H5098">
            <v>0.75</v>
          </cell>
          <cell r="I5098" t="str">
            <v>--</v>
          </cell>
          <cell r="J5098">
            <v>2</v>
          </cell>
          <cell r="K5098">
            <v>2</v>
          </cell>
        </row>
        <row r="5099">
          <cell r="A5099" t="str">
            <v>MC</v>
          </cell>
          <cell r="B5099" t="str">
            <v>CA304</v>
          </cell>
          <cell r="C5099" t="str">
            <v>MC</v>
          </cell>
          <cell r="D5099" t="str">
            <v>HOLD</v>
          </cell>
          <cell r="E5099" t="str">
            <v>TEE</v>
          </cell>
          <cell r="F5099">
            <v>2</v>
          </cell>
          <cell r="G5099" t="str">
            <v>CB400300000T00</v>
          </cell>
          <cell r="H5099">
            <v>0.75</v>
          </cell>
          <cell r="I5099" t="str">
            <v>--</v>
          </cell>
          <cell r="J5099">
            <v>4</v>
          </cell>
          <cell r="K5099">
            <v>4</v>
          </cell>
        </row>
        <row r="5100">
          <cell r="A5100" t="str">
            <v>MC</v>
          </cell>
          <cell r="B5100" t="str">
            <v>CA304</v>
          </cell>
          <cell r="C5100" t="str">
            <v>SC1</v>
          </cell>
          <cell r="D5100" t="str">
            <v>HOLD</v>
          </cell>
          <cell r="E5100" t="str">
            <v>C SWG</v>
          </cell>
          <cell r="F5100">
            <v>2</v>
          </cell>
          <cell r="G5100" t="str">
            <v>CB161108080T0H</v>
          </cell>
          <cell r="H5100">
            <v>0.75</v>
          </cell>
          <cell r="I5100">
            <v>0.5</v>
          </cell>
          <cell r="J5100">
            <v>3</v>
          </cell>
          <cell r="K5100">
            <v>3</v>
          </cell>
        </row>
        <row r="5101">
          <cell r="A5101" t="str">
            <v>MC</v>
          </cell>
          <cell r="B5101" t="str">
            <v>CA304</v>
          </cell>
          <cell r="C5101" t="str">
            <v>MC</v>
          </cell>
          <cell r="D5101" t="str">
            <v>2605</v>
          </cell>
          <cell r="E5101" t="str">
            <v>90 ELL</v>
          </cell>
          <cell r="F5101">
            <v>2</v>
          </cell>
          <cell r="G5101" t="str">
            <v>CB400100000100</v>
          </cell>
          <cell r="H5101">
            <v>1</v>
          </cell>
          <cell r="I5101" t="str">
            <v>--</v>
          </cell>
          <cell r="J5101">
            <v>6</v>
          </cell>
          <cell r="K5101">
            <v>6</v>
          </cell>
        </row>
        <row r="5102">
          <cell r="A5102" t="str">
            <v>MC</v>
          </cell>
          <cell r="B5102" t="str">
            <v>CA304</v>
          </cell>
          <cell r="C5102" t="str">
            <v>MC</v>
          </cell>
          <cell r="D5102" t="str">
            <v>2609</v>
          </cell>
          <cell r="E5102" t="str">
            <v>90 ELL</v>
          </cell>
          <cell r="F5102">
            <v>2</v>
          </cell>
          <cell r="G5102" t="str">
            <v>CB400100000100</v>
          </cell>
          <cell r="H5102">
            <v>1</v>
          </cell>
          <cell r="I5102" t="str">
            <v>--</v>
          </cell>
          <cell r="J5102">
            <v>7</v>
          </cell>
          <cell r="K5102">
            <v>7</v>
          </cell>
        </row>
        <row r="5103">
          <cell r="A5103" t="str">
            <v>MC</v>
          </cell>
          <cell r="B5103" t="str">
            <v>BA305</v>
          </cell>
          <cell r="C5103" t="str">
            <v>MOH</v>
          </cell>
          <cell r="D5103" t="str">
            <v>2002</v>
          </cell>
          <cell r="E5103" t="str">
            <v>90 ELL</v>
          </cell>
          <cell r="F5103">
            <v>2</v>
          </cell>
          <cell r="G5103" t="str">
            <v>CB400100000100</v>
          </cell>
          <cell r="H5103">
            <v>1</v>
          </cell>
          <cell r="I5103" t="str">
            <v>--</v>
          </cell>
          <cell r="J5103">
            <v>6</v>
          </cell>
          <cell r="K5103">
            <v>6</v>
          </cell>
        </row>
        <row r="5104">
          <cell r="A5104" t="str">
            <v>MC</v>
          </cell>
          <cell r="B5104" t="str">
            <v>BA305</v>
          </cell>
          <cell r="C5104" t="str">
            <v>MOH</v>
          </cell>
          <cell r="D5104" t="str">
            <v>2100</v>
          </cell>
          <cell r="E5104" t="str">
            <v>90 ELL</v>
          </cell>
          <cell r="F5104">
            <v>2</v>
          </cell>
          <cell r="G5104" t="str">
            <v>CB400100000100</v>
          </cell>
          <cell r="H5104">
            <v>1</v>
          </cell>
          <cell r="I5104" t="str">
            <v>--</v>
          </cell>
          <cell r="J5104">
            <v>2</v>
          </cell>
          <cell r="K5104">
            <v>2</v>
          </cell>
        </row>
        <row r="5105">
          <cell r="A5105" t="str">
            <v>MC</v>
          </cell>
          <cell r="B5105" t="str">
            <v>BA305</v>
          </cell>
          <cell r="C5105" t="str">
            <v>MOH</v>
          </cell>
          <cell r="D5105" t="str">
            <v>2101</v>
          </cell>
          <cell r="E5105" t="str">
            <v>90 ELL</v>
          </cell>
          <cell r="F5105">
            <v>2</v>
          </cell>
          <cell r="G5105" t="str">
            <v>CB400100000100</v>
          </cell>
          <cell r="H5105">
            <v>1</v>
          </cell>
          <cell r="I5105" t="str">
            <v>--</v>
          </cell>
          <cell r="J5105">
            <v>6</v>
          </cell>
          <cell r="K5105">
            <v>6</v>
          </cell>
        </row>
        <row r="5106">
          <cell r="A5106" t="str">
            <v>MC</v>
          </cell>
          <cell r="B5106" t="str">
            <v>CA304</v>
          </cell>
          <cell r="C5106" t="str">
            <v>N</v>
          </cell>
          <cell r="D5106" t="str">
            <v>HOLD</v>
          </cell>
          <cell r="E5106" t="str">
            <v>90 ELL</v>
          </cell>
          <cell r="F5106">
            <v>2</v>
          </cell>
          <cell r="G5106" t="str">
            <v>CB400100000100</v>
          </cell>
          <cell r="H5106">
            <v>1</v>
          </cell>
          <cell r="I5106" t="str">
            <v>--</v>
          </cell>
          <cell r="J5106">
            <v>1</v>
          </cell>
          <cell r="K5106">
            <v>1</v>
          </cell>
        </row>
        <row r="5107">
          <cell r="A5107" t="str">
            <v>MC</v>
          </cell>
          <cell r="B5107" t="str">
            <v>BA312</v>
          </cell>
          <cell r="C5107" t="str">
            <v>SA98</v>
          </cell>
          <cell r="D5107" t="str">
            <v>2411</v>
          </cell>
          <cell r="E5107" t="str">
            <v>90 ELL</v>
          </cell>
          <cell r="F5107">
            <v>2</v>
          </cell>
          <cell r="G5107" t="str">
            <v>CB300108000100</v>
          </cell>
          <cell r="H5107">
            <v>1</v>
          </cell>
          <cell r="I5107" t="str">
            <v>--</v>
          </cell>
          <cell r="J5107">
            <v>9</v>
          </cell>
          <cell r="K5107">
            <v>9</v>
          </cell>
        </row>
        <row r="5108">
          <cell r="A5108" t="str">
            <v>MC</v>
          </cell>
          <cell r="B5108" t="str">
            <v>BA302</v>
          </cell>
          <cell r="C5108" t="str">
            <v>SD20</v>
          </cell>
          <cell r="D5108" t="str">
            <v>2301</v>
          </cell>
          <cell r="E5108" t="str">
            <v>90 ELL</v>
          </cell>
          <cell r="F5108">
            <v>2</v>
          </cell>
          <cell r="G5108" t="str">
            <v>CB400100000100</v>
          </cell>
          <cell r="H5108">
            <v>1</v>
          </cell>
          <cell r="I5108" t="str">
            <v>--</v>
          </cell>
          <cell r="J5108">
            <v>10</v>
          </cell>
          <cell r="K5108">
            <v>10</v>
          </cell>
        </row>
        <row r="5109">
          <cell r="A5109" t="str">
            <v>MC</v>
          </cell>
          <cell r="B5109" t="str">
            <v>BA305</v>
          </cell>
          <cell r="C5109" t="str">
            <v>MOH</v>
          </cell>
          <cell r="D5109" t="str">
            <v>2112</v>
          </cell>
          <cell r="E5109" t="str">
            <v>90 ELL</v>
          </cell>
          <cell r="F5109">
            <v>2</v>
          </cell>
          <cell r="G5109" t="str">
            <v>CB400100000100</v>
          </cell>
          <cell r="H5109">
            <v>1</v>
          </cell>
          <cell r="I5109" t="str">
            <v>--</v>
          </cell>
          <cell r="J5109">
            <v>7</v>
          </cell>
          <cell r="K5109">
            <v>7</v>
          </cell>
        </row>
        <row r="5110">
          <cell r="A5110" t="str">
            <v>MC</v>
          </cell>
          <cell r="B5110" t="str">
            <v>BA305</v>
          </cell>
          <cell r="C5110" t="str">
            <v>VNC</v>
          </cell>
          <cell r="D5110" t="str">
            <v>2016</v>
          </cell>
          <cell r="E5110" t="str">
            <v>90 ELL</v>
          </cell>
          <cell r="F5110">
            <v>2</v>
          </cell>
          <cell r="G5110" t="str">
            <v>CB400100000100</v>
          </cell>
          <cell r="H5110">
            <v>1</v>
          </cell>
          <cell r="I5110" t="str">
            <v>--</v>
          </cell>
          <cell r="J5110">
            <v>2</v>
          </cell>
          <cell r="K5110">
            <v>2</v>
          </cell>
        </row>
        <row r="5111">
          <cell r="A5111" t="str">
            <v>MC</v>
          </cell>
          <cell r="B5111" t="str">
            <v>BA305</v>
          </cell>
          <cell r="C5111" t="str">
            <v>MOH</v>
          </cell>
          <cell r="D5111" t="str">
            <v>2100</v>
          </cell>
          <cell r="E5111" t="str">
            <v>C SWG</v>
          </cell>
          <cell r="F5111">
            <v>2</v>
          </cell>
          <cell r="G5111" t="str">
            <v>CB16110808010T</v>
          </cell>
          <cell r="H5111">
            <v>1</v>
          </cell>
          <cell r="I5111">
            <v>0.75</v>
          </cell>
          <cell r="J5111">
            <v>1</v>
          </cell>
          <cell r="K5111">
            <v>1</v>
          </cell>
        </row>
        <row r="5112">
          <cell r="A5112" t="str">
            <v>MC</v>
          </cell>
          <cell r="B5112" t="str">
            <v>BA305</v>
          </cell>
          <cell r="C5112" t="str">
            <v>VNC</v>
          </cell>
          <cell r="D5112" t="str">
            <v>2016</v>
          </cell>
          <cell r="E5112" t="str">
            <v>C SWG</v>
          </cell>
          <cell r="F5112">
            <v>2</v>
          </cell>
          <cell r="G5112" t="str">
            <v>CB16110808010T</v>
          </cell>
          <cell r="H5112">
            <v>1</v>
          </cell>
          <cell r="I5112">
            <v>0.75</v>
          </cell>
          <cell r="J5112">
            <v>1</v>
          </cell>
          <cell r="K5112">
            <v>1</v>
          </cell>
        </row>
        <row r="5113">
          <cell r="A5113" t="str">
            <v>MC</v>
          </cell>
          <cell r="B5113" t="str">
            <v>BA312</v>
          </cell>
          <cell r="C5113" t="str">
            <v>SA98</v>
          </cell>
          <cell r="D5113" t="str">
            <v>2411</v>
          </cell>
          <cell r="E5113" t="str">
            <v>CPLG</v>
          </cell>
          <cell r="F5113">
            <v>2</v>
          </cell>
          <cell r="G5113" t="str">
            <v>CB400500000100</v>
          </cell>
          <cell r="H5113">
            <v>1</v>
          </cell>
          <cell r="I5113" t="str">
            <v>--</v>
          </cell>
          <cell r="J5113">
            <v>5</v>
          </cell>
          <cell r="K5113">
            <v>5</v>
          </cell>
        </row>
        <row r="5114">
          <cell r="A5114" t="str">
            <v>MC</v>
          </cell>
          <cell r="B5114" t="str">
            <v>BA302</v>
          </cell>
          <cell r="C5114" t="str">
            <v>SD20</v>
          </cell>
          <cell r="D5114" t="str">
            <v>2301</v>
          </cell>
          <cell r="E5114" t="str">
            <v>CPLG</v>
          </cell>
          <cell r="F5114">
            <v>2</v>
          </cell>
          <cell r="G5114" t="str">
            <v>CB400500000100</v>
          </cell>
          <cell r="H5114">
            <v>1</v>
          </cell>
          <cell r="I5114" t="str">
            <v>--</v>
          </cell>
          <cell r="J5114">
            <v>3</v>
          </cell>
          <cell r="K5114">
            <v>3</v>
          </cell>
        </row>
        <row r="5115">
          <cell r="A5115" t="str">
            <v>MC</v>
          </cell>
          <cell r="B5115" t="str">
            <v>BA305</v>
          </cell>
          <cell r="C5115" t="str">
            <v>VNC</v>
          </cell>
          <cell r="D5115" t="str">
            <v>2016</v>
          </cell>
          <cell r="E5115" t="str">
            <v>CPLG</v>
          </cell>
          <cell r="F5115">
            <v>2</v>
          </cell>
          <cell r="G5115" t="str">
            <v>CB400500000100</v>
          </cell>
          <cell r="H5115">
            <v>1</v>
          </cell>
          <cell r="I5115" t="str">
            <v>--</v>
          </cell>
          <cell r="J5115">
            <v>1</v>
          </cell>
          <cell r="K5115">
            <v>1</v>
          </cell>
        </row>
        <row r="5116">
          <cell r="A5116" t="str">
            <v>MC</v>
          </cell>
          <cell r="B5116" t="str">
            <v>BA305</v>
          </cell>
          <cell r="C5116" t="str">
            <v>MOH</v>
          </cell>
          <cell r="D5116" t="str">
            <v>2101</v>
          </cell>
          <cell r="E5116" t="str">
            <v>E SWG</v>
          </cell>
          <cell r="F5116">
            <v>2</v>
          </cell>
          <cell r="G5116" t="str">
            <v>CB16210808010T</v>
          </cell>
          <cell r="H5116">
            <v>1</v>
          </cell>
          <cell r="I5116">
            <v>0.75</v>
          </cell>
          <cell r="J5116">
            <v>2</v>
          </cell>
          <cell r="K5116">
            <v>2</v>
          </cell>
        </row>
        <row r="5117">
          <cell r="A5117" t="str">
            <v>MC</v>
          </cell>
          <cell r="B5117" t="str">
            <v>BA305</v>
          </cell>
          <cell r="C5117" t="str">
            <v>MOH</v>
          </cell>
          <cell r="D5117" t="str">
            <v>2112</v>
          </cell>
          <cell r="E5117" t="str">
            <v>E SWG</v>
          </cell>
          <cell r="F5117">
            <v>2</v>
          </cell>
          <cell r="G5117" t="str">
            <v>CB16210808010T</v>
          </cell>
          <cell r="H5117">
            <v>1</v>
          </cell>
          <cell r="I5117">
            <v>0.75</v>
          </cell>
          <cell r="J5117">
            <v>2</v>
          </cell>
          <cell r="K5117">
            <v>2</v>
          </cell>
        </row>
        <row r="5118">
          <cell r="A5118" t="str">
            <v>MC</v>
          </cell>
          <cell r="B5118" t="str">
            <v>BA312</v>
          </cell>
          <cell r="C5118" t="str">
            <v>SA98</v>
          </cell>
          <cell r="D5118" t="str">
            <v>2411</v>
          </cell>
          <cell r="E5118" t="str">
            <v>E SWG</v>
          </cell>
          <cell r="F5118">
            <v>2</v>
          </cell>
          <cell r="G5118" t="str">
            <v>CB16210808010T</v>
          </cell>
          <cell r="H5118">
            <v>1</v>
          </cell>
          <cell r="I5118">
            <v>0.75</v>
          </cell>
          <cell r="J5118">
            <v>2</v>
          </cell>
          <cell r="K5118">
            <v>2</v>
          </cell>
        </row>
        <row r="5119">
          <cell r="A5119" t="str">
            <v>MC</v>
          </cell>
          <cell r="B5119" t="str">
            <v>BA302</v>
          </cell>
          <cell r="C5119" t="str">
            <v>SD20</v>
          </cell>
          <cell r="D5119" t="str">
            <v>2301</v>
          </cell>
          <cell r="E5119" t="str">
            <v>E SWG</v>
          </cell>
          <cell r="F5119">
            <v>2</v>
          </cell>
          <cell r="G5119" t="str">
            <v>CB16210808010T</v>
          </cell>
          <cell r="H5119">
            <v>1</v>
          </cell>
          <cell r="I5119">
            <v>0.75</v>
          </cell>
          <cell r="J5119">
            <v>2</v>
          </cell>
          <cell r="K5119">
            <v>2</v>
          </cell>
        </row>
        <row r="5120">
          <cell r="A5120" t="str">
            <v>MC</v>
          </cell>
          <cell r="B5120" t="str">
            <v>BA305</v>
          </cell>
          <cell r="C5120" t="str">
            <v>MOH</v>
          </cell>
          <cell r="D5120" t="str">
            <v>2002</v>
          </cell>
          <cell r="E5120" t="str">
            <v>R TEE</v>
          </cell>
          <cell r="F5120">
            <v>2</v>
          </cell>
          <cell r="G5120" t="str">
            <v>CB40040000010T</v>
          </cell>
          <cell r="H5120">
            <v>1</v>
          </cell>
          <cell r="I5120">
            <v>0.75</v>
          </cell>
          <cell r="J5120">
            <v>2</v>
          </cell>
          <cell r="K5120">
            <v>2</v>
          </cell>
        </row>
        <row r="5121">
          <cell r="A5121" t="str">
            <v>MC</v>
          </cell>
          <cell r="B5121" t="str">
            <v>BA305</v>
          </cell>
          <cell r="C5121" t="str">
            <v>MOH</v>
          </cell>
          <cell r="D5121" t="str">
            <v>2101</v>
          </cell>
          <cell r="E5121" t="str">
            <v>R TEE</v>
          </cell>
          <cell r="F5121">
            <v>2</v>
          </cell>
          <cell r="G5121" t="str">
            <v>CB40040000010T</v>
          </cell>
          <cell r="H5121">
            <v>1</v>
          </cell>
          <cell r="I5121">
            <v>0.75</v>
          </cell>
          <cell r="J5121">
            <v>2</v>
          </cell>
          <cell r="K5121">
            <v>2</v>
          </cell>
        </row>
        <row r="5122">
          <cell r="A5122" t="str">
            <v>MC</v>
          </cell>
          <cell r="B5122" t="str">
            <v>BA305</v>
          </cell>
          <cell r="C5122" t="str">
            <v>MOH</v>
          </cell>
          <cell r="D5122" t="str">
            <v>2100</v>
          </cell>
          <cell r="E5122" t="str">
            <v>R TEE</v>
          </cell>
          <cell r="F5122">
            <v>2</v>
          </cell>
          <cell r="G5122" t="str">
            <v>CB40040000010T</v>
          </cell>
          <cell r="H5122">
            <v>1</v>
          </cell>
          <cell r="I5122">
            <v>0.75</v>
          </cell>
          <cell r="J5122">
            <v>1</v>
          </cell>
          <cell r="K5122">
            <v>1</v>
          </cell>
        </row>
        <row r="5123">
          <cell r="A5123" t="str">
            <v>MC</v>
          </cell>
          <cell r="B5123" t="str">
            <v>BA305</v>
          </cell>
          <cell r="C5123" t="str">
            <v>MOH</v>
          </cell>
          <cell r="D5123" t="str">
            <v>2112</v>
          </cell>
          <cell r="E5123" t="str">
            <v>R TEE</v>
          </cell>
          <cell r="F5123">
            <v>2</v>
          </cell>
          <cell r="G5123" t="str">
            <v>CB40040000010T</v>
          </cell>
          <cell r="H5123">
            <v>1</v>
          </cell>
          <cell r="I5123">
            <v>0.75</v>
          </cell>
          <cell r="J5123">
            <v>3</v>
          </cell>
          <cell r="K5123">
            <v>3</v>
          </cell>
        </row>
        <row r="5124">
          <cell r="A5124" t="str">
            <v>MC</v>
          </cell>
          <cell r="B5124" t="str">
            <v>BA302</v>
          </cell>
          <cell r="C5124" t="str">
            <v>SD20</v>
          </cell>
          <cell r="D5124" t="str">
            <v>2301</v>
          </cell>
          <cell r="E5124" t="str">
            <v>R TEE</v>
          </cell>
          <cell r="F5124">
            <v>2</v>
          </cell>
          <cell r="G5124" t="str">
            <v>CB40040000010T</v>
          </cell>
          <cell r="H5124">
            <v>1</v>
          </cell>
          <cell r="I5124">
            <v>0.75</v>
          </cell>
          <cell r="J5124">
            <v>2</v>
          </cell>
          <cell r="K5124">
            <v>2</v>
          </cell>
        </row>
        <row r="5125">
          <cell r="A5125" t="str">
            <v>MC</v>
          </cell>
          <cell r="B5125" t="str">
            <v>BA312</v>
          </cell>
          <cell r="C5125" t="str">
            <v>SA98</v>
          </cell>
          <cell r="D5125" t="str">
            <v>2411</v>
          </cell>
          <cell r="E5125" t="str">
            <v>R TEE</v>
          </cell>
          <cell r="F5125">
            <v>2</v>
          </cell>
          <cell r="G5125" t="str">
            <v>CB40040000010T</v>
          </cell>
          <cell r="H5125">
            <v>1</v>
          </cell>
          <cell r="I5125">
            <v>0.75</v>
          </cell>
          <cell r="J5125">
            <v>3</v>
          </cell>
          <cell r="K5125">
            <v>3</v>
          </cell>
        </row>
        <row r="5126">
          <cell r="A5126" t="str">
            <v>MC</v>
          </cell>
          <cell r="B5126" t="str">
            <v>BA312</v>
          </cell>
          <cell r="C5126" t="str">
            <v>SA98</v>
          </cell>
          <cell r="D5126" t="str">
            <v>2411</v>
          </cell>
          <cell r="E5126" t="str">
            <v>TEE</v>
          </cell>
          <cell r="F5126">
            <v>2</v>
          </cell>
          <cell r="G5126" t="str">
            <v>CB300308000100</v>
          </cell>
          <cell r="H5126">
            <v>1</v>
          </cell>
          <cell r="I5126" t="str">
            <v>--</v>
          </cell>
          <cell r="J5126">
            <v>2</v>
          </cell>
          <cell r="K5126">
            <v>2</v>
          </cell>
        </row>
        <row r="5127">
          <cell r="A5127" t="str">
            <v>MC</v>
          </cell>
          <cell r="B5127" t="str">
            <v>BA302</v>
          </cell>
          <cell r="C5127" t="str">
            <v>SD20</v>
          </cell>
          <cell r="D5127" t="str">
            <v>2301</v>
          </cell>
          <cell r="E5127" t="str">
            <v>TEE</v>
          </cell>
          <cell r="F5127">
            <v>2</v>
          </cell>
          <cell r="G5127" t="str">
            <v>CB400300000100</v>
          </cell>
          <cell r="H5127">
            <v>1</v>
          </cell>
          <cell r="I5127" t="str">
            <v>--</v>
          </cell>
          <cell r="J5127">
            <v>2</v>
          </cell>
          <cell r="K5127">
            <v>2</v>
          </cell>
        </row>
        <row r="5128">
          <cell r="A5128" t="str">
            <v>MC</v>
          </cell>
          <cell r="B5128" t="str">
            <v>BA305</v>
          </cell>
          <cell r="C5128" t="str">
            <v>MOH</v>
          </cell>
          <cell r="D5128" t="str">
            <v>2100</v>
          </cell>
          <cell r="E5128" t="str">
            <v>TEE</v>
          </cell>
          <cell r="F5128">
            <v>2</v>
          </cell>
          <cell r="G5128" t="str">
            <v>CB400300000100</v>
          </cell>
          <cell r="H5128">
            <v>1</v>
          </cell>
          <cell r="I5128" t="str">
            <v>--</v>
          </cell>
          <cell r="J5128">
            <v>1</v>
          </cell>
          <cell r="K5128">
            <v>1</v>
          </cell>
        </row>
        <row r="5129">
          <cell r="A5129" t="str">
            <v>MC</v>
          </cell>
          <cell r="B5129" t="str">
            <v>BA305</v>
          </cell>
          <cell r="C5129" t="str">
            <v>MOH</v>
          </cell>
          <cell r="D5129" t="str">
            <v>2101</v>
          </cell>
          <cell r="E5129" t="str">
            <v>TEE</v>
          </cell>
          <cell r="F5129">
            <v>2</v>
          </cell>
          <cell r="G5129" t="str">
            <v>CB400300000100</v>
          </cell>
          <cell r="H5129">
            <v>1</v>
          </cell>
          <cell r="I5129" t="str">
            <v>--</v>
          </cell>
          <cell r="J5129">
            <v>2</v>
          </cell>
          <cell r="K5129">
            <v>2</v>
          </cell>
        </row>
        <row r="5130">
          <cell r="A5130" t="str">
            <v>MC</v>
          </cell>
          <cell r="B5130" t="str">
            <v>CA304</v>
          </cell>
          <cell r="C5130" t="str">
            <v>MC</v>
          </cell>
          <cell r="D5130" t="str">
            <v>2604</v>
          </cell>
          <cell r="E5130" t="str">
            <v>90 ELL</v>
          </cell>
          <cell r="F5130">
            <v>2</v>
          </cell>
          <cell r="G5130" t="str">
            <v>CB400100000100</v>
          </cell>
          <cell r="H5130">
            <v>1</v>
          </cell>
          <cell r="I5130" t="str">
            <v>--</v>
          </cell>
          <cell r="J5130">
            <v>8</v>
          </cell>
          <cell r="K5130">
            <v>8</v>
          </cell>
        </row>
        <row r="5131">
          <cell r="A5131" t="str">
            <v>MC</v>
          </cell>
          <cell r="B5131" t="str">
            <v>CA304</v>
          </cell>
          <cell r="C5131" t="str">
            <v>MC</v>
          </cell>
          <cell r="D5131" t="str">
            <v>HOLD</v>
          </cell>
          <cell r="E5131" t="str">
            <v>90 ELL</v>
          </cell>
          <cell r="F5131">
            <v>2</v>
          </cell>
          <cell r="G5131" t="str">
            <v>CB400100000100</v>
          </cell>
          <cell r="H5131">
            <v>1</v>
          </cell>
          <cell r="I5131" t="str">
            <v>--</v>
          </cell>
          <cell r="J5131">
            <v>3</v>
          </cell>
          <cell r="K5131">
            <v>3</v>
          </cell>
        </row>
        <row r="5132">
          <cell r="A5132" t="str">
            <v>MC</v>
          </cell>
          <cell r="B5132" t="str">
            <v>CA304</v>
          </cell>
          <cell r="C5132" t="str">
            <v>MC</v>
          </cell>
          <cell r="D5132" t="str">
            <v>HOLD</v>
          </cell>
          <cell r="E5132" t="str">
            <v>90 ELL</v>
          </cell>
          <cell r="F5132">
            <v>2</v>
          </cell>
          <cell r="G5132" t="str">
            <v>CB400100000100</v>
          </cell>
          <cell r="H5132">
            <v>1</v>
          </cell>
          <cell r="I5132" t="str">
            <v>--</v>
          </cell>
          <cell r="J5132">
            <v>2</v>
          </cell>
          <cell r="K5132">
            <v>2</v>
          </cell>
        </row>
        <row r="5133">
          <cell r="A5133" t="str">
            <v>MC</v>
          </cell>
          <cell r="B5133" t="str">
            <v>CA304</v>
          </cell>
          <cell r="C5133" t="str">
            <v>MC</v>
          </cell>
          <cell r="D5133" t="str">
            <v>2604</v>
          </cell>
          <cell r="E5133" t="str">
            <v>C SWG</v>
          </cell>
          <cell r="F5133">
            <v>2</v>
          </cell>
          <cell r="G5133" t="str">
            <v>CB16110808010T</v>
          </cell>
          <cell r="H5133">
            <v>1</v>
          </cell>
          <cell r="I5133">
            <v>0.75</v>
          </cell>
          <cell r="J5133">
            <v>2</v>
          </cell>
          <cell r="K5133">
            <v>2</v>
          </cell>
        </row>
        <row r="5134">
          <cell r="A5134" t="str">
            <v>MC</v>
          </cell>
          <cell r="B5134" t="str">
            <v>CA304</v>
          </cell>
          <cell r="C5134" t="str">
            <v>MC</v>
          </cell>
          <cell r="D5134" t="str">
            <v>2604</v>
          </cell>
          <cell r="E5134" t="str">
            <v>E SWG</v>
          </cell>
          <cell r="F5134">
            <v>2</v>
          </cell>
          <cell r="G5134" t="str">
            <v>CB16210808010T</v>
          </cell>
          <cell r="H5134">
            <v>1</v>
          </cell>
          <cell r="I5134">
            <v>0.75</v>
          </cell>
          <cell r="J5134">
            <v>2</v>
          </cell>
          <cell r="K5134">
            <v>2</v>
          </cell>
        </row>
        <row r="5135">
          <cell r="A5135" t="str">
            <v>MC</v>
          </cell>
          <cell r="B5135" t="str">
            <v>CA304</v>
          </cell>
          <cell r="C5135" t="str">
            <v>MC</v>
          </cell>
          <cell r="D5135" t="str">
            <v>HOLD</v>
          </cell>
          <cell r="E5135" t="str">
            <v>E SWG</v>
          </cell>
          <cell r="F5135">
            <v>2</v>
          </cell>
          <cell r="G5135" t="str">
            <v>CB16210808010T</v>
          </cell>
          <cell r="H5135">
            <v>1</v>
          </cell>
          <cell r="I5135">
            <v>0.75</v>
          </cell>
          <cell r="J5135">
            <v>2</v>
          </cell>
          <cell r="K5135">
            <v>2</v>
          </cell>
        </row>
        <row r="5136">
          <cell r="A5136" t="str">
            <v>MC</v>
          </cell>
          <cell r="B5136" t="str">
            <v>CA304</v>
          </cell>
          <cell r="C5136" t="str">
            <v>MC</v>
          </cell>
          <cell r="D5136" t="str">
            <v>2604</v>
          </cell>
          <cell r="E5136" t="str">
            <v>R TEE</v>
          </cell>
          <cell r="F5136">
            <v>2</v>
          </cell>
          <cell r="G5136" t="str">
            <v>CB40040000010T</v>
          </cell>
          <cell r="H5136">
            <v>1</v>
          </cell>
          <cell r="I5136">
            <v>0.75</v>
          </cell>
          <cell r="J5136">
            <v>4</v>
          </cell>
          <cell r="K5136">
            <v>4</v>
          </cell>
        </row>
        <row r="5137">
          <cell r="A5137" t="str">
            <v>MC</v>
          </cell>
          <cell r="B5137" t="str">
            <v>CA304</v>
          </cell>
          <cell r="C5137" t="str">
            <v>MC</v>
          </cell>
          <cell r="D5137" t="str">
            <v>HOLD</v>
          </cell>
          <cell r="E5137" t="str">
            <v>R TEE</v>
          </cell>
          <cell r="F5137">
            <v>2</v>
          </cell>
          <cell r="G5137" t="str">
            <v>CB40040000010T</v>
          </cell>
          <cell r="H5137">
            <v>1</v>
          </cell>
          <cell r="I5137">
            <v>0.75</v>
          </cell>
          <cell r="J5137">
            <v>2</v>
          </cell>
          <cell r="K5137">
            <v>2</v>
          </cell>
        </row>
        <row r="5138">
          <cell r="A5138" t="str">
            <v>MC</v>
          </cell>
          <cell r="B5138" t="str">
            <v>CA304</v>
          </cell>
          <cell r="C5138" t="str">
            <v>MC</v>
          </cell>
          <cell r="D5138" t="str">
            <v>HOLD</v>
          </cell>
          <cell r="E5138" t="str">
            <v>R TEE</v>
          </cell>
          <cell r="F5138">
            <v>2</v>
          </cell>
          <cell r="G5138" t="str">
            <v>CB40040000010T</v>
          </cell>
          <cell r="H5138">
            <v>1</v>
          </cell>
          <cell r="I5138">
            <v>0.75</v>
          </cell>
          <cell r="J5138">
            <v>2</v>
          </cell>
          <cell r="K5138">
            <v>2</v>
          </cell>
        </row>
        <row r="5139">
          <cell r="A5139" t="str">
            <v>MC</v>
          </cell>
          <cell r="B5139" t="str">
            <v>CA304</v>
          </cell>
          <cell r="C5139" t="str">
            <v>MC</v>
          </cell>
          <cell r="D5139" t="str">
            <v>2604</v>
          </cell>
          <cell r="E5139" t="str">
            <v>TEE</v>
          </cell>
          <cell r="F5139">
            <v>2</v>
          </cell>
          <cell r="G5139" t="str">
            <v>CB400300000100</v>
          </cell>
          <cell r="H5139">
            <v>1</v>
          </cell>
          <cell r="I5139" t="str">
            <v>--</v>
          </cell>
          <cell r="J5139">
            <v>1</v>
          </cell>
          <cell r="K5139">
            <v>1</v>
          </cell>
        </row>
        <row r="5140">
          <cell r="A5140" t="str">
            <v>MC</v>
          </cell>
          <cell r="B5140" t="str">
            <v>CA304</v>
          </cell>
          <cell r="C5140" t="str">
            <v>MC</v>
          </cell>
          <cell r="D5140" t="str">
            <v>HOLD</v>
          </cell>
          <cell r="E5140" t="str">
            <v>TEE</v>
          </cell>
          <cell r="F5140">
            <v>2</v>
          </cell>
          <cell r="G5140" t="str">
            <v>CB400300000100</v>
          </cell>
          <cell r="H5140">
            <v>1</v>
          </cell>
          <cell r="I5140" t="str">
            <v>--</v>
          </cell>
          <cell r="J5140">
            <v>5</v>
          </cell>
          <cell r="K5140">
            <v>5</v>
          </cell>
        </row>
        <row r="5141">
          <cell r="A5141" t="str">
            <v>MC</v>
          </cell>
          <cell r="B5141" t="str">
            <v>B2C</v>
          </cell>
          <cell r="C5141" t="str">
            <v>SH</v>
          </cell>
          <cell r="D5141" t="str">
            <v>HOLD</v>
          </cell>
          <cell r="E5141" t="str">
            <v>90 ELL</v>
          </cell>
          <cell r="F5141">
            <v>2</v>
          </cell>
          <cell r="G5141" t="str">
            <v>CB400100001H00</v>
          </cell>
          <cell r="H5141">
            <v>1.5</v>
          </cell>
          <cell r="I5141" t="str">
            <v>--</v>
          </cell>
          <cell r="J5141">
            <v>10</v>
          </cell>
          <cell r="K5141">
            <v>10</v>
          </cell>
        </row>
        <row r="5142">
          <cell r="A5142" t="str">
            <v>MC</v>
          </cell>
          <cell r="B5142" t="str">
            <v>CA304</v>
          </cell>
          <cell r="C5142" t="str">
            <v>MC</v>
          </cell>
          <cell r="D5142" t="str">
            <v>2505</v>
          </cell>
          <cell r="E5142" t="str">
            <v>90 ELL</v>
          </cell>
          <cell r="F5142">
            <v>2</v>
          </cell>
          <cell r="G5142" t="str">
            <v>CB400100001H00</v>
          </cell>
          <cell r="H5142">
            <v>1.5</v>
          </cell>
          <cell r="I5142" t="str">
            <v>--</v>
          </cell>
          <cell r="J5142">
            <v>5</v>
          </cell>
          <cell r="K5142">
            <v>5</v>
          </cell>
        </row>
        <row r="5143">
          <cell r="A5143" t="str">
            <v>MC</v>
          </cell>
          <cell r="B5143" t="str">
            <v>CA304</v>
          </cell>
          <cell r="C5143" t="str">
            <v>MC</v>
          </cell>
          <cell r="D5143" t="str">
            <v>2605</v>
          </cell>
          <cell r="E5143" t="str">
            <v>90 ELL</v>
          </cell>
          <cell r="F5143">
            <v>2</v>
          </cell>
          <cell r="G5143" t="str">
            <v>CB400100001H00</v>
          </cell>
          <cell r="H5143">
            <v>1.5</v>
          </cell>
          <cell r="I5143" t="str">
            <v>--</v>
          </cell>
          <cell r="J5143">
            <v>2</v>
          </cell>
          <cell r="K5143">
            <v>2</v>
          </cell>
        </row>
        <row r="5144">
          <cell r="A5144" t="str">
            <v>MC</v>
          </cell>
          <cell r="B5144" t="str">
            <v>CA304</v>
          </cell>
          <cell r="C5144" t="str">
            <v>MC</v>
          </cell>
          <cell r="D5144" t="str">
            <v>2608</v>
          </cell>
          <cell r="E5144" t="str">
            <v>90 ELL</v>
          </cell>
          <cell r="F5144">
            <v>2</v>
          </cell>
          <cell r="G5144" t="str">
            <v>CB400100001H00</v>
          </cell>
          <cell r="H5144">
            <v>1.5</v>
          </cell>
          <cell r="I5144" t="str">
            <v>--</v>
          </cell>
          <cell r="J5144">
            <v>5</v>
          </cell>
          <cell r="K5144">
            <v>5</v>
          </cell>
        </row>
        <row r="5145">
          <cell r="A5145" t="str">
            <v>MC</v>
          </cell>
          <cell r="B5145" t="str">
            <v>CA304</v>
          </cell>
          <cell r="C5145" t="str">
            <v>MC</v>
          </cell>
          <cell r="D5145" t="str">
            <v>2609</v>
          </cell>
          <cell r="E5145" t="str">
            <v>90 ELL</v>
          </cell>
          <cell r="F5145">
            <v>2</v>
          </cell>
          <cell r="G5145" t="str">
            <v>CB400100001H00</v>
          </cell>
          <cell r="H5145">
            <v>1.5</v>
          </cell>
          <cell r="I5145" t="str">
            <v>--</v>
          </cell>
          <cell r="J5145">
            <v>11</v>
          </cell>
          <cell r="K5145">
            <v>11</v>
          </cell>
        </row>
        <row r="5146">
          <cell r="A5146" t="str">
            <v>MC</v>
          </cell>
          <cell r="B5146" t="str">
            <v>CA304</v>
          </cell>
          <cell r="C5146" t="str">
            <v>MC</v>
          </cell>
          <cell r="D5146" t="str">
            <v>2609</v>
          </cell>
          <cell r="E5146" t="str">
            <v>90 ELL</v>
          </cell>
          <cell r="F5146">
            <v>2</v>
          </cell>
          <cell r="G5146" t="str">
            <v>CB400100001H00</v>
          </cell>
          <cell r="H5146">
            <v>1.5</v>
          </cell>
          <cell r="I5146" t="str">
            <v>--</v>
          </cell>
          <cell r="J5146">
            <v>5</v>
          </cell>
          <cell r="K5146">
            <v>5</v>
          </cell>
        </row>
        <row r="5147">
          <cell r="A5147" t="str">
            <v>MC</v>
          </cell>
          <cell r="B5147" t="str">
            <v>CA304</v>
          </cell>
          <cell r="C5147" t="str">
            <v>MC</v>
          </cell>
          <cell r="D5147" t="str">
            <v>2612</v>
          </cell>
          <cell r="E5147" t="str">
            <v>90 ELL</v>
          </cell>
          <cell r="F5147">
            <v>2</v>
          </cell>
          <cell r="G5147" t="str">
            <v>CB400100001H00</v>
          </cell>
          <cell r="H5147">
            <v>1.5</v>
          </cell>
          <cell r="I5147" t="str">
            <v>--</v>
          </cell>
          <cell r="J5147">
            <v>5</v>
          </cell>
          <cell r="K5147">
            <v>5</v>
          </cell>
        </row>
        <row r="5148">
          <cell r="A5148" t="str">
            <v>MC</v>
          </cell>
          <cell r="B5148" t="str">
            <v>BA305</v>
          </cell>
          <cell r="C5148" t="str">
            <v>MOH</v>
          </cell>
          <cell r="D5148" t="str">
            <v>2100</v>
          </cell>
          <cell r="E5148" t="str">
            <v>90 ELL</v>
          </cell>
          <cell r="F5148">
            <v>2</v>
          </cell>
          <cell r="G5148" t="str">
            <v>CB400100001H00</v>
          </cell>
          <cell r="H5148">
            <v>1.5</v>
          </cell>
          <cell r="I5148" t="str">
            <v>--</v>
          </cell>
          <cell r="J5148">
            <v>5</v>
          </cell>
          <cell r="K5148">
            <v>5</v>
          </cell>
        </row>
        <row r="5149">
          <cell r="A5149" t="str">
            <v>MC</v>
          </cell>
          <cell r="B5149" t="str">
            <v>CA304</v>
          </cell>
          <cell r="C5149" t="str">
            <v>N</v>
          </cell>
          <cell r="D5149" t="str">
            <v>HOLD</v>
          </cell>
          <cell r="E5149" t="str">
            <v>90 ELL</v>
          </cell>
          <cell r="F5149">
            <v>2</v>
          </cell>
          <cell r="G5149" t="str">
            <v>CB400100001H00</v>
          </cell>
          <cell r="H5149">
            <v>1.5</v>
          </cell>
          <cell r="I5149" t="str">
            <v>--</v>
          </cell>
          <cell r="J5149">
            <v>1</v>
          </cell>
          <cell r="K5149">
            <v>1</v>
          </cell>
        </row>
        <row r="5150">
          <cell r="A5150" t="str">
            <v>MC</v>
          </cell>
          <cell r="B5150" t="str">
            <v>CA304</v>
          </cell>
          <cell r="C5150" t="str">
            <v>N</v>
          </cell>
          <cell r="D5150" t="str">
            <v>HOLD</v>
          </cell>
          <cell r="E5150" t="str">
            <v>90 ELL</v>
          </cell>
          <cell r="F5150">
            <v>2</v>
          </cell>
          <cell r="G5150" t="str">
            <v>CB400100001H00</v>
          </cell>
          <cell r="H5150">
            <v>1.5</v>
          </cell>
          <cell r="I5150" t="str">
            <v>--</v>
          </cell>
          <cell r="J5150">
            <v>1</v>
          </cell>
          <cell r="K5150">
            <v>1</v>
          </cell>
        </row>
        <row r="5151">
          <cell r="A5151" t="str">
            <v>MC</v>
          </cell>
          <cell r="B5151" t="str">
            <v>BA305</v>
          </cell>
          <cell r="C5151" t="str">
            <v>VNC</v>
          </cell>
          <cell r="D5151" t="str">
            <v>2016</v>
          </cell>
          <cell r="E5151" t="str">
            <v>90 ELL</v>
          </cell>
          <cell r="F5151">
            <v>2</v>
          </cell>
          <cell r="G5151" t="str">
            <v>CB400100001H00</v>
          </cell>
          <cell r="H5151">
            <v>1.5</v>
          </cell>
          <cell r="I5151" t="str">
            <v>--</v>
          </cell>
          <cell r="J5151">
            <v>1</v>
          </cell>
          <cell r="K5151">
            <v>1</v>
          </cell>
        </row>
        <row r="5152">
          <cell r="A5152" t="str">
            <v>MC</v>
          </cell>
          <cell r="B5152" t="str">
            <v>BA312</v>
          </cell>
          <cell r="C5152" t="str">
            <v>SA98</v>
          </cell>
          <cell r="D5152" t="str">
            <v>2411</v>
          </cell>
          <cell r="E5152" t="str">
            <v>90 ELL</v>
          </cell>
          <cell r="F5152">
            <v>2</v>
          </cell>
          <cell r="G5152" t="str">
            <v>CB300108001H00</v>
          </cell>
          <cell r="H5152">
            <v>1.5</v>
          </cell>
          <cell r="I5152" t="str">
            <v>--</v>
          </cell>
          <cell r="J5152">
            <v>1</v>
          </cell>
          <cell r="K5152">
            <v>1</v>
          </cell>
        </row>
        <row r="5153">
          <cell r="A5153" t="str">
            <v>MC</v>
          </cell>
          <cell r="B5153" t="str">
            <v>CA304</v>
          </cell>
          <cell r="C5153" t="str">
            <v>VT</v>
          </cell>
          <cell r="D5153" t="str">
            <v>HOLD</v>
          </cell>
          <cell r="E5153" t="str">
            <v>90 ELL</v>
          </cell>
          <cell r="F5153">
            <v>2</v>
          </cell>
          <cell r="G5153" t="str">
            <v>CB400100001H00</v>
          </cell>
          <cell r="H5153">
            <v>1.5</v>
          </cell>
          <cell r="I5153" t="str">
            <v>--</v>
          </cell>
          <cell r="J5153">
            <v>3</v>
          </cell>
          <cell r="K5153">
            <v>3</v>
          </cell>
        </row>
        <row r="5154">
          <cell r="A5154" t="str">
            <v>MC</v>
          </cell>
          <cell r="B5154" t="str">
            <v>CA304</v>
          </cell>
          <cell r="C5154" t="str">
            <v>MC</v>
          </cell>
          <cell r="D5154" t="str">
            <v>2608</v>
          </cell>
          <cell r="E5154" t="str">
            <v>C SWG</v>
          </cell>
          <cell r="F5154">
            <v>2</v>
          </cell>
          <cell r="G5154" t="str">
            <v>CB161108081H01</v>
          </cell>
          <cell r="H5154">
            <v>1.5</v>
          </cell>
          <cell r="I5154">
            <v>1</v>
          </cell>
          <cell r="J5154">
            <v>2</v>
          </cell>
          <cell r="K5154">
            <v>2</v>
          </cell>
        </row>
        <row r="5155">
          <cell r="A5155" t="str">
            <v>MC</v>
          </cell>
          <cell r="B5155" t="str">
            <v>BA305</v>
          </cell>
          <cell r="C5155" t="str">
            <v>MOH</v>
          </cell>
          <cell r="D5155" t="str">
            <v>2100</v>
          </cell>
          <cell r="E5155" t="str">
            <v>C SWG</v>
          </cell>
          <cell r="F5155">
            <v>2</v>
          </cell>
          <cell r="G5155" t="str">
            <v>CB161108081H01</v>
          </cell>
          <cell r="H5155">
            <v>1.5</v>
          </cell>
          <cell r="I5155">
            <v>1</v>
          </cell>
          <cell r="J5155">
            <v>1</v>
          </cell>
          <cell r="K5155">
            <v>1</v>
          </cell>
        </row>
        <row r="5156">
          <cell r="A5156" t="str">
            <v>MC</v>
          </cell>
          <cell r="B5156" t="str">
            <v>CA304</v>
          </cell>
          <cell r="C5156" t="str">
            <v>MC</v>
          </cell>
          <cell r="D5156" t="str">
            <v>2609</v>
          </cell>
          <cell r="E5156" t="str">
            <v>C SWG</v>
          </cell>
          <cell r="F5156">
            <v>2</v>
          </cell>
          <cell r="G5156" t="str">
            <v>CB161108081H01</v>
          </cell>
          <cell r="H5156">
            <v>1.5</v>
          </cell>
          <cell r="I5156">
            <v>1</v>
          </cell>
          <cell r="J5156">
            <v>2</v>
          </cell>
          <cell r="K5156">
            <v>2</v>
          </cell>
        </row>
        <row r="5157">
          <cell r="A5157" t="str">
            <v>MC</v>
          </cell>
          <cell r="B5157" t="str">
            <v>BA312</v>
          </cell>
          <cell r="C5157" t="str">
            <v>SA98</v>
          </cell>
          <cell r="D5157" t="str">
            <v>2411</v>
          </cell>
          <cell r="E5157" t="str">
            <v>C SWG</v>
          </cell>
          <cell r="F5157">
            <v>2</v>
          </cell>
          <cell r="G5157" t="str">
            <v>CB161108081H01</v>
          </cell>
          <cell r="H5157">
            <v>1.5</v>
          </cell>
          <cell r="I5157">
            <v>1</v>
          </cell>
          <cell r="J5157">
            <v>1</v>
          </cell>
          <cell r="K5157">
            <v>1</v>
          </cell>
        </row>
        <row r="5158">
          <cell r="A5158" t="str">
            <v>MC</v>
          </cell>
          <cell r="B5158" t="str">
            <v>BA305</v>
          </cell>
          <cell r="C5158" t="str">
            <v>VNC</v>
          </cell>
          <cell r="D5158" t="str">
            <v>2016</v>
          </cell>
          <cell r="E5158" t="str">
            <v>C SWG</v>
          </cell>
          <cell r="F5158">
            <v>2</v>
          </cell>
          <cell r="G5158" t="str">
            <v>CB161108081H01</v>
          </cell>
          <cell r="H5158">
            <v>1.5</v>
          </cell>
          <cell r="I5158">
            <v>1</v>
          </cell>
          <cell r="J5158">
            <v>1</v>
          </cell>
          <cell r="K5158">
            <v>1</v>
          </cell>
        </row>
        <row r="5159">
          <cell r="A5159" t="str">
            <v>MC</v>
          </cell>
          <cell r="B5159" t="str">
            <v>CA304</v>
          </cell>
          <cell r="C5159" t="str">
            <v>MC</v>
          </cell>
          <cell r="D5159" t="str">
            <v>2605</v>
          </cell>
          <cell r="E5159" t="str">
            <v>C SWG</v>
          </cell>
          <cell r="F5159">
            <v>2</v>
          </cell>
          <cell r="G5159" t="str">
            <v>CB161108081H0T</v>
          </cell>
          <cell r="H5159">
            <v>1.5</v>
          </cell>
          <cell r="I5159">
            <v>0.75</v>
          </cell>
          <cell r="J5159">
            <v>1</v>
          </cell>
          <cell r="K5159">
            <v>1</v>
          </cell>
        </row>
        <row r="5160">
          <cell r="A5160" t="str">
            <v>MC</v>
          </cell>
          <cell r="B5160" t="str">
            <v>CA304</v>
          </cell>
          <cell r="C5160" t="str">
            <v>TRIM</v>
          </cell>
          <cell r="D5160" t="str">
            <v>V-1260A/B</v>
          </cell>
          <cell r="E5160" t="str">
            <v>C SWG</v>
          </cell>
          <cell r="F5160">
            <v>2</v>
          </cell>
          <cell r="G5160" t="str">
            <v>CB161108081H0T</v>
          </cell>
          <cell r="H5160">
            <v>1.5</v>
          </cell>
          <cell r="I5160">
            <v>0.75</v>
          </cell>
          <cell r="J5160">
            <v>1</v>
          </cell>
          <cell r="K5160">
            <v>1</v>
          </cell>
        </row>
        <row r="5161">
          <cell r="A5161" t="str">
            <v>MC</v>
          </cell>
          <cell r="B5161" t="str">
            <v>CA304</v>
          </cell>
          <cell r="C5161" t="str">
            <v>MC</v>
          </cell>
          <cell r="D5161" t="str">
            <v>2606</v>
          </cell>
          <cell r="E5161" t="str">
            <v>CPLG</v>
          </cell>
          <cell r="F5161">
            <v>2</v>
          </cell>
          <cell r="G5161" t="str">
            <v>CB400500001H00</v>
          </cell>
          <cell r="H5161">
            <v>1.5</v>
          </cell>
          <cell r="I5161" t="str">
            <v>--</v>
          </cell>
          <cell r="J5161">
            <v>2</v>
          </cell>
          <cell r="K5161">
            <v>2</v>
          </cell>
        </row>
        <row r="5162">
          <cell r="A5162" t="str">
            <v>MC</v>
          </cell>
          <cell r="B5162" t="str">
            <v>BA305</v>
          </cell>
          <cell r="C5162" t="str">
            <v>MOH</v>
          </cell>
          <cell r="D5162" t="str">
            <v>2100</v>
          </cell>
          <cell r="E5162" t="str">
            <v>CPLG</v>
          </cell>
          <cell r="F5162">
            <v>2</v>
          </cell>
          <cell r="G5162" t="str">
            <v>CB400500001H00</v>
          </cell>
          <cell r="H5162">
            <v>1.5</v>
          </cell>
          <cell r="I5162" t="str">
            <v>--</v>
          </cell>
          <cell r="J5162">
            <v>3</v>
          </cell>
          <cell r="K5162">
            <v>3</v>
          </cell>
        </row>
        <row r="5163">
          <cell r="A5163" t="str">
            <v>MC</v>
          </cell>
          <cell r="B5163" t="str">
            <v>BA305</v>
          </cell>
          <cell r="C5163" t="str">
            <v>MOH</v>
          </cell>
          <cell r="D5163" t="str">
            <v>2100</v>
          </cell>
          <cell r="E5163" t="str">
            <v>E SWG</v>
          </cell>
          <cell r="F5163">
            <v>2</v>
          </cell>
          <cell r="G5163" t="str">
            <v>CB162108081H01</v>
          </cell>
          <cell r="H5163">
            <v>1.5</v>
          </cell>
          <cell r="I5163">
            <v>1</v>
          </cell>
          <cell r="J5163">
            <v>3</v>
          </cell>
          <cell r="K5163">
            <v>3</v>
          </cell>
        </row>
        <row r="5164">
          <cell r="A5164" t="str">
            <v>MC</v>
          </cell>
          <cell r="B5164" t="str">
            <v>CA304</v>
          </cell>
          <cell r="C5164" t="str">
            <v>MC</v>
          </cell>
          <cell r="D5164" t="str">
            <v>2505</v>
          </cell>
          <cell r="E5164" t="str">
            <v>R TEE</v>
          </cell>
          <cell r="F5164">
            <v>2</v>
          </cell>
          <cell r="G5164" t="str">
            <v>CB400400001H0T</v>
          </cell>
          <cell r="H5164">
            <v>1.5</v>
          </cell>
          <cell r="I5164">
            <v>0.75</v>
          </cell>
          <cell r="J5164">
            <v>4</v>
          </cell>
          <cell r="K5164">
            <v>4</v>
          </cell>
        </row>
        <row r="5165">
          <cell r="A5165" t="str">
            <v>MC</v>
          </cell>
          <cell r="B5165" t="str">
            <v>CA304</v>
          </cell>
          <cell r="C5165" t="str">
            <v>MC</v>
          </cell>
          <cell r="D5165" t="str">
            <v>2505</v>
          </cell>
          <cell r="E5165" t="str">
            <v>R TEE</v>
          </cell>
          <cell r="F5165">
            <v>2</v>
          </cell>
          <cell r="G5165" t="str">
            <v>CB400400001H01</v>
          </cell>
          <cell r="H5165">
            <v>1.5</v>
          </cell>
          <cell r="I5165">
            <v>1</v>
          </cell>
          <cell r="J5165">
            <v>4</v>
          </cell>
          <cell r="K5165">
            <v>4</v>
          </cell>
        </row>
        <row r="5166">
          <cell r="A5166" t="str">
            <v>MC</v>
          </cell>
          <cell r="B5166" t="str">
            <v>CA304</v>
          </cell>
          <cell r="C5166" t="str">
            <v>MC</v>
          </cell>
          <cell r="D5166" t="str">
            <v>2612</v>
          </cell>
          <cell r="E5166" t="str">
            <v>R TEE</v>
          </cell>
          <cell r="F5166">
            <v>2</v>
          </cell>
          <cell r="G5166" t="str">
            <v>CB400400001H0T</v>
          </cell>
          <cell r="H5166">
            <v>1.5</v>
          </cell>
          <cell r="I5166">
            <v>0.75</v>
          </cell>
          <cell r="J5166">
            <v>2</v>
          </cell>
          <cell r="K5166">
            <v>2</v>
          </cell>
        </row>
        <row r="5167">
          <cell r="A5167" t="str">
            <v>MC</v>
          </cell>
          <cell r="B5167" t="str">
            <v>BA305</v>
          </cell>
          <cell r="C5167" t="str">
            <v>MOH</v>
          </cell>
          <cell r="D5167" t="str">
            <v>2100</v>
          </cell>
          <cell r="E5167" t="str">
            <v>R TEE</v>
          </cell>
          <cell r="F5167">
            <v>2</v>
          </cell>
          <cell r="G5167" t="str">
            <v>CB400400001H0T</v>
          </cell>
          <cell r="H5167">
            <v>1.5</v>
          </cell>
          <cell r="I5167">
            <v>0.75</v>
          </cell>
          <cell r="J5167">
            <v>1</v>
          </cell>
          <cell r="K5167">
            <v>1</v>
          </cell>
        </row>
        <row r="5168">
          <cell r="A5168" t="str">
            <v>MC</v>
          </cell>
          <cell r="B5168" t="str">
            <v>BA305</v>
          </cell>
          <cell r="C5168" t="str">
            <v>MOH</v>
          </cell>
          <cell r="D5168" t="str">
            <v>2100</v>
          </cell>
          <cell r="E5168" t="str">
            <v>R TEE</v>
          </cell>
          <cell r="F5168">
            <v>2</v>
          </cell>
          <cell r="G5168" t="str">
            <v>CB400400001H01</v>
          </cell>
          <cell r="H5168">
            <v>1.5</v>
          </cell>
          <cell r="I5168">
            <v>1</v>
          </cell>
          <cell r="J5168">
            <v>3</v>
          </cell>
          <cell r="K5168">
            <v>3</v>
          </cell>
        </row>
        <row r="5169">
          <cell r="A5169" t="str">
            <v>MC</v>
          </cell>
          <cell r="B5169" t="str">
            <v>CA304</v>
          </cell>
          <cell r="C5169" t="str">
            <v>MC</v>
          </cell>
          <cell r="D5169" t="str">
            <v>2505</v>
          </cell>
          <cell r="E5169" t="str">
            <v>TEE</v>
          </cell>
          <cell r="F5169">
            <v>2</v>
          </cell>
          <cell r="G5169" t="str">
            <v>CB400300001H00</v>
          </cell>
          <cell r="H5169">
            <v>1.5</v>
          </cell>
          <cell r="I5169" t="str">
            <v>--</v>
          </cell>
          <cell r="J5169">
            <v>1</v>
          </cell>
          <cell r="K5169">
            <v>1</v>
          </cell>
        </row>
        <row r="5170">
          <cell r="A5170" t="str">
            <v>MC</v>
          </cell>
          <cell r="B5170" t="str">
            <v>CA304</v>
          </cell>
          <cell r="C5170" t="str">
            <v>MC</v>
          </cell>
          <cell r="D5170" t="str">
            <v>2605</v>
          </cell>
          <cell r="E5170" t="str">
            <v>TEE</v>
          </cell>
          <cell r="F5170">
            <v>2</v>
          </cell>
          <cell r="G5170" t="str">
            <v>CB400300001H00</v>
          </cell>
          <cell r="H5170">
            <v>1.5</v>
          </cell>
          <cell r="I5170" t="str">
            <v>--</v>
          </cell>
          <cell r="J5170">
            <v>1</v>
          </cell>
          <cell r="K5170">
            <v>1</v>
          </cell>
        </row>
        <row r="5171">
          <cell r="A5171" t="str">
            <v>MC</v>
          </cell>
          <cell r="B5171" t="str">
            <v>CA304</v>
          </cell>
          <cell r="C5171" t="str">
            <v>MC</v>
          </cell>
          <cell r="D5171" t="str">
            <v>2608</v>
          </cell>
          <cell r="E5171" t="str">
            <v>TEE</v>
          </cell>
          <cell r="F5171">
            <v>2</v>
          </cell>
          <cell r="G5171" t="str">
            <v>CB400300001H00</v>
          </cell>
          <cell r="H5171">
            <v>1.5</v>
          </cell>
          <cell r="I5171" t="str">
            <v>--</v>
          </cell>
          <cell r="J5171">
            <v>5</v>
          </cell>
          <cell r="K5171">
            <v>5</v>
          </cell>
        </row>
        <row r="5172">
          <cell r="A5172" t="str">
            <v>MC</v>
          </cell>
          <cell r="B5172" t="str">
            <v>CA304</v>
          </cell>
          <cell r="C5172" t="str">
            <v>MC</v>
          </cell>
          <cell r="D5172" t="str">
            <v>2609</v>
          </cell>
          <cell r="E5172" t="str">
            <v>TEE</v>
          </cell>
          <cell r="F5172">
            <v>2</v>
          </cell>
          <cell r="G5172" t="str">
            <v>CB400300001H00</v>
          </cell>
          <cell r="H5172">
            <v>1.5</v>
          </cell>
          <cell r="I5172" t="str">
            <v>--</v>
          </cell>
          <cell r="J5172">
            <v>1</v>
          </cell>
          <cell r="K5172">
            <v>1</v>
          </cell>
        </row>
        <row r="5173">
          <cell r="A5173" t="str">
            <v>MC</v>
          </cell>
          <cell r="B5173" t="str">
            <v>CA304</v>
          </cell>
          <cell r="C5173" t="str">
            <v>MC</v>
          </cell>
          <cell r="D5173" t="str">
            <v>HOLD</v>
          </cell>
          <cell r="E5173" t="str">
            <v>90 ELL</v>
          </cell>
          <cell r="F5173">
            <v>2</v>
          </cell>
          <cell r="G5173" t="str">
            <v>CB400100001H00</v>
          </cell>
          <cell r="H5173">
            <v>1.5</v>
          </cell>
          <cell r="I5173" t="str">
            <v>--</v>
          </cell>
          <cell r="J5173">
            <v>2</v>
          </cell>
          <cell r="K5173">
            <v>2</v>
          </cell>
        </row>
        <row r="5174">
          <cell r="A5174" t="str">
            <v>MC</v>
          </cell>
          <cell r="B5174" t="str">
            <v>CA304</v>
          </cell>
          <cell r="C5174" t="str">
            <v>MC</v>
          </cell>
          <cell r="D5174" t="str">
            <v>2604</v>
          </cell>
          <cell r="E5174" t="str">
            <v>C SWG</v>
          </cell>
          <cell r="F5174">
            <v>2</v>
          </cell>
          <cell r="G5174" t="str">
            <v>CB161108081H01</v>
          </cell>
          <cell r="H5174">
            <v>1.5</v>
          </cell>
          <cell r="I5174">
            <v>1</v>
          </cell>
          <cell r="J5174">
            <v>1</v>
          </cell>
          <cell r="K5174">
            <v>1</v>
          </cell>
        </row>
        <row r="5175">
          <cell r="A5175" t="str">
            <v>MC</v>
          </cell>
          <cell r="B5175" t="str">
            <v>B2C</v>
          </cell>
          <cell r="C5175" t="str">
            <v>SH</v>
          </cell>
          <cell r="D5175" t="str">
            <v>1405</v>
          </cell>
          <cell r="E5175" t="str">
            <v>90 ELL</v>
          </cell>
          <cell r="F5175">
            <v>2</v>
          </cell>
          <cell r="G5175" t="str">
            <v>CB300108000200</v>
          </cell>
          <cell r="H5175">
            <v>2</v>
          </cell>
          <cell r="I5175" t="str">
            <v>--</v>
          </cell>
          <cell r="J5175">
            <v>7</v>
          </cell>
          <cell r="K5175">
            <v>8</v>
          </cell>
        </row>
        <row r="5176">
          <cell r="A5176" t="str">
            <v>MC</v>
          </cell>
          <cell r="B5176" t="str">
            <v>B2C</v>
          </cell>
          <cell r="C5176" t="str">
            <v>SH</v>
          </cell>
          <cell r="D5176" t="str">
            <v>HOLD</v>
          </cell>
          <cell r="E5176" t="str">
            <v>90 ELL</v>
          </cell>
          <cell r="F5176">
            <v>2</v>
          </cell>
          <cell r="G5176" t="str">
            <v>CB300108000200</v>
          </cell>
          <cell r="H5176">
            <v>2</v>
          </cell>
          <cell r="I5176" t="str">
            <v>--</v>
          </cell>
          <cell r="J5176">
            <v>1</v>
          </cell>
          <cell r="K5176">
            <v>2</v>
          </cell>
        </row>
        <row r="5177">
          <cell r="A5177" t="str">
            <v>MC</v>
          </cell>
          <cell r="B5177" t="str">
            <v>B2C</v>
          </cell>
          <cell r="C5177" t="str">
            <v>SH</v>
          </cell>
          <cell r="D5177" t="str">
            <v>1405</v>
          </cell>
          <cell r="E5177" t="str">
            <v>SOL</v>
          </cell>
          <cell r="F5177">
            <v>2</v>
          </cell>
          <cell r="G5177" t="str">
            <v>CB39020000020T</v>
          </cell>
          <cell r="H5177">
            <v>2</v>
          </cell>
          <cell r="I5177">
            <v>0.75</v>
          </cell>
          <cell r="J5177">
            <v>2</v>
          </cell>
          <cell r="K5177">
            <v>3</v>
          </cell>
        </row>
        <row r="5178">
          <cell r="A5178" t="str">
            <v>MC</v>
          </cell>
          <cell r="B5178" t="str">
            <v>A5C</v>
          </cell>
          <cell r="C5178" t="str">
            <v>P</v>
          </cell>
          <cell r="D5178" t="str">
            <v>23112</v>
          </cell>
          <cell r="E5178" t="str">
            <v>90 ELL</v>
          </cell>
          <cell r="F5178">
            <v>2</v>
          </cell>
          <cell r="G5178" t="str">
            <v>CB300108000200</v>
          </cell>
          <cell r="H5178">
            <v>2</v>
          </cell>
          <cell r="I5178" t="str">
            <v>--</v>
          </cell>
          <cell r="J5178">
            <v>3</v>
          </cell>
          <cell r="K5178">
            <v>4</v>
          </cell>
        </row>
        <row r="5179">
          <cell r="A5179" t="str">
            <v>MC</v>
          </cell>
          <cell r="B5179" t="str">
            <v>A5C</v>
          </cell>
          <cell r="C5179" t="str">
            <v>P</v>
          </cell>
          <cell r="D5179" t="str">
            <v>23116</v>
          </cell>
          <cell r="E5179" t="str">
            <v>90 ELL</v>
          </cell>
          <cell r="F5179">
            <v>2</v>
          </cell>
          <cell r="G5179" t="str">
            <v>CB300108000200</v>
          </cell>
          <cell r="H5179">
            <v>2</v>
          </cell>
          <cell r="I5179" t="str">
            <v>--</v>
          </cell>
          <cell r="J5179">
            <v>3</v>
          </cell>
          <cell r="K5179">
            <v>4</v>
          </cell>
        </row>
        <row r="5180">
          <cell r="A5180" t="str">
            <v>MC</v>
          </cell>
          <cell r="B5180" t="str">
            <v>A5C</v>
          </cell>
          <cell r="C5180" t="str">
            <v>P</v>
          </cell>
          <cell r="D5180" t="str">
            <v>23144</v>
          </cell>
          <cell r="E5180" t="str">
            <v>90 ELL</v>
          </cell>
          <cell r="F5180">
            <v>2</v>
          </cell>
          <cell r="G5180" t="str">
            <v>CB300108000200</v>
          </cell>
          <cell r="H5180">
            <v>2</v>
          </cell>
          <cell r="I5180" t="str">
            <v>--</v>
          </cell>
          <cell r="J5180">
            <v>3</v>
          </cell>
          <cell r="K5180">
            <v>4</v>
          </cell>
        </row>
        <row r="5181">
          <cell r="A5181" t="str">
            <v>MC</v>
          </cell>
          <cell r="B5181" t="str">
            <v>A5C</v>
          </cell>
          <cell r="C5181" t="str">
            <v>P</v>
          </cell>
          <cell r="D5181" t="str">
            <v>23148</v>
          </cell>
          <cell r="E5181" t="str">
            <v>90 ELL</v>
          </cell>
          <cell r="F5181">
            <v>2</v>
          </cell>
          <cell r="G5181" t="str">
            <v>CB300108000200</v>
          </cell>
          <cell r="H5181">
            <v>2</v>
          </cell>
          <cell r="I5181" t="str">
            <v>--</v>
          </cell>
          <cell r="J5181">
            <v>3</v>
          </cell>
          <cell r="K5181">
            <v>4</v>
          </cell>
        </row>
        <row r="5182">
          <cell r="A5182" t="str">
            <v>MC</v>
          </cell>
          <cell r="B5182" t="str">
            <v>A5C</v>
          </cell>
          <cell r="C5182" t="str">
            <v>P</v>
          </cell>
          <cell r="D5182" t="str">
            <v>23155</v>
          </cell>
          <cell r="E5182" t="str">
            <v>90 ELL</v>
          </cell>
          <cell r="F5182">
            <v>2</v>
          </cell>
          <cell r="G5182" t="str">
            <v>CB300108000200</v>
          </cell>
          <cell r="H5182">
            <v>2</v>
          </cell>
          <cell r="I5182" t="str">
            <v>--</v>
          </cell>
          <cell r="J5182">
            <v>3</v>
          </cell>
          <cell r="K5182">
            <v>4</v>
          </cell>
        </row>
        <row r="5183">
          <cell r="A5183" t="str">
            <v>MC</v>
          </cell>
          <cell r="B5183" t="str">
            <v>A5C</v>
          </cell>
          <cell r="C5183" t="str">
            <v>P</v>
          </cell>
          <cell r="D5183" t="str">
            <v>HOLD2</v>
          </cell>
          <cell r="E5183" t="str">
            <v>90 ELL</v>
          </cell>
          <cell r="F5183">
            <v>2</v>
          </cell>
          <cell r="G5183" t="str">
            <v>CB300108000200</v>
          </cell>
          <cell r="H5183">
            <v>2</v>
          </cell>
          <cell r="I5183" t="str">
            <v>--</v>
          </cell>
          <cell r="J5183">
            <v>18</v>
          </cell>
          <cell r="K5183">
            <v>20</v>
          </cell>
        </row>
        <row r="5184">
          <cell r="A5184" t="str">
            <v>MC</v>
          </cell>
          <cell r="B5184" t="str">
            <v>CA304</v>
          </cell>
          <cell r="C5184" t="str">
            <v>MC</v>
          </cell>
          <cell r="D5184" t="str">
            <v>2609</v>
          </cell>
          <cell r="E5184" t="str">
            <v>90 ELL</v>
          </cell>
          <cell r="F5184">
            <v>2</v>
          </cell>
          <cell r="G5184" t="str">
            <v>CB300105000200</v>
          </cell>
          <cell r="H5184">
            <v>2</v>
          </cell>
          <cell r="I5184" t="str">
            <v>--</v>
          </cell>
          <cell r="J5184">
            <v>2</v>
          </cell>
          <cell r="K5184">
            <v>3</v>
          </cell>
        </row>
        <row r="5185">
          <cell r="A5185" t="str">
            <v>MC</v>
          </cell>
          <cell r="B5185" t="str">
            <v>CA304</v>
          </cell>
          <cell r="C5185" t="str">
            <v>MC</v>
          </cell>
          <cell r="D5185" t="str">
            <v>2612</v>
          </cell>
          <cell r="E5185" t="str">
            <v>90 ELL</v>
          </cell>
          <cell r="F5185">
            <v>2</v>
          </cell>
          <cell r="G5185" t="str">
            <v>CB300105000200</v>
          </cell>
          <cell r="H5185">
            <v>2</v>
          </cell>
          <cell r="I5185" t="str">
            <v>--</v>
          </cell>
          <cell r="J5185">
            <v>1</v>
          </cell>
          <cell r="K5185">
            <v>2</v>
          </cell>
        </row>
        <row r="5186">
          <cell r="A5186" t="str">
            <v>MC</v>
          </cell>
          <cell r="B5186" t="str">
            <v>CA304</v>
          </cell>
          <cell r="C5186" t="str">
            <v>MC</v>
          </cell>
          <cell r="D5186" t="str">
            <v>2601</v>
          </cell>
          <cell r="E5186" t="str">
            <v>90 ELL</v>
          </cell>
          <cell r="F5186">
            <v>2</v>
          </cell>
          <cell r="G5186" t="str">
            <v>CB300105000200</v>
          </cell>
          <cell r="H5186">
            <v>2</v>
          </cell>
          <cell r="I5186" t="str">
            <v>--</v>
          </cell>
          <cell r="J5186">
            <v>8</v>
          </cell>
          <cell r="K5186">
            <v>9</v>
          </cell>
        </row>
        <row r="5187">
          <cell r="A5187" t="str">
            <v>MC</v>
          </cell>
          <cell r="B5187" t="str">
            <v>CA304</v>
          </cell>
          <cell r="C5187" t="str">
            <v>MC</v>
          </cell>
          <cell r="D5187" t="str">
            <v>2610</v>
          </cell>
          <cell r="E5187" t="str">
            <v>90 ELL</v>
          </cell>
          <cell r="F5187">
            <v>2</v>
          </cell>
          <cell r="G5187" t="str">
            <v>CB300105000200</v>
          </cell>
          <cell r="H5187">
            <v>2</v>
          </cell>
          <cell r="I5187" t="str">
            <v>--</v>
          </cell>
          <cell r="J5187">
            <v>3</v>
          </cell>
          <cell r="K5187">
            <v>4</v>
          </cell>
        </row>
        <row r="5188">
          <cell r="A5188" t="str">
            <v>MC</v>
          </cell>
          <cell r="B5188" t="str">
            <v>CA304</v>
          </cell>
          <cell r="C5188" t="str">
            <v>N</v>
          </cell>
          <cell r="D5188" t="str">
            <v>HOLD</v>
          </cell>
          <cell r="E5188" t="str">
            <v>90 ELL</v>
          </cell>
          <cell r="F5188">
            <v>2</v>
          </cell>
          <cell r="G5188" t="str">
            <v>CB300105000200</v>
          </cell>
          <cell r="H5188">
            <v>2</v>
          </cell>
          <cell r="I5188" t="str">
            <v>--</v>
          </cell>
          <cell r="J5188">
            <v>1</v>
          </cell>
          <cell r="K5188">
            <v>2</v>
          </cell>
        </row>
        <row r="5189">
          <cell r="A5189" t="str">
            <v>MC</v>
          </cell>
          <cell r="B5189" t="str">
            <v>A5C</v>
          </cell>
          <cell r="C5189" t="str">
            <v>P</v>
          </cell>
          <cell r="D5189" t="str">
            <v>23108</v>
          </cell>
          <cell r="E5189" t="str">
            <v>90 ELL</v>
          </cell>
          <cell r="F5189">
            <v>2</v>
          </cell>
          <cell r="G5189" t="str">
            <v>CB300108000200</v>
          </cell>
          <cell r="H5189">
            <v>2</v>
          </cell>
          <cell r="I5189" t="str">
            <v>--</v>
          </cell>
          <cell r="J5189">
            <v>3</v>
          </cell>
          <cell r="K5189">
            <v>4</v>
          </cell>
        </row>
        <row r="5190">
          <cell r="A5190" t="str">
            <v>MC</v>
          </cell>
          <cell r="B5190" t="str">
            <v>CA304</v>
          </cell>
          <cell r="C5190" t="str">
            <v>MC</v>
          </cell>
          <cell r="D5190" t="str">
            <v>2506</v>
          </cell>
          <cell r="E5190" t="str">
            <v>90 ELL</v>
          </cell>
          <cell r="F5190">
            <v>2</v>
          </cell>
          <cell r="G5190" t="str">
            <v>CB300105000200</v>
          </cell>
          <cell r="H5190">
            <v>2</v>
          </cell>
          <cell r="I5190" t="str">
            <v>--</v>
          </cell>
          <cell r="J5190">
            <v>7</v>
          </cell>
          <cell r="K5190">
            <v>8</v>
          </cell>
        </row>
        <row r="5191">
          <cell r="A5191" t="str">
            <v>MC</v>
          </cell>
          <cell r="B5191" t="str">
            <v>CA304</v>
          </cell>
          <cell r="C5191" t="str">
            <v>MC</v>
          </cell>
          <cell r="D5191" t="str">
            <v>2505</v>
          </cell>
          <cell r="E5191" t="str">
            <v>C SWG</v>
          </cell>
          <cell r="F5191">
            <v>2</v>
          </cell>
          <cell r="G5191" t="str">
            <v>CB1614050802IH</v>
          </cell>
          <cell r="H5191">
            <v>2</v>
          </cell>
          <cell r="I5191">
            <v>1.5</v>
          </cell>
          <cell r="J5191">
            <v>1</v>
          </cell>
          <cell r="K5191">
            <v>2</v>
          </cell>
        </row>
        <row r="5192">
          <cell r="A5192" t="str">
            <v>MC</v>
          </cell>
          <cell r="B5192" t="str">
            <v>CA304</v>
          </cell>
          <cell r="C5192" t="str">
            <v>MC</v>
          </cell>
          <cell r="D5192" t="str">
            <v>2607</v>
          </cell>
          <cell r="E5192" t="str">
            <v>C SWG</v>
          </cell>
          <cell r="F5192">
            <v>2</v>
          </cell>
          <cell r="G5192" t="str">
            <v>CB1614050802IH</v>
          </cell>
          <cell r="H5192">
            <v>2</v>
          </cell>
          <cell r="I5192">
            <v>1.5</v>
          </cell>
          <cell r="J5192">
            <v>1</v>
          </cell>
          <cell r="K5192">
            <v>2</v>
          </cell>
        </row>
        <row r="5193">
          <cell r="A5193" t="str">
            <v>MC</v>
          </cell>
          <cell r="B5193" t="str">
            <v>CA304</v>
          </cell>
          <cell r="C5193" t="str">
            <v>MC</v>
          </cell>
          <cell r="D5193" t="str">
            <v>2605</v>
          </cell>
          <cell r="E5193" t="str">
            <v>C SWG</v>
          </cell>
          <cell r="F5193">
            <v>2</v>
          </cell>
          <cell r="G5193" t="str">
            <v>CB161405080201</v>
          </cell>
          <cell r="H5193">
            <v>2</v>
          </cell>
          <cell r="I5193">
            <v>1</v>
          </cell>
          <cell r="J5193">
            <v>2</v>
          </cell>
          <cell r="K5193">
            <v>3</v>
          </cell>
        </row>
        <row r="5194">
          <cell r="A5194" t="str">
            <v>MC</v>
          </cell>
          <cell r="B5194" t="str">
            <v>CA304</v>
          </cell>
          <cell r="C5194" t="str">
            <v>MC</v>
          </cell>
          <cell r="D5194" t="str">
            <v>2608</v>
          </cell>
          <cell r="E5194" t="str">
            <v>C SWG</v>
          </cell>
          <cell r="F5194">
            <v>2</v>
          </cell>
          <cell r="G5194" t="str">
            <v>CB1614050802IH</v>
          </cell>
          <cell r="H5194">
            <v>2</v>
          </cell>
          <cell r="I5194">
            <v>1.5</v>
          </cell>
          <cell r="J5194">
            <v>2</v>
          </cell>
          <cell r="K5194">
            <v>3</v>
          </cell>
        </row>
        <row r="5195">
          <cell r="A5195" t="str">
            <v>MC</v>
          </cell>
          <cell r="B5195" t="str">
            <v>BA305</v>
          </cell>
          <cell r="C5195" t="str">
            <v>MOH</v>
          </cell>
          <cell r="D5195" t="str">
            <v>2002</v>
          </cell>
          <cell r="E5195" t="str">
            <v>C SWG</v>
          </cell>
          <cell r="F5195">
            <v>2</v>
          </cell>
          <cell r="G5195" t="str">
            <v>CB161405080201</v>
          </cell>
          <cell r="H5195">
            <v>2</v>
          </cell>
          <cell r="I5195">
            <v>1</v>
          </cell>
          <cell r="J5195">
            <v>2</v>
          </cell>
          <cell r="K5195">
            <v>3</v>
          </cell>
        </row>
        <row r="5196">
          <cell r="A5196" t="str">
            <v>MC</v>
          </cell>
          <cell r="B5196" t="str">
            <v>CA304</v>
          </cell>
          <cell r="C5196" t="str">
            <v>MC</v>
          </cell>
          <cell r="D5196" t="str">
            <v>2505</v>
          </cell>
          <cell r="E5196" t="str">
            <v>E SWG</v>
          </cell>
          <cell r="F5196">
            <v>2</v>
          </cell>
          <cell r="G5196" t="str">
            <v>CB1624050802IH</v>
          </cell>
          <cell r="H5196">
            <v>2</v>
          </cell>
          <cell r="I5196">
            <v>1.5</v>
          </cell>
          <cell r="J5196">
            <v>2</v>
          </cell>
          <cell r="K5196">
            <v>3</v>
          </cell>
        </row>
        <row r="5197">
          <cell r="A5197" t="str">
            <v>MC</v>
          </cell>
          <cell r="B5197" t="str">
            <v>CA304</v>
          </cell>
          <cell r="C5197" t="str">
            <v>MC</v>
          </cell>
          <cell r="D5197" t="str">
            <v>2506</v>
          </cell>
          <cell r="E5197" t="str">
            <v>SOL</v>
          </cell>
          <cell r="F5197">
            <v>2</v>
          </cell>
          <cell r="G5197" t="str">
            <v>CB39020000020T</v>
          </cell>
          <cell r="H5197">
            <v>2</v>
          </cell>
          <cell r="I5197">
            <v>0.75</v>
          </cell>
          <cell r="J5197">
            <v>1</v>
          </cell>
          <cell r="K5197">
            <v>2</v>
          </cell>
        </row>
        <row r="5198">
          <cell r="A5198" t="str">
            <v>MC</v>
          </cell>
          <cell r="B5198" t="str">
            <v>CA304</v>
          </cell>
          <cell r="C5198" t="str">
            <v>MC</v>
          </cell>
          <cell r="D5198" t="str">
            <v>2506</v>
          </cell>
          <cell r="E5198" t="str">
            <v>SOL</v>
          </cell>
          <cell r="F5198">
            <v>2</v>
          </cell>
          <cell r="G5198" t="str">
            <v>CB390200000201</v>
          </cell>
          <cell r="H5198">
            <v>2</v>
          </cell>
          <cell r="I5198">
            <v>1</v>
          </cell>
          <cell r="J5198">
            <v>1</v>
          </cell>
          <cell r="K5198">
            <v>2</v>
          </cell>
        </row>
        <row r="5199">
          <cell r="A5199" t="str">
            <v>MC</v>
          </cell>
          <cell r="B5199" t="str">
            <v>CA304</v>
          </cell>
          <cell r="C5199" t="str">
            <v>MC</v>
          </cell>
          <cell r="D5199" t="str">
            <v>2609</v>
          </cell>
          <cell r="E5199" t="str">
            <v>SOL</v>
          </cell>
          <cell r="F5199">
            <v>2</v>
          </cell>
          <cell r="G5199" t="str">
            <v>CB39020000020T</v>
          </cell>
          <cell r="H5199">
            <v>2</v>
          </cell>
          <cell r="I5199">
            <v>0.75</v>
          </cell>
          <cell r="J5199">
            <v>1</v>
          </cell>
          <cell r="K5199">
            <v>2</v>
          </cell>
        </row>
        <row r="5200">
          <cell r="A5200" t="str">
            <v>MC</v>
          </cell>
          <cell r="B5200" t="str">
            <v>CA304</v>
          </cell>
          <cell r="C5200" t="str">
            <v>MC</v>
          </cell>
          <cell r="D5200" t="str">
            <v>2601</v>
          </cell>
          <cell r="E5200" t="str">
            <v>SOL</v>
          </cell>
          <cell r="F5200">
            <v>2</v>
          </cell>
          <cell r="G5200" t="str">
            <v>CB390200000201</v>
          </cell>
          <cell r="H5200">
            <v>2</v>
          </cell>
          <cell r="I5200">
            <v>1</v>
          </cell>
          <cell r="J5200">
            <v>1</v>
          </cell>
          <cell r="K5200">
            <v>2</v>
          </cell>
        </row>
        <row r="5201">
          <cell r="A5201" t="str">
            <v>MC</v>
          </cell>
          <cell r="B5201" t="str">
            <v>CA304</v>
          </cell>
          <cell r="C5201" t="str">
            <v>MC</v>
          </cell>
          <cell r="D5201" t="str">
            <v>2601</v>
          </cell>
          <cell r="E5201" t="str">
            <v>SOL</v>
          </cell>
          <cell r="F5201">
            <v>2</v>
          </cell>
          <cell r="G5201" t="str">
            <v>CB39020000020T</v>
          </cell>
          <cell r="H5201">
            <v>2</v>
          </cell>
          <cell r="I5201">
            <v>0.75</v>
          </cell>
          <cell r="J5201">
            <v>1</v>
          </cell>
          <cell r="K5201">
            <v>2</v>
          </cell>
        </row>
        <row r="5202">
          <cell r="A5202" t="str">
            <v>MC</v>
          </cell>
          <cell r="B5202" t="str">
            <v>CA304</v>
          </cell>
          <cell r="C5202" t="str">
            <v>MC</v>
          </cell>
          <cell r="D5202" t="str">
            <v>2607</v>
          </cell>
          <cell r="E5202" t="str">
            <v>SOL</v>
          </cell>
          <cell r="F5202">
            <v>2</v>
          </cell>
          <cell r="G5202" t="str">
            <v>CB39020000020T</v>
          </cell>
          <cell r="H5202">
            <v>2</v>
          </cell>
          <cell r="I5202">
            <v>0.75</v>
          </cell>
          <cell r="J5202">
            <v>3</v>
          </cell>
          <cell r="K5202">
            <v>4</v>
          </cell>
        </row>
        <row r="5203">
          <cell r="A5203" t="str">
            <v>MC</v>
          </cell>
          <cell r="B5203" t="str">
            <v>A5C</v>
          </cell>
          <cell r="C5203" t="str">
            <v>P</v>
          </cell>
          <cell r="D5203" t="str">
            <v>HOLD2</v>
          </cell>
          <cell r="E5203" t="str">
            <v>TOL</v>
          </cell>
          <cell r="F5203">
            <v>2</v>
          </cell>
          <cell r="G5203" t="str">
            <v>CB39030000020T</v>
          </cell>
          <cell r="H5203">
            <v>2</v>
          </cell>
          <cell r="I5203">
            <v>0.75</v>
          </cell>
          <cell r="J5203">
            <v>6</v>
          </cell>
          <cell r="K5203">
            <v>7</v>
          </cell>
        </row>
        <row r="5204">
          <cell r="A5204" t="str">
            <v>MC</v>
          </cell>
          <cell r="B5204" t="str">
            <v>BA305</v>
          </cell>
          <cell r="C5204" t="str">
            <v>MOH</v>
          </cell>
          <cell r="D5204" t="str">
            <v>2000</v>
          </cell>
          <cell r="E5204" t="str">
            <v>90 ELL</v>
          </cell>
          <cell r="F5204">
            <v>2</v>
          </cell>
          <cell r="G5204" t="str">
            <v>CB300105000200</v>
          </cell>
          <cell r="H5204">
            <v>2</v>
          </cell>
          <cell r="I5204" t="str">
            <v>--</v>
          </cell>
          <cell r="J5204">
            <v>14</v>
          </cell>
          <cell r="K5204">
            <v>16</v>
          </cell>
        </row>
        <row r="5205">
          <cell r="A5205" t="str">
            <v>MC</v>
          </cell>
          <cell r="B5205" t="str">
            <v>BA305</v>
          </cell>
          <cell r="C5205" t="str">
            <v>MOH</v>
          </cell>
          <cell r="D5205" t="str">
            <v>2000</v>
          </cell>
          <cell r="E5205" t="str">
            <v>SOL</v>
          </cell>
          <cell r="F5205">
            <v>2</v>
          </cell>
          <cell r="G5205" t="str">
            <v>CB39020000020T</v>
          </cell>
          <cell r="H5205">
            <v>2</v>
          </cell>
          <cell r="I5205">
            <v>0.75</v>
          </cell>
          <cell r="J5205">
            <v>2</v>
          </cell>
          <cell r="K5205">
            <v>3</v>
          </cell>
        </row>
        <row r="5206">
          <cell r="A5206" t="str">
            <v>MC</v>
          </cell>
          <cell r="B5206" t="str">
            <v>BA305</v>
          </cell>
          <cell r="C5206" t="str">
            <v>MOH</v>
          </cell>
          <cell r="D5206" t="str">
            <v>2000</v>
          </cell>
          <cell r="E5206" t="str">
            <v>TEE</v>
          </cell>
          <cell r="F5206">
            <v>2</v>
          </cell>
          <cell r="G5206" t="str">
            <v>CB300305000200</v>
          </cell>
          <cell r="H5206">
            <v>2</v>
          </cell>
          <cell r="I5206" t="str">
            <v>--</v>
          </cell>
          <cell r="J5206">
            <v>1</v>
          </cell>
          <cell r="K5206">
            <v>2</v>
          </cell>
        </row>
        <row r="5207">
          <cell r="A5207" t="str">
            <v>MC</v>
          </cell>
          <cell r="B5207" t="str">
            <v>CA304</v>
          </cell>
          <cell r="C5207" t="str">
            <v>MC</v>
          </cell>
          <cell r="D5207" t="str">
            <v>2502</v>
          </cell>
          <cell r="E5207" t="str">
            <v>90 ELL</v>
          </cell>
          <cell r="F5207">
            <v>2</v>
          </cell>
          <cell r="G5207" t="str">
            <v>CB300105000200</v>
          </cell>
          <cell r="H5207">
            <v>2</v>
          </cell>
          <cell r="I5207" t="str">
            <v>--</v>
          </cell>
          <cell r="J5207">
            <v>4</v>
          </cell>
          <cell r="K5207">
            <v>5</v>
          </cell>
        </row>
        <row r="5208">
          <cell r="A5208" t="str">
            <v>MC</v>
          </cell>
          <cell r="B5208" t="str">
            <v>CA304</v>
          </cell>
          <cell r="C5208" t="str">
            <v>MC</v>
          </cell>
          <cell r="D5208" t="str">
            <v>2502</v>
          </cell>
          <cell r="E5208" t="str">
            <v>90 ELL</v>
          </cell>
          <cell r="F5208">
            <v>2</v>
          </cell>
          <cell r="G5208" t="str">
            <v>CB300105000200</v>
          </cell>
          <cell r="H5208">
            <v>2</v>
          </cell>
          <cell r="I5208" t="str">
            <v>--</v>
          </cell>
          <cell r="J5208">
            <v>4</v>
          </cell>
          <cell r="K5208">
            <v>5</v>
          </cell>
        </row>
        <row r="5209">
          <cell r="A5209" t="str">
            <v>MC</v>
          </cell>
          <cell r="B5209" t="str">
            <v>CA304</v>
          </cell>
          <cell r="C5209" t="str">
            <v>MC</v>
          </cell>
          <cell r="D5209" t="str">
            <v>HOLD</v>
          </cell>
          <cell r="E5209" t="str">
            <v>90 ELL</v>
          </cell>
          <cell r="F5209">
            <v>2</v>
          </cell>
          <cell r="G5209" t="str">
            <v>CB300105000200</v>
          </cell>
          <cell r="H5209">
            <v>2</v>
          </cell>
          <cell r="I5209" t="str">
            <v>--</v>
          </cell>
          <cell r="J5209">
            <v>7</v>
          </cell>
          <cell r="K5209">
            <v>8</v>
          </cell>
        </row>
        <row r="5210">
          <cell r="A5210" t="str">
            <v>MC</v>
          </cell>
          <cell r="B5210" t="str">
            <v>CA304</v>
          </cell>
          <cell r="C5210" t="str">
            <v>MC</v>
          </cell>
          <cell r="D5210" t="str">
            <v>HOLD</v>
          </cell>
          <cell r="E5210" t="str">
            <v>90 ELL</v>
          </cell>
          <cell r="F5210">
            <v>2</v>
          </cell>
          <cell r="G5210" t="str">
            <v>CB300105000200</v>
          </cell>
          <cell r="H5210">
            <v>2</v>
          </cell>
          <cell r="I5210" t="str">
            <v>--</v>
          </cell>
          <cell r="J5210">
            <v>4</v>
          </cell>
          <cell r="K5210">
            <v>5</v>
          </cell>
        </row>
        <row r="5211">
          <cell r="A5211" t="str">
            <v>MC</v>
          </cell>
          <cell r="B5211" t="str">
            <v>CA304</v>
          </cell>
          <cell r="C5211" t="str">
            <v>MC</v>
          </cell>
          <cell r="D5211" t="str">
            <v>HOLD</v>
          </cell>
          <cell r="E5211" t="str">
            <v>90 ELL</v>
          </cell>
          <cell r="F5211">
            <v>2</v>
          </cell>
          <cell r="G5211" t="str">
            <v>CB300105000200</v>
          </cell>
          <cell r="H5211">
            <v>2</v>
          </cell>
          <cell r="I5211" t="str">
            <v>--</v>
          </cell>
          <cell r="J5211">
            <v>4</v>
          </cell>
          <cell r="K5211">
            <v>5</v>
          </cell>
        </row>
        <row r="5212">
          <cell r="A5212" t="str">
            <v>MC</v>
          </cell>
          <cell r="B5212" t="str">
            <v>CA304</v>
          </cell>
          <cell r="C5212" t="str">
            <v>MC</v>
          </cell>
          <cell r="D5212" t="str">
            <v>2604</v>
          </cell>
          <cell r="E5212" t="str">
            <v>C SWG</v>
          </cell>
          <cell r="F5212">
            <v>2</v>
          </cell>
          <cell r="G5212" t="str">
            <v>CB161405080201</v>
          </cell>
          <cell r="H5212">
            <v>2</v>
          </cell>
          <cell r="I5212">
            <v>1</v>
          </cell>
          <cell r="J5212">
            <v>2</v>
          </cell>
          <cell r="K5212">
            <v>3</v>
          </cell>
        </row>
        <row r="5213">
          <cell r="A5213" t="str">
            <v>MC</v>
          </cell>
          <cell r="B5213" t="str">
            <v>CA304</v>
          </cell>
          <cell r="C5213" t="str">
            <v>MC</v>
          </cell>
          <cell r="D5213" t="str">
            <v>HOLD</v>
          </cell>
          <cell r="E5213" t="str">
            <v>E SWG</v>
          </cell>
          <cell r="F5213">
            <v>2</v>
          </cell>
          <cell r="G5213" t="str">
            <v>CB162405080201</v>
          </cell>
          <cell r="H5213">
            <v>2</v>
          </cell>
          <cell r="I5213">
            <v>1</v>
          </cell>
          <cell r="J5213">
            <v>1</v>
          </cell>
          <cell r="K5213">
            <v>2</v>
          </cell>
        </row>
        <row r="5214">
          <cell r="A5214" t="str">
            <v>MC</v>
          </cell>
          <cell r="B5214" t="str">
            <v>CA304</v>
          </cell>
          <cell r="C5214" t="str">
            <v>MC</v>
          </cell>
          <cell r="D5214" t="str">
            <v>HOLD</v>
          </cell>
          <cell r="E5214" t="str">
            <v>SOL</v>
          </cell>
          <cell r="F5214">
            <v>2</v>
          </cell>
          <cell r="G5214" t="str">
            <v>CB39020000020T</v>
          </cell>
          <cell r="H5214">
            <v>2</v>
          </cell>
          <cell r="I5214">
            <v>0.75</v>
          </cell>
          <cell r="J5214">
            <v>2</v>
          </cell>
          <cell r="K5214">
            <v>3</v>
          </cell>
        </row>
        <row r="5215">
          <cell r="A5215" t="str">
            <v>MC</v>
          </cell>
          <cell r="B5215" t="str">
            <v>CA304</v>
          </cell>
          <cell r="C5215" t="str">
            <v>MC</v>
          </cell>
          <cell r="D5215" t="str">
            <v>HOLD</v>
          </cell>
          <cell r="E5215" t="str">
            <v>SOL</v>
          </cell>
          <cell r="F5215">
            <v>2</v>
          </cell>
          <cell r="G5215" t="str">
            <v>CB3902000002IH</v>
          </cell>
          <cell r="H5215">
            <v>2</v>
          </cell>
          <cell r="I5215">
            <v>1.5</v>
          </cell>
          <cell r="J5215">
            <v>1</v>
          </cell>
          <cell r="K5215">
            <v>2</v>
          </cell>
        </row>
        <row r="5216">
          <cell r="A5216" t="str">
            <v>MC</v>
          </cell>
          <cell r="B5216" t="str">
            <v>CA304</v>
          </cell>
          <cell r="C5216" t="str">
            <v>MC</v>
          </cell>
          <cell r="D5216" t="str">
            <v>2502</v>
          </cell>
          <cell r="E5216" t="str">
            <v>TEE</v>
          </cell>
          <cell r="F5216">
            <v>2</v>
          </cell>
          <cell r="G5216" t="str">
            <v>CB300305000200</v>
          </cell>
          <cell r="H5216">
            <v>2</v>
          </cell>
          <cell r="I5216" t="str">
            <v>--</v>
          </cell>
          <cell r="J5216">
            <v>1</v>
          </cell>
          <cell r="K5216">
            <v>2</v>
          </cell>
        </row>
        <row r="5217">
          <cell r="A5217" t="str">
            <v>MC</v>
          </cell>
          <cell r="B5217" t="str">
            <v>CA304</v>
          </cell>
          <cell r="C5217" t="str">
            <v>MC</v>
          </cell>
          <cell r="D5217" t="str">
            <v>2502</v>
          </cell>
          <cell r="E5217" t="str">
            <v>TEE</v>
          </cell>
          <cell r="F5217">
            <v>2</v>
          </cell>
          <cell r="G5217" t="str">
            <v>CB300305000200</v>
          </cell>
          <cell r="H5217">
            <v>2</v>
          </cell>
          <cell r="I5217" t="str">
            <v>--</v>
          </cell>
          <cell r="J5217">
            <v>1</v>
          </cell>
          <cell r="K5217">
            <v>2</v>
          </cell>
        </row>
        <row r="5218">
          <cell r="A5218" t="str">
            <v>MC</v>
          </cell>
          <cell r="B5218" t="str">
            <v>CA304</v>
          </cell>
          <cell r="C5218" t="str">
            <v>MC</v>
          </cell>
          <cell r="D5218" t="str">
            <v>HOLD</v>
          </cell>
          <cell r="E5218" t="str">
            <v>TEE</v>
          </cell>
          <cell r="F5218">
            <v>2</v>
          </cell>
          <cell r="G5218" t="str">
            <v>CB300305000200</v>
          </cell>
          <cell r="H5218">
            <v>2</v>
          </cell>
          <cell r="I5218" t="str">
            <v>--</v>
          </cell>
          <cell r="J5218">
            <v>1</v>
          </cell>
          <cell r="K5218">
            <v>2</v>
          </cell>
        </row>
        <row r="5219">
          <cell r="A5219" t="str">
            <v>MC</v>
          </cell>
          <cell r="B5219" t="str">
            <v>B2C</v>
          </cell>
          <cell r="C5219" t="str">
            <v>SH</v>
          </cell>
          <cell r="D5219" t="str">
            <v>1260</v>
          </cell>
          <cell r="E5219" t="str">
            <v>90 ELL</v>
          </cell>
          <cell r="F5219">
            <v>2</v>
          </cell>
          <cell r="G5219" t="str">
            <v>CB300104000300</v>
          </cell>
          <cell r="H5219">
            <v>3</v>
          </cell>
          <cell r="I5219" t="str">
            <v>--</v>
          </cell>
          <cell r="J5219">
            <v>1</v>
          </cell>
          <cell r="K5219">
            <v>2</v>
          </cell>
        </row>
        <row r="5220">
          <cell r="A5220" t="str">
            <v>MC</v>
          </cell>
          <cell r="B5220" t="str">
            <v>CA304</v>
          </cell>
          <cell r="C5220" t="str">
            <v>CMC</v>
          </cell>
          <cell r="D5220" t="str">
            <v>HOLD</v>
          </cell>
          <cell r="E5220" t="str">
            <v>90 ELL</v>
          </cell>
          <cell r="F5220">
            <v>2</v>
          </cell>
          <cell r="G5220" t="str">
            <v>CB300105000300</v>
          </cell>
          <cell r="H5220">
            <v>3</v>
          </cell>
          <cell r="I5220" t="str">
            <v>--</v>
          </cell>
          <cell r="J5220">
            <v>2</v>
          </cell>
          <cell r="K5220">
            <v>3</v>
          </cell>
        </row>
        <row r="5221">
          <cell r="A5221" t="str">
            <v>MC</v>
          </cell>
          <cell r="B5221" t="str">
            <v>CA304</v>
          </cell>
          <cell r="C5221" t="str">
            <v>MC</v>
          </cell>
          <cell r="D5221" t="str">
            <v>2612</v>
          </cell>
          <cell r="E5221" t="str">
            <v>90 ELL</v>
          </cell>
          <cell r="F5221">
            <v>2</v>
          </cell>
          <cell r="G5221" t="str">
            <v>CB300105000300</v>
          </cell>
          <cell r="H5221">
            <v>3</v>
          </cell>
          <cell r="I5221" t="str">
            <v>--</v>
          </cell>
          <cell r="J5221">
            <v>3</v>
          </cell>
          <cell r="K5221">
            <v>4</v>
          </cell>
        </row>
        <row r="5222">
          <cell r="A5222" t="str">
            <v>MC</v>
          </cell>
          <cell r="B5222" t="str">
            <v>CA304</v>
          </cell>
          <cell r="C5222" t="str">
            <v>VT</v>
          </cell>
          <cell r="D5222" t="str">
            <v>HOLD</v>
          </cell>
          <cell r="E5222" t="str">
            <v>90 ELL</v>
          </cell>
          <cell r="F5222">
            <v>2</v>
          </cell>
          <cell r="G5222" t="str">
            <v>CB300105000300</v>
          </cell>
          <cell r="H5222">
            <v>3</v>
          </cell>
          <cell r="I5222" t="str">
            <v>--</v>
          </cell>
          <cell r="J5222">
            <v>4</v>
          </cell>
          <cell r="K5222">
            <v>5</v>
          </cell>
        </row>
        <row r="5223">
          <cell r="A5223" t="str">
            <v>MC</v>
          </cell>
          <cell r="B5223" t="str">
            <v>CA304</v>
          </cell>
          <cell r="C5223" t="str">
            <v>VT</v>
          </cell>
          <cell r="D5223" t="str">
            <v>HOLD</v>
          </cell>
          <cell r="E5223" t="str">
            <v>90 ELL</v>
          </cell>
          <cell r="F5223">
            <v>2</v>
          </cell>
          <cell r="G5223" t="str">
            <v>CB300105000300</v>
          </cell>
          <cell r="H5223">
            <v>3</v>
          </cell>
          <cell r="I5223" t="str">
            <v>--</v>
          </cell>
          <cell r="J5223">
            <v>6</v>
          </cell>
          <cell r="K5223">
            <v>7</v>
          </cell>
        </row>
        <row r="5224">
          <cell r="A5224" t="str">
            <v>MC</v>
          </cell>
          <cell r="B5224" t="str">
            <v>CA304</v>
          </cell>
          <cell r="C5224" t="str">
            <v>MC</v>
          </cell>
          <cell r="D5224" t="str">
            <v>2606</v>
          </cell>
          <cell r="E5224" t="str">
            <v>90 ELL</v>
          </cell>
          <cell r="F5224">
            <v>2</v>
          </cell>
          <cell r="G5224" t="str">
            <v>CB300105000300</v>
          </cell>
          <cell r="H5224">
            <v>3</v>
          </cell>
          <cell r="I5224" t="str">
            <v>--</v>
          </cell>
          <cell r="J5224">
            <v>3</v>
          </cell>
          <cell r="K5224">
            <v>4</v>
          </cell>
        </row>
        <row r="5225">
          <cell r="A5225" t="str">
            <v>MC</v>
          </cell>
          <cell r="B5225" t="str">
            <v>CA304</v>
          </cell>
          <cell r="C5225" t="str">
            <v>VT</v>
          </cell>
          <cell r="D5225" t="str">
            <v>HOLD</v>
          </cell>
          <cell r="E5225" t="str">
            <v>C RED</v>
          </cell>
          <cell r="F5225">
            <v>2</v>
          </cell>
          <cell r="G5225" t="str">
            <v>CB300505050302</v>
          </cell>
          <cell r="H5225">
            <v>3</v>
          </cell>
          <cell r="I5225">
            <v>2</v>
          </cell>
          <cell r="J5225">
            <v>1</v>
          </cell>
          <cell r="K5225">
            <v>2</v>
          </cell>
        </row>
        <row r="5226">
          <cell r="A5226" t="str">
            <v>MC</v>
          </cell>
          <cell r="B5226" t="str">
            <v>CA304</v>
          </cell>
          <cell r="C5226" t="str">
            <v>VT</v>
          </cell>
          <cell r="D5226" t="str">
            <v>HOLD</v>
          </cell>
          <cell r="E5226" t="str">
            <v>C RED</v>
          </cell>
          <cell r="F5226">
            <v>2</v>
          </cell>
          <cell r="G5226" t="str">
            <v>CB300505050302</v>
          </cell>
          <cell r="H5226">
            <v>3</v>
          </cell>
          <cell r="I5226">
            <v>2</v>
          </cell>
          <cell r="J5226">
            <v>4</v>
          </cell>
          <cell r="K5226">
            <v>5</v>
          </cell>
        </row>
        <row r="5227">
          <cell r="A5227" t="str">
            <v>MC</v>
          </cell>
          <cell r="B5227" t="str">
            <v>CA304</v>
          </cell>
          <cell r="C5227" t="str">
            <v>MC</v>
          </cell>
          <cell r="D5227" t="str">
            <v>2601</v>
          </cell>
          <cell r="E5227" t="str">
            <v>C RED</v>
          </cell>
          <cell r="F5227">
            <v>2</v>
          </cell>
          <cell r="G5227" t="str">
            <v>CB300505050302</v>
          </cell>
          <cell r="H5227">
            <v>3</v>
          </cell>
          <cell r="I5227">
            <v>2</v>
          </cell>
          <cell r="J5227">
            <v>2</v>
          </cell>
          <cell r="K5227">
            <v>3</v>
          </cell>
        </row>
        <row r="5228">
          <cell r="A5228" t="str">
            <v>MC</v>
          </cell>
          <cell r="B5228" t="str">
            <v>BA305</v>
          </cell>
          <cell r="C5228" t="str">
            <v>MOH</v>
          </cell>
          <cell r="D5228" t="str">
            <v>2002</v>
          </cell>
          <cell r="E5228" t="str">
            <v>C RED</v>
          </cell>
          <cell r="F5228">
            <v>2</v>
          </cell>
          <cell r="G5228" t="str">
            <v>CB300505050302</v>
          </cell>
          <cell r="H5228">
            <v>3</v>
          </cell>
          <cell r="I5228">
            <v>2</v>
          </cell>
          <cell r="J5228">
            <v>1</v>
          </cell>
          <cell r="K5228">
            <v>2</v>
          </cell>
        </row>
        <row r="5229">
          <cell r="A5229" t="str">
            <v>MC</v>
          </cell>
          <cell r="B5229" t="str">
            <v>CA304</v>
          </cell>
          <cell r="C5229" t="str">
            <v>MC</v>
          </cell>
          <cell r="D5229" t="str">
            <v>2605</v>
          </cell>
          <cell r="E5229" t="str">
            <v>C SWG</v>
          </cell>
          <cell r="F5229">
            <v>2</v>
          </cell>
          <cell r="G5229" t="str">
            <v>CB1614050803IH</v>
          </cell>
          <cell r="H5229">
            <v>3</v>
          </cell>
          <cell r="I5229">
            <v>1.5</v>
          </cell>
          <cell r="J5229">
            <v>2</v>
          </cell>
          <cell r="K5229">
            <v>3</v>
          </cell>
        </row>
        <row r="5230">
          <cell r="A5230" t="str">
            <v>MC</v>
          </cell>
          <cell r="B5230" t="str">
            <v>CA304</v>
          </cell>
          <cell r="C5230" t="str">
            <v>MC</v>
          </cell>
          <cell r="D5230" t="str">
            <v>2505</v>
          </cell>
          <cell r="E5230" t="str">
            <v>C SWG</v>
          </cell>
          <cell r="F5230">
            <v>2</v>
          </cell>
          <cell r="G5230" t="str">
            <v>CB1614050803IH</v>
          </cell>
          <cell r="H5230">
            <v>3</v>
          </cell>
          <cell r="I5230">
            <v>1.5</v>
          </cell>
          <cell r="J5230">
            <v>2</v>
          </cell>
          <cell r="K5230">
            <v>3</v>
          </cell>
        </row>
        <row r="5231">
          <cell r="A5231" t="str">
            <v>MC</v>
          </cell>
          <cell r="B5231" t="str">
            <v>CA304</v>
          </cell>
          <cell r="C5231" t="str">
            <v>MC</v>
          </cell>
          <cell r="D5231" t="str">
            <v>2606</v>
          </cell>
          <cell r="E5231" t="str">
            <v>C SWG</v>
          </cell>
          <cell r="F5231">
            <v>2</v>
          </cell>
          <cell r="G5231" t="str">
            <v>CB1614050803IH</v>
          </cell>
          <cell r="H5231">
            <v>3</v>
          </cell>
          <cell r="I5231">
            <v>1.5</v>
          </cell>
          <cell r="J5231">
            <v>2</v>
          </cell>
          <cell r="K5231">
            <v>3</v>
          </cell>
        </row>
        <row r="5232">
          <cell r="A5232" t="str">
            <v>MC</v>
          </cell>
          <cell r="B5232" t="str">
            <v>CA304</v>
          </cell>
          <cell r="C5232" t="str">
            <v>MC</v>
          </cell>
          <cell r="D5232" t="str">
            <v>2612</v>
          </cell>
          <cell r="E5232" t="str">
            <v>C SWG</v>
          </cell>
          <cell r="F5232">
            <v>2</v>
          </cell>
          <cell r="G5232" t="str">
            <v>CB1614050803IH</v>
          </cell>
          <cell r="H5232">
            <v>3</v>
          </cell>
          <cell r="I5232">
            <v>1.5</v>
          </cell>
          <cell r="J5232">
            <v>1</v>
          </cell>
          <cell r="K5232">
            <v>2</v>
          </cell>
        </row>
        <row r="5233">
          <cell r="A5233" t="str">
            <v>MC</v>
          </cell>
          <cell r="B5233" t="str">
            <v>CA304</v>
          </cell>
          <cell r="C5233" t="str">
            <v>MC</v>
          </cell>
          <cell r="D5233" t="str">
            <v>2506</v>
          </cell>
          <cell r="E5233" t="str">
            <v>E RED</v>
          </cell>
          <cell r="F5233">
            <v>2</v>
          </cell>
          <cell r="G5233" t="str">
            <v>CB300605050302</v>
          </cell>
          <cell r="H5233">
            <v>3</v>
          </cell>
          <cell r="I5233">
            <v>2</v>
          </cell>
          <cell r="J5233">
            <v>1</v>
          </cell>
          <cell r="K5233">
            <v>2</v>
          </cell>
        </row>
        <row r="5234">
          <cell r="A5234" t="str">
            <v>MC</v>
          </cell>
          <cell r="B5234" t="str">
            <v>CA304</v>
          </cell>
          <cell r="C5234" t="str">
            <v>MC</v>
          </cell>
          <cell r="D5234" t="str">
            <v>2606</v>
          </cell>
          <cell r="E5234" t="str">
            <v>E RED</v>
          </cell>
          <cell r="F5234">
            <v>2</v>
          </cell>
          <cell r="G5234" t="str">
            <v>CB300605050302</v>
          </cell>
          <cell r="H5234">
            <v>3</v>
          </cell>
          <cell r="I5234">
            <v>2</v>
          </cell>
          <cell r="J5234">
            <v>1</v>
          </cell>
          <cell r="K5234">
            <v>2</v>
          </cell>
        </row>
        <row r="5235">
          <cell r="A5235" t="str">
            <v>MC</v>
          </cell>
          <cell r="B5235" t="str">
            <v>CA304</v>
          </cell>
          <cell r="C5235" t="str">
            <v>MC</v>
          </cell>
          <cell r="D5235" t="str">
            <v>2612</v>
          </cell>
          <cell r="E5235" t="str">
            <v>E RED</v>
          </cell>
          <cell r="F5235">
            <v>2</v>
          </cell>
          <cell r="G5235" t="str">
            <v>CB300605050302</v>
          </cell>
          <cell r="H5235">
            <v>3</v>
          </cell>
          <cell r="I5235">
            <v>2</v>
          </cell>
          <cell r="J5235">
            <v>2</v>
          </cell>
          <cell r="K5235">
            <v>3</v>
          </cell>
        </row>
        <row r="5236">
          <cell r="A5236" t="str">
            <v>MC</v>
          </cell>
          <cell r="B5236" t="str">
            <v>CA304</v>
          </cell>
          <cell r="C5236" t="str">
            <v>MC</v>
          </cell>
          <cell r="D5236" t="str">
            <v>2612</v>
          </cell>
          <cell r="E5236" t="str">
            <v>E SWG</v>
          </cell>
          <cell r="F5236">
            <v>2</v>
          </cell>
          <cell r="G5236" t="str">
            <v>CB1624050803IH</v>
          </cell>
          <cell r="H5236">
            <v>3</v>
          </cell>
          <cell r="I5236">
            <v>1.5</v>
          </cell>
          <cell r="J5236">
            <v>2</v>
          </cell>
          <cell r="K5236">
            <v>3</v>
          </cell>
        </row>
        <row r="5237">
          <cell r="A5237" t="str">
            <v>MC</v>
          </cell>
          <cell r="B5237" t="str">
            <v>CA304</v>
          </cell>
          <cell r="C5237" t="str">
            <v>CMC</v>
          </cell>
          <cell r="D5237" t="str">
            <v>HOLD</v>
          </cell>
          <cell r="E5237" t="str">
            <v>SOL</v>
          </cell>
          <cell r="F5237">
            <v>2</v>
          </cell>
          <cell r="G5237" t="str">
            <v>CB39020000030T</v>
          </cell>
          <cell r="H5237">
            <v>3</v>
          </cell>
          <cell r="I5237">
            <v>0.75</v>
          </cell>
          <cell r="J5237">
            <v>2</v>
          </cell>
          <cell r="K5237">
            <v>3</v>
          </cell>
        </row>
        <row r="5238">
          <cell r="A5238" t="str">
            <v>MC</v>
          </cell>
          <cell r="B5238" t="str">
            <v>CA304</v>
          </cell>
          <cell r="C5238" t="str">
            <v>MC</v>
          </cell>
          <cell r="D5238" t="str">
            <v>2612</v>
          </cell>
          <cell r="E5238" t="str">
            <v>SOL</v>
          </cell>
          <cell r="F5238">
            <v>2</v>
          </cell>
          <cell r="G5238" t="str">
            <v>CB39020000030T</v>
          </cell>
          <cell r="H5238">
            <v>3</v>
          </cell>
          <cell r="I5238">
            <v>0.75</v>
          </cell>
          <cell r="J5238">
            <v>2</v>
          </cell>
          <cell r="K5238">
            <v>3</v>
          </cell>
        </row>
        <row r="5239">
          <cell r="A5239" t="str">
            <v>MC</v>
          </cell>
          <cell r="B5239" t="str">
            <v>CA304</v>
          </cell>
          <cell r="C5239" t="str">
            <v>MC</v>
          </cell>
          <cell r="D5239" t="str">
            <v>2606</v>
          </cell>
          <cell r="E5239" t="str">
            <v>SOL</v>
          </cell>
          <cell r="F5239">
            <v>2</v>
          </cell>
          <cell r="G5239" t="str">
            <v>CB39020000030T</v>
          </cell>
          <cell r="H5239">
            <v>3</v>
          </cell>
          <cell r="I5239">
            <v>0.75</v>
          </cell>
          <cell r="J5239">
            <v>2</v>
          </cell>
          <cell r="K5239">
            <v>3</v>
          </cell>
        </row>
        <row r="5240">
          <cell r="A5240" t="str">
            <v>MC</v>
          </cell>
          <cell r="B5240" t="str">
            <v>CA304</v>
          </cell>
          <cell r="C5240" t="str">
            <v>VT</v>
          </cell>
          <cell r="D5240" t="str">
            <v>HOLD</v>
          </cell>
          <cell r="E5240" t="str">
            <v>SOL</v>
          </cell>
          <cell r="F5240">
            <v>2</v>
          </cell>
          <cell r="G5240" t="str">
            <v>CB39020000030T</v>
          </cell>
          <cell r="H5240">
            <v>3</v>
          </cell>
          <cell r="I5240">
            <v>0.75</v>
          </cell>
          <cell r="J5240">
            <v>4</v>
          </cell>
          <cell r="K5240">
            <v>5</v>
          </cell>
        </row>
        <row r="5241">
          <cell r="A5241" t="str">
            <v>MC</v>
          </cell>
          <cell r="B5241" t="str">
            <v>CA304</v>
          </cell>
          <cell r="C5241" t="str">
            <v>MC</v>
          </cell>
          <cell r="D5241" t="str">
            <v>2606</v>
          </cell>
          <cell r="E5241" t="str">
            <v>TEE</v>
          </cell>
          <cell r="F5241">
            <v>2</v>
          </cell>
          <cell r="G5241" t="str">
            <v>CB300305000300</v>
          </cell>
          <cell r="H5241">
            <v>3</v>
          </cell>
          <cell r="I5241" t="str">
            <v>--</v>
          </cell>
          <cell r="J5241">
            <v>3</v>
          </cell>
          <cell r="K5241">
            <v>4</v>
          </cell>
        </row>
        <row r="5242">
          <cell r="A5242" t="str">
            <v>MC</v>
          </cell>
          <cell r="B5242" t="str">
            <v>CA304</v>
          </cell>
          <cell r="C5242" t="str">
            <v>MC</v>
          </cell>
          <cell r="D5242" t="str">
            <v>HOLD</v>
          </cell>
          <cell r="E5242" t="str">
            <v>90 ELL</v>
          </cell>
          <cell r="F5242">
            <v>2</v>
          </cell>
          <cell r="G5242" t="str">
            <v>CB300105000300</v>
          </cell>
          <cell r="H5242">
            <v>3</v>
          </cell>
          <cell r="I5242" t="str">
            <v>--</v>
          </cell>
          <cell r="J5242">
            <v>2</v>
          </cell>
          <cell r="K5242">
            <v>3</v>
          </cell>
        </row>
        <row r="5243">
          <cell r="A5243" t="str">
            <v>MC</v>
          </cell>
          <cell r="B5243" t="str">
            <v>CA304</v>
          </cell>
          <cell r="C5243" t="str">
            <v>MC</v>
          </cell>
          <cell r="D5243" t="str">
            <v>HOLD</v>
          </cell>
          <cell r="E5243" t="str">
            <v>90 ELL</v>
          </cell>
          <cell r="F5243">
            <v>2</v>
          </cell>
          <cell r="G5243" t="str">
            <v>CB300105000300</v>
          </cell>
          <cell r="H5243">
            <v>3</v>
          </cell>
          <cell r="I5243" t="str">
            <v>--</v>
          </cell>
          <cell r="J5243">
            <v>2</v>
          </cell>
          <cell r="K5243">
            <v>3</v>
          </cell>
        </row>
        <row r="5244">
          <cell r="A5244" t="str">
            <v>MC</v>
          </cell>
          <cell r="B5244" t="str">
            <v>CA304</v>
          </cell>
          <cell r="C5244" t="str">
            <v>MC</v>
          </cell>
          <cell r="D5244" t="str">
            <v>HOLD</v>
          </cell>
          <cell r="E5244" t="str">
            <v>90 ELL</v>
          </cell>
          <cell r="F5244">
            <v>2</v>
          </cell>
          <cell r="G5244" t="str">
            <v>CB300105000300</v>
          </cell>
          <cell r="H5244">
            <v>3</v>
          </cell>
          <cell r="I5244" t="str">
            <v>--</v>
          </cell>
          <cell r="J5244">
            <v>2</v>
          </cell>
          <cell r="K5244">
            <v>3</v>
          </cell>
        </row>
        <row r="5245">
          <cell r="A5245" t="str">
            <v>MC</v>
          </cell>
          <cell r="B5245" t="str">
            <v>CA304</v>
          </cell>
          <cell r="C5245" t="str">
            <v>MC</v>
          </cell>
          <cell r="D5245" t="str">
            <v>2502</v>
          </cell>
          <cell r="E5245" t="str">
            <v>SOL</v>
          </cell>
          <cell r="F5245">
            <v>2</v>
          </cell>
          <cell r="G5245" t="str">
            <v>CB39020000030T</v>
          </cell>
          <cell r="H5245">
            <v>3</v>
          </cell>
          <cell r="I5245">
            <v>0.75</v>
          </cell>
          <cell r="J5245">
            <v>1</v>
          </cell>
          <cell r="K5245">
            <v>2</v>
          </cell>
        </row>
        <row r="5246">
          <cell r="A5246" t="str">
            <v>MC</v>
          </cell>
          <cell r="B5246" t="str">
            <v>CA304</v>
          </cell>
          <cell r="C5246" t="str">
            <v>MC</v>
          </cell>
          <cell r="D5246" t="str">
            <v>2502</v>
          </cell>
          <cell r="E5246" t="str">
            <v>SOL</v>
          </cell>
          <cell r="F5246">
            <v>2</v>
          </cell>
          <cell r="G5246" t="str">
            <v>CB39020000030T</v>
          </cell>
          <cell r="H5246">
            <v>3</v>
          </cell>
          <cell r="I5246">
            <v>0.75</v>
          </cell>
          <cell r="J5246">
            <v>1</v>
          </cell>
          <cell r="K5246">
            <v>2</v>
          </cell>
        </row>
        <row r="5247">
          <cell r="A5247" t="str">
            <v>MC</v>
          </cell>
          <cell r="B5247" t="str">
            <v>B2C</v>
          </cell>
          <cell r="C5247" t="str">
            <v>SH</v>
          </cell>
          <cell r="D5247" t="str">
            <v>1260</v>
          </cell>
          <cell r="E5247" t="str">
            <v>90 ELL</v>
          </cell>
          <cell r="F5247">
            <v>2</v>
          </cell>
          <cell r="G5247" t="str">
            <v>CB300104000400</v>
          </cell>
          <cell r="H5247">
            <v>4</v>
          </cell>
          <cell r="I5247" t="str">
            <v>--</v>
          </cell>
          <cell r="J5247">
            <v>9</v>
          </cell>
          <cell r="K5247">
            <v>11</v>
          </cell>
        </row>
        <row r="5248">
          <cell r="A5248" t="str">
            <v>MC</v>
          </cell>
          <cell r="B5248" t="str">
            <v>B2C</v>
          </cell>
          <cell r="C5248" t="str">
            <v>SH</v>
          </cell>
          <cell r="D5248" t="str">
            <v>1260</v>
          </cell>
          <cell r="E5248" t="str">
            <v>E RED</v>
          </cell>
          <cell r="F5248">
            <v>2</v>
          </cell>
          <cell r="G5248" t="str">
            <v>CB300604040403</v>
          </cell>
          <cell r="H5248">
            <v>4</v>
          </cell>
          <cell r="I5248">
            <v>3</v>
          </cell>
          <cell r="J5248">
            <v>2</v>
          </cell>
          <cell r="K5248">
            <v>3</v>
          </cell>
        </row>
        <row r="5249">
          <cell r="A5249" t="str">
            <v>MC</v>
          </cell>
          <cell r="B5249" t="str">
            <v>B2C</v>
          </cell>
          <cell r="C5249" t="str">
            <v>SH</v>
          </cell>
          <cell r="D5249" t="str">
            <v>1260</v>
          </cell>
          <cell r="E5249" t="str">
            <v>SOL</v>
          </cell>
          <cell r="F5249">
            <v>2</v>
          </cell>
          <cell r="G5249" t="str">
            <v>CB39020000040T</v>
          </cell>
          <cell r="H5249">
            <v>4</v>
          </cell>
          <cell r="I5249">
            <v>0.75</v>
          </cell>
          <cell r="J5249">
            <v>3</v>
          </cell>
          <cell r="K5249">
            <v>4</v>
          </cell>
        </row>
        <row r="5250">
          <cell r="A5250" t="str">
            <v>MC</v>
          </cell>
          <cell r="B5250" t="str">
            <v>CA304</v>
          </cell>
          <cell r="C5250" t="str">
            <v>CMC</v>
          </cell>
          <cell r="D5250" t="str">
            <v>HOLD</v>
          </cell>
          <cell r="E5250" t="str">
            <v>45 ELL</v>
          </cell>
          <cell r="F5250">
            <v>2</v>
          </cell>
          <cell r="G5250" t="str">
            <v>CB300205000400</v>
          </cell>
          <cell r="H5250">
            <v>4</v>
          </cell>
          <cell r="I5250" t="str">
            <v>--</v>
          </cell>
          <cell r="J5250">
            <v>1</v>
          </cell>
          <cell r="K5250">
            <v>2</v>
          </cell>
        </row>
        <row r="5251">
          <cell r="A5251" t="str">
            <v>MC</v>
          </cell>
          <cell r="B5251" t="str">
            <v>CA307</v>
          </cell>
          <cell r="C5251" t="str">
            <v>P</v>
          </cell>
          <cell r="D5251" t="str">
            <v>HOLD1</v>
          </cell>
          <cell r="E5251" t="str">
            <v>90 ELL</v>
          </cell>
          <cell r="F5251">
            <v>2</v>
          </cell>
          <cell r="G5251" t="str">
            <v>CB300105000400</v>
          </cell>
          <cell r="H5251">
            <v>4</v>
          </cell>
          <cell r="I5251" t="str">
            <v>--</v>
          </cell>
          <cell r="J5251">
            <v>2</v>
          </cell>
          <cell r="K5251">
            <v>3</v>
          </cell>
        </row>
        <row r="5252">
          <cell r="A5252" t="str">
            <v>MC</v>
          </cell>
          <cell r="B5252" t="str">
            <v>CA304</v>
          </cell>
          <cell r="C5252" t="str">
            <v>CMC</v>
          </cell>
          <cell r="D5252" t="str">
            <v>HOLD</v>
          </cell>
          <cell r="E5252" t="str">
            <v>90 ELL</v>
          </cell>
          <cell r="F5252">
            <v>2</v>
          </cell>
          <cell r="G5252" t="str">
            <v>CB300105000400</v>
          </cell>
          <cell r="H5252">
            <v>4</v>
          </cell>
          <cell r="I5252" t="str">
            <v>--</v>
          </cell>
          <cell r="J5252">
            <v>2</v>
          </cell>
          <cell r="K5252">
            <v>3</v>
          </cell>
        </row>
        <row r="5253">
          <cell r="A5253" t="str">
            <v>MC</v>
          </cell>
          <cell r="B5253" t="str">
            <v>CA304</v>
          </cell>
          <cell r="C5253" t="str">
            <v>MC</v>
          </cell>
          <cell r="D5253" t="str">
            <v>2507</v>
          </cell>
          <cell r="E5253" t="str">
            <v>90 ELL</v>
          </cell>
          <cell r="F5253">
            <v>2</v>
          </cell>
          <cell r="G5253" t="str">
            <v>CB300105000400</v>
          </cell>
          <cell r="H5253">
            <v>4</v>
          </cell>
          <cell r="I5253" t="str">
            <v>--</v>
          </cell>
          <cell r="J5253">
            <v>3</v>
          </cell>
          <cell r="K5253">
            <v>4</v>
          </cell>
        </row>
        <row r="5254">
          <cell r="A5254" t="str">
            <v>MC</v>
          </cell>
          <cell r="B5254" t="str">
            <v>CA304</v>
          </cell>
          <cell r="C5254" t="str">
            <v>VT</v>
          </cell>
          <cell r="D5254" t="str">
            <v>HOLD</v>
          </cell>
          <cell r="E5254" t="str">
            <v>90 ELL</v>
          </cell>
          <cell r="F5254">
            <v>2</v>
          </cell>
          <cell r="G5254" t="str">
            <v>CB300105000400</v>
          </cell>
          <cell r="H5254">
            <v>4</v>
          </cell>
          <cell r="I5254" t="str">
            <v>--</v>
          </cell>
          <cell r="J5254">
            <v>3</v>
          </cell>
          <cell r="K5254">
            <v>4</v>
          </cell>
        </row>
        <row r="5255">
          <cell r="A5255" t="str">
            <v>MC</v>
          </cell>
          <cell r="B5255" t="str">
            <v>CA304</v>
          </cell>
          <cell r="C5255" t="str">
            <v>VT</v>
          </cell>
          <cell r="D5255" t="str">
            <v>HOLD</v>
          </cell>
          <cell r="E5255" t="str">
            <v>90 ELL</v>
          </cell>
          <cell r="F5255">
            <v>2</v>
          </cell>
          <cell r="G5255" t="str">
            <v>CB300105000400</v>
          </cell>
          <cell r="H5255">
            <v>4</v>
          </cell>
          <cell r="I5255" t="str">
            <v>--</v>
          </cell>
          <cell r="J5255">
            <v>4</v>
          </cell>
          <cell r="K5255">
            <v>5</v>
          </cell>
        </row>
        <row r="5256">
          <cell r="A5256" t="str">
            <v>MC</v>
          </cell>
          <cell r="B5256" t="str">
            <v>CA304</v>
          </cell>
          <cell r="C5256" t="str">
            <v>MC</v>
          </cell>
          <cell r="D5256" t="str">
            <v>2605</v>
          </cell>
          <cell r="E5256" t="str">
            <v>C RED</v>
          </cell>
          <cell r="F5256">
            <v>2</v>
          </cell>
          <cell r="G5256" t="str">
            <v>CB300505050402</v>
          </cell>
          <cell r="H5256">
            <v>4</v>
          </cell>
          <cell r="I5256">
            <v>2</v>
          </cell>
          <cell r="J5256">
            <v>2</v>
          </cell>
          <cell r="K5256">
            <v>3</v>
          </cell>
        </row>
        <row r="5257">
          <cell r="A5257" t="str">
            <v>MC</v>
          </cell>
          <cell r="B5257" t="str">
            <v>CA304</v>
          </cell>
          <cell r="C5257" t="str">
            <v>MC</v>
          </cell>
          <cell r="D5257" t="str">
            <v>2506</v>
          </cell>
          <cell r="E5257" t="str">
            <v>C RED</v>
          </cell>
          <cell r="F5257">
            <v>2</v>
          </cell>
          <cell r="G5257" t="str">
            <v>CB300505050402</v>
          </cell>
          <cell r="H5257">
            <v>4</v>
          </cell>
          <cell r="I5257">
            <v>2</v>
          </cell>
          <cell r="J5257">
            <v>2</v>
          </cell>
          <cell r="K5257">
            <v>3</v>
          </cell>
        </row>
        <row r="5258">
          <cell r="A5258" t="str">
            <v>MC</v>
          </cell>
          <cell r="B5258" t="str">
            <v>CA304</v>
          </cell>
          <cell r="C5258" t="str">
            <v>MC</v>
          </cell>
          <cell r="D5258" t="str">
            <v>2609</v>
          </cell>
          <cell r="E5258" t="str">
            <v>C SWG</v>
          </cell>
          <cell r="F5258">
            <v>2</v>
          </cell>
          <cell r="G5258" t="str">
            <v>CB1614050804IH</v>
          </cell>
          <cell r="H5258">
            <v>4</v>
          </cell>
          <cell r="I5258">
            <v>1.5</v>
          </cell>
          <cell r="J5258">
            <v>2</v>
          </cell>
          <cell r="K5258">
            <v>3</v>
          </cell>
        </row>
        <row r="5259">
          <cell r="A5259" t="str">
            <v>MC</v>
          </cell>
          <cell r="B5259" t="str">
            <v>CA304</v>
          </cell>
          <cell r="C5259" t="str">
            <v>MC</v>
          </cell>
          <cell r="D5259" t="str">
            <v>2505</v>
          </cell>
          <cell r="E5259" t="str">
            <v>E RED</v>
          </cell>
          <cell r="F5259">
            <v>2</v>
          </cell>
          <cell r="G5259" t="str">
            <v>CB300605050402</v>
          </cell>
          <cell r="H5259">
            <v>4</v>
          </cell>
          <cell r="I5259">
            <v>2</v>
          </cell>
          <cell r="J5259">
            <v>2</v>
          </cell>
          <cell r="K5259">
            <v>3</v>
          </cell>
        </row>
        <row r="5260">
          <cell r="A5260" t="str">
            <v>MC</v>
          </cell>
          <cell r="B5260" t="str">
            <v>CA304</v>
          </cell>
          <cell r="C5260" t="str">
            <v>CMC</v>
          </cell>
          <cell r="D5260" t="str">
            <v>HOLD</v>
          </cell>
          <cell r="E5260" t="str">
            <v>SOL</v>
          </cell>
          <cell r="F5260">
            <v>2</v>
          </cell>
          <cell r="G5260" t="str">
            <v>CB39020000040T</v>
          </cell>
          <cell r="H5260">
            <v>4</v>
          </cell>
          <cell r="I5260">
            <v>0.75</v>
          </cell>
          <cell r="J5260">
            <v>1</v>
          </cell>
          <cell r="K5260">
            <v>2</v>
          </cell>
        </row>
        <row r="5261">
          <cell r="A5261" t="str">
            <v>MC</v>
          </cell>
          <cell r="B5261" t="str">
            <v>CA304</v>
          </cell>
          <cell r="C5261" t="str">
            <v>CMC</v>
          </cell>
          <cell r="D5261" t="str">
            <v>HOLD</v>
          </cell>
          <cell r="E5261" t="str">
            <v>SOL</v>
          </cell>
          <cell r="F5261">
            <v>2</v>
          </cell>
          <cell r="G5261" t="str">
            <v>CB39020000040T</v>
          </cell>
          <cell r="H5261">
            <v>4</v>
          </cell>
          <cell r="I5261">
            <v>0.75</v>
          </cell>
          <cell r="J5261">
            <v>1</v>
          </cell>
          <cell r="K5261">
            <v>2</v>
          </cell>
        </row>
        <row r="5262">
          <cell r="A5262" t="str">
            <v>MC</v>
          </cell>
          <cell r="B5262" t="str">
            <v>CA304</v>
          </cell>
          <cell r="C5262" t="str">
            <v>CMC</v>
          </cell>
          <cell r="D5262" t="str">
            <v>HOLD</v>
          </cell>
          <cell r="E5262" t="str">
            <v>TEE</v>
          </cell>
          <cell r="F5262">
            <v>2</v>
          </cell>
          <cell r="G5262" t="str">
            <v>CB300305000400</v>
          </cell>
          <cell r="H5262">
            <v>4</v>
          </cell>
          <cell r="I5262" t="str">
            <v>--</v>
          </cell>
          <cell r="J5262">
            <v>1</v>
          </cell>
          <cell r="K5262">
            <v>2</v>
          </cell>
        </row>
        <row r="5263">
          <cell r="A5263" t="str">
            <v>MC</v>
          </cell>
          <cell r="B5263" t="str">
            <v>CA304</v>
          </cell>
          <cell r="C5263" t="str">
            <v>VT</v>
          </cell>
          <cell r="D5263" t="str">
            <v>HOLD</v>
          </cell>
          <cell r="E5263" t="str">
            <v>TEE</v>
          </cell>
          <cell r="F5263">
            <v>2</v>
          </cell>
          <cell r="G5263" t="str">
            <v>CB300305000400</v>
          </cell>
          <cell r="H5263">
            <v>4</v>
          </cell>
          <cell r="I5263" t="str">
            <v>--</v>
          </cell>
          <cell r="J5263">
            <v>1</v>
          </cell>
          <cell r="K5263">
            <v>2</v>
          </cell>
        </row>
        <row r="5264">
          <cell r="A5264" t="str">
            <v>MC</v>
          </cell>
          <cell r="B5264" t="str">
            <v>CA307</v>
          </cell>
          <cell r="C5264" t="str">
            <v>P</v>
          </cell>
          <cell r="D5264" t="str">
            <v>HOLD1</v>
          </cell>
          <cell r="E5264" t="str">
            <v>TOL</v>
          </cell>
          <cell r="F5264">
            <v>2</v>
          </cell>
          <cell r="G5264" t="str">
            <v>CB39030000040T</v>
          </cell>
          <cell r="H5264">
            <v>4</v>
          </cell>
          <cell r="I5264">
            <v>0.75</v>
          </cell>
          <cell r="J5264">
            <v>1</v>
          </cell>
          <cell r="K5264">
            <v>2</v>
          </cell>
        </row>
        <row r="5265">
          <cell r="A5265" t="str">
            <v>MC</v>
          </cell>
          <cell r="B5265" t="str">
            <v>CA304</v>
          </cell>
          <cell r="C5265" t="str">
            <v>MC</v>
          </cell>
          <cell r="D5265" t="str">
            <v>2502</v>
          </cell>
          <cell r="E5265" t="str">
            <v>90 ELL</v>
          </cell>
          <cell r="F5265">
            <v>2</v>
          </cell>
          <cell r="G5265" t="str">
            <v>CB300105000400</v>
          </cell>
          <cell r="H5265">
            <v>4</v>
          </cell>
          <cell r="I5265" t="str">
            <v>--</v>
          </cell>
          <cell r="J5265">
            <v>8</v>
          </cell>
          <cell r="K5265">
            <v>10</v>
          </cell>
        </row>
        <row r="5266">
          <cell r="A5266" t="str">
            <v>MC</v>
          </cell>
          <cell r="B5266" t="str">
            <v>CA304</v>
          </cell>
          <cell r="C5266" t="str">
            <v>MC</v>
          </cell>
          <cell r="D5266" t="str">
            <v>2502</v>
          </cell>
          <cell r="E5266" t="str">
            <v>90 ELL</v>
          </cell>
          <cell r="F5266">
            <v>2</v>
          </cell>
          <cell r="G5266" t="str">
            <v>CB300105000400</v>
          </cell>
          <cell r="H5266">
            <v>4</v>
          </cell>
          <cell r="I5266" t="str">
            <v>--</v>
          </cell>
          <cell r="J5266">
            <v>7</v>
          </cell>
          <cell r="K5266">
            <v>9</v>
          </cell>
        </row>
        <row r="5267">
          <cell r="A5267" t="str">
            <v>MC</v>
          </cell>
          <cell r="B5267" t="str">
            <v>CA304</v>
          </cell>
          <cell r="C5267" t="str">
            <v>MC</v>
          </cell>
          <cell r="D5267" t="str">
            <v>HOLD</v>
          </cell>
          <cell r="E5267" t="str">
            <v>90 ELL</v>
          </cell>
          <cell r="F5267">
            <v>2</v>
          </cell>
          <cell r="G5267" t="str">
            <v>CB300105000400</v>
          </cell>
          <cell r="H5267">
            <v>4</v>
          </cell>
          <cell r="I5267" t="str">
            <v>--</v>
          </cell>
          <cell r="J5267">
            <v>5</v>
          </cell>
          <cell r="K5267">
            <v>6</v>
          </cell>
        </row>
        <row r="5268">
          <cell r="A5268" t="str">
            <v>MC</v>
          </cell>
          <cell r="B5268" t="str">
            <v>CA304</v>
          </cell>
          <cell r="C5268" t="str">
            <v>MC</v>
          </cell>
          <cell r="D5268" t="str">
            <v>HOLD</v>
          </cell>
          <cell r="E5268" t="str">
            <v>90 ELL</v>
          </cell>
          <cell r="F5268">
            <v>2</v>
          </cell>
          <cell r="G5268" t="str">
            <v>CB300105000400</v>
          </cell>
          <cell r="H5268">
            <v>4</v>
          </cell>
          <cell r="I5268" t="str">
            <v>--</v>
          </cell>
          <cell r="J5268">
            <v>5</v>
          </cell>
          <cell r="K5268">
            <v>6</v>
          </cell>
        </row>
        <row r="5269">
          <cell r="A5269" t="str">
            <v>MC</v>
          </cell>
          <cell r="B5269" t="str">
            <v>CA304</v>
          </cell>
          <cell r="C5269" t="str">
            <v>MC</v>
          </cell>
          <cell r="D5269" t="str">
            <v>2503</v>
          </cell>
          <cell r="E5269" t="str">
            <v>90 ELL</v>
          </cell>
          <cell r="F5269">
            <v>2</v>
          </cell>
          <cell r="G5269" t="str">
            <v>CB300105000400</v>
          </cell>
          <cell r="H5269">
            <v>4</v>
          </cell>
          <cell r="I5269" t="str">
            <v>--</v>
          </cell>
          <cell r="J5269">
            <v>3</v>
          </cell>
          <cell r="K5269">
            <v>4</v>
          </cell>
        </row>
        <row r="5270">
          <cell r="A5270" t="str">
            <v>MC</v>
          </cell>
          <cell r="B5270" t="str">
            <v>CA304</v>
          </cell>
          <cell r="C5270" t="str">
            <v>MC</v>
          </cell>
          <cell r="D5270" t="str">
            <v>HOLD</v>
          </cell>
          <cell r="E5270" t="str">
            <v>90 ELL</v>
          </cell>
          <cell r="F5270">
            <v>2</v>
          </cell>
          <cell r="G5270" t="str">
            <v>CB300105000400</v>
          </cell>
          <cell r="H5270">
            <v>4</v>
          </cell>
          <cell r="I5270" t="str">
            <v>--</v>
          </cell>
          <cell r="J5270">
            <v>5</v>
          </cell>
          <cell r="K5270">
            <v>6</v>
          </cell>
        </row>
        <row r="5271">
          <cell r="A5271" t="str">
            <v>MC</v>
          </cell>
          <cell r="B5271" t="str">
            <v>CA304</v>
          </cell>
          <cell r="C5271" t="str">
            <v>MC</v>
          </cell>
          <cell r="D5271" t="str">
            <v>2604</v>
          </cell>
          <cell r="E5271" t="str">
            <v>C RED</v>
          </cell>
          <cell r="F5271">
            <v>2</v>
          </cell>
          <cell r="G5271" t="str">
            <v>CB300505050402</v>
          </cell>
          <cell r="H5271">
            <v>4</v>
          </cell>
          <cell r="I5271">
            <v>2</v>
          </cell>
          <cell r="J5271">
            <v>2</v>
          </cell>
          <cell r="K5271">
            <v>3</v>
          </cell>
        </row>
        <row r="5272">
          <cell r="A5272" t="str">
            <v>MC</v>
          </cell>
          <cell r="B5272" t="str">
            <v>CA304</v>
          </cell>
          <cell r="C5272" t="str">
            <v>MC</v>
          </cell>
          <cell r="D5272" t="str">
            <v>2502</v>
          </cell>
          <cell r="E5272" t="str">
            <v>E RED</v>
          </cell>
          <cell r="F5272">
            <v>2</v>
          </cell>
          <cell r="G5272" t="str">
            <v>CB300605050403</v>
          </cell>
          <cell r="H5272">
            <v>4</v>
          </cell>
          <cell r="I5272">
            <v>3</v>
          </cell>
          <cell r="J5272">
            <v>2</v>
          </cell>
          <cell r="K5272">
            <v>3</v>
          </cell>
        </row>
        <row r="5273">
          <cell r="A5273" t="str">
            <v>MC</v>
          </cell>
          <cell r="B5273" t="str">
            <v>CA304</v>
          </cell>
          <cell r="C5273" t="str">
            <v>MC</v>
          </cell>
          <cell r="D5273" t="str">
            <v>2502</v>
          </cell>
          <cell r="E5273" t="str">
            <v>E RED</v>
          </cell>
          <cell r="F5273">
            <v>2</v>
          </cell>
          <cell r="G5273" t="str">
            <v>CB300605050403</v>
          </cell>
          <cell r="H5273">
            <v>4</v>
          </cell>
          <cell r="I5273">
            <v>3</v>
          </cell>
          <cell r="J5273">
            <v>2</v>
          </cell>
          <cell r="K5273">
            <v>3</v>
          </cell>
        </row>
        <row r="5274">
          <cell r="A5274" t="str">
            <v>MC</v>
          </cell>
          <cell r="B5274" t="str">
            <v>CA304</v>
          </cell>
          <cell r="C5274" t="str">
            <v>MC</v>
          </cell>
          <cell r="D5274" t="str">
            <v>2502</v>
          </cell>
          <cell r="E5274" t="str">
            <v>SOL</v>
          </cell>
          <cell r="F5274">
            <v>2</v>
          </cell>
          <cell r="G5274" t="str">
            <v>CB39020000040T</v>
          </cell>
          <cell r="H5274">
            <v>4</v>
          </cell>
          <cell r="I5274">
            <v>0.75</v>
          </cell>
          <cell r="J5274">
            <v>1</v>
          </cell>
          <cell r="K5274">
            <v>2</v>
          </cell>
        </row>
        <row r="5275">
          <cell r="A5275" t="str">
            <v>MC</v>
          </cell>
          <cell r="B5275" t="str">
            <v>B2C</v>
          </cell>
          <cell r="C5275" t="str">
            <v>SH</v>
          </cell>
          <cell r="D5275" t="str">
            <v>1360</v>
          </cell>
          <cell r="E5275" t="str">
            <v>90 ELL</v>
          </cell>
          <cell r="F5275">
            <v>2</v>
          </cell>
          <cell r="G5275" t="str">
            <v>CB300104000600</v>
          </cell>
          <cell r="H5275">
            <v>6</v>
          </cell>
          <cell r="I5275" t="str">
            <v>--</v>
          </cell>
          <cell r="J5275">
            <v>2</v>
          </cell>
          <cell r="K5275">
            <v>3</v>
          </cell>
        </row>
        <row r="5276">
          <cell r="A5276" t="str">
            <v>MC</v>
          </cell>
          <cell r="B5276" t="str">
            <v>B2C</v>
          </cell>
          <cell r="C5276" t="str">
            <v>SH</v>
          </cell>
          <cell r="D5276" t="str">
            <v>1460</v>
          </cell>
          <cell r="E5276" t="str">
            <v>90 ELL</v>
          </cell>
          <cell r="F5276">
            <v>2</v>
          </cell>
          <cell r="G5276" t="str">
            <v>CB300104000600</v>
          </cell>
          <cell r="H5276">
            <v>6</v>
          </cell>
          <cell r="I5276" t="str">
            <v>--</v>
          </cell>
          <cell r="J5276">
            <v>7</v>
          </cell>
          <cell r="K5276">
            <v>9</v>
          </cell>
        </row>
        <row r="5277">
          <cell r="A5277" t="str">
            <v>MC</v>
          </cell>
          <cell r="B5277" t="str">
            <v>B2C</v>
          </cell>
          <cell r="C5277" t="str">
            <v>SH</v>
          </cell>
          <cell r="D5277" t="str">
            <v>1000</v>
          </cell>
          <cell r="E5277" t="str">
            <v>CAP</v>
          </cell>
          <cell r="F5277">
            <v>2</v>
          </cell>
          <cell r="G5277" t="str">
            <v>CB300704000600</v>
          </cell>
          <cell r="H5277">
            <v>6</v>
          </cell>
          <cell r="I5277" t="str">
            <v>--</v>
          </cell>
          <cell r="J5277">
            <v>2</v>
          </cell>
          <cell r="K5277">
            <v>3</v>
          </cell>
        </row>
        <row r="5278">
          <cell r="A5278" t="str">
            <v>MC</v>
          </cell>
          <cell r="B5278" t="str">
            <v>B2C</v>
          </cell>
          <cell r="C5278" t="str">
            <v>SH</v>
          </cell>
          <cell r="D5278" t="str">
            <v>1460</v>
          </cell>
          <cell r="E5278" t="str">
            <v>E RED</v>
          </cell>
          <cell r="F5278">
            <v>2</v>
          </cell>
          <cell r="G5278" t="str">
            <v>CB300604040604</v>
          </cell>
          <cell r="H5278">
            <v>6</v>
          </cell>
          <cell r="I5278">
            <v>4</v>
          </cell>
          <cell r="J5278">
            <v>2</v>
          </cell>
          <cell r="K5278">
            <v>3</v>
          </cell>
        </row>
        <row r="5279">
          <cell r="A5279" t="str">
            <v>MC</v>
          </cell>
          <cell r="B5279" t="str">
            <v>B2C</v>
          </cell>
          <cell r="C5279" t="str">
            <v>SH</v>
          </cell>
          <cell r="D5279" t="str">
            <v>1460</v>
          </cell>
          <cell r="E5279" t="str">
            <v>SOL</v>
          </cell>
          <cell r="F5279">
            <v>2</v>
          </cell>
          <cell r="G5279" t="str">
            <v>CB39020000060T</v>
          </cell>
          <cell r="H5279">
            <v>6</v>
          </cell>
          <cell r="I5279">
            <v>0.75</v>
          </cell>
          <cell r="J5279">
            <v>3</v>
          </cell>
          <cell r="K5279">
            <v>4</v>
          </cell>
        </row>
        <row r="5280">
          <cell r="A5280" t="str">
            <v>MC</v>
          </cell>
          <cell r="B5280" t="str">
            <v>B2C</v>
          </cell>
          <cell r="C5280" t="str">
            <v>SH</v>
          </cell>
          <cell r="D5280" t="str">
            <v>1000</v>
          </cell>
          <cell r="E5280" t="str">
            <v>SOL</v>
          </cell>
          <cell r="F5280">
            <v>2</v>
          </cell>
          <cell r="G5280" t="str">
            <v>CB39020000060T</v>
          </cell>
          <cell r="H5280">
            <v>6</v>
          </cell>
          <cell r="I5280">
            <v>0.75</v>
          </cell>
          <cell r="J5280">
            <v>4</v>
          </cell>
          <cell r="K5280">
            <v>5</v>
          </cell>
        </row>
        <row r="5281">
          <cell r="A5281" t="str">
            <v>MC</v>
          </cell>
          <cell r="B5281" t="str">
            <v>CA307</v>
          </cell>
          <cell r="C5281" t="str">
            <v>HCLG</v>
          </cell>
          <cell r="D5281" t="str">
            <v>1100</v>
          </cell>
          <cell r="E5281" t="str">
            <v>90 ELL</v>
          </cell>
          <cell r="F5281">
            <v>2</v>
          </cell>
          <cell r="G5281" t="str">
            <v>CB300105000600</v>
          </cell>
          <cell r="H5281">
            <v>6</v>
          </cell>
          <cell r="I5281" t="str">
            <v>--</v>
          </cell>
          <cell r="J5281">
            <v>2</v>
          </cell>
          <cell r="K5281">
            <v>3</v>
          </cell>
        </row>
        <row r="5282">
          <cell r="A5282" t="str">
            <v>MC</v>
          </cell>
          <cell r="B5282" t="str">
            <v>CA304</v>
          </cell>
          <cell r="C5282" t="str">
            <v>CMC</v>
          </cell>
          <cell r="D5282" t="str">
            <v>HOLD</v>
          </cell>
          <cell r="E5282" t="str">
            <v>90 ELL</v>
          </cell>
          <cell r="F5282">
            <v>2</v>
          </cell>
          <cell r="G5282" t="str">
            <v>CB300105000600</v>
          </cell>
          <cell r="H5282">
            <v>6</v>
          </cell>
          <cell r="I5282" t="str">
            <v>--</v>
          </cell>
          <cell r="J5282">
            <v>1</v>
          </cell>
          <cell r="K5282">
            <v>2</v>
          </cell>
        </row>
        <row r="5283">
          <cell r="A5283" t="str">
            <v>MC</v>
          </cell>
          <cell r="B5283" t="str">
            <v>CA304</v>
          </cell>
          <cell r="C5283" t="str">
            <v>CMC</v>
          </cell>
          <cell r="D5283" t="str">
            <v>HOLD</v>
          </cell>
          <cell r="E5283" t="str">
            <v>90 ELL</v>
          </cell>
          <cell r="F5283">
            <v>2</v>
          </cell>
          <cell r="G5283" t="str">
            <v>CB300105000600</v>
          </cell>
          <cell r="H5283">
            <v>6</v>
          </cell>
          <cell r="I5283" t="str">
            <v>--</v>
          </cell>
          <cell r="J5283">
            <v>4</v>
          </cell>
          <cell r="K5283">
            <v>5</v>
          </cell>
        </row>
        <row r="5284">
          <cell r="A5284" t="str">
            <v>MC</v>
          </cell>
          <cell r="B5284" t="str">
            <v>CA304</v>
          </cell>
          <cell r="C5284" t="str">
            <v>CMC</v>
          </cell>
          <cell r="D5284" t="str">
            <v>HOLD</v>
          </cell>
          <cell r="E5284" t="str">
            <v>90 ELL</v>
          </cell>
          <cell r="F5284">
            <v>2</v>
          </cell>
          <cell r="G5284" t="str">
            <v>CB300105000600</v>
          </cell>
          <cell r="H5284">
            <v>6</v>
          </cell>
          <cell r="I5284" t="str">
            <v>--</v>
          </cell>
          <cell r="J5284">
            <v>1</v>
          </cell>
          <cell r="K5284">
            <v>2</v>
          </cell>
        </row>
        <row r="5285">
          <cell r="A5285" t="str">
            <v>MC</v>
          </cell>
          <cell r="B5285" t="str">
            <v>CA307</v>
          </cell>
          <cell r="C5285" t="str">
            <v>HCL</v>
          </cell>
          <cell r="D5285" t="str">
            <v>1100</v>
          </cell>
          <cell r="E5285" t="str">
            <v>90 ELL</v>
          </cell>
          <cell r="F5285">
            <v>2</v>
          </cell>
          <cell r="G5285" t="str">
            <v>CB300105000600</v>
          </cell>
          <cell r="H5285">
            <v>6</v>
          </cell>
          <cell r="I5285" t="str">
            <v>--</v>
          </cell>
          <cell r="J5285">
            <v>13</v>
          </cell>
          <cell r="K5285">
            <v>15</v>
          </cell>
        </row>
        <row r="5286">
          <cell r="A5286" t="str">
            <v>MC</v>
          </cell>
          <cell r="B5286" t="str">
            <v>CA304</v>
          </cell>
          <cell r="C5286" t="str">
            <v>MC</v>
          </cell>
          <cell r="D5286" t="str">
            <v>2410</v>
          </cell>
          <cell r="E5286" t="str">
            <v>90 ELL</v>
          </cell>
          <cell r="F5286">
            <v>2</v>
          </cell>
          <cell r="G5286" t="str">
            <v>CB300105000600</v>
          </cell>
          <cell r="H5286">
            <v>6</v>
          </cell>
          <cell r="I5286" t="str">
            <v>--</v>
          </cell>
          <cell r="J5286">
            <v>3</v>
          </cell>
          <cell r="K5286">
            <v>4</v>
          </cell>
        </row>
        <row r="5287">
          <cell r="A5287" t="str">
            <v>MC</v>
          </cell>
          <cell r="B5287" t="str">
            <v>CA304</v>
          </cell>
          <cell r="C5287" t="str">
            <v>MC</v>
          </cell>
          <cell r="D5287" t="str">
            <v>2412</v>
          </cell>
          <cell r="E5287" t="str">
            <v>90 ELL</v>
          </cell>
          <cell r="F5287">
            <v>2</v>
          </cell>
          <cell r="G5287" t="str">
            <v>CB300105000600</v>
          </cell>
          <cell r="H5287">
            <v>6</v>
          </cell>
          <cell r="I5287" t="str">
            <v>--</v>
          </cell>
          <cell r="J5287">
            <v>4</v>
          </cell>
          <cell r="K5287">
            <v>5</v>
          </cell>
        </row>
        <row r="5288">
          <cell r="A5288" t="str">
            <v>MC</v>
          </cell>
          <cell r="B5288" t="str">
            <v>BA305</v>
          </cell>
          <cell r="C5288" t="str">
            <v>MOH</v>
          </cell>
          <cell r="D5288" t="str">
            <v>HOLD</v>
          </cell>
          <cell r="E5288" t="str">
            <v>90 ELL</v>
          </cell>
          <cell r="F5288">
            <v>2</v>
          </cell>
          <cell r="G5288" t="str">
            <v>CB300105000600</v>
          </cell>
          <cell r="H5288">
            <v>6</v>
          </cell>
          <cell r="I5288" t="str">
            <v>--</v>
          </cell>
          <cell r="J5288">
            <v>3</v>
          </cell>
          <cell r="K5288">
            <v>4</v>
          </cell>
        </row>
        <row r="5289">
          <cell r="A5289" t="str">
            <v>MC</v>
          </cell>
          <cell r="B5289" t="str">
            <v>CA304</v>
          </cell>
          <cell r="C5289" t="str">
            <v>MC</v>
          </cell>
          <cell r="D5289" t="str">
            <v>2613</v>
          </cell>
          <cell r="E5289" t="str">
            <v>90 ELL</v>
          </cell>
          <cell r="F5289">
            <v>2</v>
          </cell>
          <cell r="G5289" t="str">
            <v>CB300105000600</v>
          </cell>
          <cell r="H5289">
            <v>6</v>
          </cell>
          <cell r="I5289" t="str">
            <v>--</v>
          </cell>
          <cell r="J5289">
            <v>9</v>
          </cell>
          <cell r="K5289">
            <v>11</v>
          </cell>
        </row>
        <row r="5290">
          <cell r="A5290" t="str">
            <v>MC</v>
          </cell>
          <cell r="B5290" t="str">
            <v>CA307</v>
          </cell>
          <cell r="C5290" t="str">
            <v>HCL</v>
          </cell>
          <cell r="D5290" t="str">
            <v>1100</v>
          </cell>
          <cell r="E5290" t="str">
            <v>SOL</v>
          </cell>
          <cell r="F5290">
            <v>2</v>
          </cell>
          <cell r="G5290" t="str">
            <v>CB39020000060T</v>
          </cell>
          <cell r="H5290">
            <v>6</v>
          </cell>
          <cell r="I5290">
            <v>0.75</v>
          </cell>
          <cell r="J5290">
            <v>4</v>
          </cell>
          <cell r="K5290">
            <v>5</v>
          </cell>
        </row>
        <row r="5291">
          <cell r="A5291" t="str">
            <v>MC</v>
          </cell>
          <cell r="B5291" t="str">
            <v>CA304</v>
          </cell>
          <cell r="C5291" t="str">
            <v>MC</v>
          </cell>
          <cell r="D5291" t="str">
            <v>2410</v>
          </cell>
          <cell r="E5291" t="str">
            <v>SOL</v>
          </cell>
          <cell r="F5291">
            <v>2</v>
          </cell>
          <cell r="G5291" t="str">
            <v>CB39020000060T</v>
          </cell>
          <cell r="H5291">
            <v>6</v>
          </cell>
          <cell r="I5291">
            <v>0.75</v>
          </cell>
          <cell r="J5291">
            <v>3</v>
          </cell>
          <cell r="K5291">
            <v>4</v>
          </cell>
        </row>
        <row r="5292">
          <cell r="A5292" t="str">
            <v>MC</v>
          </cell>
          <cell r="B5292" t="str">
            <v>CA304</v>
          </cell>
          <cell r="C5292" t="str">
            <v>MC</v>
          </cell>
          <cell r="D5292" t="str">
            <v>2412</v>
          </cell>
          <cell r="E5292" t="str">
            <v>SOL</v>
          </cell>
          <cell r="F5292">
            <v>2</v>
          </cell>
          <cell r="G5292" t="str">
            <v>CB39020000060T</v>
          </cell>
          <cell r="H5292">
            <v>6</v>
          </cell>
          <cell r="I5292">
            <v>0.75</v>
          </cell>
          <cell r="J5292">
            <v>1</v>
          </cell>
          <cell r="K5292">
            <v>2</v>
          </cell>
        </row>
        <row r="5293">
          <cell r="A5293" t="str">
            <v>MC</v>
          </cell>
          <cell r="B5293" t="str">
            <v>CA304</v>
          </cell>
          <cell r="C5293" t="str">
            <v>CMC</v>
          </cell>
          <cell r="D5293" t="str">
            <v>HOLD</v>
          </cell>
          <cell r="E5293" t="str">
            <v>TEE</v>
          </cell>
          <cell r="F5293">
            <v>2</v>
          </cell>
          <cell r="G5293" t="str">
            <v>CB300305000600</v>
          </cell>
          <cell r="H5293">
            <v>6</v>
          </cell>
          <cell r="I5293" t="str">
            <v>--</v>
          </cell>
          <cell r="J5293">
            <v>1</v>
          </cell>
          <cell r="K5293">
            <v>2</v>
          </cell>
        </row>
        <row r="5294">
          <cell r="A5294" t="str">
            <v>MC</v>
          </cell>
          <cell r="B5294" t="str">
            <v>CA307</v>
          </cell>
          <cell r="C5294" t="str">
            <v>HCL</v>
          </cell>
          <cell r="D5294" t="str">
            <v>1100</v>
          </cell>
          <cell r="E5294" t="str">
            <v>TEE</v>
          </cell>
          <cell r="F5294">
            <v>2</v>
          </cell>
          <cell r="G5294" t="str">
            <v>CB300305000600</v>
          </cell>
          <cell r="H5294">
            <v>6</v>
          </cell>
          <cell r="I5294" t="str">
            <v>--</v>
          </cell>
          <cell r="J5294">
            <v>1</v>
          </cell>
          <cell r="K5294">
            <v>2</v>
          </cell>
        </row>
        <row r="5295">
          <cell r="A5295" t="str">
            <v>MC</v>
          </cell>
          <cell r="B5295" t="str">
            <v>CA307</v>
          </cell>
          <cell r="C5295" t="str">
            <v>HCLG</v>
          </cell>
          <cell r="D5295" t="str">
            <v>1100</v>
          </cell>
          <cell r="E5295" t="str">
            <v>TOL</v>
          </cell>
          <cell r="F5295">
            <v>2</v>
          </cell>
          <cell r="G5295" t="str">
            <v>CB39030000060T</v>
          </cell>
          <cell r="H5295">
            <v>6</v>
          </cell>
          <cell r="I5295">
            <v>0.75</v>
          </cell>
          <cell r="J5295">
            <v>1</v>
          </cell>
          <cell r="K5295">
            <v>2</v>
          </cell>
        </row>
        <row r="5296">
          <cell r="A5296" t="str">
            <v>MC</v>
          </cell>
          <cell r="B5296" t="str">
            <v>CA304</v>
          </cell>
          <cell r="C5296" t="str">
            <v>MC</v>
          </cell>
          <cell r="D5296" t="str">
            <v>2502</v>
          </cell>
          <cell r="E5296" t="str">
            <v>45 ELL</v>
          </cell>
          <cell r="F5296">
            <v>2</v>
          </cell>
          <cell r="G5296" t="str">
            <v>CB300205000600</v>
          </cell>
          <cell r="H5296">
            <v>6</v>
          </cell>
          <cell r="I5296" t="str">
            <v>--</v>
          </cell>
          <cell r="J5296">
            <v>1</v>
          </cell>
          <cell r="K5296">
            <v>2</v>
          </cell>
        </row>
        <row r="5297">
          <cell r="A5297" t="str">
            <v>MC</v>
          </cell>
          <cell r="B5297" t="str">
            <v>CA304</v>
          </cell>
          <cell r="C5297" t="str">
            <v>MC</v>
          </cell>
          <cell r="D5297" t="str">
            <v>2504</v>
          </cell>
          <cell r="E5297" t="str">
            <v>90 ELL</v>
          </cell>
          <cell r="F5297">
            <v>2</v>
          </cell>
          <cell r="G5297" t="str">
            <v>CB300105000600</v>
          </cell>
          <cell r="H5297">
            <v>6</v>
          </cell>
          <cell r="I5297" t="str">
            <v>--</v>
          </cell>
          <cell r="J5297">
            <v>7</v>
          </cell>
          <cell r="K5297">
            <v>9</v>
          </cell>
        </row>
        <row r="5298">
          <cell r="A5298" t="str">
            <v>MC</v>
          </cell>
          <cell r="B5298" t="str">
            <v>BA305</v>
          </cell>
          <cell r="C5298" t="str">
            <v>MOH</v>
          </cell>
          <cell r="D5298" t="str">
            <v>2103</v>
          </cell>
          <cell r="E5298" t="str">
            <v>90 ELL</v>
          </cell>
          <cell r="F5298">
            <v>2</v>
          </cell>
          <cell r="G5298" t="str">
            <v>CB300105000600</v>
          </cell>
          <cell r="H5298">
            <v>6</v>
          </cell>
          <cell r="I5298" t="str">
            <v>--</v>
          </cell>
          <cell r="J5298">
            <v>5</v>
          </cell>
          <cell r="K5298">
            <v>6</v>
          </cell>
        </row>
        <row r="5299">
          <cell r="A5299" t="str">
            <v>MC</v>
          </cell>
          <cell r="B5299" t="str">
            <v>CA304</v>
          </cell>
          <cell r="C5299" t="str">
            <v>MC</v>
          </cell>
          <cell r="D5299" t="str">
            <v>2502</v>
          </cell>
          <cell r="E5299" t="str">
            <v>90 ELL</v>
          </cell>
          <cell r="F5299">
            <v>2</v>
          </cell>
          <cell r="G5299" t="str">
            <v>CB300105000600</v>
          </cell>
          <cell r="H5299">
            <v>6</v>
          </cell>
          <cell r="I5299" t="str">
            <v>--</v>
          </cell>
          <cell r="J5299">
            <v>4</v>
          </cell>
          <cell r="K5299">
            <v>5</v>
          </cell>
        </row>
        <row r="5300">
          <cell r="A5300" t="str">
            <v>MC</v>
          </cell>
          <cell r="B5300" t="str">
            <v>CA304</v>
          </cell>
          <cell r="C5300" t="str">
            <v>MC</v>
          </cell>
          <cell r="D5300" t="str">
            <v>2502</v>
          </cell>
          <cell r="E5300" t="str">
            <v>90 ELL</v>
          </cell>
          <cell r="F5300">
            <v>2</v>
          </cell>
          <cell r="G5300" t="str">
            <v>CB300105000600</v>
          </cell>
          <cell r="H5300">
            <v>6</v>
          </cell>
          <cell r="I5300" t="str">
            <v>--</v>
          </cell>
          <cell r="J5300">
            <v>6</v>
          </cell>
          <cell r="K5300">
            <v>7</v>
          </cell>
        </row>
        <row r="5301">
          <cell r="A5301" t="str">
            <v>MC</v>
          </cell>
          <cell r="B5301" t="str">
            <v>BA305</v>
          </cell>
          <cell r="C5301" t="str">
            <v>MOH</v>
          </cell>
          <cell r="D5301" t="str">
            <v>2103</v>
          </cell>
          <cell r="E5301" t="str">
            <v>E RED</v>
          </cell>
          <cell r="F5301">
            <v>2</v>
          </cell>
          <cell r="G5301" t="str">
            <v>CB300605050604</v>
          </cell>
          <cell r="H5301">
            <v>6</v>
          </cell>
          <cell r="I5301">
            <v>4</v>
          </cell>
          <cell r="J5301">
            <v>2</v>
          </cell>
          <cell r="K5301">
            <v>3</v>
          </cell>
        </row>
        <row r="5302">
          <cell r="A5302" t="str">
            <v>MC</v>
          </cell>
          <cell r="B5302" t="str">
            <v>CA304</v>
          </cell>
          <cell r="C5302" t="str">
            <v>MC</v>
          </cell>
          <cell r="D5302" t="str">
            <v>2502</v>
          </cell>
          <cell r="E5302" t="str">
            <v>SOL</v>
          </cell>
          <cell r="F5302">
            <v>2</v>
          </cell>
          <cell r="G5302" t="str">
            <v>CB39020000060T</v>
          </cell>
          <cell r="H5302">
            <v>6</v>
          </cell>
          <cell r="I5302">
            <v>0.75</v>
          </cell>
          <cell r="J5302">
            <v>2</v>
          </cell>
          <cell r="K5302">
            <v>3</v>
          </cell>
        </row>
        <row r="5303">
          <cell r="A5303" t="str">
            <v>MC</v>
          </cell>
          <cell r="B5303" t="str">
            <v>CA304</v>
          </cell>
          <cell r="C5303" t="str">
            <v>MC</v>
          </cell>
          <cell r="D5303" t="str">
            <v>2502</v>
          </cell>
          <cell r="E5303" t="str">
            <v>SOL</v>
          </cell>
          <cell r="F5303">
            <v>2</v>
          </cell>
          <cell r="G5303" t="str">
            <v>CB39020000060T</v>
          </cell>
          <cell r="H5303">
            <v>6</v>
          </cell>
          <cell r="I5303">
            <v>0.75</v>
          </cell>
          <cell r="J5303">
            <v>1</v>
          </cell>
          <cell r="K5303">
            <v>2</v>
          </cell>
        </row>
        <row r="5304">
          <cell r="A5304" t="str">
            <v>MC</v>
          </cell>
          <cell r="B5304" t="str">
            <v>CA304</v>
          </cell>
          <cell r="C5304" t="str">
            <v>MC</v>
          </cell>
          <cell r="D5304" t="str">
            <v>2504</v>
          </cell>
          <cell r="E5304" t="str">
            <v>SOL</v>
          </cell>
          <cell r="F5304">
            <v>2</v>
          </cell>
          <cell r="G5304" t="str">
            <v>CB3902000006IH</v>
          </cell>
          <cell r="H5304">
            <v>6</v>
          </cell>
          <cell r="I5304">
            <v>1.5</v>
          </cell>
          <cell r="J5304">
            <v>2</v>
          </cell>
          <cell r="K5304">
            <v>3</v>
          </cell>
        </row>
        <row r="5305">
          <cell r="A5305" t="str">
            <v>MC</v>
          </cell>
          <cell r="B5305" t="str">
            <v>CA304</v>
          </cell>
          <cell r="C5305" t="str">
            <v>MC</v>
          </cell>
          <cell r="D5305" t="str">
            <v>2502</v>
          </cell>
          <cell r="E5305" t="str">
            <v>SOL</v>
          </cell>
          <cell r="F5305">
            <v>2</v>
          </cell>
          <cell r="G5305" t="str">
            <v>CB39020000060T</v>
          </cell>
          <cell r="H5305">
            <v>6</v>
          </cell>
          <cell r="I5305">
            <v>0.75</v>
          </cell>
          <cell r="J5305">
            <v>2</v>
          </cell>
          <cell r="K5305">
            <v>3</v>
          </cell>
        </row>
        <row r="5306">
          <cell r="A5306" t="str">
            <v>MC</v>
          </cell>
          <cell r="B5306" t="str">
            <v>CA304</v>
          </cell>
          <cell r="C5306" t="str">
            <v>MC</v>
          </cell>
          <cell r="D5306" t="str">
            <v>2504</v>
          </cell>
          <cell r="E5306" t="str">
            <v>SOL</v>
          </cell>
          <cell r="F5306">
            <v>2</v>
          </cell>
          <cell r="G5306" t="str">
            <v>CB39020000060T</v>
          </cell>
          <cell r="H5306">
            <v>6</v>
          </cell>
          <cell r="I5306">
            <v>0.75</v>
          </cell>
          <cell r="J5306">
            <v>3</v>
          </cell>
          <cell r="K5306">
            <v>4</v>
          </cell>
        </row>
        <row r="5307">
          <cell r="A5307" t="str">
            <v>MC</v>
          </cell>
          <cell r="B5307" t="str">
            <v>CA304</v>
          </cell>
          <cell r="C5307" t="str">
            <v>MC</v>
          </cell>
          <cell r="D5307" t="str">
            <v>2502</v>
          </cell>
          <cell r="E5307" t="str">
            <v>TEE</v>
          </cell>
          <cell r="F5307">
            <v>2</v>
          </cell>
          <cell r="G5307" t="str">
            <v>CB300305000600</v>
          </cell>
          <cell r="H5307">
            <v>6</v>
          </cell>
          <cell r="I5307" t="str">
            <v>--</v>
          </cell>
          <cell r="J5307">
            <v>1</v>
          </cell>
          <cell r="K5307">
            <v>2</v>
          </cell>
        </row>
        <row r="5308">
          <cell r="A5308" t="str">
            <v>MC</v>
          </cell>
          <cell r="B5308" t="str">
            <v>BA305</v>
          </cell>
          <cell r="C5308" t="str">
            <v>MOH</v>
          </cell>
          <cell r="D5308" t="str">
            <v>2103</v>
          </cell>
          <cell r="E5308" t="str">
            <v>TEE</v>
          </cell>
          <cell r="F5308">
            <v>2</v>
          </cell>
          <cell r="G5308" t="str">
            <v>CB300305000600</v>
          </cell>
          <cell r="H5308">
            <v>6</v>
          </cell>
          <cell r="I5308" t="str">
            <v>--</v>
          </cell>
          <cell r="J5308">
            <v>1</v>
          </cell>
          <cell r="K5308">
            <v>2</v>
          </cell>
        </row>
        <row r="5309">
          <cell r="A5309" t="str">
            <v>MC</v>
          </cell>
          <cell r="B5309" t="str">
            <v>B2C</v>
          </cell>
          <cell r="C5309" t="str">
            <v>SH</v>
          </cell>
          <cell r="D5309" t="str">
            <v>1360</v>
          </cell>
          <cell r="E5309" t="str">
            <v>90 ELL</v>
          </cell>
          <cell r="F5309">
            <v>2</v>
          </cell>
          <cell r="G5309" t="str">
            <v>CB300104000800</v>
          </cell>
          <cell r="H5309">
            <v>8</v>
          </cell>
          <cell r="I5309" t="str">
            <v>--</v>
          </cell>
          <cell r="J5309">
            <v>7</v>
          </cell>
          <cell r="K5309">
            <v>9</v>
          </cell>
        </row>
        <row r="5310">
          <cell r="A5310" t="str">
            <v>MC</v>
          </cell>
          <cell r="B5310" t="str">
            <v>B2C</v>
          </cell>
          <cell r="C5310" t="str">
            <v>SH</v>
          </cell>
          <cell r="D5310" t="str">
            <v>1360</v>
          </cell>
          <cell r="E5310" t="str">
            <v>E RED</v>
          </cell>
          <cell r="F5310">
            <v>2</v>
          </cell>
          <cell r="G5310" t="str">
            <v>CB300604040806</v>
          </cell>
          <cell r="H5310">
            <v>8</v>
          </cell>
          <cell r="I5310">
            <v>6</v>
          </cell>
          <cell r="J5310">
            <v>2</v>
          </cell>
          <cell r="K5310">
            <v>3</v>
          </cell>
        </row>
        <row r="5311">
          <cell r="A5311" t="str">
            <v>MC</v>
          </cell>
          <cell r="B5311" t="str">
            <v>B2C</v>
          </cell>
          <cell r="C5311" t="str">
            <v>SH</v>
          </cell>
          <cell r="D5311" t="str">
            <v>1360</v>
          </cell>
          <cell r="E5311" t="str">
            <v>SOL</v>
          </cell>
          <cell r="F5311">
            <v>2</v>
          </cell>
          <cell r="G5311" t="str">
            <v>CB39020000080T</v>
          </cell>
          <cell r="H5311">
            <v>8</v>
          </cell>
          <cell r="I5311">
            <v>0.75</v>
          </cell>
          <cell r="J5311">
            <v>2</v>
          </cell>
          <cell r="K5311">
            <v>3</v>
          </cell>
        </row>
        <row r="5312">
          <cell r="A5312" t="str">
            <v>MC</v>
          </cell>
          <cell r="B5312" t="str">
            <v>CA304</v>
          </cell>
          <cell r="C5312" t="str">
            <v>MC</v>
          </cell>
          <cell r="D5312" t="str">
            <v>2501</v>
          </cell>
          <cell r="E5312" t="str">
            <v>90 ELL</v>
          </cell>
          <cell r="F5312">
            <v>2</v>
          </cell>
          <cell r="G5312" t="str">
            <v>CB300105000800</v>
          </cell>
          <cell r="H5312">
            <v>8</v>
          </cell>
          <cell r="I5312" t="str">
            <v>--</v>
          </cell>
          <cell r="J5312">
            <v>3</v>
          </cell>
          <cell r="K5312">
            <v>4</v>
          </cell>
        </row>
        <row r="5313">
          <cell r="A5313" t="str">
            <v>MC</v>
          </cell>
          <cell r="B5313" t="str">
            <v>CA304</v>
          </cell>
          <cell r="C5313" t="str">
            <v>MC</v>
          </cell>
          <cell r="D5313" t="str">
            <v>2501</v>
          </cell>
          <cell r="E5313" t="str">
            <v>90 ELL</v>
          </cell>
          <cell r="F5313">
            <v>2</v>
          </cell>
          <cell r="G5313" t="str">
            <v>CB300105000800</v>
          </cell>
          <cell r="H5313">
            <v>8</v>
          </cell>
          <cell r="I5313" t="str">
            <v>--</v>
          </cell>
          <cell r="J5313">
            <v>3</v>
          </cell>
          <cell r="K5313">
            <v>4</v>
          </cell>
        </row>
        <row r="5314">
          <cell r="A5314" t="str">
            <v>MC</v>
          </cell>
          <cell r="B5314" t="str">
            <v>CA304</v>
          </cell>
          <cell r="C5314" t="str">
            <v>MC</v>
          </cell>
          <cell r="D5314" t="str">
            <v>2501</v>
          </cell>
          <cell r="E5314" t="str">
            <v>90 ELL</v>
          </cell>
          <cell r="F5314">
            <v>2</v>
          </cell>
          <cell r="G5314" t="str">
            <v>CB300105000800</v>
          </cell>
          <cell r="H5314">
            <v>8</v>
          </cell>
          <cell r="I5314" t="str">
            <v>--</v>
          </cell>
          <cell r="J5314">
            <v>4</v>
          </cell>
          <cell r="K5314">
            <v>5</v>
          </cell>
        </row>
        <row r="5315">
          <cell r="A5315" t="str">
            <v>MC</v>
          </cell>
          <cell r="B5315" t="str">
            <v>CA304</v>
          </cell>
          <cell r="C5315" t="str">
            <v>MC</v>
          </cell>
          <cell r="D5315" t="str">
            <v>2501</v>
          </cell>
          <cell r="E5315" t="str">
            <v>E RED</v>
          </cell>
          <cell r="F5315">
            <v>2</v>
          </cell>
          <cell r="G5315" t="str">
            <v>CB300605050806</v>
          </cell>
          <cell r="H5315">
            <v>8</v>
          </cell>
          <cell r="I5315">
            <v>6</v>
          </cell>
          <cell r="J5315">
            <v>1</v>
          </cell>
          <cell r="K5315">
            <v>2</v>
          </cell>
        </row>
        <row r="5316">
          <cell r="A5316" t="str">
            <v>MC</v>
          </cell>
          <cell r="B5316" t="str">
            <v>CA304</v>
          </cell>
          <cell r="C5316" t="str">
            <v>MC</v>
          </cell>
          <cell r="D5316" t="str">
            <v>2501</v>
          </cell>
          <cell r="E5316" t="str">
            <v>SOL</v>
          </cell>
          <cell r="F5316">
            <v>2</v>
          </cell>
          <cell r="G5316" t="str">
            <v>CB39020000080T</v>
          </cell>
          <cell r="H5316">
            <v>8</v>
          </cell>
          <cell r="I5316">
            <v>0.75</v>
          </cell>
          <cell r="J5316">
            <v>1</v>
          </cell>
          <cell r="K5316">
            <v>2</v>
          </cell>
        </row>
        <row r="5317">
          <cell r="A5317" t="str">
            <v>MC</v>
          </cell>
          <cell r="B5317" t="str">
            <v>CA304</v>
          </cell>
          <cell r="C5317" t="str">
            <v>MC</v>
          </cell>
          <cell r="D5317" t="str">
            <v>2501</v>
          </cell>
          <cell r="E5317" t="str">
            <v>SOL</v>
          </cell>
          <cell r="F5317">
            <v>2</v>
          </cell>
          <cell r="G5317" t="str">
            <v>CB39020000080T</v>
          </cell>
          <cell r="H5317">
            <v>8</v>
          </cell>
          <cell r="I5317">
            <v>0.75</v>
          </cell>
          <cell r="J5317">
            <v>3</v>
          </cell>
          <cell r="K5317">
            <v>4</v>
          </cell>
        </row>
        <row r="5318">
          <cell r="A5318" t="str">
            <v>MC</v>
          </cell>
          <cell r="B5318" t="str">
            <v>CA304</v>
          </cell>
          <cell r="C5318" t="str">
            <v>MC</v>
          </cell>
          <cell r="D5318" t="str">
            <v>2501</v>
          </cell>
          <cell r="E5318" t="str">
            <v>SOL</v>
          </cell>
          <cell r="F5318">
            <v>2</v>
          </cell>
          <cell r="G5318" t="str">
            <v>CB39020000080T</v>
          </cell>
          <cell r="H5318">
            <v>8</v>
          </cell>
          <cell r="I5318">
            <v>0.75</v>
          </cell>
          <cell r="J5318">
            <v>3</v>
          </cell>
          <cell r="K5318">
            <v>4</v>
          </cell>
        </row>
        <row r="5319">
          <cell r="A5319" t="str">
            <v>MC</v>
          </cell>
          <cell r="B5319" t="str">
            <v>CA304</v>
          </cell>
          <cell r="C5319" t="str">
            <v>MC</v>
          </cell>
          <cell r="D5319" t="str">
            <v>2501</v>
          </cell>
          <cell r="E5319" t="str">
            <v>TEE</v>
          </cell>
          <cell r="F5319">
            <v>2</v>
          </cell>
          <cell r="G5319" t="str">
            <v>CB300305000800</v>
          </cell>
          <cell r="H5319">
            <v>8</v>
          </cell>
          <cell r="I5319" t="str">
            <v>--</v>
          </cell>
          <cell r="J5319">
            <v>1</v>
          </cell>
          <cell r="K5319">
            <v>2</v>
          </cell>
        </row>
        <row r="5320">
          <cell r="A5320" t="str">
            <v>MC</v>
          </cell>
          <cell r="B5320" t="str">
            <v>B2C</v>
          </cell>
          <cell r="C5320" t="str">
            <v>SH</v>
          </cell>
          <cell r="D5320" t="str">
            <v>1000</v>
          </cell>
          <cell r="E5320" t="str">
            <v>90 ELL</v>
          </cell>
          <cell r="F5320">
            <v>2</v>
          </cell>
          <cell r="G5320" t="str">
            <v>CB300104001000</v>
          </cell>
          <cell r="H5320">
            <v>10</v>
          </cell>
          <cell r="I5320" t="str">
            <v>--</v>
          </cell>
          <cell r="J5320">
            <v>6</v>
          </cell>
          <cell r="K5320">
            <v>7</v>
          </cell>
        </row>
        <row r="5321">
          <cell r="A5321" t="str">
            <v>MC</v>
          </cell>
          <cell r="B5321" t="str">
            <v>B2C</v>
          </cell>
          <cell r="C5321" t="str">
            <v>SH</v>
          </cell>
          <cell r="D5321" t="str">
            <v>1000</v>
          </cell>
          <cell r="E5321" t="str">
            <v>SOL</v>
          </cell>
          <cell r="F5321">
            <v>2</v>
          </cell>
          <cell r="G5321" t="str">
            <v>CB3902000010IH</v>
          </cell>
          <cell r="H5321">
            <v>10</v>
          </cell>
          <cell r="I5321">
            <v>1.5</v>
          </cell>
          <cell r="J5321">
            <v>1</v>
          </cell>
          <cell r="K5321">
            <v>2</v>
          </cell>
        </row>
        <row r="5322">
          <cell r="A5322" t="str">
            <v>MC</v>
          </cell>
          <cell r="B5322" t="str">
            <v>B2C</v>
          </cell>
          <cell r="C5322" t="str">
            <v>SH</v>
          </cell>
          <cell r="D5322" t="str">
            <v>1000</v>
          </cell>
          <cell r="E5322" t="str">
            <v>SOL</v>
          </cell>
          <cell r="F5322">
            <v>2</v>
          </cell>
          <cell r="G5322" t="str">
            <v>CB39020000100T</v>
          </cell>
          <cell r="H5322">
            <v>10</v>
          </cell>
          <cell r="I5322">
            <v>0.75</v>
          </cell>
          <cell r="J5322">
            <v>1</v>
          </cell>
          <cell r="K5322">
            <v>2</v>
          </cell>
        </row>
        <row r="5323">
          <cell r="A5323" t="str">
            <v>MC</v>
          </cell>
          <cell r="B5323" t="str">
            <v>CA304</v>
          </cell>
          <cell r="C5323" t="str">
            <v>VT</v>
          </cell>
          <cell r="D5323" t="str">
            <v>HOLD</v>
          </cell>
          <cell r="E5323" t="str">
            <v>90 ELL</v>
          </cell>
          <cell r="F5323">
            <v>2</v>
          </cell>
          <cell r="G5323" t="str">
            <v>CB300105001000</v>
          </cell>
          <cell r="H5323">
            <v>10</v>
          </cell>
          <cell r="I5323" t="str">
            <v>--</v>
          </cell>
          <cell r="J5323">
            <v>3</v>
          </cell>
          <cell r="K5323">
            <v>4</v>
          </cell>
        </row>
        <row r="5324">
          <cell r="A5324" t="str">
            <v>MC</v>
          </cell>
          <cell r="B5324" t="str">
            <v>CA304</v>
          </cell>
          <cell r="C5324" t="str">
            <v>VT</v>
          </cell>
          <cell r="D5324" t="str">
            <v>HOLD</v>
          </cell>
          <cell r="E5324" t="str">
            <v>SOL</v>
          </cell>
          <cell r="F5324">
            <v>2</v>
          </cell>
          <cell r="G5324" t="str">
            <v>CB3902000010IH</v>
          </cell>
          <cell r="H5324">
            <v>10</v>
          </cell>
          <cell r="I5324">
            <v>1.5</v>
          </cell>
          <cell r="J5324">
            <v>1</v>
          </cell>
          <cell r="K5324">
            <v>2</v>
          </cell>
        </row>
        <row r="5325">
          <cell r="A5325" t="str">
            <v>MC</v>
          </cell>
          <cell r="B5325" t="str">
            <v>BA312</v>
          </cell>
          <cell r="C5325" t="str">
            <v>SA98</v>
          </cell>
          <cell r="D5325" t="str">
            <v>2411</v>
          </cell>
          <cell r="E5325" t="str">
            <v>WN FLG</v>
          </cell>
          <cell r="F5325">
            <v>3</v>
          </cell>
          <cell r="G5325" t="str">
            <v>CB200208000H00</v>
          </cell>
          <cell r="H5325">
            <v>0.5</v>
          </cell>
          <cell r="I5325" t="str">
            <v>--</v>
          </cell>
          <cell r="J5325">
            <v>2</v>
          </cell>
          <cell r="K5325">
            <v>2</v>
          </cell>
        </row>
        <row r="5326">
          <cell r="A5326" t="str">
            <v>MC</v>
          </cell>
          <cell r="B5326" t="str">
            <v>CA304</v>
          </cell>
          <cell r="C5326" t="str">
            <v>MC</v>
          </cell>
          <cell r="D5326" t="str">
            <v>HOLD</v>
          </cell>
          <cell r="E5326" t="str">
            <v>SW FLG</v>
          </cell>
          <cell r="F5326">
            <v>3</v>
          </cell>
          <cell r="G5326" t="str">
            <v>CB241208000H00</v>
          </cell>
          <cell r="H5326">
            <v>0.5</v>
          </cell>
          <cell r="I5326" t="str">
            <v>--</v>
          </cell>
          <cell r="J5326">
            <v>1</v>
          </cell>
          <cell r="K5326">
            <v>1</v>
          </cell>
        </row>
        <row r="5327">
          <cell r="A5327" t="str">
            <v>MC</v>
          </cell>
          <cell r="B5327" t="str">
            <v>BA305</v>
          </cell>
          <cell r="C5327" t="str">
            <v>MOH</v>
          </cell>
          <cell r="D5327" t="str">
            <v>2112</v>
          </cell>
          <cell r="E5327" t="str">
            <v>SW FLG</v>
          </cell>
          <cell r="F5327">
            <v>3</v>
          </cell>
          <cell r="G5327" t="str">
            <v>CB240208000T00</v>
          </cell>
          <cell r="H5327">
            <v>0.75</v>
          </cell>
          <cell r="I5327" t="str">
            <v>--</v>
          </cell>
          <cell r="J5327">
            <v>4</v>
          </cell>
          <cell r="K5327">
            <v>4</v>
          </cell>
        </row>
        <row r="5328">
          <cell r="A5328" t="str">
            <v>MC</v>
          </cell>
          <cell r="B5328" t="str">
            <v>BA302</v>
          </cell>
          <cell r="C5328" t="str">
            <v>SD20</v>
          </cell>
          <cell r="D5328" t="str">
            <v>2301</v>
          </cell>
          <cell r="E5328" t="str">
            <v>SW FLG</v>
          </cell>
          <cell r="F5328">
            <v>3</v>
          </cell>
          <cell r="G5328" t="str">
            <v>CB240208000T00</v>
          </cell>
          <cell r="H5328">
            <v>0.75</v>
          </cell>
          <cell r="I5328" t="str">
            <v>--</v>
          </cell>
          <cell r="J5328">
            <v>2</v>
          </cell>
          <cell r="K5328">
            <v>2</v>
          </cell>
        </row>
        <row r="5329">
          <cell r="A5329" t="str">
            <v>MC</v>
          </cell>
          <cell r="B5329" t="str">
            <v>CA304</v>
          </cell>
          <cell r="C5329" t="str">
            <v>TRIM</v>
          </cell>
          <cell r="D5329" t="str">
            <v>F-1251</v>
          </cell>
          <cell r="E5329" t="str">
            <v>SW FLG</v>
          </cell>
          <cell r="F5329">
            <v>3</v>
          </cell>
          <cell r="G5329" t="str">
            <v>CB241208000T00</v>
          </cell>
          <cell r="H5329">
            <v>0.75</v>
          </cell>
          <cell r="I5329" t="str">
            <v>--</v>
          </cell>
          <cell r="J5329">
            <v>2</v>
          </cell>
          <cell r="K5329">
            <v>2</v>
          </cell>
        </row>
        <row r="5330">
          <cell r="A5330" t="str">
            <v>MC</v>
          </cell>
          <cell r="B5330" t="str">
            <v>CA304</v>
          </cell>
          <cell r="C5330" t="str">
            <v>TRIM</v>
          </cell>
          <cell r="D5330" t="str">
            <v>E-1260</v>
          </cell>
          <cell r="E5330" t="str">
            <v>SW FLG</v>
          </cell>
          <cell r="F5330">
            <v>3</v>
          </cell>
          <cell r="G5330" t="str">
            <v>CB241208000T00</v>
          </cell>
          <cell r="H5330">
            <v>0.75</v>
          </cell>
          <cell r="I5330" t="str">
            <v>--</v>
          </cell>
          <cell r="J5330">
            <v>1</v>
          </cell>
          <cell r="K5330">
            <v>1</v>
          </cell>
        </row>
        <row r="5331">
          <cell r="A5331" t="str">
            <v>MC</v>
          </cell>
          <cell r="B5331" t="str">
            <v>CA304</v>
          </cell>
          <cell r="C5331" t="str">
            <v>TRIM</v>
          </cell>
          <cell r="D5331" t="str">
            <v>V-1260A/B</v>
          </cell>
          <cell r="E5331" t="str">
            <v>SW FLG</v>
          </cell>
          <cell r="F5331">
            <v>3</v>
          </cell>
          <cell r="G5331" t="str">
            <v>CB241208000T00</v>
          </cell>
          <cell r="H5331">
            <v>0.75</v>
          </cell>
          <cell r="I5331" t="str">
            <v>--</v>
          </cell>
          <cell r="J5331">
            <v>1</v>
          </cell>
          <cell r="K5331">
            <v>1</v>
          </cell>
        </row>
        <row r="5332">
          <cell r="A5332" t="str">
            <v>MC</v>
          </cell>
          <cell r="B5332" t="str">
            <v>BA305</v>
          </cell>
          <cell r="C5332" t="str">
            <v>VNC</v>
          </cell>
          <cell r="D5332" t="str">
            <v>2016</v>
          </cell>
          <cell r="E5332" t="str">
            <v>SW FLG</v>
          </cell>
          <cell r="F5332">
            <v>3</v>
          </cell>
          <cell r="G5332" t="str">
            <v>CB240208000T00</v>
          </cell>
          <cell r="H5332">
            <v>0.75</v>
          </cell>
          <cell r="I5332" t="str">
            <v>--</v>
          </cell>
          <cell r="J5332">
            <v>1</v>
          </cell>
          <cell r="K5332">
            <v>1</v>
          </cell>
        </row>
        <row r="5333">
          <cell r="A5333" t="str">
            <v>MC</v>
          </cell>
          <cell r="B5333" t="str">
            <v>BA305</v>
          </cell>
          <cell r="C5333" t="str">
            <v>MOH</v>
          </cell>
          <cell r="D5333" t="str">
            <v>2101</v>
          </cell>
          <cell r="E5333" t="str">
            <v>SW FLG</v>
          </cell>
          <cell r="F5333">
            <v>3</v>
          </cell>
          <cell r="G5333" t="str">
            <v>CB240208000T00</v>
          </cell>
          <cell r="H5333">
            <v>0.75</v>
          </cell>
          <cell r="I5333" t="str">
            <v>--</v>
          </cell>
          <cell r="J5333">
            <v>2</v>
          </cell>
          <cell r="K5333">
            <v>2</v>
          </cell>
        </row>
        <row r="5334">
          <cell r="A5334" t="str">
            <v>MC</v>
          </cell>
          <cell r="B5334" t="str">
            <v>CA304</v>
          </cell>
          <cell r="C5334" t="str">
            <v>TRIM</v>
          </cell>
          <cell r="D5334" t="str">
            <v>E-1261</v>
          </cell>
          <cell r="E5334" t="str">
            <v>SW FLG</v>
          </cell>
          <cell r="F5334">
            <v>3</v>
          </cell>
          <cell r="G5334" t="str">
            <v>CB241208000T00</v>
          </cell>
          <cell r="H5334">
            <v>0.75</v>
          </cell>
          <cell r="I5334" t="str">
            <v>--</v>
          </cell>
          <cell r="J5334">
            <v>2</v>
          </cell>
          <cell r="K5334">
            <v>2</v>
          </cell>
        </row>
        <row r="5335">
          <cell r="A5335" t="str">
            <v>MC</v>
          </cell>
          <cell r="B5335" t="str">
            <v>BA312</v>
          </cell>
          <cell r="C5335" t="str">
            <v>SA98</v>
          </cell>
          <cell r="D5335" t="str">
            <v>2411</v>
          </cell>
          <cell r="E5335" t="str">
            <v>WN FLG</v>
          </cell>
          <cell r="F5335">
            <v>3</v>
          </cell>
          <cell r="G5335" t="str">
            <v>CB200208000T00</v>
          </cell>
          <cell r="H5335">
            <v>0.75</v>
          </cell>
          <cell r="I5335" t="str">
            <v>--</v>
          </cell>
          <cell r="J5335">
            <v>4</v>
          </cell>
          <cell r="K5335">
            <v>4</v>
          </cell>
        </row>
        <row r="5336">
          <cell r="A5336" t="str">
            <v>MC</v>
          </cell>
          <cell r="B5336" t="str">
            <v>CA304</v>
          </cell>
          <cell r="C5336" t="str">
            <v>MC</v>
          </cell>
          <cell r="D5336" t="str">
            <v>2604</v>
          </cell>
          <cell r="E5336" t="str">
            <v>SW FLG</v>
          </cell>
          <cell r="F5336">
            <v>3</v>
          </cell>
          <cell r="G5336" t="str">
            <v>CB241208000T00</v>
          </cell>
          <cell r="H5336">
            <v>0.75</v>
          </cell>
          <cell r="I5336" t="str">
            <v>--</v>
          </cell>
          <cell r="J5336">
            <v>5</v>
          </cell>
          <cell r="K5336">
            <v>5</v>
          </cell>
        </row>
        <row r="5337">
          <cell r="A5337" t="str">
            <v>MC</v>
          </cell>
          <cell r="B5337" t="str">
            <v>CA304</v>
          </cell>
          <cell r="C5337" t="str">
            <v>MC</v>
          </cell>
          <cell r="D5337" t="str">
            <v>HOLD</v>
          </cell>
          <cell r="E5337" t="str">
            <v>SW FLG</v>
          </cell>
          <cell r="F5337">
            <v>3</v>
          </cell>
          <cell r="G5337" t="str">
            <v>CB241208000T00</v>
          </cell>
          <cell r="H5337">
            <v>0.75</v>
          </cell>
          <cell r="I5337" t="str">
            <v>--</v>
          </cell>
          <cell r="J5337">
            <v>3</v>
          </cell>
          <cell r="K5337">
            <v>3</v>
          </cell>
        </row>
        <row r="5338">
          <cell r="A5338" t="str">
            <v>MC</v>
          </cell>
          <cell r="B5338" t="str">
            <v>CA304</v>
          </cell>
          <cell r="C5338" t="str">
            <v>MC</v>
          </cell>
          <cell r="D5338" t="str">
            <v>2410</v>
          </cell>
          <cell r="E5338" t="str">
            <v>LWN FLG</v>
          </cell>
          <cell r="F5338">
            <v>3</v>
          </cell>
          <cell r="G5338" t="str">
            <v>CB2912000001WL</v>
          </cell>
          <cell r="H5338">
            <v>1</v>
          </cell>
          <cell r="I5338" t="str">
            <v>150mm</v>
          </cell>
          <cell r="J5338">
            <v>1</v>
          </cell>
          <cell r="K5338">
            <v>1</v>
          </cell>
        </row>
        <row r="5339">
          <cell r="A5339" t="str">
            <v>MC</v>
          </cell>
          <cell r="B5339" t="str">
            <v>CA304</v>
          </cell>
          <cell r="C5339" t="str">
            <v>MC</v>
          </cell>
          <cell r="D5339" t="str">
            <v>2412</v>
          </cell>
          <cell r="E5339" t="str">
            <v>LWN FLG</v>
          </cell>
          <cell r="F5339">
            <v>3</v>
          </cell>
          <cell r="G5339" t="str">
            <v>CB2912000001WL</v>
          </cell>
          <cell r="H5339">
            <v>1</v>
          </cell>
          <cell r="I5339" t="str">
            <v>150mm</v>
          </cell>
          <cell r="J5339">
            <v>1</v>
          </cell>
          <cell r="K5339">
            <v>1</v>
          </cell>
        </row>
        <row r="5340">
          <cell r="A5340" t="str">
            <v>MC</v>
          </cell>
          <cell r="B5340" t="str">
            <v>CA304</v>
          </cell>
          <cell r="C5340" t="str">
            <v>MC</v>
          </cell>
          <cell r="D5340" t="str">
            <v>2505</v>
          </cell>
          <cell r="E5340" t="str">
            <v>LWN FLG</v>
          </cell>
          <cell r="F5340">
            <v>3</v>
          </cell>
          <cell r="G5340" t="str">
            <v>CB2912000001WL</v>
          </cell>
          <cell r="H5340">
            <v>1</v>
          </cell>
          <cell r="I5340" t="str">
            <v>150mm</v>
          </cell>
          <cell r="J5340">
            <v>1</v>
          </cell>
          <cell r="K5340">
            <v>1</v>
          </cell>
        </row>
        <row r="5341">
          <cell r="A5341" t="str">
            <v>MC</v>
          </cell>
          <cell r="B5341" t="str">
            <v>CA304</v>
          </cell>
          <cell r="C5341" t="str">
            <v>MC</v>
          </cell>
          <cell r="D5341" t="str">
            <v>2506</v>
          </cell>
          <cell r="E5341" t="str">
            <v>LWN FLG</v>
          </cell>
          <cell r="F5341">
            <v>3</v>
          </cell>
          <cell r="G5341" t="str">
            <v>CB2912000001WL</v>
          </cell>
          <cell r="H5341">
            <v>1</v>
          </cell>
          <cell r="I5341" t="str">
            <v>150mm</v>
          </cell>
          <cell r="J5341">
            <v>1</v>
          </cell>
          <cell r="K5341">
            <v>1</v>
          </cell>
        </row>
        <row r="5342">
          <cell r="A5342" t="str">
            <v>MC</v>
          </cell>
          <cell r="B5342" t="str">
            <v>CA304</v>
          </cell>
          <cell r="C5342" t="str">
            <v>MC</v>
          </cell>
          <cell r="D5342" t="str">
            <v>2609</v>
          </cell>
          <cell r="E5342" t="str">
            <v>LWN FLG</v>
          </cell>
          <cell r="F5342">
            <v>3</v>
          </cell>
          <cell r="G5342" t="str">
            <v>CB2912000001WL</v>
          </cell>
          <cell r="H5342">
            <v>1</v>
          </cell>
          <cell r="I5342" t="str">
            <v>150mm</v>
          </cell>
          <cell r="J5342">
            <v>1</v>
          </cell>
          <cell r="K5342">
            <v>1</v>
          </cell>
        </row>
        <row r="5343">
          <cell r="A5343" t="str">
            <v>MC</v>
          </cell>
          <cell r="B5343" t="str">
            <v>CA304</v>
          </cell>
          <cell r="C5343" t="str">
            <v>MC</v>
          </cell>
          <cell r="D5343" t="str">
            <v>2501</v>
          </cell>
          <cell r="E5343" t="str">
            <v>LWN FLG</v>
          </cell>
          <cell r="F5343">
            <v>3</v>
          </cell>
          <cell r="G5343" t="str">
            <v>CB2912000001WL</v>
          </cell>
          <cell r="H5343">
            <v>1</v>
          </cell>
          <cell r="I5343" t="str">
            <v>150mm</v>
          </cell>
          <cell r="J5343">
            <v>1</v>
          </cell>
          <cell r="K5343">
            <v>1</v>
          </cell>
        </row>
        <row r="5344">
          <cell r="A5344" t="str">
            <v>MC</v>
          </cell>
          <cell r="B5344" t="str">
            <v>CA304</v>
          </cell>
          <cell r="C5344" t="str">
            <v>MC</v>
          </cell>
          <cell r="D5344" t="str">
            <v>2605</v>
          </cell>
          <cell r="E5344" t="str">
            <v>LWN FLG</v>
          </cell>
          <cell r="F5344">
            <v>3</v>
          </cell>
          <cell r="G5344" t="str">
            <v>CB2912000001WL</v>
          </cell>
          <cell r="H5344">
            <v>1</v>
          </cell>
          <cell r="I5344" t="str">
            <v>150mm</v>
          </cell>
          <cell r="J5344">
            <v>1</v>
          </cell>
          <cell r="K5344">
            <v>1</v>
          </cell>
        </row>
        <row r="5345">
          <cell r="A5345" t="str">
            <v>MC</v>
          </cell>
          <cell r="B5345" t="str">
            <v>CA304</v>
          </cell>
          <cell r="C5345" t="str">
            <v>MC</v>
          </cell>
          <cell r="D5345" t="str">
            <v>2608</v>
          </cell>
          <cell r="E5345" t="str">
            <v>SW FLG</v>
          </cell>
          <cell r="F5345">
            <v>3</v>
          </cell>
          <cell r="G5345" t="str">
            <v>CB241208000100</v>
          </cell>
          <cell r="H5345">
            <v>1</v>
          </cell>
          <cell r="I5345" t="str">
            <v>--</v>
          </cell>
          <cell r="J5345">
            <v>2</v>
          </cell>
          <cell r="K5345">
            <v>2</v>
          </cell>
        </row>
        <row r="5346">
          <cell r="A5346" t="str">
            <v>MC</v>
          </cell>
          <cell r="B5346" t="str">
            <v>BA305</v>
          </cell>
          <cell r="C5346" t="str">
            <v>MOH</v>
          </cell>
          <cell r="D5346" t="str">
            <v>2112</v>
          </cell>
          <cell r="E5346" t="str">
            <v>SW FLG</v>
          </cell>
          <cell r="F5346">
            <v>3</v>
          </cell>
          <cell r="G5346" t="str">
            <v>CB240208000100</v>
          </cell>
          <cell r="H5346">
            <v>1</v>
          </cell>
          <cell r="I5346" t="str">
            <v>--</v>
          </cell>
          <cell r="J5346">
            <v>1</v>
          </cell>
          <cell r="K5346">
            <v>1</v>
          </cell>
        </row>
        <row r="5347">
          <cell r="A5347" t="str">
            <v>MC</v>
          </cell>
          <cell r="B5347" t="str">
            <v>BA302</v>
          </cell>
          <cell r="C5347" t="str">
            <v>SD20</v>
          </cell>
          <cell r="D5347" t="str">
            <v>2301</v>
          </cell>
          <cell r="E5347" t="str">
            <v>SW FLG</v>
          </cell>
          <cell r="F5347">
            <v>3</v>
          </cell>
          <cell r="G5347" t="str">
            <v>CB240208000100</v>
          </cell>
          <cell r="H5347">
            <v>1</v>
          </cell>
          <cell r="I5347" t="str">
            <v>--</v>
          </cell>
          <cell r="J5347">
            <v>1</v>
          </cell>
          <cell r="K5347">
            <v>1</v>
          </cell>
        </row>
        <row r="5348">
          <cell r="A5348" t="str">
            <v>MC</v>
          </cell>
          <cell r="B5348" t="str">
            <v>BA305</v>
          </cell>
          <cell r="C5348" t="str">
            <v>VNC</v>
          </cell>
          <cell r="D5348" t="str">
            <v>2016</v>
          </cell>
          <cell r="E5348" t="str">
            <v>SW FLG</v>
          </cell>
          <cell r="F5348">
            <v>3</v>
          </cell>
          <cell r="G5348" t="str">
            <v>CB240208000100</v>
          </cell>
          <cell r="H5348">
            <v>1</v>
          </cell>
          <cell r="I5348" t="str">
            <v>--</v>
          </cell>
          <cell r="J5348">
            <v>2</v>
          </cell>
          <cell r="K5348">
            <v>2</v>
          </cell>
        </row>
        <row r="5349">
          <cell r="A5349" t="str">
            <v>MC</v>
          </cell>
          <cell r="B5349" t="str">
            <v>BA305</v>
          </cell>
          <cell r="C5349" t="str">
            <v>MOH</v>
          </cell>
          <cell r="D5349" t="str">
            <v>2100</v>
          </cell>
          <cell r="E5349" t="str">
            <v>SW FLG</v>
          </cell>
          <cell r="F5349">
            <v>3</v>
          </cell>
          <cell r="G5349" t="str">
            <v>CB240208000100</v>
          </cell>
          <cell r="H5349">
            <v>1</v>
          </cell>
          <cell r="I5349" t="str">
            <v>--</v>
          </cell>
          <cell r="J5349">
            <v>2</v>
          </cell>
          <cell r="K5349">
            <v>2</v>
          </cell>
        </row>
        <row r="5350">
          <cell r="A5350" t="str">
            <v>MC</v>
          </cell>
          <cell r="B5350" t="str">
            <v>BA305</v>
          </cell>
          <cell r="C5350" t="str">
            <v>MOH</v>
          </cell>
          <cell r="D5350" t="str">
            <v>2101</v>
          </cell>
          <cell r="E5350" t="str">
            <v>SW FLG</v>
          </cell>
          <cell r="F5350">
            <v>3</v>
          </cell>
          <cell r="G5350" t="str">
            <v>CB240208000100</v>
          </cell>
          <cell r="H5350">
            <v>1</v>
          </cell>
          <cell r="I5350" t="str">
            <v>--</v>
          </cell>
          <cell r="J5350">
            <v>1</v>
          </cell>
          <cell r="K5350">
            <v>1</v>
          </cell>
        </row>
        <row r="5351">
          <cell r="A5351" t="str">
            <v>MC</v>
          </cell>
          <cell r="B5351" t="str">
            <v>BA312</v>
          </cell>
          <cell r="C5351" t="str">
            <v>SA98</v>
          </cell>
          <cell r="D5351" t="str">
            <v>2411</v>
          </cell>
          <cell r="E5351" t="str">
            <v>WN FLG</v>
          </cell>
          <cell r="F5351">
            <v>3</v>
          </cell>
          <cell r="G5351" t="str">
            <v>CB200208000100</v>
          </cell>
          <cell r="H5351">
            <v>1</v>
          </cell>
          <cell r="I5351" t="str">
            <v>--</v>
          </cell>
          <cell r="J5351">
            <v>6</v>
          </cell>
          <cell r="K5351">
            <v>6</v>
          </cell>
        </row>
        <row r="5352">
          <cell r="A5352" t="str">
            <v>MC</v>
          </cell>
          <cell r="B5352" t="str">
            <v>CA304</v>
          </cell>
          <cell r="C5352" t="str">
            <v>MC</v>
          </cell>
          <cell r="D5352" t="str">
            <v>2502</v>
          </cell>
          <cell r="E5352" t="str">
            <v>LWN FLG</v>
          </cell>
          <cell r="F5352">
            <v>3</v>
          </cell>
          <cell r="G5352" t="str">
            <v>CB2912000001WL</v>
          </cell>
          <cell r="H5352">
            <v>1</v>
          </cell>
          <cell r="I5352" t="str">
            <v>150mm</v>
          </cell>
          <cell r="J5352">
            <v>1</v>
          </cell>
          <cell r="K5352">
            <v>1</v>
          </cell>
        </row>
        <row r="5353">
          <cell r="A5353" t="str">
            <v>MC</v>
          </cell>
          <cell r="B5353" t="str">
            <v>CA304</v>
          </cell>
          <cell r="C5353" t="str">
            <v>MC</v>
          </cell>
          <cell r="D5353" t="str">
            <v>2604</v>
          </cell>
          <cell r="E5353" t="str">
            <v>LWN FLG</v>
          </cell>
          <cell r="F5353">
            <v>3</v>
          </cell>
          <cell r="G5353" t="str">
            <v>CB2912000001WL</v>
          </cell>
          <cell r="H5353">
            <v>1</v>
          </cell>
          <cell r="I5353" t="str">
            <v>150mm</v>
          </cell>
          <cell r="J5353">
            <v>1</v>
          </cell>
          <cell r="K5353">
            <v>1</v>
          </cell>
        </row>
        <row r="5354">
          <cell r="A5354" t="str">
            <v>MC</v>
          </cell>
          <cell r="B5354" t="str">
            <v>CA304</v>
          </cell>
          <cell r="C5354" t="str">
            <v>MC</v>
          </cell>
          <cell r="D5354" t="str">
            <v>2604</v>
          </cell>
          <cell r="E5354" t="str">
            <v>SW FLG</v>
          </cell>
          <cell r="F5354">
            <v>3</v>
          </cell>
          <cell r="G5354" t="str">
            <v>CB241208000100</v>
          </cell>
          <cell r="H5354">
            <v>1</v>
          </cell>
          <cell r="I5354" t="str">
            <v>--</v>
          </cell>
          <cell r="J5354">
            <v>1</v>
          </cell>
          <cell r="K5354">
            <v>1</v>
          </cell>
        </row>
        <row r="5355">
          <cell r="A5355" t="str">
            <v>MC</v>
          </cell>
          <cell r="B5355" t="str">
            <v>CA304</v>
          </cell>
          <cell r="C5355" t="str">
            <v>MC</v>
          </cell>
          <cell r="D5355" t="str">
            <v>HOLD</v>
          </cell>
          <cell r="E5355" t="str">
            <v>SW FLG</v>
          </cell>
          <cell r="F5355">
            <v>3</v>
          </cell>
          <cell r="G5355" t="str">
            <v>CB241208000100</v>
          </cell>
          <cell r="H5355">
            <v>1</v>
          </cell>
          <cell r="I5355" t="str">
            <v>--</v>
          </cell>
          <cell r="J5355">
            <v>9</v>
          </cell>
          <cell r="K5355">
            <v>9</v>
          </cell>
        </row>
        <row r="5356">
          <cell r="A5356" t="str">
            <v>MC</v>
          </cell>
          <cell r="B5356" t="str">
            <v>B2C</v>
          </cell>
          <cell r="C5356" t="str">
            <v>SH</v>
          </cell>
          <cell r="D5356" t="str">
            <v>HOLD</v>
          </cell>
          <cell r="E5356" t="str">
            <v>SW FLG</v>
          </cell>
          <cell r="F5356">
            <v>3</v>
          </cell>
          <cell r="G5356" t="str">
            <v>CB240208001H00</v>
          </cell>
          <cell r="H5356">
            <v>1.5</v>
          </cell>
          <cell r="I5356" t="str">
            <v>--</v>
          </cell>
          <cell r="J5356">
            <v>1</v>
          </cell>
          <cell r="K5356">
            <v>1</v>
          </cell>
        </row>
        <row r="5357">
          <cell r="A5357" t="str">
            <v>MC</v>
          </cell>
          <cell r="B5357" t="str">
            <v>CA304</v>
          </cell>
          <cell r="C5357" t="str">
            <v>MC</v>
          </cell>
          <cell r="D5357" t="str">
            <v>2605</v>
          </cell>
          <cell r="E5357" t="str">
            <v>SW FLG</v>
          </cell>
          <cell r="F5357">
            <v>3</v>
          </cell>
          <cell r="G5357" t="str">
            <v>CB241208001H00</v>
          </cell>
          <cell r="H5357">
            <v>1.5</v>
          </cell>
          <cell r="I5357" t="str">
            <v>--</v>
          </cell>
          <cell r="J5357">
            <v>1</v>
          </cell>
          <cell r="K5357">
            <v>1</v>
          </cell>
        </row>
        <row r="5358">
          <cell r="A5358" t="str">
            <v>MC</v>
          </cell>
          <cell r="B5358" t="str">
            <v>CA304</v>
          </cell>
          <cell r="C5358" t="str">
            <v>MC</v>
          </cell>
          <cell r="D5358" t="str">
            <v>2608</v>
          </cell>
          <cell r="E5358" t="str">
            <v>SW FLG</v>
          </cell>
          <cell r="F5358">
            <v>3</v>
          </cell>
          <cell r="G5358" t="str">
            <v>CB241208001H00</v>
          </cell>
          <cell r="H5358">
            <v>1.5</v>
          </cell>
          <cell r="I5358" t="str">
            <v>--</v>
          </cell>
          <cell r="J5358">
            <v>6</v>
          </cell>
          <cell r="K5358">
            <v>6</v>
          </cell>
        </row>
        <row r="5359">
          <cell r="A5359" t="str">
            <v>MC</v>
          </cell>
          <cell r="B5359" t="str">
            <v>CA304</v>
          </cell>
          <cell r="C5359" t="str">
            <v>N</v>
          </cell>
          <cell r="D5359" t="str">
            <v>HOLD</v>
          </cell>
          <cell r="E5359" t="str">
            <v>SW FLG</v>
          </cell>
          <cell r="F5359">
            <v>3</v>
          </cell>
          <cell r="G5359" t="str">
            <v>CB241208001H00</v>
          </cell>
          <cell r="H5359">
            <v>1.5</v>
          </cell>
          <cell r="I5359" t="str">
            <v>--</v>
          </cell>
          <cell r="J5359">
            <v>1</v>
          </cell>
          <cell r="K5359">
            <v>1</v>
          </cell>
        </row>
        <row r="5360">
          <cell r="A5360" t="str">
            <v>MC</v>
          </cell>
          <cell r="B5360" t="str">
            <v>CA304</v>
          </cell>
          <cell r="C5360" t="str">
            <v>TRIM</v>
          </cell>
          <cell r="D5360" t="str">
            <v>V-1260A/B</v>
          </cell>
          <cell r="E5360" t="str">
            <v>SW FLG</v>
          </cell>
          <cell r="F5360">
            <v>3</v>
          </cell>
          <cell r="G5360" t="str">
            <v>CB241208001H00</v>
          </cell>
          <cell r="H5360">
            <v>1.5</v>
          </cell>
          <cell r="I5360" t="str">
            <v>--</v>
          </cell>
          <cell r="J5360">
            <v>12</v>
          </cell>
          <cell r="K5360">
            <v>12</v>
          </cell>
        </row>
        <row r="5361">
          <cell r="A5361" t="str">
            <v>MC</v>
          </cell>
          <cell r="B5361" t="str">
            <v>CA304</v>
          </cell>
          <cell r="C5361" t="str">
            <v>TRIM</v>
          </cell>
          <cell r="D5361" t="str">
            <v>E-1261</v>
          </cell>
          <cell r="E5361" t="str">
            <v>SW FLG</v>
          </cell>
          <cell r="F5361">
            <v>3</v>
          </cell>
          <cell r="G5361" t="str">
            <v>CB241208001H00</v>
          </cell>
          <cell r="H5361">
            <v>1.5</v>
          </cell>
          <cell r="I5361" t="str">
            <v>--</v>
          </cell>
          <cell r="J5361">
            <v>2</v>
          </cell>
          <cell r="K5361">
            <v>2</v>
          </cell>
        </row>
        <row r="5362">
          <cell r="A5362" t="str">
            <v>MC</v>
          </cell>
          <cell r="B5362" t="str">
            <v>CA304</v>
          </cell>
          <cell r="C5362" t="str">
            <v>MC</v>
          </cell>
          <cell r="D5362" t="str">
            <v>2505</v>
          </cell>
          <cell r="E5362" t="str">
            <v>SW FLG</v>
          </cell>
          <cell r="F5362">
            <v>3</v>
          </cell>
          <cell r="G5362" t="str">
            <v>CB241208001H00</v>
          </cell>
          <cell r="H5362">
            <v>1.5</v>
          </cell>
          <cell r="I5362" t="str">
            <v>--</v>
          </cell>
          <cell r="J5362">
            <v>6</v>
          </cell>
          <cell r="K5362">
            <v>6</v>
          </cell>
        </row>
        <row r="5363">
          <cell r="A5363" t="str">
            <v>MC</v>
          </cell>
          <cell r="B5363" t="str">
            <v>CA304</v>
          </cell>
          <cell r="C5363" t="str">
            <v>MC</v>
          </cell>
          <cell r="D5363" t="str">
            <v>2607</v>
          </cell>
          <cell r="E5363" t="str">
            <v>SW FLG</v>
          </cell>
          <cell r="F5363">
            <v>3</v>
          </cell>
          <cell r="G5363" t="str">
            <v>CB241208001H00</v>
          </cell>
          <cell r="H5363">
            <v>1.5</v>
          </cell>
          <cell r="I5363" t="str">
            <v>--</v>
          </cell>
          <cell r="J5363">
            <v>1</v>
          </cell>
          <cell r="K5363">
            <v>1</v>
          </cell>
        </row>
        <row r="5364">
          <cell r="A5364" t="str">
            <v>MC</v>
          </cell>
          <cell r="B5364" t="str">
            <v>CA304</v>
          </cell>
          <cell r="C5364" t="str">
            <v>MC</v>
          </cell>
          <cell r="D5364" t="str">
            <v>2609</v>
          </cell>
          <cell r="E5364" t="str">
            <v>SW FLG</v>
          </cell>
          <cell r="F5364">
            <v>3</v>
          </cell>
          <cell r="G5364" t="str">
            <v>CB241208001H00</v>
          </cell>
          <cell r="H5364">
            <v>1.5</v>
          </cell>
          <cell r="I5364" t="str">
            <v>--</v>
          </cell>
          <cell r="J5364">
            <v>2</v>
          </cell>
          <cell r="K5364">
            <v>2</v>
          </cell>
        </row>
        <row r="5365">
          <cell r="A5365" t="str">
            <v>MC</v>
          </cell>
          <cell r="B5365" t="str">
            <v>BA305</v>
          </cell>
          <cell r="C5365" t="str">
            <v>MOH</v>
          </cell>
          <cell r="D5365" t="str">
            <v>2100</v>
          </cell>
          <cell r="E5365" t="str">
            <v>SW FLG</v>
          </cell>
          <cell r="F5365">
            <v>3</v>
          </cell>
          <cell r="G5365" t="str">
            <v>CB240208001H00</v>
          </cell>
          <cell r="H5365">
            <v>1.5</v>
          </cell>
          <cell r="I5365" t="str">
            <v>--</v>
          </cell>
          <cell r="J5365">
            <v>1</v>
          </cell>
          <cell r="K5365">
            <v>1</v>
          </cell>
        </row>
        <row r="5366">
          <cell r="A5366" t="str">
            <v>MC</v>
          </cell>
          <cell r="B5366" t="str">
            <v>CA304</v>
          </cell>
          <cell r="C5366" t="str">
            <v>N</v>
          </cell>
          <cell r="D5366" t="str">
            <v>HOLD</v>
          </cell>
          <cell r="E5366" t="str">
            <v>SW FLG</v>
          </cell>
          <cell r="F5366">
            <v>3</v>
          </cell>
          <cell r="G5366" t="str">
            <v>CB241208001H00</v>
          </cell>
          <cell r="H5366">
            <v>1.5</v>
          </cell>
          <cell r="I5366" t="str">
            <v>--</v>
          </cell>
          <cell r="J5366">
            <v>1</v>
          </cell>
          <cell r="K5366">
            <v>1</v>
          </cell>
        </row>
        <row r="5367">
          <cell r="A5367" t="str">
            <v>MC</v>
          </cell>
          <cell r="B5367" t="str">
            <v>CA304</v>
          </cell>
          <cell r="C5367" t="str">
            <v>MC</v>
          </cell>
          <cell r="D5367" t="str">
            <v>2604</v>
          </cell>
          <cell r="E5367" t="str">
            <v>SW FLG</v>
          </cell>
          <cell r="F5367">
            <v>3</v>
          </cell>
          <cell r="G5367" t="str">
            <v>CB241208001H00</v>
          </cell>
          <cell r="H5367">
            <v>1.5</v>
          </cell>
          <cell r="I5367" t="str">
            <v>--</v>
          </cell>
          <cell r="J5367">
            <v>1</v>
          </cell>
          <cell r="K5367">
            <v>1</v>
          </cell>
        </row>
        <row r="5368">
          <cell r="A5368" t="str">
            <v>MC</v>
          </cell>
          <cell r="B5368" t="str">
            <v>CA304</v>
          </cell>
          <cell r="C5368" t="str">
            <v>MC</v>
          </cell>
          <cell r="D5368" t="str">
            <v>HOLD</v>
          </cell>
          <cell r="E5368" t="str">
            <v>SW FLG</v>
          </cell>
          <cell r="F5368">
            <v>3</v>
          </cell>
          <cell r="G5368" t="str">
            <v>CB241208001H00</v>
          </cell>
          <cell r="H5368">
            <v>1.5</v>
          </cell>
          <cell r="I5368" t="str">
            <v>--</v>
          </cell>
          <cell r="J5368">
            <v>5</v>
          </cell>
          <cell r="K5368">
            <v>5</v>
          </cell>
        </row>
        <row r="5369">
          <cell r="A5369" t="str">
            <v>MC</v>
          </cell>
          <cell r="B5369" t="str">
            <v>B2C</v>
          </cell>
          <cell r="C5369" t="str">
            <v>SH</v>
          </cell>
          <cell r="D5369" t="str">
            <v>1405</v>
          </cell>
          <cell r="E5369" t="str">
            <v>WN FLG</v>
          </cell>
          <cell r="F5369">
            <v>3</v>
          </cell>
          <cell r="G5369" t="str">
            <v>CB200208000200</v>
          </cell>
          <cell r="H5369">
            <v>2</v>
          </cell>
          <cell r="I5369" t="str">
            <v>--</v>
          </cell>
          <cell r="J5369">
            <v>7</v>
          </cell>
          <cell r="K5369">
            <v>8</v>
          </cell>
        </row>
        <row r="5370">
          <cell r="A5370" t="str">
            <v>MC</v>
          </cell>
          <cell r="B5370" t="str">
            <v>B2C</v>
          </cell>
          <cell r="C5370" t="str">
            <v>SH</v>
          </cell>
          <cell r="D5370" t="str">
            <v>HOLD</v>
          </cell>
          <cell r="E5370" t="str">
            <v>WN FLG</v>
          </cell>
          <cell r="F5370">
            <v>3</v>
          </cell>
          <cell r="G5370" t="str">
            <v>CB200208000200</v>
          </cell>
          <cell r="H5370">
            <v>2</v>
          </cell>
          <cell r="I5370" t="str">
            <v>--</v>
          </cell>
          <cell r="J5370">
            <v>4</v>
          </cell>
          <cell r="K5370">
            <v>5</v>
          </cell>
        </row>
        <row r="5371">
          <cell r="A5371" t="str">
            <v>MC</v>
          </cell>
          <cell r="B5371" t="str">
            <v>CA304</v>
          </cell>
          <cell r="C5371" t="str">
            <v>MC</v>
          </cell>
          <cell r="D5371" t="str">
            <v>2610</v>
          </cell>
          <cell r="E5371" t="str">
            <v>WN FLG</v>
          </cell>
          <cell r="F5371">
            <v>3</v>
          </cell>
          <cell r="G5371" t="str">
            <v>CB201205000200</v>
          </cell>
          <cell r="H5371">
            <v>2</v>
          </cell>
          <cell r="I5371" t="str">
            <v>--</v>
          </cell>
          <cell r="J5371">
            <v>4</v>
          </cell>
          <cell r="K5371">
            <v>5</v>
          </cell>
        </row>
        <row r="5372">
          <cell r="A5372" t="str">
            <v>MC</v>
          </cell>
          <cell r="B5372" t="str">
            <v>CA304</v>
          </cell>
          <cell r="C5372" t="str">
            <v>MC</v>
          </cell>
          <cell r="D5372" t="str">
            <v>2505</v>
          </cell>
          <cell r="E5372" t="str">
            <v>WN FLG</v>
          </cell>
          <cell r="F5372">
            <v>3</v>
          </cell>
          <cell r="G5372" t="str">
            <v>CB201205000200</v>
          </cell>
          <cell r="H5372">
            <v>2</v>
          </cell>
          <cell r="I5372" t="str">
            <v>--</v>
          </cell>
          <cell r="J5372">
            <v>1</v>
          </cell>
          <cell r="K5372">
            <v>2</v>
          </cell>
        </row>
        <row r="5373">
          <cell r="A5373" t="str">
            <v>MC</v>
          </cell>
          <cell r="B5373" t="str">
            <v>CA304</v>
          </cell>
          <cell r="C5373" t="str">
            <v>MC</v>
          </cell>
          <cell r="D5373" t="str">
            <v>2506</v>
          </cell>
          <cell r="E5373" t="str">
            <v>WN FLG</v>
          </cell>
          <cell r="F5373">
            <v>3</v>
          </cell>
          <cell r="G5373" t="str">
            <v>CB201205000200</v>
          </cell>
          <cell r="H5373">
            <v>2</v>
          </cell>
          <cell r="I5373" t="str">
            <v>--</v>
          </cell>
          <cell r="J5373">
            <v>1</v>
          </cell>
          <cell r="K5373">
            <v>2</v>
          </cell>
        </row>
        <row r="5374">
          <cell r="A5374" t="str">
            <v>MC</v>
          </cell>
          <cell r="B5374" t="str">
            <v>CA304</v>
          </cell>
          <cell r="C5374" t="str">
            <v>MC</v>
          </cell>
          <cell r="D5374" t="str">
            <v>2607</v>
          </cell>
          <cell r="E5374" t="str">
            <v>WN FLG</v>
          </cell>
          <cell r="F5374">
            <v>3</v>
          </cell>
          <cell r="G5374" t="str">
            <v>CB201205000200</v>
          </cell>
          <cell r="H5374">
            <v>2</v>
          </cell>
          <cell r="I5374" t="str">
            <v>--</v>
          </cell>
          <cell r="J5374">
            <v>4</v>
          </cell>
          <cell r="K5374">
            <v>5</v>
          </cell>
        </row>
        <row r="5375">
          <cell r="A5375" t="str">
            <v>MC</v>
          </cell>
          <cell r="B5375" t="str">
            <v>CA304</v>
          </cell>
          <cell r="C5375" t="str">
            <v>MC</v>
          </cell>
          <cell r="D5375" t="str">
            <v>2606</v>
          </cell>
          <cell r="E5375" t="str">
            <v>WN FLG</v>
          </cell>
          <cell r="F5375">
            <v>3</v>
          </cell>
          <cell r="G5375" t="str">
            <v>CB201205000200</v>
          </cell>
          <cell r="H5375">
            <v>2</v>
          </cell>
          <cell r="I5375" t="str">
            <v>--</v>
          </cell>
          <cell r="J5375">
            <v>1</v>
          </cell>
          <cell r="K5375">
            <v>2</v>
          </cell>
        </row>
        <row r="5376">
          <cell r="A5376" t="str">
            <v>MC</v>
          </cell>
          <cell r="B5376" t="str">
            <v>CA304</v>
          </cell>
          <cell r="C5376" t="str">
            <v>MC</v>
          </cell>
          <cell r="D5376" t="str">
            <v>2608</v>
          </cell>
          <cell r="E5376" t="str">
            <v>WN FLG</v>
          </cell>
          <cell r="F5376">
            <v>3</v>
          </cell>
          <cell r="G5376" t="str">
            <v>CB201205000200</v>
          </cell>
          <cell r="H5376">
            <v>2</v>
          </cell>
          <cell r="I5376" t="str">
            <v>--</v>
          </cell>
          <cell r="J5376">
            <v>2</v>
          </cell>
          <cell r="K5376">
            <v>3</v>
          </cell>
        </row>
        <row r="5377">
          <cell r="A5377" t="str">
            <v>MC</v>
          </cell>
          <cell r="B5377" t="str">
            <v>CA304</v>
          </cell>
          <cell r="C5377" t="str">
            <v>MC</v>
          </cell>
          <cell r="D5377" t="str">
            <v>2609</v>
          </cell>
          <cell r="E5377" t="str">
            <v>WN FLG</v>
          </cell>
          <cell r="F5377">
            <v>3</v>
          </cell>
          <cell r="G5377" t="str">
            <v>CB201205000200</v>
          </cell>
          <cell r="H5377">
            <v>2</v>
          </cell>
          <cell r="I5377" t="str">
            <v>--</v>
          </cell>
          <cell r="J5377">
            <v>2</v>
          </cell>
          <cell r="K5377">
            <v>3</v>
          </cell>
        </row>
        <row r="5378">
          <cell r="A5378" t="str">
            <v>MC</v>
          </cell>
          <cell r="B5378" t="str">
            <v>BA305</v>
          </cell>
          <cell r="C5378" t="str">
            <v>MOH</v>
          </cell>
          <cell r="D5378" t="str">
            <v>2002</v>
          </cell>
          <cell r="E5378" t="str">
            <v>WN FLG</v>
          </cell>
          <cell r="F5378">
            <v>3</v>
          </cell>
          <cell r="G5378" t="str">
            <v>CB200105000200</v>
          </cell>
          <cell r="H5378">
            <v>2</v>
          </cell>
          <cell r="I5378" t="str">
            <v>--</v>
          </cell>
          <cell r="J5378">
            <v>1</v>
          </cell>
          <cell r="K5378">
            <v>2</v>
          </cell>
        </row>
        <row r="5379">
          <cell r="A5379" t="str">
            <v>MC</v>
          </cell>
          <cell r="B5379" t="str">
            <v>CA304</v>
          </cell>
          <cell r="C5379" t="str">
            <v>N</v>
          </cell>
          <cell r="D5379" t="str">
            <v>HOLD</v>
          </cell>
          <cell r="E5379" t="str">
            <v>WN FLG</v>
          </cell>
          <cell r="F5379">
            <v>3</v>
          </cell>
          <cell r="G5379" t="str">
            <v>CB201205000200</v>
          </cell>
          <cell r="H5379">
            <v>2</v>
          </cell>
          <cell r="I5379" t="str">
            <v>--</v>
          </cell>
          <cell r="J5379">
            <v>1</v>
          </cell>
          <cell r="K5379">
            <v>2</v>
          </cell>
        </row>
        <row r="5380">
          <cell r="A5380" t="str">
            <v>MC</v>
          </cell>
          <cell r="B5380" t="str">
            <v>BA312</v>
          </cell>
          <cell r="C5380" t="str">
            <v>SA98</v>
          </cell>
          <cell r="D5380" t="str">
            <v>2411</v>
          </cell>
          <cell r="E5380" t="str">
            <v>WN FLG</v>
          </cell>
          <cell r="F5380">
            <v>3</v>
          </cell>
          <cell r="G5380" t="str">
            <v>CB200105000200</v>
          </cell>
          <cell r="H5380">
            <v>2</v>
          </cell>
          <cell r="I5380" t="str">
            <v>--</v>
          </cell>
          <cell r="J5380">
            <v>1</v>
          </cell>
          <cell r="K5380">
            <v>2</v>
          </cell>
        </row>
        <row r="5381">
          <cell r="A5381" t="str">
            <v>MC</v>
          </cell>
          <cell r="B5381" t="str">
            <v>CA304</v>
          </cell>
          <cell r="C5381" t="str">
            <v>TRIM</v>
          </cell>
          <cell r="D5381" t="str">
            <v>E-1261</v>
          </cell>
          <cell r="E5381" t="str">
            <v>WN FLG</v>
          </cell>
          <cell r="F5381">
            <v>3</v>
          </cell>
          <cell r="G5381" t="str">
            <v>CB201205000200</v>
          </cell>
          <cell r="H5381">
            <v>2</v>
          </cell>
          <cell r="I5381" t="str">
            <v>--</v>
          </cell>
          <cell r="J5381">
            <v>2</v>
          </cell>
          <cell r="K5381">
            <v>3</v>
          </cell>
        </row>
        <row r="5382">
          <cell r="A5382" t="str">
            <v>MC</v>
          </cell>
          <cell r="B5382" t="str">
            <v>CA304</v>
          </cell>
          <cell r="C5382" t="str">
            <v>VT</v>
          </cell>
          <cell r="D5382" t="str">
            <v>HOLD</v>
          </cell>
          <cell r="E5382" t="str">
            <v>WN FLG</v>
          </cell>
          <cell r="F5382">
            <v>3</v>
          </cell>
          <cell r="G5382" t="str">
            <v>CB201205000200</v>
          </cell>
          <cell r="H5382">
            <v>2</v>
          </cell>
          <cell r="I5382" t="str">
            <v>--</v>
          </cell>
          <cell r="J5382">
            <v>4</v>
          </cell>
          <cell r="K5382">
            <v>5</v>
          </cell>
        </row>
        <row r="5383">
          <cell r="A5383" t="str">
            <v>MC</v>
          </cell>
          <cell r="B5383" t="str">
            <v>CA304</v>
          </cell>
          <cell r="C5383" t="str">
            <v>VT</v>
          </cell>
          <cell r="D5383" t="str">
            <v>HOLD</v>
          </cell>
          <cell r="E5383" t="str">
            <v>WN FLG</v>
          </cell>
          <cell r="F5383">
            <v>3</v>
          </cell>
          <cell r="G5383" t="str">
            <v>CB201205000200</v>
          </cell>
          <cell r="H5383">
            <v>2</v>
          </cell>
          <cell r="I5383" t="str">
            <v>--</v>
          </cell>
          <cell r="J5383">
            <v>1</v>
          </cell>
          <cell r="K5383">
            <v>2</v>
          </cell>
        </row>
        <row r="5384">
          <cell r="A5384" t="str">
            <v>MC</v>
          </cell>
          <cell r="B5384" t="str">
            <v>BA305</v>
          </cell>
          <cell r="C5384" t="str">
            <v>MOH</v>
          </cell>
          <cell r="D5384" t="str">
            <v>2000</v>
          </cell>
          <cell r="E5384" t="str">
            <v>WN FLG</v>
          </cell>
          <cell r="F5384">
            <v>3</v>
          </cell>
          <cell r="G5384" t="str">
            <v>CB200105000200</v>
          </cell>
          <cell r="H5384">
            <v>2</v>
          </cell>
          <cell r="I5384" t="str">
            <v>--</v>
          </cell>
          <cell r="J5384">
            <v>4</v>
          </cell>
          <cell r="K5384">
            <v>5</v>
          </cell>
        </row>
        <row r="5385">
          <cell r="A5385" t="str">
            <v>MC</v>
          </cell>
          <cell r="B5385" t="str">
            <v>CA304</v>
          </cell>
          <cell r="C5385" t="str">
            <v>MC</v>
          </cell>
          <cell r="D5385" t="str">
            <v>2502</v>
          </cell>
          <cell r="E5385" t="str">
            <v>WN FLG</v>
          </cell>
          <cell r="F5385">
            <v>3</v>
          </cell>
          <cell r="G5385" t="str">
            <v>CB201205000200</v>
          </cell>
          <cell r="H5385">
            <v>2</v>
          </cell>
          <cell r="I5385" t="str">
            <v>--</v>
          </cell>
          <cell r="J5385">
            <v>4</v>
          </cell>
          <cell r="K5385">
            <v>5</v>
          </cell>
        </row>
        <row r="5386">
          <cell r="A5386" t="str">
            <v>MC</v>
          </cell>
          <cell r="B5386" t="str">
            <v>CA304</v>
          </cell>
          <cell r="C5386" t="str">
            <v>MC</v>
          </cell>
          <cell r="D5386" t="str">
            <v>2502</v>
          </cell>
          <cell r="E5386" t="str">
            <v>WN FLG</v>
          </cell>
          <cell r="F5386">
            <v>3</v>
          </cell>
          <cell r="G5386" t="str">
            <v>CB201205000200</v>
          </cell>
          <cell r="H5386">
            <v>2</v>
          </cell>
          <cell r="I5386" t="str">
            <v>--</v>
          </cell>
          <cell r="J5386">
            <v>4</v>
          </cell>
          <cell r="K5386">
            <v>5</v>
          </cell>
        </row>
        <row r="5387">
          <cell r="A5387" t="str">
            <v>MC</v>
          </cell>
          <cell r="B5387" t="str">
            <v>CA304</v>
          </cell>
          <cell r="C5387" t="str">
            <v>MC</v>
          </cell>
          <cell r="D5387" t="str">
            <v>HOLD</v>
          </cell>
          <cell r="E5387" t="str">
            <v>WN FLG</v>
          </cell>
          <cell r="F5387">
            <v>3</v>
          </cell>
          <cell r="G5387" t="str">
            <v>CB201205000200</v>
          </cell>
          <cell r="H5387">
            <v>2</v>
          </cell>
          <cell r="I5387" t="str">
            <v>--</v>
          </cell>
          <cell r="J5387">
            <v>2</v>
          </cell>
          <cell r="K5387">
            <v>3</v>
          </cell>
        </row>
        <row r="5388">
          <cell r="A5388" t="str">
            <v>MC</v>
          </cell>
          <cell r="B5388" t="str">
            <v>CA304</v>
          </cell>
          <cell r="C5388" t="str">
            <v>MC</v>
          </cell>
          <cell r="D5388" t="str">
            <v>HOLD</v>
          </cell>
          <cell r="E5388" t="str">
            <v>WN FLG</v>
          </cell>
          <cell r="F5388">
            <v>3</v>
          </cell>
          <cell r="G5388" t="str">
            <v>CB201205000200</v>
          </cell>
          <cell r="H5388">
            <v>2</v>
          </cell>
          <cell r="I5388" t="str">
            <v>--</v>
          </cell>
          <cell r="J5388">
            <v>2</v>
          </cell>
          <cell r="K5388">
            <v>3</v>
          </cell>
        </row>
        <row r="5389">
          <cell r="A5389" t="str">
            <v>MC</v>
          </cell>
          <cell r="B5389" t="str">
            <v>CA304</v>
          </cell>
          <cell r="C5389" t="str">
            <v>MC</v>
          </cell>
          <cell r="D5389" t="str">
            <v>HOLD</v>
          </cell>
          <cell r="E5389" t="str">
            <v>WN FLG</v>
          </cell>
          <cell r="F5389">
            <v>3</v>
          </cell>
          <cell r="G5389" t="str">
            <v>CB201205000200</v>
          </cell>
          <cell r="H5389">
            <v>2</v>
          </cell>
          <cell r="I5389" t="str">
            <v>--</v>
          </cell>
          <cell r="J5389">
            <v>9</v>
          </cell>
          <cell r="K5389">
            <v>10</v>
          </cell>
        </row>
        <row r="5390">
          <cell r="A5390" t="str">
            <v>MC</v>
          </cell>
          <cell r="B5390" t="str">
            <v>CA304</v>
          </cell>
          <cell r="C5390" t="str">
            <v>MC</v>
          </cell>
          <cell r="D5390" t="str">
            <v>HOLD</v>
          </cell>
          <cell r="E5390" t="str">
            <v>WN FLG</v>
          </cell>
          <cell r="F5390">
            <v>3</v>
          </cell>
          <cell r="G5390" t="str">
            <v>CB201205000200</v>
          </cell>
          <cell r="H5390">
            <v>2</v>
          </cell>
          <cell r="I5390" t="str">
            <v>--</v>
          </cell>
          <cell r="J5390">
            <v>5</v>
          </cell>
          <cell r="K5390">
            <v>6</v>
          </cell>
        </row>
        <row r="5391">
          <cell r="A5391" t="str">
            <v>MC</v>
          </cell>
          <cell r="B5391" t="str">
            <v>CA304</v>
          </cell>
          <cell r="C5391" t="str">
            <v>MC</v>
          </cell>
          <cell r="D5391" t="str">
            <v>HOLD</v>
          </cell>
          <cell r="E5391" t="str">
            <v>WN FLG</v>
          </cell>
          <cell r="F5391">
            <v>3</v>
          </cell>
          <cell r="G5391" t="str">
            <v>CB201205000200</v>
          </cell>
          <cell r="H5391">
            <v>2</v>
          </cell>
          <cell r="I5391" t="str">
            <v>--</v>
          </cell>
          <cell r="J5391">
            <v>2</v>
          </cell>
          <cell r="K5391">
            <v>3</v>
          </cell>
        </row>
        <row r="5392">
          <cell r="A5392" t="str">
            <v>MC</v>
          </cell>
          <cell r="B5392" t="str">
            <v>CA304</v>
          </cell>
          <cell r="C5392" t="str">
            <v>MC</v>
          </cell>
          <cell r="D5392" t="str">
            <v>HOLD</v>
          </cell>
          <cell r="E5392" t="str">
            <v>WN FLG</v>
          </cell>
          <cell r="F5392">
            <v>3</v>
          </cell>
          <cell r="G5392" t="str">
            <v>CB201205000200</v>
          </cell>
          <cell r="H5392">
            <v>2</v>
          </cell>
          <cell r="I5392" t="str">
            <v>--</v>
          </cell>
          <cell r="J5392">
            <v>2</v>
          </cell>
          <cell r="K5392">
            <v>3</v>
          </cell>
        </row>
        <row r="5393">
          <cell r="A5393" t="str">
            <v>MC</v>
          </cell>
          <cell r="B5393" t="str">
            <v>B2C</v>
          </cell>
          <cell r="C5393" t="str">
            <v>SH</v>
          </cell>
          <cell r="D5393" t="str">
            <v>1260</v>
          </cell>
          <cell r="E5393" t="str">
            <v>WN FLG</v>
          </cell>
          <cell r="F5393">
            <v>3</v>
          </cell>
          <cell r="G5393" t="str">
            <v>CB200204000300</v>
          </cell>
          <cell r="H5393">
            <v>3</v>
          </cell>
          <cell r="I5393" t="str">
            <v>--</v>
          </cell>
          <cell r="J5393">
            <v>4</v>
          </cell>
          <cell r="K5393">
            <v>5</v>
          </cell>
        </row>
        <row r="5394">
          <cell r="A5394" t="str">
            <v>MC</v>
          </cell>
          <cell r="B5394" t="str">
            <v>CA304</v>
          </cell>
          <cell r="C5394" t="str">
            <v>CMC</v>
          </cell>
          <cell r="D5394" t="str">
            <v>HOLD</v>
          </cell>
          <cell r="E5394" t="str">
            <v>WN FLG</v>
          </cell>
          <cell r="F5394">
            <v>3</v>
          </cell>
          <cell r="G5394" t="str">
            <v>CB201205000300</v>
          </cell>
          <cell r="H5394">
            <v>3</v>
          </cell>
          <cell r="I5394" t="str">
            <v>--</v>
          </cell>
          <cell r="J5394">
            <v>10</v>
          </cell>
          <cell r="K5394">
            <v>11</v>
          </cell>
        </row>
        <row r="5395">
          <cell r="A5395" t="str">
            <v>MC</v>
          </cell>
          <cell r="B5395" t="str">
            <v>CA304</v>
          </cell>
          <cell r="C5395" t="str">
            <v>MC</v>
          </cell>
          <cell r="D5395" t="str">
            <v>2505</v>
          </cell>
          <cell r="E5395" t="str">
            <v>WN FLG</v>
          </cell>
          <cell r="F5395">
            <v>3</v>
          </cell>
          <cell r="G5395" t="str">
            <v>CB201205000300</v>
          </cell>
          <cell r="H5395">
            <v>3</v>
          </cell>
          <cell r="I5395" t="str">
            <v>--</v>
          </cell>
          <cell r="J5395">
            <v>2</v>
          </cell>
          <cell r="K5395">
            <v>3</v>
          </cell>
        </row>
        <row r="5396">
          <cell r="A5396" t="str">
            <v>MC</v>
          </cell>
          <cell r="B5396" t="str">
            <v>CA304</v>
          </cell>
          <cell r="C5396" t="str">
            <v>MC</v>
          </cell>
          <cell r="D5396" t="str">
            <v>2605</v>
          </cell>
          <cell r="E5396" t="str">
            <v>WN FLG</v>
          </cell>
          <cell r="F5396">
            <v>3</v>
          </cell>
          <cell r="G5396" t="str">
            <v>CB201205000300</v>
          </cell>
          <cell r="H5396">
            <v>3</v>
          </cell>
          <cell r="I5396" t="str">
            <v>--</v>
          </cell>
          <cell r="J5396">
            <v>2</v>
          </cell>
          <cell r="K5396">
            <v>3</v>
          </cell>
        </row>
        <row r="5397">
          <cell r="A5397" t="str">
            <v>MC</v>
          </cell>
          <cell r="B5397" t="str">
            <v>CA304</v>
          </cell>
          <cell r="C5397" t="str">
            <v>MC</v>
          </cell>
          <cell r="D5397" t="str">
            <v>2506</v>
          </cell>
          <cell r="E5397" t="str">
            <v>WN FLG</v>
          </cell>
          <cell r="F5397">
            <v>3</v>
          </cell>
          <cell r="G5397" t="str">
            <v>CB201205000300</v>
          </cell>
          <cell r="H5397">
            <v>3</v>
          </cell>
          <cell r="I5397" t="str">
            <v>--</v>
          </cell>
          <cell r="J5397">
            <v>1</v>
          </cell>
          <cell r="K5397">
            <v>2</v>
          </cell>
        </row>
        <row r="5398">
          <cell r="A5398" t="str">
            <v>MC</v>
          </cell>
          <cell r="B5398" t="str">
            <v>BA305</v>
          </cell>
          <cell r="C5398" t="str">
            <v>MOH</v>
          </cell>
          <cell r="D5398" t="str">
            <v>2002</v>
          </cell>
          <cell r="E5398" t="str">
            <v>WN FLG</v>
          </cell>
          <cell r="F5398">
            <v>3</v>
          </cell>
          <cell r="G5398" t="str">
            <v>CB200105000300</v>
          </cell>
          <cell r="H5398">
            <v>3</v>
          </cell>
          <cell r="I5398" t="str">
            <v>--</v>
          </cell>
          <cell r="J5398">
            <v>1</v>
          </cell>
          <cell r="K5398">
            <v>2</v>
          </cell>
        </row>
        <row r="5399">
          <cell r="A5399" t="str">
            <v>MC</v>
          </cell>
          <cell r="B5399" t="str">
            <v>CA304</v>
          </cell>
          <cell r="C5399" t="str">
            <v>VT</v>
          </cell>
          <cell r="D5399" t="str">
            <v>HOLD</v>
          </cell>
          <cell r="E5399" t="str">
            <v>WN FLG</v>
          </cell>
          <cell r="F5399">
            <v>3</v>
          </cell>
          <cell r="G5399" t="str">
            <v>CB201205000300</v>
          </cell>
          <cell r="H5399">
            <v>3</v>
          </cell>
          <cell r="I5399" t="str">
            <v>--</v>
          </cell>
          <cell r="J5399">
            <v>1</v>
          </cell>
          <cell r="K5399">
            <v>2</v>
          </cell>
        </row>
        <row r="5400">
          <cell r="A5400" t="str">
            <v>MC</v>
          </cell>
          <cell r="B5400" t="str">
            <v>CA304</v>
          </cell>
          <cell r="C5400" t="str">
            <v>MC</v>
          </cell>
          <cell r="D5400" t="str">
            <v>2601</v>
          </cell>
          <cell r="E5400" t="str">
            <v>WN FLG</v>
          </cell>
          <cell r="F5400">
            <v>3</v>
          </cell>
          <cell r="G5400" t="str">
            <v>CB201205000300</v>
          </cell>
          <cell r="H5400">
            <v>3</v>
          </cell>
          <cell r="I5400" t="str">
            <v>--</v>
          </cell>
          <cell r="J5400">
            <v>2</v>
          </cell>
          <cell r="K5400">
            <v>3</v>
          </cell>
        </row>
        <row r="5401">
          <cell r="A5401" t="str">
            <v>MC</v>
          </cell>
          <cell r="B5401" t="str">
            <v>CA304</v>
          </cell>
          <cell r="C5401" t="str">
            <v>MC</v>
          </cell>
          <cell r="D5401" t="str">
            <v>2606</v>
          </cell>
          <cell r="E5401" t="str">
            <v>WN FLG</v>
          </cell>
          <cell r="F5401">
            <v>3</v>
          </cell>
          <cell r="G5401" t="str">
            <v>CB201205000300</v>
          </cell>
          <cell r="H5401">
            <v>3</v>
          </cell>
          <cell r="I5401" t="str">
            <v>--</v>
          </cell>
          <cell r="J5401">
            <v>8</v>
          </cell>
          <cell r="K5401">
            <v>9</v>
          </cell>
        </row>
        <row r="5402">
          <cell r="A5402" t="str">
            <v>MC</v>
          </cell>
          <cell r="B5402" t="str">
            <v>CA304</v>
          </cell>
          <cell r="C5402" t="str">
            <v>MC</v>
          </cell>
          <cell r="D5402" t="str">
            <v>2612</v>
          </cell>
          <cell r="E5402" t="str">
            <v>WN FLG</v>
          </cell>
          <cell r="F5402">
            <v>3</v>
          </cell>
          <cell r="G5402" t="str">
            <v>CB201205000300</v>
          </cell>
          <cell r="H5402">
            <v>3</v>
          </cell>
          <cell r="I5402" t="str">
            <v>--</v>
          </cell>
          <cell r="J5402">
            <v>7</v>
          </cell>
          <cell r="K5402">
            <v>8</v>
          </cell>
        </row>
        <row r="5403">
          <cell r="A5403" t="str">
            <v>MC</v>
          </cell>
          <cell r="B5403" t="str">
            <v>CA304</v>
          </cell>
          <cell r="C5403" t="str">
            <v>VT</v>
          </cell>
          <cell r="D5403" t="str">
            <v>HOLD</v>
          </cell>
          <cell r="E5403" t="str">
            <v>WN FLG</v>
          </cell>
          <cell r="F5403">
            <v>3</v>
          </cell>
          <cell r="G5403" t="str">
            <v>CB201205000300</v>
          </cell>
          <cell r="H5403">
            <v>3</v>
          </cell>
          <cell r="I5403" t="str">
            <v>--</v>
          </cell>
          <cell r="J5403">
            <v>16</v>
          </cell>
          <cell r="K5403">
            <v>18</v>
          </cell>
        </row>
        <row r="5404">
          <cell r="A5404" t="str">
            <v>MC</v>
          </cell>
          <cell r="B5404" t="str">
            <v>CA304</v>
          </cell>
          <cell r="C5404" t="str">
            <v>MC</v>
          </cell>
          <cell r="D5404" t="str">
            <v>2502</v>
          </cell>
          <cell r="E5404" t="str">
            <v>WN FLG</v>
          </cell>
          <cell r="F5404">
            <v>3</v>
          </cell>
          <cell r="G5404" t="str">
            <v>CB201205000300</v>
          </cell>
          <cell r="H5404">
            <v>3</v>
          </cell>
          <cell r="I5404" t="str">
            <v>--</v>
          </cell>
          <cell r="J5404">
            <v>2</v>
          </cell>
          <cell r="K5404">
            <v>3</v>
          </cell>
        </row>
        <row r="5405">
          <cell r="A5405" t="str">
            <v>MC</v>
          </cell>
          <cell r="B5405" t="str">
            <v>CA304</v>
          </cell>
          <cell r="C5405" t="str">
            <v>MC</v>
          </cell>
          <cell r="D5405" t="str">
            <v>2502</v>
          </cell>
          <cell r="E5405" t="str">
            <v>WN FLG</v>
          </cell>
          <cell r="F5405">
            <v>3</v>
          </cell>
          <cell r="G5405" t="str">
            <v>CB201205000300</v>
          </cell>
          <cell r="H5405">
            <v>3</v>
          </cell>
          <cell r="I5405" t="str">
            <v>--</v>
          </cell>
          <cell r="J5405">
            <v>2</v>
          </cell>
          <cell r="K5405">
            <v>3</v>
          </cell>
        </row>
        <row r="5406">
          <cell r="A5406" t="str">
            <v>MC</v>
          </cell>
          <cell r="B5406" t="str">
            <v>CA304</v>
          </cell>
          <cell r="C5406" t="str">
            <v>MC</v>
          </cell>
          <cell r="D5406" t="str">
            <v>HOLD</v>
          </cell>
          <cell r="E5406" t="str">
            <v>WN FLG</v>
          </cell>
          <cell r="F5406">
            <v>3</v>
          </cell>
          <cell r="G5406" t="str">
            <v>CB201205000300</v>
          </cell>
          <cell r="H5406">
            <v>3</v>
          </cell>
          <cell r="I5406" t="str">
            <v>--</v>
          </cell>
          <cell r="J5406">
            <v>9</v>
          </cell>
          <cell r="K5406">
            <v>10</v>
          </cell>
        </row>
        <row r="5407">
          <cell r="A5407" t="str">
            <v>MC</v>
          </cell>
          <cell r="B5407" t="str">
            <v>CA304</v>
          </cell>
          <cell r="C5407" t="str">
            <v>MC</v>
          </cell>
          <cell r="D5407" t="str">
            <v>HOLD</v>
          </cell>
          <cell r="E5407" t="str">
            <v>WN FLG</v>
          </cell>
          <cell r="F5407">
            <v>3</v>
          </cell>
          <cell r="G5407" t="str">
            <v>CB201205000300</v>
          </cell>
          <cell r="H5407">
            <v>3</v>
          </cell>
          <cell r="I5407" t="str">
            <v>--</v>
          </cell>
          <cell r="J5407">
            <v>9</v>
          </cell>
          <cell r="K5407">
            <v>10</v>
          </cell>
        </row>
        <row r="5408">
          <cell r="A5408" t="str">
            <v>MC</v>
          </cell>
          <cell r="B5408" t="str">
            <v>CA304</v>
          </cell>
          <cell r="C5408" t="str">
            <v>MC</v>
          </cell>
          <cell r="D5408" t="str">
            <v>HOLD</v>
          </cell>
          <cell r="E5408" t="str">
            <v>WN FLG</v>
          </cell>
          <cell r="F5408">
            <v>3</v>
          </cell>
          <cell r="G5408" t="str">
            <v>CB201205000300</v>
          </cell>
          <cell r="H5408">
            <v>3</v>
          </cell>
          <cell r="I5408" t="str">
            <v>--</v>
          </cell>
          <cell r="J5408">
            <v>9</v>
          </cell>
          <cell r="K5408">
            <v>10</v>
          </cell>
        </row>
        <row r="5409">
          <cell r="A5409" t="str">
            <v>MC</v>
          </cell>
          <cell r="B5409" t="str">
            <v>B2C</v>
          </cell>
          <cell r="C5409" t="str">
            <v>SH</v>
          </cell>
          <cell r="D5409" t="str">
            <v>1260</v>
          </cell>
          <cell r="E5409" t="str">
            <v>WN FLG</v>
          </cell>
          <cell r="F5409">
            <v>3</v>
          </cell>
          <cell r="G5409" t="str">
            <v>CB200204000400</v>
          </cell>
          <cell r="H5409">
            <v>4</v>
          </cell>
          <cell r="I5409" t="str">
            <v>--</v>
          </cell>
          <cell r="J5409">
            <v>9</v>
          </cell>
          <cell r="K5409">
            <v>11</v>
          </cell>
        </row>
        <row r="5410">
          <cell r="A5410" t="str">
            <v>MC</v>
          </cell>
          <cell r="B5410" t="str">
            <v>B2C</v>
          </cell>
          <cell r="C5410" t="str">
            <v>SH</v>
          </cell>
          <cell r="D5410" t="str">
            <v>1460</v>
          </cell>
          <cell r="E5410" t="str">
            <v>WN FLG</v>
          </cell>
          <cell r="F5410">
            <v>3</v>
          </cell>
          <cell r="G5410" t="str">
            <v>CB200204000400</v>
          </cell>
          <cell r="H5410">
            <v>4</v>
          </cell>
          <cell r="I5410" t="str">
            <v>--</v>
          </cell>
          <cell r="J5410">
            <v>4</v>
          </cell>
          <cell r="K5410">
            <v>5</v>
          </cell>
        </row>
        <row r="5411">
          <cell r="A5411" t="str">
            <v>MC</v>
          </cell>
          <cell r="B5411" t="str">
            <v>CA304</v>
          </cell>
          <cell r="C5411" t="str">
            <v>CMC</v>
          </cell>
          <cell r="D5411" t="str">
            <v>HOLD</v>
          </cell>
          <cell r="E5411" t="str">
            <v>WN FLG</v>
          </cell>
          <cell r="F5411">
            <v>3</v>
          </cell>
          <cell r="G5411" t="str">
            <v>CB201205000400</v>
          </cell>
          <cell r="H5411">
            <v>4</v>
          </cell>
          <cell r="I5411" t="str">
            <v>--</v>
          </cell>
          <cell r="J5411">
            <v>3</v>
          </cell>
          <cell r="K5411">
            <v>4</v>
          </cell>
        </row>
        <row r="5412">
          <cell r="A5412" t="str">
            <v>MC</v>
          </cell>
          <cell r="B5412" t="str">
            <v>CA304</v>
          </cell>
          <cell r="C5412" t="str">
            <v>CMC</v>
          </cell>
          <cell r="D5412" t="str">
            <v>HOLD</v>
          </cell>
          <cell r="E5412" t="str">
            <v>WN FLG</v>
          </cell>
          <cell r="F5412">
            <v>3</v>
          </cell>
          <cell r="G5412" t="str">
            <v>CB201205000400</v>
          </cell>
          <cell r="H5412">
            <v>4</v>
          </cell>
          <cell r="I5412" t="str">
            <v>--</v>
          </cell>
          <cell r="J5412">
            <v>3</v>
          </cell>
          <cell r="K5412">
            <v>4</v>
          </cell>
        </row>
        <row r="5413">
          <cell r="A5413" t="str">
            <v>MC</v>
          </cell>
          <cell r="B5413" t="str">
            <v>CA304</v>
          </cell>
          <cell r="C5413" t="str">
            <v>CMC</v>
          </cell>
          <cell r="D5413" t="str">
            <v>HOLD</v>
          </cell>
          <cell r="E5413" t="str">
            <v>WN FLG</v>
          </cell>
          <cell r="F5413">
            <v>3</v>
          </cell>
          <cell r="G5413" t="str">
            <v>CB201205000400</v>
          </cell>
          <cell r="H5413">
            <v>4</v>
          </cell>
          <cell r="I5413" t="str">
            <v>--</v>
          </cell>
          <cell r="J5413">
            <v>2</v>
          </cell>
          <cell r="K5413">
            <v>3</v>
          </cell>
        </row>
        <row r="5414">
          <cell r="A5414" t="str">
            <v>MC</v>
          </cell>
          <cell r="B5414" t="str">
            <v>CA304</v>
          </cell>
          <cell r="C5414" t="str">
            <v>MC</v>
          </cell>
          <cell r="D5414" t="str">
            <v>2507</v>
          </cell>
          <cell r="E5414" t="str">
            <v>WN FLG</v>
          </cell>
          <cell r="F5414">
            <v>3</v>
          </cell>
          <cell r="G5414" t="str">
            <v>CB201205000400</v>
          </cell>
          <cell r="H5414">
            <v>4</v>
          </cell>
          <cell r="I5414" t="str">
            <v>--</v>
          </cell>
          <cell r="J5414">
            <v>1</v>
          </cell>
          <cell r="K5414">
            <v>2</v>
          </cell>
        </row>
        <row r="5415">
          <cell r="A5415" t="str">
            <v>MC</v>
          </cell>
          <cell r="B5415" t="str">
            <v>CA304</v>
          </cell>
          <cell r="C5415" t="str">
            <v>VT</v>
          </cell>
          <cell r="D5415" t="str">
            <v>HOLD</v>
          </cell>
          <cell r="E5415" t="str">
            <v>WN FLG</v>
          </cell>
          <cell r="F5415">
            <v>3</v>
          </cell>
          <cell r="G5415" t="str">
            <v>CB201205000400</v>
          </cell>
          <cell r="H5415">
            <v>4</v>
          </cell>
          <cell r="I5415" t="str">
            <v>--</v>
          </cell>
          <cell r="J5415">
            <v>1</v>
          </cell>
          <cell r="K5415">
            <v>2</v>
          </cell>
        </row>
        <row r="5416">
          <cell r="A5416" t="str">
            <v>MC</v>
          </cell>
          <cell r="B5416" t="str">
            <v>CA304</v>
          </cell>
          <cell r="C5416" t="str">
            <v>VT</v>
          </cell>
          <cell r="D5416" t="str">
            <v>HOLD</v>
          </cell>
          <cell r="E5416" t="str">
            <v>WN FLG</v>
          </cell>
          <cell r="F5416">
            <v>3</v>
          </cell>
          <cell r="G5416" t="str">
            <v>CB201205000400</v>
          </cell>
          <cell r="H5416">
            <v>4</v>
          </cell>
          <cell r="I5416" t="str">
            <v>--</v>
          </cell>
          <cell r="J5416">
            <v>10</v>
          </cell>
          <cell r="K5416">
            <v>12</v>
          </cell>
        </row>
        <row r="5417">
          <cell r="A5417" t="str">
            <v>MC</v>
          </cell>
          <cell r="B5417" t="str">
            <v>CA304</v>
          </cell>
          <cell r="C5417" t="str">
            <v>MC</v>
          </cell>
          <cell r="D5417" t="str">
            <v>2503</v>
          </cell>
          <cell r="E5417" t="str">
            <v>WN FLG</v>
          </cell>
          <cell r="F5417">
            <v>3</v>
          </cell>
          <cell r="G5417" t="str">
            <v>CB201205000400</v>
          </cell>
          <cell r="H5417">
            <v>4</v>
          </cell>
          <cell r="I5417" t="str">
            <v>--</v>
          </cell>
          <cell r="J5417">
            <v>1</v>
          </cell>
          <cell r="K5417">
            <v>2</v>
          </cell>
        </row>
        <row r="5418">
          <cell r="A5418" t="str">
            <v>MC</v>
          </cell>
          <cell r="B5418" t="str">
            <v>CA304</v>
          </cell>
          <cell r="C5418" t="str">
            <v>MC</v>
          </cell>
          <cell r="D5418" t="str">
            <v>HOLD</v>
          </cell>
          <cell r="E5418" t="str">
            <v>WN FLG</v>
          </cell>
          <cell r="F5418">
            <v>3</v>
          </cell>
          <cell r="G5418" t="str">
            <v>CB201205000400</v>
          </cell>
          <cell r="H5418">
            <v>4</v>
          </cell>
          <cell r="I5418" t="str">
            <v>--</v>
          </cell>
          <cell r="J5418">
            <v>5</v>
          </cell>
          <cell r="K5418">
            <v>6</v>
          </cell>
        </row>
        <row r="5419">
          <cell r="A5419" t="str">
            <v>MC</v>
          </cell>
          <cell r="B5419" t="str">
            <v>CA304</v>
          </cell>
          <cell r="C5419" t="str">
            <v>MC</v>
          </cell>
          <cell r="D5419" t="str">
            <v>HOLD</v>
          </cell>
          <cell r="E5419" t="str">
            <v>WN FLG</v>
          </cell>
          <cell r="F5419">
            <v>3</v>
          </cell>
          <cell r="G5419" t="str">
            <v>CB201205000400</v>
          </cell>
          <cell r="H5419">
            <v>4</v>
          </cell>
          <cell r="I5419" t="str">
            <v>--</v>
          </cell>
          <cell r="J5419">
            <v>5</v>
          </cell>
          <cell r="K5419">
            <v>6</v>
          </cell>
        </row>
        <row r="5420">
          <cell r="A5420" t="str">
            <v>MC</v>
          </cell>
          <cell r="B5420" t="str">
            <v>CA304</v>
          </cell>
          <cell r="C5420" t="str">
            <v>MC</v>
          </cell>
          <cell r="D5420" t="str">
            <v>HOLD</v>
          </cell>
          <cell r="E5420" t="str">
            <v>WN FLG</v>
          </cell>
          <cell r="F5420">
            <v>3</v>
          </cell>
          <cell r="G5420" t="str">
            <v>CB201205000400</v>
          </cell>
          <cell r="H5420">
            <v>4</v>
          </cell>
          <cell r="I5420" t="str">
            <v>--</v>
          </cell>
          <cell r="J5420">
            <v>5</v>
          </cell>
          <cell r="K5420">
            <v>6</v>
          </cell>
        </row>
        <row r="5421">
          <cell r="A5421" t="str">
            <v>MC</v>
          </cell>
          <cell r="B5421" t="str">
            <v>BA305</v>
          </cell>
          <cell r="C5421" t="str">
            <v>MOH</v>
          </cell>
          <cell r="D5421" t="str">
            <v>2103</v>
          </cell>
          <cell r="E5421" t="str">
            <v>WN FLG</v>
          </cell>
          <cell r="F5421">
            <v>3</v>
          </cell>
          <cell r="G5421" t="str">
            <v>CB200205000400</v>
          </cell>
          <cell r="H5421">
            <v>4</v>
          </cell>
          <cell r="I5421" t="str">
            <v>--</v>
          </cell>
          <cell r="J5421">
            <v>2</v>
          </cell>
          <cell r="K5421">
            <v>3</v>
          </cell>
        </row>
        <row r="5422">
          <cell r="A5422" t="str">
            <v>MC</v>
          </cell>
          <cell r="B5422" t="str">
            <v>B2C</v>
          </cell>
          <cell r="C5422" t="str">
            <v>SH</v>
          </cell>
          <cell r="D5422" t="str">
            <v>1460</v>
          </cell>
          <cell r="E5422" t="str">
            <v>WN FLG</v>
          </cell>
          <cell r="F5422">
            <v>3</v>
          </cell>
          <cell r="G5422" t="str">
            <v>CB200204000600</v>
          </cell>
          <cell r="H5422">
            <v>6</v>
          </cell>
          <cell r="I5422" t="str">
            <v>--</v>
          </cell>
          <cell r="J5422">
            <v>9</v>
          </cell>
          <cell r="K5422">
            <v>11</v>
          </cell>
        </row>
        <row r="5423">
          <cell r="A5423" t="str">
            <v>MC</v>
          </cell>
          <cell r="B5423" t="str">
            <v>B2C</v>
          </cell>
          <cell r="C5423" t="str">
            <v>SH</v>
          </cell>
          <cell r="D5423" t="str">
            <v>1360</v>
          </cell>
          <cell r="E5423" t="str">
            <v>WN FLG</v>
          </cell>
          <cell r="F5423">
            <v>3</v>
          </cell>
          <cell r="G5423" t="str">
            <v>CB200204000600</v>
          </cell>
          <cell r="H5423">
            <v>6</v>
          </cell>
          <cell r="I5423" t="str">
            <v>--</v>
          </cell>
          <cell r="J5423">
            <v>4</v>
          </cell>
          <cell r="K5423">
            <v>5</v>
          </cell>
        </row>
        <row r="5424">
          <cell r="A5424" t="str">
            <v>MC</v>
          </cell>
          <cell r="B5424" t="str">
            <v>CA304</v>
          </cell>
          <cell r="C5424" t="str">
            <v>CMC</v>
          </cell>
          <cell r="D5424" t="str">
            <v>HOLD</v>
          </cell>
          <cell r="E5424" t="str">
            <v>WN FLG</v>
          </cell>
          <cell r="F5424">
            <v>3</v>
          </cell>
          <cell r="G5424" t="str">
            <v>CB201205000600</v>
          </cell>
          <cell r="H5424">
            <v>6</v>
          </cell>
          <cell r="I5424" t="str">
            <v>--</v>
          </cell>
          <cell r="J5424">
            <v>1</v>
          </cell>
          <cell r="K5424">
            <v>2</v>
          </cell>
        </row>
        <row r="5425">
          <cell r="A5425" t="str">
            <v>MC</v>
          </cell>
          <cell r="B5425" t="str">
            <v>CA304</v>
          </cell>
          <cell r="C5425" t="str">
            <v>CMC</v>
          </cell>
          <cell r="D5425" t="str">
            <v>HOLD</v>
          </cell>
          <cell r="E5425" t="str">
            <v>WN FLG</v>
          </cell>
          <cell r="F5425">
            <v>3</v>
          </cell>
          <cell r="G5425" t="str">
            <v>CB201205000600</v>
          </cell>
          <cell r="H5425">
            <v>6</v>
          </cell>
          <cell r="I5425" t="str">
            <v>--</v>
          </cell>
          <cell r="J5425">
            <v>1</v>
          </cell>
          <cell r="K5425">
            <v>2</v>
          </cell>
        </row>
        <row r="5426">
          <cell r="A5426" t="str">
            <v>MC</v>
          </cell>
          <cell r="B5426" t="str">
            <v>CA307</v>
          </cell>
          <cell r="C5426" t="str">
            <v>HCL</v>
          </cell>
          <cell r="D5426" t="str">
            <v>1100</v>
          </cell>
          <cell r="E5426" t="str">
            <v>WN FLG</v>
          </cell>
          <cell r="F5426">
            <v>3</v>
          </cell>
          <cell r="G5426" t="str">
            <v>CB203205000600</v>
          </cell>
          <cell r="H5426">
            <v>6</v>
          </cell>
          <cell r="I5426" t="str">
            <v>--</v>
          </cell>
          <cell r="J5426">
            <v>2</v>
          </cell>
          <cell r="K5426">
            <v>3</v>
          </cell>
        </row>
        <row r="5427">
          <cell r="A5427" t="str">
            <v>MC</v>
          </cell>
          <cell r="B5427" t="str">
            <v>CA304</v>
          </cell>
          <cell r="C5427" t="str">
            <v>MC</v>
          </cell>
          <cell r="D5427" t="str">
            <v>2410</v>
          </cell>
          <cell r="E5427" t="str">
            <v>WN FLG</v>
          </cell>
          <cell r="F5427">
            <v>3</v>
          </cell>
          <cell r="G5427" t="str">
            <v>CB201205000600</v>
          </cell>
          <cell r="H5427">
            <v>6</v>
          </cell>
          <cell r="I5427" t="str">
            <v>--</v>
          </cell>
          <cell r="J5427">
            <v>2</v>
          </cell>
          <cell r="K5427">
            <v>3</v>
          </cell>
        </row>
        <row r="5428">
          <cell r="A5428" t="str">
            <v>MC</v>
          </cell>
          <cell r="B5428" t="str">
            <v>CA304</v>
          </cell>
          <cell r="C5428" t="str">
            <v>MC</v>
          </cell>
          <cell r="D5428" t="str">
            <v>2412</v>
          </cell>
          <cell r="E5428" t="str">
            <v>WN FLG</v>
          </cell>
          <cell r="F5428">
            <v>3</v>
          </cell>
          <cell r="G5428" t="str">
            <v>CB201205000600</v>
          </cell>
          <cell r="H5428">
            <v>6</v>
          </cell>
          <cell r="I5428" t="str">
            <v>--</v>
          </cell>
          <cell r="J5428">
            <v>1</v>
          </cell>
          <cell r="K5428">
            <v>2</v>
          </cell>
        </row>
        <row r="5429">
          <cell r="A5429" t="str">
            <v>MC</v>
          </cell>
          <cell r="B5429" t="str">
            <v>BA305</v>
          </cell>
          <cell r="C5429" t="str">
            <v>MOH</v>
          </cell>
          <cell r="D5429" t="str">
            <v>HOLD</v>
          </cell>
          <cell r="E5429" t="str">
            <v>WN FLG</v>
          </cell>
          <cell r="F5429">
            <v>3</v>
          </cell>
          <cell r="G5429" t="str">
            <v>CB200105000600</v>
          </cell>
          <cell r="H5429">
            <v>6</v>
          </cell>
          <cell r="I5429" t="str">
            <v>--</v>
          </cell>
          <cell r="J5429">
            <v>2</v>
          </cell>
          <cell r="K5429">
            <v>3</v>
          </cell>
        </row>
        <row r="5430">
          <cell r="A5430" t="str">
            <v>MC</v>
          </cell>
          <cell r="B5430" t="str">
            <v>CA304</v>
          </cell>
          <cell r="C5430" t="str">
            <v>MC</v>
          </cell>
          <cell r="D5430" t="str">
            <v>2613</v>
          </cell>
          <cell r="E5430" t="str">
            <v>WN FLG</v>
          </cell>
          <cell r="F5430">
            <v>3</v>
          </cell>
          <cell r="G5430" t="str">
            <v>CB201205000600</v>
          </cell>
          <cell r="H5430">
            <v>6</v>
          </cell>
          <cell r="I5430" t="str">
            <v>--</v>
          </cell>
          <cell r="J5430">
            <v>2</v>
          </cell>
          <cell r="K5430">
            <v>3</v>
          </cell>
        </row>
        <row r="5431">
          <cell r="A5431" t="str">
            <v>MC</v>
          </cell>
          <cell r="B5431" t="str">
            <v>CA304</v>
          </cell>
          <cell r="C5431" t="str">
            <v>MC</v>
          </cell>
          <cell r="D5431" t="str">
            <v>2502</v>
          </cell>
          <cell r="E5431" t="str">
            <v>WN FLG</v>
          </cell>
          <cell r="F5431">
            <v>3</v>
          </cell>
          <cell r="G5431" t="str">
            <v>CB201205000600</v>
          </cell>
          <cell r="H5431">
            <v>6</v>
          </cell>
          <cell r="I5431" t="str">
            <v>--</v>
          </cell>
          <cell r="J5431">
            <v>5</v>
          </cell>
          <cell r="K5431">
            <v>6</v>
          </cell>
        </row>
        <row r="5432">
          <cell r="A5432" t="str">
            <v>MC</v>
          </cell>
          <cell r="B5432" t="str">
            <v>CA304</v>
          </cell>
          <cell r="C5432" t="str">
            <v>MC</v>
          </cell>
          <cell r="D5432" t="str">
            <v>2502</v>
          </cell>
          <cell r="E5432" t="str">
            <v>WN FLG</v>
          </cell>
          <cell r="F5432">
            <v>3</v>
          </cell>
          <cell r="G5432" t="str">
            <v>CB201205000600</v>
          </cell>
          <cell r="H5432">
            <v>6</v>
          </cell>
          <cell r="I5432" t="str">
            <v>--</v>
          </cell>
          <cell r="J5432">
            <v>5</v>
          </cell>
          <cell r="K5432">
            <v>6</v>
          </cell>
        </row>
        <row r="5433">
          <cell r="A5433" t="str">
            <v>MC</v>
          </cell>
          <cell r="B5433" t="str">
            <v>BA305</v>
          </cell>
          <cell r="C5433" t="str">
            <v>MOH</v>
          </cell>
          <cell r="D5433" t="str">
            <v>2103</v>
          </cell>
          <cell r="E5433" t="str">
            <v>WN FLG</v>
          </cell>
          <cell r="F5433">
            <v>3</v>
          </cell>
          <cell r="G5433" t="str">
            <v>CB200105000600</v>
          </cell>
          <cell r="H5433">
            <v>6</v>
          </cell>
          <cell r="I5433" t="str">
            <v>--</v>
          </cell>
          <cell r="J5433">
            <v>4</v>
          </cell>
          <cell r="K5433">
            <v>5</v>
          </cell>
        </row>
        <row r="5434">
          <cell r="A5434" t="str">
            <v>MC</v>
          </cell>
          <cell r="B5434" t="str">
            <v>CA304</v>
          </cell>
          <cell r="C5434" t="str">
            <v>MC</v>
          </cell>
          <cell r="D5434" t="str">
            <v>2504</v>
          </cell>
          <cell r="E5434" t="str">
            <v>WN FLG</v>
          </cell>
          <cell r="F5434">
            <v>3</v>
          </cell>
          <cell r="G5434" t="str">
            <v>CB201205000600</v>
          </cell>
          <cell r="H5434">
            <v>6</v>
          </cell>
          <cell r="I5434" t="str">
            <v>--</v>
          </cell>
          <cell r="J5434">
            <v>1</v>
          </cell>
          <cell r="K5434">
            <v>2</v>
          </cell>
        </row>
        <row r="5435">
          <cell r="A5435" t="str">
            <v>MC</v>
          </cell>
          <cell r="B5435" t="str">
            <v>B2C</v>
          </cell>
          <cell r="C5435" t="str">
            <v>SH</v>
          </cell>
          <cell r="D5435" t="str">
            <v>1360</v>
          </cell>
          <cell r="E5435" t="str">
            <v>WN FLG</v>
          </cell>
          <cell r="F5435">
            <v>3</v>
          </cell>
          <cell r="G5435" t="str">
            <v>CB200204000800</v>
          </cell>
          <cell r="H5435">
            <v>8</v>
          </cell>
          <cell r="I5435" t="str">
            <v>--</v>
          </cell>
          <cell r="J5435">
            <v>9</v>
          </cell>
          <cell r="K5435">
            <v>11</v>
          </cell>
        </row>
        <row r="5436">
          <cell r="A5436" t="str">
            <v>MC</v>
          </cell>
          <cell r="B5436" t="str">
            <v>CA304</v>
          </cell>
          <cell r="C5436" t="str">
            <v>MC</v>
          </cell>
          <cell r="D5436" t="str">
            <v>2501</v>
          </cell>
          <cell r="E5436" t="str">
            <v>WN FLG</v>
          </cell>
          <cell r="F5436">
            <v>3</v>
          </cell>
          <cell r="G5436" t="str">
            <v>CB201205000800</v>
          </cell>
          <cell r="H5436">
            <v>8</v>
          </cell>
          <cell r="I5436" t="str">
            <v>--</v>
          </cell>
          <cell r="J5436">
            <v>3</v>
          </cell>
          <cell r="K5436">
            <v>4</v>
          </cell>
        </row>
        <row r="5437">
          <cell r="A5437" t="str">
            <v>MC</v>
          </cell>
          <cell r="B5437" t="str">
            <v>CA304</v>
          </cell>
          <cell r="C5437" t="str">
            <v>MC</v>
          </cell>
          <cell r="D5437" t="str">
            <v>2501</v>
          </cell>
          <cell r="E5437" t="str">
            <v>WN FLG</v>
          </cell>
          <cell r="F5437">
            <v>3</v>
          </cell>
          <cell r="G5437" t="str">
            <v>CB201205000800</v>
          </cell>
          <cell r="H5437">
            <v>8</v>
          </cell>
          <cell r="I5437" t="str">
            <v>--</v>
          </cell>
          <cell r="J5437">
            <v>3</v>
          </cell>
          <cell r="K5437">
            <v>4</v>
          </cell>
        </row>
        <row r="5438">
          <cell r="A5438" t="str">
            <v>MC</v>
          </cell>
          <cell r="B5438" t="str">
            <v>B2C</v>
          </cell>
          <cell r="C5438" t="str">
            <v>SH</v>
          </cell>
          <cell r="D5438" t="str">
            <v>1000</v>
          </cell>
          <cell r="E5438" t="str">
            <v>WN FLG</v>
          </cell>
          <cell r="F5438">
            <v>3</v>
          </cell>
          <cell r="G5438" t="str">
            <v>CB200204001000</v>
          </cell>
          <cell r="H5438">
            <v>10</v>
          </cell>
          <cell r="I5438" t="str">
            <v>--</v>
          </cell>
          <cell r="J5438">
            <v>3</v>
          </cell>
          <cell r="K5438">
            <v>4</v>
          </cell>
        </row>
        <row r="5439">
          <cell r="A5439" t="str">
            <v>MC</v>
          </cell>
          <cell r="B5439" t="str">
            <v>CA304</v>
          </cell>
          <cell r="C5439" t="str">
            <v>VT</v>
          </cell>
          <cell r="D5439" t="str">
            <v>HOLD</v>
          </cell>
          <cell r="E5439" t="str">
            <v>WN FLG</v>
          </cell>
          <cell r="F5439">
            <v>3</v>
          </cell>
          <cell r="G5439" t="str">
            <v>CB201205001000</v>
          </cell>
          <cell r="H5439">
            <v>10</v>
          </cell>
          <cell r="I5439" t="str">
            <v>--</v>
          </cell>
          <cell r="J5439">
            <v>1</v>
          </cell>
          <cell r="K5439">
            <v>2</v>
          </cell>
        </row>
        <row r="5440">
          <cell r="A5440" t="str">
            <v>MC</v>
          </cell>
          <cell r="B5440" t="str">
            <v>B2C</v>
          </cell>
          <cell r="C5440" t="str">
            <v>SH</v>
          </cell>
          <cell r="D5440" t="str">
            <v>1000</v>
          </cell>
          <cell r="E5440" t="str">
            <v>GATE VA</v>
          </cell>
          <cell r="F5440">
            <v>6</v>
          </cell>
          <cell r="G5440" t="str">
            <v>VG8010400000H00</v>
          </cell>
          <cell r="H5440">
            <v>0.5</v>
          </cell>
          <cell r="I5440" t="str">
            <v>--</v>
          </cell>
          <cell r="J5440">
            <v>2</v>
          </cell>
          <cell r="K5440">
            <v>2</v>
          </cell>
        </row>
        <row r="5441">
          <cell r="A5441" t="str">
            <v>MC</v>
          </cell>
          <cell r="B5441" t="str">
            <v>B2C</v>
          </cell>
          <cell r="C5441" t="str">
            <v>SH</v>
          </cell>
          <cell r="D5441" t="str">
            <v>1260</v>
          </cell>
          <cell r="E5441" t="str">
            <v>GATE VA</v>
          </cell>
          <cell r="F5441">
            <v>6</v>
          </cell>
          <cell r="G5441" t="str">
            <v>VG8010400000H00</v>
          </cell>
          <cell r="H5441">
            <v>0.5</v>
          </cell>
          <cell r="I5441" t="str">
            <v>--</v>
          </cell>
          <cell r="J5441">
            <v>2</v>
          </cell>
          <cell r="K5441">
            <v>2</v>
          </cell>
        </row>
        <row r="5442">
          <cell r="A5442" t="str">
            <v>MC</v>
          </cell>
          <cell r="B5442" t="str">
            <v>B2C</v>
          </cell>
          <cell r="C5442" t="str">
            <v>SH</v>
          </cell>
          <cell r="D5442" t="str">
            <v>1360</v>
          </cell>
          <cell r="E5442" t="str">
            <v>GATE VA</v>
          </cell>
          <cell r="F5442">
            <v>6</v>
          </cell>
          <cell r="G5442" t="str">
            <v>VG8010400000H00</v>
          </cell>
          <cell r="H5442">
            <v>0.5</v>
          </cell>
          <cell r="I5442" t="str">
            <v>--</v>
          </cell>
          <cell r="J5442">
            <v>2</v>
          </cell>
          <cell r="K5442">
            <v>2</v>
          </cell>
        </row>
        <row r="5443">
          <cell r="A5443" t="str">
            <v>MC</v>
          </cell>
          <cell r="B5443" t="str">
            <v>B2C</v>
          </cell>
          <cell r="C5443" t="str">
            <v>SH</v>
          </cell>
          <cell r="D5443" t="str">
            <v>1405</v>
          </cell>
          <cell r="E5443" t="str">
            <v>GATE VA</v>
          </cell>
          <cell r="F5443">
            <v>6</v>
          </cell>
          <cell r="G5443" t="str">
            <v>VG8010400000H00</v>
          </cell>
          <cell r="H5443">
            <v>0.5</v>
          </cell>
          <cell r="I5443" t="str">
            <v>--</v>
          </cell>
          <cell r="J5443">
            <v>2</v>
          </cell>
          <cell r="K5443">
            <v>2</v>
          </cell>
        </row>
        <row r="5444">
          <cell r="A5444" t="str">
            <v>MC</v>
          </cell>
          <cell r="B5444" t="str">
            <v>B2C</v>
          </cell>
          <cell r="C5444" t="str">
            <v>SH</v>
          </cell>
          <cell r="D5444" t="str">
            <v>1460</v>
          </cell>
          <cell r="E5444" t="str">
            <v>GATE VA</v>
          </cell>
          <cell r="F5444">
            <v>6</v>
          </cell>
          <cell r="G5444" t="str">
            <v>VG8010400000H00</v>
          </cell>
          <cell r="H5444">
            <v>0.5</v>
          </cell>
          <cell r="I5444" t="str">
            <v>--</v>
          </cell>
          <cell r="J5444">
            <v>2</v>
          </cell>
          <cell r="K5444">
            <v>2</v>
          </cell>
        </row>
        <row r="5445">
          <cell r="A5445" t="str">
            <v>MC</v>
          </cell>
          <cell r="B5445" t="str">
            <v>CA304</v>
          </cell>
          <cell r="C5445" t="str">
            <v>MC</v>
          </cell>
          <cell r="D5445" t="str">
            <v>2505</v>
          </cell>
          <cell r="E5445" t="str">
            <v>BALL VA</v>
          </cell>
          <cell r="F5445">
            <v>6</v>
          </cell>
          <cell r="G5445" t="str">
            <v>VB8010100000H00</v>
          </cell>
          <cell r="H5445">
            <v>0.5</v>
          </cell>
          <cell r="I5445" t="str">
            <v>--</v>
          </cell>
          <cell r="J5445">
            <v>2</v>
          </cell>
          <cell r="K5445">
            <v>2</v>
          </cell>
        </row>
        <row r="5446">
          <cell r="A5446" t="str">
            <v>MC</v>
          </cell>
          <cell r="B5446" t="str">
            <v>CA304</v>
          </cell>
          <cell r="C5446" t="str">
            <v>MC</v>
          </cell>
          <cell r="D5446" t="str">
            <v>2501</v>
          </cell>
          <cell r="E5446" t="str">
            <v>BALL VA</v>
          </cell>
          <cell r="F5446">
            <v>6</v>
          </cell>
          <cell r="G5446" t="str">
            <v>VB8010100000H00</v>
          </cell>
          <cell r="H5446">
            <v>0.5</v>
          </cell>
          <cell r="I5446" t="str">
            <v>--</v>
          </cell>
          <cell r="J5446">
            <v>2</v>
          </cell>
          <cell r="K5446">
            <v>2</v>
          </cell>
        </row>
        <row r="5447">
          <cell r="A5447" t="str">
            <v>MC</v>
          </cell>
          <cell r="B5447" t="str">
            <v>BA305</v>
          </cell>
          <cell r="C5447" t="str">
            <v>MOH</v>
          </cell>
          <cell r="D5447" t="str">
            <v>2100</v>
          </cell>
          <cell r="E5447" t="str">
            <v>BALL VA</v>
          </cell>
          <cell r="F5447">
            <v>6</v>
          </cell>
          <cell r="G5447" t="str">
            <v>VB8010100000H00</v>
          </cell>
          <cell r="H5447">
            <v>0.5</v>
          </cell>
          <cell r="I5447" t="str">
            <v>--</v>
          </cell>
          <cell r="J5447">
            <v>2</v>
          </cell>
          <cell r="K5447">
            <v>2</v>
          </cell>
        </row>
        <row r="5448">
          <cell r="A5448" t="str">
            <v>MC</v>
          </cell>
          <cell r="B5448" t="str">
            <v>BA305</v>
          </cell>
          <cell r="C5448" t="str">
            <v>MOH</v>
          </cell>
          <cell r="D5448" t="str">
            <v>2101</v>
          </cell>
          <cell r="E5448" t="str">
            <v>BALL VA</v>
          </cell>
          <cell r="F5448">
            <v>6</v>
          </cell>
          <cell r="G5448" t="str">
            <v>VB8010100000H00</v>
          </cell>
          <cell r="H5448">
            <v>0.5</v>
          </cell>
          <cell r="I5448" t="str">
            <v>--</v>
          </cell>
          <cell r="J5448">
            <v>2</v>
          </cell>
          <cell r="K5448">
            <v>2</v>
          </cell>
        </row>
        <row r="5449">
          <cell r="A5449" t="str">
            <v>MC</v>
          </cell>
          <cell r="B5449" t="str">
            <v>CA304</v>
          </cell>
          <cell r="C5449" t="str">
            <v>MC</v>
          </cell>
          <cell r="D5449" t="str">
            <v>2610</v>
          </cell>
          <cell r="E5449" t="str">
            <v>BALL VA</v>
          </cell>
          <cell r="F5449">
            <v>6</v>
          </cell>
          <cell r="G5449" t="str">
            <v>VB8010100000H00</v>
          </cell>
          <cell r="H5449">
            <v>0.5</v>
          </cell>
          <cell r="I5449" t="str">
            <v>--</v>
          </cell>
          <cell r="J5449">
            <v>2</v>
          </cell>
          <cell r="K5449">
            <v>2</v>
          </cell>
        </row>
        <row r="5450">
          <cell r="A5450" t="str">
            <v>MC</v>
          </cell>
          <cell r="B5450" t="str">
            <v>BA312</v>
          </cell>
          <cell r="C5450" t="str">
            <v>SA98</v>
          </cell>
          <cell r="D5450" t="str">
            <v>2411</v>
          </cell>
          <cell r="E5450" t="str">
            <v>BALL VA</v>
          </cell>
          <cell r="F5450">
            <v>6</v>
          </cell>
          <cell r="G5450" t="str">
            <v>VB3110100000H00</v>
          </cell>
          <cell r="H5450">
            <v>0.5</v>
          </cell>
          <cell r="I5450" t="str">
            <v>--</v>
          </cell>
          <cell r="J5450">
            <v>2</v>
          </cell>
          <cell r="K5450">
            <v>2</v>
          </cell>
        </row>
        <row r="5451">
          <cell r="A5451" t="str">
            <v>MC</v>
          </cell>
          <cell r="B5451" t="str">
            <v>CA304</v>
          </cell>
          <cell r="C5451" t="str">
            <v>MC</v>
          </cell>
          <cell r="D5451" t="str">
            <v>2613</v>
          </cell>
          <cell r="E5451" t="str">
            <v>BALL VA</v>
          </cell>
          <cell r="F5451">
            <v>6</v>
          </cell>
          <cell r="G5451" t="str">
            <v>VB8010100000H00</v>
          </cell>
          <cell r="H5451">
            <v>0.5</v>
          </cell>
          <cell r="I5451" t="str">
            <v>--</v>
          </cell>
          <cell r="J5451">
            <v>2</v>
          </cell>
          <cell r="K5451">
            <v>2</v>
          </cell>
        </row>
        <row r="5452">
          <cell r="A5452" t="str">
            <v>MC</v>
          </cell>
          <cell r="B5452" t="str">
            <v>BA305</v>
          </cell>
          <cell r="C5452" t="str">
            <v>MOH</v>
          </cell>
          <cell r="D5452" t="str">
            <v>2112</v>
          </cell>
          <cell r="E5452" t="str">
            <v>BALL VA</v>
          </cell>
          <cell r="F5452">
            <v>6</v>
          </cell>
          <cell r="G5452" t="str">
            <v>VB8010100000H00</v>
          </cell>
          <cell r="H5452">
            <v>0.5</v>
          </cell>
          <cell r="I5452" t="str">
            <v>--</v>
          </cell>
          <cell r="J5452">
            <v>2</v>
          </cell>
          <cell r="K5452">
            <v>2</v>
          </cell>
        </row>
        <row r="5453">
          <cell r="A5453" t="str">
            <v>MC</v>
          </cell>
          <cell r="B5453" t="str">
            <v>CA304</v>
          </cell>
          <cell r="C5453" t="str">
            <v>SCC</v>
          </cell>
          <cell r="D5453" t="str">
            <v>HOLD</v>
          </cell>
          <cell r="E5453" t="str">
            <v>BALL VA</v>
          </cell>
          <cell r="F5453">
            <v>6</v>
          </cell>
          <cell r="G5453" t="str">
            <v>VB8010100000H00</v>
          </cell>
          <cell r="H5453">
            <v>0.5</v>
          </cell>
          <cell r="I5453" t="str">
            <v>--</v>
          </cell>
          <cell r="J5453">
            <v>2</v>
          </cell>
          <cell r="K5453">
            <v>2</v>
          </cell>
        </row>
        <row r="5454">
          <cell r="A5454" t="str">
            <v>MC</v>
          </cell>
          <cell r="B5454" t="str">
            <v>CA304</v>
          </cell>
          <cell r="C5454" t="str">
            <v>SCC</v>
          </cell>
          <cell r="D5454" t="str">
            <v>HOLD</v>
          </cell>
          <cell r="E5454" t="str">
            <v>BELLOWS VA</v>
          </cell>
          <cell r="F5454">
            <v>6</v>
          </cell>
          <cell r="G5454" t="str">
            <v>VBE8010100000H00</v>
          </cell>
          <cell r="H5454">
            <v>0.5</v>
          </cell>
          <cell r="I5454" t="str">
            <v>--</v>
          </cell>
          <cell r="J5454">
            <v>2</v>
          </cell>
          <cell r="K5454">
            <v>2</v>
          </cell>
        </row>
        <row r="5455">
          <cell r="A5455" t="str">
            <v>MC</v>
          </cell>
          <cell r="B5455" t="str">
            <v>CA307</v>
          </cell>
          <cell r="C5455" t="str">
            <v>HCL</v>
          </cell>
          <cell r="D5455" t="str">
            <v>1100</v>
          </cell>
          <cell r="E5455" t="str">
            <v>GATE VA</v>
          </cell>
          <cell r="F5455">
            <v>6</v>
          </cell>
          <cell r="G5455" t="str">
            <v>VG8010700000H00</v>
          </cell>
          <cell r="H5455">
            <v>0.5</v>
          </cell>
          <cell r="I5455" t="str">
            <v>--</v>
          </cell>
          <cell r="J5455">
            <v>2</v>
          </cell>
          <cell r="K5455">
            <v>2</v>
          </cell>
        </row>
        <row r="5456">
          <cell r="A5456" t="str">
            <v>MC</v>
          </cell>
          <cell r="B5456" t="str">
            <v>CA304</v>
          </cell>
          <cell r="C5456" t="str">
            <v>MC</v>
          </cell>
          <cell r="D5456" t="str">
            <v>2504</v>
          </cell>
          <cell r="E5456" t="str">
            <v>BALL VA</v>
          </cell>
          <cell r="F5456">
            <v>6</v>
          </cell>
          <cell r="G5456" t="str">
            <v>VB8010100000H00</v>
          </cell>
          <cell r="H5456">
            <v>0.5</v>
          </cell>
          <cell r="I5456" t="str">
            <v>--</v>
          </cell>
          <cell r="J5456">
            <v>2</v>
          </cell>
          <cell r="K5456">
            <v>2</v>
          </cell>
        </row>
        <row r="5457">
          <cell r="A5457" t="str">
            <v>MC</v>
          </cell>
          <cell r="B5457" t="str">
            <v>CA304</v>
          </cell>
          <cell r="C5457" t="str">
            <v>MC</v>
          </cell>
          <cell r="D5457" t="str">
            <v>2604</v>
          </cell>
          <cell r="E5457" t="str">
            <v>BALL VA</v>
          </cell>
          <cell r="F5457">
            <v>6</v>
          </cell>
          <cell r="G5457" t="str">
            <v>VB8010100000H00</v>
          </cell>
          <cell r="H5457">
            <v>0.5</v>
          </cell>
          <cell r="I5457" t="str">
            <v>--</v>
          </cell>
          <cell r="J5457">
            <v>2</v>
          </cell>
          <cell r="K5457">
            <v>2</v>
          </cell>
        </row>
        <row r="5458">
          <cell r="A5458" t="str">
            <v>MC</v>
          </cell>
          <cell r="B5458" t="str">
            <v>CA304</v>
          </cell>
          <cell r="C5458" t="str">
            <v>MC</v>
          </cell>
          <cell r="D5458" t="str">
            <v>HOLD</v>
          </cell>
          <cell r="E5458" t="str">
            <v>BALL VA</v>
          </cell>
          <cell r="F5458">
            <v>6</v>
          </cell>
          <cell r="G5458" t="str">
            <v>VB8010100000H00</v>
          </cell>
          <cell r="H5458">
            <v>0.5</v>
          </cell>
          <cell r="I5458" t="str">
            <v>--</v>
          </cell>
          <cell r="J5458">
            <v>1</v>
          </cell>
          <cell r="K5458">
            <v>1</v>
          </cell>
        </row>
        <row r="5459">
          <cell r="A5459" t="str">
            <v>MC</v>
          </cell>
          <cell r="B5459" t="str">
            <v>CA304</v>
          </cell>
          <cell r="C5459" t="str">
            <v>MC</v>
          </cell>
          <cell r="D5459" t="str">
            <v>HOLD</v>
          </cell>
          <cell r="E5459" t="str">
            <v>CHECK VA</v>
          </cell>
          <cell r="F5459">
            <v>6</v>
          </cell>
          <cell r="G5459" t="str">
            <v>VCB8010600000H00</v>
          </cell>
          <cell r="H5459">
            <v>0.5</v>
          </cell>
          <cell r="I5459" t="str">
            <v>--</v>
          </cell>
          <cell r="J5459">
            <v>1</v>
          </cell>
          <cell r="K5459">
            <v>1</v>
          </cell>
        </row>
        <row r="5460">
          <cell r="A5460" t="str">
            <v>MC</v>
          </cell>
          <cell r="B5460" t="str">
            <v>CA304</v>
          </cell>
          <cell r="C5460" t="str">
            <v>SC1</v>
          </cell>
          <cell r="D5460" t="str">
            <v>HOLD</v>
          </cell>
          <cell r="E5460" t="str">
            <v>BELLOWS VA</v>
          </cell>
          <cell r="F5460">
            <v>6</v>
          </cell>
          <cell r="G5460" t="str">
            <v>VBE8010100000H00</v>
          </cell>
          <cell r="H5460">
            <v>0.5</v>
          </cell>
          <cell r="I5460" t="str">
            <v>--</v>
          </cell>
          <cell r="J5460">
            <v>3</v>
          </cell>
          <cell r="K5460">
            <v>3</v>
          </cell>
        </row>
        <row r="5461">
          <cell r="A5461" t="str">
            <v>MC</v>
          </cell>
          <cell r="B5461" t="str">
            <v>B2C</v>
          </cell>
          <cell r="C5461" t="str">
            <v>SH</v>
          </cell>
          <cell r="D5461" t="str">
            <v>1000</v>
          </cell>
          <cell r="E5461" t="str">
            <v>GATE VA</v>
          </cell>
          <cell r="F5461">
            <v>6</v>
          </cell>
          <cell r="G5461" t="str">
            <v>VG8010100000T00</v>
          </cell>
          <cell r="H5461">
            <v>0.75</v>
          </cell>
          <cell r="I5461" t="str">
            <v>--</v>
          </cell>
          <cell r="J5461">
            <v>6</v>
          </cell>
          <cell r="K5461">
            <v>6</v>
          </cell>
        </row>
        <row r="5462">
          <cell r="A5462" t="str">
            <v>MC</v>
          </cell>
          <cell r="B5462" t="str">
            <v>B2C</v>
          </cell>
          <cell r="C5462" t="str">
            <v>SH</v>
          </cell>
          <cell r="D5462" t="str">
            <v>1260</v>
          </cell>
          <cell r="E5462" t="str">
            <v>GATE VA</v>
          </cell>
          <cell r="F5462">
            <v>6</v>
          </cell>
          <cell r="G5462" t="str">
            <v>VG8010400000T00</v>
          </cell>
          <cell r="H5462">
            <v>0.75</v>
          </cell>
          <cell r="I5462" t="str">
            <v>--</v>
          </cell>
          <cell r="J5462">
            <v>1</v>
          </cell>
          <cell r="K5462">
            <v>1</v>
          </cell>
        </row>
        <row r="5463">
          <cell r="A5463" t="str">
            <v>MC</v>
          </cell>
          <cell r="B5463" t="str">
            <v>B2C</v>
          </cell>
          <cell r="C5463" t="str">
            <v>SH</v>
          </cell>
          <cell r="D5463" t="str">
            <v>1260</v>
          </cell>
          <cell r="E5463" t="str">
            <v>GATE VA</v>
          </cell>
          <cell r="F5463">
            <v>6</v>
          </cell>
          <cell r="G5463" t="str">
            <v>VG8010100000T00</v>
          </cell>
          <cell r="H5463">
            <v>0.75</v>
          </cell>
          <cell r="I5463" t="str">
            <v>--</v>
          </cell>
          <cell r="J5463">
            <v>2</v>
          </cell>
          <cell r="K5463">
            <v>2</v>
          </cell>
        </row>
        <row r="5464">
          <cell r="A5464" t="str">
            <v>MC</v>
          </cell>
          <cell r="B5464" t="str">
            <v>B2C</v>
          </cell>
          <cell r="C5464" t="str">
            <v>SH</v>
          </cell>
          <cell r="D5464" t="str">
            <v>1360</v>
          </cell>
          <cell r="E5464" t="str">
            <v>GATE VA</v>
          </cell>
          <cell r="F5464">
            <v>6</v>
          </cell>
          <cell r="G5464" t="str">
            <v>VG8010400000T00</v>
          </cell>
          <cell r="H5464">
            <v>0.75</v>
          </cell>
          <cell r="I5464" t="str">
            <v>--</v>
          </cell>
          <cell r="J5464">
            <v>1</v>
          </cell>
          <cell r="K5464">
            <v>1</v>
          </cell>
        </row>
        <row r="5465">
          <cell r="A5465" t="str">
            <v>MC</v>
          </cell>
          <cell r="B5465" t="str">
            <v>B2C</v>
          </cell>
          <cell r="C5465" t="str">
            <v>SH</v>
          </cell>
          <cell r="D5465" t="str">
            <v>1360</v>
          </cell>
          <cell r="E5465" t="str">
            <v>GATE VA</v>
          </cell>
          <cell r="F5465">
            <v>6</v>
          </cell>
          <cell r="G5465" t="str">
            <v>VG8010100000T00</v>
          </cell>
          <cell r="H5465">
            <v>0.75</v>
          </cell>
          <cell r="I5465" t="str">
            <v>--</v>
          </cell>
          <cell r="J5465">
            <v>1</v>
          </cell>
          <cell r="K5465">
            <v>1</v>
          </cell>
        </row>
        <row r="5466">
          <cell r="A5466" t="str">
            <v>MC</v>
          </cell>
          <cell r="B5466" t="str">
            <v>B2C</v>
          </cell>
          <cell r="C5466" t="str">
            <v>SH</v>
          </cell>
          <cell r="D5466" t="str">
            <v>1460</v>
          </cell>
          <cell r="E5466" t="str">
            <v>GATE VA</v>
          </cell>
          <cell r="F5466">
            <v>6</v>
          </cell>
          <cell r="G5466" t="str">
            <v>VG8010100000T00</v>
          </cell>
          <cell r="H5466">
            <v>0.75</v>
          </cell>
          <cell r="I5466" t="str">
            <v>--</v>
          </cell>
          <cell r="J5466">
            <v>2</v>
          </cell>
          <cell r="K5466">
            <v>2</v>
          </cell>
        </row>
        <row r="5467">
          <cell r="A5467" t="str">
            <v>MC</v>
          </cell>
          <cell r="B5467" t="str">
            <v>B2C</v>
          </cell>
          <cell r="C5467" t="str">
            <v>SH</v>
          </cell>
          <cell r="D5467" t="str">
            <v>1405</v>
          </cell>
          <cell r="E5467" t="str">
            <v>GATE VA</v>
          </cell>
          <cell r="F5467">
            <v>6</v>
          </cell>
          <cell r="G5467" t="str">
            <v>VG8010100000T00</v>
          </cell>
          <cell r="H5467">
            <v>0.75</v>
          </cell>
          <cell r="I5467" t="str">
            <v>--</v>
          </cell>
          <cell r="J5467">
            <v>1</v>
          </cell>
          <cell r="K5467">
            <v>1</v>
          </cell>
        </row>
        <row r="5468">
          <cell r="A5468" t="str">
            <v>MC</v>
          </cell>
          <cell r="B5468" t="str">
            <v>B2C</v>
          </cell>
          <cell r="C5468" t="str">
            <v>SH</v>
          </cell>
          <cell r="D5468" t="str">
            <v>1405</v>
          </cell>
          <cell r="E5468" t="str">
            <v>GATE VA</v>
          </cell>
          <cell r="F5468">
            <v>6</v>
          </cell>
          <cell r="G5468" t="str">
            <v>VG8010400000T00</v>
          </cell>
          <cell r="H5468">
            <v>0.75</v>
          </cell>
          <cell r="I5468" t="str">
            <v>--</v>
          </cell>
          <cell r="J5468">
            <v>1</v>
          </cell>
          <cell r="K5468">
            <v>1</v>
          </cell>
        </row>
        <row r="5469">
          <cell r="A5469" t="str">
            <v>MC</v>
          </cell>
          <cell r="B5469" t="str">
            <v>B2C</v>
          </cell>
          <cell r="C5469" t="str">
            <v>SH</v>
          </cell>
          <cell r="D5469" t="str">
            <v>1460</v>
          </cell>
          <cell r="E5469" t="str">
            <v>GATE VA</v>
          </cell>
          <cell r="F5469">
            <v>6</v>
          </cell>
          <cell r="G5469" t="str">
            <v>VG8010400000T00</v>
          </cell>
          <cell r="H5469">
            <v>0.75</v>
          </cell>
          <cell r="I5469" t="str">
            <v>--</v>
          </cell>
          <cell r="J5469">
            <v>1</v>
          </cell>
          <cell r="K5469">
            <v>1</v>
          </cell>
        </row>
        <row r="5470">
          <cell r="A5470" t="str">
            <v>MC</v>
          </cell>
          <cell r="B5470" t="str">
            <v>CA304</v>
          </cell>
          <cell r="C5470" t="str">
            <v>CMC</v>
          </cell>
          <cell r="D5470" t="str">
            <v>HOLD</v>
          </cell>
          <cell r="E5470" t="str">
            <v>BALL VA</v>
          </cell>
          <cell r="F5470">
            <v>6</v>
          </cell>
          <cell r="G5470" t="str">
            <v>VB8010100000T00</v>
          </cell>
          <cell r="H5470">
            <v>0.75</v>
          </cell>
          <cell r="I5470" t="str">
            <v>--</v>
          </cell>
          <cell r="J5470">
            <v>1</v>
          </cell>
          <cell r="K5470">
            <v>1</v>
          </cell>
        </row>
        <row r="5471">
          <cell r="A5471" t="str">
            <v>MC</v>
          </cell>
          <cell r="B5471" t="str">
            <v>CA304</v>
          </cell>
          <cell r="C5471" t="str">
            <v>CMC</v>
          </cell>
          <cell r="D5471" t="str">
            <v>HOLD</v>
          </cell>
          <cell r="E5471" t="str">
            <v>BALL VA</v>
          </cell>
          <cell r="F5471">
            <v>6</v>
          </cell>
          <cell r="G5471" t="str">
            <v>VB8010100000T00</v>
          </cell>
          <cell r="H5471">
            <v>0.75</v>
          </cell>
          <cell r="I5471" t="str">
            <v>--</v>
          </cell>
          <cell r="J5471">
            <v>2</v>
          </cell>
          <cell r="K5471">
            <v>2</v>
          </cell>
        </row>
        <row r="5472">
          <cell r="A5472" t="str">
            <v>MC</v>
          </cell>
          <cell r="B5472" t="str">
            <v>CA304</v>
          </cell>
          <cell r="C5472" t="str">
            <v>CMC</v>
          </cell>
          <cell r="D5472" t="str">
            <v>HOLD</v>
          </cell>
          <cell r="E5472" t="str">
            <v>BALL VA</v>
          </cell>
          <cell r="F5472">
            <v>6</v>
          </cell>
          <cell r="G5472" t="str">
            <v>VB8010100000T00</v>
          </cell>
          <cell r="H5472">
            <v>0.75</v>
          </cell>
          <cell r="I5472" t="str">
            <v>--</v>
          </cell>
          <cell r="J5472">
            <v>2</v>
          </cell>
          <cell r="K5472">
            <v>2</v>
          </cell>
        </row>
        <row r="5473">
          <cell r="A5473" t="str">
            <v>MC</v>
          </cell>
          <cell r="B5473" t="str">
            <v>CA304</v>
          </cell>
          <cell r="C5473" t="str">
            <v>CMC</v>
          </cell>
          <cell r="D5473" t="str">
            <v>HOLD</v>
          </cell>
          <cell r="E5473" t="str">
            <v>BALL VA</v>
          </cell>
          <cell r="F5473">
            <v>6</v>
          </cell>
          <cell r="G5473" t="str">
            <v>VB8010100000T00</v>
          </cell>
          <cell r="H5473">
            <v>0.75</v>
          </cell>
          <cell r="I5473" t="str">
            <v>--</v>
          </cell>
          <cell r="J5473">
            <v>1</v>
          </cell>
          <cell r="K5473">
            <v>1</v>
          </cell>
        </row>
        <row r="5474">
          <cell r="A5474" t="str">
            <v>MC</v>
          </cell>
          <cell r="B5474" t="str">
            <v>CA304</v>
          </cell>
          <cell r="C5474" t="str">
            <v>CMC</v>
          </cell>
          <cell r="D5474" t="str">
            <v>HOLD</v>
          </cell>
          <cell r="E5474" t="str">
            <v>BALL VA</v>
          </cell>
          <cell r="F5474">
            <v>6</v>
          </cell>
          <cell r="G5474" t="str">
            <v>VB8010100000T00</v>
          </cell>
          <cell r="H5474">
            <v>0.75</v>
          </cell>
          <cell r="I5474" t="str">
            <v>--</v>
          </cell>
          <cell r="J5474">
            <v>2</v>
          </cell>
          <cell r="K5474">
            <v>2</v>
          </cell>
        </row>
        <row r="5475">
          <cell r="A5475" t="str">
            <v>MC</v>
          </cell>
          <cell r="B5475" t="str">
            <v>CA304</v>
          </cell>
          <cell r="C5475" t="str">
            <v>CMC</v>
          </cell>
          <cell r="D5475" t="str">
            <v>HOLD</v>
          </cell>
          <cell r="E5475" t="str">
            <v>BALL VA</v>
          </cell>
          <cell r="F5475">
            <v>6</v>
          </cell>
          <cell r="G5475" t="str">
            <v>VB8010100000T00</v>
          </cell>
          <cell r="H5475">
            <v>0.75</v>
          </cell>
          <cell r="I5475" t="str">
            <v>--</v>
          </cell>
          <cell r="J5475">
            <v>4</v>
          </cell>
          <cell r="K5475">
            <v>4</v>
          </cell>
        </row>
        <row r="5476">
          <cell r="A5476" t="str">
            <v>MC</v>
          </cell>
          <cell r="B5476" t="str">
            <v>CA304</v>
          </cell>
          <cell r="C5476" t="str">
            <v>MC</v>
          </cell>
          <cell r="D5476" t="str">
            <v>2410</v>
          </cell>
          <cell r="E5476" t="str">
            <v>BALL VA</v>
          </cell>
          <cell r="F5476">
            <v>6</v>
          </cell>
          <cell r="G5476" t="str">
            <v>VB8010100000T00</v>
          </cell>
          <cell r="H5476">
            <v>0.75</v>
          </cell>
          <cell r="I5476" t="str">
            <v>--</v>
          </cell>
          <cell r="J5476">
            <v>1</v>
          </cell>
          <cell r="K5476">
            <v>1</v>
          </cell>
        </row>
        <row r="5477">
          <cell r="A5477" t="str">
            <v>MC</v>
          </cell>
          <cell r="B5477" t="str">
            <v>CA304</v>
          </cell>
          <cell r="C5477" t="str">
            <v>MC</v>
          </cell>
          <cell r="D5477" t="str">
            <v>2410</v>
          </cell>
          <cell r="E5477" t="str">
            <v>BALL VA</v>
          </cell>
          <cell r="F5477">
            <v>6</v>
          </cell>
          <cell r="G5477" t="str">
            <v>VB8010100000T00</v>
          </cell>
          <cell r="H5477">
            <v>0.75</v>
          </cell>
          <cell r="I5477" t="str">
            <v>--</v>
          </cell>
          <cell r="J5477">
            <v>1</v>
          </cell>
          <cell r="K5477">
            <v>1</v>
          </cell>
        </row>
        <row r="5478">
          <cell r="A5478" t="str">
            <v>MC</v>
          </cell>
          <cell r="B5478" t="str">
            <v>CA304</v>
          </cell>
          <cell r="C5478" t="str">
            <v>MC</v>
          </cell>
          <cell r="D5478" t="str">
            <v>2505</v>
          </cell>
          <cell r="E5478" t="str">
            <v>BALL VA</v>
          </cell>
          <cell r="F5478">
            <v>6</v>
          </cell>
          <cell r="G5478" t="str">
            <v>VB8010100000T00</v>
          </cell>
          <cell r="H5478">
            <v>0.75</v>
          </cell>
          <cell r="I5478" t="str">
            <v>--</v>
          </cell>
          <cell r="J5478">
            <v>2</v>
          </cell>
          <cell r="K5478">
            <v>2</v>
          </cell>
        </row>
        <row r="5479">
          <cell r="A5479" t="str">
            <v>MC</v>
          </cell>
          <cell r="B5479" t="str">
            <v>CA304</v>
          </cell>
          <cell r="C5479" t="str">
            <v>MC</v>
          </cell>
          <cell r="D5479" t="str">
            <v>2601</v>
          </cell>
          <cell r="E5479" t="str">
            <v>BALL VA</v>
          </cell>
          <cell r="F5479">
            <v>6</v>
          </cell>
          <cell r="G5479" t="str">
            <v>VB8010100000T00</v>
          </cell>
          <cell r="H5479">
            <v>0.75</v>
          </cell>
          <cell r="I5479" t="str">
            <v>--</v>
          </cell>
          <cell r="J5479">
            <v>1</v>
          </cell>
          <cell r="K5479">
            <v>1</v>
          </cell>
        </row>
        <row r="5480">
          <cell r="A5480" t="str">
            <v>MC</v>
          </cell>
          <cell r="B5480" t="str">
            <v>CA304</v>
          </cell>
          <cell r="C5480" t="str">
            <v>MC</v>
          </cell>
          <cell r="D5480" t="str">
            <v>2607</v>
          </cell>
          <cell r="E5480" t="str">
            <v>BALL VA</v>
          </cell>
          <cell r="F5480">
            <v>6</v>
          </cell>
          <cell r="G5480" t="str">
            <v>VB8010100000T00</v>
          </cell>
          <cell r="H5480">
            <v>0.75</v>
          </cell>
          <cell r="I5480" t="str">
            <v>--</v>
          </cell>
          <cell r="J5480">
            <v>1</v>
          </cell>
          <cell r="K5480">
            <v>1</v>
          </cell>
        </row>
        <row r="5481">
          <cell r="A5481" t="str">
            <v>MC</v>
          </cell>
          <cell r="B5481" t="str">
            <v>CA304</v>
          </cell>
          <cell r="C5481" t="str">
            <v>MC</v>
          </cell>
          <cell r="D5481" t="str">
            <v>2609</v>
          </cell>
          <cell r="E5481" t="str">
            <v>BALL VA</v>
          </cell>
          <cell r="F5481">
            <v>6</v>
          </cell>
          <cell r="G5481" t="str">
            <v>VB8010100000T00</v>
          </cell>
          <cell r="H5481">
            <v>0.75</v>
          </cell>
          <cell r="I5481" t="str">
            <v>--</v>
          </cell>
          <cell r="J5481">
            <v>1</v>
          </cell>
          <cell r="K5481">
            <v>1</v>
          </cell>
        </row>
        <row r="5482">
          <cell r="A5482" t="str">
            <v>MC</v>
          </cell>
          <cell r="B5482" t="str">
            <v>CA304</v>
          </cell>
          <cell r="C5482" t="str">
            <v>MC</v>
          </cell>
          <cell r="D5482" t="str">
            <v>2412</v>
          </cell>
          <cell r="E5482" t="str">
            <v>BALL VA</v>
          </cell>
          <cell r="F5482">
            <v>6</v>
          </cell>
          <cell r="G5482" t="str">
            <v>VB8010100000T00</v>
          </cell>
          <cell r="H5482">
            <v>0.75</v>
          </cell>
          <cell r="I5482" t="str">
            <v>--</v>
          </cell>
          <cell r="J5482">
            <v>1</v>
          </cell>
          <cell r="K5482">
            <v>1</v>
          </cell>
        </row>
        <row r="5483">
          <cell r="A5483" t="str">
            <v>MC</v>
          </cell>
          <cell r="B5483" t="str">
            <v>CA304</v>
          </cell>
          <cell r="C5483" t="str">
            <v>MC</v>
          </cell>
          <cell r="D5483" t="str">
            <v>2501</v>
          </cell>
          <cell r="E5483" t="str">
            <v>BALL VA</v>
          </cell>
          <cell r="F5483">
            <v>6</v>
          </cell>
          <cell r="G5483" t="str">
            <v>VB8010100000T00</v>
          </cell>
          <cell r="H5483">
            <v>0.75</v>
          </cell>
          <cell r="I5483" t="str">
            <v>--</v>
          </cell>
          <cell r="J5483">
            <v>1</v>
          </cell>
          <cell r="K5483">
            <v>1</v>
          </cell>
        </row>
        <row r="5484">
          <cell r="A5484" t="str">
            <v>MC</v>
          </cell>
          <cell r="B5484" t="str">
            <v>CA304</v>
          </cell>
          <cell r="C5484" t="str">
            <v>MC</v>
          </cell>
          <cell r="D5484" t="str">
            <v>2501</v>
          </cell>
          <cell r="E5484" t="str">
            <v>BALL VA</v>
          </cell>
          <cell r="F5484">
            <v>6</v>
          </cell>
          <cell r="G5484" t="str">
            <v>VB8010100000T00</v>
          </cell>
          <cell r="H5484">
            <v>0.75</v>
          </cell>
          <cell r="I5484" t="str">
            <v>--</v>
          </cell>
          <cell r="J5484">
            <v>3</v>
          </cell>
          <cell r="K5484">
            <v>3</v>
          </cell>
        </row>
        <row r="5485">
          <cell r="A5485" t="str">
            <v>MC</v>
          </cell>
          <cell r="B5485" t="str">
            <v>CA304</v>
          </cell>
          <cell r="C5485" t="str">
            <v>MC</v>
          </cell>
          <cell r="D5485" t="str">
            <v>2501</v>
          </cell>
          <cell r="E5485" t="str">
            <v>BALL VA</v>
          </cell>
          <cell r="F5485">
            <v>6</v>
          </cell>
          <cell r="G5485" t="str">
            <v>VB8010100000T00</v>
          </cell>
          <cell r="H5485">
            <v>0.75</v>
          </cell>
          <cell r="I5485" t="str">
            <v>--</v>
          </cell>
          <cell r="J5485">
            <v>3</v>
          </cell>
          <cell r="K5485">
            <v>3</v>
          </cell>
        </row>
        <row r="5486">
          <cell r="A5486" t="str">
            <v>MC</v>
          </cell>
          <cell r="B5486" t="str">
            <v>CA304</v>
          </cell>
          <cell r="C5486" t="str">
            <v>MC</v>
          </cell>
          <cell r="D5486" t="str">
            <v>2612</v>
          </cell>
          <cell r="E5486" t="str">
            <v>BALL VA</v>
          </cell>
          <cell r="F5486">
            <v>6</v>
          </cell>
          <cell r="G5486" t="str">
            <v>VB8010100000T00</v>
          </cell>
          <cell r="H5486">
            <v>0.75</v>
          </cell>
          <cell r="I5486" t="str">
            <v>--</v>
          </cell>
          <cell r="J5486">
            <v>4</v>
          </cell>
          <cell r="K5486">
            <v>4</v>
          </cell>
        </row>
        <row r="5487">
          <cell r="A5487" t="str">
            <v>MC</v>
          </cell>
          <cell r="B5487" t="str">
            <v>BA305</v>
          </cell>
          <cell r="C5487" t="str">
            <v>MOH</v>
          </cell>
          <cell r="D5487" t="str">
            <v>2100</v>
          </cell>
          <cell r="E5487" t="str">
            <v>BALL VA</v>
          </cell>
          <cell r="F5487">
            <v>6</v>
          </cell>
          <cell r="G5487" t="str">
            <v>VB8010100000T00</v>
          </cell>
          <cell r="H5487">
            <v>0.75</v>
          </cell>
          <cell r="I5487" t="str">
            <v>--</v>
          </cell>
          <cell r="J5487">
            <v>1</v>
          </cell>
          <cell r="K5487">
            <v>1</v>
          </cell>
        </row>
        <row r="5488">
          <cell r="A5488" t="str">
            <v>MC</v>
          </cell>
          <cell r="B5488" t="str">
            <v>BA305</v>
          </cell>
          <cell r="C5488" t="str">
            <v>MOH</v>
          </cell>
          <cell r="D5488" t="str">
            <v>2101</v>
          </cell>
          <cell r="E5488" t="str">
            <v>BALL VA</v>
          </cell>
          <cell r="F5488">
            <v>6</v>
          </cell>
          <cell r="G5488" t="str">
            <v>VB8010100000T00</v>
          </cell>
          <cell r="H5488">
            <v>0.75</v>
          </cell>
          <cell r="I5488" t="str">
            <v>--</v>
          </cell>
          <cell r="J5488">
            <v>2</v>
          </cell>
          <cell r="K5488">
            <v>2</v>
          </cell>
        </row>
        <row r="5489">
          <cell r="A5489" t="str">
            <v>MC</v>
          </cell>
          <cell r="B5489" t="str">
            <v>BA312</v>
          </cell>
          <cell r="C5489" t="str">
            <v>SA98</v>
          </cell>
          <cell r="D5489" t="str">
            <v>2411</v>
          </cell>
          <cell r="E5489" t="str">
            <v>BALL VA</v>
          </cell>
          <cell r="F5489">
            <v>6</v>
          </cell>
          <cell r="G5489" t="str">
            <v>VB3110100000T00</v>
          </cell>
          <cell r="H5489">
            <v>0.75</v>
          </cell>
          <cell r="I5489" t="str">
            <v>--</v>
          </cell>
          <cell r="J5489">
            <v>2</v>
          </cell>
          <cell r="K5489">
            <v>2</v>
          </cell>
        </row>
        <row r="5490">
          <cell r="A5490" t="str">
            <v>MC</v>
          </cell>
          <cell r="B5490" t="str">
            <v>CA304</v>
          </cell>
          <cell r="C5490" t="str">
            <v>TRIM</v>
          </cell>
          <cell r="D5490" t="str">
            <v>V-1260A/B</v>
          </cell>
          <cell r="E5490" t="str">
            <v>BALL VA</v>
          </cell>
          <cell r="F5490">
            <v>6</v>
          </cell>
          <cell r="G5490" t="str">
            <v>VB8010100000T00</v>
          </cell>
          <cell r="H5490">
            <v>0.75</v>
          </cell>
          <cell r="I5490" t="str">
            <v>--</v>
          </cell>
          <cell r="J5490">
            <v>2</v>
          </cell>
          <cell r="K5490">
            <v>2</v>
          </cell>
        </row>
        <row r="5491">
          <cell r="A5491" t="str">
            <v>MC</v>
          </cell>
          <cell r="B5491" t="str">
            <v>BA302</v>
          </cell>
          <cell r="C5491" t="str">
            <v>SD20</v>
          </cell>
          <cell r="D5491" t="str">
            <v>2301</v>
          </cell>
          <cell r="E5491" t="str">
            <v>BALL VA</v>
          </cell>
          <cell r="F5491">
            <v>6</v>
          </cell>
          <cell r="G5491" t="str">
            <v>VB8010100000T00</v>
          </cell>
          <cell r="H5491">
            <v>0.75</v>
          </cell>
          <cell r="I5491" t="str">
            <v>--</v>
          </cell>
          <cell r="J5491">
            <v>2</v>
          </cell>
          <cell r="K5491">
            <v>2</v>
          </cell>
        </row>
        <row r="5492">
          <cell r="A5492" t="str">
            <v>MC</v>
          </cell>
          <cell r="B5492" t="str">
            <v>CA304</v>
          </cell>
          <cell r="C5492" t="str">
            <v>VT</v>
          </cell>
          <cell r="D5492" t="str">
            <v>HOLD</v>
          </cell>
          <cell r="E5492" t="str">
            <v>BALL VA</v>
          </cell>
          <cell r="F5492">
            <v>6</v>
          </cell>
          <cell r="G5492" t="str">
            <v>VB8010100000T00</v>
          </cell>
          <cell r="H5492">
            <v>0.75</v>
          </cell>
          <cell r="I5492" t="str">
            <v>--</v>
          </cell>
          <cell r="J5492">
            <v>8</v>
          </cell>
          <cell r="K5492">
            <v>8</v>
          </cell>
        </row>
        <row r="5493">
          <cell r="A5493" t="str">
            <v>MC</v>
          </cell>
          <cell r="B5493" t="str">
            <v>CA304</v>
          </cell>
          <cell r="C5493" t="str">
            <v>VT</v>
          </cell>
          <cell r="D5493" t="str">
            <v>HOLD</v>
          </cell>
          <cell r="E5493" t="str">
            <v>BALL VA</v>
          </cell>
          <cell r="F5493">
            <v>6</v>
          </cell>
          <cell r="G5493" t="str">
            <v>VB8010100000T00</v>
          </cell>
          <cell r="H5493">
            <v>0.75</v>
          </cell>
          <cell r="I5493" t="str">
            <v>--</v>
          </cell>
          <cell r="J5493">
            <v>4</v>
          </cell>
          <cell r="K5493">
            <v>4</v>
          </cell>
        </row>
        <row r="5494">
          <cell r="A5494" t="str">
            <v>MC</v>
          </cell>
          <cell r="B5494" t="str">
            <v>CA304</v>
          </cell>
          <cell r="C5494" t="str">
            <v>TRIM</v>
          </cell>
          <cell r="D5494" t="str">
            <v>E-1260</v>
          </cell>
          <cell r="E5494" t="str">
            <v>BALL VA</v>
          </cell>
          <cell r="F5494">
            <v>6</v>
          </cell>
          <cell r="G5494" t="str">
            <v>VB8010100000T00</v>
          </cell>
          <cell r="H5494">
            <v>0.75</v>
          </cell>
          <cell r="I5494" t="str">
            <v>--</v>
          </cell>
          <cell r="J5494">
            <v>1</v>
          </cell>
          <cell r="K5494">
            <v>1</v>
          </cell>
        </row>
        <row r="5495">
          <cell r="A5495" t="str">
            <v>MC</v>
          </cell>
          <cell r="B5495" t="str">
            <v>CA304</v>
          </cell>
          <cell r="C5495" t="str">
            <v>TRIM</v>
          </cell>
          <cell r="D5495" t="str">
            <v>F-1251</v>
          </cell>
          <cell r="E5495" t="str">
            <v>BALL VA</v>
          </cell>
          <cell r="F5495">
            <v>6</v>
          </cell>
          <cell r="G5495" t="str">
            <v>VB8010100000T00</v>
          </cell>
          <cell r="H5495">
            <v>0.75</v>
          </cell>
          <cell r="I5495" t="str">
            <v>--</v>
          </cell>
          <cell r="J5495">
            <v>2</v>
          </cell>
          <cell r="K5495">
            <v>2</v>
          </cell>
        </row>
        <row r="5496">
          <cell r="A5496" t="str">
            <v>MC</v>
          </cell>
          <cell r="B5496" t="str">
            <v>CA304</v>
          </cell>
          <cell r="C5496" t="str">
            <v>TRIM</v>
          </cell>
          <cell r="D5496" t="str">
            <v>V-1260A/B</v>
          </cell>
          <cell r="E5496" t="str">
            <v>BALL VA</v>
          </cell>
          <cell r="F5496">
            <v>6</v>
          </cell>
          <cell r="G5496" t="str">
            <v>VB8010100000T00</v>
          </cell>
          <cell r="H5496">
            <v>0.75</v>
          </cell>
          <cell r="I5496" t="str">
            <v>--</v>
          </cell>
          <cell r="J5496">
            <v>2</v>
          </cell>
          <cell r="K5496">
            <v>2</v>
          </cell>
        </row>
        <row r="5497">
          <cell r="A5497" t="str">
            <v>MC</v>
          </cell>
          <cell r="B5497" t="str">
            <v>CA304</v>
          </cell>
          <cell r="C5497" t="str">
            <v>MC</v>
          </cell>
          <cell r="D5497" t="str">
            <v>2506</v>
          </cell>
          <cell r="E5497" t="str">
            <v>BALL VA</v>
          </cell>
          <cell r="F5497">
            <v>6</v>
          </cell>
          <cell r="G5497" t="str">
            <v>VB8010100000T00</v>
          </cell>
          <cell r="H5497">
            <v>0.75</v>
          </cell>
          <cell r="I5497" t="str">
            <v>--</v>
          </cell>
          <cell r="J5497">
            <v>1</v>
          </cell>
          <cell r="K5497">
            <v>1</v>
          </cell>
        </row>
        <row r="5498">
          <cell r="A5498" t="str">
            <v>MC</v>
          </cell>
          <cell r="B5498" t="str">
            <v>CA304</v>
          </cell>
          <cell r="C5498" t="str">
            <v>MC</v>
          </cell>
          <cell r="D5498" t="str">
            <v>2607</v>
          </cell>
          <cell r="E5498" t="str">
            <v>BALL VA</v>
          </cell>
          <cell r="F5498">
            <v>6</v>
          </cell>
          <cell r="G5498" t="str">
            <v>VB8010100000T00</v>
          </cell>
          <cell r="H5498">
            <v>0.75</v>
          </cell>
          <cell r="I5498" t="str">
            <v>--</v>
          </cell>
          <cell r="J5498">
            <v>2</v>
          </cell>
          <cell r="K5498">
            <v>2</v>
          </cell>
        </row>
        <row r="5499">
          <cell r="A5499" t="str">
            <v>MC</v>
          </cell>
          <cell r="B5499" t="str">
            <v>BA305</v>
          </cell>
          <cell r="C5499" t="str">
            <v>MOH</v>
          </cell>
          <cell r="D5499" t="str">
            <v>2002</v>
          </cell>
          <cell r="E5499" t="str">
            <v>BALL VA</v>
          </cell>
          <cell r="F5499">
            <v>6</v>
          </cell>
          <cell r="G5499" t="str">
            <v>VB8010100000T00</v>
          </cell>
          <cell r="H5499">
            <v>0.75</v>
          </cell>
          <cell r="I5499" t="str">
            <v>--</v>
          </cell>
          <cell r="J5499">
            <v>1</v>
          </cell>
          <cell r="K5499">
            <v>1</v>
          </cell>
        </row>
        <row r="5500">
          <cell r="A5500" t="str">
            <v>MC</v>
          </cell>
          <cell r="B5500" t="str">
            <v>BA305</v>
          </cell>
          <cell r="C5500" t="str">
            <v>MOH</v>
          </cell>
          <cell r="D5500" t="str">
            <v>2112</v>
          </cell>
          <cell r="E5500" t="str">
            <v>BALL VA</v>
          </cell>
          <cell r="F5500">
            <v>6</v>
          </cell>
          <cell r="G5500" t="str">
            <v>VB8010100000T00</v>
          </cell>
          <cell r="H5500">
            <v>0.75</v>
          </cell>
          <cell r="I5500" t="str">
            <v>--</v>
          </cell>
          <cell r="J5500">
            <v>1</v>
          </cell>
          <cell r="K5500">
            <v>1</v>
          </cell>
        </row>
        <row r="5501">
          <cell r="A5501" t="str">
            <v>MC</v>
          </cell>
          <cell r="B5501" t="str">
            <v>CA304</v>
          </cell>
          <cell r="C5501" t="str">
            <v>SCC</v>
          </cell>
          <cell r="D5501" t="str">
            <v>HOLD</v>
          </cell>
          <cell r="E5501" t="str">
            <v>BALL VA</v>
          </cell>
          <cell r="F5501">
            <v>6</v>
          </cell>
          <cell r="G5501" t="str">
            <v>VB8010100000T00</v>
          </cell>
          <cell r="H5501">
            <v>0.75</v>
          </cell>
          <cell r="I5501" t="str">
            <v>--</v>
          </cell>
          <cell r="J5501">
            <v>6</v>
          </cell>
          <cell r="K5501">
            <v>6</v>
          </cell>
        </row>
        <row r="5502">
          <cell r="A5502" t="str">
            <v>MC</v>
          </cell>
          <cell r="B5502" t="str">
            <v>CA304</v>
          </cell>
          <cell r="C5502" t="str">
            <v>TRIM</v>
          </cell>
          <cell r="D5502" t="str">
            <v>E-1261</v>
          </cell>
          <cell r="E5502" t="str">
            <v>BALL VA</v>
          </cell>
          <cell r="F5502">
            <v>6</v>
          </cell>
          <cell r="G5502" t="str">
            <v>VB8010100000T00</v>
          </cell>
          <cell r="H5502">
            <v>0.75</v>
          </cell>
          <cell r="I5502" t="str">
            <v>--</v>
          </cell>
          <cell r="J5502">
            <v>9</v>
          </cell>
          <cell r="K5502">
            <v>9</v>
          </cell>
        </row>
        <row r="5503">
          <cell r="A5503" t="str">
            <v>MC</v>
          </cell>
          <cell r="B5503" t="str">
            <v>CA307</v>
          </cell>
          <cell r="C5503" t="str">
            <v>HCL</v>
          </cell>
          <cell r="D5503" t="str">
            <v>1100</v>
          </cell>
          <cell r="E5503" t="str">
            <v>GATE VA</v>
          </cell>
          <cell r="F5503">
            <v>6</v>
          </cell>
          <cell r="G5503" t="str">
            <v>VG8010700000T00</v>
          </cell>
          <cell r="H5503">
            <v>0.75</v>
          </cell>
          <cell r="I5503" t="str">
            <v>--</v>
          </cell>
          <cell r="J5503">
            <v>2</v>
          </cell>
          <cell r="K5503">
            <v>2</v>
          </cell>
        </row>
        <row r="5504">
          <cell r="A5504" t="str">
            <v>MC</v>
          </cell>
          <cell r="B5504" t="str">
            <v>CA307</v>
          </cell>
          <cell r="C5504" t="str">
            <v>HCL</v>
          </cell>
          <cell r="D5504" t="str">
            <v>1100</v>
          </cell>
          <cell r="E5504" t="str">
            <v>GATE VA</v>
          </cell>
          <cell r="F5504">
            <v>6</v>
          </cell>
          <cell r="G5504" t="str">
            <v>VG8010200000T00</v>
          </cell>
          <cell r="H5504">
            <v>0.75</v>
          </cell>
          <cell r="I5504" t="str">
            <v>--</v>
          </cell>
          <cell r="J5504">
            <v>2</v>
          </cell>
          <cell r="K5504">
            <v>2</v>
          </cell>
        </row>
        <row r="5505">
          <cell r="A5505" t="str">
            <v>MC</v>
          </cell>
          <cell r="B5505" t="str">
            <v>BA305</v>
          </cell>
          <cell r="C5505" t="str">
            <v>MOH</v>
          </cell>
          <cell r="D5505" t="str">
            <v>2112</v>
          </cell>
          <cell r="E5505" t="str">
            <v>GLOBE VA</v>
          </cell>
          <cell r="F5505">
            <v>6</v>
          </cell>
          <cell r="G5505" t="str">
            <v>VL8010700000T00</v>
          </cell>
          <cell r="H5505">
            <v>0.75</v>
          </cell>
          <cell r="I5505" t="str">
            <v>--</v>
          </cell>
          <cell r="J5505">
            <v>1</v>
          </cell>
          <cell r="K5505">
            <v>1</v>
          </cell>
        </row>
        <row r="5506">
          <cell r="A5506" t="str">
            <v>MC</v>
          </cell>
          <cell r="B5506" t="str">
            <v>BA305</v>
          </cell>
          <cell r="C5506" t="str">
            <v>MOH</v>
          </cell>
          <cell r="D5506" t="str">
            <v>2000</v>
          </cell>
          <cell r="E5506" t="str">
            <v>BALL VA</v>
          </cell>
          <cell r="F5506">
            <v>6</v>
          </cell>
          <cell r="G5506" t="str">
            <v>VB8010100000T00</v>
          </cell>
          <cell r="H5506">
            <v>0.75</v>
          </cell>
          <cell r="I5506" t="str">
            <v>--</v>
          </cell>
          <cell r="J5506">
            <v>2</v>
          </cell>
          <cell r="K5506">
            <v>2</v>
          </cell>
        </row>
        <row r="5507">
          <cell r="A5507" t="str">
            <v>MC</v>
          </cell>
          <cell r="B5507" t="str">
            <v>CA304</v>
          </cell>
          <cell r="C5507" t="str">
            <v>MC</v>
          </cell>
          <cell r="D5507" t="str">
            <v>2502</v>
          </cell>
          <cell r="E5507" t="str">
            <v>BALL VA</v>
          </cell>
          <cell r="F5507">
            <v>6</v>
          </cell>
          <cell r="G5507" t="str">
            <v>VB8010100000T00</v>
          </cell>
          <cell r="H5507">
            <v>0.75</v>
          </cell>
          <cell r="I5507" t="str">
            <v>--</v>
          </cell>
          <cell r="J5507">
            <v>2</v>
          </cell>
          <cell r="K5507">
            <v>2</v>
          </cell>
        </row>
        <row r="5508">
          <cell r="A5508" t="str">
            <v>MC</v>
          </cell>
          <cell r="B5508" t="str">
            <v>CA304</v>
          </cell>
          <cell r="C5508" t="str">
            <v>MC</v>
          </cell>
          <cell r="D5508" t="str">
            <v>2502</v>
          </cell>
          <cell r="E5508" t="str">
            <v>BALL VA</v>
          </cell>
          <cell r="F5508">
            <v>6</v>
          </cell>
          <cell r="G5508" t="str">
            <v>VB8010100000T00</v>
          </cell>
          <cell r="H5508">
            <v>0.75</v>
          </cell>
          <cell r="I5508" t="str">
            <v>--</v>
          </cell>
          <cell r="J5508">
            <v>2</v>
          </cell>
          <cell r="K5508">
            <v>2</v>
          </cell>
        </row>
        <row r="5509">
          <cell r="A5509" t="str">
            <v>MC</v>
          </cell>
          <cell r="B5509" t="str">
            <v>CA304</v>
          </cell>
          <cell r="C5509" t="str">
            <v>MC</v>
          </cell>
          <cell r="D5509" t="str">
            <v>2502</v>
          </cell>
          <cell r="E5509" t="str">
            <v>BALL VA</v>
          </cell>
          <cell r="F5509">
            <v>6</v>
          </cell>
          <cell r="G5509" t="str">
            <v>VB8010100000T00</v>
          </cell>
          <cell r="H5509">
            <v>0.75</v>
          </cell>
          <cell r="I5509" t="str">
            <v>--</v>
          </cell>
          <cell r="J5509">
            <v>2</v>
          </cell>
          <cell r="K5509">
            <v>2</v>
          </cell>
        </row>
        <row r="5510">
          <cell r="A5510" t="str">
            <v>MC</v>
          </cell>
          <cell r="B5510" t="str">
            <v>CA304</v>
          </cell>
          <cell r="C5510" t="str">
            <v>MC</v>
          </cell>
          <cell r="D5510" t="str">
            <v>2502</v>
          </cell>
          <cell r="E5510" t="str">
            <v>BALL VA</v>
          </cell>
          <cell r="F5510">
            <v>6</v>
          </cell>
          <cell r="G5510" t="str">
            <v>VB8010100000T00</v>
          </cell>
          <cell r="H5510">
            <v>0.75</v>
          </cell>
          <cell r="I5510" t="str">
            <v>--</v>
          </cell>
          <cell r="J5510">
            <v>1</v>
          </cell>
          <cell r="K5510">
            <v>1</v>
          </cell>
        </row>
        <row r="5511">
          <cell r="A5511" t="str">
            <v>MC</v>
          </cell>
          <cell r="B5511" t="str">
            <v>CA304</v>
          </cell>
          <cell r="C5511" t="str">
            <v>MC</v>
          </cell>
          <cell r="D5511" t="str">
            <v>2502</v>
          </cell>
          <cell r="E5511" t="str">
            <v>BALL VA</v>
          </cell>
          <cell r="F5511">
            <v>6</v>
          </cell>
          <cell r="G5511" t="str">
            <v>VB8010100000T00</v>
          </cell>
          <cell r="H5511">
            <v>0.75</v>
          </cell>
          <cell r="I5511" t="str">
            <v>--</v>
          </cell>
          <cell r="J5511">
            <v>2</v>
          </cell>
          <cell r="K5511">
            <v>2</v>
          </cell>
        </row>
        <row r="5512">
          <cell r="A5512" t="str">
            <v>MC</v>
          </cell>
          <cell r="B5512" t="str">
            <v>CA304</v>
          </cell>
          <cell r="C5512" t="str">
            <v>MC</v>
          </cell>
          <cell r="D5512" t="str">
            <v>2504</v>
          </cell>
          <cell r="E5512" t="str">
            <v>BALL VA</v>
          </cell>
          <cell r="F5512">
            <v>6</v>
          </cell>
          <cell r="G5512" t="str">
            <v>VB8010100000T00</v>
          </cell>
          <cell r="H5512">
            <v>0.75</v>
          </cell>
          <cell r="I5512" t="str">
            <v>--</v>
          </cell>
          <cell r="J5512">
            <v>2</v>
          </cell>
          <cell r="K5512">
            <v>2</v>
          </cell>
        </row>
        <row r="5513">
          <cell r="A5513" t="str">
            <v>MC</v>
          </cell>
          <cell r="B5513" t="str">
            <v>CA304</v>
          </cell>
          <cell r="C5513" t="str">
            <v>MC</v>
          </cell>
          <cell r="D5513" t="str">
            <v>HOLD</v>
          </cell>
          <cell r="E5513" t="str">
            <v>BALL VA</v>
          </cell>
          <cell r="F5513">
            <v>6</v>
          </cell>
          <cell r="G5513" t="str">
            <v>VB8010100000T00</v>
          </cell>
          <cell r="H5513">
            <v>0.75</v>
          </cell>
          <cell r="I5513" t="str">
            <v>--</v>
          </cell>
          <cell r="J5513">
            <v>4</v>
          </cell>
          <cell r="K5513">
            <v>4</v>
          </cell>
        </row>
        <row r="5514">
          <cell r="A5514" t="str">
            <v>MC</v>
          </cell>
          <cell r="B5514" t="str">
            <v>CA304</v>
          </cell>
          <cell r="C5514" t="str">
            <v>MC</v>
          </cell>
          <cell r="D5514" t="str">
            <v>HOLD</v>
          </cell>
          <cell r="E5514" t="str">
            <v>BALL VA</v>
          </cell>
          <cell r="F5514">
            <v>6</v>
          </cell>
          <cell r="G5514" t="str">
            <v>VB8010100000T00</v>
          </cell>
          <cell r="H5514">
            <v>0.75</v>
          </cell>
          <cell r="I5514" t="str">
            <v>--</v>
          </cell>
          <cell r="J5514">
            <v>2</v>
          </cell>
          <cell r="K5514">
            <v>2</v>
          </cell>
        </row>
        <row r="5515">
          <cell r="A5515" t="str">
            <v>MC</v>
          </cell>
          <cell r="B5515" t="str">
            <v>CA304</v>
          </cell>
          <cell r="C5515" t="str">
            <v>MC</v>
          </cell>
          <cell r="D5515" t="str">
            <v>HOLD</v>
          </cell>
          <cell r="E5515" t="str">
            <v>BALL VA</v>
          </cell>
          <cell r="F5515">
            <v>6</v>
          </cell>
          <cell r="G5515" t="str">
            <v>VB8010100000T00</v>
          </cell>
          <cell r="H5515">
            <v>0.75</v>
          </cell>
          <cell r="I5515" t="str">
            <v>--</v>
          </cell>
          <cell r="J5515">
            <v>4</v>
          </cell>
          <cell r="K5515">
            <v>4</v>
          </cell>
        </row>
        <row r="5516">
          <cell r="A5516" t="str">
            <v>MC</v>
          </cell>
          <cell r="B5516" t="str">
            <v>CA304</v>
          </cell>
          <cell r="C5516" t="str">
            <v>MC</v>
          </cell>
          <cell r="D5516" t="str">
            <v>HOLD</v>
          </cell>
          <cell r="E5516" t="str">
            <v>BALL VA</v>
          </cell>
          <cell r="F5516">
            <v>6</v>
          </cell>
          <cell r="G5516" t="str">
            <v>VB8010100000T00</v>
          </cell>
          <cell r="H5516">
            <v>0.75</v>
          </cell>
          <cell r="I5516" t="str">
            <v>--</v>
          </cell>
          <cell r="J5516">
            <v>2</v>
          </cell>
          <cell r="K5516">
            <v>2</v>
          </cell>
        </row>
        <row r="5517">
          <cell r="A5517" t="str">
            <v>MC</v>
          </cell>
          <cell r="B5517" t="str">
            <v>CA304</v>
          </cell>
          <cell r="C5517" t="str">
            <v>MC</v>
          </cell>
          <cell r="D5517" t="str">
            <v>HOLD</v>
          </cell>
          <cell r="E5517" t="str">
            <v>BALL VA</v>
          </cell>
          <cell r="F5517">
            <v>6</v>
          </cell>
          <cell r="G5517" t="str">
            <v>VB8010100000T00</v>
          </cell>
          <cell r="H5517">
            <v>0.75</v>
          </cell>
          <cell r="I5517" t="str">
            <v>--</v>
          </cell>
          <cell r="J5517">
            <v>4</v>
          </cell>
          <cell r="K5517">
            <v>4</v>
          </cell>
        </row>
        <row r="5518">
          <cell r="A5518" t="str">
            <v>MC</v>
          </cell>
          <cell r="B5518" t="str">
            <v>CA304</v>
          </cell>
          <cell r="C5518" t="str">
            <v>MC</v>
          </cell>
          <cell r="D5518" t="str">
            <v>HOLD</v>
          </cell>
          <cell r="E5518" t="str">
            <v>BALL VA</v>
          </cell>
          <cell r="F5518">
            <v>6</v>
          </cell>
          <cell r="G5518" t="str">
            <v>VB8010100000T00</v>
          </cell>
          <cell r="H5518">
            <v>0.75</v>
          </cell>
          <cell r="I5518" t="str">
            <v>--</v>
          </cell>
          <cell r="J5518">
            <v>9</v>
          </cell>
          <cell r="K5518">
            <v>9</v>
          </cell>
        </row>
        <row r="5519">
          <cell r="A5519" t="str">
            <v>MC</v>
          </cell>
          <cell r="B5519" t="str">
            <v>CA304</v>
          </cell>
          <cell r="C5519" t="str">
            <v>MC</v>
          </cell>
          <cell r="D5519" t="str">
            <v>HOLD</v>
          </cell>
          <cell r="E5519" t="str">
            <v>BALL VA</v>
          </cell>
          <cell r="F5519">
            <v>6</v>
          </cell>
          <cell r="G5519" t="str">
            <v>VB8010100000T00</v>
          </cell>
          <cell r="H5519">
            <v>0.75</v>
          </cell>
          <cell r="I5519" t="str">
            <v>--</v>
          </cell>
          <cell r="J5519">
            <v>2</v>
          </cell>
          <cell r="K5519">
            <v>2</v>
          </cell>
        </row>
        <row r="5520">
          <cell r="A5520" t="str">
            <v>MC</v>
          </cell>
          <cell r="B5520" t="str">
            <v>CA304</v>
          </cell>
          <cell r="C5520" t="str">
            <v>MC</v>
          </cell>
          <cell r="D5520" t="str">
            <v>HOLD</v>
          </cell>
          <cell r="E5520" t="str">
            <v>BALL VA</v>
          </cell>
          <cell r="F5520">
            <v>6</v>
          </cell>
          <cell r="G5520" t="str">
            <v>VB8010100000T00</v>
          </cell>
          <cell r="H5520">
            <v>0.75</v>
          </cell>
          <cell r="I5520" t="str">
            <v>--</v>
          </cell>
          <cell r="J5520">
            <v>4</v>
          </cell>
          <cell r="K5520">
            <v>4</v>
          </cell>
        </row>
        <row r="5521">
          <cell r="A5521" t="str">
            <v>MC</v>
          </cell>
          <cell r="B5521" t="str">
            <v>CA304</v>
          </cell>
          <cell r="C5521" t="str">
            <v>MC</v>
          </cell>
          <cell r="D5521" t="str">
            <v>2604</v>
          </cell>
          <cell r="E5521" t="str">
            <v>BALL VA</v>
          </cell>
          <cell r="F5521">
            <v>6</v>
          </cell>
          <cell r="G5521" t="str">
            <v>VB8010100000T00</v>
          </cell>
          <cell r="H5521">
            <v>0.75</v>
          </cell>
          <cell r="I5521" t="str">
            <v>--</v>
          </cell>
          <cell r="J5521">
            <v>2</v>
          </cell>
          <cell r="K5521">
            <v>2</v>
          </cell>
        </row>
        <row r="5522">
          <cell r="A5522" t="str">
            <v>MC</v>
          </cell>
          <cell r="B5522" t="str">
            <v>CA304</v>
          </cell>
          <cell r="C5522" t="str">
            <v>MC</v>
          </cell>
          <cell r="D5522" t="str">
            <v>HOLD</v>
          </cell>
          <cell r="E5522" t="str">
            <v>BALL VA</v>
          </cell>
          <cell r="F5522">
            <v>6</v>
          </cell>
          <cell r="G5522" t="str">
            <v>VB8010100000T00</v>
          </cell>
          <cell r="H5522">
            <v>0.75</v>
          </cell>
          <cell r="I5522" t="str">
            <v>--</v>
          </cell>
          <cell r="J5522">
            <v>2</v>
          </cell>
          <cell r="K5522">
            <v>2</v>
          </cell>
        </row>
        <row r="5523">
          <cell r="A5523" t="str">
            <v>MC</v>
          </cell>
          <cell r="B5523" t="str">
            <v>CA304</v>
          </cell>
          <cell r="C5523" t="str">
            <v>MC</v>
          </cell>
          <cell r="D5523" t="str">
            <v>HOLD</v>
          </cell>
          <cell r="E5523" t="str">
            <v>BALL VA</v>
          </cell>
          <cell r="F5523">
            <v>6</v>
          </cell>
          <cell r="G5523" t="str">
            <v>VB8010100000T00</v>
          </cell>
          <cell r="H5523">
            <v>0.75</v>
          </cell>
          <cell r="I5523" t="str">
            <v>--</v>
          </cell>
          <cell r="J5523">
            <v>2</v>
          </cell>
          <cell r="K5523">
            <v>2</v>
          </cell>
        </row>
        <row r="5524">
          <cell r="A5524" t="str">
            <v>MC</v>
          </cell>
          <cell r="B5524" t="str">
            <v>CA304</v>
          </cell>
          <cell r="C5524" t="str">
            <v>MC</v>
          </cell>
          <cell r="D5524" t="str">
            <v>2502</v>
          </cell>
          <cell r="E5524" t="str">
            <v>BELLOWS VA</v>
          </cell>
          <cell r="F5524">
            <v>6</v>
          </cell>
          <cell r="G5524" t="str">
            <v>VBE8010300000T00</v>
          </cell>
          <cell r="H5524">
            <v>0.75</v>
          </cell>
          <cell r="I5524" t="str">
            <v>--</v>
          </cell>
          <cell r="J5524">
            <v>1</v>
          </cell>
          <cell r="K5524">
            <v>1</v>
          </cell>
        </row>
        <row r="5525">
          <cell r="A5525" t="str">
            <v>MC</v>
          </cell>
          <cell r="B5525" t="str">
            <v>CA304</v>
          </cell>
          <cell r="C5525" t="str">
            <v>MC</v>
          </cell>
          <cell r="D5525" t="str">
            <v>2604</v>
          </cell>
          <cell r="E5525" t="str">
            <v>BELLOWS VA</v>
          </cell>
          <cell r="F5525">
            <v>6</v>
          </cell>
          <cell r="G5525" t="str">
            <v>VBE8010100000T00</v>
          </cell>
          <cell r="H5525">
            <v>0.75</v>
          </cell>
          <cell r="I5525" t="str">
            <v>--</v>
          </cell>
          <cell r="J5525">
            <v>1</v>
          </cell>
          <cell r="K5525">
            <v>1</v>
          </cell>
        </row>
        <row r="5526">
          <cell r="A5526" t="str">
            <v>MC</v>
          </cell>
          <cell r="B5526" t="str">
            <v>CA304</v>
          </cell>
          <cell r="C5526" t="str">
            <v>SC1</v>
          </cell>
          <cell r="D5526" t="str">
            <v>HOLD</v>
          </cell>
          <cell r="E5526" t="str">
            <v>BALL VA</v>
          </cell>
          <cell r="F5526">
            <v>6</v>
          </cell>
          <cell r="G5526" t="str">
            <v>VB8010100000T00</v>
          </cell>
          <cell r="H5526">
            <v>0.75</v>
          </cell>
          <cell r="I5526" t="str">
            <v>--</v>
          </cell>
          <cell r="J5526">
            <v>3</v>
          </cell>
          <cell r="K5526">
            <v>3</v>
          </cell>
        </row>
        <row r="5527">
          <cell r="A5527" t="str">
            <v>MC</v>
          </cell>
          <cell r="B5527" t="str">
            <v>BA305</v>
          </cell>
          <cell r="C5527" t="str">
            <v>MOH</v>
          </cell>
          <cell r="D5527" t="str">
            <v>2100</v>
          </cell>
          <cell r="E5527" t="str">
            <v>BALL VA</v>
          </cell>
          <cell r="F5527">
            <v>6</v>
          </cell>
          <cell r="G5527" t="str">
            <v>VB8010100000100</v>
          </cell>
          <cell r="H5527">
            <v>1</v>
          </cell>
          <cell r="I5527" t="str">
            <v>--</v>
          </cell>
          <cell r="J5527">
            <v>1</v>
          </cell>
          <cell r="K5527">
            <v>1</v>
          </cell>
        </row>
        <row r="5528">
          <cell r="A5528" t="str">
            <v>MC</v>
          </cell>
          <cell r="B5528" t="str">
            <v>BA305</v>
          </cell>
          <cell r="C5528" t="str">
            <v>MOH</v>
          </cell>
          <cell r="D5528" t="str">
            <v>2101</v>
          </cell>
          <cell r="E5528" t="str">
            <v>BALL VA</v>
          </cell>
          <cell r="F5528">
            <v>6</v>
          </cell>
          <cell r="G5528" t="str">
            <v>VB8010100000100</v>
          </cell>
          <cell r="H5528">
            <v>1</v>
          </cell>
          <cell r="I5528" t="str">
            <v>--</v>
          </cell>
          <cell r="J5528">
            <v>4</v>
          </cell>
          <cell r="K5528">
            <v>4</v>
          </cell>
        </row>
        <row r="5529">
          <cell r="A5529" t="str">
            <v>MC</v>
          </cell>
          <cell r="B5529" t="str">
            <v>CA304</v>
          </cell>
          <cell r="C5529" t="str">
            <v>N</v>
          </cell>
          <cell r="D5529" t="str">
            <v>HOLD</v>
          </cell>
          <cell r="E5529" t="str">
            <v>BALL VA</v>
          </cell>
          <cell r="F5529">
            <v>6</v>
          </cell>
          <cell r="G5529" t="str">
            <v>VB8010100000100</v>
          </cell>
          <cell r="H5529">
            <v>1</v>
          </cell>
          <cell r="I5529" t="str">
            <v>--</v>
          </cell>
          <cell r="J5529">
            <v>1</v>
          </cell>
          <cell r="K5529">
            <v>1</v>
          </cell>
        </row>
        <row r="5530">
          <cell r="A5530" t="str">
            <v>MC</v>
          </cell>
          <cell r="B5530" t="str">
            <v>BA312</v>
          </cell>
          <cell r="C5530" t="str">
            <v>SA98</v>
          </cell>
          <cell r="D5530" t="str">
            <v>2411</v>
          </cell>
          <cell r="E5530" t="str">
            <v>BALL VA</v>
          </cell>
          <cell r="F5530">
            <v>6</v>
          </cell>
          <cell r="G5530" t="str">
            <v>VB3110100000100</v>
          </cell>
          <cell r="H5530">
            <v>1</v>
          </cell>
          <cell r="I5530" t="str">
            <v>--</v>
          </cell>
          <cell r="J5530">
            <v>2</v>
          </cell>
          <cell r="K5530">
            <v>2</v>
          </cell>
        </row>
        <row r="5531">
          <cell r="A5531" t="str">
            <v>MC</v>
          </cell>
          <cell r="B5531" t="str">
            <v>BA302</v>
          </cell>
          <cell r="C5531" t="str">
            <v>SD20</v>
          </cell>
          <cell r="D5531" t="str">
            <v>2301</v>
          </cell>
          <cell r="E5531" t="str">
            <v>BALL VA</v>
          </cell>
          <cell r="F5531">
            <v>6</v>
          </cell>
          <cell r="G5531" t="str">
            <v>VB8010100000100</v>
          </cell>
          <cell r="H5531">
            <v>1</v>
          </cell>
          <cell r="I5531" t="str">
            <v>--</v>
          </cell>
          <cell r="J5531">
            <v>2</v>
          </cell>
          <cell r="K5531">
            <v>2</v>
          </cell>
        </row>
        <row r="5532">
          <cell r="A5532" t="str">
            <v>MC</v>
          </cell>
          <cell r="B5532" t="str">
            <v>BA305</v>
          </cell>
          <cell r="C5532" t="str">
            <v>MOH</v>
          </cell>
          <cell r="D5532" t="str">
            <v>2002</v>
          </cell>
          <cell r="E5532" t="str">
            <v>BALL VA</v>
          </cell>
          <cell r="F5532">
            <v>6</v>
          </cell>
          <cell r="G5532" t="str">
            <v>VB8010100000100</v>
          </cell>
          <cell r="H5532">
            <v>1</v>
          </cell>
          <cell r="I5532" t="str">
            <v>--</v>
          </cell>
          <cell r="J5532">
            <v>1</v>
          </cell>
          <cell r="K5532">
            <v>1</v>
          </cell>
        </row>
        <row r="5533">
          <cell r="A5533" t="str">
            <v>MC</v>
          </cell>
          <cell r="B5533" t="str">
            <v>BA305</v>
          </cell>
          <cell r="C5533" t="str">
            <v>MOH</v>
          </cell>
          <cell r="D5533" t="str">
            <v>2112</v>
          </cell>
          <cell r="E5533" t="str">
            <v>BALL VA</v>
          </cell>
          <cell r="F5533">
            <v>6</v>
          </cell>
          <cell r="G5533" t="str">
            <v>VB8010100000100</v>
          </cell>
          <cell r="H5533">
            <v>1</v>
          </cell>
          <cell r="I5533" t="str">
            <v>--</v>
          </cell>
          <cell r="J5533">
            <v>2</v>
          </cell>
          <cell r="K5533">
            <v>2</v>
          </cell>
        </row>
        <row r="5534">
          <cell r="A5534" t="str">
            <v>MC</v>
          </cell>
          <cell r="B5534" t="str">
            <v>BA305</v>
          </cell>
          <cell r="C5534" t="str">
            <v>VNC</v>
          </cell>
          <cell r="D5534" t="str">
            <v>2016</v>
          </cell>
          <cell r="E5534" t="str">
            <v>BALL VA</v>
          </cell>
          <cell r="F5534">
            <v>6</v>
          </cell>
          <cell r="G5534" t="str">
            <v>VB8010100000100</v>
          </cell>
          <cell r="H5534">
            <v>1</v>
          </cell>
          <cell r="I5534" t="str">
            <v>--</v>
          </cell>
          <cell r="J5534">
            <v>1</v>
          </cell>
          <cell r="K5534">
            <v>1</v>
          </cell>
        </row>
        <row r="5535">
          <cell r="A5535" t="str">
            <v>MC</v>
          </cell>
          <cell r="B5535" t="str">
            <v>BA305</v>
          </cell>
          <cell r="C5535" t="str">
            <v>MOH</v>
          </cell>
          <cell r="D5535" t="str">
            <v>2100</v>
          </cell>
          <cell r="E5535" t="str">
            <v>CHECK VA</v>
          </cell>
          <cell r="F5535">
            <v>6</v>
          </cell>
          <cell r="G5535" t="str">
            <v>VCB8010800000100</v>
          </cell>
          <cell r="H5535">
            <v>1</v>
          </cell>
          <cell r="I5535" t="str">
            <v>--</v>
          </cell>
          <cell r="J5535">
            <v>1</v>
          </cell>
          <cell r="K5535">
            <v>1</v>
          </cell>
        </row>
        <row r="5536">
          <cell r="A5536" t="str">
            <v>MC</v>
          </cell>
          <cell r="B5536" t="str">
            <v>BA305</v>
          </cell>
          <cell r="C5536" t="str">
            <v>MOH</v>
          </cell>
          <cell r="D5536" t="str">
            <v>2101</v>
          </cell>
          <cell r="E5536" t="str">
            <v>CHECK VA</v>
          </cell>
          <cell r="F5536">
            <v>6</v>
          </cell>
          <cell r="G5536" t="str">
            <v>VCB8010800000100</v>
          </cell>
          <cell r="H5536">
            <v>1</v>
          </cell>
          <cell r="I5536" t="str">
            <v>--</v>
          </cell>
          <cell r="J5536">
            <v>1</v>
          </cell>
          <cell r="K5536">
            <v>1</v>
          </cell>
        </row>
        <row r="5537">
          <cell r="A5537" t="str">
            <v>MC</v>
          </cell>
          <cell r="B5537" t="str">
            <v>CA304</v>
          </cell>
          <cell r="C5537" t="str">
            <v>N</v>
          </cell>
          <cell r="D5537" t="str">
            <v>HOLD</v>
          </cell>
          <cell r="E5537" t="str">
            <v>CHECK VA</v>
          </cell>
          <cell r="F5537">
            <v>6</v>
          </cell>
          <cell r="G5537" t="str">
            <v>VCB8010600000100</v>
          </cell>
          <cell r="H5537">
            <v>1</v>
          </cell>
          <cell r="I5537" t="str">
            <v>--</v>
          </cell>
          <cell r="J5537">
            <v>1</v>
          </cell>
          <cell r="K5537">
            <v>1</v>
          </cell>
        </row>
        <row r="5538">
          <cell r="A5538" t="str">
            <v>MC</v>
          </cell>
          <cell r="B5538" t="str">
            <v>BA305</v>
          </cell>
          <cell r="C5538" t="str">
            <v>MOH</v>
          </cell>
          <cell r="D5538" t="str">
            <v>2112</v>
          </cell>
          <cell r="E5538" t="str">
            <v>CHECK VA</v>
          </cell>
          <cell r="F5538">
            <v>6</v>
          </cell>
          <cell r="G5538" t="str">
            <v>VCB8010800000100</v>
          </cell>
          <cell r="H5538">
            <v>1</v>
          </cell>
          <cell r="I5538" t="str">
            <v>--</v>
          </cell>
          <cell r="J5538">
            <v>1</v>
          </cell>
          <cell r="K5538">
            <v>1</v>
          </cell>
        </row>
        <row r="5539">
          <cell r="A5539" t="str">
            <v>MC</v>
          </cell>
          <cell r="B5539" t="str">
            <v>BA305</v>
          </cell>
          <cell r="C5539" t="str">
            <v>MOH</v>
          </cell>
          <cell r="D5539" t="str">
            <v>2100</v>
          </cell>
          <cell r="E5539" t="str">
            <v>GLOBE VA</v>
          </cell>
          <cell r="F5539">
            <v>6</v>
          </cell>
          <cell r="G5539" t="str">
            <v>VL8010700000100</v>
          </cell>
          <cell r="H5539">
            <v>1</v>
          </cell>
          <cell r="I5539" t="str">
            <v>--</v>
          </cell>
          <cell r="J5539">
            <v>2</v>
          </cell>
          <cell r="K5539">
            <v>2</v>
          </cell>
        </row>
        <row r="5540">
          <cell r="A5540" t="str">
            <v>MC</v>
          </cell>
          <cell r="B5540" t="str">
            <v>BA305</v>
          </cell>
          <cell r="C5540" t="str">
            <v>MOH</v>
          </cell>
          <cell r="D5540" t="str">
            <v>2101</v>
          </cell>
          <cell r="E5540" t="str">
            <v>GLOBE VA</v>
          </cell>
          <cell r="F5540">
            <v>6</v>
          </cell>
          <cell r="G5540" t="str">
            <v>VL8010700000100</v>
          </cell>
          <cell r="H5540">
            <v>1</v>
          </cell>
          <cell r="I5540" t="str">
            <v>--</v>
          </cell>
          <cell r="J5540">
            <v>1</v>
          </cell>
          <cell r="K5540">
            <v>1</v>
          </cell>
        </row>
        <row r="5541">
          <cell r="A5541" t="str">
            <v>MC</v>
          </cell>
          <cell r="B5541" t="str">
            <v>BA312</v>
          </cell>
          <cell r="C5541" t="str">
            <v>SA98</v>
          </cell>
          <cell r="D5541" t="str">
            <v>2411</v>
          </cell>
          <cell r="E5541" t="str">
            <v>GLOBE VA</v>
          </cell>
          <cell r="F5541">
            <v>6</v>
          </cell>
          <cell r="G5541" t="str">
            <v>VL3110100000100</v>
          </cell>
          <cell r="H5541">
            <v>1</v>
          </cell>
          <cell r="I5541" t="str">
            <v>--</v>
          </cell>
          <cell r="J5541">
            <v>1</v>
          </cell>
          <cell r="K5541">
            <v>1</v>
          </cell>
        </row>
        <row r="5542">
          <cell r="A5542" t="str">
            <v>MC</v>
          </cell>
          <cell r="B5542" t="str">
            <v>BA302</v>
          </cell>
          <cell r="C5542" t="str">
            <v>SD20</v>
          </cell>
          <cell r="D5542" t="str">
            <v>2301</v>
          </cell>
          <cell r="E5542" t="str">
            <v>GLOBE VA</v>
          </cell>
          <cell r="F5542">
            <v>6</v>
          </cell>
          <cell r="G5542" t="str">
            <v>VL8010500000100</v>
          </cell>
          <cell r="H5542">
            <v>1</v>
          </cell>
          <cell r="I5542" t="str">
            <v>--</v>
          </cell>
          <cell r="J5542">
            <v>1</v>
          </cell>
          <cell r="K5542">
            <v>1</v>
          </cell>
        </row>
        <row r="5543">
          <cell r="A5543" t="str">
            <v>MC</v>
          </cell>
          <cell r="B5543" t="str">
            <v>CA304</v>
          </cell>
          <cell r="C5543" t="str">
            <v>MC</v>
          </cell>
          <cell r="D5543" t="str">
            <v>HOLD</v>
          </cell>
          <cell r="E5543" t="str">
            <v>BALL VA</v>
          </cell>
          <cell r="F5543">
            <v>6</v>
          </cell>
          <cell r="G5543" t="str">
            <v>VB8010100000100</v>
          </cell>
          <cell r="H5543">
            <v>1</v>
          </cell>
          <cell r="I5543" t="str">
            <v>--</v>
          </cell>
          <cell r="J5543">
            <v>4</v>
          </cell>
          <cell r="K5543">
            <v>4</v>
          </cell>
        </row>
        <row r="5544">
          <cell r="A5544" t="str">
            <v>MC</v>
          </cell>
          <cell r="B5544" t="str">
            <v>CA304</v>
          </cell>
          <cell r="C5544" t="str">
            <v>MC</v>
          </cell>
          <cell r="D5544" t="str">
            <v>2604</v>
          </cell>
          <cell r="E5544" t="str">
            <v>BALL VA</v>
          </cell>
          <cell r="F5544">
            <v>6</v>
          </cell>
          <cell r="G5544" t="str">
            <v>VB8010100000100</v>
          </cell>
          <cell r="H5544">
            <v>1</v>
          </cell>
          <cell r="I5544" t="str">
            <v>--</v>
          </cell>
          <cell r="J5544">
            <v>3</v>
          </cell>
          <cell r="K5544">
            <v>3</v>
          </cell>
        </row>
        <row r="5545">
          <cell r="A5545" t="str">
            <v>MC</v>
          </cell>
          <cell r="B5545" t="str">
            <v>B2C</v>
          </cell>
          <cell r="C5545" t="str">
            <v>SH</v>
          </cell>
          <cell r="D5545" t="str">
            <v>HOLD</v>
          </cell>
          <cell r="E5545" t="str">
            <v>GATE VA</v>
          </cell>
          <cell r="F5545">
            <v>6</v>
          </cell>
          <cell r="G5545" t="str">
            <v>VG8010100001H00</v>
          </cell>
          <cell r="H5545">
            <v>1.5</v>
          </cell>
          <cell r="I5545" t="str">
            <v>--</v>
          </cell>
          <cell r="J5545">
            <v>2</v>
          </cell>
          <cell r="K5545">
            <v>2</v>
          </cell>
        </row>
        <row r="5546">
          <cell r="A5546" t="str">
            <v>MC</v>
          </cell>
          <cell r="B5546" t="str">
            <v>CA304</v>
          </cell>
          <cell r="C5546" t="str">
            <v>MC</v>
          </cell>
          <cell r="D5546" t="str">
            <v>2505</v>
          </cell>
          <cell r="E5546" t="str">
            <v>BALL VA</v>
          </cell>
          <cell r="F5546">
            <v>6</v>
          </cell>
          <cell r="G5546" t="str">
            <v>VB8010100001H00</v>
          </cell>
          <cell r="H5546">
            <v>1.5</v>
          </cell>
          <cell r="I5546" t="str">
            <v>--</v>
          </cell>
          <cell r="J5546">
            <v>2</v>
          </cell>
          <cell r="K5546">
            <v>2</v>
          </cell>
        </row>
        <row r="5547">
          <cell r="A5547" t="str">
            <v>MC</v>
          </cell>
          <cell r="B5547" t="str">
            <v>CA304</v>
          </cell>
          <cell r="C5547" t="str">
            <v>MC</v>
          </cell>
          <cell r="D5547" t="str">
            <v>2605</v>
          </cell>
          <cell r="E5547" t="str">
            <v>BALL VA</v>
          </cell>
          <cell r="F5547">
            <v>6</v>
          </cell>
          <cell r="G5547" t="str">
            <v>VB8010100001H00</v>
          </cell>
          <cell r="H5547">
            <v>1.5</v>
          </cell>
          <cell r="I5547" t="str">
            <v>--</v>
          </cell>
          <cell r="J5547">
            <v>2</v>
          </cell>
          <cell r="K5547">
            <v>2</v>
          </cell>
        </row>
        <row r="5548">
          <cell r="A5548" t="str">
            <v>MC</v>
          </cell>
          <cell r="B5548" t="str">
            <v>CA304</v>
          </cell>
          <cell r="C5548" t="str">
            <v>MC</v>
          </cell>
          <cell r="D5548" t="str">
            <v>2609</v>
          </cell>
          <cell r="E5548" t="str">
            <v>BALL VA</v>
          </cell>
          <cell r="F5548">
            <v>6</v>
          </cell>
          <cell r="G5548" t="str">
            <v>VB8010100001H00</v>
          </cell>
          <cell r="H5548">
            <v>1.5</v>
          </cell>
          <cell r="I5548" t="str">
            <v>--</v>
          </cell>
          <cell r="J5548">
            <v>1</v>
          </cell>
          <cell r="K5548">
            <v>1</v>
          </cell>
        </row>
        <row r="5549">
          <cell r="A5549" t="str">
            <v>MC</v>
          </cell>
          <cell r="B5549" t="str">
            <v>CA304</v>
          </cell>
          <cell r="C5549" t="str">
            <v>MC</v>
          </cell>
          <cell r="D5549" t="str">
            <v>2612</v>
          </cell>
          <cell r="E5549" t="str">
            <v>BALL VA</v>
          </cell>
          <cell r="F5549">
            <v>6</v>
          </cell>
          <cell r="G5549" t="str">
            <v>VB8010100001H00</v>
          </cell>
          <cell r="H5549">
            <v>1.5</v>
          </cell>
          <cell r="I5549" t="str">
            <v>--</v>
          </cell>
          <cell r="J5549">
            <v>3</v>
          </cell>
          <cell r="K5549">
            <v>3</v>
          </cell>
        </row>
        <row r="5550">
          <cell r="A5550" t="str">
            <v>MC</v>
          </cell>
          <cell r="B5550" t="str">
            <v>BA305</v>
          </cell>
          <cell r="C5550" t="str">
            <v>MOH</v>
          </cell>
          <cell r="D5550" t="str">
            <v>2100</v>
          </cell>
          <cell r="E5550" t="str">
            <v>BALL VA</v>
          </cell>
          <cell r="F5550">
            <v>6</v>
          </cell>
          <cell r="G5550" t="str">
            <v>VB8010100001H00</v>
          </cell>
          <cell r="H5550">
            <v>1.5</v>
          </cell>
          <cell r="I5550" t="str">
            <v>--</v>
          </cell>
          <cell r="J5550">
            <v>2</v>
          </cell>
          <cell r="K5550">
            <v>2</v>
          </cell>
        </row>
        <row r="5551">
          <cell r="A5551" t="str">
            <v>MC</v>
          </cell>
          <cell r="B5551" t="str">
            <v>CA304</v>
          </cell>
          <cell r="C5551" t="str">
            <v>MC</v>
          </cell>
          <cell r="D5551" t="str">
            <v>2609</v>
          </cell>
          <cell r="E5551" t="str">
            <v>BALL VA</v>
          </cell>
          <cell r="F5551">
            <v>6</v>
          </cell>
          <cell r="G5551" t="str">
            <v>VB8010100001H00</v>
          </cell>
          <cell r="H5551">
            <v>1.5</v>
          </cell>
          <cell r="I5551" t="str">
            <v>--</v>
          </cell>
          <cell r="J5551">
            <v>1</v>
          </cell>
          <cell r="K5551">
            <v>1</v>
          </cell>
        </row>
        <row r="5552">
          <cell r="A5552" t="str">
            <v>MC</v>
          </cell>
          <cell r="B5552" t="str">
            <v>CA304</v>
          </cell>
          <cell r="C5552" t="str">
            <v>N</v>
          </cell>
          <cell r="D5552" t="str">
            <v>HOLD</v>
          </cell>
          <cell r="E5552" t="str">
            <v>BALL VA</v>
          </cell>
          <cell r="F5552">
            <v>6</v>
          </cell>
          <cell r="G5552" t="str">
            <v>VB8010100001H00</v>
          </cell>
          <cell r="H5552">
            <v>1.5</v>
          </cell>
          <cell r="I5552" t="str">
            <v>--</v>
          </cell>
          <cell r="J5552">
            <v>1</v>
          </cell>
          <cell r="K5552">
            <v>1</v>
          </cell>
        </row>
        <row r="5553">
          <cell r="A5553" t="str">
            <v>MC</v>
          </cell>
          <cell r="B5553" t="str">
            <v>CA304</v>
          </cell>
          <cell r="C5553" t="str">
            <v>N</v>
          </cell>
          <cell r="D5553" t="str">
            <v>HOLD</v>
          </cell>
          <cell r="E5553" t="str">
            <v>BALL VA</v>
          </cell>
          <cell r="F5553">
            <v>6</v>
          </cell>
          <cell r="G5553" t="str">
            <v>VB8010100001H00</v>
          </cell>
          <cell r="H5553">
            <v>1.5</v>
          </cell>
          <cell r="I5553" t="str">
            <v>--</v>
          </cell>
          <cell r="J5553">
            <v>1</v>
          </cell>
          <cell r="K5553">
            <v>1</v>
          </cell>
        </row>
        <row r="5554">
          <cell r="A5554" t="str">
            <v>MC</v>
          </cell>
          <cell r="B5554" t="str">
            <v>CA304</v>
          </cell>
          <cell r="C5554" t="str">
            <v>TRIM</v>
          </cell>
          <cell r="D5554" t="str">
            <v>V-1260A/B</v>
          </cell>
          <cell r="E5554" t="str">
            <v>BALL VA</v>
          </cell>
          <cell r="F5554">
            <v>6</v>
          </cell>
          <cell r="G5554" t="str">
            <v>VB8010100001H00</v>
          </cell>
          <cell r="H5554">
            <v>1.5</v>
          </cell>
          <cell r="I5554" t="str">
            <v>--</v>
          </cell>
          <cell r="J5554">
            <v>8</v>
          </cell>
          <cell r="K5554">
            <v>8</v>
          </cell>
        </row>
        <row r="5555">
          <cell r="A5555" t="str">
            <v>MC</v>
          </cell>
          <cell r="B5555" t="str">
            <v>CA304</v>
          </cell>
          <cell r="C5555" t="str">
            <v>MC</v>
          </cell>
          <cell r="D5555" t="str">
            <v>2608</v>
          </cell>
          <cell r="E5555" t="str">
            <v>BALL VA</v>
          </cell>
          <cell r="F5555">
            <v>6</v>
          </cell>
          <cell r="G5555" t="str">
            <v>VB8010100001H00</v>
          </cell>
          <cell r="H5555">
            <v>1.5</v>
          </cell>
          <cell r="I5555" t="str">
            <v>--</v>
          </cell>
          <cell r="J5555">
            <v>2</v>
          </cell>
          <cell r="K5555">
            <v>2</v>
          </cell>
        </row>
        <row r="5556">
          <cell r="A5556" t="str">
            <v>MC</v>
          </cell>
          <cell r="B5556" t="str">
            <v>CA304</v>
          </cell>
          <cell r="C5556" t="str">
            <v>MC</v>
          </cell>
          <cell r="D5556" t="str">
            <v>2609</v>
          </cell>
          <cell r="E5556" t="str">
            <v>BALL VA</v>
          </cell>
          <cell r="F5556">
            <v>6</v>
          </cell>
          <cell r="G5556" t="str">
            <v>VB8010100001H00</v>
          </cell>
          <cell r="H5556">
            <v>1.5</v>
          </cell>
          <cell r="I5556" t="str">
            <v>--</v>
          </cell>
          <cell r="J5556">
            <v>2</v>
          </cell>
          <cell r="K5556">
            <v>2</v>
          </cell>
        </row>
        <row r="5557">
          <cell r="A5557" t="str">
            <v>MC</v>
          </cell>
          <cell r="B5557" t="str">
            <v>CA304</v>
          </cell>
          <cell r="C5557" t="str">
            <v>TRIM</v>
          </cell>
          <cell r="D5557" t="str">
            <v>E-1261</v>
          </cell>
          <cell r="E5557" t="str">
            <v>BALL VA</v>
          </cell>
          <cell r="F5557">
            <v>6</v>
          </cell>
          <cell r="G5557" t="str">
            <v>VB8010100001H00</v>
          </cell>
          <cell r="H5557">
            <v>1.5</v>
          </cell>
          <cell r="I5557" t="str">
            <v>--</v>
          </cell>
          <cell r="J5557">
            <v>2</v>
          </cell>
          <cell r="K5557">
            <v>2</v>
          </cell>
        </row>
        <row r="5558">
          <cell r="A5558" t="str">
            <v>MC</v>
          </cell>
          <cell r="B5558" t="str">
            <v>CA304</v>
          </cell>
          <cell r="C5558" t="str">
            <v>MC</v>
          </cell>
          <cell r="D5558" t="str">
            <v>2608</v>
          </cell>
          <cell r="E5558" t="str">
            <v>BELLOWS VA</v>
          </cell>
          <cell r="F5558">
            <v>6</v>
          </cell>
          <cell r="G5558" t="str">
            <v>VBE8010100001H00</v>
          </cell>
          <cell r="H5558">
            <v>1.5</v>
          </cell>
          <cell r="I5558" t="str">
            <v>--</v>
          </cell>
          <cell r="J5558">
            <v>2</v>
          </cell>
          <cell r="K5558">
            <v>2</v>
          </cell>
        </row>
        <row r="5559">
          <cell r="A5559" t="str">
            <v>MC</v>
          </cell>
          <cell r="B5559" t="str">
            <v>CA304</v>
          </cell>
          <cell r="C5559" t="str">
            <v>N</v>
          </cell>
          <cell r="D5559" t="str">
            <v>HOLD</v>
          </cell>
          <cell r="E5559" t="str">
            <v>CHECK VA</v>
          </cell>
          <cell r="F5559">
            <v>6</v>
          </cell>
          <cell r="G5559" t="str">
            <v>VCB8010600001H00</v>
          </cell>
          <cell r="H5559">
            <v>1.5</v>
          </cell>
          <cell r="I5559" t="str">
            <v>--</v>
          </cell>
          <cell r="J5559">
            <v>1</v>
          </cell>
          <cell r="K5559">
            <v>1</v>
          </cell>
        </row>
        <row r="5560">
          <cell r="A5560" t="str">
            <v>MC</v>
          </cell>
          <cell r="B5560" t="str">
            <v>CA304</v>
          </cell>
          <cell r="C5560" t="str">
            <v>N</v>
          </cell>
          <cell r="D5560" t="str">
            <v>HOLD</v>
          </cell>
          <cell r="E5560" t="str">
            <v>CHECK VA</v>
          </cell>
          <cell r="F5560">
            <v>6</v>
          </cell>
          <cell r="G5560" t="str">
            <v>VCB8010600001H00</v>
          </cell>
          <cell r="H5560">
            <v>1.5</v>
          </cell>
          <cell r="I5560" t="str">
            <v>--</v>
          </cell>
          <cell r="J5560">
            <v>1</v>
          </cell>
          <cell r="K5560">
            <v>1</v>
          </cell>
        </row>
        <row r="5561">
          <cell r="A5561" t="str">
            <v>MC</v>
          </cell>
          <cell r="B5561" t="str">
            <v>CA304</v>
          </cell>
          <cell r="C5561" t="str">
            <v>MC</v>
          </cell>
          <cell r="D5561" t="str">
            <v>2604</v>
          </cell>
          <cell r="E5561" t="str">
            <v>BALL VA</v>
          </cell>
          <cell r="F5561">
            <v>6</v>
          </cell>
          <cell r="G5561" t="str">
            <v>VB8010100001H00</v>
          </cell>
          <cell r="H5561">
            <v>1.5</v>
          </cell>
          <cell r="I5561" t="str">
            <v>--</v>
          </cell>
          <cell r="J5561">
            <v>1</v>
          </cell>
          <cell r="K5561">
            <v>1</v>
          </cell>
        </row>
        <row r="5562">
          <cell r="A5562" t="str">
            <v>UT</v>
          </cell>
          <cell r="B5562" t="str">
            <v>A5C</v>
          </cell>
          <cell r="C5562" t="str">
            <v>WW</v>
          </cell>
          <cell r="D5562" t="str">
            <v>002</v>
          </cell>
          <cell r="E5562" t="str">
            <v>PIPE</v>
          </cell>
          <cell r="F5562">
            <v>1</v>
          </cell>
          <cell r="G5562" t="str">
            <v>CB100404000600</v>
          </cell>
          <cell r="H5562">
            <v>6</v>
          </cell>
          <cell r="I5562" t="str">
            <v>--</v>
          </cell>
          <cell r="J5562">
            <v>10</v>
          </cell>
          <cell r="K5562" t="str">
            <v>-</v>
          </cell>
        </row>
        <row r="5563">
          <cell r="A5563" t="str">
            <v>UT</v>
          </cell>
          <cell r="B5563" t="str">
            <v>A5C</v>
          </cell>
          <cell r="C5563" t="str">
            <v>WW</v>
          </cell>
          <cell r="D5563" t="str">
            <v>002</v>
          </cell>
          <cell r="E5563" t="str">
            <v>PIPE</v>
          </cell>
          <cell r="F5563">
            <v>1</v>
          </cell>
          <cell r="G5563" t="str">
            <v>CB100404000800</v>
          </cell>
          <cell r="H5563">
            <v>8</v>
          </cell>
          <cell r="I5563" t="str">
            <v>--</v>
          </cell>
          <cell r="J5563">
            <v>20</v>
          </cell>
          <cell r="K5563" t="str">
            <v>-</v>
          </cell>
        </row>
        <row r="5564">
          <cell r="A5564" t="str">
            <v>UT</v>
          </cell>
          <cell r="B5564" t="str">
            <v>B2C</v>
          </cell>
          <cell r="C5564" t="str">
            <v>SCL</v>
          </cell>
          <cell r="D5564" t="str">
            <v>002</v>
          </cell>
          <cell r="E5564" t="str">
            <v>PIPE</v>
          </cell>
          <cell r="F5564">
            <v>1</v>
          </cell>
          <cell r="G5564" t="str">
            <v>CB100508000T00</v>
          </cell>
          <cell r="H5564">
            <v>0.75</v>
          </cell>
          <cell r="I5564" t="str">
            <v>--</v>
          </cell>
          <cell r="J5564">
            <v>33</v>
          </cell>
          <cell r="K5564" t="str">
            <v>-</v>
          </cell>
        </row>
        <row r="5565">
          <cell r="A5565" t="str">
            <v>UT</v>
          </cell>
          <cell r="B5565" t="str">
            <v>B2C</v>
          </cell>
          <cell r="C5565" t="str">
            <v>SH</v>
          </cell>
          <cell r="D5565" t="str">
            <v>001</v>
          </cell>
          <cell r="E5565" t="str">
            <v>PIPE</v>
          </cell>
          <cell r="F5565">
            <v>1</v>
          </cell>
          <cell r="G5565" t="str">
            <v>CB100404000300</v>
          </cell>
          <cell r="H5565">
            <v>3</v>
          </cell>
          <cell r="I5565" t="str">
            <v>--</v>
          </cell>
          <cell r="J5565">
            <v>40</v>
          </cell>
          <cell r="K5565" t="str">
            <v>-</v>
          </cell>
        </row>
        <row r="5566">
          <cell r="A5566" t="str">
            <v>UT</v>
          </cell>
          <cell r="B5566" t="str">
            <v>CA307</v>
          </cell>
          <cell r="C5566" t="str">
            <v>P</v>
          </cell>
          <cell r="D5566" t="str">
            <v>HOLD7</v>
          </cell>
          <cell r="E5566" t="str">
            <v>PIPE</v>
          </cell>
          <cell r="F5566">
            <v>1</v>
          </cell>
          <cell r="G5566" t="str">
            <v>CB100405000400</v>
          </cell>
          <cell r="H5566">
            <v>4</v>
          </cell>
          <cell r="I5566" t="str">
            <v>--</v>
          </cell>
          <cell r="J5566">
            <v>43</v>
          </cell>
          <cell r="K5566" t="str">
            <v>-</v>
          </cell>
        </row>
        <row r="5567">
          <cell r="A5567" t="str">
            <v>UT</v>
          </cell>
          <cell r="B5567" t="str">
            <v>B2C</v>
          </cell>
          <cell r="C5567" t="str">
            <v>SH</v>
          </cell>
          <cell r="D5567" t="str">
            <v>001</v>
          </cell>
          <cell r="E5567" t="str">
            <v>PIPE</v>
          </cell>
          <cell r="F5567">
            <v>1</v>
          </cell>
          <cell r="G5567" t="str">
            <v>CB100404000400</v>
          </cell>
          <cell r="H5567">
            <v>4</v>
          </cell>
          <cell r="I5567" t="str">
            <v>--</v>
          </cell>
          <cell r="J5567">
            <v>43.5</v>
          </cell>
          <cell r="K5567" t="str">
            <v>-</v>
          </cell>
        </row>
        <row r="5568">
          <cell r="A5568" t="str">
            <v>UT</v>
          </cell>
          <cell r="B5568" t="str">
            <v>A5C</v>
          </cell>
          <cell r="C5568" t="str">
            <v>P</v>
          </cell>
          <cell r="D5568" t="str">
            <v>23116</v>
          </cell>
          <cell r="E5568" t="str">
            <v>PIPE</v>
          </cell>
          <cell r="F5568">
            <v>1</v>
          </cell>
          <cell r="G5568" t="str">
            <v>CB100408000200</v>
          </cell>
          <cell r="H5568">
            <v>2</v>
          </cell>
          <cell r="I5568" t="str">
            <v>--</v>
          </cell>
          <cell r="J5568">
            <v>55.8</v>
          </cell>
          <cell r="K5568" t="str">
            <v>-</v>
          </cell>
        </row>
        <row r="5569">
          <cell r="A5569" t="str">
            <v>UT</v>
          </cell>
          <cell r="B5569" t="str">
            <v>A5C</v>
          </cell>
          <cell r="C5569" t="str">
            <v>P</v>
          </cell>
          <cell r="D5569" t="str">
            <v>23112</v>
          </cell>
          <cell r="E5569" t="str">
            <v>PIPE</v>
          </cell>
          <cell r="F5569">
            <v>1</v>
          </cell>
          <cell r="G5569" t="str">
            <v>CB100408000200</v>
          </cell>
          <cell r="H5569">
            <v>2</v>
          </cell>
          <cell r="I5569" t="str">
            <v>--</v>
          </cell>
          <cell r="J5569">
            <v>57</v>
          </cell>
          <cell r="K5569" t="str">
            <v>-</v>
          </cell>
        </row>
        <row r="5570">
          <cell r="A5570" t="str">
            <v>UT</v>
          </cell>
          <cell r="B5570" t="str">
            <v>CA304</v>
          </cell>
          <cell r="C5570" t="str">
            <v>MC</v>
          </cell>
          <cell r="D5570" t="str">
            <v>12014</v>
          </cell>
          <cell r="E5570" t="str">
            <v>PIPE</v>
          </cell>
          <cell r="F5570">
            <v>1</v>
          </cell>
          <cell r="G5570" t="str">
            <v>CB100405000200</v>
          </cell>
          <cell r="H5570">
            <v>2</v>
          </cell>
          <cell r="I5570" t="str">
            <v>--</v>
          </cell>
          <cell r="J5570">
            <v>58.5</v>
          </cell>
          <cell r="K5570" t="str">
            <v>-</v>
          </cell>
        </row>
        <row r="5571">
          <cell r="A5571" t="str">
            <v>UT</v>
          </cell>
          <cell r="B5571" t="str">
            <v>A5C</v>
          </cell>
          <cell r="C5571" t="str">
            <v>P</v>
          </cell>
          <cell r="D5571" t="str">
            <v>23148</v>
          </cell>
          <cell r="E5571" t="str">
            <v>PIPE</v>
          </cell>
          <cell r="F5571">
            <v>1</v>
          </cell>
          <cell r="G5571" t="str">
            <v>CB100408000200</v>
          </cell>
          <cell r="H5571">
            <v>2</v>
          </cell>
          <cell r="I5571" t="str">
            <v>--</v>
          </cell>
          <cell r="J5571">
            <v>59.6</v>
          </cell>
          <cell r="K5571" t="str">
            <v>-</v>
          </cell>
        </row>
        <row r="5572">
          <cell r="A5572" t="str">
            <v>UT</v>
          </cell>
          <cell r="B5572" t="str">
            <v>A5C</v>
          </cell>
          <cell r="C5572" t="str">
            <v>P</v>
          </cell>
          <cell r="D5572" t="str">
            <v>23155</v>
          </cell>
          <cell r="E5572" t="str">
            <v>PIPE</v>
          </cell>
          <cell r="F5572">
            <v>1</v>
          </cell>
          <cell r="G5572" t="str">
            <v>CB100408000200</v>
          </cell>
          <cell r="H5572">
            <v>2</v>
          </cell>
          <cell r="I5572" t="str">
            <v>--</v>
          </cell>
          <cell r="J5572">
            <v>60.5</v>
          </cell>
          <cell r="K5572" t="str">
            <v>-</v>
          </cell>
        </row>
        <row r="5573">
          <cell r="A5573" t="str">
            <v>UT</v>
          </cell>
          <cell r="B5573" t="str">
            <v>A5C</v>
          </cell>
          <cell r="C5573" t="str">
            <v>P</v>
          </cell>
          <cell r="D5573" t="str">
            <v>23144</v>
          </cell>
          <cell r="E5573" t="str">
            <v>PIPE</v>
          </cell>
          <cell r="F5573">
            <v>1</v>
          </cell>
          <cell r="G5573" t="str">
            <v>CB100408000200</v>
          </cell>
          <cell r="H5573">
            <v>2</v>
          </cell>
          <cell r="I5573" t="str">
            <v>--</v>
          </cell>
          <cell r="J5573">
            <v>62.5</v>
          </cell>
          <cell r="K5573" t="str">
            <v>-</v>
          </cell>
        </row>
        <row r="5574">
          <cell r="A5574" t="str">
            <v>UT</v>
          </cell>
          <cell r="B5574" t="str">
            <v>A5C</v>
          </cell>
          <cell r="C5574" t="str">
            <v>P</v>
          </cell>
          <cell r="D5574" t="str">
            <v>23108</v>
          </cell>
          <cell r="E5574" t="str">
            <v>PIPE</v>
          </cell>
          <cell r="F5574">
            <v>1</v>
          </cell>
          <cell r="G5574" t="str">
            <v>CB100408000200</v>
          </cell>
          <cell r="H5574">
            <v>2</v>
          </cell>
          <cell r="I5574" t="str">
            <v>--</v>
          </cell>
          <cell r="J5574">
            <v>64</v>
          </cell>
          <cell r="K5574" t="str">
            <v>-</v>
          </cell>
        </row>
        <row r="5575">
          <cell r="A5575" t="str">
            <v>UT</v>
          </cell>
          <cell r="B5575" t="str">
            <v>A5C</v>
          </cell>
          <cell r="C5575" t="str">
            <v>P</v>
          </cell>
          <cell r="D5575" t="str">
            <v>HOLD4</v>
          </cell>
          <cell r="E5575" t="str">
            <v>PIPE</v>
          </cell>
          <cell r="F5575">
            <v>1</v>
          </cell>
          <cell r="G5575" t="str">
            <v>CB100408000200</v>
          </cell>
          <cell r="H5575">
            <v>2</v>
          </cell>
          <cell r="I5575" t="str">
            <v>--</v>
          </cell>
          <cell r="J5575">
            <v>82</v>
          </cell>
          <cell r="K5575" t="str">
            <v>-</v>
          </cell>
        </row>
        <row r="5576">
          <cell r="A5576" t="str">
            <v>UT</v>
          </cell>
          <cell r="B5576" t="str">
            <v>A5C</v>
          </cell>
          <cell r="C5576" t="str">
            <v>P</v>
          </cell>
          <cell r="D5576" t="str">
            <v>HOLD6</v>
          </cell>
          <cell r="E5576" t="str">
            <v>PIPE</v>
          </cell>
          <cell r="F5576">
            <v>1</v>
          </cell>
          <cell r="G5576" t="str">
            <v>CB100404000400</v>
          </cell>
          <cell r="H5576">
            <v>4</v>
          </cell>
          <cell r="I5576" t="str">
            <v>--</v>
          </cell>
          <cell r="J5576">
            <v>83</v>
          </cell>
          <cell r="K5576" t="str">
            <v>-</v>
          </cell>
        </row>
        <row r="5577">
          <cell r="A5577" t="str">
            <v>UT</v>
          </cell>
          <cell r="B5577" t="str">
            <v>A5C</v>
          </cell>
          <cell r="C5577" t="str">
            <v>P</v>
          </cell>
          <cell r="D5577" t="str">
            <v>HOLD3</v>
          </cell>
          <cell r="E5577" t="str">
            <v>PIPE</v>
          </cell>
          <cell r="F5577">
            <v>1</v>
          </cell>
          <cell r="G5577" t="str">
            <v>CB100408000200</v>
          </cell>
          <cell r="H5577">
            <v>2</v>
          </cell>
          <cell r="I5577" t="str">
            <v>--</v>
          </cell>
          <cell r="J5577">
            <v>85</v>
          </cell>
          <cell r="K5577" t="str">
            <v>-</v>
          </cell>
        </row>
        <row r="5578">
          <cell r="A5578" t="str">
            <v>UT</v>
          </cell>
          <cell r="B5578" t="str">
            <v>CA307</v>
          </cell>
          <cell r="C5578" t="str">
            <v>HCLG</v>
          </cell>
          <cell r="D5578" t="str">
            <v>1100</v>
          </cell>
          <cell r="E5578" t="str">
            <v>PIPE</v>
          </cell>
          <cell r="F5578">
            <v>1</v>
          </cell>
          <cell r="G5578" t="str">
            <v>CB100405000600</v>
          </cell>
          <cell r="H5578">
            <v>6</v>
          </cell>
          <cell r="I5578" t="str">
            <v>--</v>
          </cell>
          <cell r="J5578">
            <v>97</v>
          </cell>
          <cell r="K5578" t="str">
            <v>-</v>
          </cell>
        </row>
        <row r="5579">
          <cell r="A5579" t="str">
            <v>UT</v>
          </cell>
          <cell r="B5579" t="str">
            <v>A5C</v>
          </cell>
          <cell r="C5579" t="str">
            <v>P</v>
          </cell>
          <cell r="D5579" t="str">
            <v>HOLD1</v>
          </cell>
          <cell r="E5579" t="str">
            <v>PIPE</v>
          </cell>
          <cell r="F5579">
            <v>1</v>
          </cell>
          <cell r="G5579" t="str">
            <v>CB100408000200</v>
          </cell>
          <cell r="H5579">
            <v>2</v>
          </cell>
          <cell r="I5579" t="str">
            <v>--</v>
          </cell>
          <cell r="J5579">
            <v>142</v>
          </cell>
          <cell r="K5579" t="str">
            <v>-</v>
          </cell>
        </row>
        <row r="5580">
          <cell r="A5580" t="str">
            <v>UT</v>
          </cell>
          <cell r="B5580" t="str">
            <v>A5C</v>
          </cell>
          <cell r="C5580" t="str">
            <v>WW</v>
          </cell>
          <cell r="D5580" t="str">
            <v>003</v>
          </cell>
          <cell r="E5580" t="str">
            <v>PIPE</v>
          </cell>
          <cell r="F5580">
            <v>1</v>
          </cell>
          <cell r="G5580" t="str">
            <v>CB100404000300</v>
          </cell>
          <cell r="H5580">
            <v>3</v>
          </cell>
          <cell r="I5580" t="str">
            <v>--</v>
          </cell>
          <cell r="J5580">
            <v>144</v>
          </cell>
          <cell r="K5580" t="str">
            <v>-</v>
          </cell>
        </row>
        <row r="5581">
          <cell r="A5581" t="str">
            <v>UT</v>
          </cell>
          <cell r="B5581" t="str">
            <v>A5C</v>
          </cell>
          <cell r="C5581" t="str">
            <v>P</v>
          </cell>
          <cell r="D5581" t="str">
            <v>HOLD5</v>
          </cell>
          <cell r="E5581" t="str">
            <v>PIPE</v>
          </cell>
          <cell r="F5581">
            <v>1</v>
          </cell>
          <cell r="G5581" t="str">
            <v>CB100404000400</v>
          </cell>
          <cell r="H5581">
            <v>4</v>
          </cell>
          <cell r="I5581" t="str">
            <v>--</v>
          </cell>
          <cell r="J5581">
            <v>228</v>
          </cell>
          <cell r="K5581" t="str">
            <v>-</v>
          </cell>
        </row>
        <row r="5582">
          <cell r="A5582" t="str">
            <v>UT</v>
          </cell>
          <cell r="B5582" t="str">
            <v>B2C</v>
          </cell>
          <cell r="C5582" t="str">
            <v>SH</v>
          </cell>
          <cell r="D5582" t="str">
            <v>001</v>
          </cell>
          <cell r="E5582" t="str">
            <v>PIPE</v>
          </cell>
          <cell r="F5582">
            <v>1</v>
          </cell>
          <cell r="G5582" t="str">
            <v>CB100404000800</v>
          </cell>
          <cell r="H5582">
            <v>8</v>
          </cell>
          <cell r="I5582" t="str">
            <v>--</v>
          </cell>
          <cell r="J5582">
            <v>240</v>
          </cell>
          <cell r="K5582" t="str">
            <v>-</v>
          </cell>
        </row>
        <row r="5583">
          <cell r="A5583" t="str">
            <v>UT</v>
          </cell>
          <cell r="B5583" t="str">
            <v>A5C</v>
          </cell>
          <cell r="C5583" t="str">
            <v>P</v>
          </cell>
          <cell r="D5583" t="str">
            <v>HOLD2</v>
          </cell>
          <cell r="E5583" t="str">
            <v>PIPE</v>
          </cell>
          <cell r="F5583">
            <v>1</v>
          </cell>
          <cell r="G5583" t="str">
            <v>CB100408000200</v>
          </cell>
          <cell r="H5583">
            <v>2</v>
          </cell>
          <cell r="I5583" t="str">
            <v>--</v>
          </cell>
          <cell r="J5583">
            <v>312</v>
          </cell>
          <cell r="K5583" t="str">
            <v>-</v>
          </cell>
        </row>
        <row r="5584">
          <cell r="A5584" t="str">
            <v>UT</v>
          </cell>
          <cell r="B5584" t="str">
            <v>A5C</v>
          </cell>
          <cell r="C5584" t="str">
            <v>WW</v>
          </cell>
          <cell r="D5584" t="str">
            <v>002</v>
          </cell>
          <cell r="E5584" t="str">
            <v>PIPE</v>
          </cell>
          <cell r="F5584">
            <v>1</v>
          </cell>
          <cell r="G5584" t="str">
            <v>CB100404001200</v>
          </cell>
          <cell r="H5584">
            <v>12</v>
          </cell>
          <cell r="I5584" t="str">
            <v>--</v>
          </cell>
          <cell r="J5584">
            <v>358</v>
          </cell>
          <cell r="K5584" t="str">
            <v>-</v>
          </cell>
        </row>
        <row r="5585">
          <cell r="A5585" t="str">
            <v>UT</v>
          </cell>
          <cell r="B5585" t="str">
            <v>B2C</v>
          </cell>
          <cell r="C5585" t="str">
            <v>SCL</v>
          </cell>
          <cell r="D5585" t="str">
            <v>002</v>
          </cell>
          <cell r="E5585" t="str">
            <v>PIPE</v>
          </cell>
          <cell r="F5585">
            <v>1</v>
          </cell>
          <cell r="G5585" t="str">
            <v>CB100508000T00</v>
          </cell>
          <cell r="H5585">
            <v>0.75</v>
          </cell>
          <cell r="I5585" t="str">
            <v>--</v>
          </cell>
          <cell r="J5585" t="str">
            <v>-</v>
          </cell>
          <cell r="K5585">
            <v>33</v>
          </cell>
        </row>
        <row r="5586">
          <cell r="A5586" t="str">
            <v>UT</v>
          </cell>
          <cell r="B5586" t="str">
            <v>A5C</v>
          </cell>
          <cell r="C5586" t="str">
            <v>P</v>
          </cell>
          <cell r="D5586" t="str">
            <v>23116</v>
          </cell>
          <cell r="E5586" t="str">
            <v>PIPE</v>
          </cell>
          <cell r="F5586">
            <v>1</v>
          </cell>
          <cell r="G5586" t="str">
            <v>CB100408000200</v>
          </cell>
          <cell r="H5586">
            <v>2</v>
          </cell>
          <cell r="I5586" t="str">
            <v>--</v>
          </cell>
          <cell r="J5586" t="str">
            <v>-</v>
          </cell>
          <cell r="K5586">
            <v>55.8</v>
          </cell>
        </row>
        <row r="5587">
          <cell r="A5587" t="str">
            <v>UT</v>
          </cell>
          <cell r="B5587" t="str">
            <v>A5C</v>
          </cell>
          <cell r="C5587" t="str">
            <v>P</v>
          </cell>
          <cell r="D5587" t="str">
            <v>23112</v>
          </cell>
          <cell r="E5587" t="str">
            <v>PIPE</v>
          </cell>
          <cell r="F5587">
            <v>1</v>
          </cell>
          <cell r="G5587" t="str">
            <v>CB100408000200</v>
          </cell>
          <cell r="H5587">
            <v>2</v>
          </cell>
          <cell r="I5587" t="str">
            <v>--</v>
          </cell>
          <cell r="J5587" t="str">
            <v>-</v>
          </cell>
          <cell r="K5587">
            <v>57</v>
          </cell>
        </row>
        <row r="5588">
          <cell r="A5588" t="str">
            <v>UT</v>
          </cell>
          <cell r="B5588" t="str">
            <v>CA304</v>
          </cell>
          <cell r="C5588" t="str">
            <v>MC</v>
          </cell>
          <cell r="D5588" t="str">
            <v>12014</v>
          </cell>
          <cell r="E5588" t="str">
            <v>PIPE</v>
          </cell>
          <cell r="F5588">
            <v>1</v>
          </cell>
          <cell r="G5588" t="str">
            <v>CB100405000200</v>
          </cell>
          <cell r="H5588">
            <v>2</v>
          </cell>
          <cell r="I5588" t="str">
            <v>--</v>
          </cell>
          <cell r="J5588" t="str">
            <v>-</v>
          </cell>
          <cell r="K5588">
            <v>58.5</v>
          </cell>
        </row>
        <row r="5589">
          <cell r="A5589" t="str">
            <v>UT</v>
          </cell>
          <cell r="B5589" t="str">
            <v>A5C</v>
          </cell>
          <cell r="C5589" t="str">
            <v>P</v>
          </cell>
          <cell r="D5589" t="str">
            <v>23148</v>
          </cell>
          <cell r="E5589" t="str">
            <v>PIPE</v>
          </cell>
          <cell r="F5589">
            <v>1</v>
          </cell>
          <cell r="G5589" t="str">
            <v>CB100408000200</v>
          </cell>
          <cell r="H5589">
            <v>2</v>
          </cell>
          <cell r="I5589" t="str">
            <v>--</v>
          </cell>
          <cell r="J5589" t="str">
            <v>-</v>
          </cell>
          <cell r="K5589">
            <v>59.6</v>
          </cell>
        </row>
        <row r="5590">
          <cell r="A5590" t="str">
            <v>UT</v>
          </cell>
          <cell r="B5590" t="str">
            <v>A5C</v>
          </cell>
          <cell r="C5590" t="str">
            <v>P</v>
          </cell>
          <cell r="D5590" t="str">
            <v>23155</v>
          </cell>
          <cell r="E5590" t="str">
            <v>PIPE</v>
          </cell>
          <cell r="F5590">
            <v>1</v>
          </cell>
          <cell r="G5590" t="str">
            <v>CB100408000200</v>
          </cell>
          <cell r="H5590">
            <v>2</v>
          </cell>
          <cell r="I5590" t="str">
            <v>--</v>
          </cell>
          <cell r="J5590" t="str">
            <v>-</v>
          </cell>
          <cell r="K5590">
            <v>60.5</v>
          </cell>
        </row>
        <row r="5591">
          <cell r="A5591" t="str">
            <v>UT</v>
          </cell>
          <cell r="B5591" t="str">
            <v>A5C</v>
          </cell>
          <cell r="C5591" t="str">
            <v>P</v>
          </cell>
          <cell r="D5591" t="str">
            <v>23144</v>
          </cell>
          <cell r="E5591" t="str">
            <v>PIPE</v>
          </cell>
          <cell r="F5591">
            <v>1</v>
          </cell>
          <cell r="G5591" t="str">
            <v>CB100408000200</v>
          </cell>
          <cell r="H5591">
            <v>2</v>
          </cell>
          <cell r="I5591" t="str">
            <v>--</v>
          </cell>
          <cell r="J5591" t="str">
            <v>-</v>
          </cell>
          <cell r="K5591">
            <v>62.5</v>
          </cell>
        </row>
        <row r="5592">
          <cell r="A5592" t="str">
            <v>UT</v>
          </cell>
          <cell r="B5592" t="str">
            <v>A5C</v>
          </cell>
          <cell r="C5592" t="str">
            <v>P</v>
          </cell>
          <cell r="D5592" t="str">
            <v>23108</v>
          </cell>
          <cell r="E5592" t="str">
            <v>PIPE</v>
          </cell>
          <cell r="F5592">
            <v>1</v>
          </cell>
          <cell r="G5592" t="str">
            <v>CB100408000200</v>
          </cell>
          <cell r="H5592">
            <v>2</v>
          </cell>
          <cell r="I5592" t="str">
            <v>--</v>
          </cell>
          <cell r="J5592" t="str">
            <v>-</v>
          </cell>
          <cell r="K5592">
            <v>64</v>
          </cell>
        </row>
        <row r="5593">
          <cell r="A5593" t="str">
            <v>UT</v>
          </cell>
          <cell r="B5593" t="str">
            <v>A5C</v>
          </cell>
          <cell r="C5593" t="str">
            <v>P</v>
          </cell>
          <cell r="D5593" t="str">
            <v>HOLD4</v>
          </cell>
          <cell r="E5593" t="str">
            <v>PIPE</v>
          </cell>
          <cell r="F5593">
            <v>1</v>
          </cell>
          <cell r="G5593" t="str">
            <v>CB100408000200</v>
          </cell>
          <cell r="H5593">
            <v>2</v>
          </cell>
          <cell r="I5593" t="str">
            <v>--</v>
          </cell>
          <cell r="J5593" t="str">
            <v>-</v>
          </cell>
          <cell r="K5593">
            <v>82</v>
          </cell>
        </row>
        <row r="5594">
          <cell r="A5594" t="str">
            <v>UT</v>
          </cell>
          <cell r="B5594" t="str">
            <v>A5C</v>
          </cell>
          <cell r="C5594" t="str">
            <v>P</v>
          </cell>
          <cell r="D5594" t="str">
            <v>HOLD3</v>
          </cell>
          <cell r="E5594" t="str">
            <v>PIPE</v>
          </cell>
          <cell r="F5594">
            <v>1</v>
          </cell>
          <cell r="G5594" t="str">
            <v>CB100408000200</v>
          </cell>
          <cell r="H5594">
            <v>2</v>
          </cell>
          <cell r="I5594" t="str">
            <v>--</v>
          </cell>
          <cell r="J5594" t="str">
            <v>-</v>
          </cell>
          <cell r="K5594">
            <v>85</v>
          </cell>
        </row>
        <row r="5595">
          <cell r="A5595" t="str">
            <v>UT</v>
          </cell>
          <cell r="B5595" t="str">
            <v>A5C</v>
          </cell>
          <cell r="C5595" t="str">
            <v>P</v>
          </cell>
          <cell r="D5595" t="str">
            <v>HOLD1</v>
          </cell>
          <cell r="E5595" t="str">
            <v>PIPE</v>
          </cell>
          <cell r="F5595">
            <v>1</v>
          </cell>
          <cell r="G5595" t="str">
            <v>CB100408000200</v>
          </cell>
          <cell r="H5595">
            <v>2</v>
          </cell>
          <cell r="I5595" t="str">
            <v>--</v>
          </cell>
          <cell r="J5595" t="str">
            <v>-</v>
          </cell>
          <cell r="K5595">
            <v>142</v>
          </cell>
        </row>
        <row r="5596">
          <cell r="A5596" t="str">
            <v>UT</v>
          </cell>
          <cell r="B5596" t="str">
            <v>A5C</v>
          </cell>
          <cell r="C5596" t="str">
            <v>P</v>
          </cell>
          <cell r="D5596" t="str">
            <v>HOLD2</v>
          </cell>
          <cell r="E5596" t="str">
            <v>PIPE</v>
          </cell>
          <cell r="F5596">
            <v>1</v>
          </cell>
          <cell r="G5596" t="str">
            <v>CB100408000200</v>
          </cell>
          <cell r="H5596">
            <v>2</v>
          </cell>
          <cell r="I5596" t="str">
            <v>--</v>
          </cell>
          <cell r="J5596" t="str">
            <v>-</v>
          </cell>
          <cell r="K5596">
            <v>312</v>
          </cell>
        </row>
        <row r="5597">
          <cell r="A5597" t="str">
            <v>UT</v>
          </cell>
          <cell r="B5597" t="str">
            <v>B2C</v>
          </cell>
          <cell r="C5597" t="str">
            <v>SH</v>
          </cell>
          <cell r="D5597" t="str">
            <v>001</v>
          </cell>
          <cell r="E5597" t="str">
            <v>PIPE</v>
          </cell>
          <cell r="F5597">
            <v>1</v>
          </cell>
          <cell r="G5597" t="str">
            <v>CB100404000300</v>
          </cell>
          <cell r="H5597">
            <v>3</v>
          </cell>
          <cell r="I5597" t="str">
            <v>--</v>
          </cell>
          <cell r="J5597" t="str">
            <v>-</v>
          </cell>
          <cell r="K5597">
            <v>40</v>
          </cell>
        </row>
        <row r="5598">
          <cell r="A5598" t="str">
            <v>UT</v>
          </cell>
          <cell r="B5598" t="str">
            <v>B2C</v>
          </cell>
          <cell r="C5598" t="str">
            <v>SH</v>
          </cell>
          <cell r="D5598" t="str">
            <v>001</v>
          </cell>
          <cell r="E5598" t="str">
            <v>PIPE</v>
          </cell>
          <cell r="F5598">
            <v>1</v>
          </cell>
          <cell r="G5598" t="str">
            <v>CB100404001200</v>
          </cell>
          <cell r="H5598">
            <v>12</v>
          </cell>
          <cell r="I5598" t="str">
            <v>--</v>
          </cell>
          <cell r="J5598" t="str">
            <v>-</v>
          </cell>
          <cell r="K5598">
            <v>230</v>
          </cell>
        </row>
        <row r="5599">
          <cell r="A5599" t="str">
            <v>UT</v>
          </cell>
          <cell r="B5599" t="str">
            <v>A5C</v>
          </cell>
          <cell r="C5599" t="str">
            <v>WW</v>
          </cell>
          <cell r="D5599" t="str">
            <v>002</v>
          </cell>
          <cell r="E5599" t="str">
            <v>PIPE</v>
          </cell>
          <cell r="F5599">
            <v>1</v>
          </cell>
          <cell r="G5599" t="str">
            <v>CB100404001200</v>
          </cell>
          <cell r="H5599">
            <v>12</v>
          </cell>
          <cell r="I5599" t="str">
            <v>--</v>
          </cell>
          <cell r="J5599" t="str">
            <v>-</v>
          </cell>
          <cell r="K5599">
            <v>10</v>
          </cell>
        </row>
        <row r="5600">
          <cell r="A5600" t="str">
            <v>UT</v>
          </cell>
          <cell r="B5600" t="str">
            <v>A5C</v>
          </cell>
          <cell r="C5600" t="str">
            <v>WW</v>
          </cell>
          <cell r="D5600" t="str">
            <v>002</v>
          </cell>
          <cell r="E5600" t="str">
            <v>PIPE</v>
          </cell>
          <cell r="F5600">
            <v>1</v>
          </cell>
          <cell r="G5600" t="str">
            <v>CB100404002000</v>
          </cell>
          <cell r="H5600">
            <v>20</v>
          </cell>
          <cell r="I5600" t="str">
            <v>--</v>
          </cell>
          <cell r="J5600" t="str">
            <v>-</v>
          </cell>
          <cell r="K5600">
            <v>348</v>
          </cell>
        </row>
        <row r="5601">
          <cell r="A5601" t="str">
            <v>UT</v>
          </cell>
          <cell r="B5601" t="str">
            <v>B2C</v>
          </cell>
          <cell r="C5601" t="str">
            <v>SH</v>
          </cell>
          <cell r="D5601" t="str">
            <v>001</v>
          </cell>
          <cell r="E5601" t="str">
            <v>PIPE</v>
          </cell>
          <cell r="F5601">
            <v>1</v>
          </cell>
          <cell r="G5601" t="str">
            <v>CB100404000400</v>
          </cell>
          <cell r="H5601">
            <v>4</v>
          </cell>
          <cell r="I5601" t="str">
            <v>--</v>
          </cell>
          <cell r="J5601" t="str">
            <v>-</v>
          </cell>
          <cell r="K5601">
            <v>41.5</v>
          </cell>
        </row>
        <row r="5602">
          <cell r="A5602" t="str">
            <v>UT</v>
          </cell>
          <cell r="B5602" t="str">
            <v>CA307</v>
          </cell>
          <cell r="C5602" t="str">
            <v>P</v>
          </cell>
          <cell r="D5602" t="str">
            <v>HOLD7</v>
          </cell>
          <cell r="E5602" t="str">
            <v>PIPE</v>
          </cell>
          <cell r="F5602">
            <v>1</v>
          </cell>
          <cell r="G5602" t="str">
            <v>CB100405000400</v>
          </cell>
          <cell r="H5602">
            <v>4</v>
          </cell>
          <cell r="I5602" t="str">
            <v>--</v>
          </cell>
          <cell r="J5602" t="str">
            <v>-</v>
          </cell>
          <cell r="K5602">
            <v>43</v>
          </cell>
        </row>
        <row r="5603">
          <cell r="A5603" t="str">
            <v>UT</v>
          </cell>
          <cell r="B5603" t="str">
            <v>A5C</v>
          </cell>
          <cell r="C5603" t="str">
            <v>P</v>
          </cell>
          <cell r="D5603" t="str">
            <v>HOLD6</v>
          </cell>
          <cell r="E5603" t="str">
            <v>PIPE</v>
          </cell>
          <cell r="F5603">
            <v>1</v>
          </cell>
          <cell r="G5603" t="str">
            <v>CB100404000400</v>
          </cell>
          <cell r="H5603">
            <v>4</v>
          </cell>
          <cell r="I5603" t="str">
            <v>--</v>
          </cell>
          <cell r="J5603" t="str">
            <v>-</v>
          </cell>
          <cell r="K5603">
            <v>83</v>
          </cell>
        </row>
        <row r="5604">
          <cell r="A5604" t="str">
            <v>UT</v>
          </cell>
          <cell r="B5604" t="str">
            <v>A5C</v>
          </cell>
          <cell r="C5604" t="str">
            <v>P</v>
          </cell>
          <cell r="D5604" t="str">
            <v>HOLD5</v>
          </cell>
          <cell r="E5604" t="str">
            <v>PIPE</v>
          </cell>
          <cell r="F5604">
            <v>1</v>
          </cell>
          <cell r="G5604" t="str">
            <v>CB100404000400</v>
          </cell>
          <cell r="H5604">
            <v>4</v>
          </cell>
          <cell r="I5604" t="str">
            <v>--</v>
          </cell>
          <cell r="J5604" t="str">
            <v>-</v>
          </cell>
          <cell r="K5604">
            <v>228</v>
          </cell>
        </row>
        <row r="5605">
          <cell r="A5605" t="str">
            <v>UT</v>
          </cell>
          <cell r="B5605" t="str">
            <v>A5C</v>
          </cell>
          <cell r="C5605" t="str">
            <v>WW</v>
          </cell>
          <cell r="D5605" t="str">
            <v>003</v>
          </cell>
          <cell r="E5605" t="str">
            <v>PIPE</v>
          </cell>
          <cell r="F5605">
            <v>1</v>
          </cell>
          <cell r="G5605" t="str">
            <v>CB100404000400</v>
          </cell>
          <cell r="H5605">
            <v>4</v>
          </cell>
          <cell r="I5605" t="str">
            <v>--</v>
          </cell>
          <cell r="J5605" t="str">
            <v>-</v>
          </cell>
          <cell r="K5605">
            <v>144</v>
          </cell>
        </row>
        <row r="5606">
          <cell r="A5606" t="str">
            <v>UT</v>
          </cell>
          <cell r="B5606" t="str">
            <v>B2C</v>
          </cell>
          <cell r="C5606" t="str">
            <v>SH</v>
          </cell>
          <cell r="D5606" t="str">
            <v>001</v>
          </cell>
          <cell r="E5606" t="str">
            <v>PIPE</v>
          </cell>
          <cell r="F5606">
            <v>1</v>
          </cell>
          <cell r="G5606" t="str">
            <v>CB100404000600</v>
          </cell>
          <cell r="H5606">
            <v>6</v>
          </cell>
          <cell r="I5606" t="str">
            <v>--</v>
          </cell>
          <cell r="J5606" t="str">
            <v>-</v>
          </cell>
          <cell r="K5606">
            <v>2</v>
          </cell>
        </row>
        <row r="5607">
          <cell r="A5607" t="str">
            <v>UT</v>
          </cell>
          <cell r="B5607" t="str">
            <v>CA307</v>
          </cell>
          <cell r="C5607" t="str">
            <v>HCLG</v>
          </cell>
          <cell r="D5607" t="str">
            <v>1100</v>
          </cell>
          <cell r="E5607" t="str">
            <v>PIPE</v>
          </cell>
          <cell r="F5607">
            <v>1</v>
          </cell>
          <cell r="G5607" t="str">
            <v>CB100405000600</v>
          </cell>
          <cell r="H5607">
            <v>6</v>
          </cell>
          <cell r="I5607" t="str">
            <v>--</v>
          </cell>
          <cell r="J5607" t="str">
            <v>-</v>
          </cell>
          <cell r="K5607">
            <v>97</v>
          </cell>
        </row>
        <row r="5608">
          <cell r="A5608" t="str">
            <v>UT</v>
          </cell>
          <cell r="B5608" t="str">
            <v>A5C</v>
          </cell>
          <cell r="C5608" t="str">
            <v>WW</v>
          </cell>
          <cell r="D5608" t="str">
            <v>002</v>
          </cell>
          <cell r="E5608" t="str">
            <v>PIPE</v>
          </cell>
          <cell r="F5608">
            <v>1</v>
          </cell>
          <cell r="G5608" t="str">
            <v>CB100404000600</v>
          </cell>
          <cell r="H5608">
            <v>6</v>
          </cell>
          <cell r="I5608" t="str">
            <v>--</v>
          </cell>
          <cell r="J5608" t="str">
            <v>-</v>
          </cell>
          <cell r="K5608">
            <v>10</v>
          </cell>
        </row>
        <row r="5609">
          <cell r="A5609" t="str">
            <v>UT</v>
          </cell>
          <cell r="B5609" t="str">
            <v>B2C</v>
          </cell>
          <cell r="C5609" t="str">
            <v>SH</v>
          </cell>
          <cell r="D5609" t="str">
            <v>001</v>
          </cell>
          <cell r="E5609" t="str">
            <v>PIPE</v>
          </cell>
          <cell r="F5609">
            <v>1</v>
          </cell>
          <cell r="G5609" t="str">
            <v>CB100404000800</v>
          </cell>
          <cell r="H5609">
            <v>8</v>
          </cell>
          <cell r="I5609" t="str">
            <v>--</v>
          </cell>
          <cell r="J5609" t="str">
            <v>-</v>
          </cell>
          <cell r="K5609">
            <v>10</v>
          </cell>
        </row>
        <row r="5610">
          <cell r="A5610" t="str">
            <v>UT</v>
          </cell>
          <cell r="B5610" t="str">
            <v>A5C</v>
          </cell>
          <cell r="C5610" t="str">
            <v>WW</v>
          </cell>
          <cell r="D5610" t="str">
            <v>002</v>
          </cell>
          <cell r="E5610" t="str">
            <v>PIPE</v>
          </cell>
          <cell r="F5610">
            <v>1</v>
          </cell>
          <cell r="G5610" t="str">
            <v>CB100404000800</v>
          </cell>
          <cell r="H5610">
            <v>8</v>
          </cell>
          <cell r="I5610" t="str">
            <v>--</v>
          </cell>
          <cell r="J5610" t="str">
            <v>-</v>
          </cell>
          <cell r="K5610">
            <v>20</v>
          </cell>
        </row>
        <row r="5611">
          <cell r="A5611" t="str">
            <v>UT</v>
          </cell>
          <cell r="B5611" t="str">
            <v>B2C</v>
          </cell>
          <cell r="C5611" t="str">
            <v>SCL</v>
          </cell>
          <cell r="D5611" t="str">
            <v>002</v>
          </cell>
          <cell r="E5611" t="str">
            <v>NPL</v>
          </cell>
          <cell r="F5611">
            <v>2</v>
          </cell>
          <cell r="G5611" t="str">
            <v>CB132308000TVR</v>
          </cell>
          <cell r="H5611">
            <v>0.75</v>
          </cell>
          <cell r="I5611" t="str">
            <v>75mm</v>
          </cell>
          <cell r="J5611" t="str">
            <v>-</v>
          </cell>
          <cell r="K5611">
            <v>3</v>
          </cell>
        </row>
        <row r="5612">
          <cell r="A5612" t="str">
            <v>UT</v>
          </cell>
          <cell r="B5612" t="str">
            <v>B2C</v>
          </cell>
          <cell r="C5612" t="str">
            <v>SCL</v>
          </cell>
          <cell r="D5612" t="str">
            <v>002</v>
          </cell>
          <cell r="E5612" t="str">
            <v>TEE</v>
          </cell>
          <cell r="F5612">
            <v>2</v>
          </cell>
          <cell r="G5612" t="str">
            <v>CB400300000T00</v>
          </cell>
          <cell r="H5612">
            <v>0.75</v>
          </cell>
          <cell r="I5612" t="str">
            <v>--</v>
          </cell>
          <cell r="J5612" t="str">
            <v>-</v>
          </cell>
          <cell r="K5612">
            <v>6</v>
          </cell>
        </row>
        <row r="5613">
          <cell r="A5613" t="str">
            <v>UT</v>
          </cell>
          <cell r="B5613" t="str">
            <v>B2C</v>
          </cell>
          <cell r="C5613" t="str">
            <v>SCL</v>
          </cell>
          <cell r="D5613" t="str">
            <v>002</v>
          </cell>
          <cell r="E5613" t="str">
            <v>90 ELL</v>
          </cell>
          <cell r="F5613">
            <v>2</v>
          </cell>
          <cell r="G5613" t="str">
            <v>CB400100000T00</v>
          </cell>
          <cell r="H5613">
            <v>0.75</v>
          </cell>
          <cell r="I5613" t="str">
            <v>--</v>
          </cell>
          <cell r="J5613" t="str">
            <v>-</v>
          </cell>
          <cell r="K5613">
            <v>8</v>
          </cell>
        </row>
        <row r="5614">
          <cell r="A5614" t="str">
            <v>UT</v>
          </cell>
          <cell r="B5614" t="str">
            <v>B2C</v>
          </cell>
          <cell r="C5614" t="str">
            <v>SH</v>
          </cell>
          <cell r="D5614" t="str">
            <v>001</v>
          </cell>
          <cell r="E5614" t="str">
            <v>NPL</v>
          </cell>
          <cell r="F5614">
            <v>2</v>
          </cell>
          <cell r="G5614" t="str">
            <v>CB132308000TVR</v>
          </cell>
          <cell r="H5614">
            <v>0.75</v>
          </cell>
          <cell r="I5614" t="str">
            <v>75mm</v>
          </cell>
          <cell r="J5614" t="str">
            <v>-</v>
          </cell>
          <cell r="K5614">
            <v>12</v>
          </cell>
        </row>
        <row r="5615">
          <cell r="A5615" t="str">
            <v>UT</v>
          </cell>
          <cell r="B5615" t="str">
            <v>B2C</v>
          </cell>
          <cell r="C5615" t="str">
            <v>SCL</v>
          </cell>
          <cell r="D5615" t="str">
            <v>002</v>
          </cell>
          <cell r="E5615" t="str">
            <v>90 ELL</v>
          </cell>
          <cell r="F5615">
            <v>2</v>
          </cell>
          <cell r="G5615" t="str">
            <v>CB400100000T00</v>
          </cell>
          <cell r="H5615">
            <v>0.75</v>
          </cell>
          <cell r="I5615" t="str">
            <v>--</v>
          </cell>
          <cell r="J5615">
            <v>8</v>
          </cell>
          <cell r="K5615" t="str">
            <v>-</v>
          </cell>
        </row>
        <row r="5616">
          <cell r="A5616" t="str">
            <v>UT</v>
          </cell>
          <cell r="B5616" t="str">
            <v>B2C</v>
          </cell>
          <cell r="C5616" t="str">
            <v>SCL</v>
          </cell>
          <cell r="D5616" t="str">
            <v>002</v>
          </cell>
          <cell r="E5616" t="str">
            <v>NPL</v>
          </cell>
          <cell r="F5616">
            <v>2</v>
          </cell>
          <cell r="G5616" t="str">
            <v>CB132308000TVR</v>
          </cell>
          <cell r="H5616">
            <v>0.75</v>
          </cell>
          <cell r="I5616" t="str">
            <v>75mm</v>
          </cell>
          <cell r="J5616">
            <v>3</v>
          </cell>
          <cell r="K5616" t="str">
            <v>-</v>
          </cell>
        </row>
        <row r="5617">
          <cell r="A5617" t="str">
            <v>UT</v>
          </cell>
          <cell r="B5617" t="str">
            <v>B2C</v>
          </cell>
          <cell r="C5617" t="str">
            <v>SH</v>
          </cell>
          <cell r="D5617" t="str">
            <v>001</v>
          </cell>
          <cell r="E5617" t="str">
            <v>NPL</v>
          </cell>
          <cell r="F5617">
            <v>2</v>
          </cell>
          <cell r="G5617" t="str">
            <v>CB132308000TVR</v>
          </cell>
          <cell r="H5617">
            <v>0.75</v>
          </cell>
          <cell r="I5617" t="str">
            <v>75mm</v>
          </cell>
          <cell r="J5617">
            <v>12</v>
          </cell>
          <cell r="K5617" t="str">
            <v>-</v>
          </cell>
        </row>
        <row r="5618">
          <cell r="A5618" t="str">
            <v>UT</v>
          </cell>
          <cell r="B5618" t="str">
            <v>B2C</v>
          </cell>
          <cell r="C5618" t="str">
            <v>SCL</v>
          </cell>
          <cell r="D5618" t="str">
            <v>002</v>
          </cell>
          <cell r="E5618" t="str">
            <v>TEE</v>
          </cell>
          <cell r="F5618">
            <v>2</v>
          </cell>
          <cell r="G5618" t="str">
            <v>CB400300000T00</v>
          </cell>
          <cell r="H5618">
            <v>0.75</v>
          </cell>
          <cell r="I5618" t="str">
            <v>--</v>
          </cell>
          <cell r="J5618">
            <v>6</v>
          </cell>
          <cell r="K5618" t="str">
            <v>-</v>
          </cell>
        </row>
        <row r="5619">
          <cell r="A5619" t="str">
            <v>UT</v>
          </cell>
          <cell r="B5619" t="str">
            <v>CA307</v>
          </cell>
          <cell r="C5619" t="str">
            <v>P</v>
          </cell>
          <cell r="D5619" t="str">
            <v>HOLD7</v>
          </cell>
          <cell r="E5619" t="str">
            <v>CAP</v>
          </cell>
          <cell r="F5619">
            <v>2</v>
          </cell>
          <cell r="G5619" t="str">
            <v>CB520700000T00</v>
          </cell>
          <cell r="H5619">
            <v>0.75</v>
          </cell>
          <cell r="I5619" t="str">
            <v>--</v>
          </cell>
          <cell r="K5619">
            <v>1</v>
          </cell>
        </row>
        <row r="5620">
          <cell r="A5620" t="str">
            <v>UT</v>
          </cell>
          <cell r="B5620" t="str">
            <v>CA307</v>
          </cell>
          <cell r="C5620" t="str">
            <v>P</v>
          </cell>
          <cell r="D5620" t="str">
            <v>HOLD7</v>
          </cell>
          <cell r="E5620" t="str">
            <v>CAP</v>
          </cell>
          <cell r="F5620">
            <v>2</v>
          </cell>
          <cell r="G5620" t="str">
            <v>CB520700000T00</v>
          </cell>
          <cell r="H5620">
            <v>0.75</v>
          </cell>
          <cell r="I5620" t="str">
            <v>--</v>
          </cell>
          <cell r="J5620">
            <v>1</v>
          </cell>
          <cell r="K5620" t="str">
            <v>-</v>
          </cell>
        </row>
        <row r="5621">
          <cell r="A5621" t="str">
            <v>UT</v>
          </cell>
          <cell r="B5621" t="str">
            <v>CA307</v>
          </cell>
          <cell r="C5621" t="str">
            <v>HCLG</v>
          </cell>
          <cell r="D5621" t="str">
            <v>1100</v>
          </cell>
          <cell r="E5621" t="str">
            <v>CAP</v>
          </cell>
          <cell r="F5621">
            <v>2</v>
          </cell>
          <cell r="G5621" t="str">
            <v>CB520700000T00</v>
          </cell>
          <cell r="H5621">
            <v>0.75</v>
          </cell>
          <cell r="I5621" t="str">
            <v>--</v>
          </cell>
          <cell r="J5621" t="str">
            <v>-</v>
          </cell>
          <cell r="K5621">
            <v>1</v>
          </cell>
        </row>
        <row r="5622">
          <cell r="A5622" t="str">
            <v>UT</v>
          </cell>
          <cell r="B5622" t="str">
            <v>A5C</v>
          </cell>
          <cell r="C5622" t="str">
            <v>P</v>
          </cell>
          <cell r="D5622" t="str">
            <v>HOLD4</v>
          </cell>
          <cell r="E5622" t="str">
            <v>CAP</v>
          </cell>
          <cell r="F5622">
            <v>2</v>
          </cell>
          <cell r="G5622" t="str">
            <v>CB520700000T00</v>
          </cell>
          <cell r="H5622">
            <v>0.75</v>
          </cell>
          <cell r="I5622" t="str">
            <v>--</v>
          </cell>
          <cell r="J5622" t="str">
            <v>-</v>
          </cell>
          <cell r="K5622">
            <v>1</v>
          </cell>
        </row>
        <row r="5623">
          <cell r="A5623" t="str">
            <v>UT</v>
          </cell>
          <cell r="B5623" t="str">
            <v>A5C</v>
          </cell>
          <cell r="C5623" t="str">
            <v>P</v>
          </cell>
          <cell r="D5623" t="str">
            <v>HOLD6</v>
          </cell>
          <cell r="E5623" t="str">
            <v>CAP</v>
          </cell>
          <cell r="F5623">
            <v>2</v>
          </cell>
          <cell r="G5623" t="str">
            <v>CB520700000T00</v>
          </cell>
          <cell r="H5623">
            <v>0.75</v>
          </cell>
          <cell r="I5623" t="str">
            <v>--</v>
          </cell>
          <cell r="J5623" t="str">
            <v>-</v>
          </cell>
          <cell r="K5623">
            <v>1</v>
          </cell>
        </row>
        <row r="5624">
          <cell r="A5624" t="str">
            <v>UT</v>
          </cell>
          <cell r="B5624" t="str">
            <v>A5C</v>
          </cell>
          <cell r="C5624" t="str">
            <v>P</v>
          </cell>
          <cell r="D5624" t="str">
            <v>HOLD1</v>
          </cell>
          <cell r="E5624" t="str">
            <v>CAP</v>
          </cell>
          <cell r="F5624">
            <v>2</v>
          </cell>
          <cell r="G5624" t="str">
            <v>CB520700000T00</v>
          </cell>
          <cell r="H5624">
            <v>0.75</v>
          </cell>
          <cell r="I5624" t="str">
            <v>--</v>
          </cell>
          <cell r="J5624" t="str">
            <v>-</v>
          </cell>
          <cell r="K5624">
            <v>2</v>
          </cell>
        </row>
        <row r="5625">
          <cell r="A5625" t="str">
            <v>UT</v>
          </cell>
          <cell r="B5625" t="str">
            <v>A5C</v>
          </cell>
          <cell r="C5625" t="str">
            <v>P</v>
          </cell>
          <cell r="D5625" t="str">
            <v>HOLD3</v>
          </cell>
          <cell r="E5625" t="str">
            <v>CAP</v>
          </cell>
          <cell r="F5625">
            <v>2</v>
          </cell>
          <cell r="G5625" t="str">
            <v>CB520700000T00</v>
          </cell>
          <cell r="H5625">
            <v>0.75</v>
          </cell>
          <cell r="I5625" t="str">
            <v>--</v>
          </cell>
          <cell r="J5625" t="str">
            <v>-</v>
          </cell>
          <cell r="K5625">
            <v>2</v>
          </cell>
        </row>
        <row r="5626">
          <cell r="A5626" t="str">
            <v>UT</v>
          </cell>
          <cell r="B5626" t="str">
            <v>A5C</v>
          </cell>
          <cell r="C5626" t="str">
            <v>P</v>
          </cell>
          <cell r="D5626" t="str">
            <v>HOLD2</v>
          </cell>
          <cell r="E5626" t="str">
            <v>CAP</v>
          </cell>
          <cell r="F5626">
            <v>2</v>
          </cell>
          <cell r="G5626" t="str">
            <v>CB520700000T00</v>
          </cell>
          <cell r="H5626">
            <v>0.75</v>
          </cell>
          <cell r="I5626" t="str">
            <v>--</v>
          </cell>
          <cell r="J5626" t="str">
            <v>-</v>
          </cell>
          <cell r="K5626">
            <v>4</v>
          </cell>
        </row>
        <row r="5627">
          <cell r="A5627" t="str">
            <v>UT</v>
          </cell>
          <cell r="B5627" t="str">
            <v>A5C</v>
          </cell>
          <cell r="C5627" t="str">
            <v>P</v>
          </cell>
          <cell r="D5627" t="str">
            <v>HOLD5</v>
          </cell>
          <cell r="E5627" t="str">
            <v>CAP</v>
          </cell>
          <cell r="F5627">
            <v>2</v>
          </cell>
          <cell r="G5627" t="str">
            <v>CB520700000T00</v>
          </cell>
          <cell r="H5627">
            <v>0.75</v>
          </cell>
          <cell r="I5627" t="str">
            <v>--</v>
          </cell>
          <cell r="J5627" t="str">
            <v>-</v>
          </cell>
          <cell r="K5627">
            <v>4</v>
          </cell>
        </row>
        <row r="5628">
          <cell r="A5628" t="str">
            <v>UT</v>
          </cell>
          <cell r="B5628" t="str">
            <v>CA307</v>
          </cell>
          <cell r="C5628" t="str">
            <v>HCLG</v>
          </cell>
          <cell r="D5628" t="str">
            <v>1100</v>
          </cell>
          <cell r="E5628" t="str">
            <v>CAP</v>
          </cell>
          <cell r="F5628">
            <v>2</v>
          </cell>
          <cell r="G5628" t="str">
            <v>CB520700000T00</v>
          </cell>
          <cell r="H5628">
            <v>0.75</v>
          </cell>
          <cell r="I5628" t="str">
            <v>--</v>
          </cell>
          <cell r="J5628">
            <v>1</v>
          </cell>
          <cell r="K5628" t="str">
            <v>-</v>
          </cell>
        </row>
        <row r="5629">
          <cell r="A5629" t="str">
            <v>UT</v>
          </cell>
          <cell r="B5629" t="str">
            <v>A5C</v>
          </cell>
          <cell r="C5629" t="str">
            <v>P</v>
          </cell>
          <cell r="D5629" t="str">
            <v>HOLD1</v>
          </cell>
          <cell r="E5629" t="str">
            <v>CAP</v>
          </cell>
          <cell r="F5629">
            <v>2</v>
          </cell>
          <cell r="G5629" t="str">
            <v>CB520700000T00</v>
          </cell>
          <cell r="H5629">
            <v>0.75</v>
          </cell>
          <cell r="I5629" t="str">
            <v>--</v>
          </cell>
          <cell r="J5629">
            <v>2</v>
          </cell>
          <cell r="K5629" t="str">
            <v>-</v>
          </cell>
        </row>
        <row r="5630">
          <cell r="A5630" t="str">
            <v>UT</v>
          </cell>
          <cell r="B5630" t="str">
            <v>A5C</v>
          </cell>
          <cell r="C5630" t="str">
            <v>P</v>
          </cell>
          <cell r="D5630" t="str">
            <v>HOLD2</v>
          </cell>
          <cell r="E5630" t="str">
            <v>CAP</v>
          </cell>
          <cell r="F5630">
            <v>2</v>
          </cell>
          <cell r="G5630" t="str">
            <v>CB520700000T00</v>
          </cell>
          <cell r="H5630">
            <v>0.75</v>
          </cell>
          <cell r="I5630" t="str">
            <v>--</v>
          </cell>
          <cell r="J5630">
            <v>4</v>
          </cell>
          <cell r="K5630" t="str">
            <v>-</v>
          </cell>
        </row>
        <row r="5631">
          <cell r="A5631" t="str">
            <v>UT</v>
          </cell>
          <cell r="B5631" t="str">
            <v>A5C</v>
          </cell>
          <cell r="C5631" t="str">
            <v>P</v>
          </cell>
          <cell r="D5631" t="str">
            <v>HOLD3</v>
          </cell>
          <cell r="E5631" t="str">
            <v>CAP</v>
          </cell>
          <cell r="F5631">
            <v>2</v>
          </cell>
          <cell r="G5631" t="str">
            <v>CB520700000T00</v>
          </cell>
          <cell r="H5631">
            <v>0.75</v>
          </cell>
          <cell r="I5631" t="str">
            <v>--</v>
          </cell>
          <cell r="J5631">
            <v>2</v>
          </cell>
          <cell r="K5631" t="str">
            <v>-</v>
          </cell>
        </row>
        <row r="5632">
          <cell r="A5632" t="str">
            <v>UT</v>
          </cell>
          <cell r="B5632" t="str">
            <v>A5C</v>
          </cell>
          <cell r="C5632" t="str">
            <v>P</v>
          </cell>
          <cell r="D5632" t="str">
            <v>HOLD4</v>
          </cell>
          <cell r="E5632" t="str">
            <v>CAP</v>
          </cell>
          <cell r="F5632">
            <v>2</v>
          </cell>
          <cell r="G5632" t="str">
            <v>CB520700000T00</v>
          </cell>
          <cell r="H5632">
            <v>0.75</v>
          </cell>
          <cell r="I5632" t="str">
            <v>--</v>
          </cell>
          <cell r="J5632">
            <v>1</v>
          </cell>
          <cell r="K5632" t="str">
            <v>-</v>
          </cell>
        </row>
        <row r="5633">
          <cell r="A5633" t="str">
            <v>UT</v>
          </cell>
          <cell r="B5633" t="str">
            <v>A5C</v>
          </cell>
          <cell r="C5633" t="str">
            <v>P</v>
          </cell>
          <cell r="D5633" t="str">
            <v>HOLD5</v>
          </cell>
          <cell r="E5633" t="str">
            <v>CAP</v>
          </cell>
          <cell r="F5633">
            <v>2</v>
          </cell>
          <cell r="G5633" t="str">
            <v>CB520700000T00</v>
          </cell>
          <cell r="H5633">
            <v>0.75</v>
          </cell>
          <cell r="I5633" t="str">
            <v>--</v>
          </cell>
          <cell r="J5633">
            <v>4</v>
          </cell>
          <cell r="K5633" t="str">
            <v>-</v>
          </cell>
        </row>
        <row r="5634">
          <cell r="A5634" t="str">
            <v>UT</v>
          </cell>
          <cell r="B5634" t="str">
            <v>A5C</v>
          </cell>
          <cell r="C5634" t="str">
            <v>P</v>
          </cell>
          <cell r="D5634" t="str">
            <v>HOLD6</v>
          </cell>
          <cell r="E5634" t="str">
            <v>CAP</v>
          </cell>
          <cell r="F5634">
            <v>2</v>
          </cell>
          <cell r="G5634" t="str">
            <v>CB520700000T00</v>
          </cell>
          <cell r="H5634">
            <v>0.75</v>
          </cell>
          <cell r="I5634" t="str">
            <v>--</v>
          </cell>
          <cell r="J5634">
            <v>1</v>
          </cell>
          <cell r="K5634" t="str">
            <v>-</v>
          </cell>
        </row>
        <row r="5635">
          <cell r="A5635" t="str">
            <v>UT</v>
          </cell>
          <cell r="B5635" t="str">
            <v>A5C</v>
          </cell>
          <cell r="C5635" t="str">
            <v>WW</v>
          </cell>
          <cell r="D5635" t="str">
            <v>003</v>
          </cell>
          <cell r="E5635" t="str">
            <v>NPL</v>
          </cell>
          <cell r="F5635">
            <v>2</v>
          </cell>
          <cell r="G5635" t="str">
            <v>CB132308000TVR</v>
          </cell>
          <cell r="H5635">
            <v>0.75</v>
          </cell>
          <cell r="I5635" t="str">
            <v>75mm</v>
          </cell>
          <cell r="J5635" t="str">
            <v>-</v>
          </cell>
          <cell r="K5635">
            <v>1</v>
          </cell>
        </row>
        <row r="5636">
          <cell r="A5636" t="str">
            <v>UT</v>
          </cell>
          <cell r="B5636" t="str">
            <v>A5C</v>
          </cell>
          <cell r="C5636" t="str">
            <v>WW</v>
          </cell>
          <cell r="D5636" t="str">
            <v>002</v>
          </cell>
          <cell r="E5636" t="str">
            <v>NPL</v>
          </cell>
          <cell r="F5636">
            <v>2</v>
          </cell>
          <cell r="G5636" t="str">
            <v>CB132108000TVR</v>
          </cell>
          <cell r="H5636">
            <v>0.75</v>
          </cell>
          <cell r="I5636" t="str">
            <v>75mm</v>
          </cell>
          <cell r="J5636" t="str">
            <v>-</v>
          </cell>
          <cell r="K5636">
            <v>4</v>
          </cell>
        </row>
        <row r="5637">
          <cell r="A5637" t="str">
            <v>UT</v>
          </cell>
          <cell r="B5637" t="str">
            <v>A5C</v>
          </cell>
          <cell r="C5637" t="str">
            <v>WW</v>
          </cell>
          <cell r="D5637" t="str">
            <v>002</v>
          </cell>
          <cell r="E5637" t="str">
            <v>NPL</v>
          </cell>
          <cell r="F5637">
            <v>2</v>
          </cell>
          <cell r="G5637" t="str">
            <v>CB132108000TVR</v>
          </cell>
          <cell r="H5637">
            <v>0.75</v>
          </cell>
          <cell r="I5637" t="str">
            <v>75mm</v>
          </cell>
          <cell r="J5637">
            <v>4</v>
          </cell>
          <cell r="K5637" t="str">
            <v>-</v>
          </cell>
        </row>
        <row r="5638">
          <cell r="A5638" t="str">
            <v>UT</v>
          </cell>
          <cell r="B5638" t="str">
            <v>A5C</v>
          </cell>
          <cell r="C5638" t="str">
            <v>WW</v>
          </cell>
          <cell r="D5638" t="str">
            <v>003</v>
          </cell>
          <cell r="E5638" t="str">
            <v>NPL</v>
          </cell>
          <cell r="F5638">
            <v>2</v>
          </cell>
          <cell r="G5638" t="str">
            <v>CB132308000TVR</v>
          </cell>
          <cell r="H5638">
            <v>0.75</v>
          </cell>
          <cell r="I5638" t="str">
            <v>75mm</v>
          </cell>
          <cell r="J5638">
            <v>1</v>
          </cell>
          <cell r="K5638" t="str">
            <v>-</v>
          </cell>
        </row>
        <row r="5639">
          <cell r="A5639" t="str">
            <v>UT</v>
          </cell>
          <cell r="B5639" t="str">
            <v>A5C</v>
          </cell>
          <cell r="C5639" t="str">
            <v>P</v>
          </cell>
          <cell r="D5639" t="str">
            <v>HOLD4</v>
          </cell>
          <cell r="E5639" t="str">
            <v>SOL</v>
          </cell>
          <cell r="F5639">
            <v>2</v>
          </cell>
          <cell r="G5639" t="str">
            <v>CB39020000020T</v>
          </cell>
          <cell r="H5639">
            <v>2</v>
          </cell>
          <cell r="I5639">
            <v>0.75</v>
          </cell>
          <cell r="J5639" t="str">
            <v>-</v>
          </cell>
          <cell r="K5639">
            <v>1</v>
          </cell>
        </row>
        <row r="5640">
          <cell r="A5640" t="str">
            <v>UT</v>
          </cell>
          <cell r="B5640" t="str">
            <v>CA304</v>
          </cell>
          <cell r="C5640" t="str">
            <v>MC</v>
          </cell>
          <cell r="D5640" t="str">
            <v>12014</v>
          </cell>
          <cell r="E5640" t="str">
            <v>TOL</v>
          </cell>
          <cell r="F5640">
            <v>2</v>
          </cell>
          <cell r="G5640" t="str">
            <v>CB39030000020T</v>
          </cell>
          <cell r="H5640">
            <v>2</v>
          </cell>
          <cell r="I5640">
            <v>0.75</v>
          </cell>
          <cell r="J5640" t="str">
            <v>-</v>
          </cell>
          <cell r="K5640">
            <v>1</v>
          </cell>
        </row>
        <row r="5641">
          <cell r="A5641" t="str">
            <v>UT</v>
          </cell>
          <cell r="B5641" t="str">
            <v>A5C</v>
          </cell>
          <cell r="C5641" t="str">
            <v>P</v>
          </cell>
          <cell r="D5641" t="str">
            <v>23108</v>
          </cell>
          <cell r="E5641" t="str">
            <v>TOL</v>
          </cell>
          <cell r="F5641">
            <v>2</v>
          </cell>
          <cell r="G5641" t="str">
            <v>CB39030000020T</v>
          </cell>
          <cell r="H5641">
            <v>2</v>
          </cell>
          <cell r="I5641">
            <v>0.75</v>
          </cell>
          <cell r="J5641" t="str">
            <v>-</v>
          </cell>
          <cell r="K5641">
            <v>1</v>
          </cell>
        </row>
        <row r="5642">
          <cell r="A5642" t="str">
            <v>UT</v>
          </cell>
          <cell r="B5642" t="str">
            <v>A5C</v>
          </cell>
          <cell r="C5642" t="str">
            <v>P</v>
          </cell>
          <cell r="D5642" t="str">
            <v>23112</v>
          </cell>
          <cell r="E5642" t="str">
            <v>TOL</v>
          </cell>
          <cell r="F5642">
            <v>2</v>
          </cell>
          <cell r="G5642" t="str">
            <v>CB39030000020T</v>
          </cell>
          <cell r="H5642">
            <v>2</v>
          </cell>
          <cell r="I5642">
            <v>0.75</v>
          </cell>
          <cell r="J5642" t="str">
            <v>-</v>
          </cell>
          <cell r="K5642">
            <v>1</v>
          </cell>
        </row>
        <row r="5643">
          <cell r="A5643" t="str">
            <v>UT</v>
          </cell>
          <cell r="B5643" t="str">
            <v>A5C</v>
          </cell>
          <cell r="C5643" t="str">
            <v>P</v>
          </cell>
          <cell r="D5643" t="str">
            <v>23116</v>
          </cell>
          <cell r="E5643" t="str">
            <v>TOL</v>
          </cell>
          <cell r="F5643">
            <v>2</v>
          </cell>
          <cell r="G5643" t="str">
            <v>CB39030000020T</v>
          </cell>
          <cell r="H5643">
            <v>2</v>
          </cell>
          <cell r="I5643">
            <v>0.75</v>
          </cell>
          <cell r="J5643" t="str">
            <v>-</v>
          </cell>
          <cell r="K5643">
            <v>1</v>
          </cell>
        </row>
        <row r="5644">
          <cell r="A5644" t="str">
            <v>UT</v>
          </cell>
          <cell r="B5644" t="str">
            <v>A5C</v>
          </cell>
          <cell r="C5644" t="str">
            <v>P</v>
          </cell>
          <cell r="D5644" t="str">
            <v>23144</v>
          </cell>
          <cell r="E5644" t="str">
            <v>TOL</v>
          </cell>
          <cell r="F5644">
            <v>2</v>
          </cell>
          <cell r="G5644" t="str">
            <v>CB39030000020T</v>
          </cell>
          <cell r="H5644">
            <v>2</v>
          </cell>
          <cell r="I5644">
            <v>0.75</v>
          </cell>
          <cell r="J5644" t="str">
            <v>-</v>
          </cell>
          <cell r="K5644">
            <v>1</v>
          </cell>
        </row>
        <row r="5645">
          <cell r="A5645" t="str">
            <v>UT</v>
          </cell>
          <cell r="B5645" t="str">
            <v>A5C</v>
          </cell>
          <cell r="C5645" t="str">
            <v>P</v>
          </cell>
          <cell r="D5645" t="str">
            <v>23148</v>
          </cell>
          <cell r="E5645" t="str">
            <v>TOL</v>
          </cell>
          <cell r="F5645">
            <v>2</v>
          </cell>
          <cell r="G5645" t="str">
            <v>CB39030000020T</v>
          </cell>
          <cell r="H5645">
            <v>2</v>
          </cell>
          <cell r="I5645">
            <v>0.75</v>
          </cell>
          <cell r="J5645" t="str">
            <v>-</v>
          </cell>
          <cell r="K5645">
            <v>1</v>
          </cell>
        </row>
        <row r="5646">
          <cell r="A5646" t="str">
            <v>UT</v>
          </cell>
          <cell r="B5646" t="str">
            <v>A5C</v>
          </cell>
          <cell r="C5646" t="str">
            <v>P</v>
          </cell>
          <cell r="D5646" t="str">
            <v>23155</v>
          </cell>
          <cell r="E5646" t="str">
            <v>TOL</v>
          </cell>
          <cell r="F5646">
            <v>2</v>
          </cell>
          <cell r="G5646" t="str">
            <v>CB39030000020T</v>
          </cell>
          <cell r="H5646">
            <v>2</v>
          </cell>
          <cell r="I5646">
            <v>0.75</v>
          </cell>
          <cell r="J5646" t="str">
            <v>-</v>
          </cell>
          <cell r="K5646">
            <v>1</v>
          </cell>
        </row>
        <row r="5647">
          <cell r="A5647" t="str">
            <v>UT</v>
          </cell>
          <cell r="B5647" t="str">
            <v>A5C</v>
          </cell>
          <cell r="C5647" t="str">
            <v>P</v>
          </cell>
          <cell r="D5647" t="str">
            <v>HOLD4</v>
          </cell>
          <cell r="E5647" t="str">
            <v>TOL</v>
          </cell>
          <cell r="F5647">
            <v>2</v>
          </cell>
          <cell r="G5647" t="str">
            <v>CB39030000020T</v>
          </cell>
          <cell r="H5647">
            <v>2</v>
          </cell>
          <cell r="I5647">
            <v>0.75</v>
          </cell>
          <cell r="J5647" t="str">
            <v>-</v>
          </cell>
          <cell r="K5647">
            <v>1</v>
          </cell>
        </row>
        <row r="5648">
          <cell r="A5648" t="str">
            <v>UT</v>
          </cell>
          <cell r="B5648" t="str">
            <v>A5C</v>
          </cell>
          <cell r="C5648" t="str">
            <v>P</v>
          </cell>
          <cell r="D5648" t="str">
            <v>HOLD1</v>
          </cell>
          <cell r="E5648" t="str">
            <v>SOL</v>
          </cell>
          <cell r="F5648">
            <v>2</v>
          </cell>
          <cell r="G5648" t="str">
            <v>CB39020000020T</v>
          </cell>
          <cell r="H5648">
            <v>2</v>
          </cell>
          <cell r="I5648">
            <v>0.75</v>
          </cell>
          <cell r="J5648" t="str">
            <v>-</v>
          </cell>
          <cell r="K5648">
            <v>2</v>
          </cell>
        </row>
        <row r="5649">
          <cell r="A5649" t="str">
            <v>UT</v>
          </cell>
          <cell r="B5649" t="str">
            <v>A5C</v>
          </cell>
          <cell r="C5649" t="str">
            <v>P</v>
          </cell>
          <cell r="D5649" t="str">
            <v>HOLD3</v>
          </cell>
          <cell r="E5649" t="str">
            <v>SOL</v>
          </cell>
          <cell r="F5649">
            <v>2</v>
          </cell>
          <cell r="G5649" t="str">
            <v>CB39020000020T</v>
          </cell>
          <cell r="H5649">
            <v>2</v>
          </cell>
          <cell r="I5649">
            <v>0.75</v>
          </cell>
          <cell r="J5649" t="str">
            <v>-</v>
          </cell>
          <cell r="K5649">
            <v>2</v>
          </cell>
        </row>
        <row r="5650">
          <cell r="A5650" t="str">
            <v>UT</v>
          </cell>
          <cell r="B5650" t="str">
            <v>A5C</v>
          </cell>
          <cell r="C5650" t="str">
            <v>P</v>
          </cell>
          <cell r="D5650" t="str">
            <v>HOLD3</v>
          </cell>
          <cell r="E5650" t="str">
            <v>TOL</v>
          </cell>
          <cell r="F5650">
            <v>2</v>
          </cell>
          <cell r="G5650" t="str">
            <v>CB39030000020T</v>
          </cell>
          <cell r="H5650">
            <v>2</v>
          </cell>
          <cell r="I5650">
            <v>0.75</v>
          </cell>
          <cell r="J5650" t="str">
            <v>-</v>
          </cell>
          <cell r="K5650">
            <v>2</v>
          </cell>
        </row>
        <row r="5651">
          <cell r="A5651" t="str">
            <v>UT</v>
          </cell>
          <cell r="B5651" t="str">
            <v>CA304</v>
          </cell>
          <cell r="C5651" t="str">
            <v>MC</v>
          </cell>
          <cell r="D5651" t="str">
            <v>12014</v>
          </cell>
          <cell r="E5651" t="str">
            <v>90 ELL</v>
          </cell>
          <cell r="F5651">
            <v>2</v>
          </cell>
          <cell r="G5651" t="str">
            <v>CB300105000200</v>
          </cell>
          <cell r="H5651">
            <v>2</v>
          </cell>
          <cell r="I5651" t="str">
            <v>--</v>
          </cell>
          <cell r="J5651" t="str">
            <v>-</v>
          </cell>
          <cell r="K5651">
            <v>4</v>
          </cell>
        </row>
        <row r="5652">
          <cell r="A5652" t="str">
            <v>UT</v>
          </cell>
          <cell r="B5652" t="str">
            <v>A5C</v>
          </cell>
          <cell r="C5652" t="str">
            <v>P</v>
          </cell>
          <cell r="D5652" t="str">
            <v>23108</v>
          </cell>
          <cell r="E5652" t="str">
            <v>90 ELL</v>
          </cell>
          <cell r="F5652">
            <v>2</v>
          </cell>
          <cell r="G5652" t="str">
            <v>CB300108000200</v>
          </cell>
          <cell r="H5652">
            <v>2</v>
          </cell>
          <cell r="I5652" t="str">
            <v>--</v>
          </cell>
          <cell r="J5652" t="str">
            <v>-</v>
          </cell>
          <cell r="K5652">
            <v>4</v>
          </cell>
        </row>
        <row r="5653">
          <cell r="A5653" t="str">
            <v>UT</v>
          </cell>
          <cell r="B5653" t="str">
            <v>A5C</v>
          </cell>
          <cell r="C5653" t="str">
            <v>P</v>
          </cell>
          <cell r="D5653" t="str">
            <v>23112</v>
          </cell>
          <cell r="E5653" t="str">
            <v>90 ELL</v>
          </cell>
          <cell r="F5653">
            <v>2</v>
          </cell>
          <cell r="G5653" t="str">
            <v>CB300108000200</v>
          </cell>
          <cell r="H5653">
            <v>2</v>
          </cell>
          <cell r="I5653" t="str">
            <v>--</v>
          </cell>
          <cell r="J5653" t="str">
            <v>-</v>
          </cell>
          <cell r="K5653">
            <v>4</v>
          </cell>
        </row>
        <row r="5654">
          <cell r="A5654" t="str">
            <v>UT</v>
          </cell>
          <cell r="B5654" t="str">
            <v>A5C</v>
          </cell>
          <cell r="C5654" t="str">
            <v>P</v>
          </cell>
          <cell r="D5654" t="str">
            <v>23116</v>
          </cell>
          <cell r="E5654" t="str">
            <v>90 ELL</v>
          </cell>
          <cell r="F5654">
            <v>2</v>
          </cell>
          <cell r="G5654" t="str">
            <v>CB300108000200</v>
          </cell>
          <cell r="H5654">
            <v>2</v>
          </cell>
          <cell r="I5654" t="str">
            <v>--</v>
          </cell>
          <cell r="J5654" t="str">
            <v>-</v>
          </cell>
          <cell r="K5654">
            <v>4</v>
          </cell>
        </row>
        <row r="5655">
          <cell r="A5655" t="str">
            <v>UT</v>
          </cell>
          <cell r="B5655" t="str">
            <v>A5C</v>
          </cell>
          <cell r="C5655" t="str">
            <v>P</v>
          </cell>
          <cell r="D5655" t="str">
            <v>23144</v>
          </cell>
          <cell r="E5655" t="str">
            <v>90 ELL</v>
          </cell>
          <cell r="F5655">
            <v>2</v>
          </cell>
          <cell r="G5655" t="str">
            <v>CB300108000200</v>
          </cell>
          <cell r="H5655">
            <v>2</v>
          </cell>
          <cell r="I5655" t="str">
            <v>--</v>
          </cell>
          <cell r="J5655" t="str">
            <v>-</v>
          </cell>
          <cell r="K5655">
            <v>4</v>
          </cell>
        </row>
        <row r="5656">
          <cell r="A5656" t="str">
            <v>UT</v>
          </cell>
          <cell r="B5656" t="str">
            <v>A5C</v>
          </cell>
          <cell r="C5656" t="str">
            <v>P</v>
          </cell>
          <cell r="D5656" t="str">
            <v>23148</v>
          </cell>
          <cell r="E5656" t="str">
            <v>90 ELL</v>
          </cell>
          <cell r="F5656">
            <v>2</v>
          </cell>
          <cell r="G5656" t="str">
            <v>CB300108000200</v>
          </cell>
          <cell r="H5656">
            <v>2</v>
          </cell>
          <cell r="I5656" t="str">
            <v>--</v>
          </cell>
          <cell r="J5656" t="str">
            <v>-</v>
          </cell>
          <cell r="K5656">
            <v>4</v>
          </cell>
        </row>
        <row r="5657">
          <cell r="A5657" t="str">
            <v>UT</v>
          </cell>
          <cell r="B5657" t="str">
            <v>A5C</v>
          </cell>
          <cell r="C5657" t="str">
            <v>P</v>
          </cell>
          <cell r="D5657" t="str">
            <v>23155</v>
          </cell>
          <cell r="E5657" t="str">
            <v>90 ELL</v>
          </cell>
          <cell r="F5657">
            <v>2</v>
          </cell>
          <cell r="G5657" t="str">
            <v>CB300108000200</v>
          </cell>
          <cell r="H5657">
            <v>2</v>
          </cell>
          <cell r="I5657" t="str">
            <v>--</v>
          </cell>
          <cell r="J5657" t="str">
            <v>-</v>
          </cell>
          <cell r="K5657">
            <v>4</v>
          </cell>
        </row>
        <row r="5658">
          <cell r="A5658" t="str">
            <v>UT</v>
          </cell>
          <cell r="B5658" t="str">
            <v>A5C</v>
          </cell>
          <cell r="C5658" t="str">
            <v>P</v>
          </cell>
          <cell r="D5658" t="str">
            <v>HOLD2</v>
          </cell>
          <cell r="E5658" t="str">
            <v>SOL</v>
          </cell>
          <cell r="F5658">
            <v>2</v>
          </cell>
          <cell r="G5658" t="str">
            <v>CB39020000020T</v>
          </cell>
          <cell r="H5658">
            <v>2</v>
          </cell>
          <cell r="I5658">
            <v>0.75</v>
          </cell>
          <cell r="J5658" t="str">
            <v>-</v>
          </cell>
          <cell r="K5658">
            <v>4</v>
          </cell>
        </row>
        <row r="5659">
          <cell r="A5659" t="str">
            <v>UT</v>
          </cell>
          <cell r="B5659" t="str">
            <v>A5C</v>
          </cell>
          <cell r="C5659" t="str">
            <v>P</v>
          </cell>
          <cell r="D5659" t="str">
            <v>HOLD1</v>
          </cell>
          <cell r="E5659" t="str">
            <v>TOL</v>
          </cell>
          <cell r="F5659">
            <v>2</v>
          </cell>
          <cell r="G5659" t="str">
            <v>CB39030000020T</v>
          </cell>
          <cell r="H5659">
            <v>2</v>
          </cell>
          <cell r="I5659">
            <v>0.75</v>
          </cell>
          <cell r="J5659" t="str">
            <v>-</v>
          </cell>
          <cell r="K5659">
            <v>4</v>
          </cell>
        </row>
        <row r="5660">
          <cell r="A5660" t="str">
            <v>UT</v>
          </cell>
          <cell r="B5660" t="str">
            <v>A5C</v>
          </cell>
          <cell r="C5660" t="str">
            <v>P</v>
          </cell>
          <cell r="D5660" t="str">
            <v>HOLD2</v>
          </cell>
          <cell r="E5660" t="str">
            <v>TOL</v>
          </cell>
          <cell r="F5660">
            <v>2</v>
          </cell>
          <cell r="G5660" t="str">
            <v>CB39030000020T</v>
          </cell>
          <cell r="H5660">
            <v>2</v>
          </cell>
          <cell r="I5660">
            <v>0.75</v>
          </cell>
          <cell r="J5660" t="str">
            <v>-</v>
          </cell>
          <cell r="K5660">
            <v>4</v>
          </cell>
        </row>
        <row r="5661">
          <cell r="A5661" t="str">
            <v>UT</v>
          </cell>
          <cell r="B5661" t="str">
            <v>A5C</v>
          </cell>
          <cell r="C5661" t="str">
            <v>P</v>
          </cell>
          <cell r="D5661" t="str">
            <v>HOLD4</v>
          </cell>
          <cell r="E5661" t="str">
            <v>90 ELL</v>
          </cell>
          <cell r="F5661">
            <v>2</v>
          </cell>
          <cell r="G5661" t="str">
            <v>CB300108000200</v>
          </cell>
          <cell r="H5661">
            <v>2</v>
          </cell>
          <cell r="I5661" t="str">
            <v>--</v>
          </cell>
          <cell r="J5661" t="str">
            <v>-</v>
          </cell>
          <cell r="K5661">
            <v>6</v>
          </cell>
        </row>
        <row r="5662">
          <cell r="A5662" t="str">
            <v>UT</v>
          </cell>
          <cell r="B5662" t="str">
            <v>A5C</v>
          </cell>
          <cell r="C5662" t="str">
            <v>P</v>
          </cell>
          <cell r="D5662" t="str">
            <v>HOLD3</v>
          </cell>
          <cell r="E5662" t="str">
            <v>90 ELL</v>
          </cell>
          <cell r="F5662">
            <v>2</v>
          </cell>
          <cell r="G5662" t="str">
            <v>CB300108000200</v>
          </cell>
          <cell r="H5662">
            <v>2</v>
          </cell>
          <cell r="I5662" t="str">
            <v>--</v>
          </cell>
          <cell r="J5662" t="str">
            <v>-</v>
          </cell>
          <cell r="K5662">
            <v>12</v>
          </cell>
        </row>
        <row r="5663">
          <cell r="A5663" t="str">
            <v>UT</v>
          </cell>
          <cell r="B5663" t="str">
            <v>A5C</v>
          </cell>
          <cell r="C5663" t="str">
            <v>P</v>
          </cell>
          <cell r="D5663" t="str">
            <v>HOLD1</v>
          </cell>
          <cell r="E5663" t="str">
            <v>90 ELL</v>
          </cell>
          <cell r="F5663">
            <v>2</v>
          </cell>
          <cell r="G5663" t="str">
            <v>CB300108000200</v>
          </cell>
          <cell r="H5663">
            <v>2</v>
          </cell>
          <cell r="I5663" t="str">
            <v>--</v>
          </cell>
          <cell r="J5663" t="str">
            <v>-</v>
          </cell>
          <cell r="K5663">
            <v>16</v>
          </cell>
        </row>
        <row r="5664">
          <cell r="A5664" t="str">
            <v>UT</v>
          </cell>
          <cell r="B5664" t="str">
            <v>A5C</v>
          </cell>
          <cell r="C5664" t="str">
            <v>P</v>
          </cell>
          <cell r="D5664" t="str">
            <v>HOLD2</v>
          </cell>
          <cell r="E5664" t="str">
            <v>90 ELL</v>
          </cell>
          <cell r="F5664">
            <v>2</v>
          </cell>
          <cell r="G5664" t="str">
            <v>CB300108000200</v>
          </cell>
          <cell r="H5664">
            <v>2</v>
          </cell>
          <cell r="I5664" t="str">
            <v>--</v>
          </cell>
          <cell r="J5664" t="str">
            <v>-</v>
          </cell>
          <cell r="K5664">
            <v>24</v>
          </cell>
        </row>
        <row r="5665">
          <cell r="A5665" t="str">
            <v>UT</v>
          </cell>
          <cell r="B5665" t="str">
            <v>CA304</v>
          </cell>
          <cell r="C5665" t="str">
            <v>MC</v>
          </cell>
          <cell r="D5665" t="str">
            <v>12014</v>
          </cell>
          <cell r="E5665" t="str">
            <v>90 ELL</v>
          </cell>
          <cell r="F5665">
            <v>2</v>
          </cell>
          <cell r="G5665" t="str">
            <v>CB300105000200</v>
          </cell>
          <cell r="H5665">
            <v>2</v>
          </cell>
          <cell r="I5665" t="str">
            <v>--</v>
          </cell>
          <cell r="J5665">
            <v>4</v>
          </cell>
          <cell r="K5665" t="str">
            <v>-</v>
          </cell>
        </row>
        <row r="5666">
          <cell r="A5666" t="str">
            <v>UT</v>
          </cell>
          <cell r="B5666" t="str">
            <v>A5C</v>
          </cell>
          <cell r="C5666" t="str">
            <v>P</v>
          </cell>
          <cell r="D5666" t="str">
            <v>23108</v>
          </cell>
          <cell r="E5666" t="str">
            <v>90 ELL</v>
          </cell>
          <cell r="F5666">
            <v>2</v>
          </cell>
          <cell r="G5666" t="str">
            <v>CB300108000200</v>
          </cell>
          <cell r="H5666">
            <v>2</v>
          </cell>
          <cell r="I5666" t="str">
            <v>--</v>
          </cell>
          <cell r="J5666">
            <v>4</v>
          </cell>
          <cell r="K5666" t="str">
            <v>-</v>
          </cell>
        </row>
        <row r="5667">
          <cell r="A5667" t="str">
            <v>UT</v>
          </cell>
          <cell r="B5667" t="str">
            <v>A5C</v>
          </cell>
          <cell r="C5667" t="str">
            <v>P</v>
          </cell>
          <cell r="D5667" t="str">
            <v>23112</v>
          </cell>
          <cell r="E5667" t="str">
            <v>90 ELL</v>
          </cell>
          <cell r="F5667">
            <v>2</v>
          </cell>
          <cell r="G5667" t="str">
            <v>CB300108000200</v>
          </cell>
          <cell r="H5667">
            <v>2</v>
          </cell>
          <cell r="I5667" t="str">
            <v>--</v>
          </cell>
          <cell r="J5667">
            <v>4</v>
          </cell>
          <cell r="K5667" t="str">
            <v>-</v>
          </cell>
        </row>
        <row r="5668">
          <cell r="A5668" t="str">
            <v>UT</v>
          </cell>
          <cell r="B5668" t="str">
            <v>A5C</v>
          </cell>
          <cell r="C5668" t="str">
            <v>P</v>
          </cell>
          <cell r="D5668" t="str">
            <v>23116</v>
          </cell>
          <cell r="E5668" t="str">
            <v>90 ELL</v>
          </cell>
          <cell r="F5668">
            <v>2</v>
          </cell>
          <cell r="G5668" t="str">
            <v>CB300108000200</v>
          </cell>
          <cell r="H5668">
            <v>2</v>
          </cell>
          <cell r="I5668" t="str">
            <v>--</v>
          </cell>
          <cell r="J5668">
            <v>4</v>
          </cell>
          <cell r="K5668" t="str">
            <v>-</v>
          </cell>
        </row>
        <row r="5669">
          <cell r="A5669" t="str">
            <v>UT</v>
          </cell>
          <cell r="B5669" t="str">
            <v>A5C</v>
          </cell>
          <cell r="C5669" t="str">
            <v>P</v>
          </cell>
          <cell r="D5669" t="str">
            <v>23144</v>
          </cell>
          <cell r="E5669" t="str">
            <v>90 ELL</v>
          </cell>
          <cell r="F5669">
            <v>2</v>
          </cell>
          <cell r="G5669" t="str">
            <v>CB300108000200</v>
          </cell>
          <cell r="H5669">
            <v>2</v>
          </cell>
          <cell r="I5669" t="str">
            <v>--</v>
          </cell>
          <cell r="J5669">
            <v>4</v>
          </cell>
          <cell r="K5669" t="str">
            <v>-</v>
          </cell>
        </row>
        <row r="5670">
          <cell r="A5670" t="str">
            <v>UT</v>
          </cell>
          <cell r="B5670" t="str">
            <v>A5C</v>
          </cell>
          <cell r="C5670" t="str">
            <v>P</v>
          </cell>
          <cell r="D5670" t="str">
            <v>23148</v>
          </cell>
          <cell r="E5670" t="str">
            <v>90 ELL</v>
          </cell>
          <cell r="F5670">
            <v>2</v>
          </cell>
          <cell r="G5670" t="str">
            <v>CB300108000200</v>
          </cell>
          <cell r="H5670">
            <v>2</v>
          </cell>
          <cell r="I5670" t="str">
            <v>--</v>
          </cell>
          <cell r="J5670">
            <v>4</v>
          </cell>
          <cell r="K5670" t="str">
            <v>-</v>
          </cell>
        </row>
        <row r="5671">
          <cell r="A5671" t="str">
            <v>UT</v>
          </cell>
          <cell r="B5671" t="str">
            <v>A5C</v>
          </cell>
          <cell r="C5671" t="str">
            <v>P</v>
          </cell>
          <cell r="D5671" t="str">
            <v>23155</v>
          </cell>
          <cell r="E5671" t="str">
            <v>90 ELL</v>
          </cell>
          <cell r="F5671">
            <v>2</v>
          </cell>
          <cell r="G5671" t="str">
            <v>CB300108000200</v>
          </cell>
          <cell r="H5671">
            <v>2</v>
          </cell>
          <cell r="I5671" t="str">
            <v>--</v>
          </cell>
          <cell r="J5671">
            <v>4</v>
          </cell>
          <cell r="K5671" t="str">
            <v>-</v>
          </cell>
        </row>
        <row r="5672">
          <cell r="A5672" t="str">
            <v>UT</v>
          </cell>
          <cell r="B5672" t="str">
            <v>A5C</v>
          </cell>
          <cell r="C5672" t="str">
            <v>P</v>
          </cell>
          <cell r="D5672" t="str">
            <v>HOLD1</v>
          </cell>
          <cell r="E5672" t="str">
            <v>90 ELL</v>
          </cell>
          <cell r="F5672">
            <v>2</v>
          </cell>
          <cell r="G5672" t="str">
            <v>CB300108000200</v>
          </cell>
          <cell r="H5672">
            <v>2</v>
          </cell>
          <cell r="I5672" t="str">
            <v>--</v>
          </cell>
          <cell r="J5672">
            <v>16</v>
          </cell>
          <cell r="K5672" t="str">
            <v>-</v>
          </cell>
        </row>
        <row r="5673">
          <cell r="A5673" t="str">
            <v>UT</v>
          </cell>
          <cell r="B5673" t="str">
            <v>A5C</v>
          </cell>
          <cell r="C5673" t="str">
            <v>P</v>
          </cell>
          <cell r="D5673" t="str">
            <v>HOLD2</v>
          </cell>
          <cell r="E5673" t="str">
            <v>90 ELL</v>
          </cell>
          <cell r="F5673">
            <v>2</v>
          </cell>
          <cell r="G5673" t="str">
            <v>CB300108000200</v>
          </cell>
          <cell r="H5673">
            <v>2</v>
          </cell>
          <cell r="I5673" t="str">
            <v>--</v>
          </cell>
          <cell r="J5673">
            <v>24</v>
          </cell>
          <cell r="K5673" t="str">
            <v>-</v>
          </cell>
        </row>
        <row r="5674">
          <cell r="A5674" t="str">
            <v>UT</v>
          </cell>
          <cell r="B5674" t="str">
            <v>A5C</v>
          </cell>
          <cell r="C5674" t="str">
            <v>P</v>
          </cell>
          <cell r="D5674" t="str">
            <v>HOLD3</v>
          </cell>
          <cell r="E5674" t="str">
            <v>90 ELL</v>
          </cell>
          <cell r="F5674">
            <v>2</v>
          </cell>
          <cell r="G5674" t="str">
            <v>CB300108000200</v>
          </cell>
          <cell r="H5674">
            <v>2</v>
          </cell>
          <cell r="I5674" t="str">
            <v>--</v>
          </cell>
          <cell r="J5674">
            <v>12</v>
          </cell>
          <cell r="K5674" t="str">
            <v>-</v>
          </cell>
        </row>
        <row r="5675">
          <cell r="A5675" t="str">
            <v>UT</v>
          </cell>
          <cell r="B5675" t="str">
            <v>A5C</v>
          </cell>
          <cell r="C5675" t="str">
            <v>P</v>
          </cell>
          <cell r="D5675" t="str">
            <v>HOLD4</v>
          </cell>
          <cell r="E5675" t="str">
            <v>90 ELL</v>
          </cell>
          <cell r="F5675">
            <v>2</v>
          </cell>
          <cell r="G5675" t="str">
            <v>CB300108000200</v>
          </cell>
          <cell r="H5675">
            <v>2</v>
          </cell>
          <cell r="I5675" t="str">
            <v>--</v>
          </cell>
          <cell r="J5675">
            <v>6</v>
          </cell>
          <cell r="K5675" t="str">
            <v>-</v>
          </cell>
        </row>
        <row r="5676">
          <cell r="A5676" t="str">
            <v>UT</v>
          </cell>
          <cell r="B5676" t="str">
            <v>A5C</v>
          </cell>
          <cell r="C5676" t="str">
            <v>P</v>
          </cell>
          <cell r="D5676" t="str">
            <v>HOLD1</v>
          </cell>
          <cell r="E5676" t="str">
            <v>SOL</v>
          </cell>
          <cell r="F5676">
            <v>2</v>
          </cell>
          <cell r="G5676" t="str">
            <v>CB39020000020T</v>
          </cell>
          <cell r="H5676">
            <v>2</v>
          </cell>
          <cell r="I5676">
            <v>0.75</v>
          </cell>
          <cell r="J5676">
            <v>2</v>
          </cell>
          <cell r="K5676" t="str">
            <v>-</v>
          </cell>
        </row>
        <row r="5677">
          <cell r="A5677" t="str">
            <v>UT</v>
          </cell>
          <cell r="B5677" t="str">
            <v>A5C</v>
          </cell>
          <cell r="C5677" t="str">
            <v>P</v>
          </cell>
          <cell r="D5677" t="str">
            <v>HOLD2</v>
          </cell>
          <cell r="E5677" t="str">
            <v>SOL</v>
          </cell>
          <cell r="F5677">
            <v>2</v>
          </cell>
          <cell r="G5677" t="str">
            <v>CB39020000020T</v>
          </cell>
          <cell r="H5677">
            <v>2</v>
          </cell>
          <cell r="I5677">
            <v>0.75</v>
          </cell>
          <cell r="J5677">
            <v>4</v>
          </cell>
          <cell r="K5677" t="str">
            <v>-</v>
          </cell>
        </row>
        <row r="5678">
          <cell r="A5678" t="str">
            <v>UT</v>
          </cell>
          <cell r="B5678" t="str">
            <v>A5C</v>
          </cell>
          <cell r="C5678" t="str">
            <v>P</v>
          </cell>
          <cell r="D5678" t="str">
            <v>HOLD3</v>
          </cell>
          <cell r="E5678" t="str">
            <v>SOL</v>
          </cell>
          <cell r="F5678">
            <v>2</v>
          </cell>
          <cell r="G5678" t="str">
            <v>CB39020000020T</v>
          </cell>
          <cell r="H5678">
            <v>2</v>
          </cell>
          <cell r="I5678">
            <v>0.75</v>
          </cell>
          <cell r="J5678">
            <v>2</v>
          </cell>
          <cell r="K5678" t="str">
            <v>-</v>
          </cell>
        </row>
        <row r="5679">
          <cell r="A5679" t="str">
            <v>UT</v>
          </cell>
          <cell r="B5679" t="str">
            <v>A5C</v>
          </cell>
          <cell r="C5679" t="str">
            <v>P</v>
          </cell>
          <cell r="D5679" t="str">
            <v>HOLD4</v>
          </cell>
          <cell r="E5679" t="str">
            <v>SOL</v>
          </cell>
          <cell r="F5679">
            <v>2</v>
          </cell>
          <cell r="G5679" t="str">
            <v>CB39020000020T</v>
          </cell>
          <cell r="H5679">
            <v>2</v>
          </cell>
          <cell r="I5679">
            <v>0.75</v>
          </cell>
          <cell r="J5679">
            <v>1</v>
          </cell>
          <cell r="K5679" t="str">
            <v>-</v>
          </cell>
        </row>
        <row r="5680">
          <cell r="A5680" t="str">
            <v>UT</v>
          </cell>
          <cell r="B5680" t="str">
            <v>CA304</v>
          </cell>
          <cell r="C5680" t="str">
            <v>MC</v>
          </cell>
          <cell r="D5680" t="str">
            <v>12014</v>
          </cell>
          <cell r="E5680" t="str">
            <v>TOL</v>
          </cell>
          <cell r="F5680">
            <v>2</v>
          </cell>
          <cell r="G5680" t="str">
            <v>CB39030000020T</v>
          </cell>
          <cell r="H5680">
            <v>2</v>
          </cell>
          <cell r="I5680">
            <v>0.75</v>
          </cell>
          <cell r="J5680">
            <v>1</v>
          </cell>
          <cell r="K5680" t="str">
            <v>-</v>
          </cell>
        </row>
        <row r="5681">
          <cell r="A5681" t="str">
            <v>UT</v>
          </cell>
          <cell r="B5681" t="str">
            <v>A5C</v>
          </cell>
          <cell r="C5681" t="str">
            <v>P</v>
          </cell>
          <cell r="D5681" t="str">
            <v>23108</v>
          </cell>
          <cell r="E5681" t="str">
            <v>TOL</v>
          </cell>
          <cell r="F5681">
            <v>2</v>
          </cell>
          <cell r="G5681" t="str">
            <v>CB39030000020T</v>
          </cell>
          <cell r="H5681">
            <v>2</v>
          </cell>
          <cell r="I5681">
            <v>0.75</v>
          </cell>
          <cell r="J5681">
            <v>1</v>
          </cell>
          <cell r="K5681" t="str">
            <v>-</v>
          </cell>
        </row>
        <row r="5682">
          <cell r="A5682" t="str">
            <v>UT</v>
          </cell>
          <cell r="B5682" t="str">
            <v>A5C</v>
          </cell>
          <cell r="C5682" t="str">
            <v>P</v>
          </cell>
          <cell r="D5682" t="str">
            <v>23112</v>
          </cell>
          <cell r="E5682" t="str">
            <v>TOL</v>
          </cell>
          <cell r="F5682">
            <v>2</v>
          </cell>
          <cell r="G5682" t="str">
            <v>CB39030000020T</v>
          </cell>
          <cell r="H5682">
            <v>2</v>
          </cell>
          <cell r="I5682">
            <v>0.75</v>
          </cell>
          <cell r="J5682">
            <v>1</v>
          </cell>
          <cell r="K5682" t="str">
            <v>-</v>
          </cell>
        </row>
        <row r="5683">
          <cell r="A5683" t="str">
            <v>UT</v>
          </cell>
          <cell r="B5683" t="str">
            <v>A5C</v>
          </cell>
          <cell r="C5683" t="str">
            <v>P</v>
          </cell>
          <cell r="D5683" t="str">
            <v>23116</v>
          </cell>
          <cell r="E5683" t="str">
            <v>TOL</v>
          </cell>
          <cell r="F5683">
            <v>2</v>
          </cell>
          <cell r="G5683" t="str">
            <v>CB39030000020T</v>
          </cell>
          <cell r="H5683">
            <v>2</v>
          </cell>
          <cell r="I5683">
            <v>0.75</v>
          </cell>
          <cell r="J5683">
            <v>1</v>
          </cell>
          <cell r="K5683" t="str">
            <v>-</v>
          </cell>
        </row>
        <row r="5684">
          <cell r="A5684" t="str">
            <v>UT</v>
          </cell>
          <cell r="B5684" t="str">
            <v>A5C</v>
          </cell>
          <cell r="C5684" t="str">
            <v>P</v>
          </cell>
          <cell r="D5684" t="str">
            <v>23144</v>
          </cell>
          <cell r="E5684" t="str">
            <v>TOL</v>
          </cell>
          <cell r="F5684">
            <v>2</v>
          </cell>
          <cell r="G5684" t="str">
            <v>CB39030000020T</v>
          </cell>
          <cell r="H5684">
            <v>2</v>
          </cell>
          <cell r="I5684">
            <v>0.75</v>
          </cell>
          <cell r="J5684">
            <v>1</v>
          </cell>
          <cell r="K5684" t="str">
            <v>-</v>
          </cell>
        </row>
        <row r="5685">
          <cell r="A5685" t="str">
            <v>UT</v>
          </cell>
          <cell r="B5685" t="str">
            <v>A5C</v>
          </cell>
          <cell r="C5685" t="str">
            <v>P</v>
          </cell>
          <cell r="D5685" t="str">
            <v>23148</v>
          </cell>
          <cell r="E5685" t="str">
            <v>TOL</v>
          </cell>
          <cell r="F5685">
            <v>2</v>
          </cell>
          <cell r="G5685" t="str">
            <v>CB39030000020T</v>
          </cell>
          <cell r="H5685">
            <v>2</v>
          </cell>
          <cell r="I5685">
            <v>0.75</v>
          </cell>
          <cell r="J5685">
            <v>1</v>
          </cell>
          <cell r="K5685" t="str">
            <v>-</v>
          </cell>
        </row>
        <row r="5686">
          <cell r="A5686" t="str">
            <v>UT</v>
          </cell>
          <cell r="B5686" t="str">
            <v>A5C</v>
          </cell>
          <cell r="C5686" t="str">
            <v>P</v>
          </cell>
          <cell r="D5686" t="str">
            <v>23155</v>
          </cell>
          <cell r="E5686" t="str">
            <v>TOL</v>
          </cell>
          <cell r="F5686">
            <v>2</v>
          </cell>
          <cell r="G5686" t="str">
            <v>CB39030000020T</v>
          </cell>
          <cell r="H5686">
            <v>2</v>
          </cell>
          <cell r="I5686">
            <v>0.75</v>
          </cell>
          <cell r="J5686">
            <v>1</v>
          </cell>
          <cell r="K5686" t="str">
            <v>-</v>
          </cell>
        </row>
        <row r="5687">
          <cell r="A5687" t="str">
            <v>UT</v>
          </cell>
          <cell r="B5687" t="str">
            <v>A5C</v>
          </cell>
          <cell r="C5687" t="str">
            <v>P</v>
          </cell>
          <cell r="D5687" t="str">
            <v>HOLD1</v>
          </cell>
          <cell r="E5687" t="str">
            <v>TOL</v>
          </cell>
          <cell r="F5687">
            <v>2</v>
          </cell>
          <cell r="G5687" t="str">
            <v>CB39030000020T</v>
          </cell>
          <cell r="H5687">
            <v>2</v>
          </cell>
          <cell r="I5687">
            <v>0.75</v>
          </cell>
          <cell r="J5687">
            <v>4</v>
          </cell>
          <cell r="K5687" t="str">
            <v>-</v>
          </cell>
        </row>
        <row r="5688">
          <cell r="A5688" t="str">
            <v>UT</v>
          </cell>
          <cell r="B5688" t="str">
            <v>A5C</v>
          </cell>
          <cell r="C5688" t="str">
            <v>P</v>
          </cell>
          <cell r="D5688" t="str">
            <v>HOLD2</v>
          </cell>
          <cell r="E5688" t="str">
            <v>TOL</v>
          </cell>
          <cell r="F5688">
            <v>2</v>
          </cell>
          <cell r="G5688" t="str">
            <v>CB39030000020T</v>
          </cell>
          <cell r="H5688">
            <v>2</v>
          </cell>
          <cell r="I5688">
            <v>0.75</v>
          </cell>
          <cell r="J5688">
            <v>4</v>
          </cell>
          <cell r="K5688" t="str">
            <v>-</v>
          </cell>
        </row>
        <row r="5689">
          <cell r="A5689" t="str">
            <v>UT</v>
          </cell>
          <cell r="B5689" t="str">
            <v>A5C</v>
          </cell>
          <cell r="C5689" t="str">
            <v>P</v>
          </cell>
          <cell r="D5689" t="str">
            <v>HOLD3</v>
          </cell>
          <cell r="E5689" t="str">
            <v>TOL</v>
          </cell>
          <cell r="F5689">
            <v>2</v>
          </cell>
          <cell r="G5689" t="str">
            <v>CB39030000020T</v>
          </cell>
          <cell r="H5689">
            <v>2</v>
          </cell>
          <cell r="I5689">
            <v>0.75</v>
          </cell>
          <cell r="J5689">
            <v>2</v>
          </cell>
          <cell r="K5689" t="str">
            <v>-</v>
          </cell>
        </row>
        <row r="5690">
          <cell r="A5690" t="str">
            <v>UT</v>
          </cell>
          <cell r="B5690" t="str">
            <v>A5C</v>
          </cell>
          <cell r="C5690" t="str">
            <v>P</v>
          </cell>
          <cell r="D5690" t="str">
            <v>HOLD4</v>
          </cell>
          <cell r="E5690" t="str">
            <v>TOL</v>
          </cell>
          <cell r="F5690">
            <v>2</v>
          </cell>
          <cell r="G5690" t="str">
            <v>CB39030000020T</v>
          </cell>
          <cell r="H5690">
            <v>2</v>
          </cell>
          <cell r="I5690">
            <v>0.75</v>
          </cell>
          <cell r="J5690">
            <v>1</v>
          </cell>
          <cell r="K5690" t="str">
            <v>-</v>
          </cell>
        </row>
        <row r="5691">
          <cell r="A5691" t="str">
            <v>UT</v>
          </cell>
          <cell r="B5691" t="str">
            <v>B2C</v>
          </cell>
          <cell r="C5691" t="str">
            <v>SH</v>
          </cell>
          <cell r="D5691" t="str">
            <v>001</v>
          </cell>
          <cell r="E5691" t="str">
            <v>SOL</v>
          </cell>
          <cell r="F5691">
            <v>2</v>
          </cell>
          <cell r="G5691" t="str">
            <v>CB39020000030T</v>
          </cell>
          <cell r="H5691">
            <v>3</v>
          </cell>
          <cell r="I5691">
            <v>0.75</v>
          </cell>
          <cell r="J5691" t="str">
            <v>-</v>
          </cell>
          <cell r="K5691">
            <v>2</v>
          </cell>
        </row>
        <row r="5692">
          <cell r="A5692" t="str">
            <v>UT</v>
          </cell>
          <cell r="B5692" t="str">
            <v>B2C</v>
          </cell>
          <cell r="C5692" t="str">
            <v>SH</v>
          </cell>
          <cell r="D5692" t="str">
            <v>001</v>
          </cell>
          <cell r="E5692" t="str">
            <v>TOL</v>
          </cell>
          <cell r="F5692">
            <v>2</v>
          </cell>
          <cell r="G5692" t="str">
            <v>CB39030000030T</v>
          </cell>
          <cell r="H5692">
            <v>3</v>
          </cell>
          <cell r="I5692">
            <v>0.75</v>
          </cell>
          <cell r="J5692" t="str">
            <v>-</v>
          </cell>
          <cell r="K5692">
            <v>2</v>
          </cell>
        </row>
        <row r="5693">
          <cell r="A5693" t="str">
            <v>UT</v>
          </cell>
          <cell r="B5693" t="str">
            <v>B2C</v>
          </cell>
          <cell r="C5693" t="str">
            <v>SH</v>
          </cell>
          <cell r="D5693" t="str">
            <v>001</v>
          </cell>
          <cell r="E5693" t="str">
            <v>90 ELL</v>
          </cell>
          <cell r="F5693">
            <v>2</v>
          </cell>
          <cell r="G5693" t="str">
            <v>CB300104000300</v>
          </cell>
          <cell r="H5693">
            <v>3</v>
          </cell>
          <cell r="I5693" t="str">
            <v>--</v>
          </cell>
          <cell r="J5693" t="str">
            <v>-</v>
          </cell>
          <cell r="K5693">
            <v>6</v>
          </cell>
        </row>
        <row r="5694">
          <cell r="A5694" t="str">
            <v>UT</v>
          </cell>
          <cell r="B5694" t="str">
            <v>B2C</v>
          </cell>
          <cell r="C5694" t="str">
            <v>SH</v>
          </cell>
          <cell r="D5694" t="str">
            <v>001</v>
          </cell>
          <cell r="E5694" t="str">
            <v>90 ELL</v>
          </cell>
          <cell r="F5694">
            <v>2</v>
          </cell>
          <cell r="G5694" t="str">
            <v>CB300104000300</v>
          </cell>
          <cell r="H5694">
            <v>3</v>
          </cell>
          <cell r="I5694" t="str">
            <v>--</v>
          </cell>
          <cell r="J5694">
            <v>6</v>
          </cell>
          <cell r="K5694" t="str">
            <v>-</v>
          </cell>
        </row>
        <row r="5695">
          <cell r="A5695" t="str">
            <v>UT</v>
          </cell>
          <cell r="B5695" t="str">
            <v>B2C</v>
          </cell>
          <cell r="C5695" t="str">
            <v>SH</v>
          </cell>
          <cell r="D5695" t="str">
            <v>001</v>
          </cell>
          <cell r="E5695" t="str">
            <v>SOL</v>
          </cell>
          <cell r="F5695">
            <v>2</v>
          </cell>
          <cell r="G5695" t="str">
            <v>CB39020000030T</v>
          </cell>
          <cell r="H5695">
            <v>3</v>
          </cell>
          <cell r="I5695">
            <v>0.75</v>
          </cell>
          <cell r="J5695">
            <v>2</v>
          </cell>
          <cell r="K5695" t="str">
            <v>-</v>
          </cell>
        </row>
        <row r="5696">
          <cell r="A5696" t="str">
            <v>UT</v>
          </cell>
          <cell r="B5696" t="str">
            <v>B2C</v>
          </cell>
          <cell r="C5696" t="str">
            <v>SH</v>
          </cell>
          <cell r="D5696" t="str">
            <v>001</v>
          </cell>
          <cell r="E5696" t="str">
            <v>TOL</v>
          </cell>
          <cell r="F5696">
            <v>2</v>
          </cell>
          <cell r="G5696" t="str">
            <v>CB39030000030T</v>
          </cell>
          <cell r="H5696">
            <v>3</v>
          </cell>
          <cell r="I5696">
            <v>0.75</v>
          </cell>
          <cell r="J5696">
            <v>2</v>
          </cell>
          <cell r="K5696" t="str">
            <v>-</v>
          </cell>
        </row>
        <row r="5697">
          <cell r="A5697" t="str">
            <v>UT</v>
          </cell>
          <cell r="B5697" t="str">
            <v>A5C</v>
          </cell>
          <cell r="C5697" t="str">
            <v>WW</v>
          </cell>
          <cell r="D5697" t="str">
            <v>003</v>
          </cell>
          <cell r="E5697" t="str">
            <v>90 ELL</v>
          </cell>
          <cell r="F5697">
            <v>2</v>
          </cell>
          <cell r="G5697" t="str">
            <v>CB300104000300</v>
          </cell>
          <cell r="H5697">
            <v>3</v>
          </cell>
          <cell r="I5697" t="str">
            <v>--</v>
          </cell>
          <cell r="J5697">
            <v>4</v>
          </cell>
          <cell r="K5697" t="str">
            <v>-</v>
          </cell>
        </row>
        <row r="5698">
          <cell r="A5698" t="str">
            <v>UT</v>
          </cell>
          <cell r="B5698" t="str">
            <v>A5C</v>
          </cell>
          <cell r="C5698" t="str">
            <v>WW</v>
          </cell>
          <cell r="D5698" t="str">
            <v>003</v>
          </cell>
          <cell r="E5698" t="str">
            <v>SOL</v>
          </cell>
          <cell r="F5698">
            <v>2</v>
          </cell>
          <cell r="G5698" t="str">
            <v>CB39020000030T</v>
          </cell>
          <cell r="H5698">
            <v>3</v>
          </cell>
          <cell r="I5698">
            <v>0.75</v>
          </cell>
          <cell r="J5698">
            <v>1</v>
          </cell>
          <cell r="K5698" t="str">
            <v>-</v>
          </cell>
        </row>
        <row r="5699">
          <cell r="A5699" t="str">
            <v>UT</v>
          </cell>
          <cell r="B5699" t="str">
            <v>A5C</v>
          </cell>
          <cell r="C5699" t="str">
            <v>WW</v>
          </cell>
          <cell r="D5699" t="str">
            <v>003</v>
          </cell>
          <cell r="E5699" t="str">
            <v>TOL</v>
          </cell>
          <cell r="F5699">
            <v>2</v>
          </cell>
          <cell r="G5699" t="str">
            <v>CB39030000030T</v>
          </cell>
          <cell r="H5699">
            <v>3</v>
          </cell>
          <cell r="I5699">
            <v>0.75</v>
          </cell>
          <cell r="J5699">
            <v>1</v>
          </cell>
          <cell r="K5699" t="str">
            <v>-</v>
          </cell>
        </row>
        <row r="5700">
          <cell r="A5700" t="str">
            <v>UT</v>
          </cell>
          <cell r="B5700" t="str">
            <v>B2C</v>
          </cell>
          <cell r="C5700" t="str">
            <v>SH</v>
          </cell>
          <cell r="D5700" t="str">
            <v>001</v>
          </cell>
          <cell r="E5700" t="str">
            <v>90 ELL</v>
          </cell>
          <cell r="F5700">
            <v>2</v>
          </cell>
          <cell r="G5700" t="str">
            <v>CB300104000400</v>
          </cell>
          <cell r="H5700">
            <v>4</v>
          </cell>
          <cell r="I5700" t="str">
            <v>--</v>
          </cell>
          <cell r="J5700">
            <v>9</v>
          </cell>
          <cell r="K5700" t="str">
            <v>-</v>
          </cell>
        </row>
        <row r="5701">
          <cell r="A5701" t="str">
            <v>UT</v>
          </cell>
          <cell r="B5701" t="str">
            <v>B2C</v>
          </cell>
          <cell r="C5701" t="str">
            <v>SH</v>
          </cell>
          <cell r="D5701" t="str">
            <v>001</v>
          </cell>
          <cell r="E5701" t="str">
            <v>CAP</v>
          </cell>
          <cell r="F5701">
            <v>2</v>
          </cell>
          <cell r="G5701" t="str">
            <v>CB300704000400</v>
          </cell>
          <cell r="H5701">
            <v>4</v>
          </cell>
          <cell r="I5701" t="str">
            <v>--</v>
          </cell>
          <cell r="J5701">
            <v>3</v>
          </cell>
          <cell r="K5701" t="str">
            <v>-</v>
          </cell>
        </row>
        <row r="5702">
          <cell r="A5702" t="str">
            <v>UT</v>
          </cell>
          <cell r="B5702" t="str">
            <v>B2C</v>
          </cell>
          <cell r="C5702" t="str">
            <v>SH</v>
          </cell>
          <cell r="D5702" t="str">
            <v>001</v>
          </cell>
          <cell r="E5702" t="str">
            <v>SOL</v>
          </cell>
          <cell r="F5702">
            <v>2</v>
          </cell>
          <cell r="G5702" t="str">
            <v>CB39020000040T</v>
          </cell>
          <cell r="H5702">
            <v>4</v>
          </cell>
          <cell r="I5702">
            <v>0.75</v>
          </cell>
          <cell r="J5702">
            <v>9</v>
          </cell>
          <cell r="K5702" t="str">
            <v>-</v>
          </cell>
        </row>
        <row r="5703">
          <cell r="A5703" t="str">
            <v>UT</v>
          </cell>
          <cell r="B5703" t="str">
            <v>B2C</v>
          </cell>
          <cell r="C5703" t="str">
            <v>SH</v>
          </cell>
          <cell r="D5703" t="str">
            <v>001</v>
          </cell>
          <cell r="E5703" t="str">
            <v>TOL</v>
          </cell>
          <cell r="F5703">
            <v>2</v>
          </cell>
          <cell r="G5703" t="str">
            <v>CB39030000040T</v>
          </cell>
          <cell r="H5703">
            <v>4</v>
          </cell>
          <cell r="I5703">
            <v>0.75</v>
          </cell>
          <cell r="J5703">
            <v>3</v>
          </cell>
          <cell r="K5703" t="str">
            <v>-</v>
          </cell>
        </row>
        <row r="5704">
          <cell r="A5704" t="str">
            <v>UT</v>
          </cell>
          <cell r="B5704" t="str">
            <v>CA307</v>
          </cell>
          <cell r="C5704" t="str">
            <v>P</v>
          </cell>
          <cell r="D5704" t="str">
            <v>HOLD7</v>
          </cell>
          <cell r="E5704" t="str">
            <v>90 ELL</v>
          </cell>
          <cell r="F5704">
            <v>2</v>
          </cell>
          <cell r="G5704" t="str">
            <v>CB300105000400</v>
          </cell>
          <cell r="H5704">
            <v>4</v>
          </cell>
          <cell r="I5704" t="str">
            <v>--</v>
          </cell>
          <cell r="J5704">
            <v>6</v>
          </cell>
          <cell r="K5704" t="str">
            <v>-</v>
          </cell>
        </row>
        <row r="5705">
          <cell r="A5705" t="str">
            <v>UT</v>
          </cell>
          <cell r="B5705" t="str">
            <v>CA307</v>
          </cell>
          <cell r="C5705" t="str">
            <v>P</v>
          </cell>
          <cell r="D5705" t="str">
            <v>HOLD7</v>
          </cell>
          <cell r="E5705" t="str">
            <v>SOL</v>
          </cell>
          <cell r="F5705">
            <v>2</v>
          </cell>
          <cell r="G5705" t="str">
            <v>CB39020000040T</v>
          </cell>
          <cell r="H5705">
            <v>4</v>
          </cell>
          <cell r="I5705">
            <v>0.75</v>
          </cell>
          <cell r="J5705">
            <v>1</v>
          </cell>
          <cell r="K5705" t="str">
            <v>-</v>
          </cell>
        </row>
        <row r="5706">
          <cell r="A5706" t="str">
            <v>UT</v>
          </cell>
          <cell r="B5706" t="str">
            <v>CA307</v>
          </cell>
          <cell r="C5706" t="str">
            <v>P</v>
          </cell>
          <cell r="D5706" t="str">
            <v>HOLD7</v>
          </cell>
          <cell r="E5706" t="str">
            <v>TOL</v>
          </cell>
          <cell r="F5706">
            <v>2</v>
          </cell>
          <cell r="G5706" t="str">
            <v>CB39030000040T</v>
          </cell>
          <cell r="H5706">
            <v>4</v>
          </cell>
          <cell r="I5706">
            <v>0.75</v>
          </cell>
          <cell r="J5706">
            <v>1</v>
          </cell>
          <cell r="K5706" t="str">
            <v>-</v>
          </cell>
        </row>
        <row r="5707">
          <cell r="A5707" t="str">
            <v>UT</v>
          </cell>
          <cell r="B5707" t="str">
            <v>A5C</v>
          </cell>
          <cell r="C5707" t="str">
            <v>P</v>
          </cell>
          <cell r="D5707" t="str">
            <v>HOLD5</v>
          </cell>
          <cell r="E5707" t="str">
            <v>90 ELL</v>
          </cell>
          <cell r="F5707">
            <v>2</v>
          </cell>
          <cell r="G5707" t="str">
            <v>CB300104000400</v>
          </cell>
          <cell r="H5707">
            <v>4</v>
          </cell>
          <cell r="I5707" t="str">
            <v>--</v>
          </cell>
          <cell r="J5707">
            <v>24</v>
          </cell>
          <cell r="K5707" t="str">
            <v>-</v>
          </cell>
        </row>
        <row r="5708">
          <cell r="A5708" t="str">
            <v>UT</v>
          </cell>
          <cell r="B5708" t="str">
            <v>A5C</v>
          </cell>
          <cell r="C5708" t="str">
            <v>P</v>
          </cell>
          <cell r="D5708" t="str">
            <v>HOLD6</v>
          </cell>
          <cell r="E5708" t="str">
            <v>90 ELL</v>
          </cell>
          <cell r="F5708">
            <v>2</v>
          </cell>
          <cell r="G5708" t="str">
            <v>CB300104000400</v>
          </cell>
          <cell r="H5708">
            <v>4</v>
          </cell>
          <cell r="I5708" t="str">
            <v>--</v>
          </cell>
          <cell r="J5708">
            <v>6</v>
          </cell>
          <cell r="K5708" t="str">
            <v>-</v>
          </cell>
        </row>
        <row r="5709">
          <cell r="A5709" t="str">
            <v>UT</v>
          </cell>
          <cell r="B5709" t="str">
            <v>A5C</v>
          </cell>
          <cell r="C5709" t="str">
            <v>P</v>
          </cell>
          <cell r="D5709" t="str">
            <v>HOLD5</v>
          </cell>
          <cell r="E5709" t="str">
            <v>SOL</v>
          </cell>
          <cell r="F5709">
            <v>2</v>
          </cell>
          <cell r="G5709" t="str">
            <v>CB39020000040T</v>
          </cell>
          <cell r="H5709">
            <v>4</v>
          </cell>
          <cell r="I5709">
            <v>0.75</v>
          </cell>
          <cell r="J5709">
            <v>4</v>
          </cell>
          <cell r="K5709" t="str">
            <v>-</v>
          </cell>
        </row>
        <row r="5710">
          <cell r="A5710" t="str">
            <v>UT</v>
          </cell>
          <cell r="B5710" t="str">
            <v>A5C</v>
          </cell>
          <cell r="C5710" t="str">
            <v>P</v>
          </cell>
          <cell r="D5710" t="str">
            <v>HOLD6</v>
          </cell>
          <cell r="E5710" t="str">
            <v>SOL</v>
          </cell>
          <cell r="F5710">
            <v>2</v>
          </cell>
          <cell r="G5710" t="str">
            <v>CB39020000040T</v>
          </cell>
          <cell r="H5710">
            <v>4</v>
          </cell>
          <cell r="I5710">
            <v>0.75</v>
          </cell>
          <cell r="J5710">
            <v>1</v>
          </cell>
          <cell r="K5710" t="str">
            <v>-</v>
          </cell>
        </row>
        <row r="5711">
          <cell r="A5711" t="str">
            <v>UT</v>
          </cell>
          <cell r="B5711" t="str">
            <v>A5C</v>
          </cell>
          <cell r="C5711" t="str">
            <v>P</v>
          </cell>
          <cell r="D5711" t="str">
            <v>HOLD5</v>
          </cell>
          <cell r="E5711" t="str">
            <v>TOL</v>
          </cell>
          <cell r="F5711">
            <v>2</v>
          </cell>
          <cell r="G5711" t="str">
            <v>CB39030000040T</v>
          </cell>
          <cell r="H5711">
            <v>4</v>
          </cell>
          <cell r="I5711">
            <v>0.75</v>
          </cell>
          <cell r="J5711">
            <v>4</v>
          </cell>
          <cell r="K5711" t="str">
            <v>-</v>
          </cell>
        </row>
        <row r="5712">
          <cell r="A5712" t="str">
            <v>UT</v>
          </cell>
          <cell r="B5712" t="str">
            <v>A5C</v>
          </cell>
          <cell r="C5712" t="str">
            <v>P</v>
          </cell>
          <cell r="D5712" t="str">
            <v>HOLD6</v>
          </cell>
          <cell r="E5712" t="str">
            <v>TOL</v>
          </cell>
          <cell r="F5712">
            <v>2</v>
          </cell>
          <cell r="G5712" t="str">
            <v>CB39030000040T</v>
          </cell>
          <cell r="H5712">
            <v>4</v>
          </cell>
          <cell r="I5712">
            <v>0.75</v>
          </cell>
          <cell r="J5712">
            <v>1</v>
          </cell>
          <cell r="K5712" t="str">
            <v>-</v>
          </cell>
        </row>
        <row r="5713">
          <cell r="A5713" t="str">
            <v>UT</v>
          </cell>
          <cell r="B5713" t="str">
            <v>B2C</v>
          </cell>
          <cell r="C5713" t="str">
            <v>SH</v>
          </cell>
          <cell r="D5713" t="str">
            <v>001</v>
          </cell>
          <cell r="E5713" t="str">
            <v>SOL</v>
          </cell>
          <cell r="F5713">
            <v>2</v>
          </cell>
          <cell r="G5713" t="str">
            <v>CB39020000060T</v>
          </cell>
          <cell r="H5713">
            <v>6</v>
          </cell>
          <cell r="I5713">
            <v>0.75</v>
          </cell>
          <cell r="J5713">
            <v>6</v>
          </cell>
          <cell r="K5713" t="str">
            <v>-</v>
          </cell>
        </row>
        <row r="5714">
          <cell r="A5714" t="str">
            <v>UT</v>
          </cell>
          <cell r="B5714" t="str">
            <v>CA307</v>
          </cell>
          <cell r="C5714" t="str">
            <v>HCLG</v>
          </cell>
          <cell r="D5714" t="str">
            <v>1100</v>
          </cell>
          <cell r="E5714" t="str">
            <v>90 ELL</v>
          </cell>
          <cell r="F5714">
            <v>2</v>
          </cell>
          <cell r="G5714" t="str">
            <v>CB300105000600</v>
          </cell>
          <cell r="H5714">
            <v>6</v>
          </cell>
          <cell r="I5714" t="str">
            <v>--</v>
          </cell>
          <cell r="J5714">
            <v>9</v>
          </cell>
          <cell r="K5714" t="str">
            <v>-</v>
          </cell>
        </row>
        <row r="5715">
          <cell r="A5715" t="str">
            <v>UT</v>
          </cell>
          <cell r="B5715" t="str">
            <v>CA307</v>
          </cell>
          <cell r="C5715" t="str">
            <v>HCLG</v>
          </cell>
          <cell r="D5715" t="str">
            <v>1100</v>
          </cell>
          <cell r="E5715" t="str">
            <v>SOL</v>
          </cell>
          <cell r="F5715">
            <v>2</v>
          </cell>
          <cell r="G5715" t="str">
            <v>CB39020000060T</v>
          </cell>
          <cell r="H5715">
            <v>6</v>
          </cell>
          <cell r="I5715">
            <v>0.75</v>
          </cell>
          <cell r="J5715">
            <v>1</v>
          </cell>
          <cell r="K5715" t="str">
            <v>-</v>
          </cell>
        </row>
        <row r="5716">
          <cell r="A5716" t="str">
            <v>UT</v>
          </cell>
          <cell r="B5716" t="str">
            <v>CA307</v>
          </cell>
          <cell r="C5716" t="str">
            <v>HCLG</v>
          </cell>
          <cell r="D5716" t="str">
            <v>1100</v>
          </cell>
          <cell r="E5716" t="str">
            <v>TEE</v>
          </cell>
          <cell r="F5716">
            <v>2</v>
          </cell>
          <cell r="G5716" t="str">
            <v>CB300305000600</v>
          </cell>
          <cell r="H5716">
            <v>6</v>
          </cell>
          <cell r="I5716" t="str">
            <v>--</v>
          </cell>
          <cell r="J5716">
            <v>1</v>
          </cell>
          <cell r="K5716" t="str">
            <v>-</v>
          </cell>
        </row>
        <row r="5717">
          <cell r="A5717" t="str">
            <v>UT</v>
          </cell>
          <cell r="B5717" t="str">
            <v>CA307</v>
          </cell>
          <cell r="C5717" t="str">
            <v>HCLG</v>
          </cell>
          <cell r="D5717" t="str">
            <v>1100</v>
          </cell>
          <cell r="E5717" t="str">
            <v>TOL</v>
          </cell>
          <cell r="F5717">
            <v>2</v>
          </cell>
          <cell r="G5717" t="str">
            <v>CB39030000060T</v>
          </cell>
          <cell r="H5717">
            <v>6</v>
          </cell>
          <cell r="I5717">
            <v>0.75</v>
          </cell>
          <cell r="J5717">
            <v>2</v>
          </cell>
          <cell r="K5717" t="str">
            <v>-</v>
          </cell>
        </row>
        <row r="5718">
          <cell r="A5718" t="str">
            <v>UT</v>
          </cell>
          <cell r="B5718" t="str">
            <v>A5C</v>
          </cell>
          <cell r="C5718" t="str">
            <v>WW</v>
          </cell>
          <cell r="D5718" t="str">
            <v>002</v>
          </cell>
          <cell r="E5718" t="str">
            <v>90 ELL</v>
          </cell>
          <cell r="F5718">
            <v>2</v>
          </cell>
          <cell r="G5718" t="str">
            <v>CB300104000600</v>
          </cell>
          <cell r="H5718">
            <v>6</v>
          </cell>
          <cell r="I5718" t="str">
            <v>--</v>
          </cell>
          <cell r="J5718">
            <v>1</v>
          </cell>
          <cell r="K5718" t="str">
            <v>-</v>
          </cell>
        </row>
        <row r="5719">
          <cell r="A5719" t="str">
            <v>UT</v>
          </cell>
          <cell r="B5719" t="str">
            <v>A5C</v>
          </cell>
          <cell r="C5719" t="str">
            <v>WW</v>
          </cell>
          <cell r="D5719" t="str">
            <v>002</v>
          </cell>
          <cell r="E5719" t="str">
            <v>SOL</v>
          </cell>
          <cell r="F5719">
            <v>2</v>
          </cell>
          <cell r="G5719" t="str">
            <v>CB39020000060T</v>
          </cell>
          <cell r="H5719">
            <v>6</v>
          </cell>
          <cell r="I5719">
            <v>0.75</v>
          </cell>
          <cell r="J5719">
            <v>1</v>
          </cell>
          <cell r="K5719" t="str">
            <v>-</v>
          </cell>
        </row>
        <row r="5720">
          <cell r="A5720" t="str">
            <v>UT</v>
          </cell>
          <cell r="B5720" t="str">
            <v>B2C</v>
          </cell>
          <cell r="C5720" t="str">
            <v>SH</v>
          </cell>
          <cell r="D5720" t="str">
            <v>001</v>
          </cell>
          <cell r="E5720" t="str">
            <v>90 ELL</v>
          </cell>
          <cell r="F5720">
            <v>2</v>
          </cell>
          <cell r="G5720" t="str">
            <v>CB300104000800</v>
          </cell>
          <cell r="H5720">
            <v>8</v>
          </cell>
          <cell r="I5720" t="str">
            <v>--</v>
          </cell>
          <cell r="J5720">
            <v>21</v>
          </cell>
          <cell r="K5720" t="str">
            <v>-</v>
          </cell>
        </row>
        <row r="5721">
          <cell r="A5721" t="str">
            <v>UT</v>
          </cell>
          <cell r="B5721" t="str">
            <v>B2C</v>
          </cell>
          <cell r="C5721" t="str">
            <v>SH</v>
          </cell>
          <cell r="D5721" t="str">
            <v>001</v>
          </cell>
          <cell r="E5721" t="str">
            <v>SOL</v>
          </cell>
          <cell r="F5721">
            <v>2</v>
          </cell>
          <cell r="G5721" t="str">
            <v>CB39020000080T</v>
          </cell>
          <cell r="H5721">
            <v>8</v>
          </cell>
          <cell r="I5721">
            <v>0.75</v>
          </cell>
          <cell r="J5721">
            <v>1</v>
          </cell>
          <cell r="K5721" t="str">
            <v>-</v>
          </cell>
        </row>
        <row r="5722">
          <cell r="A5722" t="str">
            <v>UT</v>
          </cell>
          <cell r="B5722" t="str">
            <v>B2C</v>
          </cell>
          <cell r="C5722" t="str">
            <v>SH</v>
          </cell>
          <cell r="D5722" t="str">
            <v>001</v>
          </cell>
          <cell r="E5722" t="str">
            <v>TOL</v>
          </cell>
          <cell r="F5722">
            <v>2</v>
          </cell>
          <cell r="G5722" t="str">
            <v>CB39030000080T</v>
          </cell>
          <cell r="H5722">
            <v>8</v>
          </cell>
          <cell r="I5722">
            <v>0.75</v>
          </cell>
          <cell r="J5722">
            <v>3</v>
          </cell>
          <cell r="K5722" t="str">
            <v>-</v>
          </cell>
        </row>
        <row r="5723">
          <cell r="A5723" t="str">
            <v>UT</v>
          </cell>
          <cell r="B5723" t="str">
            <v>A5C</v>
          </cell>
          <cell r="C5723" t="str">
            <v>WW</v>
          </cell>
          <cell r="D5723" t="str">
            <v>002</v>
          </cell>
          <cell r="E5723" t="str">
            <v>90 ELL</v>
          </cell>
          <cell r="F5723">
            <v>2</v>
          </cell>
          <cell r="G5723" t="str">
            <v>CB300104000800</v>
          </cell>
          <cell r="H5723">
            <v>8</v>
          </cell>
          <cell r="I5723" t="str">
            <v>--</v>
          </cell>
          <cell r="J5723">
            <v>3</v>
          </cell>
          <cell r="K5723" t="str">
            <v>-</v>
          </cell>
        </row>
        <row r="5724">
          <cell r="A5724" t="str">
            <v>UT</v>
          </cell>
          <cell r="B5724" t="str">
            <v>A5C</v>
          </cell>
          <cell r="C5724" t="str">
            <v>WW</v>
          </cell>
          <cell r="D5724" t="str">
            <v>002</v>
          </cell>
          <cell r="E5724" t="str">
            <v>SOL</v>
          </cell>
          <cell r="F5724">
            <v>2</v>
          </cell>
          <cell r="G5724" t="str">
            <v>CB39020000080T</v>
          </cell>
          <cell r="H5724">
            <v>8</v>
          </cell>
          <cell r="I5724">
            <v>0.75</v>
          </cell>
          <cell r="J5724">
            <v>1</v>
          </cell>
          <cell r="K5724" t="str">
            <v>-</v>
          </cell>
        </row>
        <row r="5725">
          <cell r="A5725" t="str">
            <v>UT</v>
          </cell>
          <cell r="B5725" t="str">
            <v>A5C</v>
          </cell>
          <cell r="C5725" t="str">
            <v>WW</v>
          </cell>
          <cell r="D5725" t="str">
            <v>002</v>
          </cell>
          <cell r="E5725" t="str">
            <v>TOL</v>
          </cell>
          <cell r="F5725">
            <v>2</v>
          </cell>
          <cell r="G5725" t="str">
            <v>CB39030000080T</v>
          </cell>
          <cell r="H5725">
            <v>8</v>
          </cell>
          <cell r="I5725">
            <v>0.75</v>
          </cell>
          <cell r="J5725">
            <v>1</v>
          </cell>
          <cell r="K5725" t="str">
            <v>-</v>
          </cell>
        </row>
        <row r="5726">
          <cell r="A5726" t="str">
            <v>UT</v>
          </cell>
          <cell r="B5726" t="str">
            <v>A5C</v>
          </cell>
          <cell r="C5726" t="str">
            <v>WW</v>
          </cell>
          <cell r="D5726" t="str">
            <v>002</v>
          </cell>
          <cell r="E5726" t="str">
            <v>90 ELL</v>
          </cell>
          <cell r="F5726">
            <v>2</v>
          </cell>
          <cell r="G5726" t="str">
            <v>CB300104001200</v>
          </cell>
          <cell r="H5726">
            <v>12</v>
          </cell>
          <cell r="I5726" t="str">
            <v>--</v>
          </cell>
          <cell r="J5726">
            <v>7</v>
          </cell>
          <cell r="K5726" t="str">
            <v>-</v>
          </cell>
        </row>
        <row r="5727">
          <cell r="A5727" t="str">
            <v>UT</v>
          </cell>
          <cell r="B5727" t="str">
            <v>A5C</v>
          </cell>
          <cell r="C5727" t="str">
            <v>WW</v>
          </cell>
          <cell r="D5727" t="str">
            <v>002</v>
          </cell>
          <cell r="E5727" t="str">
            <v>SOL</v>
          </cell>
          <cell r="F5727">
            <v>2</v>
          </cell>
          <cell r="G5727" t="str">
            <v>CB39020000120T</v>
          </cell>
          <cell r="H5727">
            <v>12</v>
          </cell>
          <cell r="I5727">
            <v>0.75</v>
          </cell>
          <cell r="J5727">
            <v>2</v>
          </cell>
          <cell r="K5727" t="str">
            <v>-</v>
          </cell>
        </row>
        <row r="5728">
          <cell r="A5728" t="str">
            <v>UT</v>
          </cell>
          <cell r="B5728" t="str">
            <v>A5C</v>
          </cell>
          <cell r="C5728" t="str">
            <v>WW</v>
          </cell>
          <cell r="D5728" t="str">
            <v>002</v>
          </cell>
          <cell r="E5728" t="str">
            <v>TOL</v>
          </cell>
          <cell r="F5728">
            <v>2</v>
          </cell>
          <cell r="G5728" t="str">
            <v>CB39030000120T</v>
          </cell>
          <cell r="H5728">
            <v>12</v>
          </cell>
          <cell r="I5728">
            <v>0.75</v>
          </cell>
          <cell r="J5728">
            <v>1</v>
          </cell>
          <cell r="K5728" t="str">
            <v>-</v>
          </cell>
        </row>
        <row r="5729">
          <cell r="A5729" t="str">
            <v>UT</v>
          </cell>
          <cell r="B5729" t="str">
            <v>B2C</v>
          </cell>
          <cell r="C5729" t="str">
            <v>SH</v>
          </cell>
          <cell r="D5729" t="str">
            <v>001</v>
          </cell>
          <cell r="E5729" t="str">
            <v>TOL</v>
          </cell>
          <cell r="F5729">
            <v>2</v>
          </cell>
          <cell r="G5729" t="str">
            <v>CB39030000120T</v>
          </cell>
          <cell r="H5729">
            <v>12</v>
          </cell>
          <cell r="I5729">
            <v>0.75</v>
          </cell>
          <cell r="J5729" t="str">
            <v>-</v>
          </cell>
          <cell r="K5729">
            <v>2</v>
          </cell>
        </row>
        <row r="5730">
          <cell r="A5730" t="str">
            <v>UT</v>
          </cell>
          <cell r="B5730" t="str">
            <v>B2C</v>
          </cell>
          <cell r="C5730" t="str">
            <v>SH</v>
          </cell>
          <cell r="D5730" t="str">
            <v>001</v>
          </cell>
          <cell r="E5730" t="str">
            <v>90 ELL</v>
          </cell>
          <cell r="F5730">
            <v>2</v>
          </cell>
          <cell r="G5730" t="str">
            <v>CB300104001200</v>
          </cell>
          <cell r="H5730">
            <v>12</v>
          </cell>
          <cell r="I5730" t="str">
            <v>--</v>
          </cell>
          <cell r="J5730" t="str">
            <v>-</v>
          </cell>
          <cell r="K5730">
            <v>18</v>
          </cell>
        </row>
        <row r="5731">
          <cell r="A5731" t="str">
            <v>UT</v>
          </cell>
          <cell r="B5731" t="str">
            <v>A5C</v>
          </cell>
          <cell r="C5731" t="str">
            <v>WW</v>
          </cell>
          <cell r="D5731" t="str">
            <v>002</v>
          </cell>
          <cell r="E5731" t="str">
            <v>SOL</v>
          </cell>
          <cell r="F5731">
            <v>2</v>
          </cell>
          <cell r="G5731" t="str">
            <v>CB39020000120T</v>
          </cell>
          <cell r="H5731">
            <v>12</v>
          </cell>
          <cell r="I5731">
            <v>0.75</v>
          </cell>
          <cell r="J5731" t="str">
            <v>-</v>
          </cell>
          <cell r="K5731">
            <v>1</v>
          </cell>
        </row>
        <row r="5732">
          <cell r="A5732" t="str">
            <v>UT</v>
          </cell>
          <cell r="B5732" t="str">
            <v>A5C</v>
          </cell>
          <cell r="C5732" t="str">
            <v>WW</v>
          </cell>
          <cell r="D5732" t="str">
            <v>002</v>
          </cell>
          <cell r="E5732" t="str">
            <v>TOL</v>
          </cell>
          <cell r="F5732">
            <v>2</v>
          </cell>
          <cell r="G5732" t="str">
            <v>CB39030000120T</v>
          </cell>
          <cell r="H5732">
            <v>12</v>
          </cell>
          <cell r="I5732">
            <v>0.75</v>
          </cell>
          <cell r="J5732" t="str">
            <v>-</v>
          </cell>
          <cell r="K5732">
            <v>1</v>
          </cell>
        </row>
        <row r="5733">
          <cell r="A5733" t="str">
            <v>UT</v>
          </cell>
          <cell r="B5733" t="str">
            <v>A5C</v>
          </cell>
          <cell r="C5733" t="str">
            <v>WW</v>
          </cell>
          <cell r="D5733" t="str">
            <v>002</v>
          </cell>
          <cell r="E5733" t="str">
            <v>90 ELL</v>
          </cell>
          <cell r="F5733">
            <v>2</v>
          </cell>
          <cell r="G5733" t="str">
            <v>CB300104001200</v>
          </cell>
          <cell r="H5733">
            <v>12</v>
          </cell>
          <cell r="I5733" t="str">
            <v>--</v>
          </cell>
          <cell r="J5733" t="str">
            <v>-</v>
          </cell>
          <cell r="K5733">
            <v>3</v>
          </cell>
        </row>
        <row r="5734">
          <cell r="A5734" t="str">
            <v>UT</v>
          </cell>
          <cell r="B5734" t="str">
            <v>A5C</v>
          </cell>
          <cell r="C5734" t="str">
            <v>WW</v>
          </cell>
          <cell r="D5734" t="str">
            <v>002</v>
          </cell>
          <cell r="E5734" t="str">
            <v>SOL</v>
          </cell>
          <cell r="F5734">
            <v>2</v>
          </cell>
          <cell r="G5734" t="str">
            <v>CB39020000200T</v>
          </cell>
          <cell r="H5734">
            <v>20</v>
          </cell>
          <cell r="I5734">
            <v>0.75</v>
          </cell>
          <cell r="J5734" t="str">
            <v>-</v>
          </cell>
          <cell r="K5734">
            <v>1</v>
          </cell>
        </row>
        <row r="5735">
          <cell r="A5735" t="str">
            <v>UT</v>
          </cell>
          <cell r="B5735" t="str">
            <v>A5C</v>
          </cell>
          <cell r="C5735" t="str">
            <v>WW</v>
          </cell>
          <cell r="D5735" t="str">
            <v>002</v>
          </cell>
          <cell r="E5735" t="str">
            <v>90 ELL</v>
          </cell>
          <cell r="F5735">
            <v>2</v>
          </cell>
          <cell r="G5735" t="str">
            <v>CB300104002000</v>
          </cell>
          <cell r="H5735">
            <v>20</v>
          </cell>
          <cell r="I5735" t="str">
            <v>--</v>
          </cell>
          <cell r="J5735" t="str">
            <v>-</v>
          </cell>
          <cell r="K5735">
            <v>4</v>
          </cell>
        </row>
        <row r="5736">
          <cell r="A5736" t="str">
            <v>UT</v>
          </cell>
          <cell r="B5736" t="str">
            <v>B2C</v>
          </cell>
          <cell r="C5736" t="str">
            <v>SH</v>
          </cell>
          <cell r="D5736" t="str">
            <v>001</v>
          </cell>
          <cell r="E5736" t="str">
            <v>SOL</v>
          </cell>
          <cell r="F5736">
            <v>2</v>
          </cell>
          <cell r="G5736" t="str">
            <v>CB39020000040T</v>
          </cell>
          <cell r="H5736">
            <v>4</v>
          </cell>
          <cell r="I5736">
            <v>0.75</v>
          </cell>
          <cell r="J5736" t="str">
            <v>-</v>
          </cell>
          <cell r="K5736">
            <v>3</v>
          </cell>
        </row>
        <row r="5737">
          <cell r="A5737" t="str">
            <v>UT</v>
          </cell>
          <cell r="B5737" t="str">
            <v>B2C</v>
          </cell>
          <cell r="C5737" t="str">
            <v>SH</v>
          </cell>
          <cell r="D5737" t="str">
            <v>001</v>
          </cell>
          <cell r="E5737" t="str">
            <v>TOL</v>
          </cell>
          <cell r="F5737">
            <v>2</v>
          </cell>
          <cell r="G5737" t="str">
            <v>CB39030000040T</v>
          </cell>
          <cell r="H5737">
            <v>4</v>
          </cell>
          <cell r="I5737">
            <v>0.75</v>
          </cell>
          <cell r="J5737" t="str">
            <v>-</v>
          </cell>
          <cell r="K5737">
            <v>3</v>
          </cell>
        </row>
        <row r="5738">
          <cell r="A5738" t="str">
            <v>UT</v>
          </cell>
          <cell r="B5738" t="str">
            <v>B2C</v>
          </cell>
          <cell r="C5738" t="str">
            <v>SH</v>
          </cell>
          <cell r="D5738" t="str">
            <v>001</v>
          </cell>
          <cell r="E5738" t="str">
            <v>90 ELL</v>
          </cell>
          <cell r="F5738">
            <v>2</v>
          </cell>
          <cell r="G5738" t="str">
            <v>CB300104000400</v>
          </cell>
          <cell r="H5738">
            <v>4</v>
          </cell>
          <cell r="I5738" t="str">
            <v>--</v>
          </cell>
          <cell r="J5738" t="str">
            <v>-</v>
          </cell>
          <cell r="K5738">
            <v>9</v>
          </cell>
        </row>
        <row r="5739">
          <cell r="A5739" t="str">
            <v>UT</v>
          </cell>
          <cell r="B5739" t="str">
            <v>CA307</v>
          </cell>
          <cell r="C5739" t="str">
            <v>P</v>
          </cell>
          <cell r="D5739" t="str">
            <v>HOLD7</v>
          </cell>
          <cell r="E5739" t="str">
            <v>SOL</v>
          </cell>
          <cell r="F5739">
            <v>2</v>
          </cell>
          <cell r="G5739" t="str">
            <v>CB39020000040T</v>
          </cell>
          <cell r="H5739">
            <v>4</v>
          </cell>
          <cell r="I5739">
            <v>0.75</v>
          </cell>
          <cell r="J5739" t="str">
            <v>-</v>
          </cell>
          <cell r="K5739">
            <v>1</v>
          </cell>
        </row>
        <row r="5740">
          <cell r="A5740" t="str">
            <v>UT</v>
          </cell>
          <cell r="B5740" t="str">
            <v>CA307</v>
          </cell>
          <cell r="C5740" t="str">
            <v>P</v>
          </cell>
          <cell r="D5740" t="str">
            <v>HOLD7</v>
          </cell>
          <cell r="E5740" t="str">
            <v>TOL</v>
          </cell>
          <cell r="F5740">
            <v>2</v>
          </cell>
          <cell r="G5740" t="str">
            <v>CB39030000040T</v>
          </cell>
          <cell r="H5740">
            <v>4</v>
          </cell>
          <cell r="I5740">
            <v>0.75</v>
          </cell>
          <cell r="J5740" t="str">
            <v>-</v>
          </cell>
          <cell r="K5740">
            <v>1</v>
          </cell>
        </row>
        <row r="5741">
          <cell r="A5741" t="str">
            <v>UT</v>
          </cell>
          <cell r="B5741" t="str">
            <v>CA307</v>
          </cell>
          <cell r="C5741" t="str">
            <v>P</v>
          </cell>
          <cell r="D5741" t="str">
            <v>HOLD7</v>
          </cell>
          <cell r="E5741" t="str">
            <v>90 ELL</v>
          </cell>
          <cell r="F5741">
            <v>2</v>
          </cell>
          <cell r="G5741" t="str">
            <v>CB300105000400</v>
          </cell>
          <cell r="H5741">
            <v>4</v>
          </cell>
          <cell r="I5741" t="str">
            <v>--</v>
          </cell>
          <cell r="J5741" t="str">
            <v>-</v>
          </cell>
          <cell r="K5741">
            <v>6</v>
          </cell>
        </row>
        <row r="5742">
          <cell r="A5742" t="str">
            <v>UT</v>
          </cell>
          <cell r="B5742" t="str">
            <v>A5C</v>
          </cell>
          <cell r="C5742" t="str">
            <v>P</v>
          </cell>
          <cell r="D5742" t="str">
            <v>HOLD6</v>
          </cell>
          <cell r="E5742" t="str">
            <v>SOL</v>
          </cell>
          <cell r="F5742">
            <v>2</v>
          </cell>
          <cell r="G5742" t="str">
            <v>CB39020000040T</v>
          </cell>
          <cell r="H5742">
            <v>4</v>
          </cell>
          <cell r="I5742">
            <v>0.75</v>
          </cell>
          <cell r="J5742" t="str">
            <v>-</v>
          </cell>
          <cell r="K5742">
            <v>1</v>
          </cell>
        </row>
        <row r="5743">
          <cell r="A5743" t="str">
            <v>UT</v>
          </cell>
          <cell r="B5743" t="str">
            <v>A5C</v>
          </cell>
          <cell r="C5743" t="str">
            <v>P</v>
          </cell>
          <cell r="D5743" t="str">
            <v>HOLD6</v>
          </cell>
          <cell r="E5743" t="str">
            <v>TOL</v>
          </cell>
          <cell r="F5743">
            <v>2</v>
          </cell>
          <cell r="G5743" t="str">
            <v>CB39030000040T</v>
          </cell>
          <cell r="H5743">
            <v>4</v>
          </cell>
          <cell r="I5743">
            <v>0.75</v>
          </cell>
          <cell r="J5743" t="str">
            <v>-</v>
          </cell>
          <cell r="K5743">
            <v>1</v>
          </cell>
        </row>
        <row r="5744">
          <cell r="A5744" t="str">
            <v>UT</v>
          </cell>
          <cell r="B5744" t="str">
            <v>A5C</v>
          </cell>
          <cell r="C5744" t="str">
            <v>P</v>
          </cell>
          <cell r="D5744" t="str">
            <v>HOLD5</v>
          </cell>
          <cell r="E5744" t="str">
            <v>SOL</v>
          </cell>
          <cell r="F5744">
            <v>2</v>
          </cell>
          <cell r="G5744" t="str">
            <v>CB39020000040T</v>
          </cell>
          <cell r="H5744">
            <v>4</v>
          </cell>
          <cell r="I5744">
            <v>0.75</v>
          </cell>
          <cell r="J5744" t="str">
            <v>-</v>
          </cell>
          <cell r="K5744">
            <v>4</v>
          </cell>
        </row>
        <row r="5745">
          <cell r="A5745" t="str">
            <v>UT</v>
          </cell>
          <cell r="B5745" t="str">
            <v>A5C</v>
          </cell>
          <cell r="C5745" t="str">
            <v>P</v>
          </cell>
          <cell r="D5745" t="str">
            <v>HOLD5</v>
          </cell>
          <cell r="E5745" t="str">
            <v>TOL</v>
          </cell>
          <cell r="F5745">
            <v>2</v>
          </cell>
          <cell r="G5745" t="str">
            <v>CB39030000040T</v>
          </cell>
          <cell r="H5745">
            <v>4</v>
          </cell>
          <cell r="I5745">
            <v>0.75</v>
          </cell>
          <cell r="J5745" t="str">
            <v>-</v>
          </cell>
          <cell r="K5745">
            <v>4</v>
          </cell>
        </row>
        <row r="5746">
          <cell r="A5746" t="str">
            <v>UT</v>
          </cell>
          <cell r="B5746" t="str">
            <v>A5C</v>
          </cell>
          <cell r="C5746" t="str">
            <v>P</v>
          </cell>
          <cell r="D5746" t="str">
            <v>HOLD6</v>
          </cell>
          <cell r="E5746" t="str">
            <v>90 ELL</v>
          </cell>
          <cell r="F5746">
            <v>2</v>
          </cell>
          <cell r="G5746" t="str">
            <v>CB300104000400</v>
          </cell>
          <cell r="H5746">
            <v>4</v>
          </cell>
          <cell r="I5746" t="str">
            <v>--</v>
          </cell>
          <cell r="J5746" t="str">
            <v>-</v>
          </cell>
          <cell r="K5746">
            <v>6</v>
          </cell>
        </row>
        <row r="5747">
          <cell r="A5747" t="str">
            <v>UT</v>
          </cell>
          <cell r="B5747" t="str">
            <v>A5C</v>
          </cell>
          <cell r="C5747" t="str">
            <v>P</v>
          </cell>
          <cell r="D5747" t="str">
            <v>HOLD5</v>
          </cell>
          <cell r="E5747" t="str">
            <v>90 ELL</v>
          </cell>
          <cell r="F5747">
            <v>2</v>
          </cell>
          <cell r="G5747" t="str">
            <v>CB300104000400</v>
          </cell>
          <cell r="H5747">
            <v>4</v>
          </cell>
          <cell r="I5747" t="str">
            <v>--</v>
          </cell>
          <cell r="J5747" t="str">
            <v>-</v>
          </cell>
          <cell r="K5747">
            <v>24</v>
          </cell>
        </row>
        <row r="5748">
          <cell r="A5748" t="str">
            <v>UT</v>
          </cell>
          <cell r="B5748" t="str">
            <v>A5C</v>
          </cell>
          <cell r="C5748" t="str">
            <v>WW</v>
          </cell>
          <cell r="D5748" t="str">
            <v>003</v>
          </cell>
          <cell r="E5748" t="str">
            <v>SOL</v>
          </cell>
          <cell r="F5748">
            <v>2</v>
          </cell>
          <cell r="G5748" t="str">
            <v>CB39020000040T</v>
          </cell>
          <cell r="H5748">
            <v>4</v>
          </cell>
          <cell r="I5748">
            <v>0.75</v>
          </cell>
          <cell r="J5748" t="str">
            <v>-</v>
          </cell>
          <cell r="K5748">
            <v>1</v>
          </cell>
        </row>
        <row r="5749">
          <cell r="A5749" t="str">
            <v>UT</v>
          </cell>
          <cell r="B5749" t="str">
            <v>A5C</v>
          </cell>
          <cell r="C5749" t="str">
            <v>WW</v>
          </cell>
          <cell r="D5749" t="str">
            <v>003</v>
          </cell>
          <cell r="E5749" t="str">
            <v>TOL</v>
          </cell>
          <cell r="F5749">
            <v>2</v>
          </cell>
          <cell r="G5749" t="str">
            <v>CB39030000040T</v>
          </cell>
          <cell r="H5749">
            <v>4</v>
          </cell>
          <cell r="I5749">
            <v>0.75</v>
          </cell>
          <cell r="J5749" t="str">
            <v>-</v>
          </cell>
          <cell r="K5749">
            <v>1</v>
          </cell>
        </row>
        <row r="5750">
          <cell r="A5750" t="str">
            <v>UT</v>
          </cell>
          <cell r="B5750" t="str">
            <v>A5C</v>
          </cell>
          <cell r="C5750" t="str">
            <v>WW</v>
          </cell>
          <cell r="D5750" t="str">
            <v>003</v>
          </cell>
          <cell r="E5750" t="str">
            <v>90 ELL</v>
          </cell>
          <cell r="F5750">
            <v>2</v>
          </cell>
          <cell r="G5750" t="str">
            <v>CB300104000400</v>
          </cell>
          <cell r="H5750">
            <v>4</v>
          </cell>
          <cell r="I5750" t="str">
            <v>--</v>
          </cell>
          <cell r="J5750" t="str">
            <v>-</v>
          </cell>
          <cell r="K5750">
            <v>4</v>
          </cell>
        </row>
        <row r="5751">
          <cell r="A5751" t="str">
            <v>UT</v>
          </cell>
          <cell r="B5751" t="str">
            <v>B2C</v>
          </cell>
          <cell r="C5751" t="str">
            <v>SH</v>
          </cell>
          <cell r="D5751" t="str">
            <v>001</v>
          </cell>
          <cell r="E5751" t="str">
            <v>CAP</v>
          </cell>
          <cell r="F5751">
            <v>2</v>
          </cell>
          <cell r="G5751" t="str">
            <v>CB300704000600</v>
          </cell>
          <cell r="H5751">
            <v>6</v>
          </cell>
          <cell r="I5751" t="str">
            <v>--</v>
          </cell>
          <cell r="J5751" t="str">
            <v>-</v>
          </cell>
          <cell r="K5751">
            <v>3</v>
          </cell>
        </row>
        <row r="5752">
          <cell r="A5752" t="str">
            <v>UT</v>
          </cell>
          <cell r="B5752" t="str">
            <v>B2C</v>
          </cell>
          <cell r="C5752" t="str">
            <v>SH</v>
          </cell>
          <cell r="D5752" t="str">
            <v>001</v>
          </cell>
          <cell r="E5752" t="str">
            <v>SOL</v>
          </cell>
          <cell r="F5752">
            <v>2</v>
          </cell>
          <cell r="G5752" t="str">
            <v>CB39020000060T</v>
          </cell>
          <cell r="H5752">
            <v>6</v>
          </cell>
          <cell r="I5752">
            <v>0.75</v>
          </cell>
          <cell r="J5752" t="str">
            <v>-</v>
          </cell>
          <cell r="K5752">
            <v>6</v>
          </cell>
        </row>
        <row r="5753">
          <cell r="A5753" t="str">
            <v>UT</v>
          </cell>
          <cell r="B5753" t="str">
            <v>CA307</v>
          </cell>
          <cell r="C5753" t="str">
            <v>HCLG</v>
          </cell>
          <cell r="D5753" t="str">
            <v>1100</v>
          </cell>
          <cell r="E5753" t="str">
            <v>SOL</v>
          </cell>
          <cell r="F5753">
            <v>2</v>
          </cell>
          <cell r="G5753" t="str">
            <v>CB39020000060T</v>
          </cell>
          <cell r="H5753">
            <v>6</v>
          </cell>
          <cell r="I5753">
            <v>0.75</v>
          </cell>
          <cell r="J5753" t="str">
            <v>-</v>
          </cell>
          <cell r="K5753">
            <v>1</v>
          </cell>
        </row>
        <row r="5754">
          <cell r="A5754" t="str">
            <v>UT</v>
          </cell>
          <cell r="B5754" t="str">
            <v>CA307</v>
          </cell>
          <cell r="C5754" t="str">
            <v>HCLG</v>
          </cell>
          <cell r="D5754" t="str">
            <v>1100</v>
          </cell>
          <cell r="E5754" t="str">
            <v>TEE</v>
          </cell>
          <cell r="F5754">
            <v>2</v>
          </cell>
          <cell r="G5754" t="str">
            <v>CB300305000600</v>
          </cell>
          <cell r="H5754">
            <v>6</v>
          </cell>
          <cell r="I5754" t="str">
            <v>--</v>
          </cell>
          <cell r="J5754" t="str">
            <v>-</v>
          </cell>
          <cell r="K5754">
            <v>1</v>
          </cell>
        </row>
        <row r="5755">
          <cell r="A5755" t="str">
            <v>UT</v>
          </cell>
          <cell r="B5755" t="str">
            <v>CA307</v>
          </cell>
          <cell r="C5755" t="str">
            <v>HCLG</v>
          </cell>
          <cell r="D5755" t="str">
            <v>1100</v>
          </cell>
          <cell r="E5755" t="str">
            <v>TOL</v>
          </cell>
          <cell r="F5755">
            <v>2</v>
          </cell>
          <cell r="G5755" t="str">
            <v>CB39030000060T</v>
          </cell>
          <cell r="H5755">
            <v>6</v>
          </cell>
          <cell r="I5755">
            <v>0.75</v>
          </cell>
          <cell r="J5755" t="str">
            <v>-</v>
          </cell>
          <cell r="K5755">
            <v>2</v>
          </cell>
        </row>
        <row r="5756">
          <cell r="A5756" t="str">
            <v>UT</v>
          </cell>
          <cell r="B5756" t="str">
            <v>CA307</v>
          </cell>
          <cell r="C5756" t="str">
            <v>HCLG</v>
          </cell>
          <cell r="D5756" t="str">
            <v>1100</v>
          </cell>
          <cell r="E5756" t="str">
            <v>90 ELL</v>
          </cell>
          <cell r="F5756">
            <v>2</v>
          </cell>
          <cell r="G5756" t="str">
            <v>CB300105000600</v>
          </cell>
          <cell r="H5756">
            <v>6</v>
          </cell>
          <cell r="I5756" t="str">
            <v>--</v>
          </cell>
          <cell r="J5756" t="str">
            <v>-</v>
          </cell>
          <cell r="K5756">
            <v>9</v>
          </cell>
        </row>
        <row r="5757">
          <cell r="A5757" t="str">
            <v>UT</v>
          </cell>
          <cell r="B5757" t="str">
            <v>A5C</v>
          </cell>
          <cell r="C5757" t="str">
            <v>WW</v>
          </cell>
          <cell r="D5757" t="str">
            <v>002</v>
          </cell>
          <cell r="E5757" t="str">
            <v>90 ELL</v>
          </cell>
          <cell r="F5757">
            <v>2</v>
          </cell>
          <cell r="G5757" t="str">
            <v>CB300104000600</v>
          </cell>
          <cell r="H5757">
            <v>6</v>
          </cell>
          <cell r="I5757" t="str">
            <v>--</v>
          </cell>
          <cell r="J5757" t="str">
            <v>-</v>
          </cell>
          <cell r="K5757">
            <v>1</v>
          </cell>
        </row>
        <row r="5758">
          <cell r="A5758" t="str">
            <v>UT</v>
          </cell>
          <cell r="B5758" t="str">
            <v>A5C</v>
          </cell>
          <cell r="C5758" t="str">
            <v>WW</v>
          </cell>
          <cell r="D5758" t="str">
            <v>002</v>
          </cell>
          <cell r="E5758" t="str">
            <v>SOL</v>
          </cell>
          <cell r="F5758">
            <v>2</v>
          </cell>
          <cell r="G5758" t="str">
            <v>CB39020000060T</v>
          </cell>
          <cell r="H5758">
            <v>6</v>
          </cell>
          <cell r="I5758">
            <v>0.75</v>
          </cell>
          <cell r="J5758" t="str">
            <v>-</v>
          </cell>
          <cell r="K5758">
            <v>1</v>
          </cell>
        </row>
        <row r="5759">
          <cell r="A5759" t="str">
            <v>UT</v>
          </cell>
          <cell r="B5759" t="str">
            <v>B2C</v>
          </cell>
          <cell r="C5759" t="str">
            <v>SH</v>
          </cell>
          <cell r="D5759" t="str">
            <v>001</v>
          </cell>
          <cell r="E5759" t="str">
            <v>SOL</v>
          </cell>
          <cell r="F5759">
            <v>2</v>
          </cell>
          <cell r="G5759" t="str">
            <v>CB39020000080T</v>
          </cell>
          <cell r="H5759">
            <v>8</v>
          </cell>
          <cell r="I5759">
            <v>0.75</v>
          </cell>
          <cell r="J5759" t="str">
            <v>-</v>
          </cell>
          <cell r="K5759">
            <v>1</v>
          </cell>
        </row>
        <row r="5760">
          <cell r="A5760" t="str">
            <v>UT</v>
          </cell>
          <cell r="B5760" t="str">
            <v>B2C</v>
          </cell>
          <cell r="C5760" t="str">
            <v>SH</v>
          </cell>
          <cell r="D5760" t="str">
            <v>001</v>
          </cell>
          <cell r="E5760" t="str">
            <v>TOL</v>
          </cell>
          <cell r="F5760">
            <v>2</v>
          </cell>
          <cell r="G5760" t="str">
            <v>CB39030000080T</v>
          </cell>
          <cell r="H5760">
            <v>8</v>
          </cell>
          <cell r="I5760">
            <v>0.75</v>
          </cell>
          <cell r="J5760" t="str">
            <v>-</v>
          </cell>
          <cell r="K5760">
            <v>1</v>
          </cell>
        </row>
        <row r="5761">
          <cell r="A5761" t="str">
            <v>UT</v>
          </cell>
          <cell r="B5761" t="str">
            <v>B2C</v>
          </cell>
          <cell r="C5761" t="str">
            <v>SH</v>
          </cell>
          <cell r="D5761" t="str">
            <v>001</v>
          </cell>
          <cell r="E5761" t="str">
            <v>90 ELL</v>
          </cell>
          <cell r="F5761">
            <v>2</v>
          </cell>
          <cell r="G5761" t="str">
            <v>CB300104000800</v>
          </cell>
          <cell r="H5761">
            <v>8</v>
          </cell>
          <cell r="I5761" t="str">
            <v>--</v>
          </cell>
          <cell r="J5761" t="str">
            <v>-</v>
          </cell>
          <cell r="K5761">
            <v>3</v>
          </cell>
        </row>
        <row r="5762">
          <cell r="A5762" t="str">
            <v>UT</v>
          </cell>
          <cell r="B5762" t="str">
            <v>A5C</v>
          </cell>
          <cell r="C5762" t="str">
            <v>WW</v>
          </cell>
          <cell r="D5762" t="str">
            <v>002</v>
          </cell>
          <cell r="E5762" t="str">
            <v>SOL</v>
          </cell>
          <cell r="F5762">
            <v>2</v>
          </cell>
          <cell r="G5762" t="str">
            <v>CB39020000080T</v>
          </cell>
          <cell r="H5762">
            <v>8</v>
          </cell>
          <cell r="I5762">
            <v>0.75</v>
          </cell>
          <cell r="J5762" t="str">
            <v>-</v>
          </cell>
          <cell r="K5762">
            <v>1</v>
          </cell>
        </row>
        <row r="5763">
          <cell r="A5763" t="str">
            <v>UT</v>
          </cell>
          <cell r="B5763" t="str">
            <v>A5C</v>
          </cell>
          <cell r="C5763" t="str">
            <v>WW</v>
          </cell>
          <cell r="D5763" t="str">
            <v>002</v>
          </cell>
          <cell r="E5763" t="str">
            <v>TOL</v>
          </cell>
          <cell r="F5763">
            <v>2</v>
          </cell>
          <cell r="G5763" t="str">
            <v>CB39030000080T</v>
          </cell>
          <cell r="H5763">
            <v>8</v>
          </cell>
          <cell r="I5763">
            <v>0.75</v>
          </cell>
          <cell r="J5763" t="str">
            <v>-</v>
          </cell>
          <cell r="K5763">
            <v>1</v>
          </cell>
        </row>
        <row r="5764">
          <cell r="A5764" t="str">
            <v>UT</v>
          </cell>
          <cell r="B5764" t="str">
            <v>A5C</v>
          </cell>
          <cell r="C5764" t="str">
            <v>WW</v>
          </cell>
          <cell r="D5764" t="str">
            <v>002</v>
          </cell>
          <cell r="E5764" t="str">
            <v>90 ELL</v>
          </cell>
          <cell r="F5764">
            <v>2</v>
          </cell>
          <cell r="G5764" t="str">
            <v>CB300104000800</v>
          </cell>
          <cell r="H5764">
            <v>8</v>
          </cell>
          <cell r="I5764" t="str">
            <v>--</v>
          </cell>
          <cell r="J5764" t="str">
            <v>-</v>
          </cell>
          <cell r="K5764">
            <v>3</v>
          </cell>
        </row>
        <row r="5765">
          <cell r="A5765" t="str">
            <v>UT</v>
          </cell>
          <cell r="B5765" t="str">
            <v>B2C</v>
          </cell>
          <cell r="C5765" t="str">
            <v>SCL</v>
          </cell>
          <cell r="D5765" t="str">
            <v>002</v>
          </cell>
          <cell r="E5765" t="str">
            <v>SW FLG</v>
          </cell>
          <cell r="F5765">
            <v>3</v>
          </cell>
          <cell r="G5765" t="str">
            <v>CB240208000T00</v>
          </cell>
          <cell r="H5765">
            <v>0.75</v>
          </cell>
          <cell r="I5765" t="str">
            <v>--</v>
          </cell>
          <cell r="J5765" t="str">
            <v>-</v>
          </cell>
          <cell r="K5765">
            <v>6</v>
          </cell>
        </row>
        <row r="5766">
          <cell r="A5766" t="str">
            <v>UT</v>
          </cell>
          <cell r="B5766" t="str">
            <v>B2C</v>
          </cell>
          <cell r="C5766" t="str">
            <v>SCL</v>
          </cell>
          <cell r="D5766" t="str">
            <v>002</v>
          </cell>
          <cell r="E5766" t="str">
            <v>SW FLG</v>
          </cell>
          <cell r="F5766">
            <v>3</v>
          </cell>
          <cell r="G5766" t="str">
            <v>CB240208000T00</v>
          </cell>
          <cell r="H5766">
            <v>0.75</v>
          </cell>
          <cell r="I5766" t="str">
            <v>--</v>
          </cell>
          <cell r="J5766">
            <v>6</v>
          </cell>
          <cell r="K5766" t="str">
            <v>-</v>
          </cell>
        </row>
        <row r="5767">
          <cell r="A5767" t="str">
            <v>UT</v>
          </cell>
          <cell r="B5767" t="str">
            <v>B2C</v>
          </cell>
          <cell r="C5767" t="str">
            <v>SH</v>
          </cell>
          <cell r="D5767" t="str">
            <v>001</v>
          </cell>
          <cell r="E5767" t="str">
            <v>WN FLG</v>
          </cell>
          <cell r="F5767">
            <v>3</v>
          </cell>
          <cell r="G5767" t="str">
            <v>CB200204000300</v>
          </cell>
          <cell r="H5767">
            <v>3</v>
          </cell>
          <cell r="I5767" t="str">
            <v>--</v>
          </cell>
          <cell r="J5767" t="str">
            <v>-</v>
          </cell>
          <cell r="K5767">
            <v>2</v>
          </cell>
        </row>
        <row r="5768">
          <cell r="A5768" t="str">
            <v>UT</v>
          </cell>
          <cell r="B5768" t="str">
            <v>B2C</v>
          </cell>
          <cell r="C5768" t="str">
            <v>SH</v>
          </cell>
          <cell r="D5768" t="str">
            <v>001</v>
          </cell>
          <cell r="E5768" t="str">
            <v>WN FLG</v>
          </cell>
          <cell r="F5768">
            <v>3</v>
          </cell>
          <cell r="G5768" t="str">
            <v>CB200204000300</v>
          </cell>
          <cell r="H5768">
            <v>3</v>
          </cell>
          <cell r="I5768" t="str">
            <v>--</v>
          </cell>
          <cell r="J5768">
            <v>2</v>
          </cell>
          <cell r="K5768" t="str">
            <v>-</v>
          </cell>
        </row>
        <row r="5769">
          <cell r="A5769" t="str">
            <v>UT</v>
          </cell>
          <cell r="B5769" t="str">
            <v>A5C</v>
          </cell>
          <cell r="C5769" t="str">
            <v>WW</v>
          </cell>
          <cell r="D5769" t="str">
            <v>003</v>
          </cell>
          <cell r="E5769" t="str">
            <v>WN FLG</v>
          </cell>
          <cell r="F5769">
            <v>3</v>
          </cell>
          <cell r="G5769" t="str">
            <v>CB200104000300</v>
          </cell>
          <cell r="H5769">
            <v>3</v>
          </cell>
          <cell r="I5769" t="str">
            <v>--</v>
          </cell>
          <cell r="J5769">
            <v>1</v>
          </cell>
          <cell r="K5769" t="str">
            <v>-</v>
          </cell>
        </row>
        <row r="5770">
          <cell r="A5770" t="str">
            <v>UT</v>
          </cell>
          <cell r="B5770" t="str">
            <v>B2C</v>
          </cell>
          <cell r="C5770" t="str">
            <v>SH</v>
          </cell>
          <cell r="D5770" t="str">
            <v>001</v>
          </cell>
          <cell r="E5770" t="str">
            <v>WN FLG</v>
          </cell>
          <cell r="F5770">
            <v>3</v>
          </cell>
          <cell r="G5770" t="str">
            <v>CB200204000400</v>
          </cell>
          <cell r="H5770">
            <v>4</v>
          </cell>
          <cell r="I5770" t="str">
            <v>--</v>
          </cell>
          <cell r="J5770">
            <v>3</v>
          </cell>
          <cell r="K5770" t="str">
            <v>-</v>
          </cell>
        </row>
        <row r="5771">
          <cell r="A5771" t="str">
            <v>UT</v>
          </cell>
          <cell r="B5771" t="str">
            <v>A5C</v>
          </cell>
          <cell r="C5771" t="str">
            <v>WW</v>
          </cell>
          <cell r="D5771" t="str">
            <v>002</v>
          </cell>
          <cell r="E5771" t="str">
            <v>WN FLG</v>
          </cell>
          <cell r="F5771">
            <v>3</v>
          </cell>
          <cell r="G5771" t="str">
            <v>CB200104000600</v>
          </cell>
          <cell r="H5771">
            <v>6</v>
          </cell>
          <cell r="I5771" t="str">
            <v>--</v>
          </cell>
          <cell r="J5771">
            <v>1</v>
          </cell>
          <cell r="K5771" t="str">
            <v>-</v>
          </cell>
        </row>
        <row r="5772">
          <cell r="A5772" t="str">
            <v>UT</v>
          </cell>
          <cell r="B5772" t="str">
            <v>B2C</v>
          </cell>
          <cell r="C5772" t="str">
            <v>SH</v>
          </cell>
          <cell r="D5772" t="str">
            <v>001</v>
          </cell>
          <cell r="E5772" t="str">
            <v>WN FLG</v>
          </cell>
          <cell r="F5772">
            <v>3</v>
          </cell>
          <cell r="G5772" t="str">
            <v>CB200204000800</v>
          </cell>
          <cell r="H5772">
            <v>8</v>
          </cell>
          <cell r="I5772" t="str">
            <v>--</v>
          </cell>
          <cell r="J5772">
            <v>2</v>
          </cell>
          <cell r="K5772" t="str">
            <v>-</v>
          </cell>
        </row>
        <row r="5773">
          <cell r="A5773" t="str">
            <v>UT</v>
          </cell>
          <cell r="B5773" t="str">
            <v>A5C</v>
          </cell>
          <cell r="C5773" t="str">
            <v>WW</v>
          </cell>
          <cell r="D5773" t="str">
            <v>002</v>
          </cell>
          <cell r="E5773" t="str">
            <v>WN FLG</v>
          </cell>
          <cell r="F5773">
            <v>3</v>
          </cell>
          <cell r="G5773" t="str">
            <v>CB200104000800</v>
          </cell>
          <cell r="H5773">
            <v>8</v>
          </cell>
          <cell r="I5773" t="str">
            <v>--</v>
          </cell>
          <cell r="J5773">
            <v>1</v>
          </cell>
          <cell r="K5773" t="str">
            <v>-</v>
          </cell>
        </row>
        <row r="5774">
          <cell r="A5774" t="str">
            <v>UT</v>
          </cell>
          <cell r="B5774" t="str">
            <v>A5C</v>
          </cell>
          <cell r="C5774" t="str">
            <v>WW</v>
          </cell>
          <cell r="D5774" t="str">
            <v>002</v>
          </cell>
          <cell r="E5774" t="str">
            <v>WN FLG</v>
          </cell>
          <cell r="F5774">
            <v>3</v>
          </cell>
          <cell r="G5774" t="str">
            <v>CB200104001200</v>
          </cell>
          <cell r="H5774">
            <v>12</v>
          </cell>
          <cell r="I5774" t="str">
            <v>--</v>
          </cell>
          <cell r="J5774">
            <v>2</v>
          </cell>
          <cell r="K5774" t="str">
            <v>-</v>
          </cell>
        </row>
        <row r="5775">
          <cell r="A5775" t="str">
            <v>UT</v>
          </cell>
          <cell r="B5775" t="str">
            <v>B2C</v>
          </cell>
          <cell r="C5775" t="str">
            <v>SH</v>
          </cell>
          <cell r="D5775" t="str">
            <v>001</v>
          </cell>
          <cell r="E5775" t="str">
            <v>WN FLG</v>
          </cell>
          <cell r="F5775">
            <v>3</v>
          </cell>
          <cell r="G5775" t="str">
            <v>CB200204001200</v>
          </cell>
          <cell r="H5775">
            <v>12</v>
          </cell>
          <cell r="I5775" t="str">
            <v>--</v>
          </cell>
          <cell r="J5775" t="str">
            <v>-</v>
          </cell>
          <cell r="K5775">
            <v>1</v>
          </cell>
        </row>
        <row r="5776">
          <cell r="A5776" t="str">
            <v>UT</v>
          </cell>
          <cell r="B5776" t="str">
            <v>A5C</v>
          </cell>
          <cell r="C5776" t="str">
            <v>WW</v>
          </cell>
          <cell r="D5776" t="str">
            <v>002</v>
          </cell>
          <cell r="E5776" t="str">
            <v>WN FLG</v>
          </cell>
          <cell r="F5776">
            <v>3</v>
          </cell>
          <cell r="G5776" t="str">
            <v>CB200104001200</v>
          </cell>
          <cell r="H5776">
            <v>12</v>
          </cell>
          <cell r="I5776" t="str">
            <v>--</v>
          </cell>
          <cell r="J5776" t="str">
            <v>-</v>
          </cell>
          <cell r="K5776">
            <v>1</v>
          </cell>
        </row>
        <row r="5777">
          <cell r="A5777" t="str">
            <v>UT</v>
          </cell>
          <cell r="B5777" t="str">
            <v>A5C</v>
          </cell>
          <cell r="C5777" t="str">
            <v>WW</v>
          </cell>
          <cell r="D5777" t="str">
            <v>002</v>
          </cell>
          <cell r="E5777" t="str">
            <v>WN FLG</v>
          </cell>
          <cell r="F5777">
            <v>3</v>
          </cell>
          <cell r="G5777" t="str">
            <v>CB200104002000</v>
          </cell>
          <cell r="H5777">
            <v>20</v>
          </cell>
          <cell r="I5777" t="str">
            <v>--</v>
          </cell>
          <cell r="J5777" t="str">
            <v>-</v>
          </cell>
          <cell r="K5777">
            <v>1</v>
          </cell>
        </row>
        <row r="5778">
          <cell r="A5778" t="str">
            <v>UT</v>
          </cell>
          <cell r="B5778" t="str">
            <v>B2C</v>
          </cell>
          <cell r="C5778" t="str">
            <v>SH</v>
          </cell>
          <cell r="D5778" t="str">
            <v>001</v>
          </cell>
          <cell r="E5778" t="str">
            <v>WN FLG</v>
          </cell>
          <cell r="F5778">
            <v>3</v>
          </cell>
          <cell r="G5778" t="str">
            <v>CB200204000400</v>
          </cell>
          <cell r="H5778">
            <v>4</v>
          </cell>
          <cell r="I5778" t="str">
            <v>--</v>
          </cell>
          <cell r="J5778" t="str">
            <v>-</v>
          </cell>
          <cell r="K5778">
            <v>3</v>
          </cell>
        </row>
        <row r="5779">
          <cell r="A5779" t="str">
            <v>UT</v>
          </cell>
          <cell r="B5779" t="str">
            <v>A5C</v>
          </cell>
          <cell r="C5779" t="str">
            <v>WW</v>
          </cell>
          <cell r="D5779" t="str">
            <v>003</v>
          </cell>
          <cell r="E5779" t="str">
            <v>WN FLG</v>
          </cell>
          <cell r="F5779">
            <v>3</v>
          </cell>
          <cell r="G5779" t="str">
            <v>CB200104000400</v>
          </cell>
          <cell r="H5779">
            <v>4</v>
          </cell>
          <cell r="I5779" t="str">
            <v>--</v>
          </cell>
          <cell r="J5779" t="str">
            <v>-</v>
          </cell>
          <cell r="K5779">
            <v>1</v>
          </cell>
        </row>
        <row r="5780">
          <cell r="A5780" t="str">
            <v>UT</v>
          </cell>
          <cell r="B5780" t="str">
            <v>A5C</v>
          </cell>
          <cell r="C5780" t="str">
            <v>WW</v>
          </cell>
          <cell r="D5780" t="str">
            <v>002</v>
          </cell>
          <cell r="E5780" t="str">
            <v>WN FLG</v>
          </cell>
          <cell r="F5780">
            <v>3</v>
          </cell>
          <cell r="G5780" t="str">
            <v>CB200104000600</v>
          </cell>
          <cell r="H5780">
            <v>6</v>
          </cell>
          <cell r="I5780" t="str">
            <v>--</v>
          </cell>
          <cell r="J5780" t="str">
            <v>-</v>
          </cell>
          <cell r="K5780">
            <v>1</v>
          </cell>
        </row>
        <row r="5781">
          <cell r="A5781" t="str">
            <v>UT</v>
          </cell>
          <cell r="B5781" t="str">
            <v>B2C</v>
          </cell>
          <cell r="C5781" t="str">
            <v>SH</v>
          </cell>
          <cell r="D5781" t="str">
            <v>001</v>
          </cell>
          <cell r="E5781" t="str">
            <v>WN FLG</v>
          </cell>
          <cell r="F5781">
            <v>3</v>
          </cell>
          <cell r="G5781" t="str">
            <v>CB200204000800</v>
          </cell>
          <cell r="H5781">
            <v>8</v>
          </cell>
          <cell r="I5781" t="str">
            <v>--</v>
          </cell>
          <cell r="J5781" t="str">
            <v>-</v>
          </cell>
          <cell r="K5781">
            <v>1</v>
          </cell>
        </row>
        <row r="5782">
          <cell r="A5782" t="str">
            <v>UT</v>
          </cell>
          <cell r="B5782" t="str">
            <v>A5C</v>
          </cell>
          <cell r="C5782" t="str">
            <v>WW</v>
          </cell>
          <cell r="D5782" t="str">
            <v>002</v>
          </cell>
          <cell r="E5782" t="str">
            <v>WN FLG</v>
          </cell>
          <cell r="F5782">
            <v>3</v>
          </cell>
          <cell r="G5782" t="str">
            <v>CB200104000800</v>
          </cell>
          <cell r="H5782">
            <v>8</v>
          </cell>
          <cell r="I5782" t="str">
            <v>--</v>
          </cell>
          <cell r="J5782" t="str">
            <v>-</v>
          </cell>
          <cell r="K5782">
            <v>1</v>
          </cell>
        </row>
        <row r="5783">
          <cell r="A5783" t="str">
            <v>UT</v>
          </cell>
          <cell r="B5783" t="str">
            <v>B2C</v>
          </cell>
          <cell r="C5783" t="str">
            <v>SCL</v>
          </cell>
          <cell r="D5783" t="str">
            <v>002</v>
          </cell>
          <cell r="E5783" t="str">
            <v>GATE VA</v>
          </cell>
          <cell r="F5783">
            <v>6</v>
          </cell>
          <cell r="G5783" t="str">
            <v>VG8010100000T00</v>
          </cell>
          <cell r="H5783">
            <v>0.75</v>
          </cell>
          <cell r="I5783" t="str">
            <v>--</v>
          </cell>
          <cell r="J5783" t="str">
            <v>-</v>
          </cell>
          <cell r="K5783">
            <v>3</v>
          </cell>
        </row>
        <row r="5784">
          <cell r="A5784" t="str">
            <v>UT</v>
          </cell>
          <cell r="B5784" t="str">
            <v>B2C</v>
          </cell>
          <cell r="C5784" t="str">
            <v>SCL</v>
          </cell>
          <cell r="D5784" t="str">
            <v>002</v>
          </cell>
          <cell r="E5784" t="str">
            <v>GATE VA</v>
          </cell>
          <cell r="F5784">
            <v>6</v>
          </cell>
          <cell r="G5784" t="str">
            <v>VG8010400000T00</v>
          </cell>
          <cell r="H5784">
            <v>0.75</v>
          </cell>
          <cell r="I5784" t="str">
            <v>--</v>
          </cell>
          <cell r="J5784" t="str">
            <v>-</v>
          </cell>
          <cell r="K5784">
            <v>3</v>
          </cell>
        </row>
        <row r="5785">
          <cell r="A5785" t="str">
            <v>UT</v>
          </cell>
          <cell r="B5785" t="str">
            <v>B2C</v>
          </cell>
          <cell r="C5785" t="str">
            <v>SH</v>
          </cell>
          <cell r="D5785" t="str">
            <v>001</v>
          </cell>
          <cell r="E5785" t="str">
            <v>GATE VA</v>
          </cell>
          <cell r="F5785">
            <v>6</v>
          </cell>
          <cell r="G5785" t="str">
            <v>VG8010100000T00</v>
          </cell>
          <cell r="H5785">
            <v>0.75</v>
          </cell>
          <cell r="I5785" t="str">
            <v>--</v>
          </cell>
          <cell r="J5785" t="str">
            <v>-</v>
          </cell>
          <cell r="K5785">
            <v>3</v>
          </cell>
        </row>
        <row r="5786">
          <cell r="A5786" t="str">
            <v>UT</v>
          </cell>
          <cell r="B5786" t="str">
            <v>B2C</v>
          </cell>
          <cell r="C5786" t="str">
            <v>SCL</v>
          </cell>
          <cell r="D5786" t="str">
            <v>002</v>
          </cell>
          <cell r="E5786" t="str">
            <v>GLOBE VA</v>
          </cell>
          <cell r="F5786">
            <v>6</v>
          </cell>
          <cell r="G5786" t="str">
            <v>VL8010100000T00</v>
          </cell>
          <cell r="H5786">
            <v>0.75</v>
          </cell>
          <cell r="I5786" t="str">
            <v>--</v>
          </cell>
          <cell r="J5786" t="str">
            <v>-</v>
          </cell>
          <cell r="K5786">
            <v>3</v>
          </cell>
        </row>
        <row r="5787">
          <cell r="A5787" t="str">
            <v>UT</v>
          </cell>
          <cell r="B5787" t="str">
            <v>B2C</v>
          </cell>
          <cell r="C5787" t="str">
            <v>SCL</v>
          </cell>
          <cell r="D5787" t="str">
            <v>002</v>
          </cell>
          <cell r="E5787" t="str">
            <v>GATE VA</v>
          </cell>
          <cell r="F5787">
            <v>6</v>
          </cell>
          <cell r="G5787" t="str">
            <v>VG8010400000T00</v>
          </cell>
          <cell r="H5787">
            <v>0.75</v>
          </cell>
          <cell r="I5787" t="str">
            <v>--</v>
          </cell>
          <cell r="J5787">
            <v>3</v>
          </cell>
          <cell r="K5787" t="str">
            <v>-</v>
          </cell>
        </row>
        <row r="5788">
          <cell r="A5788" t="str">
            <v>UT</v>
          </cell>
          <cell r="B5788" t="str">
            <v>B2C</v>
          </cell>
          <cell r="C5788" t="str">
            <v>SCL</v>
          </cell>
          <cell r="D5788" t="str">
            <v>002</v>
          </cell>
          <cell r="E5788" t="str">
            <v>GATE VA</v>
          </cell>
          <cell r="F5788">
            <v>6</v>
          </cell>
          <cell r="G5788" t="str">
            <v>VG8010100000T00</v>
          </cell>
          <cell r="H5788">
            <v>0.75</v>
          </cell>
          <cell r="I5788" t="str">
            <v>--</v>
          </cell>
          <cell r="J5788">
            <v>3</v>
          </cell>
          <cell r="K5788" t="str">
            <v>-</v>
          </cell>
        </row>
        <row r="5789">
          <cell r="A5789" t="str">
            <v>UT</v>
          </cell>
          <cell r="B5789" t="str">
            <v>B2C</v>
          </cell>
          <cell r="C5789" t="str">
            <v>SH</v>
          </cell>
          <cell r="D5789" t="str">
            <v>001</v>
          </cell>
          <cell r="E5789" t="str">
            <v>GATE VA</v>
          </cell>
          <cell r="F5789">
            <v>6</v>
          </cell>
          <cell r="G5789" t="str">
            <v>VG8010100000T00</v>
          </cell>
          <cell r="H5789">
            <v>0.75</v>
          </cell>
          <cell r="I5789" t="str">
            <v>--</v>
          </cell>
          <cell r="J5789">
            <v>3</v>
          </cell>
          <cell r="K5789" t="str">
            <v>-</v>
          </cell>
        </row>
        <row r="5790">
          <cell r="A5790" t="str">
            <v>UT</v>
          </cell>
          <cell r="B5790" t="str">
            <v>B2C</v>
          </cell>
          <cell r="C5790" t="str">
            <v>SH</v>
          </cell>
          <cell r="D5790" t="str">
            <v>001</v>
          </cell>
          <cell r="E5790" t="str">
            <v>GATE VA</v>
          </cell>
          <cell r="F5790">
            <v>6</v>
          </cell>
          <cell r="G5790" t="str">
            <v>VG8010400000T00</v>
          </cell>
          <cell r="H5790">
            <v>0.75</v>
          </cell>
          <cell r="I5790" t="str">
            <v>--</v>
          </cell>
          <cell r="J5790" t="str">
            <v>-</v>
          </cell>
          <cell r="K5790">
            <v>9</v>
          </cell>
        </row>
        <row r="5791">
          <cell r="A5791" t="str">
            <v>UT</v>
          </cell>
          <cell r="B5791" t="str">
            <v>B2C</v>
          </cell>
          <cell r="C5791" t="str">
            <v>SH</v>
          </cell>
          <cell r="D5791" t="str">
            <v>001</v>
          </cell>
          <cell r="E5791" t="str">
            <v>GATE VA</v>
          </cell>
          <cell r="F5791">
            <v>6</v>
          </cell>
          <cell r="G5791" t="str">
            <v>VG8010400000T00</v>
          </cell>
          <cell r="H5791">
            <v>0.75</v>
          </cell>
          <cell r="I5791" t="str">
            <v>--</v>
          </cell>
          <cell r="J5791">
            <v>9</v>
          </cell>
          <cell r="K5791" t="str">
            <v>-</v>
          </cell>
        </row>
        <row r="5792">
          <cell r="A5792" t="str">
            <v>UT</v>
          </cell>
          <cell r="B5792" t="str">
            <v>B2C</v>
          </cell>
          <cell r="C5792" t="str">
            <v>SCL</v>
          </cell>
          <cell r="D5792" t="str">
            <v>002</v>
          </cell>
          <cell r="E5792" t="str">
            <v>GLOBE VA</v>
          </cell>
          <cell r="F5792">
            <v>6</v>
          </cell>
          <cell r="G5792" t="str">
            <v>VL8010100000T00</v>
          </cell>
          <cell r="H5792">
            <v>0.75</v>
          </cell>
          <cell r="I5792" t="str">
            <v>--</v>
          </cell>
          <cell r="J5792">
            <v>3</v>
          </cell>
          <cell r="K5792" t="str">
            <v>-</v>
          </cell>
        </row>
        <row r="5793">
          <cell r="A5793" t="str">
            <v>UT</v>
          </cell>
          <cell r="B5793" t="str">
            <v>CA307</v>
          </cell>
          <cell r="C5793" t="str">
            <v>P</v>
          </cell>
          <cell r="D5793" t="str">
            <v>HOLD7</v>
          </cell>
          <cell r="E5793" t="str">
            <v>BELLOWS VA</v>
          </cell>
          <cell r="F5793">
            <v>6</v>
          </cell>
          <cell r="G5793" t="str">
            <v>VBE8010500000T00</v>
          </cell>
          <cell r="H5793">
            <v>0.75</v>
          </cell>
          <cell r="I5793" t="str">
            <v>--</v>
          </cell>
          <cell r="J5793" t="str">
            <v>-</v>
          </cell>
          <cell r="K5793">
            <v>1</v>
          </cell>
        </row>
        <row r="5794">
          <cell r="A5794" t="str">
            <v>UT</v>
          </cell>
          <cell r="B5794" t="str">
            <v>CA307</v>
          </cell>
          <cell r="C5794" t="str">
            <v>P</v>
          </cell>
          <cell r="D5794" t="str">
            <v>HOLD7</v>
          </cell>
          <cell r="E5794" t="str">
            <v>BELLOWS VA</v>
          </cell>
          <cell r="F5794">
            <v>6</v>
          </cell>
          <cell r="G5794" t="str">
            <v>VBE8010500000T00</v>
          </cell>
          <cell r="H5794">
            <v>0.75</v>
          </cell>
          <cell r="I5794" t="str">
            <v>--</v>
          </cell>
          <cell r="J5794">
            <v>1</v>
          </cell>
          <cell r="K5794" t="str">
            <v>-</v>
          </cell>
        </row>
        <row r="5795">
          <cell r="A5795" t="str">
            <v>UT</v>
          </cell>
          <cell r="B5795" t="str">
            <v>A5C</v>
          </cell>
          <cell r="C5795" t="str">
            <v>P</v>
          </cell>
          <cell r="D5795" t="str">
            <v>HOLD4</v>
          </cell>
          <cell r="E5795" t="str">
            <v>BALL VA</v>
          </cell>
          <cell r="F5795">
            <v>6</v>
          </cell>
          <cell r="G5795" t="str">
            <v>VB8010600000T00</v>
          </cell>
          <cell r="H5795">
            <v>0.75</v>
          </cell>
          <cell r="I5795" t="str">
            <v>--</v>
          </cell>
          <cell r="J5795" t="str">
            <v>-</v>
          </cell>
          <cell r="K5795">
            <v>1</v>
          </cell>
        </row>
        <row r="5796">
          <cell r="A5796" t="str">
            <v>UT</v>
          </cell>
          <cell r="B5796" t="str">
            <v>A5C</v>
          </cell>
          <cell r="C5796" t="str">
            <v>P</v>
          </cell>
          <cell r="D5796" t="str">
            <v>HOLD6</v>
          </cell>
          <cell r="E5796" t="str">
            <v>BALL VA</v>
          </cell>
          <cell r="F5796">
            <v>6</v>
          </cell>
          <cell r="G5796" t="str">
            <v>VB8010600000T00</v>
          </cell>
          <cell r="H5796">
            <v>0.75</v>
          </cell>
          <cell r="I5796" t="str">
            <v>--</v>
          </cell>
          <cell r="J5796" t="str">
            <v>-</v>
          </cell>
          <cell r="K5796">
            <v>1</v>
          </cell>
        </row>
        <row r="5797">
          <cell r="A5797" t="str">
            <v>UT</v>
          </cell>
          <cell r="B5797" t="str">
            <v>CA307</v>
          </cell>
          <cell r="C5797" t="str">
            <v>HCLG</v>
          </cell>
          <cell r="D5797" t="str">
            <v>1100</v>
          </cell>
          <cell r="E5797" t="str">
            <v>BELLOWS VA</v>
          </cell>
          <cell r="F5797">
            <v>6</v>
          </cell>
          <cell r="G5797" t="str">
            <v>VBE8010500000T00</v>
          </cell>
          <cell r="H5797">
            <v>0.75</v>
          </cell>
          <cell r="I5797" t="str">
            <v>--</v>
          </cell>
          <cell r="J5797" t="str">
            <v>-</v>
          </cell>
          <cell r="K5797">
            <v>1</v>
          </cell>
        </row>
        <row r="5798">
          <cell r="A5798" t="str">
            <v>UT</v>
          </cell>
          <cell r="B5798" t="str">
            <v>A5C</v>
          </cell>
          <cell r="C5798" t="str">
            <v>P</v>
          </cell>
          <cell r="D5798" t="str">
            <v>HOLD1</v>
          </cell>
          <cell r="E5798" t="str">
            <v>BALL VA</v>
          </cell>
          <cell r="F5798">
            <v>6</v>
          </cell>
          <cell r="G5798" t="str">
            <v>VB8010600000T00</v>
          </cell>
          <cell r="H5798">
            <v>0.75</v>
          </cell>
          <cell r="I5798" t="str">
            <v>--</v>
          </cell>
          <cell r="J5798" t="str">
            <v>-</v>
          </cell>
          <cell r="K5798">
            <v>2</v>
          </cell>
        </row>
        <row r="5799">
          <cell r="A5799" t="str">
            <v>UT</v>
          </cell>
          <cell r="B5799" t="str">
            <v>A5C</v>
          </cell>
          <cell r="C5799" t="str">
            <v>P</v>
          </cell>
          <cell r="D5799" t="str">
            <v>HOLD3</v>
          </cell>
          <cell r="E5799" t="str">
            <v>BALL VA</v>
          </cell>
          <cell r="F5799">
            <v>6</v>
          </cell>
          <cell r="G5799" t="str">
            <v>VB8010600000T00</v>
          </cell>
          <cell r="H5799">
            <v>0.75</v>
          </cell>
          <cell r="I5799" t="str">
            <v>--</v>
          </cell>
          <cell r="J5799" t="str">
            <v>-</v>
          </cell>
          <cell r="K5799">
            <v>2</v>
          </cell>
        </row>
        <row r="5800">
          <cell r="A5800" t="str">
            <v>UT</v>
          </cell>
          <cell r="B5800" t="str">
            <v>A5C</v>
          </cell>
          <cell r="C5800" t="str">
            <v>P</v>
          </cell>
          <cell r="D5800" t="str">
            <v>HOLD2</v>
          </cell>
          <cell r="E5800" t="str">
            <v>BALL VA</v>
          </cell>
          <cell r="F5800">
            <v>6</v>
          </cell>
          <cell r="G5800" t="str">
            <v>VB8010600000T00</v>
          </cell>
          <cell r="H5800">
            <v>0.75</v>
          </cell>
          <cell r="I5800" t="str">
            <v>--</v>
          </cell>
          <cell r="J5800" t="str">
            <v>-</v>
          </cell>
          <cell r="K5800">
            <v>4</v>
          </cell>
        </row>
        <row r="5801">
          <cell r="A5801" t="str">
            <v>UT</v>
          </cell>
          <cell r="B5801" t="str">
            <v>A5C</v>
          </cell>
          <cell r="C5801" t="str">
            <v>P</v>
          </cell>
          <cell r="D5801" t="str">
            <v>HOLD5</v>
          </cell>
          <cell r="E5801" t="str">
            <v>BALL VA</v>
          </cell>
          <cell r="F5801">
            <v>6</v>
          </cell>
          <cell r="G5801" t="str">
            <v>VB8010600000T00</v>
          </cell>
          <cell r="H5801">
            <v>0.75</v>
          </cell>
          <cell r="I5801" t="str">
            <v>--</v>
          </cell>
          <cell r="J5801" t="str">
            <v>-</v>
          </cell>
          <cell r="K5801">
            <v>4</v>
          </cell>
        </row>
        <row r="5802">
          <cell r="A5802" t="str">
            <v>UT</v>
          </cell>
          <cell r="B5802" t="str">
            <v>A5C</v>
          </cell>
          <cell r="C5802" t="str">
            <v>P</v>
          </cell>
          <cell r="D5802" t="str">
            <v>HOLD1</v>
          </cell>
          <cell r="E5802" t="str">
            <v>BALL VA</v>
          </cell>
          <cell r="F5802">
            <v>6</v>
          </cell>
          <cell r="G5802" t="str">
            <v>VB8010600000T00</v>
          </cell>
          <cell r="H5802">
            <v>0.75</v>
          </cell>
          <cell r="I5802" t="str">
            <v>--</v>
          </cell>
          <cell r="J5802">
            <v>2</v>
          </cell>
          <cell r="K5802" t="str">
            <v>-</v>
          </cell>
        </row>
        <row r="5803">
          <cell r="A5803" t="str">
            <v>UT</v>
          </cell>
          <cell r="B5803" t="str">
            <v>A5C</v>
          </cell>
          <cell r="C5803" t="str">
            <v>P</v>
          </cell>
          <cell r="D5803" t="str">
            <v>HOLD2</v>
          </cell>
          <cell r="E5803" t="str">
            <v>BALL VA</v>
          </cell>
          <cell r="F5803">
            <v>6</v>
          </cell>
          <cell r="G5803" t="str">
            <v>VB8010600000T00</v>
          </cell>
          <cell r="H5803">
            <v>0.75</v>
          </cell>
          <cell r="I5803" t="str">
            <v>--</v>
          </cell>
          <cell r="J5803">
            <v>4</v>
          </cell>
          <cell r="K5803" t="str">
            <v>-</v>
          </cell>
        </row>
        <row r="5804">
          <cell r="A5804" t="str">
            <v>UT</v>
          </cell>
          <cell r="B5804" t="str">
            <v>A5C</v>
          </cell>
          <cell r="C5804" t="str">
            <v>P</v>
          </cell>
          <cell r="D5804" t="str">
            <v>HOLD3</v>
          </cell>
          <cell r="E5804" t="str">
            <v>BALL VA</v>
          </cell>
          <cell r="F5804">
            <v>6</v>
          </cell>
          <cell r="G5804" t="str">
            <v>VB8010600000T00</v>
          </cell>
          <cell r="H5804">
            <v>0.75</v>
          </cell>
          <cell r="I5804" t="str">
            <v>--</v>
          </cell>
          <cell r="J5804">
            <v>2</v>
          </cell>
          <cell r="K5804" t="str">
            <v>-</v>
          </cell>
        </row>
        <row r="5805">
          <cell r="A5805" t="str">
            <v>UT</v>
          </cell>
          <cell r="B5805" t="str">
            <v>A5C</v>
          </cell>
          <cell r="C5805" t="str">
            <v>P</v>
          </cell>
          <cell r="D5805" t="str">
            <v>HOLD4</v>
          </cell>
          <cell r="E5805" t="str">
            <v>BALL VA</v>
          </cell>
          <cell r="F5805">
            <v>6</v>
          </cell>
          <cell r="G5805" t="str">
            <v>VB8010600000T00</v>
          </cell>
          <cell r="H5805">
            <v>0.75</v>
          </cell>
          <cell r="I5805" t="str">
            <v>--</v>
          </cell>
          <cell r="J5805">
            <v>1</v>
          </cell>
          <cell r="K5805" t="str">
            <v>-</v>
          </cell>
        </row>
        <row r="5806">
          <cell r="A5806" t="str">
            <v>UT</v>
          </cell>
          <cell r="B5806" t="str">
            <v>A5C</v>
          </cell>
          <cell r="C5806" t="str">
            <v>P</v>
          </cell>
          <cell r="D5806" t="str">
            <v>HOLD5</v>
          </cell>
          <cell r="E5806" t="str">
            <v>BALL VA</v>
          </cell>
          <cell r="F5806">
            <v>6</v>
          </cell>
          <cell r="G5806" t="str">
            <v>VB8010600000T00</v>
          </cell>
          <cell r="H5806">
            <v>0.75</v>
          </cell>
          <cell r="I5806" t="str">
            <v>--</v>
          </cell>
          <cell r="J5806">
            <v>4</v>
          </cell>
          <cell r="K5806" t="str">
            <v>-</v>
          </cell>
        </row>
        <row r="5807">
          <cell r="A5807" t="str">
            <v>UT</v>
          </cell>
          <cell r="B5807" t="str">
            <v>A5C</v>
          </cell>
          <cell r="C5807" t="str">
            <v>P</v>
          </cell>
          <cell r="D5807" t="str">
            <v>HOLD6</v>
          </cell>
          <cell r="E5807" t="str">
            <v>BALL VA</v>
          </cell>
          <cell r="F5807">
            <v>6</v>
          </cell>
          <cell r="G5807" t="str">
            <v>VB8010600000T00</v>
          </cell>
          <cell r="H5807">
            <v>0.75</v>
          </cell>
          <cell r="I5807" t="str">
            <v>--</v>
          </cell>
          <cell r="J5807">
            <v>1</v>
          </cell>
          <cell r="K5807" t="str">
            <v>-</v>
          </cell>
        </row>
        <row r="5808">
          <cell r="A5808" t="str">
            <v>UT</v>
          </cell>
          <cell r="B5808" t="str">
            <v>CA307</v>
          </cell>
          <cell r="C5808" t="str">
            <v>HCLG</v>
          </cell>
          <cell r="D5808" t="str">
            <v>1100</v>
          </cell>
          <cell r="E5808" t="str">
            <v>BELLOWS VA</v>
          </cell>
          <cell r="F5808">
            <v>6</v>
          </cell>
          <cell r="G5808" t="str">
            <v>VBE8010500000T00</v>
          </cell>
          <cell r="H5808">
            <v>0.75</v>
          </cell>
          <cell r="I5808" t="str">
            <v>--</v>
          </cell>
          <cell r="J5808">
            <v>1</v>
          </cell>
          <cell r="K5808" t="str">
            <v>-</v>
          </cell>
        </row>
        <row r="5809">
          <cell r="A5809" t="str">
            <v>UT</v>
          </cell>
          <cell r="B5809" t="str">
            <v>A5C</v>
          </cell>
          <cell r="C5809" t="str">
            <v>WW</v>
          </cell>
          <cell r="D5809" t="str">
            <v>003</v>
          </cell>
          <cell r="E5809" t="str">
            <v>GATE VA</v>
          </cell>
          <cell r="F5809">
            <v>6</v>
          </cell>
          <cell r="G5809" t="str">
            <v>VG8010100000T00</v>
          </cell>
          <cell r="H5809">
            <v>0.75</v>
          </cell>
          <cell r="I5809" t="str">
            <v>--</v>
          </cell>
          <cell r="J5809" t="str">
            <v>-</v>
          </cell>
          <cell r="K5809">
            <v>1</v>
          </cell>
        </row>
        <row r="5810">
          <cell r="A5810" t="str">
            <v>UT</v>
          </cell>
          <cell r="B5810" t="str">
            <v>A5C</v>
          </cell>
          <cell r="C5810" t="str">
            <v>WW</v>
          </cell>
          <cell r="D5810" t="str">
            <v>003</v>
          </cell>
          <cell r="E5810" t="str">
            <v>GATE VA</v>
          </cell>
          <cell r="F5810">
            <v>6</v>
          </cell>
          <cell r="G5810" t="str">
            <v>VG8010100000T00</v>
          </cell>
          <cell r="H5810">
            <v>0.75</v>
          </cell>
          <cell r="I5810" t="str">
            <v>--</v>
          </cell>
          <cell r="J5810">
            <v>1</v>
          </cell>
          <cell r="K5810" t="str">
            <v>-</v>
          </cell>
        </row>
        <row r="5811">
          <cell r="A5811" t="str">
            <v>UT</v>
          </cell>
          <cell r="B5811" t="str">
            <v>A5C</v>
          </cell>
          <cell r="C5811" t="str">
            <v>WW</v>
          </cell>
          <cell r="D5811" t="str">
            <v>002</v>
          </cell>
          <cell r="E5811" t="str">
            <v>GATE VA</v>
          </cell>
          <cell r="F5811">
            <v>6</v>
          </cell>
          <cell r="G5811" t="str">
            <v>VG8010400000T00</v>
          </cell>
          <cell r="H5811">
            <v>0.75</v>
          </cell>
          <cell r="I5811" t="str">
            <v>--</v>
          </cell>
          <cell r="J5811" t="str">
            <v>-</v>
          </cell>
          <cell r="K5811">
            <v>4</v>
          </cell>
        </row>
        <row r="5812">
          <cell r="A5812" t="str">
            <v>UT</v>
          </cell>
          <cell r="B5812" t="str">
            <v>A5C</v>
          </cell>
          <cell r="C5812" t="str">
            <v>WW</v>
          </cell>
          <cell r="D5812" t="str">
            <v>002</v>
          </cell>
          <cell r="E5812" t="str">
            <v>GATE VA</v>
          </cell>
          <cell r="F5812">
            <v>6</v>
          </cell>
          <cell r="G5812" t="str">
            <v>VG8010400000T00</v>
          </cell>
          <cell r="H5812">
            <v>0.75</v>
          </cell>
          <cell r="I5812" t="str">
            <v>--</v>
          </cell>
          <cell r="J5812">
            <v>4</v>
          </cell>
          <cell r="K5812" t="str">
            <v>-</v>
          </cell>
        </row>
        <row r="5813">
          <cell r="A5813" t="str">
            <v>UT</v>
          </cell>
          <cell r="B5813" t="str">
            <v>B2C</v>
          </cell>
          <cell r="C5813" t="str">
            <v>SCL</v>
          </cell>
          <cell r="D5813" t="str">
            <v>002</v>
          </cell>
          <cell r="E5813" t="str">
            <v>STEAM TRAP</v>
          </cell>
          <cell r="F5813">
            <v>7</v>
          </cell>
          <cell r="G5813" t="str">
            <v>SP-05-100000T00</v>
          </cell>
          <cell r="H5813">
            <v>0.75</v>
          </cell>
          <cell r="I5813" t="str">
            <v>--</v>
          </cell>
          <cell r="J5813" t="str">
            <v>-</v>
          </cell>
          <cell r="K5813">
            <v>3</v>
          </cell>
        </row>
        <row r="5814">
          <cell r="A5814" t="str">
            <v>UT</v>
          </cell>
          <cell r="B5814" t="str">
            <v>B2C</v>
          </cell>
          <cell r="C5814" t="str">
            <v>SCL</v>
          </cell>
          <cell r="D5814" t="str">
            <v>002</v>
          </cell>
          <cell r="E5814" t="str">
            <v>STEAM TRAP</v>
          </cell>
          <cell r="F5814">
            <v>7</v>
          </cell>
          <cell r="G5814" t="str">
            <v>SP-05-100000T00</v>
          </cell>
          <cell r="H5814">
            <v>0.75</v>
          </cell>
          <cell r="I5814" t="str">
            <v>--</v>
          </cell>
          <cell r="J5814">
            <v>3</v>
          </cell>
          <cell r="K5814" t="str">
            <v>-</v>
          </cell>
        </row>
        <row r="5815">
          <cell r="A5815" t="str">
            <v>M1</v>
          </cell>
          <cell r="B5815" t="str">
            <v>A5C</v>
          </cell>
          <cell r="C5815" t="str">
            <v>SCD</v>
          </cell>
          <cell r="D5815" t="str">
            <v>HOLD1</v>
          </cell>
          <cell r="E5815" t="str">
            <v>C SWG</v>
          </cell>
          <cell r="F5815">
            <v>2</v>
          </cell>
          <cell r="G5815" t="str">
            <v>CB161308080H0Q</v>
          </cell>
          <cell r="H5815">
            <v>0.25</v>
          </cell>
          <cell r="I5815" t="str">
            <v>-</v>
          </cell>
          <cell r="J5815">
            <v>2</v>
          </cell>
          <cell r="K5815">
            <v>2</v>
          </cell>
        </row>
        <row r="5816">
          <cell r="A5816" t="str">
            <v>M1</v>
          </cell>
          <cell r="B5816" t="str">
            <v>A5C</v>
          </cell>
          <cell r="C5816" t="str">
            <v>SCC</v>
          </cell>
          <cell r="D5816" t="str">
            <v>HOLD1</v>
          </cell>
          <cell r="E5816" t="str">
            <v>C SWG</v>
          </cell>
          <cell r="F5816">
            <v>2</v>
          </cell>
          <cell r="G5816" t="str">
            <v>CB161308080H0Q</v>
          </cell>
          <cell r="H5816">
            <v>0.25</v>
          </cell>
          <cell r="I5816" t="str">
            <v>-</v>
          </cell>
          <cell r="J5816">
            <v>3</v>
          </cell>
          <cell r="K5816">
            <v>3</v>
          </cell>
        </row>
        <row r="5817">
          <cell r="A5817" t="str">
            <v>M1</v>
          </cell>
          <cell r="B5817" t="str">
            <v>A5C</v>
          </cell>
          <cell r="C5817" t="str">
            <v>P</v>
          </cell>
          <cell r="D5817" t="str">
            <v>22065</v>
          </cell>
          <cell r="E5817" t="str">
            <v>C SWG</v>
          </cell>
          <cell r="F5817">
            <v>2</v>
          </cell>
          <cell r="G5817" t="str">
            <v>CB161108080T0H</v>
          </cell>
          <cell r="H5817">
            <v>0.5</v>
          </cell>
          <cell r="I5817" t="str">
            <v>-</v>
          </cell>
          <cell r="J5817">
            <v>1</v>
          </cell>
          <cell r="K5817">
            <v>1</v>
          </cell>
        </row>
        <row r="5818">
          <cell r="A5818" t="str">
            <v>M1</v>
          </cell>
          <cell r="B5818" t="str">
            <v>A5C</v>
          </cell>
          <cell r="C5818" t="str">
            <v>SCD</v>
          </cell>
          <cell r="D5818" t="str">
            <v>HOLD1</v>
          </cell>
          <cell r="E5818" t="str">
            <v>C SWG</v>
          </cell>
          <cell r="F5818">
            <v>2</v>
          </cell>
          <cell r="G5818" t="str">
            <v>CB161308080T0Q</v>
          </cell>
          <cell r="H5818">
            <v>0.25</v>
          </cell>
          <cell r="I5818" t="str">
            <v>-</v>
          </cell>
          <cell r="J5818">
            <v>2</v>
          </cell>
          <cell r="K5818">
            <v>2</v>
          </cell>
        </row>
        <row r="5819">
          <cell r="A5819" t="str">
            <v>M1</v>
          </cell>
          <cell r="B5819" t="str">
            <v>A5C</v>
          </cell>
          <cell r="C5819" t="str">
            <v>SCD</v>
          </cell>
          <cell r="D5819" t="str">
            <v>HOLD1</v>
          </cell>
          <cell r="E5819" t="str">
            <v>C SWG</v>
          </cell>
          <cell r="F5819">
            <v>2</v>
          </cell>
          <cell r="G5819" t="str">
            <v>CB161108080T0H</v>
          </cell>
          <cell r="H5819">
            <v>0.5</v>
          </cell>
          <cell r="I5819" t="str">
            <v>-</v>
          </cell>
          <cell r="J5819">
            <v>2</v>
          </cell>
          <cell r="K5819">
            <v>2</v>
          </cell>
        </row>
        <row r="5820">
          <cell r="A5820" t="str">
            <v>M1</v>
          </cell>
          <cell r="B5820" t="str">
            <v>A5C</v>
          </cell>
          <cell r="C5820" t="str">
            <v>SCC</v>
          </cell>
          <cell r="D5820" t="str">
            <v>HOLD1</v>
          </cell>
          <cell r="E5820" t="str">
            <v>C SWG</v>
          </cell>
          <cell r="F5820">
            <v>2</v>
          </cell>
          <cell r="G5820" t="str">
            <v>CB161308080T0Q</v>
          </cell>
          <cell r="H5820">
            <v>0.25</v>
          </cell>
          <cell r="I5820" t="str">
            <v>-</v>
          </cell>
          <cell r="J5820">
            <v>3</v>
          </cell>
          <cell r="K5820">
            <v>3</v>
          </cell>
        </row>
        <row r="5821">
          <cell r="A5821" t="str">
            <v>M1</v>
          </cell>
          <cell r="B5821" t="str">
            <v>A5C</v>
          </cell>
          <cell r="C5821" t="str">
            <v>SCC</v>
          </cell>
          <cell r="D5821" t="str">
            <v>HOLD1</v>
          </cell>
          <cell r="E5821" t="str">
            <v>C SWG</v>
          </cell>
          <cell r="F5821">
            <v>2</v>
          </cell>
          <cell r="G5821" t="str">
            <v>CB161108080T0H</v>
          </cell>
          <cell r="H5821">
            <v>0.5</v>
          </cell>
          <cell r="I5821" t="str">
            <v>-</v>
          </cell>
          <cell r="J5821">
            <v>3</v>
          </cell>
          <cell r="K5821">
            <v>3</v>
          </cell>
        </row>
        <row r="5822">
          <cell r="A5822" t="str">
            <v>M1</v>
          </cell>
          <cell r="B5822" t="str">
            <v>A5C</v>
          </cell>
          <cell r="C5822" t="str">
            <v>P</v>
          </cell>
          <cell r="D5822" t="str">
            <v>22065</v>
          </cell>
          <cell r="E5822" t="str">
            <v>R TEE</v>
          </cell>
          <cell r="F5822">
            <v>2</v>
          </cell>
          <cell r="G5822" t="str">
            <v>CB400400000T0H</v>
          </cell>
          <cell r="H5822">
            <v>0.5</v>
          </cell>
          <cell r="I5822" t="str">
            <v>-</v>
          </cell>
          <cell r="J5822">
            <v>1</v>
          </cell>
          <cell r="K5822">
            <v>1</v>
          </cell>
        </row>
        <row r="5823">
          <cell r="A5823" t="str">
            <v>M1</v>
          </cell>
          <cell r="B5823" t="str">
            <v>A5C</v>
          </cell>
          <cell r="C5823" t="str">
            <v>SCC</v>
          </cell>
          <cell r="D5823" t="str">
            <v>HOLD1</v>
          </cell>
          <cell r="E5823" t="str">
            <v>R TEE</v>
          </cell>
          <cell r="F5823">
            <v>2</v>
          </cell>
          <cell r="G5823" t="str">
            <v>CB400400000T0H</v>
          </cell>
          <cell r="H5823">
            <v>0.5</v>
          </cell>
          <cell r="I5823" t="str">
            <v>-</v>
          </cell>
          <cell r="J5823">
            <v>3</v>
          </cell>
          <cell r="K5823">
            <v>3</v>
          </cell>
        </row>
        <row r="5824">
          <cell r="A5824" t="str">
            <v>M1</v>
          </cell>
          <cell r="B5824" t="str">
            <v>A5C</v>
          </cell>
          <cell r="C5824" t="str">
            <v>SCD</v>
          </cell>
          <cell r="D5824" t="str">
            <v>HOLD1</v>
          </cell>
          <cell r="E5824" t="str">
            <v>R TEE</v>
          </cell>
          <cell r="F5824">
            <v>2</v>
          </cell>
          <cell r="G5824" t="str">
            <v>CB400400000T0H</v>
          </cell>
          <cell r="H5824">
            <v>0.5</v>
          </cell>
          <cell r="I5824" t="str">
            <v>-</v>
          </cell>
          <cell r="J5824">
            <v>2</v>
          </cell>
          <cell r="K5824">
            <v>2</v>
          </cell>
        </row>
        <row r="5825">
          <cell r="A5825" t="str">
            <v>M1</v>
          </cell>
          <cell r="B5825" t="str">
            <v>A6C</v>
          </cell>
          <cell r="C5825" t="str">
            <v>HOR</v>
          </cell>
          <cell r="D5825" t="str">
            <v>65620</v>
          </cell>
          <cell r="E5825" t="str">
            <v>C SWG</v>
          </cell>
          <cell r="F5825">
            <v>2</v>
          </cell>
          <cell r="G5825" t="str">
            <v>CB161308080T0Q</v>
          </cell>
          <cell r="H5825">
            <v>0.25</v>
          </cell>
          <cell r="I5825" t="str">
            <v>-</v>
          </cell>
          <cell r="J5825">
            <v>1</v>
          </cell>
          <cell r="K5825">
            <v>1</v>
          </cell>
        </row>
        <row r="5826">
          <cell r="A5826" t="str">
            <v>M1</v>
          </cell>
          <cell r="B5826" t="str">
            <v>A5C</v>
          </cell>
          <cell r="C5826" t="str">
            <v>N</v>
          </cell>
          <cell r="D5826" t="str">
            <v>22670</v>
          </cell>
          <cell r="E5826" t="str">
            <v>C SWG</v>
          </cell>
          <cell r="F5826">
            <v>2</v>
          </cell>
          <cell r="G5826" t="str">
            <v>CB16110808010T</v>
          </cell>
          <cell r="H5826">
            <v>0.75</v>
          </cell>
          <cell r="I5826" t="str">
            <v>-</v>
          </cell>
          <cell r="J5826">
            <v>1</v>
          </cell>
          <cell r="K5826">
            <v>1</v>
          </cell>
        </row>
        <row r="5827">
          <cell r="A5827" t="str">
            <v>M1</v>
          </cell>
          <cell r="B5827" t="str">
            <v>A5C</v>
          </cell>
          <cell r="C5827" t="str">
            <v>P</v>
          </cell>
          <cell r="D5827" t="str">
            <v>24029</v>
          </cell>
          <cell r="E5827" t="str">
            <v>C SWG</v>
          </cell>
          <cell r="F5827">
            <v>2</v>
          </cell>
          <cell r="G5827" t="str">
            <v>CB16110808010T</v>
          </cell>
          <cell r="H5827">
            <v>0.75</v>
          </cell>
          <cell r="I5827" t="str">
            <v>-</v>
          </cell>
          <cell r="J5827">
            <v>1</v>
          </cell>
          <cell r="K5827">
            <v>1</v>
          </cell>
        </row>
        <row r="5828">
          <cell r="A5828" t="str">
            <v>M1</v>
          </cell>
          <cell r="B5828" t="str">
            <v>A5C</v>
          </cell>
          <cell r="C5828" t="str">
            <v>TRIM</v>
          </cell>
          <cell r="D5828" t="str">
            <v>V-2206</v>
          </cell>
          <cell r="E5828" t="str">
            <v>C SWG</v>
          </cell>
          <cell r="F5828">
            <v>2</v>
          </cell>
          <cell r="G5828" t="str">
            <v>CB16110808010T</v>
          </cell>
          <cell r="H5828">
            <v>0.75</v>
          </cell>
          <cell r="I5828" t="str">
            <v>-</v>
          </cell>
          <cell r="J5828">
            <v>1</v>
          </cell>
          <cell r="K5828">
            <v>1</v>
          </cell>
        </row>
        <row r="5829">
          <cell r="A5829" t="str">
            <v>M1</v>
          </cell>
          <cell r="B5829" t="str">
            <v>A5C</v>
          </cell>
          <cell r="C5829" t="str">
            <v>N</v>
          </cell>
          <cell r="D5829" t="str">
            <v>22670</v>
          </cell>
          <cell r="E5829" t="str">
            <v>C SWG</v>
          </cell>
          <cell r="F5829">
            <v>2</v>
          </cell>
          <cell r="G5829" t="str">
            <v>CB16110808010H</v>
          </cell>
          <cell r="H5829">
            <v>0.5</v>
          </cell>
          <cell r="I5829" t="str">
            <v>-</v>
          </cell>
          <cell r="J5829">
            <v>4</v>
          </cell>
          <cell r="K5829">
            <v>4</v>
          </cell>
        </row>
        <row r="5830">
          <cell r="A5830" t="str">
            <v>M1</v>
          </cell>
          <cell r="B5830" t="str">
            <v>A5C</v>
          </cell>
          <cell r="C5830" t="str">
            <v>P</v>
          </cell>
          <cell r="D5830" t="str">
            <v>22103</v>
          </cell>
          <cell r="E5830" t="str">
            <v>R TEE</v>
          </cell>
          <cell r="F5830">
            <v>2</v>
          </cell>
          <cell r="G5830" t="str">
            <v>CB40040000010T</v>
          </cell>
          <cell r="H5830">
            <v>0.75</v>
          </cell>
          <cell r="I5830" t="str">
            <v>-</v>
          </cell>
          <cell r="J5830">
            <v>1</v>
          </cell>
          <cell r="K5830">
            <v>1</v>
          </cell>
        </row>
        <row r="5831">
          <cell r="A5831" t="str">
            <v>M1</v>
          </cell>
          <cell r="B5831" t="str">
            <v>A5C</v>
          </cell>
          <cell r="C5831" t="str">
            <v>P</v>
          </cell>
          <cell r="D5831" t="str">
            <v>22106</v>
          </cell>
          <cell r="E5831" t="str">
            <v>R TEE</v>
          </cell>
          <cell r="F5831">
            <v>2</v>
          </cell>
          <cell r="G5831" t="str">
            <v>CB40040000010H</v>
          </cell>
          <cell r="H5831">
            <v>0.5</v>
          </cell>
          <cell r="I5831" t="str">
            <v>-</v>
          </cell>
          <cell r="J5831">
            <v>4</v>
          </cell>
          <cell r="K5831">
            <v>4</v>
          </cell>
        </row>
        <row r="5832">
          <cell r="A5832" t="str">
            <v>M1</v>
          </cell>
          <cell r="B5832" t="str">
            <v>A5C</v>
          </cell>
          <cell r="C5832" t="str">
            <v>P</v>
          </cell>
          <cell r="D5832" t="str">
            <v>22106</v>
          </cell>
          <cell r="E5832" t="str">
            <v>R TEE</v>
          </cell>
          <cell r="F5832">
            <v>2</v>
          </cell>
          <cell r="G5832" t="str">
            <v>CB40040000010T</v>
          </cell>
          <cell r="H5832">
            <v>0.75</v>
          </cell>
          <cell r="I5832" t="str">
            <v>-</v>
          </cell>
          <cell r="J5832">
            <v>2</v>
          </cell>
          <cell r="K5832">
            <v>2</v>
          </cell>
        </row>
        <row r="5833">
          <cell r="A5833" t="str">
            <v>M1</v>
          </cell>
          <cell r="B5833" t="str">
            <v>A5C</v>
          </cell>
          <cell r="C5833" t="str">
            <v>TRIM</v>
          </cell>
          <cell r="D5833" t="str">
            <v>V-2206</v>
          </cell>
          <cell r="E5833" t="str">
            <v>R TEE</v>
          </cell>
          <cell r="F5833">
            <v>2</v>
          </cell>
          <cell r="G5833" t="str">
            <v>CB40040000010T</v>
          </cell>
          <cell r="H5833">
            <v>0.75</v>
          </cell>
          <cell r="I5833" t="str">
            <v>-</v>
          </cell>
          <cell r="J5833">
            <v>1</v>
          </cell>
          <cell r="K5833">
            <v>1</v>
          </cell>
        </row>
        <row r="5834">
          <cell r="A5834" t="str">
            <v>M1</v>
          </cell>
          <cell r="B5834" t="str">
            <v>A6C</v>
          </cell>
          <cell r="C5834" t="str">
            <v>HOR</v>
          </cell>
          <cell r="D5834" t="str">
            <v>65612</v>
          </cell>
          <cell r="E5834" t="str">
            <v>R TEE</v>
          </cell>
          <cell r="F5834">
            <v>2</v>
          </cell>
          <cell r="G5834" t="str">
            <v>CB40040000010T</v>
          </cell>
          <cell r="H5834">
            <v>0.75</v>
          </cell>
          <cell r="I5834" t="str">
            <v>-</v>
          </cell>
          <cell r="J5834">
            <v>4</v>
          </cell>
          <cell r="K5834">
            <v>4</v>
          </cell>
        </row>
        <row r="5835">
          <cell r="A5835" t="str">
            <v>M1</v>
          </cell>
          <cell r="B5835" t="str">
            <v>A5C</v>
          </cell>
          <cell r="C5835" t="str">
            <v>TRIM</v>
          </cell>
          <cell r="D5835" t="str">
            <v>V-2208</v>
          </cell>
          <cell r="E5835" t="str">
            <v>C SWG</v>
          </cell>
          <cell r="F5835">
            <v>2</v>
          </cell>
          <cell r="G5835" t="str">
            <v>CB16110808010T</v>
          </cell>
          <cell r="H5835">
            <v>0.75</v>
          </cell>
          <cell r="I5835" t="str">
            <v>-</v>
          </cell>
          <cell r="J5835">
            <v>1</v>
          </cell>
          <cell r="K5835">
            <v>1</v>
          </cell>
        </row>
        <row r="5836">
          <cell r="A5836" t="str">
            <v>M1</v>
          </cell>
          <cell r="B5836" t="str">
            <v>A6C</v>
          </cell>
          <cell r="C5836" t="str">
            <v>HOR</v>
          </cell>
          <cell r="D5836" t="str">
            <v>65622</v>
          </cell>
          <cell r="E5836" t="str">
            <v>C SWG</v>
          </cell>
          <cell r="F5836">
            <v>2</v>
          </cell>
          <cell r="G5836" t="str">
            <v>CB16110808010T</v>
          </cell>
          <cell r="H5836">
            <v>0.75</v>
          </cell>
          <cell r="I5836" t="str">
            <v>-</v>
          </cell>
          <cell r="J5836">
            <v>4</v>
          </cell>
          <cell r="K5836">
            <v>4</v>
          </cell>
        </row>
        <row r="5837">
          <cell r="A5837" t="str">
            <v>M1</v>
          </cell>
          <cell r="B5837" t="str">
            <v>A5C</v>
          </cell>
          <cell r="C5837" t="str">
            <v>TRIM</v>
          </cell>
          <cell r="D5837" t="str">
            <v>V-2209</v>
          </cell>
          <cell r="E5837" t="str">
            <v>C SWG</v>
          </cell>
          <cell r="F5837">
            <v>2</v>
          </cell>
          <cell r="G5837" t="str">
            <v>CB16110808010T</v>
          </cell>
          <cell r="H5837">
            <v>0.75</v>
          </cell>
          <cell r="I5837" t="str">
            <v>-</v>
          </cell>
          <cell r="J5837">
            <v>1</v>
          </cell>
          <cell r="K5837">
            <v>1</v>
          </cell>
        </row>
        <row r="5838">
          <cell r="A5838" t="str">
            <v>M1</v>
          </cell>
          <cell r="B5838" t="str">
            <v>A5C</v>
          </cell>
          <cell r="C5838" t="str">
            <v>P</v>
          </cell>
          <cell r="D5838" t="str">
            <v>22087</v>
          </cell>
          <cell r="E5838" t="str">
            <v>R TEE</v>
          </cell>
          <cell r="F5838">
            <v>2</v>
          </cell>
          <cell r="G5838" t="str">
            <v>CB400400001H01</v>
          </cell>
          <cell r="H5838">
            <v>1</v>
          </cell>
          <cell r="I5838" t="str">
            <v>-</v>
          </cell>
          <cell r="J5838">
            <v>1</v>
          </cell>
          <cell r="K5838">
            <v>1</v>
          </cell>
        </row>
        <row r="5839">
          <cell r="A5839" t="str">
            <v>M1</v>
          </cell>
          <cell r="B5839" t="str">
            <v>A5C</v>
          </cell>
          <cell r="C5839" t="str">
            <v>P</v>
          </cell>
          <cell r="D5839" t="str">
            <v>22040</v>
          </cell>
          <cell r="E5839" t="str">
            <v>C SWG</v>
          </cell>
          <cell r="F5839">
            <v>2</v>
          </cell>
          <cell r="G5839" t="str">
            <v>CB161108081H01</v>
          </cell>
          <cell r="H5839">
            <v>1</v>
          </cell>
          <cell r="I5839" t="str">
            <v>-</v>
          </cell>
          <cell r="J5839">
            <v>1</v>
          </cell>
          <cell r="K5839">
            <v>1</v>
          </cell>
        </row>
        <row r="5840">
          <cell r="A5840" t="str">
            <v>M1</v>
          </cell>
          <cell r="B5840" t="str">
            <v>A5C</v>
          </cell>
          <cell r="C5840" t="str">
            <v>P</v>
          </cell>
          <cell r="D5840" t="str">
            <v>22041</v>
          </cell>
          <cell r="E5840" t="str">
            <v>C SWG</v>
          </cell>
          <cell r="F5840">
            <v>2</v>
          </cell>
          <cell r="G5840" t="str">
            <v>CB161108081H01</v>
          </cell>
          <cell r="H5840">
            <v>1</v>
          </cell>
          <cell r="I5840" t="str">
            <v>-</v>
          </cell>
          <cell r="J5840">
            <v>1</v>
          </cell>
          <cell r="K5840">
            <v>1</v>
          </cell>
        </row>
        <row r="5841">
          <cell r="A5841" t="str">
            <v>M1</v>
          </cell>
          <cell r="B5841" t="str">
            <v>A5C</v>
          </cell>
          <cell r="C5841" t="str">
            <v>P</v>
          </cell>
          <cell r="D5841" t="str">
            <v>22071</v>
          </cell>
          <cell r="E5841" t="str">
            <v>R TEE</v>
          </cell>
          <cell r="F5841">
            <v>2</v>
          </cell>
          <cell r="G5841" t="str">
            <v>CB400400001H0T</v>
          </cell>
          <cell r="H5841">
            <v>0.75</v>
          </cell>
          <cell r="I5841" t="str">
            <v>-</v>
          </cell>
          <cell r="J5841">
            <v>1</v>
          </cell>
          <cell r="K5841">
            <v>1</v>
          </cell>
        </row>
        <row r="5842">
          <cell r="A5842" t="str">
            <v>M1</v>
          </cell>
          <cell r="B5842" t="str">
            <v>A5C</v>
          </cell>
          <cell r="C5842" t="str">
            <v>P</v>
          </cell>
          <cell r="D5842" t="str">
            <v>22071</v>
          </cell>
          <cell r="E5842" t="str">
            <v>R TEE</v>
          </cell>
          <cell r="F5842">
            <v>2</v>
          </cell>
          <cell r="G5842" t="str">
            <v>CB400400001H0T</v>
          </cell>
          <cell r="H5842">
            <v>0.75</v>
          </cell>
          <cell r="I5842" t="str">
            <v>-</v>
          </cell>
          <cell r="J5842">
            <v>4</v>
          </cell>
          <cell r="K5842">
            <v>4</v>
          </cell>
        </row>
        <row r="5843">
          <cell r="A5843" t="str">
            <v>M1</v>
          </cell>
          <cell r="B5843" t="str">
            <v>A5C</v>
          </cell>
          <cell r="C5843" t="str">
            <v>P</v>
          </cell>
          <cell r="D5843" t="str">
            <v>22039</v>
          </cell>
          <cell r="E5843" t="str">
            <v>C SWG</v>
          </cell>
          <cell r="F5843">
            <v>2</v>
          </cell>
          <cell r="G5843" t="str">
            <v>CB161108081H01</v>
          </cell>
          <cell r="H5843">
            <v>1</v>
          </cell>
          <cell r="I5843" t="str">
            <v>-</v>
          </cell>
          <cell r="J5843">
            <v>1</v>
          </cell>
          <cell r="K5843">
            <v>1</v>
          </cell>
        </row>
        <row r="5844">
          <cell r="A5844" t="str">
            <v>M1</v>
          </cell>
          <cell r="B5844" t="str">
            <v>A5C</v>
          </cell>
          <cell r="C5844" t="str">
            <v>P</v>
          </cell>
          <cell r="D5844" t="str">
            <v>22071</v>
          </cell>
          <cell r="E5844" t="str">
            <v>R TEE</v>
          </cell>
          <cell r="F5844">
            <v>2</v>
          </cell>
          <cell r="G5844" t="str">
            <v>CB400400001H0T</v>
          </cell>
          <cell r="H5844">
            <v>0.75</v>
          </cell>
          <cell r="I5844" t="str">
            <v>-</v>
          </cell>
          <cell r="J5844">
            <v>4</v>
          </cell>
          <cell r="K5844">
            <v>4</v>
          </cell>
        </row>
        <row r="5845">
          <cell r="A5845" t="str">
            <v>M1</v>
          </cell>
          <cell r="B5845" t="str">
            <v>A5C</v>
          </cell>
          <cell r="C5845" t="str">
            <v>P</v>
          </cell>
          <cell r="D5845" t="str">
            <v>22102</v>
          </cell>
          <cell r="E5845" t="str">
            <v>R TEE</v>
          </cell>
          <cell r="F5845">
            <v>2</v>
          </cell>
          <cell r="G5845" t="str">
            <v>CB400400001H0T</v>
          </cell>
          <cell r="H5845">
            <v>0.75</v>
          </cell>
          <cell r="I5845" t="str">
            <v>-</v>
          </cell>
          <cell r="J5845">
            <v>5</v>
          </cell>
          <cell r="K5845">
            <v>5</v>
          </cell>
        </row>
        <row r="5846">
          <cell r="A5846" t="str">
            <v>M1</v>
          </cell>
          <cell r="B5846" t="str">
            <v>B2C</v>
          </cell>
          <cell r="C5846" t="str">
            <v>SH</v>
          </cell>
          <cell r="D5846" t="str">
            <v>22614</v>
          </cell>
          <cell r="E5846" t="str">
            <v>SOL</v>
          </cell>
          <cell r="F5846">
            <v>2</v>
          </cell>
          <cell r="G5846" t="str">
            <v>CB390200000201</v>
          </cell>
          <cell r="H5846">
            <v>1</v>
          </cell>
          <cell r="I5846" t="str">
            <v>-</v>
          </cell>
          <cell r="J5846">
            <v>1</v>
          </cell>
          <cell r="K5846">
            <v>2</v>
          </cell>
        </row>
        <row r="5847">
          <cell r="A5847" t="str">
            <v>M1</v>
          </cell>
          <cell r="B5847" t="str">
            <v>A5C</v>
          </cell>
          <cell r="C5847" t="str">
            <v>P</v>
          </cell>
          <cell r="D5847" t="str">
            <v>22104</v>
          </cell>
          <cell r="E5847" t="str">
            <v>R TEE</v>
          </cell>
          <cell r="F5847">
            <v>2</v>
          </cell>
          <cell r="G5847" t="str">
            <v>CB400400001H0T</v>
          </cell>
          <cell r="H5847">
            <v>0.75</v>
          </cell>
          <cell r="I5847" t="str">
            <v>-</v>
          </cell>
          <cell r="J5847">
            <v>1</v>
          </cell>
          <cell r="K5847">
            <v>1</v>
          </cell>
        </row>
        <row r="5848">
          <cell r="A5848" t="str">
            <v>M1</v>
          </cell>
          <cell r="B5848" t="str">
            <v>A5C</v>
          </cell>
          <cell r="C5848" t="str">
            <v>N</v>
          </cell>
          <cell r="D5848" t="str">
            <v>25611</v>
          </cell>
          <cell r="E5848" t="str">
            <v>SOL</v>
          </cell>
          <cell r="F5848">
            <v>2</v>
          </cell>
          <cell r="G5848" t="str">
            <v>CB390200000201</v>
          </cell>
          <cell r="H5848">
            <v>1</v>
          </cell>
          <cell r="I5848" t="str">
            <v>-</v>
          </cell>
          <cell r="J5848">
            <v>1</v>
          </cell>
          <cell r="K5848">
            <v>2</v>
          </cell>
        </row>
        <row r="5849">
          <cell r="A5849" t="str">
            <v>M1</v>
          </cell>
          <cell r="B5849" t="str">
            <v>A5C</v>
          </cell>
          <cell r="C5849" t="str">
            <v>P</v>
          </cell>
          <cell r="D5849" t="str">
            <v>22090</v>
          </cell>
          <cell r="E5849" t="str">
            <v>SOL</v>
          </cell>
          <cell r="F5849">
            <v>2</v>
          </cell>
          <cell r="G5849" t="str">
            <v>CB390200000301</v>
          </cell>
          <cell r="H5849">
            <v>1</v>
          </cell>
          <cell r="I5849" t="str">
            <v>-</v>
          </cell>
          <cell r="J5849">
            <v>1</v>
          </cell>
          <cell r="K5849">
            <v>2</v>
          </cell>
        </row>
        <row r="5850">
          <cell r="A5850" t="str">
            <v>M1</v>
          </cell>
          <cell r="B5850" t="str">
            <v>A5C</v>
          </cell>
          <cell r="C5850" t="str">
            <v>P</v>
          </cell>
          <cell r="D5850" t="str">
            <v>22157</v>
          </cell>
          <cell r="E5850" t="str">
            <v>R TEE</v>
          </cell>
          <cell r="F5850">
            <v>2</v>
          </cell>
          <cell r="G5850" t="str">
            <v>CB400400001H0H</v>
          </cell>
          <cell r="H5850">
            <v>0.5</v>
          </cell>
          <cell r="I5850" t="str">
            <v>-</v>
          </cell>
          <cell r="J5850">
            <v>1</v>
          </cell>
          <cell r="K5850">
            <v>1</v>
          </cell>
        </row>
        <row r="5851">
          <cell r="A5851" t="str">
            <v>M1</v>
          </cell>
          <cell r="B5851" t="str">
            <v>A5C</v>
          </cell>
          <cell r="C5851" t="str">
            <v>P</v>
          </cell>
          <cell r="D5851" t="str">
            <v>22158</v>
          </cell>
          <cell r="E5851" t="str">
            <v>R TEE</v>
          </cell>
          <cell r="F5851">
            <v>2</v>
          </cell>
          <cell r="G5851" t="str">
            <v>CB400400001H0H</v>
          </cell>
          <cell r="H5851">
            <v>0.5</v>
          </cell>
          <cell r="I5851" t="str">
            <v>-</v>
          </cell>
          <cell r="J5851">
            <v>1</v>
          </cell>
          <cell r="K5851">
            <v>1</v>
          </cell>
        </row>
        <row r="5852">
          <cell r="A5852" t="str">
            <v>M1</v>
          </cell>
          <cell r="B5852" t="str">
            <v>A5C</v>
          </cell>
          <cell r="C5852" t="str">
            <v>P</v>
          </cell>
          <cell r="D5852" t="str">
            <v>22078</v>
          </cell>
          <cell r="E5852" t="str">
            <v>R TEE</v>
          </cell>
          <cell r="F5852">
            <v>2</v>
          </cell>
          <cell r="G5852" t="str">
            <v>CB400400001H0T</v>
          </cell>
          <cell r="H5852">
            <v>0.75</v>
          </cell>
          <cell r="I5852" t="str">
            <v>-</v>
          </cell>
          <cell r="J5852">
            <v>1</v>
          </cell>
          <cell r="K5852">
            <v>1</v>
          </cell>
        </row>
        <row r="5853">
          <cell r="A5853" t="str">
            <v>M1</v>
          </cell>
          <cell r="B5853" t="str">
            <v>A5C</v>
          </cell>
          <cell r="C5853" t="str">
            <v>P</v>
          </cell>
          <cell r="D5853" t="str">
            <v>22087</v>
          </cell>
          <cell r="E5853" t="str">
            <v>R TEE</v>
          </cell>
          <cell r="F5853">
            <v>2</v>
          </cell>
          <cell r="G5853" t="str">
            <v>CB400400001H0T</v>
          </cell>
          <cell r="H5853">
            <v>0.75</v>
          </cell>
          <cell r="I5853" t="str">
            <v>-</v>
          </cell>
          <cell r="J5853">
            <v>1</v>
          </cell>
          <cell r="K5853">
            <v>1</v>
          </cell>
        </row>
        <row r="5854">
          <cell r="A5854" t="str">
            <v>M1</v>
          </cell>
          <cell r="B5854" t="str">
            <v>A5C</v>
          </cell>
          <cell r="C5854" t="str">
            <v>P</v>
          </cell>
          <cell r="D5854" t="str">
            <v>22091</v>
          </cell>
          <cell r="E5854" t="str">
            <v>SOL</v>
          </cell>
          <cell r="F5854">
            <v>2</v>
          </cell>
          <cell r="G5854" t="str">
            <v>CB390200000301</v>
          </cell>
          <cell r="H5854">
            <v>1</v>
          </cell>
          <cell r="I5854" t="str">
            <v>-</v>
          </cell>
          <cell r="J5854">
            <v>1</v>
          </cell>
          <cell r="K5854">
            <v>2</v>
          </cell>
        </row>
        <row r="5855">
          <cell r="A5855" t="str">
            <v>M1</v>
          </cell>
          <cell r="B5855" t="str">
            <v>A5C</v>
          </cell>
          <cell r="C5855" t="str">
            <v>P</v>
          </cell>
          <cell r="D5855" t="str">
            <v>22092</v>
          </cell>
          <cell r="E5855" t="str">
            <v>SOL</v>
          </cell>
          <cell r="F5855">
            <v>2</v>
          </cell>
          <cell r="G5855" t="str">
            <v>CB390200000301</v>
          </cell>
          <cell r="H5855">
            <v>1</v>
          </cell>
          <cell r="I5855" t="str">
            <v>-</v>
          </cell>
          <cell r="J5855">
            <v>1</v>
          </cell>
          <cell r="K5855">
            <v>2</v>
          </cell>
        </row>
        <row r="5856">
          <cell r="A5856" t="str">
            <v>M1</v>
          </cell>
          <cell r="B5856" t="str">
            <v>A5C</v>
          </cell>
          <cell r="C5856" t="str">
            <v>P</v>
          </cell>
          <cell r="D5856" t="str">
            <v>22102</v>
          </cell>
          <cell r="E5856" t="str">
            <v>R TEE</v>
          </cell>
          <cell r="F5856">
            <v>2</v>
          </cell>
          <cell r="G5856" t="str">
            <v>CB400400001H0T</v>
          </cell>
          <cell r="H5856">
            <v>0.75</v>
          </cell>
          <cell r="I5856" t="str">
            <v>-</v>
          </cell>
          <cell r="J5856">
            <v>2</v>
          </cell>
          <cell r="K5856">
            <v>2</v>
          </cell>
        </row>
        <row r="5857">
          <cell r="A5857" t="str">
            <v>M1</v>
          </cell>
          <cell r="B5857" t="str">
            <v>A5C</v>
          </cell>
          <cell r="C5857" t="str">
            <v>P</v>
          </cell>
          <cell r="D5857" t="str">
            <v>22113</v>
          </cell>
          <cell r="E5857" t="str">
            <v>R TEE</v>
          </cell>
          <cell r="F5857">
            <v>2</v>
          </cell>
          <cell r="G5857" t="str">
            <v>CB400400001H0T</v>
          </cell>
          <cell r="H5857">
            <v>0.75</v>
          </cell>
          <cell r="I5857" t="str">
            <v>-</v>
          </cell>
          <cell r="J5857">
            <v>1</v>
          </cell>
          <cell r="K5857">
            <v>1</v>
          </cell>
        </row>
        <row r="5858">
          <cell r="A5858" t="str">
            <v>M1</v>
          </cell>
          <cell r="B5858" t="str">
            <v>A5C</v>
          </cell>
          <cell r="C5858" t="str">
            <v>P</v>
          </cell>
          <cell r="D5858" t="str">
            <v>22114</v>
          </cell>
          <cell r="E5858" t="str">
            <v>R TEE</v>
          </cell>
          <cell r="F5858">
            <v>2</v>
          </cell>
          <cell r="G5858" t="str">
            <v>CB400400001H0T</v>
          </cell>
          <cell r="H5858">
            <v>0.75</v>
          </cell>
          <cell r="I5858" t="str">
            <v>-</v>
          </cell>
          <cell r="J5858">
            <v>1</v>
          </cell>
          <cell r="K5858">
            <v>1</v>
          </cell>
        </row>
        <row r="5859">
          <cell r="A5859" t="str">
            <v>M1</v>
          </cell>
          <cell r="B5859" t="str">
            <v>A5C</v>
          </cell>
          <cell r="C5859" t="str">
            <v>P</v>
          </cell>
          <cell r="D5859" t="str">
            <v>22093</v>
          </cell>
          <cell r="E5859" t="str">
            <v>SOL</v>
          </cell>
          <cell r="F5859">
            <v>2</v>
          </cell>
          <cell r="G5859" t="str">
            <v>CB390200000301</v>
          </cell>
          <cell r="H5859">
            <v>1</v>
          </cell>
          <cell r="I5859" t="str">
            <v>-</v>
          </cell>
          <cell r="J5859">
            <v>1</v>
          </cell>
          <cell r="K5859">
            <v>2</v>
          </cell>
        </row>
        <row r="5860">
          <cell r="A5860" t="str">
            <v>M1</v>
          </cell>
          <cell r="B5860" t="str">
            <v>A5C</v>
          </cell>
          <cell r="C5860" t="str">
            <v>P</v>
          </cell>
          <cell r="D5860" t="str">
            <v>22003</v>
          </cell>
          <cell r="E5860" t="str">
            <v>SOL</v>
          </cell>
          <cell r="F5860">
            <v>2</v>
          </cell>
          <cell r="G5860" t="str">
            <v>CB390200000301</v>
          </cell>
          <cell r="H5860">
            <v>1</v>
          </cell>
          <cell r="I5860" t="str">
            <v>-</v>
          </cell>
          <cell r="J5860">
            <v>1</v>
          </cell>
          <cell r="K5860">
            <v>2</v>
          </cell>
        </row>
        <row r="5861">
          <cell r="A5861" t="str">
            <v>M1</v>
          </cell>
          <cell r="B5861" t="str">
            <v>A5C</v>
          </cell>
          <cell r="C5861" t="str">
            <v>P</v>
          </cell>
          <cell r="D5861" t="str">
            <v>22001</v>
          </cell>
          <cell r="E5861" t="str">
            <v>SOL</v>
          </cell>
          <cell r="F5861">
            <v>2</v>
          </cell>
          <cell r="G5861" t="str">
            <v>CB390200000301</v>
          </cell>
          <cell r="H5861">
            <v>1</v>
          </cell>
          <cell r="I5861" t="str">
            <v>-</v>
          </cell>
          <cell r="J5861">
            <v>1</v>
          </cell>
          <cell r="K5861">
            <v>2</v>
          </cell>
        </row>
        <row r="5862">
          <cell r="A5862" t="str">
            <v>M1</v>
          </cell>
          <cell r="B5862" t="str">
            <v>A5C</v>
          </cell>
          <cell r="C5862" t="str">
            <v>P</v>
          </cell>
          <cell r="D5862" t="str">
            <v>22069</v>
          </cell>
          <cell r="E5862" t="str">
            <v>SOL</v>
          </cell>
          <cell r="F5862">
            <v>2</v>
          </cell>
          <cell r="G5862" t="str">
            <v>CB390200000401</v>
          </cell>
          <cell r="H5862">
            <v>1</v>
          </cell>
          <cell r="I5862" t="str">
            <v>-</v>
          </cell>
          <cell r="J5862">
            <v>1</v>
          </cell>
          <cell r="K5862">
            <v>2</v>
          </cell>
        </row>
        <row r="5863">
          <cell r="A5863" t="str">
            <v>M1</v>
          </cell>
          <cell r="B5863" t="str">
            <v>A5C</v>
          </cell>
          <cell r="C5863" t="str">
            <v>P</v>
          </cell>
          <cell r="D5863" t="str">
            <v>22039</v>
          </cell>
          <cell r="E5863" t="str">
            <v>R TEE</v>
          </cell>
          <cell r="F5863">
            <v>2</v>
          </cell>
          <cell r="G5863" t="str">
            <v>CB400400001H0H</v>
          </cell>
          <cell r="H5863">
            <v>0.5</v>
          </cell>
          <cell r="I5863" t="str">
            <v>-</v>
          </cell>
          <cell r="J5863">
            <v>1</v>
          </cell>
          <cell r="K5863">
            <v>1</v>
          </cell>
        </row>
        <row r="5864">
          <cell r="A5864" t="str">
            <v>M1</v>
          </cell>
          <cell r="B5864" t="str">
            <v>A5C</v>
          </cell>
          <cell r="C5864" t="str">
            <v>P</v>
          </cell>
          <cell r="D5864" t="str">
            <v>22041</v>
          </cell>
          <cell r="E5864" t="str">
            <v>R TEE</v>
          </cell>
          <cell r="F5864">
            <v>2</v>
          </cell>
          <cell r="G5864" t="str">
            <v>CB400400001H0H</v>
          </cell>
          <cell r="H5864">
            <v>0.5</v>
          </cell>
          <cell r="I5864" t="str">
            <v>-</v>
          </cell>
          <cell r="J5864">
            <v>1</v>
          </cell>
          <cell r="K5864">
            <v>1</v>
          </cell>
        </row>
        <row r="5865">
          <cell r="A5865" t="str">
            <v>M1</v>
          </cell>
          <cell r="B5865" t="str">
            <v>A6C</v>
          </cell>
          <cell r="C5865" t="str">
            <v>HOR</v>
          </cell>
          <cell r="D5865" t="str">
            <v>65612</v>
          </cell>
          <cell r="E5865" t="str">
            <v>R TEE</v>
          </cell>
          <cell r="F5865">
            <v>2</v>
          </cell>
          <cell r="G5865" t="str">
            <v>CB400400001H0T</v>
          </cell>
          <cell r="H5865">
            <v>0.75</v>
          </cell>
          <cell r="I5865" t="str">
            <v>-</v>
          </cell>
          <cell r="J5865">
            <v>2</v>
          </cell>
          <cell r="K5865">
            <v>2</v>
          </cell>
        </row>
        <row r="5866">
          <cell r="A5866" t="str">
            <v>M1</v>
          </cell>
          <cell r="B5866" t="str">
            <v>A6C</v>
          </cell>
          <cell r="C5866" t="str">
            <v>HOS</v>
          </cell>
          <cell r="D5866" t="str">
            <v>65624</v>
          </cell>
          <cell r="E5866" t="str">
            <v>SOL</v>
          </cell>
          <cell r="F5866">
            <v>2</v>
          </cell>
          <cell r="G5866" t="str">
            <v>CB390200000801</v>
          </cell>
          <cell r="H5866">
            <v>1</v>
          </cell>
          <cell r="I5866" t="str">
            <v>-</v>
          </cell>
          <cell r="J5866">
            <v>1</v>
          </cell>
          <cell r="K5866">
            <v>2</v>
          </cell>
        </row>
        <row r="5867">
          <cell r="A5867" t="str">
            <v>M1</v>
          </cell>
          <cell r="B5867" t="str">
            <v>A5C</v>
          </cell>
          <cell r="C5867" t="str">
            <v>P</v>
          </cell>
          <cell r="D5867" t="str">
            <v>22040</v>
          </cell>
          <cell r="E5867" t="str">
            <v>R TEE</v>
          </cell>
          <cell r="F5867">
            <v>2</v>
          </cell>
          <cell r="G5867" t="str">
            <v>CB400400001H0H</v>
          </cell>
          <cell r="H5867">
            <v>0.5</v>
          </cell>
          <cell r="I5867" t="str">
            <v>-</v>
          </cell>
          <cell r="J5867">
            <v>1</v>
          </cell>
          <cell r="K5867">
            <v>1</v>
          </cell>
        </row>
        <row r="5868">
          <cell r="A5868" t="str">
            <v>M1</v>
          </cell>
          <cell r="B5868" t="str">
            <v>A6C</v>
          </cell>
          <cell r="C5868" t="str">
            <v>HOS</v>
          </cell>
          <cell r="D5868" t="str">
            <v>65633</v>
          </cell>
          <cell r="E5868" t="str">
            <v>C SWG</v>
          </cell>
          <cell r="F5868">
            <v>2</v>
          </cell>
          <cell r="G5868" t="str">
            <v>CB161108081H0T</v>
          </cell>
          <cell r="H5868">
            <v>0.75</v>
          </cell>
          <cell r="I5868" t="str">
            <v>-</v>
          </cell>
          <cell r="J5868">
            <v>1</v>
          </cell>
          <cell r="K5868">
            <v>1</v>
          </cell>
        </row>
        <row r="5869">
          <cell r="A5869" t="str">
            <v>M1</v>
          </cell>
          <cell r="B5869" t="str">
            <v>A6C</v>
          </cell>
          <cell r="C5869" t="str">
            <v>HOS</v>
          </cell>
          <cell r="D5869" t="str">
            <v>65625</v>
          </cell>
          <cell r="E5869" t="str">
            <v>SOL</v>
          </cell>
          <cell r="F5869">
            <v>2</v>
          </cell>
          <cell r="G5869" t="str">
            <v>CB390200000801</v>
          </cell>
          <cell r="H5869">
            <v>1</v>
          </cell>
          <cell r="I5869" t="str">
            <v>-</v>
          </cell>
          <cell r="J5869">
            <v>1</v>
          </cell>
          <cell r="K5869">
            <v>2</v>
          </cell>
        </row>
        <row r="5870">
          <cell r="A5870" t="str">
            <v>M1</v>
          </cell>
          <cell r="B5870" t="str">
            <v>A6C</v>
          </cell>
          <cell r="C5870" t="str">
            <v>HOS</v>
          </cell>
          <cell r="D5870" t="str">
            <v>65633</v>
          </cell>
          <cell r="E5870" t="str">
            <v>R TEE</v>
          </cell>
          <cell r="F5870">
            <v>2</v>
          </cell>
          <cell r="G5870" t="str">
            <v>CB400400001H0T</v>
          </cell>
          <cell r="H5870">
            <v>0.75</v>
          </cell>
          <cell r="I5870" t="str">
            <v>-</v>
          </cell>
          <cell r="J5870">
            <v>1</v>
          </cell>
          <cell r="K5870">
            <v>1</v>
          </cell>
        </row>
        <row r="5871">
          <cell r="A5871" t="str">
            <v>M1</v>
          </cell>
          <cell r="B5871" t="str">
            <v>A5C</v>
          </cell>
          <cell r="C5871" t="str">
            <v>P</v>
          </cell>
          <cell r="D5871" t="str">
            <v>22002</v>
          </cell>
          <cell r="E5871" t="str">
            <v>R TEE</v>
          </cell>
          <cell r="F5871">
            <v>2</v>
          </cell>
          <cell r="G5871" t="str">
            <v>CB400400001H0T</v>
          </cell>
          <cell r="H5871">
            <v>0.75</v>
          </cell>
          <cell r="I5871" t="str">
            <v>-</v>
          </cell>
          <cell r="J5871">
            <v>2</v>
          </cell>
          <cell r="K5871">
            <v>2</v>
          </cell>
        </row>
        <row r="5872">
          <cell r="A5872" t="str">
            <v>M1</v>
          </cell>
          <cell r="B5872" t="str">
            <v>A5C</v>
          </cell>
          <cell r="C5872" t="str">
            <v>P</v>
          </cell>
          <cell r="D5872" t="str">
            <v>22111</v>
          </cell>
          <cell r="E5872" t="str">
            <v>R TEE</v>
          </cell>
          <cell r="F5872">
            <v>2</v>
          </cell>
          <cell r="G5872" t="str">
            <v>CB400400001H0T</v>
          </cell>
          <cell r="H5872">
            <v>0.75</v>
          </cell>
          <cell r="I5872" t="str">
            <v>-</v>
          </cell>
          <cell r="J5872">
            <v>6</v>
          </cell>
          <cell r="K5872">
            <v>6</v>
          </cell>
        </row>
        <row r="5873">
          <cell r="A5873" t="str">
            <v>M1</v>
          </cell>
          <cell r="B5873" t="str">
            <v>A4C</v>
          </cell>
          <cell r="C5873" t="str">
            <v>P</v>
          </cell>
          <cell r="D5873" t="str">
            <v>22031</v>
          </cell>
          <cell r="E5873" t="str">
            <v>C SWG</v>
          </cell>
          <cell r="F5873">
            <v>2</v>
          </cell>
          <cell r="G5873" t="str">
            <v>CB161108081H0H</v>
          </cell>
          <cell r="H5873">
            <v>0.5</v>
          </cell>
          <cell r="I5873" t="str">
            <v>-</v>
          </cell>
          <cell r="J5873">
            <v>6</v>
          </cell>
          <cell r="K5873">
            <v>6</v>
          </cell>
        </row>
        <row r="5874">
          <cell r="A5874" t="str">
            <v>M1</v>
          </cell>
          <cell r="B5874" t="str">
            <v>A4C</v>
          </cell>
          <cell r="C5874" t="str">
            <v>P</v>
          </cell>
          <cell r="D5874" t="str">
            <v>22031</v>
          </cell>
          <cell r="E5874" t="str">
            <v>R TEE</v>
          </cell>
          <cell r="F5874">
            <v>2</v>
          </cell>
          <cell r="G5874" t="str">
            <v>CB400400001H0T</v>
          </cell>
          <cell r="H5874">
            <v>0.75</v>
          </cell>
          <cell r="I5874" t="str">
            <v>-</v>
          </cell>
          <cell r="J5874">
            <v>1</v>
          </cell>
          <cell r="K5874">
            <v>1</v>
          </cell>
        </row>
        <row r="5875">
          <cell r="A5875" t="str">
            <v>M1</v>
          </cell>
          <cell r="B5875" t="str">
            <v>B2C</v>
          </cell>
          <cell r="C5875" t="str">
            <v>SH</v>
          </cell>
          <cell r="D5875" t="str">
            <v>22614</v>
          </cell>
          <cell r="E5875" t="str">
            <v>E SWG</v>
          </cell>
          <cell r="F5875">
            <v>2</v>
          </cell>
          <cell r="G5875" t="str">
            <v>CB1624080802IH</v>
          </cell>
          <cell r="H5875">
            <v>1.5</v>
          </cell>
          <cell r="I5875" t="str">
            <v>-</v>
          </cell>
          <cell r="J5875">
            <v>2</v>
          </cell>
          <cell r="K5875">
            <v>3</v>
          </cell>
        </row>
        <row r="5876">
          <cell r="A5876" t="str">
            <v>M1</v>
          </cell>
          <cell r="B5876" t="str">
            <v>A6C</v>
          </cell>
          <cell r="C5876" t="str">
            <v>HOS</v>
          </cell>
          <cell r="D5876" t="str">
            <v>65613</v>
          </cell>
          <cell r="E5876" t="str">
            <v>SOL</v>
          </cell>
          <cell r="F5876">
            <v>2</v>
          </cell>
          <cell r="G5876" t="str">
            <v>CB390200000801</v>
          </cell>
          <cell r="H5876">
            <v>1</v>
          </cell>
          <cell r="I5876" t="str">
            <v>-</v>
          </cell>
          <cell r="J5876">
            <v>1</v>
          </cell>
          <cell r="K5876">
            <v>2</v>
          </cell>
        </row>
        <row r="5877">
          <cell r="A5877" t="str">
            <v>M1</v>
          </cell>
          <cell r="B5877" t="str">
            <v>B2C</v>
          </cell>
          <cell r="C5877" t="str">
            <v>SH</v>
          </cell>
          <cell r="D5877" t="str">
            <v>22613</v>
          </cell>
          <cell r="E5877" t="str">
            <v>E SWG</v>
          </cell>
          <cell r="F5877">
            <v>2</v>
          </cell>
          <cell r="G5877" t="str">
            <v>CB1624080802IH</v>
          </cell>
          <cell r="H5877">
            <v>1.5</v>
          </cell>
          <cell r="I5877" t="str">
            <v>-</v>
          </cell>
          <cell r="J5877">
            <v>2</v>
          </cell>
          <cell r="K5877">
            <v>3</v>
          </cell>
        </row>
        <row r="5878">
          <cell r="A5878" t="str">
            <v>M1</v>
          </cell>
          <cell r="B5878" t="str">
            <v>B2C</v>
          </cell>
          <cell r="C5878" t="str">
            <v>SH</v>
          </cell>
          <cell r="D5878" t="str">
            <v>22612</v>
          </cell>
          <cell r="E5878" t="str">
            <v>SOL</v>
          </cell>
          <cell r="F5878">
            <v>2</v>
          </cell>
          <cell r="G5878" t="str">
            <v>CB39020000020T</v>
          </cell>
          <cell r="H5878">
            <v>0.75</v>
          </cell>
          <cell r="I5878" t="str">
            <v>-</v>
          </cell>
          <cell r="J5878">
            <v>2</v>
          </cell>
          <cell r="K5878">
            <v>3</v>
          </cell>
        </row>
        <row r="5879">
          <cell r="A5879" t="str">
            <v>M1</v>
          </cell>
          <cell r="B5879" t="str">
            <v>B2C</v>
          </cell>
          <cell r="C5879" t="str">
            <v>SH</v>
          </cell>
          <cell r="D5879" t="str">
            <v>22611</v>
          </cell>
          <cell r="E5879" t="str">
            <v>SOL</v>
          </cell>
          <cell r="F5879">
            <v>2</v>
          </cell>
          <cell r="G5879" t="str">
            <v>CB39020000020T</v>
          </cell>
          <cell r="H5879">
            <v>0.75</v>
          </cell>
          <cell r="I5879" t="str">
            <v>-</v>
          </cell>
          <cell r="J5879">
            <v>1</v>
          </cell>
          <cell r="K5879">
            <v>2</v>
          </cell>
        </row>
        <row r="5880">
          <cell r="A5880" t="str">
            <v>M1</v>
          </cell>
          <cell r="B5880" t="str">
            <v>B2C</v>
          </cell>
          <cell r="C5880" t="str">
            <v>SH</v>
          </cell>
          <cell r="D5880" t="str">
            <v>22614</v>
          </cell>
          <cell r="E5880" t="str">
            <v>SOL</v>
          </cell>
          <cell r="F5880">
            <v>2</v>
          </cell>
          <cell r="G5880" t="str">
            <v>CB39020000020T</v>
          </cell>
          <cell r="H5880">
            <v>0.75</v>
          </cell>
          <cell r="I5880" t="str">
            <v>-</v>
          </cell>
          <cell r="J5880">
            <v>2</v>
          </cell>
          <cell r="K5880">
            <v>3</v>
          </cell>
        </row>
        <row r="5881">
          <cell r="A5881" t="str">
            <v>M1</v>
          </cell>
          <cell r="B5881" t="str">
            <v>A6C</v>
          </cell>
          <cell r="C5881" t="str">
            <v>HOS</v>
          </cell>
          <cell r="D5881" t="str">
            <v>65613</v>
          </cell>
          <cell r="E5881" t="str">
            <v>SOL</v>
          </cell>
          <cell r="F5881">
            <v>2</v>
          </cell>
          <cell r="G5881" t="str">
            <v>CB390200000801</v>
          </cell>
          <cell r="H5881">
            <v>1</v>
          </cell>
          <cell r="I5881" t="str">
            <v>-</v>
          </cell>
          <cell r="J5881">
            <v>1</v>
          </cell>
          <cell r="K5881">
            <v>2</v>
          </cell>
        </row>
        <row r="5882">
          <cell r="A5882" t="str">
            <v>M1</v>
          </cell>
          <cell r="B5882" t="str">
            <v>B2C</v>
          </cell>
          <cell r="C5882" t="str">
            <v>SH</v>
          </cell>
          <cell r="D5882" t="str">
            <v>22613</v>
          </cell>
          <cell r="E5882" t="str">
            <v>SOL</v>
          </cell>
          <cell r="F5882">
            <v>2</v>
          </cell>
          <cell r="G5882" t="str">
            <v>CB39020000020T</v>
          </cell>
          <cell r="H5882">
            <v>0.75</v>
          </cell>
          <cell r="I5882" t="str">
            <v>-</v>
          </cell>
          <cell r="J5882">
            <v>2</v>
          </cell>
          <cell r="K5882">
            <v>3</v>
          </cell>
        </row>
        <row r="5883">
          <cell r="A5883" t="str">
            <v>M1</v>
          </cell>
          <cell r="B5883" t="str">
            <v>A5C</v>
          </cell>
          <cell r="C5883" t="str">
            <v>P</v>
          </cell>
          <cell r="D5883" t="str">
            <v>22117</v>
          </cell>
          <cell r="E5883" t="str">
            <v>C SWG</v>
          </cell>
          <cell r="F5883">
            <v>2</v>
          </cell>
          <cell r="G5883" t="str">
            <v>CB1614080802IH</v>
          </cell>
          <cell r="H5883">
            <v>1.5</v>
          </cell>
          <cell r="I5883" t="str">
            <v>-</v>
          </cell>
          <cell r="J5883">
            <v>1</v>
          </cell>
          <cell r="K5883">
            <v>2</v>
          </cell>
        </row>
        <row r="5884">
          <cell r="A5884" t="str">
            <v>M1</v>
          </cell>
          <cell r="B5884" t="str">
            <v>B2C</v>
          </cell>
          <cell r="C5884" t="str">
            <v>SH</v>
          </cell>
          <cell r="D5884" t="str">
            <v>22611</v>
          </cell>
          <cell r="E5884" t="str">
            <v>E SWG</v>
          </cell>
          <cell r="F5884">
            <v>2</v>
          </cell>
          <cell r="G5884" t="str">
            <v>CB162408080201</v>
          </cell>
          <cell r="H5884">
            <v>1</v>
          </cell>
          <cell r="I5884" t="str">
            <v>-</v>
          </cell>
          <cell r="J5884">
            <v>2</v>
          </cell>
          <cell r="K5884">
            <v>3</v>
          </cell>
        </row>
        <row r="5885">
          <cell r="A5885" t="str">
            <v>M1</v>
          </cell>
          <cell r="B5885" t="str">
            <v>A5C</v>
          </cell>
          <cell r="C5885" t="str">
            <v>P</v>
          </cell>
          <cell r="D5885" t="str">
            <v>22130</v>
          </cell>
          <cell r="E5885" t="str">
            <v>C SWG</v>
          </cell>
          <cell r="F5885">
            <v>2</v>
          </cell>
          <cell r="G5885" t="str">
            <v>CB161408080201</v>
          </cell>
          <cell r="H5885">
            <v>1</v>
          </cell>
          <cell r="I5885" t="str">
            <v>-</v>
          </cell>
          <cell r="J5885">
            <v>2</v>
          </cell>
          <cell r="K5885">
            <v>3</v>
          </cell>
        </row>
        <row r="5886">
          <cell r="A5886" t="str">
            <v>M1</v>
          </cell>
          <cell r="B5886" t="str">
            <v>A5C</v>
          </cell>
          <cell r="C5886" t="str">
            <v>P</v>
          </cell>
          <cell r="D5886" t="str">
            <v>22140</v>
          </cell>
          <cell r="E5886" t="str">
            <v>C SWG</v>
          </cell>
          <cell r="F5886">
            <v>2</v>
          </cell>
          <cell r="G5886" t="str">
            <v>CB161408080201</v>
          </cell>
          <cell r="H5886">
            <v>1</v>
          </cell>
          <cell r="I5886" t="str">
            <v>-</v>
          </cell>
          <cell r="J5886">
            <v>2</v>
          </cell>
          <cell r="K5886">
            <v>3</v>
          </cell>
        </row>
        <row r="5887">
          <cell r="A5887" t="str">
            <v>M1</v>
          </cell>
          <cell r="B5887" t="str">
            <v>A5C</v>
          </cell>
          <cell r="C5887" t="str">
            <v>P</v>
          </cell>
          <cell r="D5887" t="str">
            <v>22101</v>
          </cell>
          <cell r="E5887" t="str">
            <v>E SWG</v>
          </cell>
          <cell r="F5887">
            <v>2</v>
          </cell>
          <cell r="G5887" t="str">
            <v>CB1624080802IH</v>
          </cell>
          <cell r="H5887">
            <v>1.5</v>
          </cell>
          <cell r="I5887" t="str">
            <v>-</v>
          </cell>
          <cell r="J5887">
            <v>1</v>
          </cell>
          <cell r="K5887">
            <v>2</v>
          </cell>
        </row>
        <row r="5888">
          <cell r="A5888" t="str">
            <v>M1</v>
          </cell>
          <cell r="B5888" t="str">
            <v>A5C</v>
          </cell>
          <cell r="C5888" t="str">
            <v>P</v>
          </cell>
          <cell r="D5888" t="str">
            <v>22109</v>
          </cell>
          <cell r="E5888" t="str">
            <v>E SWG</v>
          </cell>
          <cell r="F5888">
            <v>2</v>
          </cell>
          <cell r="G5888" t="str">
            <v>CB1624080802IH</v>
          </cell>
          <cell r="H5888">
            <v>1.5</v>
          </cell>
          <cell r="I5888" t="str">
            <v>-</v>
          </cell>
          <cell r="J5888">
            <v>2</v>
          </cell>
          <cell r="K5888">
            <v>3</v>
          </cell>
        </row>
        <row r="5889">
          <cell r="A5889" t="str">
            <v>M1</v>
          </cell>
          <cell r="B5889" t="str">
            <v>A5C</v>
          </cell>
          <cell r="C5889" t="str">
            <v>P</v>
          </cell>
          <cell r="D5889" t="str">
            <v>22066</v>
          </cell>
          <cell r="E5889" t="str">
            <v>E SWG</v>
          </cell>
          <cell r="F5889">
            <v>2</v>
          </cell>
          <cell r="G5889" t="str">
            <v>CB162408080201</v>
          </cell>
          <cell r="H5889">
            <v>1</v>
          </cell>
          <cell r="I5889" t="str">
            <v>-</v>
          </cell>
          <cell r="J5889">
            <v>2</v>
          </cell>
          <cell r="K5889">
            <v>3</v>
          </cell>
        </row>
        <row r="5890">
          <cell r="A5890" t="str">
            <v>M1</v>
          </cell>
          <cell r="B5890" t="str">
            <v>A5C</v>
          </cell>
          <cell r="C5890" t="str">
            <v>N</v>
          </cell>
          <cell r="D5890" t="str">
            <v>25611</v>
          </cell>
          <cell r="E5890" t="str">
            <v>SOL</v>
          </cell>
          <cell r="F5890">
            <v>2</v>
          </cell>
          <cell r="G5890" t="str">
            <v>CB39020000020T</v>
          </cell>
          <cell r="H5890">
            <v>0.75</v>
          </cell>
          <cell r="I5890" t="str">
            <v>-</v>
          </cell>
          <cell r="J5890">
            <v>2</v>
          </cell>
          <cell r="K5890">
            <v>3</v>
          </cell>
        </row>
        <row r="5891">
          <cell r="A5891" t="str">
            <v>M1</v>
          </cell>
          <cell r="B5891" t="str">
            <v>A5C</v>
          </cell>
          <cell r="C5891" t="str">
            <v>P</v>
          </cell>
          <cell r="D5891" t="str">
            <v>22068</v>
          </cell>
          <cell r="E5891" t="str">
            <v>SOL</v>
          </cell>
          <cell r="F5891">
            <v>2</v>
          </cell>
          <cell r="G5891" t="str">
            <v>CB39020000020T</v>
          </cell>
          <cell r="H5891">
            <v>0.75</v>
          </cell>
          <cell r="I5891" t="str">
            <v>-</v>
          </cell>
          <cell r="J5891">
            <v>2</v>
          </cell>
          <cell r="K5891">
            <v>3</v>
          </cell>
        </row>
        <row r="5892">
          <cell r="A5892" t="str">
            <v>M1</v>
          </cell>
          <cell r="B5892" t="str">
            <v>A5C</v>
          </cell>
          <cell r="C5892" t="str">
            <v>P</v>
          </cell>
          <cell r="D5892" t="str">
            <v>22140</v>
          </cell>
          <cell r="E5892" t="str">
            <v>SOL</v>
          </cell>
          <cell r="F5892">
            <v>2</v>
          </cell>
          <cell r="G5892" t="str">
            <v>CB39020000020T</v>
          </cell>
          <cell r="H5892">
            <v>0.75</v>
          </cell>
          <cell r="I5892" t="str">
            <v>-</v>
          </cell>
          <cell r="J5892">
            <v>2</v>
          </cell>
          <cell r="K5892">
            <v>3</v>
          </cell>
        </row>
        <row r="5893">
          <cell r="A5893" t="str">
            <v>M1</v>
          </cell>
          <cell r="B5893" t="str">
            <v>A5C</v>
          </cell>
          <cell r="C5893" t="str">
            <v>P</v>
          </cell>
          <cell r="D5893" t="str">
            <v>22130</v>
          </cell>
          <cell r="E5893" t="str">
            <v>SOL</v>
          </cell>
          <cell r="F5893">
            <v>2</v>
          </cell>
          <cell r="G5893" t="str">
            <v>CB39020000020T</v>
          </cell>
          <cell r="H5893">
            <v>0.75</v>
          </cell>
          <cell r="I5893" t="str">
            <v>-</v>
          </cell>
          <cell r="J5893">
            <v>2</v>
          </cell>
          <cell r="K5893">
            <v>3</v>
          </cell>
        </row>
        <row r="5894">
          <cell r="A5894" t="str">
            <v>M1</v>
          </cell>
          <cell r="B5894" t="str">
            <v>A5C</v>
          </cell>
          <cell r="C5894" t="str">
            <v>P</v>
          </cell>
          <cell r="D5894" t="str">
            <v>22100</v>
          </cell>
          <cell r="E5894" t="str">
            <v>C SWG</v>
          </cell>
          <cell r="F5894">
            <v>2</v>
          </cell>
          <cell r="G5894" t="str">
            <v>CB1614080802IH</v>
          </cell>
          <cell r="H5894">
            <v>1.5</v>
          </cell>
          <cell r="I5894" t="str">
            <v>-</v>
          </cell>
          <cell r="J5894">
            <v>2</v>
          </cell>
          <cell r="K5894">
            <v>3</v>
          </cell>
        </row>
        <row r="5895">
          <cell r="A5895" t="str">
            <v>M1</v>
          </cell>
          <cell r="B5895" t="str">
            <v>A5C</v>
          </cell>
          <cell r="C5895" t="str">
            <v>P</v>
          </cell>
          <cell r="D5895" t="str">
            <v>22100</v>
          </cell>
          <cell r="E5895" t="str">
            <v>SOL</v>
          </cell>
          <cell r="F5895">
            <v>2</v>
          </cell>
          <cell r="G5895" t="str">
            <v>CB39020000020T</v>
          </cell>
          <cell r="H5895">
            <v>0.75</v>
          </cell>
          <cell r="I5895" t="str">
            <v>-</v>
          </cell>
          <cell r="J5895">
            <v>2</v>
          </cell>
          <cell r="K5895">
            <v>3</v>
          </cell>
        </row>
        <row r="5896">
          <cell r="A5896" t="str">
            <v>M1</v>
          </cell>
          <cell r="B5896" t="str">
            <v>A5C</v>
          </cell>
          <cell r="C5896" t="str">
            <v>P</v>
          </cell>
          <cell r="D5896" t="str">
            <v>22034</v>
          </cell>
          <cell r="E5896" t="str">
            <v>SOL</v>
          </cell>
          <cell r="F5896">
            <v>2</v>
          </cell>
          <cell r="G5896" t="str">
            <v>CB3902000006010601</v>
          </cell>
          <cell r="H5896">
            <v>1</v>
          </cell>
          <cell r="I5896" t="str">
            <v>-</v>
          </cell>
          <cell r="J5896">
            <v>2</v>
          </cell>
          <cell r="K5896">
            <v>3</v>
          </cell>
        </row>
        <row r="5897">
          <cell r="A5897" t="str">
            <v>M1</v>
          </cell>
          <cell r="B5897" t="str">
            <v>A5C</v>
          </cell>
          <cell r="C5897" t="str">
            <v>P</v>
          </cell>
          <cell r="D5897" t="str">
            <v>22004</v>
          </cell>
          <cell r="E5897" t="str">
            <v>SOL</v>
          </cell>
          <cell r="F5897">
            <v>2</v>
          </cell>
          <cell r="G5897" t="str">
            <v>CB39020000020T</v>
          </cell>
          <cell r="H5897">
            <v>0.75</v>
          </cell>
          <cell r="I5897" t="str">
            <v>-</v>
          </cell>
          <cell r="J5897">
            <v>1</v>
          </cell>
          <cell r="K5897">
            <v>2</v>
          </cell>
        </row>
        <row r="5898">
          <cell r="A5898" t="str">
            <v>M1</v>
          </cell>
          <cell r="B5898" t="str">
            <v>A5C</v>
          </cell>
          <cell r="C5898" t="str">
            <v>P</v>
          </cell>
          <cell r="D5898" t="str">
            <v>22004</v>
          </cell>
          <cell r="E5898" t="str">
            <v>SOL</v>
          </cell>
          <cell r="F5898">
            <v>2</v>
          </cell>
          <cell r="G5898" t="str">
            <v>CB39020000020T</v>
          </cell>
          <cell r="H5898">
            <v>0.75</v>
          </cell>
          <cell r="I5898" t="str">
            <v>-</v>
          </cell>
          <cell r="J5898">
            <v>1</v>
          </cell>
          <cell r="K5898">
            <v>2</v>
          </cell>
        </row>
        <row r="5899">
          <cell r="A5899" t="str">
            <v>M1</v>
          </cell>
          <cell r="B5899" t="str">
            <v>A4C</v>
          </cell>
          <cell r="C5899" t="str">
            <v>P</v>
          </cell>
          <cell r="D5899" t="str">
            <v>22031</v>
          </cell>
          <cell r="E5899" t="str">
            <v>C SWG</v>
          </cell>
          <cell r="F5899">
            <v>2</v>
          </cell>
          <cell r="G5899" t="str">
            <v>CB1614080802IH</v>
          </cell>
          <cell r="H5899">
            <v>1.5</v>
          </cell>
          <cell r="I5899" t="str">
            <v>-</v>
          </cell>
          <cell r="J5899">
            <v>1</v>
          </cell>
          <cell r="K5899">
            <v>2</v>
          </cell>
        </row>
        <row r="5900">
          <cell r="A5900" t="str">
            <v>M1</v>
          </cell>
          <cell r="B5900" t="str">
            <v>A4C</v>
          </cell>
          <cell r="C5900" t="str">
            <v>P</v>
          </cell>
          <cell r="D5900" t="str">
            <v>22031</v>
          </cell>
          <cell r="E5900" t="str">
            <v>C SWG</v>
          </cell>
          <cell r="F5900">
            <v>2</v>
          </cell>
          <cell r="G5900" t="str">
            <v>CB1614080802IH</v>
          </cell>
          <cell r="H5900">
            <v>1.5</v>
          </cell>
          <cell r="I5900" t="str">
            <v>-</v>
          </cell>
          <cell r="J5900">
            <v>5</v>
          </cell>
          <cell r="K5900">
            <v>6</v>
          </cell>
        </row>
        <row r="5901">
          <cell r="A5901" t="str">
            <v>M1</v>
          </cell>
          <cell r="B5901" t="str">
            <v>A5C</v>
          </cell>
          <cell r="C5901" t="str">
            <v>P</v>
          </cell>
          <cell r="D5901" t="str">
            <v>22062</v>
          </cell>
          <cell r="E5901" t="str">
            <v>SOL</v>
          </cell>
          <cell r="F5901">
            <v>2</v>
          </cell>
          <cell r="G5901" t="str">
            <v>CB390200001001</v>
          </cell>
          <cell r="H5901">
            <v>1</v>
          </cell>
          <cell r="I5901" t="str">
            <v>-</v>
          </cell>
          <cell r="J5901">
            <v>2</v>
          </cell>
          <cell r="K5901">
            <v>3</v>
          </cell>
        </row>
        <row r="5902">
          <cell r="A5902" t="str">
            <v>M1</v>
          </cell>
          <cell r="B5902" t="str">
            <v>B2C</v>
          </cell>
          <cell r="C5902" t="str">
            <v>SH</v>
          </cell>
          <cell r="D5902" t="str">
            <v>22612</v>
          </cell>
          <cell r="E5902" t="str">
            <v>E RED</v>
          </cell>
          <cell r="F5902">
            <v>2</v>
          </cell>
          <cell r="G5902" t="str">
            <v>CB300604080302</v>
          </cell>
          <cell r="H5902">
            <v>2</v>
          </cell>
          <cell r="I5902" t="str">
            <v>-</v>
          </cell>
          <cell r="J5902">
            <v>1</v>
          </cell>
          <cell r="K5902">
            <v>2</v>
          </cell>
        </row>
        <row r="5903">
          <cell r="A5903" t="str">
            <v>M1</v>
          </cell>
          <cell r="B5903" t="str">
            <v>B2C</v>
          </cell>
          <cell r="C5903" t="str">
            <v>SH</v>
          </cell>
          <cell r="D5903" t="str">
            <v>22625</v>
          </cell>
          <cell r="E5903" t="str">
            <v>E RED</v>
          </cell>
          <cell r="F5903">
            <v>2</v>
          </cell>
          <cell r="G5903" t="str">
            <v>CB300604080302</v>
          </cell>
          <cell r="H5903">
            <v>2</v>
          </cell>
          <cell r="I5903" t="str">
            <v>-</v>
          </cell>
          <cell r="J5903">
            <v>1</v>
          </cell>
          <cell r="K5903">
            <v>2</v>
          </cell>
        </row>
        <row r="5904">
          <cell r="A5904" t="str">
            <v>M1</v>
          </cell>
          <cell r="B5904" t="str">
            <v>B2C</v>
          </cell>
          <cell r="C5904" t="str">
            <v>SH</v>
          </cell>
          <cell r="D5904" t="str">
            <v>22601</v>
          </cell>
          <cell r="E5904" t="str">
            <v>SOL</v>
          </cell>
          <cell r="F5904">
            <v>2</v>
          </cell>
          <cell r="G5904" t="str">
            <v>CB39020000030T</v>
          </cell>
          <cell r="H5904">
            <v>0.75</v>
          </cell>
          <cell r="I5904" t="str">
            <v>-</v>
          </cell>
          <cell r="J5904">
            <v>2</v>
          </cell>
          <cell r="K5904">
            <v>3</v>
          </cell>
        </row>
        <row r="5905">
          <cell r="A5905" t="str">
            <v>M1</v>
          </cell>
          <cell r="B5905" t="str">
            <v>B2C</v>
          </cell>
          <cell r="C5905" t="str">
            <v>TRIM</v>
          </cell>
          <cell r="D5905" t="str">
            <v>V-2218</v>
          </cell>
          <cell r="E5905" t="str">
            <v>SOL</v>
          </cell>
          <cell r="F5905">
            <v>2</v>
          </cell>
          <cell r="G5905" t="str">
            <v>CB39020000030T</v>
          </cell>
          <cell r="H5905">
            <v>0.75</v>
          </cell>
          <cell r="I5905" t="str">
            <v>-</v>
          </cell>
          <cell r="J5905">
            <v>6</v>
          </cell>
          <cell r="K5905">
            <v>7</v>
          </cell>
        </row>
        <row r="5906">
          <cell r="A5906" t="str">
            <v>M1</v>
          </cell>
          <cell r="B5906" t="str">
            <v>A5C</v>
          </cell>
          <cell r="C5906" t="str">
            <v>P</v>
          </cell>
          <cell r="D5906" t="str">
            <v>22066</v>
          </cell>
          <cell r="E5906" t="str">
            <v>E RED</v>
          </cell>
          <cell r="F5906">
            <v>2</v>
          </cell>
          <cell r="G5906" t="str">
            <v>CB300604080302</v>
          </cell>
          <cell r="H5906">
            <v>2</v>
          </cell>
          <cell r="I5906" t="str">
            <v>-</v>
          </cell>
          <cell r="J5906">
            <v>1</v>
          </cell>
          <cell r="K5906">
            <v>2</v>
          </cell>
        </row>
        <row r="5907">
          <cell r="A5907" t="str">
            <v>M1</v>
          </cell>
          <cell r="B5907" t="str">
            <v>A5C</v>
          </cell>
          <cell r="C5907" t="str">
            <v>P</v>
          </cell>
          <cell r="D5907" t="str">
            <v>22130</v>
          </cell>
          <cell r="E5907" t="str">
            <v>E RED</v>
          </cell>
          <cell r="F5907">
            <v>2</v>
          </cell>
          <cell r="G5907" t="str">
            <v>CB300604080302</v>
          </cell>
          <cell r="H5907">
            <v>2</v>
          </cell>
          <cell r="I5907" t="str">
            <v>-</v>
          </cell>
          <cell r="J5907">
            <v>2</v>
          </cell>
          <cell r="K5907">
            <v>3</v>
          </cell>
        </row>
        <row r="5908">
          <cell r="A5908" t="str">
            <v>M1</v>
          </cell>
          <cell r="B5908" t="str">
            <v>A5C</v>
          </cell>
          <cell r="C5908" t="str">
            <v>P</v>
          </cell>
          <cell r="D5908" t="str">
            <v>22140</v>
          </cell>
          <cell r="E5908" t="str">
            <v>E RED</v>
          </cell>
          <cell r="F5908">
            <v>2</v>
          </cell>
          <cell r="G5908" t="str">
            <v>CB300604080302</v>
          </cell>
          <cell r="H5908">
            <v>2</v>
          </cell>
          <cell r="I5908" t="str">
            <v>-</v>
          </cell>
          <cell r="J5908">
            <v>2</v>
          </cell>
          <cell r="K5908">
            <v>3</v>
          </cell>
        </row>
        <row r="5909">
          <cell r="A5909" t="str">
            <v>M1</v>
          </cell>
          <cell r="B5909" t="str">
            <v>A5C</v>
          </cell>
          <cell r="C5909" t="str">
            <v>P</v>
          </cell>
          <cell r="D5909" t="str">
            <v>22081</v>
          </cell>
          <cell r="E5909" t="str">
            <v>E RED</v>
          </cell>
          <cell r="F5909">
            <v>2</v>
          </cell>
          <cell r="G5909" t="str">
            <v>CB300604080302</v>
          </cell>
          <cell r="H5909">
            <v>2</v>
          </cell>
          <cell r="I5909" t="str">
            <v>-</v>
          </cell>
          <cell r="J5909">
            <v>2</v>
          </cell>
          <cell r="K5909">
            <v>3</v>
          </cell>
        </row>
        <row r="5910">
          <cell r="A5910" t="str">
            <v>M1</v>
          </cell>
          <cell r="B5910" t="str">
            <v>A5C</v>
          </cell>
          <cell r="C5910" t="str">
            <v>P</v>
          </cell>
          <cell r="D5910" t="str">
            <v>22153</v>
          </cell>
          <cell r="E5910" t="str">
            <v>SOL</v>
          </cell>
          <cell r="F5910">
            <v>2</v>
          </cell>
          <cell r="G5910" t="str">
            <v>CB39020000030T</v>
          </cell>
          <cell r="H5910">
            <v>0.75</v>
          </cell>
          <cell r="I5910" t="str">
            <v>-</v>
          </cell>
          <cell r="J5910">
            <v>4</v>
          </cell>
          <cell r="K5910">
            <v>5</v>
          </cell>
        </row>
        <row r="5911">
          <cell r="A5911" t="str">
            <v>M1</v>
          </cell>
          <cell r="B5911" t="str">
            <v>A5C</v>
          </cell>
          <cell r="C5911" t="str">
            <v>TRIM</v>
          </cell>
          <cell r="D5911" t="str">
            <v>V-2211</v>
          </cell>
          <cell r="E5911" t="str">
            <v>SOL</v>
          </cell>
          <cell r="F5911">
            <v>2</v>
          </cell>
          <cell r="G5911" t="str">
            <v>CB39020000030T</v>
          </cell>
          <cell r="H5911">
            <v>0.75</v>
          </cell>
          <cell r="I5911" t="str">
            <v>-</v>
          </cell>
          <cell r="J5911">
            <v>5</v>
          </cell>
          <cell r="K5911">
            <v>6</v>
          </cell>
        </row>
        <row r="5912">
          <cell r="A5912" t="str">
            <v>M1</v>
          </cell>
          <cell r="B5912" t="str">
            <v>A5C</v>
          </cell>
          <cell r="C5912" t="str">
            <v>P</v>
          </cell>
          <cell r="D5912" t="str">
            <v>22081</v>
          </cell>
          <cell r="E5912" t="str">
            <v>SOL</v>
          </cell>
          <cell r="F5912">
            <v>2</v>
          </cell>
          <cell r="G5912" t="str">
            <v>CB39020000030T</v>
          </cell>
          <cell r="H5912">
            <v>0.75</v>
          </cell>
          <cell r="I5912" t="str">
            <v>-</v>
          </cell>
          <cell r="J5912">
            <v>3</v>
          </cell>
          <cell r="K5912">
            <v>4</v>
          </cell>
        </row>
        <row r="5913">
          <cell r="A5913" t="str">
            <v>M1</v>
          </cell>
          <cell r="B5913" t="str">
            <v>A5C</v>
          </cell>
          <cell r="C5913" t="str">
            <v>P</v>
          </cell>
          <cell r="D5913" t="str">
            <v>22094</v>
          </cell>
          <cell r="E5913" t="str">
            <v>C SWG</v>
          </cell>
          <cell r="F5913">
            <v>2</v>
          </cell>
          <cell r="G5913" t="str">
            <v>CB1614040803IH</v>
          </cell>
          <cell r="H5913">
            <v>1.5</v>
          </cell>
          <cell r="I5913" t="str">
            <v>-</v>
          </cell>
          <cell r="J5913">
            <v>2</v>
          </cell>
          <cell r="K5913">
            <v>3</v>
          </cell>
        </row>
        <row r="5914">
          <cell r="A5914" t="str">
            <v>M1</v>
          </cell>
          <cell r="B5914" t="str">
            <v>A5C</v>
          </cell>
          <cell r="C5914" t="str">
            <v>P</v>
          </cell>
          <cell r="D5914" t="str">
            <v>22095</v>
          </cell>
          <cell r="E5914" t="str">
            <v>C SWG</v>
          </cell>
          <cell r="F5914">
            <v>2</v>
          </cell>
          <cell r="G5914" t="str">
            <v>CB1614040803IH</v>
          </cell>
          <cell r="H5914">
            <v>1.5</v>
          </cell>
          <cell r="I5914" t="str">
            <v>-</v>
          </cell>
          <cell r="J5914">
            <v>2</v>
          </cell>
          <cell r="K5914">
            <v>3</v>
          </cell>
        </row>
        <row r="5915">
          <cell r="A5915" t="str">
            <v>M1</v>
          </cell>
          <cell r="B5915" t="str">
            <v>A5C</v>
          </cell>
          <cell r="C5915" t="str">
            <v>P</v>
          </cell>
          <cell r="D5915" t="str">
            <v>22073</v>
          </cell>
          <cell r="E5915" t="str">
            <v>SOL</v>
          </cell>
          <cell r="F5915">
            <v>2</v>
          </cell>
          <cell r="G5915" t="str">
            <v>CB390200001001</v>
          </cell>
          <cell r="H5915">
            <v>1</v>
          </cell>
          <cell r="I5915" t="str">
            <v>-</v>
          </cell>
          <cell r="J5915">
            <v>2</v>
          </cell>
          <cell r="K5915">
            <v>3</v>
          </cell>
        </row>
        <row r="5916">
          <cell r="A5916" t="str">
            <v>M1</v>
          </cell>
          <cell r="B5916" t="str">
            <v>A4C</v>
          </cell>
          <cell r="C5916" t="str">
            <v>P</v>
          </cell>
          <cell r="D5916" t="str">
            <v>22008</v>
          </cell>
          <cell r="E5916" t="str">
            <v>SOL</v>
          </cell>
          <cell r="F5916">
            <v>2</v>
          </cell>
          <cell r="G5916" t="str">
            <v>CB390200001001</v>
          </cell>
          <cell r="H5916">
            <v>1</v>
          </cell>
          <cell r="I5916" t="str">
            <v>-</v>
          </cell>
          <cell r="J5916">
            <v>2</v>
          </cell>
          <cell r="K5916">
            <v>3</v>
          </cell>
        </row>
        <row r="5917">
          <cell r="A5917" t="str">
            <v>M1</v>
          </cell>
          <cell r="B5917" t="str">
            <v>A4C</v>
          </cell>
          <cell r="C5917" t="str">
            <v>P</v>
          </cell>
          <cell r="D5917" t="str">
            <v>22008</v>
          </cell>
          <cell r="E5917" t="str">
            <v>SOL</v>
          </cell>
          <cell r="F5917">
            <v>2</v>
          </cell>
          <cell r="G5917" t="str">
            <v>CB390200001001</v>
          </cell>
          <cell r="H5917">
            <v>1</v>
          </cell>
          <cell r="I5917" t="str">
            <v>-</v>
          </cell>
          <cell r="J5917">
            <v>2</v>
          </cell>
          <cell r="K5917">
            <v>3</v>
          </cell>
        </row>
        <row r="5918">
          <cell r="A5918" t="str">
            <v>M1</v>
          </cell>
          <cell r="B5918" t="str">
            <v>A5C</v>
          </cell>
          <cell r="C5918" t="str">
            <v>P</v>
          </cell>
          <cell r="D5918" t="str">
            <v>22092</v>
          </cell>
          <cell r="E5918" t="str">
            <v>SOL</v>
          </cell>
          <cell r="F5918">
            <v>2</v>
          </cell>
          <cell r="G5918" t="str">
            <v>CB39020000030T</v>
          </cell>
          <cell r="H5918">
            <v>0.75</v>
          </cell>
          <cell r="I5918" t="str">
            <v>-</v>
          </cell>
          <cell r="J5918">
            <v>1</v>
          </cell>
          <cell r="K5918">
            <v>2</v>
          </cell>
        </row>
        <row r="5919">
          <cell r="A5919" t="str">
            <v>M1</v>
          </cell>
          <cell r="B5919" t="str">
            <v>A5C</v>
          </cell>
          <cell r="C5919" t="str">
            <v>P</v>
          </cell>
          <cell r="D5919" t="str">
            <v>22095</v>
          </cell>
          <cell r="E5919" t="str">
            <v>SOL</v>
          </cell>
          <cell r="F5919">
            <v>2</v>
          </cell>
          <cell r="G5919" t="str">
            <v>CB39020000030T</v>
          </cell>
          <cell r="H5919">
            <v>0.75</v>
          </cell>
          <cell r="I5919" t="str">
            <v>-</v>
          </cell>
          <cell r="J5919">
            <v>5</v>
          </cell>
          <cell r="K5919">
            <v>6</v>
          </cell>
        </row>
        <row r="5920">
          <cell r="A5920" t="str">
            <v>M1</v>
          </cell>
          <cell r="B5920" t="str">
            <v>A5C</v>
          </cell>
          <cell r="C5920" t="str">
            <v>P</v>
          </cell>
          <cell r="D5920" t="str">
            <v>22090</v>
          </cell>
          <cell r="E5920" t="str">
            <v>SOL</v>
          </cell>
          <cell r="F5920">
            <v>2</v>
          </cell>
          <cell r="G5920" t="str">
            <v>CB39020000030T</v>
          </cell>
          <cell r="H5920">
            <v>0.75</v>
          </cell>
          <cell r="I5920" t="str">
            <v>-</v>
          </cell>
          <cell r="J5920">
            <v>1</v>
          </cell>
          <cell r="K5920">
            <v>2</v>
          </cell>
        </row>
        <row r="5921">
          <cell r="A5921" t="str">
            <v>M1</v>
          </cell>
          <cell r="B5921" t="str">
            <v>A5C</v>
          </cell>
          <cell r="C5921" t="str">
            <v>P</v>
          </cell>
          <cell r="D5921" t="str">
            <v>22093</v>
          </cell>
          <cell r="E5921" t="str">
            <v>SOL</v>
          </cell>
          <cell r="F5921">
            <v>2</v>
          </cell>
          <cell r="G5921" t="str">
            <v>CB39020000030T</v>
          </cell>
          <cell r="H5921">
            <v>0.75</v>
          </cell>
          <cell r="I5921" t="str">
            <v>-</v>
          </cell>
          <cell r="J5921">
            <v>1</v>
          </cell>
          <cell r="K5921">
            <v>2</v>
          </cell>
        </row>
        <row r="5922">
          <cell r="A5922" t="str">
            <v>M1</v>
          </cell>
          <cell r="B5922" t="str">
            <v>A5C</v>
          </cell>
          <cell r="C5922" t="str">
            <v>P</v>
          </cell>
          <cell r="D5922" t="str">
            <v>22001</v>
          </cell>
          <cell r="E5922" t="str">
            <v>NPL</v>
          </cell>
          <cell r="F5922">
            <v>2</v>
          </cell>
          <cell r="G5922" t="str">
            <v>CB1321080001VR</v>
          </cell>
          <cell r="H5922">
            <v>1</v>
          </cell>
          <cell r="I5922" t="str">
            <v>75mm</v>
          </cell>
          <cell r="J5922">
            <v>2</v>
          </cell>
          <cell r="K5922">
            <v>2</v>
          </cell>
        </row>
        <row r="5923">
          <cell r="A5923" t="str">
            <v>M1</v>
          </cell>
          <cell r="B5923" t="str">
            <v>A5C</v>
          </cell>
          <cell r="C5923" t="str">
            <v>P</v>
          </cell>
          <cell r="D5923" t="str">
            <v>22094</v>
          </cell>
          <cell r="E5923" t="str">
            <v>SOL</v>
          </cell>
          <cell r="F5923">
            <v>2</v>
          </cell>
          <cell r="G5923" t="str">
            <v>CB39020000030T</v>
          </cell>
          <cell r="H5923">
            <v>0.75</v>
          </cell>
          <cell r="I5923" t="str">
            <v>-</v>
          </cell>
          <cell r="J5923">
            <v>5</v>
          </cell>
          <cell r="K5923">
            <v>6</v>
          </cell>
        </row>
        <row r="5924">
          <cell r="A5924" t="str">
            <v>M1</v>
          </cell>
          <cell r="B5924" t="str">
            <v>A5C</v>
          </cell>
          <cell r="C5924" t="str">
            <v>P</v>
          </cell>
          <cell r="D5924" t="str">
            <v>22004</v>
          </cell>
          <cell r="E5924" t="str">
            <v>C RED</v>
          </cell>
          <cell r="F5924">
            <v>2</v>
          </cell>
          <cell r="G5924" t="str">
            <v>CB300504080302</v>
          </cell>
          <cell r="H5924">
            <v>2</v>
          </cell>
          <cell r="I5924" t="str">
            <v>-</v>
          </cell>
          <cell r="J5924">
            <v>1</v>
          </cell>
          <cell r="K5924">
            <v>2</v>
          </cell>
        </row>
        <row r="5925">
          <cell r="A5925" t="str">
            <v>M1</v>
          </cell>
          <cell r="B5925" t="str">
            <v>A5C</v>
          </cell>
          <cell r="C5925" t="str">
            <v>P</v>
          </cell>
          <cell r="D5925" t="str">
            <v>22004</v>
          </cell>
          <cell r="E5925" t="str">
            <v>C RED</v>
          </cell>
          <cell r="F5925">
            <v>2</v>
          </cell>
          <cell r="G5925" t="str">
            <v>CB300504080302</v>
          </cell>
          <cell r="H5925">
            <v>2</v>
          </cell>
          <cell r="I5925" t="str">
            <v>-</v>
          </cell>
          <cell r="J5925">
            <v>1</v>
          </cell>
          <cell r="K5925">
            <v>2</v>
          </cell>
        </row>
        <row r="5926">
          <cell r="A5926" t="str">
            <v>M1</v>
          </cell>
          <cell r="B5926" t="str">
            <v>A5C</v>
          </cell>
          <cell r="C5926" t="str">
            <v>P</v>
          </cell>
          <cell r="D5926" t="str">
            <v>22003</v>
          </cell>
          <cell r="E5926" t="str">
            <v>SOL</v>
          </cell>
          <cell r="F5926">
            <v>2</v>
          </cell>
          <cell r="G5926" t="str">
            <v>CB39020000030T</v>
          </cell>
          <cell r="H5926">
            <v>0.75</v>
          </cell>
          <cell r="I5926" t="str">
            <v>-</v>
          </cell>
          <cell r="J5926">
            <v>2</v>
          </cell>
          <cell r="K5926">
            <v>3</v>
          </cell>
        </row>
        <row r="5927">
          <cell r="A5927" t="str">
            <v>M1</v>
          </cell>
          <cell r="B5927" t="str">
            <v>A5C</v>
          </cell>
          <cell r="C5927" t="str">
            <v>P</v>
          </cell>
          <cell r="D5927" t="str">
            <v>22096</v>
          </cell>
          <cell r="E5927" t="str">
            <v>SOL</v>
          </cell>
          <cell r="F5927">
            <v>2</v>
          </cell>
          <cell r="G5927" t="str">
            <v>CB390200000201</v>
          </cell>
          <cell r="H5927">
            <v>1</v>
          </cell>
          <cell r="I5927" t="str">
            <v>-</v>
          </cell>
          <cell r="J5927">
            <v>1</v>
          </cell>
          <cell r="K5927">
            <v>2</v>
          </cell>
        </row>
        <row r="5928">
          <cell r="A5928" t="str">
            <v>M1</v>
          </cell>
          <cell r="B5928" t="str">
            <v>A5C</v>
          </cell>
          <cell r="C5928" t="str">
            <v>P</v>
          </cell>
          <cell r="D5928" t="str">
            <v>22004</v>
          </cell>
          <cell r="E5928" t="str">
            <v>SOL</v>
          </cell>
          <cell r="F5928">
            <v>2</v>
          </cell>
          <cell r="G5928" t="str">
            <v>CB39020000030T</v>
          </cell>
          <cell r="H5928">
            <v>0.75</v>
          </cell>
          <cell r="I5928" t="str">
            <v>-</v>
          </cell>
          <cell r="J5928">
            <v>1</v>
          </cell>
          <cell r="K5928">
            <v>2</v>
          </cell>
        </row>
        <row r="5929">
          <cell r="A5929" t="str">
            <v>M1</v>
          </cell>
          <cell r="B5929" t="str">
            <v>A5C</v>
          </cell>
          <cell r="C5929" t="str">
            <v>P</v>
          </cell>
          <cell r="D5929" t="str">
            <v>22004</v>
          </cell>
          <cell r="E5929" t="str">
            <v>SOL</v>
          </cell>
          <cell r="F5929">
            <v>2</v>
          </cell>
          <cell r="G5929" t="str">
            <v>CB3902000003IH</v>
          </cell>
          <cell r="H5929">
            <v>1.5</v>
          </cell>
          <cell r="I5929" t="str">
            <v>-</v>
          </cell>
          <cell r="J5929">
            <v>1</v>
          </cell>
          <cell r="K5929">
            <v>2</v>
          </cell>
        </row>
        <row r="5930">
          <cell r="A5930" t="str">
            <v>M1</v>
          </cell>
          <cell r="B5930" t="str">
            <v>A5C</v>
          </cell>
          <cell r="C5930" t="str">
            <v>P</v>
          </cell>
          <cell r="D5930" t="str">
            <v>22005</v>
          </cell>
          <cell r="E5930" t="str">
            <v>SOL</v>
          </cell>
          <cell r="F5930">
            <v>2</v>
          </cell>
          <cell r="G5930" t="str">
            <v>CB39020000030T</v>
          </cell>
          <cell r="H5930">
            <v>0.75</v>
          </cell>
          <cell r="I5930" t="str">
            <v>-</v>
          </cell>
          <cell r="J5930">
            <v>1</v>
          </cell>
          <cell r="K5930">
            <v>2</v>
          </cell>
        </row>
        <row r="5931">
          <cell r="A5931" t="str">
            <v>M1</v>
          </cell>
          <cell r="B5931" t="str">
            <v>A5C</v>
          </cell>
          <cell r="C5931" t="str">
            <v>P</v>
          </cell>
          <cell r="D5931" t="str">
            <v>22001</v>
          </cell>
          <cell r="E5931" t="str">
            <v>SOL</v>
          </cell>
          <cell r="F5931">
            <v>2</v>
          </cell>
          <cell r="G5931" t="str">
            <v>CB39020000030T</v>
          </cell>
          <cell r="H5931">
            <v>0.75</v>
          </cell>
          <cell r="I5931" t="str">
            <v>-</v>
          </cell>
          <cell r="J5931">
            <v>3</v>
          </cell>
          <cell r="K5931">
            <v>4</v>
          </cell>
        </row>
        <row r="5932">
          <cell r="A5932" t="str">
            <v>M1</v>
          </cell>
          <cell r="B5932" t="str">
            <v>A5C</v>
          </cell>
          <cell r="C5932" t="str">
            <v>N</v>
          </cell>
          <cell r="D5932" t="str">
            <v>22681</v>
          </cell>
          <cell r="E5932" t="str">
            <v>90 ELL</v>
          </cell>
          <cell r="F5932">
            <v>2</v>
          </cell>
          <cell r="G5932" t="str">
            <v>CB400100001000</v>
          </cell>
          <cell r="H5932">
            <v>1</v>
          </cell>
          <cell r="I5932" t="str">
            <v>--</v>
          </cell>
          <cell r="J5932">
            <v>1</v>
          </cell>
          <cell r="K5932">
            <v>1</v>
          </cell>
        </row>
        <row r="5933">
          <cell r="A5933" t="str">
            <v>M1</v>
          </cell>
          <cell r="B5933" t="str">
            <v>A5C</v>
          </cell>
          <cell r="C5933" t="str">
            <v>P</v>
          </cell>
          <cell r="D5933" t="str">
            <v>22001</v>
          </cell>
          <cell r="E5933" t="str">
            <v>SOL</v>
          </cell>
          <cell r="F5933">
            <v>2</v>
          </cell>
          <cell r="G5933" t="str">
            <v>CB3902000003IH</v>
          </cell>
          <cell r="H5933">
            <v>1.5</v>
          </cell>
          <cell r="I5933" t="str">
            <v>-</v>
          </cell>
          <cell r="J5933">
            <v>1</v>
          </cell>
          <cell r="K5933">
            <v>2</v>
          </cell>
        </row>
        <row r="5934">
          <cell r="A5934" t="str">
            <v>M1</v>
          </cell>
          <cell r="B5934" t="str">
            <v>A5C</v>
          </cell>
          <cell r="C5934" t="str">
            <v>TRIM</v>
          </cell>
          <cell r="D5934" t="str">
            <v>V-2213</v>
          </cell>
          <cell r="E5934" t="str">
            <v>SOL</v>
          </cell>
          <cell r="F5934">
            <v>2</v>
          </cell>
          <cell r="G5934" t="str">
            <v>CB39020000030T</v>
          </cell>
          <cell r="H5934">
            <v>0.75</v>
          </cell>
          <cell r="I5934" t="str">
            <v>-</v>
          </cell>
          <cell r="J5934">
            <v>1</v>
          </cell>
          <cell r="K5934">
            <v>2</v>
          </cell>
        </row>
        <row r="5935">
          <cell r="A5935" t="str">
            <v>M1</v>
          </cell>
          <cell r="B5935" t="str">
            <v>A4C</v>
          </cell>
          <cell r="C5935" t="str">
            <v>P</v>
          </cell>
          <cell r="D5935" t="str">
            <v>22031</v>
          </cell>
          <cell r="E5935" t="str">
            <v>C RED</v>
          </cell>
          <cell r="F5935">
            <v>2</v>
          </cell>
          <cell r="G5935" t="str">
            <v>CB300504080302</v>
          </cell>
          <cell r="H5935">
            <v>2</v>
          </cell>
          <cell r="I5935" t="str">
            <v>-</v>
          </cell>
          <cell r="J5935">
            <v>5</v>
          </cell>
          <cell r="K5935">
            <v>6</v>
          </cell>
        </row>
        <row r="5936">
          <cell r="A5936" t="str">
            <v>M1</v>
          </cell>
          <cell r="B5936" t="str">
            <v>A4C</v>
          </cell>
          <cell r="C5936" t="str">
            <v>P</v>
          </cell>
          <cell r="D5936" t="str">
            <v>22031</v>
          </cell>
          <cell r="E5936" t="str">
            <v>C RED</v>
          </cell>
          <cell r="F5936">
            <v>2</v>
          </cell>
          <cell r="G5936" t="str">
            <v>CB300504080302</v>
          </cell>
          <cell r="H5936">
            <v>2</v>
          </cell>
          <cell r="I5936" t="str">
            <v>-</v>
          </cell>
          <cell r="J5936">
            <v>1</v>
          </cell>
          <cell r="K5936">
            <v>2</v>
          </cell>
        </row>
        <row r="5937">
          <cell r="A5937" t="str">
            <v>M1</v>
          </cell>
          <cell r="B5937" t="str">
            <v>A5C</v>
          </cell>
          <cell r="C5937" t="str">
            <v>P</v>
          </cell>
          <cell r="D5937" t="str">
            <v>22096</v>
          </cell>
          <cell r="E5937" t="str">
            <v>E RED</v>
          </cell>
          <cell r="F5937">
            <v>2</v>
          </cell>
          <cell r="G5937" t="str">
            <v>CB300604080302</v>
          </cell>
          <cell r="H5937">
            <v>2</v>
          </cell>
          <cell r="I5937" t="str">
            <v>-</v>
          </cell>
          <cell r="J5937">
            <v>1</v>
          </cell>
          <cell r="K5937">
            <v>2</v>
          </cell>
        </row>
        <row r="5938">
          <cell r="A5938" t="str">
            <v>M1</v>
          </cell>
          <cell r="B5938" t="str">
            <v>A5C</v>
          </cell>
          <cell r="C5938" t="str">
            <v>TRIM</v>
          </cell>
          <cell r="D5938" t="str">
            <v>C-2201</v>
          </cell>
          <cell r="E5938" t="str">
            <v>SOL</v>
          </cell>
          <cell r="F5938">
            <v>2</v>
          </cell>
          <cell r="G5938" t="str">
            <v>CB39020000030T</v>
          </cell>
          <cell r="H5938">
            <v>0.75</v>
          </cell>
          <cell r="I5938" t="str">
            <v>-</v>
          </cell>
          <cell r="J5938">
            <v>4</v>
          </cell>
          <cell r="K5938">
            <v>5</v>
          </cell>
        </row>
        <row r="5939">
          <cell r="A5939" t="str">
            <v>M1</v>
          </cell>
          <cell r="B5939" t="str">
            <v>A6C</v>
          </cell>
          <cell r="C5939" t="str">
            <v>TRIM</v>
          </cell>
          <cell r="D5939" t="str">
            <v>V-6501</v>
          </cell>
          <cell r="E5939" t="str">
            <v>SOL</v>
          </cell>
          <cell r="F5939">
            <v>2</v>
          </cell>
          <cell r="G5939" t="str">
            <v>CB39020000030T</v>
          </cell>
          <cell r="H5939">
            <v>0.75</v>
          </cell>
          <cell r="I5939" t="str">
            <v>-</v>
          </cell>
          <cell r="J5939">
            <v>6</v>
          </cell>
          <cell r="K5939">
            <v>7</v>
          </cell>
        </row>
        <row r="5940">
          <cell r="A5940" t="str">
            <v>M1</v>
          </cell>
          <cell r="B5940" t="str">
            <v>A5C</v>
          </cell>
          <cell r="C5940" t="str">
            <v>P</v>
          </cell>
          <cell r="D5940" t="str">
            <v>22088</v>
          </cell>
          <cell r="E5940" t="str">
            <v>SOL</v>
          </cell>
          <cell r="F5940">
            <v>2</v>
          </cell>
          <cell r="G5940" t="str">
            <v>CB39020000030T</v>
          </cell>
          <cell r="H5940">
            <v>0.75</v>
          </cell>
          <cell r="I5940" t="str">
            <v>-</v>
          </cell>
          <cell r="J5940">
            <v>3</v>
          </cell>
          <cell r="K5940">
            <v>4</v>
          </cell>
        </row>
        <row r="5941">
          <cell r="A5941" t="str">
            <v>M1</v>
          </cell>
          <cell r="B5941" t="str">
            <v>A5C</v>
          </cell>
          <cell r="C5941" t="str">
            <v>P</v>
          </cell>
          <cell r="D5941" t="str">
            <v>22089</v>
          </cell>
          <cell r="E5941" t="str">
            <v>SOL</v>
          </cell>
          <cell r="F5941">
            <v>2</v>
          </cell>
          <cell r="G5941" t="str">
            <v>CB39020000030T</v>
          </cell>
          <cell r="H5941">
            <v>0.75</v>
          </cell>
          <cell r="I5941" t="str">
            <v>-</v>
          </cell>
          <cell r="J5941">
            <v>1</v>
          </cell>
          <cell r="K5941">
            <v>2</v>
          </cell>
        </row>
        <row r="5942">
          <cell r="A5942" t="str">
            <v>M1</v>
          </cell>
          <cell r="B5942" t="str">
            <v>A5C</v>
          </cell>
          <cell r="C5942" t="str">
            <v>P</v>
          </cell>
          <cell r="D5942" t="str">
            <v>22069</v>
          </cell>
          <cell r="E5942" t="str">
            <v>C RED</v>
          </cell>
          <cell r="F5942">
            <v>2</v>
          </cell>
          <cell r="G5942" t="str">
            <v>CB300504080402</v>
          </cell>
          <cell r="H5942">
            <v>2</v>
          </cell>
          <cell r="I5942" t="str">
            <v>-</v>
          </cell>
          <cell r="J5942">
            <v>1</v>
          </cell>
          <cell r="K5942">
            <v>2</v>
          </cell>
        </row>
        <row r="5943">
          <cell r="A5943" t="str">
            <v>M1</v>
          </cell>
          <cell r="B5943" t="str">
            <v>A5C</v>
          </cell>
          <cell r="C5943" t="str">
            <v>P</v>
          </cell>
          <cell r="D5943" t="str">
            <v>22118</v>
          </cell>
          <cell r="E5943" t="str">
            <v>C RED</v>
          </cell>
          <cell r="F5943">
            <v>2</v>
          </cell>
          <cell r="G5943" t="str">
            <v>CB300504040403</v>
          </cell>
          <cell r="H5943">
            <v>3</v>
          </cell>
          <cell r="I5943" t="str">
            <v>-</v>
          </cell>
          <cell r="J5943">
            <v>1</v>
          </cell>
          <cell r="K5943">
            <v>2</v>
          </cell>
        </row>
        <row r="5944">
          <cell r="A5944" t="str">
            <v>M1</v>
          </cell>
          <cell r="B5944" t="str">
            <v>A5C</v>
          </cell>
          <cell r="C5944" t="str">
            <v>TRIM</v>
          </cell>
          <cell r="D5944" t="str">
            <v>V-2211</v>
          </cell>
          <cell r="E5944" t="str">
            <v>C RED</v>
          </cell>
          <cell r="F5944">
            <v>2</v>
          </cell>
          <cell r="G5944" t="str">
            <v>CB300504040403</v>
          </cell>
          <cell r="H5944">
            <v>3</v>
          </cell>
          <cell r="I5944" t="str">
            <v>-</v>
          </cell>
          <cell r="J5944">
            <v>1</v>
          </cell>
          <cell r="K5944">
            <v>2</v>
          </cell>
        </row>
        <row r="5945">
          <cell r="A5945" t="str">
            <v>M1</v>
          </cell>
          <cell r="B5945" t="str">
            <v>A5C</v>
          </cell>
          <cell r="C5945" t="str">
            <v>COMP</v>
          </cell>
          <cell r="D5945" t="str">
            <v>005</v>
          </cell>
          <cell r="E5945" t="str">
            <v>E RED</v>
          </cell>
          <cell r="F5945">
            <v>2</v>
          </cell>
          <cell r="G5945" t="str">
            <v>CB300604080402</v>
          </cell>
          <cell r="H5945">
            <v>2</v>
          </cell>
          <cell r="I5945" t="str">
            <v>-</v>
          </cell>
          <cell r="J5945">
            <v>1</v>
          </cell>
          <cell r="K5945">
            <v>2</v>
          </cell>
        </row>
        <row r="5946">
          <cell r="A5946" t="str">
            <v>M1</v>
          </cell>
          <cell r="B5946" t="str">
            <v>A5C</v>
          </cell>
          <cell r="C5946" t="str">
            <v>P</v>
          </cell>
          <cell r="D5946" t="str">
            <v>22109</v>
          </cell>
          <cell r="E5946" t="str">
            <v>E RED</v>
          </cell>
          <cell r="F5946">
            <v>2</v>
          </cell>
          <cell r="G5946" t="str">
            <v>CB300604080402</v>
          </cell>
          <cell r="H5946">
            <v>2</v>
          </cell>
          <cell r="I5946" t="str">
            <v>-</v>
          </cell>
          <cell r="J5946">
            <v>2</v>
          </cell>
          <cell r="K5946">
            <v>3</v>
          </cell>
        </row>
        <row r="5947">
          <cell r="A5947" t="str">
            <v>M1</v>
          </cell>
          <cell r="B5947" t="str">
            <v>A5C</v>
          </cell>
          <cell r="C5947" t="str">
            <v>P</v>
          </cell>
          <cell r="D5947" t="str">
            <v>22021</v>
          </cell>
          <cell r="E5947" t="str">
            <v>SOL</v>
          </cell>
          <cell r="F5947">
            <v>2</v>
          </cell>
          <cell r="G5947" t="str">
            <v>CB39020000040T</v>
          </cell>
          <cell r="H5947">
            <v>0.75</v>
          </cell>
          <cell r="I5947" t="str">
            <v>-</v>
          </cell>
          <cell r="J5947">
            <v>1</v>
          </cell>
          <cell r="K5947">
            <v>2</v>
          </cell>
        </row>
        <row r="5948">
          <cell r="A5948" t="str">
            <v>M1</v>
          </cell>
          <cell r="B5948" t="str">
            <v>A5C</v>
          </cell>
          <cell r="C5948" t="str">
            <v>P</v>
          </cell>
          <cell r="D5948" t="str">
            <v>22024</v>
          </cell>
          <cell r="E5948" t="str">
            <v>SOL</v>
          </cell>
          <cell r="F5948">
            <v>2</v>
          </cell>
          <cell r="G5948" t="str">
            <v>CB39020000040T</v>
          </cell>
          <cell r="H5948">
            <v>0.75</v>
          </cell>
          <cell r="I5948" t="str">
            <v>-</v>
          </cell>
          <cell r="J5948">
            <v>1</v>
          </cell>
          <cell r="K5948">
            <v>2</v>
          </cell>
        </row>
        <row r="5949">
          <cell r="A5949" t="str">
            <v>M1</v>
          </cell>
          <cell r="B5949" t="str">
            <v>A5C</v>
          </cell>
          <cell r="C5949" t="str">
            <v>P</v>
          </cell>
          <cell r="D5949" t="str">
            <v>22069</v>
          </cell>
          <cell r="E5949" t="str">
            <v>SOL</v>
          </cell>
          <cell r="F5949">
            <v>2</v>
          </cell>
          <cell r="G5949" t="str">
            <v>CB39020000040T</v>
          </cell>
          <cell r="H5949">
            <v>0.75</v>
          </cell>
          <cell r="I5949" t="str">
            <v>-</v>
          </cell>
          <cell r="J5949">
            <v>4</v>
          </cell>
          <cell r="K5949">
            <v>5</v>
          </cell>
        </row>
        <row r="5950">
          <cell r="A5950" t="str">
            <v>M1</v>
          </cell>
          <cell r="B5950" t="str">
            <v>A5C</v>
          </cell>
          <cell r="C5950" t="str">
            <v>P</v>
          </cell>
          <cell r="D5950" t="str">
            <v>22069</v>
          </cell>
          <cell r="E5950" t="str">
            <v>SOL</v>
          </cell>
          <cell r="F5950">
            <v>2</v>
          </cell>
          <cell r="G5950" t="str">
            <v>CB3902000004IH</v>
          </cell>
          <cell r="H5950">
            <v>1.5</v>
          </cell>
          <cell r="I5950" t="str">
            <v>-</v>
          </cell>
          <cell r="J5950">
            <v>1</v>
          </cell>
          <cell r="K5950">
            <v>2</v>
          </cell>
        </row>
        <row r="5951">
          <cell r="A5951" t="str">
            <v>M1</v>
          </cell>
          <cell r="B5951" t="str">
            <v>A5C</v>
          </cell>
          <cell r="C5951" t="str">
            <v>TRIM</v>
          </cell>
          <cell r="D5951" t="str">
            <v>V-2202</v>
          </cell>
          <cell r="E5951" t="str">
            <v>90 ELL</v>
          </cell>
          <cell r="F5951">
            <v>2</v>
          </cell>
          <cell r="G5951" t="str">
            <v>CB400100001000</v>
          </cell>
          <cell r="H5951">
            <v>1</v>
          </cell>
          <cell r="I5951" t="str">
            <v>--</v>
          </cell>
          <cell r="J5951">
            <v>1</v>
          </cell>
          <cell r="K5951">
            <v>1</v>
          </cell>
        </row>
        <row r="5952">
          <cell r="A5952" t="str">
            <v>M1</v>
          </cell>
          <cell r="B5952" t="str">
            <v>A5C</v>
          </cell>
          <cell r="C5952" t="str">
            <v>P</v>
          </cell>
          <cell r="D5952" t="str">
            <v>22069</v>
          </cell>
          <cell r="E5952" t="str">
            <v>SOL</v>
          </cell>
          <cell r="F5952">
            <v>2</v>
          </cell>
          <cell r="G5952" t="str">
            <v>CB39020000040T</v>
          </cell>
          <cell r="H5952">
            <v>0.75</v>
          </cell>
          <cell r="I5952" t="str">
            <v>-</v>
          </cell>
          <cell r="J5952">
            <v>1</v>
          </cell>
          <cell r="K5952">
            <v>2</v>
          </cell>
        </row>
        <row r="5953">
          <cell r="A5953" t="str">
            <v>M1</v>
          </cell>
          <cell r="B5953" t="str">
            <v>A5C</v>
          </cell>
          <cell r="C5953" t="str">
            <v>P</v>
          </cell>
          <cell r="D5953" t="str">
            <v>22082</v>
          </cell>
          <cell r="E5953" t="str">
            <v>SOL</v>
          </cell>
          <cell r="F5953">
            <v>2</v>
          </cell>
          <cell r="G5953" t="str">
            <v>CB39020000040T</v>
          </cell>
          <cell r="H5953">
            <v>0.75</v>
          </cell>
          <cell r="I5953" t="str">
            <v>-</v>
          </cell>
          <cell r="J5953">
            <v>2</v>
          </cell>
          <cell r="K5953">
            <v>3</v>
          </cell>
        </row>
        <row r="5954">
          <cell r="A5954" t="str">
            <v>M1</v>
          </cell>
          <cell r="B5954" t="str">
            <v>A5C</v>
          </cell>
          <cell r="C5954" t="str">
            <v>P</v>
          </cell>
          <cell r="D5954" t="str">
            <v>22139</v>
          </cell>
          <cell r="E5954" t="str">
            <v>SOL</v>
          </cell>
          <cell r="F5954">
            <v>2</v>
          </cell>
          <cell r="G5954" t="str">
            <v>CB39020000040T</v>
          </cell>
          <cell r="H5954">
            <v>0.75</v>
          </cell>
          <cell r="I5954" t="str">
            <v>-</v>
          </cell>
          <cell r="J5954">
            <v>2</v>
          </cell>
          <cell r="K5954">
            <v>3</v>
          </cell>
        </row>
        <row r="5955">
          <cell r="A5955" t="str">
            <v>M1</v>
          </cell>
          <cell r="B5955" t="str">
            <v>A5C</v>
          </cell>
          <cell r="C5955" t="str">
            <v>TRIM</v>
          </cell>
          <cell r="D5955" t="str">
            <v>V-2211</v>
          </cell>
          <cell r="E5955" t="str">
            <v>SOL</v>
          </cell>
          <cell r="F5955">
            <v>2</v>
          </cell>
          <cell r="G5955" t="str">
            <v>CB39020000040T</v>
          </cell>
          <cell r="H5955">
            <v>0.75</v>
          </cell>
          <cell r="I5955" t="str">
            <v>-</v>
          </cell>
          <cell r="J5955">
            <v>1</v>
          </cell>
          <cell r="K5955">
            <v>2</v>
          </cell>
        </row>
        <row r="5956">
          <cell r="A5956" t="str">
            <v>M1</v>
          </cell>
          <cell r="B5956" t="str">
            <v>A5C</v>
          </cell>
          <cell r="C5956" t="str">
            <v>P</v>
          </cell>
          <cell r="D5956" t="str">
            <v>22102</v>
          </cell>
          <cell r="E5956" t="str">
            <v>SOL</v>
          </cell>
          <cell r="F5956">
            <v>2</v>
          </cell>
          <cell r="G5956" t="str">
            <v>CB3902000004IH</v>
          </cell>
          <cell r="H5956">
            <v>1.5</v>
          </cell>
          <cell r="I5956" t="str">
            <v>-</v>
          </cell>
          <cell r="J5956">
            <v>2</v>
          </cell>
          <cell r="K5956">
            <v>3</v>
          </cell>
        </row>
        <row r="5957">
          <cell r="A5957" t="str">
            <v>M1</v>
          </cell>
          <cell r="B5957" t="str">
            <v>A5C</v>
          </cell>
          <cell r="C5957" t="str">
            <v>P</v>
          </cell>
          <cell r="D5957" t="str">
            <v>22094</v>
          </cell>
          <cell r="E5957" t="str">
            <v>E RED</v>
          </cell>
          <cell r="F5957">
            <v>2</v>
          </cell>
          <cell r="G5957" t="str">
            <v>CB300604040403</v>
          </cell>
          <cell r="H5957">
            <v>3</v>
          </cell>
          <cell r="I5957" t="str">
            <v>-</v>
          </cell>
          <cell r="J5957">
            <v>2</v>
          </cell>
          <cell r="K5957">
            <v>3</v>
          </cell>
        </row>
        <row r="5958">
          <cell r="A5958" t="str">
            <v>M1</v>
          </cell>
          <cell r="B5958" t="str">
            <v>A5C</v>
          </cell>
          <cell r="C5958" t="str">
            <v>P</v>
          </cell>
          <cell r="D5958" t="str">
            <v>22095</v>
          </cell>
          <cell r="E5958" t="str">
            <v>E RED</v>
          </cell>
          <cell r="F5958">
            <v>2</v>
          </cell>
          <cell r="G5958" t="str">
            <v>CB300604040403</v>
          </cell>
          <cell r="H5958">
            <v>3</v>
          </cell>
          <cell r="I5958" t="str">
            <v>-</v>
          </cell>
          <cell r="J5958">
            <v>2</v>
          </cell>
          <cell r="K5958">
            <v>3</v>
          </cell>
        </row>
        <row r="5959">
          <cell r="A5959" t="str">
            <v>M1</v>
          </cell>
          <cell r="B5959" t="str">
            <v>A5C</v>
          </cell>
          <cell r="C5959" t="str">
            <v>P</v>
          </cell>
          <cell r="D5959" t="str">
            <v>22099</v>
          </cell>
          <cell r="E5959" t="str">
            <v>SOL</v>
          </cell>
          <cell r="F5959">
            <v>2</v>
          </cell>
          <cell r="G5959" t="str">
            <v>CB39020000040T</v>
          </cell>
          <cell r="H5959">
            <v>0.75</v>
          </cell>
          <cell r="I5959" t="str">
            <v>-</v>
          </cell>
          <cell r="J5959">
            <v>2</v>
          </cell>
          <cell r="K5959">
            <v>3</v>
          </cell>
        </row>
        <row r="5960">
          <cell r="A5960" t="str">
            <v>M1</v>
          </cell>
          <cell r="B5960" t="str">
            <v>A5C</v>
          </cell>
          <cell r="C5960" t="str">
            <v>P</v>
          </cell>
          <cell r="D5960" t="str">
            <v>22099</v>
          </cell>
          <cell r="E5960" t="str">
            <v>SOL</v>
          </cell>
          <cell r="F5960">
            <v>2</v>
          </cell>
          <cell r="G5960" t="str">
            <v>CB3902000004IH</v>
          </cell>
          <cell r="H5960">
            <v>1.5</v>
          </cell>
          <cell r="I5960" t="str">
            <v>-</v>
          </cell>
          <cell r="J5960">
            <v>1</v>
          </cell>
          <cell r="K5960">
            <v>2</v>
          </cell>
        </row>
        <row r="5961">
          <cell r="A5961" t="str">
            <v>M1</v>
          </cell>
          <cell r="B5961" t="str">
            <v>A5C</v>
          </cell>
          <cell r="C5961" t="str">
            <v>P</v>
          </cell>
          <cell r="D5961" t="str">
            <v>22003</v>
          </cell>
          <cell r="E5961" t="str">
            <v>E RED</v>
          </cell>
          <cell r="F5961">
            <v>2</v>
          </cell>
          <cell r="G5961" t="str">
            <v>CB300604040403</v>
          </cell>
          <cell r="H5961">
            <v>3</v>
          </cell>
          <cell r="I5961" t="str">
            <v>-</v>
          </cell>
          <cell r="J5961">
            <v>2</v>
          </cell>
          <cell r="K5961">
            <v>3</v>
          </cell>
        </row>
        <row r="5962">
          <cell r="A5962" t="str">
            <v>M1</v>
          </cell>
          <cell r="B5962" t="str">
            <v>A5C</v>
          </cell>
          <cell r="C5962" t="str">
            <v>WW</v>
          </cell>
          <cell r="D5962" t="str">
            <v>22601</v>
          </cell>
          <cell r="E5962" t="str">
            <v>E RED</v>
          </cell>
          <cell r="F5962">
            <v>2</v>
          </cell>
          <cell r="G5962" t="str">
            <v>CB300604040403</v>
          </cell>
          <cell r="H5962">
            <v>3</v>
          </cell>
          <cell r="I5962" t="str">
            <v>-</v>
          </cell>
          <cell r="J5962">
            <v>2</v>
          </cell>
          <cell r="K5962">
            <v>3</v>
          </cell>
        </row>
        <row r="5963">
          <cell r="A5963" t="str">
            <v>M1</v>
          </cell>
          <cell r="B5963" t="str">
            <v>A5C</v>
          </cell>
          <cell r="C5963" t="str">
            <v>WW</v>
          </cell>
          <cell r="D5963" t="str">
            <v>22601</v>
          </cell>
          <cell r="E5963" t="str">
            <v>SOL</v>
          </cell>
          <cell r="F5963">
            <v>2</v>
          </cell>
          <cell r="G5963" t="str">
            <v>CB39020000040T</v>
          </cell>
          <cell r="H5963">
            <v>0.75</v>
          </cell>
          <cell r="I5963" t="str">
            <v>-</v>
          </cell>
          <cell r="J5963">
            <v>4</v>
          </cell>
          <cell r="K5963">
            <v>5</v>
          </cell>
        </row>
        <row r="5964">
          <cell r="A5964" t="str">
            <v>M1</v>
          </cell>
          <cell r="B5964" t="str">
            <v>A5C</v>
          </cell>
          <cell r="C5964" t="str">
            <v>TRIM</v>
          </cell>
          <cell r="D5964" t="str">
            <v>V-2216A</v>
          </cell>
          <cell r="E5964" t="str">
            <v>C RED</v>
          </cell>
          <cell r="F5964">
            <v>2</v>
          </cell>
          <cell r="G5964" t="str">
            <v>CB300504040403</v>
          </cell>
          <cell r="H5964">
            <v>3</v>
          </cell>
          <cell r="I5964" t="str">
            <v>-</v>
          </cell>
          <cell r="J5964">
            <v>1</v>
          </cell>
          <cell r="K5964">
            <v>2</v>
          </cell>
        </row>
        <row r="5965">
          <cell r="A5965" t="str">
            <v>M1</v>
          </cell>
          <cell r="B5965" t="str">
            <v>A5C</v>
          </cell>
          <cell r="C5965" t="str">
            <v>TRIM</v>
          </cell>
          <cell r="D5965" t="str">
            <v>V-2216B</v>
          </cell>
          <cell r="E5965" t="str">
            <v>C RED</v>
          </cell>
          <cell r="F5965">
            <v>2</v>
          </cell>
          <cell r="G5965" t="str">
            <v>CB300504040403</v>
          </cell>
          <cell r="H5965">
            <v>3</v>
          </cell>
          <cell r="I5965" t="str">
            <v>-</v>
          </cell>
          <cell r="J5965">
            <v>1</v>
          </cell>
          <cell r="K5965">
            <v>2</v>
          </cell>
        </row>
        <row r="5966">
          <cell r="A5966" t="str">
            <v>M1</v>
          </cell>
          <cell r="B5966" t="str">
            <v>A6C</v>
          </cell>
          <cell r="C5966" t="str">
            <v>HOR</v>
          </cell>
          <cell r="D5966" t="str">
            <v>65619</v>
          </cell>
          <cell r="E5966" t="str">
            <v>E RED</v>
          </cell>
          <cell r="F5966">
            <v>2</v>
          </cell>
          <cell r="G5966" t="str">
            <v>CB300604040403</v>
          </cell>
          <cell r="H5966">
            <v>3</v>
          </cell>
          <cell r="I5966" t="str">
            <v>-</v>
          </cell>
          <cell r="J5966">
            <v>1</v>
          </cell>
          <cell r="K5966">
            <v>2</v>
          </cell>
        </row>
        <row r="5967">
          <cell r="A5967" t="str">
            <v>M1</v>
          </cell>
          <cell r="B5967" t="str">
            <v>A6C</v>
          </cell>
          <cell r="C5967" t="str">
            <v>HOS</v>
          </cell>
          <cell r="D5967" t="str">
            <v>65634</v>
          </cell>
          <cell r="E5967" t="str">
            <v>SOL</v>
          </cell>
          <cell r="F5967">
            <v>2</v>
          </cell>
          <cell r="G5967" t="str">
            <v>CB39020000040T</v>
          </cell>
          <cell r="H5967">
            <v>0.75</v>
          </cell>
          <cell r="I5967" t="str">
            <v>-</v>
          </cell>
          <cell r="J5967">
            <v>1</v>
          </cell>
          <cell r="K5967">
            <v>2</v>
          </cell>
        </row>
        <row r="5968">
          <cell r="A5968" t="str">
            <v>M1</v>
          </cell>
          <cell r="B5968" t="str">
            <v>A4C</v>
          </cell>
          <cell r="C5968" t="str">
            <v>P</v>
          </cell>
          <cell r="D5968" t="str">
            <v>22009</v>
          </cell>
          <cell r="E5968" t="str">
            <v>SOL</v>
          </cell>
          <cell r="F5968">
            <v>2</v>
          </cell>
          <cell r="G5968" t="str">
            <v>CB39020000040T</v>
          </cell>
          <cell r="H5968">
            <v>0.75</v>
          </cell>
          <cell r="I5968" t="str">
            <v>-</v>
          </cell>
          <cell r="J5968">
            <v>2</v>
          </cell>
          <cell r="K5968">
            <v>3</v>
          </cell>
        </row>
        <row r="5969">
          <cell r="A5969" t="str">
            <v>M1</v>
          </cell>
          <cell r="B5969" t="str">
            <v>A5C</v>
          </cell>
          <cell r="C5969" t="str">
            <v>P</v>
          </cell>
          <cell r="D5969" t="str">
            <v>22098</v>
          </cell>
          <cell r="E5969" t="str">
            <v>SOL</v>
          </cell>
          <cell r="F5969">
            <v>2</v>
          </cell>
          <cell r="G5969" t="str">
            <v>CB39020000040T</v>
          </cell>
          <cell r="H5969">
            <v>0.75</v>
          </cell>
          <cell r="I5969" t="str">
            <v>-</v>
          </cell>
          <cell r="J5969">
            <v>1</v>
          </cell>
          <cell r="K5969">
            <v>2</v>
          </cell>
        </row>
        <row r="5970">
          <cell r="A5970" t="str">
            <v>M1</v>
          </cell>
          <cell r="B5970" t="str">
            <v>A6C</v>
          </cell>
          <cell r="C5970" t="str">
            <v>HOR</v>
          </cell>
          <cell r="D5970" t="str">
            <v>65813</v>
          </cell>
          <cell r="E5970" t="str">
            <v>SOL</v>
          </cell>
          <cell r="F5970">
            <v>2</v>
          </cell>
          <cell r="G5970" t="str">
            <v>CB39020000040T</v>
          </cell>
          <cell r="H5970">
            <v>0.75</v>
          </cell>
          <cell r="I5970" t="str">
            <v>-</v>
          </cell>
          <cell r="J5970">
            <v>1</v>
          </cell>
          <cell r="K5970">
            <v>2</v>
          </cell>
        </row>
        <row r="5971">
          <cell r="A5971" t="str">
            <v>M1</v>
          </cell>
          <cell r="B5971" t="str">
            <v>A6C</v>
          </cell>
          <cell r="C5971" t="str">
            <v>HOS</v>
          </cell>
          <cell r="D5971" t="str">
            <v>65628</v>
          </cell>
          <cell r="E5971" t="str">
            <v>SOL</v>
          </cell>
          <cell r="F5971">
            <v>2</v>
          </cell>
          <cell r="G5971" t="str">
            <v>CB39020000040T</v>
          </cell>
          <cell r="H5971">
            <v>0.75</v>
          </cell>
          <cell r="I5971" t="str">
            <v>-</v>
          </cell>
          <cell r="J5971">
            <v>1</v>
          </cell>
          <cell r="K5971">
            <v>2</v>
          </cell>
        </row>
        <row r="5972">
          <cell r="A5972" t="str">
            <v>M1</v>
          </cell>
          <cell r="B5972" t="str">
            <v>B1C</v>
          </cell>
          <cell r="C5972" t="str">
            <v>P</v>
          </cell>
          <cell r="D5972" t="str">
            <v>22029</v>
          </cell>
          <cell r="E5972" t="str">
            <v>SOL</v>
          </cell>
          <cell r="F5972">
            <v>2</v>
          </cell>
          <cell r="G5972" t="str">
            <v>CB39020000040T</v>
          </cell>
          <cell r="H5972">
            <v>0.75</v>
          </cell>
          <cell r="I5972" t="str">
            <v>-</v>
          </cell>
          <cell r="J5972">
            <v>5</v>
          </cell>
          <cell r="K5972">
            <v>6</v>
          </cell>
        </row>
        <row r="5973">
          <cell r="A5973" t="str">
            <v>M1</v>
          </cell>
          <cell r="B5973" t="str">
            <v>A5C</v>
          </cell>
          <cell r="C5973" t="str">
            <v>P</v>
          </cell>
          <cell r="D5973" t="str">
            <v>22065</v>
          </cell>
          <cell r="E5973" t="str">
            <v>E RED</v>
          </cell>
          <cell r="F5973">
            <v>2</v>
          </cell>
          <cell r="G5973" t="str">
            <v>CB300604040604</v>
          </cell>
          <cell r="H5973">
            <v>4</v>
          </cell>
          <cell r="I5973" t="str">
            <v>-</v>
          </cell>
          <cell r="J5973">
            <v>2</v>
          </cell>
          <cell r="K5973">
            <v>3</v>
          </cell>
        </row>
        <row r="5974">
          <cell r="A5974" t="str">
            <v>M1</v>
          </cell>
          <cell r="B5974" t="str">
            <v>A5C</v>
          </cell>
          <cell r="C5974" t="str">
            <v>P</v>
          </cell>
          <cell r="D5974" t="str">
            <v>22066</v>
          </cell>
          <cell r="E5974" t="str">
            <v>E RED</v>
          </cell>
          <cell r="F5974">
            <v>2</v>
          </cell>
          <cell r="G5974" t="str">
            <v>CB300604040603</v>
          </cell>
          <cell r="H5974">
            <v>3</v>
          </cell>
          <cell r="I5974" t="str">
            <v>-</v>
          </cell>
          <cell r="J5974">
            <v>1</v>
          </cell>
          <cell r="K5974">
            <v>2</v>
          </cell>
        </row>
        <row r="5975">
          <cell r="A5975" t="str">
            <v>M1</v>
          </cell>
          <cell r="B5975" t="str">
            <v>A5C</v>
          </cell>
          <cell r="C5975" t="str">
            <v>P</v>
          </cell>
          <cell r="D5975" t="str">
            <v>22028</v>
          </cell>
          <cell r="E5975" t="str">
            <v>SOL</v>
          </cell>
          <cell r="F5975">
            <v>2</v>
          </cell>
          <cell r="G5975" t="str">
            <v>CB39020000060T</v>
          </cell>
          <cell r="H5975">
            <v>0.75</v>
          </cell>
          <cell r="I5975" t="str">
            <v>-</v>
          </cell>
          <cell r="J5975">
            <v>1</v>
          </cell>
          <cell r="K5975">
            <v>2</v>
          </cell>
        </row>
        <row r="5976">
          <cell r="A5976" t="str">
            <v>M1</v>
          </cell>
          <cell r="B5976" t="str">
            <v>A5C</v>
          </cell>
          <cell r="C5976" t="str">
            <v>P</v>
          </cell>
          <cell r="D5976" t="str">
            <v>22022</v>
          </cell>
          <cell r="E5976" t="str">
            <v>SOL</v>
          </cell>
          <cell r="F5976">
            <v>2</v>
          </cell>
          <cell r="G5976" t="str">
            <v>CB39020000060H</v>
          </cell>
          <cell r="H5976">
            <v>0.5</v>
          </cell>
          <cell r="I5976" t="str">
            <v>-</v>
          </cell>
          <cell r="J5976">
            <v>1</v>
          </cell>
          <cell r="K5976">
            <v>2</v>
          </cell>
        </row>
        <row r="5977">
          <cell r="A5977" t="str">
            <v>M1</v>
          </cell>
          <cell r="B5977" t="str">
            <v>A5C</v>
          </cell>
          <cell r="C5977" t="str">
            <v>P</v>
          </cell>
          <cell r="D5977" t="str">
            <v>22065</v>
          </cell>
          <cell r="E5977" t="str">
            <v>SOL</v>
          </cell>
          <cell r="F5977">
            <v>2</v>
          </cell>
          <cell r="G5977" t="str">
            <v>CB39020000060T</v>
          </cell>
          <cell r="H5977">
            <v>0.75</v>
          </cell>
          <cell r="I5977" t="str">
            <v>-</v>
          </cell>
          <cell r="J5977">
            <v>1</v>
          </cell>
          <cell r="K5977">
            <v>2</v>
          </cell>
        </row>
        <row r="5978">
          <cell r="A5978" t="str">
            <v>M1</v>
          </cell>
          <cell r="B5978" t="str">
            <v>A5C</v>
          </cell>
          <cell r="C5978" t="str">
            <v>TRIM</v>
          </cell>
          <cell r="D5978" t="str">
            <v>V-2214</v>
          </cell>
          <cell r="E5978" t="str">
            <v>CPLG</v>
          </cell>
          <cell r="F5978">
            <v>2</v>
          </cell>
          <cell r="G5978" t="str">
            <v>CB400500000100</v>
          </cell>
          <cell r="H5978">
            <v>1</v>
          </cell>
          <cell r="I5978" t="str">
            <v>--</v>
          </cell>
          <cell r="J5978">
            <v>1</v>
          </cell>
          <cell r="K5978">
            <v>1</v>
          </cell>
        </row>
        <row r="5979">
          <cell r="A5979" t="str">
            <v>M1</v>
          </cell>
          <cell r="B5979" t="str">
            <v>A5C</v>
          </cell>
          <cell r="C5979" t="str">
            <v>WW</v>
          </cell>
          <cell r="D5979" t="str">
            <v>22601</v>
          </cell>
          <cell r="E5979" t="str">
            <v>E RED</v>
          </cell>
          <cell r="F5979">
            <v>2</v>
          </cell>
          <cell r="G5979" t="str">
            <v>CB300604040604</v>
          </cell>
          <cell r="H5979">
            <v>4</v>
          </cell>
          <cell r="I5979" t="str">
            <v>-</v>
          </cell>
          <cell r="J5979">
            <v>2</v>
          </cell>
          <cell r="K5979">
            <v>3</v>
          </cell>
        </row>
        <row r="5980">
          <cell r="A5980" t="str">
            <v>M1</v>
          </cell>
          <cell r="B5980" t="str">
            <v>A6C</v>
          </cell>
          <cell r="C5980" t="str">
            <v>HOS</v>
          </cell>
          <cell r="D5980" t="str">
            <v>65624</v>
          </cell>
          <cell r="E5980" t="str">
            <v>SOL</v>
          </cell>
          <cell r="F5980">
            <v>2</v>
          </cell>
          <cell r="G5980" t="str">
            <v>CB39020000060T</v>
          </cell>
          <cell r="H5980">
            <v>0.75</v>
          </cell>
          <cell r="I5980" t="str">
            <v>-</v>
          </cell>
          <cell r="J5980">
            <v>1</v>
          </cell>
          <cell r="K5980">
            <v>2</v>
          </cell>
        </row>
        <row r="5981">
          <cell r="A5981" t="str">
            <v>M1</v>
          </cell>
          <cell r="B5981" t="str">
            <v>A6C</v>
          </cell>
          <cell r="C5981" t="str">
            <v>HOS</v>
          </cell>
          <cell r="D5981" t="str">
            <v>65624</v>
          </cell>
          <cell r="E5981" t="str">
            <v>SOL</v>
          </cell>
          <cell r="F5981">
            <v>2</v>
          </cell>
          <cell r="G5981" t="str">
            <v>CB39020000060T</v>
          </cell>
          <cell r="H5981">
            <v>0.75</v>
          </cell>
          <cell r="I5981" t="str">
            <v>-</v>
          </cell>
          <cell r="J5981">
            <v>1</v>
          </cell>
          <cell r="K5981">
            <v>2</v>
          </cell>
        </row>
        <row r="5982">
          <cell r="A5982" t="str">
            <v>M1</v>
          </cell>
          <cell r="B5982" t="str">
            <v>A6C</v>
          </cell>
          <cell r="C5982" t="str">
            <v>HOR</v>
          </cell>
          <cell r="D5982" t="str">
            <v>65611</v>
          </cell>
          <cell r="E5982" t="str">
            <v>SOL</v>
          </cell>
          <cell r="F5982">
            <v>2</v>
          </cell>
          <cell r="G5982" t="str">
            <v>CB39020000060T</v>
          </cell>
          <cell r="H5982">
            <v>0.75</v>
          </cell>
          <cell r="I5982" t="str">
            <v>-</v>
          </cell>
          <cell r="J5982">
            <v>1</v>
          </cell>
          <cell r="K5982">
            <v>2</v>
          </cell>
        </row>
        <row r="5983">
          <cell r="A5983" t="str">
            <v>M1</v>
          </cell>
          <cell r="B5983" t="str">
            <v>A6C</v>
          </cell>
          <cell r="C5983" t="str">
            <v>HOR</v>
          </cell>
          <cell r="D5983" t="str">
            <v>65611</v>
          </cell>
          <cell r="E5983" t="str">
            <v>SOL</v>
          </cell>
          <cell r="F5983">
            <v>2</v>
          </cell>
          <cell r="G5983" t="str">
            <v>CB39020000060T</v>
          </cell>
          <cell r="H5983">
            <v>0.75</v>
          </cell>
          <cell r="I5983" t="str">
            <v>-</v>
          </cell>
          <cell r="J5983">
            <v>1</v>
          </cell>
          <cell r="K5983">
            <v>2</v>
          </cell>
        </row>
        <row r="5984">
          <cell r="A5984" t="str">
            <v>M1</v>
          </cell>
          <cell r="B5984" t="str">
            <v>A5C</v>
          </cell>
          <cell r="C5984" t="str">
            <v>P</v>
          </cell>
          <cell r="D5984" t="str">
            <v>22118</v>
          </cell>
          <cell r="E5984" t="str">
            <v>C RED</v>
          </cell>
          <cell r="F5984">
            <v>2</v>
          </cell>
          <cell r="G5984" t="str">
            <v>CB300504040804</v>
          </cell>
          <cell r="H5984">
            <v>4</v>
          </cell>
          <cell r="I5984" t="str">
            <v>-</v>
          </cell>
          <cell r="J5984">
            <v>1</v>
          </cell>
          <cell r="K5984">
            <v>2</v>
          </cell>
        </row>
        <row r="5985">
          <cell r="A5985" t="str">
            <v>M1</v>
          </cell>
          <cell r="B5985" t="str">
            <v>A5C</v>
          </cell>
          <cell r="C5985" t="str">
            <v>P</v>
          </cell>
          <cell r="D5985" t="str">
            <v>22011</v>
          </cell>
          <cell r="E5985" t="str">
            <v>SOL</v>
          </cell>
          <cell r="F5985">
            <v>2</v>
          </cell>
          <cell r="G5985" t="str">
            <v>CB39020000080T</v>
          </cell>
          <cell r="H5985">
            <v>0.75</v>
          </cell>
          <cell r="I5985" t="str">
            <v>-</v>
          </cell>
          <cell r="J5985">
            <v>1</v>
          </cell>
          <cell r="K5985">
            <v>2</v>
          </cell>
        </row>
        <row r="5986">
          <cell r="A5986" t="str">
            <v>M1</v>
          </cell>
          <cell r="B5986" t="str">
            <v>A5C</v>
          </cell>
          <cell r="C5986" t="str">
            <v>P</v>
          </cell>
          <cell r="D5986" t="str">
            <v>22074</v>
          </cell>
          <cell r="E5986" t="str">
            <v>SOL</v>
          </cell>
          <cell r="F5986">
            <v>2</v>
          </cell>
          <cell r="G5986" t="str">
            <v>CB39020000080T</v>
          </cell>
          <cell r="H5986">
            <v>0.75</v>
          </cell>
          <cell r="I5986" t="str">
            <v>-</v>
          </cell>
          <cell r="J5986">
            <v>3</v>
          </cell>
          <cell r="K5986">
            <v>4</v>
          </cell>
        </row>
        <row r="5987">
          <cell r="A5987" t="str">
            <v>M1</v>
          </cell>
          <cell r="B5987" t="str">
            <v>A6C</v>
          </cell>
          <cell r="C5987" t="str">
            <v>HOS</v>
          </cell>
          <cell r="D5987" t="str">
            <v>65613</v>
          </cell>
          <cell r="E5987" t="str">
            <v>C RED</v>
          </cell>
          <cell r="F5987">
            <v>2</v>
          </cell>
          <cell r="G5987" t="str">
            <v>CB300504040806</v>
          </cell>
          <cell r="H5987">
            <v>6</v>
          </cell>
          <cell r="I5987" t="str">
            <v>-</v>
          </cell>
          <cell r="J5987">
            <v>2</v>
          </cell>
          <cell r="K5987">
            <v>3</v>
          </cell>
        </row>
        <row r="5988">
          <cell r="A5988" t="str">
            <v>M1</v>
          </cell>
          <cell r="B5988" t="str">
            <v>A6C</v>
          </cell>
          <cell r="C5988" t="str">
            <v>HOS</v>
          </cell>
          <cell r="D5988" t="str">
            <v>65624</v>
          </cell>
          <cell r="E5988" t="str">
            <v>C RED</v>
          </cell>
          <cell r="F5988">
            <v>2</v>
          </cell>
          <cell r="G5988" t="str">
            <v>CB300504040804</v>
          </cell>
          <cell r="H5988">
            <v>4</v>
          </cell>
          <cell r="I5988" t="str">
            <v>-</v>
          </cell>
          <cell r="J5988">
            <v>1</v>
          </cell>
          <cell r="K5988">
            <v>2</v>
          </cell>
        </row>
        <row r="5989">
          <cell r="A5989" t="str">
            <v>M1</v>
          </cell>
          <cell r="B5989" t="str">
            <v>A6C</v>
          </cell>
          <cell r="C5989" t="str">
            <v>HOS</v>
          </cell>
          <cell r="D5989" t="str">
            <v>65624</v>
          </cell>
          <cell r="E5989" t="str">
            <v>C RED</v>
          </cell>
          <cell r="F5989">
            <v>2</v>
          </cell>
          <cell r="G5989" t="str">
            <v>CB300504040806</v>
          </cell>
          <cell r="H5989">
            <v>6</v>
          </cell>
          <cell r="I5989" t="str">
            <v>-</v>
          </cell>
          <cell r="J5989">
            <v>1</v>
          </cell>
          <cell r="K5989">
            <v>2</v>
          </cell>
        </row>
        <row r="5990">
          <cell r="A5990" t="str">
            <v>M1</v>
          </cell>
          <cell r="B5990" t="str">
            <v>A6C</v>
          </cell>
          <cell r="C5990" t="str">
            <v>HOS</v>
          </cell>
          <cell r="D5990" t="str">
            <v>65624</v>
          </cell>
          <cell r="E5990" t="str">
            <v>C RED</v>
          </cell>
          <cell r="F5990">
            <v>2</v>
          </cell>
          <cell r="G5990" t="str">
            <v>CB300504040806</v>
          </cell>
          <cell r="H5990">
            <v>6</v>
          </cell>
          <cell r="I5990" t="str">
            <v>-</v>
          </cell>
          <cell r="J5990">
            <v>1</v>
          </cell>
          <cell r="K5990">
            <v>2</v>
          </cell>
        </row>
        <row r="5991">
          <cell r="A5991" t="str">
            <v>M1</v>
          </cell>
          <cell r="B5991" t="str">
            <v>A6C</v>
          </cell>
          <cell r="C5991" t="str">
            <v>HOR</v>
          </cell>
          <cell r="D5991" t="str">
            <v>65611</v>
          </cell>
          <cell r="E5991" t="str">
            <v>C RED</v>
          </cell>
          <cell r="F5991">
            <v>2</v>
          </cell>
          <cell r="G5991" t="str">
            <v>CB300504040806</v>
          </cell>
          <cell r="H5991">
            <v>6</v>
          </cell>
          <cell r="I5991" t="str">
            <v>-</v>
          </cell>
          <cell r="J5991">
            <v>1</v>
          </cell>
          <cell r="K5991">
            <v>2</v>
          </cell>
        </row>
        <row r="5992">
          <cell r="A5992" t="str">
            <v>M1</v>
          </cell>
          <cell r="B5992" t="str">
            <v>A6C</v>
          </cell>
          <cell r="C5992" t="str">
            <v>HOR</v>
          </cell>
          <cell r="D5992" t="str">
            <v>65611</v>
          </cell>
          <cell r="E5992" t="str">
            <v>C RED</v>
          </cell>
          <cell r="F5992">
            <v>2</v>
          </cell>
          <cell r="G5992" t="str">
            <v>CB300504040806</v>
          </cell>
          <cell r="H5992">
            <v>6</v>
          </cell>
          <cell r="I5992" t="str">
            <v>-</v>
          </cell>
          <cell r="J5992">
            <v>1</v>
          </cell>
          <cell r="K5992">
            <v>2</v>
          </cell>
        </row>
        <row r="5993">
          <cell r="A5993" t="str">
            <v>M1</v>
          </cell>
          <cell r="B5993" t="str">
            <v>A6C</v>
          </cell>
          <cell r="C5993" t="str">
            <v>HOR</v>
          </cell>
          <cell r="D5993" t="str">
            <v>65619</v>
          </cell>
          <cell r="E5993" t="str">
            <v>E RED</v>
          </cell>
          <cell r="F5993">
            <v>2</v>
          </cell>
          <cell r="G5993" t="str">
            <v>CB300604040806</v>
          </cell>
          <cell r="H5993">
            <v>6</v>
          </cell>
          <cell r="I5993" t="str">
            <v>-</v>
          </cell>
          <cell r="J5993">
            <v>2</v>
          </cell>
          <cell r="K5993">
            <v>3</v>
          </cell>
        </row>
        <row r="5994">
          <cell r="A5994" t="str">
            <v>M1</v>
          </cell>
          <cell r="B5994" t="str">
            <v>A6C</v>
          </cell>
          <cell r="C5994" t="str">
            <v>HOR</v>
          </cell>
          <cell r="D5994" t="str">
            <v>65619</v>
          </cell>
          <cell r="E5994" t="str">
            <v>E RED</v>
          </cell>
          <cell r="F5994">
            <v>2</v>
          </cell>
          <cell r="G5994" t="str">
            <v>CB300604040804</v>
          </cell>
          <cell r="H5994">
            <v>4</v>
          </cell>
          <cell r="I5994" t="str">
            <v>-</v>
          </cell>
          <cell r="J5994">
            <v>1</v>
          </cell>
          <cell r="K5994">
            <v>2</v>
          </cell>
        </row>
        <row r="5995">
          <cell r="A5995" t="str">
            <v>M1</v>
          </cell>
          <cell r="B5995" t="str">
            <v>A6C</v>
          </cell>
          <cell r="C5995" t="str">
            <v>HOS</v>
          </cell>
          <cell r="D5995" t="str">
            <v>65613</v>
          </cell>
          <cell r="E5995" t="str">
            <v>SOL</v>
          </cell>
          <cell r="F5995">
            <v>2</v>
          </cell>
          <cell r="G5995" t="str">
            <v>CB39020000080T</v>
          </cell>
          <cell r="H5995">
            <v>0.75</v>
          </cell>
          <cell r="I5995" t="str">
            <v>-</v>
          </cell>
          <cell r="J5995">
            <v>3</v>
          </cell>
          <cell r="K5995">
            <v>4</v>
          </cell>
        </row>
        <row r="5996">
          <cell r="A5996" t="str">
            <v>M1</v>
          </cell>
          <cell r="B5996" t="str">
            <v>A6C</v>
          </cell>
          <cell r="C5996" t="str">
            <v>HOS</v>
          </cell>
          <cell r="D5996" t="str">
            <v>65613</v>
          </cell>
          <cell r="E5996" t="str">
            <v>SOL</v>
          </cell>
          <cell r="F5996">
            <v>2</v>
          </cell>
          <cell r="G5996" t="str">
            <v>CB3902000008IH</v>
          </cell>
          <cell r="H5996">
            <v>1.5</v>
          </cell>
          <cell r="I5996" t="str">
            <v>-</v>
          </cell>
          <cell r="J5996">
            <v>1</v>
          </cell>
          <cell r="K5996">
            <v>2</v>
          </cell>
        </row>
        <row r="5997">
          <cell r="A5997" t="str">
            <v>M1</v>
          </cell>
          <cell r="B5997" t="str">
            <v>A6C</v>
          </cell>
          <cell r="C5997" t="str">
            <v>HOS</v>
          </cell>
          <cell r="D5997" t="str">
            <v>65619</v>
          </cell>
          <cell r="E5997" t="str">
            <v>SOL</v>
          </cell>
          <cell r="F5997">
            <v>2</v>
          </cell>
          <cell r="G5997" t="str">
            <v>CB39020000080T</v>
          </cell>
          <cell r="H5997">
            <v>0.75</v>
          </cell>
          <cell r="I5997" t="str">
            <v>-</v>
          </cell>
          <cell r="J5997">
            <v>1</v>
          </cell>
          <cell r="K5997">
            <v>2</v>
          </cell>
        </row>
        <row r="5998">
          <cell r="A5998" t="str">
            <v>M1</v>
          </cell>
          <cell r="B5998" t="str">
            <v>A6C</v>
          </cell>
          <cell r="C5998" t="str">
            <v>HOS</v>
          </cell>
          <cell r="D5998" t="str">
            <v>65627</v>
          </cell>
          <cell r="E5998" t="str">
            <v>SOL</v>
          </cell>
          <cell r="F5998">
            <v>2</v>
          </cell>
          <cell r="G5998" t="str">
            <v>CB39020000080T</v>
          </cell>
          <cell r="H5998">
            <v>0.75</v>
          </cell>
          <cell r="I5998" t="str">
            <v>-</v>
          </cell>
          <cell r="J5998">
            <v>1</v>
          </cell>
          <cell r="K5998">
            <v>2</v>
          </cell>
        </row>
        <row r="5999">
          <cell r="A5999" t="str">
            <v>M1</v>
          </cell>
          <cell r="B5999" t="str">
            <v>A5C</v>
          </cell>
          <cell r="C5999" t="str">
            <v>TRIM</v>
          </cell>
          <cell r="D5999" t="str">
            <v>V-2209</v>
          </cell>
          <cell r="E5999" t="str">
            <v>CPLG</v>
          </cell>
          <cell r="F5999">
            <v>2</v>
          </cell>
          <cell r="G5999" t="str">
            <v>CB400500000100</v>
          </cell>
          <cell r="H5999">
            <v>1</v>
          </cell>
          <cell r="I5999" t="str">
            <v>--</v>
          </cell>
          <cell r="J5999">
            <v>1</v>
          </cell>
          <cell r="K5999">
            <v>1</v>
          </cell>
        </row>
        <row r="6000">
          <cell r="A6000" t="str">
            <v>M1</v>
          </cell>
          <cell r="B6000" t="str">
            <v>A6C</v>
          </cell>
          <cell r="C6000" t="str">
            <v>HOS</v>
          </cell>
          <cell r="D6000" t="str">
            <v>65624</v>
          </cell>
          <cell r="E6000" t="str">
            <v>SOL</v>
          </cell>
          <cell r="F6000">
            <v>2</v>
          </cell>
          <cell r="G6000" t="str">
            <v>CB39020000080T</v>
          </cell>
          <cell r="H6000">
            <v>0.75</v>
          </cell>
          <cell r="I6000" t="str">
            <v>-</v>
          </cell>
          <cell r="J6000">
            <v>4</v>
          </cell>
          <cell r="K6000">
            <v>5</v>
          </cell>
        </row>
        <row r="6001">
          <cell r="A6001" t="str">
            <v>M1</v>
          </cell>
          <cell r="B6001" t="str">
            <v>A5C</v>
          </cell>
          <cell r="C6001" t="str">
            <v>P</v>
          </cell>
          <cell r="D6001" t="str">
            <v>22106</v>
          </cell>
          <cell r="E6001" t="str">
            <v>TEE</v>
          </cell>
          <cell r="F6001">
            <v>2</v>
          </cell>
          <cell r="G6001" t="str">
            <v>CB400300000100</v>
          </cell>
          <cell r="H6001">
            <v>1</v>
          </cell>
          <cell r="I6001" t="str">
            <v>--</v>
          </cell>
          <cell r="J6001">
            <v>1</v>
          </cell>
          <cell r="K6001">
            <v>1</v>
          </cell>
        </row>
        <row r="6002">
          <cell r="A6002" t="str">
            <v>M1</v>
          </cell>
          <cell r="B6002" t="str">
            <v>A6C</v>
          </cell>
          <cell r="C6002" t="str">
            <v>HOR</v>
          </cell>
          <cell r="D6002" t="str">
            <v>65611</v>
          </cell>
          <cell r="E6002" t="str">
            <v>SOL</v>
          </cell>
          <cell r="F6002">
            <v>2</v>
          </cell>
          <cell r="G6002" t="str">
            <v>CB39020000080T</v>
          </cell>
          <cell r="H6002">
            <v>0.75</v>
          </cell>
          <cell r="I6002" t="str">
            <v>-</v>
          </cell>
          <cell r="J6002">
            <v>1</v>
          </cell>
          <cell r="K6002">
            <v>2</v>
          </cell>
        </row>
        <row r="6003">
          <cell r="A6003" t="str">
            <v>M1</v>
          </cell>
          <cell r="B6003" t="str">
            <v>A5C</v>
          </cell>
          <cell r="C6003" t="str">
            <v>N</v>
          </cell>
          <cell r="D6003" t="str">
            <v>22630</v>
          </cell>
          <cell r="E6003" t="str">
            <v>90 ELL</v>
          </cell>
          <cell r="F6003">
            <v>2</v>
          </cell>
          <cell r="G6003" t="str">
            <v>CB400100000100</v>
          </cell>
          <cell r="H6003">
            <v>1</v>
          </cell>
          <cell r="I6003" t="str">
            <v>--</v>
          </cell>
          <cell r="J6003">
            <v>1</v>
          </cell>
          <cell r="K6003">
            <v>1</v>
          </cell>
        </row>
        <row r="6004">
          <cell r="A6004" t="str">
            <v>M1</v>
          </cell>
          <cell r="B6004" t="str">
            <v>A6C</v>
          </cell>
          <cell r="C6004" t="str">
            <v>HOS</v>
          </cell>
          <cell r="D6004" t="str">
            <v>65613</v>
          </cell>
          <cell r="E6004" t="str">
            <v>SOL</v>
          </cell>
          <cell r="F6004">
            <v>2</v>
          </cell>
          <cell r="G6004" t="str">
            <v>CB3902000008IH</v>
          </cell>
          <cell r="H6004">
            <v>1.5</v>
          </cell>
          <cell r="I6004" t="str">
            <v>-</v>
          </cell>
          <cell r="J6004">
            <v>1</v>
          </cell>
          <cell r="K6004">
            <v>2</v>
          </cell>
        </row>
        <row r="6005">
          <cell r="A6005" t="str">
            <v>M1</v>
          </cell>
          <cell r="B6005" t="str">
            <v>A5C</v>
          </cell>
          <cell r="C6005" t="str">
            <v>P</v>
          </cell>
          <cell r="D6005" t="str">
            <v>22041</v>
          </cell>
          <cell r="E6005" t="str">
            <v>90 ELL</v>
          </cell>
          <cell r="F6005">
            <v>2</v>
          </cell>
          <cell r="G6005" t="str">
            <v>CB400100001000</v>
          </cell>
          <cell r="H6005">
            <v>1</v>
          </cell>
          <cell r="I6005" t="str">
            <v>--</v>
          </cell>
          <cell r="J6005">
            <v>1</v>
          </cell>
          <cell r="K6005">
            <v>1</v>
          </cell>
        </row>
        <row r="6006">
          <cell r="A6006" t="str">
            <v>M1</v>
          </cell>
          <cell r="B6006" t="str">
            <v>A6C</v>
          </cell>
          <cell r="C6006" t="str">
            <v>HOR</v>
          </cell>
          <cell r="D6006" t="str">
            <v>65619</v>
          </cell>
          <cell r="E6006" t="str">
            <v>SOL</v>
          </cell>
          <cell r="F6006">
            <v>2</v>
          </cell>
          <cell r="G6006" t="str">
            <v>CB39020000080T</v>
          </cell>
          <cell r="H6006">
            <v>0.75</v>
          </cell>
          <cell r="I6006" t="str">
            <v>-</v>
          </cell>
          <cell r="J6006">
            <v>1</v>
          </cell>
          <cell r="K6006">
            <v>2</v>
          </cell>
        </row>
        <row r="6007">
          <cell r="A6007" t="str">
            <v>M1</v>
          </cell>
          <cell r="B6007" t="str">
            <v>A6C</v>
          </cell>
          <cell r="C6007" t="str">
            <v>HOR</v>
          </cell>
          <cell r="D6007" t="str">
            <v>65619</v>
          </cell>
          <cell r="E6007" t="str">
            <v>SOL</v>
          </cell>
          <cell r="F6007">
            <v>2</v>
          </cell>
          <cell r="G6007" t="str">
            <v>CB39020000080T</v>
          </cell>
          <cell r="H6007">
            <v>0.75</v>
          </cell>
          <cell r="I6007" t="str">
            <v>-</v>
          </cell>
          <cell r="J6007">
            <v>2</v>
          </cell>
          <cell r="K6007">
            <v>3</v>
          </cell>
        </row>
        <row r="6008">
          <cell r="A6008" t="str">
            <v>M1</v>
          </cell>
          <cell r="B6008" t="str">
            <v>A5C</v>
          </cell>
          <cell r="C6008" t="str">
            <v>P</v>
          </cell>
          <cell r="D6008" t="str">
            <v>22040</v>
          </cell>
          <cell r="E6008" t="str">
            <v>CPLG</v>
          </cell>
          <cell r="F6008">
            <v>2</v>
          </cell>
          <cell r="G6008" t="str">
            <v>CB400500000100</v>
          </cell>
          <cell r="H6008">
            <v>1</v>
          </cell>
          <cell r="I6008" t="str">
            <v>--</v>
          </cell>
          <cell r="J6008">
            <v>1</v>
          </cell>
          <cell r="K6008">
            <v>1</v>
          </cell>
        </row>
        <row r="6009">
          <cell r="A6009" t="str">
            <v>M1</v>
          </cell>
          <cell r="B6009" t="str">
            <v>A5C</v>
          </cell>
          <cell r="C6009" t="str">
            <v>P</v>
          </cell>
          <cell r="D6009" t="str">
            <v>22078</v>
          </cell>
          <cell r="E6009" t="str">
            <v>SOL</v>
          </cell>
          <cell r="F6009">
            <v>2</v>
          </cell>
          <cell r="G6009" t="str">
            <v>CB3902000010IH</v>
          </cell>
          <cell r="H6009">
            <v>1.5</v>
          </cell>
          <cell r="I6009" t="str">
            <v>-</v>
          </cell>
          <cell r="J6009">
            <v>1</v>
          </cell>
          <cell r="K6009">
            <v>2</v>
          </cell>
        </row>
        <row r="6010">
          <cell r="A6010" t="str">
            <v>M1</v>
          </cell>
          <cell r="B6010" t="str">
            <v>A5C</v>
          </cell>
          <cell r="C6010" t="str">
            <v>P</v>
          </cell>
          <cell r="D6010" t="str">
            <v>22062</v>
          </cell>
          <cell r="E6010" t="str">
            <v>C RED</v>
          </cell>
          <cell r="F6010">
            <v>2</v>
          </cell>
          <cell r="G6010" t="str">
            <v>CB300504041004</v>
          </cell>
          <cell r="H6010">
            <v>4</v>
          </cell>
          <cell r="I6010" t="str">
            <v>-</v>
          </cell>
          <cell r="J6010">
            <v>1</v>
          </cell>
          <cell r="K6010">
            <v>2</v>
          </cell>
        </row>
        <row r="6011">
          <cell r="A6011" t="str">
            <v>M1</v>
          </cell>
          <cell r="B6011" t="str">
            <v>A5C</v>
          </cell>
          <cell r="C6011" t="str">
            <v>P</v>
          </cell>
          <cell r="D6011" t="str">
            <v>22077</v>
          </cell>
          <cell r="E6011" t="str">
            <v>E RED</v>
          </cell>
          <cell r="F6011">
            <v>2</v>
          </cell>
          <cell r="G6011" t="str">
            <v>CB300604041008</v>
          </cell>
          <cell r="H6011">
            <v>8</v>
          </cell>
          <cell r="I6011" t="str">
            <v>-</v>
          </cell>
          <cell r="J6011">
            <v>2</v>
          </cell>
          <cell r="K6011">
            <v>3</v>
          </cell>
        </row>
        <row r="6012">
          <cell r="A6012" t="str">
            <v>M1</v>
          </cell>
          <cell r="B6012" t="str">
            <v>A5C</v>
          </cell>
          <cell r="C6012" t="str">
            <v>P</v>
          </cell>
          <cell r="D6012" t="str">
            <v>22060</v>
          </cell>
          <cell r="E6012" t="str">
            <v>SOL</v>
          </cell>
          <cell r="F6012">
            <v>2</v>
          </cell>
          <cell r="G6012" t="str">
            <v>CB39020000100T</v>
          </cell>
          <cell r="H6012">
            <v>0.75</v>
          </cell>
          <cell r="I6012" t="str">
            <v>-</v>
          </cell>
          <cell r="J6012">
            <v>1</v>
          </cell>
          <cell r="K6012">
            <v>2</v>
          </cell>
        </row>
        <row r="6013">
          <cell r="A6013" t="str">
            <v>M1</v>
          </cell>
          <cell r="B6013" t="str">
            <v>A5C</v>
          </cell>
          <cell r="C6013" t="str">
            <v>P</v>
          </cell>
          <cell r="D6013" t="str">
            <v>22062</v>
          </cell>
          <cell r="E6013" t="str">
            <v>SOL</v>
          </cell>
          <cell r="F6013">
            <v>2</v>
          </cell>
          <cell r="G6013" t="str">
            <v>CB39020000100T</v>
          </cell>
          <cell r="H6013">
            <v>0.75</v>
          </cell>
          <cell r="I6013" t="str">
            <v>-</v>
          </cell>
          <cell r="J6013">
            <v>2</v>
          </cell>
          <cell r="K6013">
            <v>3</v>
          </cell>
        </row>
        <row r="6014">
          <cell r="A6014" t="str">
            <v>M1</v>
          </cell>
          <cell r="B6014" t="str">
            <v>A5C</v>
          </cell>
          <cell r="C6014" t="str">
            <v>P</v>
          </cell>
          <cell r="D6014" t="str">
            <v>22071</v>
          </cell>
          <cell r="E6014" t="str">
            <v>R TEE</v>
          </cell>
          <cell r="F6014">
            <v>2</v>
          </cell>
          <cell r="G6014" t="str">
            <v>CB400400001H01</v>
          </cell>
          <cell r="H6014">
            <v>1</v>
          </cell>
          <cell r="I6014" t="str">
            <v>-</v>
          </cell>
          <cell r="J6014">
            <v>1</v>
          </cell>
          <cell r="K6014">
            <v>1</v>
          </cell>
        </row>
        <row r="6015">
          <cell r="A6015" t="str">
            <v>M1</v>
          </cell>
          <cell r="B6015" t="str">
            <v>A5C</v>
          </cell>
          <cell r="C6015" t="str">
            <v>P</v>
          </cell>
          <cell r="D6015" t="str">
            <v>22062</v>
          </cell>
          <cell r="E6015" t="str">
            <v>SOL</v>
          </cell>
          <cell r="F6015">
            <v>2</v>
          </cell>
          <cell r="G6015" t="str">
            <v>CB39020000100T</v>
          </cell>
          <cell r="H6015">
            <v>0.75</v>
          </cell>
          <cell r="I6015" t="str">
            <v>-</v>
          </cell>
          <cell r="J6015">
            <v>1</v>
          </cell>
          <cell r="K6015">
            <v>2</v>
          </cell>
        </row>
        <row r="6016">
          <cell r="A6016" t="str">
            <v>M1</v>
          </cell>
          <cell r="B6016" t="str">
            <v>A5C</v>
          </cell>
          <cell r="C6016" t="str">
            <v>P</v>
          </cell>
          <cell r="D6016" t="str">
            <v>22077</v>
          </cell>
          <cell r="E6016" t="str">
            <v>SOL</v>
          </cell>
          <cell r="F6016">
            <v>2</v>
          </cell>
          <cell r="G6016" t="str">
            <v>CB39020000100T</v>
          </cell>
          <cell r="H6016">
            <v>0.75</v>
          </cell>
          <cell r="I6016" t="str">
            <v>-</v>
          </cell>
          <cell r="J6016">
            <v>1</v>
          </cell>
          <cell r="K6016">
            <v>2</v>
          </cell>
        </row>
        <row r="6017">
          <cell r="A6017" t="str">
            <v>M1</v>
          </cell>
          <cell r="B6017" t="str">
            <v>A5C</v>
          </cell>
          <cell r="C6017" t="str">
            <v>P</v>
          </cell>
          <cell r="D6017" t="str">
            <v>22109</v>
          </cell>
          <cell r="E6017" t="str">
            <v>CAP</v>
          </cell>
          <cell r="F6017">
            <v>2</v>
          </cell>
          <cell r="G6017" t="str">
            <v>CB520700000100</v>
          </cell>
          <cell r="H6017">
            <v>1</v>
          </cell>
          <cell r="I6017" t="str">
            <v>--</v>
          </cell>
          <cell r="J6017">
            <v>1</v>
          </cell>
          <cell r="K6017">
            <v>1</v>
          </cell>
        </row>
        <row r="6018">
          <cell r="A6018" t="str">
            <v>M1</v>
          </cell>
          <cell r="B6018" t="str">
            <v>A5C</v>
          </cell>
          <cell r="C6018" t="str">
            <v>P</v>
          </cell>
          <cell r="D6018" t="str">
            <v>22077</v>
          </cell>
          <cell r="E6018" t="str">
            <v>SOL</v>
          </cell>
          <cell r="F6018">
            <v>2</v>
          </cell>
          <cell r="G6018" t="str">
            <v>CB39020000100T</v>
          </cell>
          <cell r="H6018">
            <v>0.75</v>
          </cell>
          <cell r="I6018" t="str">
            <v>-</v>
          </cell>
          <cell r="J6018">
            <v>1</v>
          </cell>
          <cell r="K6018">
            <v>2</v>
          </cell>
        </row>
        <row r="6019">
          <cell r="A6019" t="str">
            <v>M1</v>
          </cell>
          <cell r="B6019" t="str">
            <v>A5C</v>
          </cell>
          <cell r="C6019" t="str">
            <v>P</v>
          </cell>
          <cell r="D6019" t="str">
            <v>22077</v>
          </cell>
          <cell r="E6019" t="str">
            <v>SOL</v>
          </cell>
          <cell r="F6019">
            <v>2</v>
          </cell>
          <cell r="G6019" t="str">
            <v>CB3902000010IH</v>
          </cell>
          <cell r="H6019">
            <v>1.5</v>
          </cell>
          <cell r="I6019" t="str">
            <v>-</v>
          </cell>
          <cell r="J6019">
            <v>1</v>
          </cell>
          <cell r="K6019">
            <v>2</v>
          </cell>
        </row>
        <row r="6020">
          <cell r="A6020" t="str">
            <v>M1</v>
          </cell>
          <cell r="B6020" t="str">
            <v>A5C</v>
          </cell>
          <cell r="C6020" t="str">
            <v>P</v>
          </cell>
          <cell r="D6020" t="str">
            <v>22073</v>
          </cell>
          <cell r="E6020" t="str">
            <v>SOL</v>
          </cell>
          <cell r="F6020">
            <v>2</v>
          </cell>
          <cell r="G6020" t="str">
            <v>CB39020000100T</v>
          </cell>
          <cell r="H6020">
            <v>0.75</v>
          </cell>
          <cell r="I6020" t="str">
            <v>-</v>
          </cell>
          <cell r="J6020">
            <v>2</v>
          </cell>
          <cell r="K6020">
            <v>3</v>
          </cell>
        </row>
        <row r="6021">
          <cell r="A6021" t="str">
            <v>M1</v>
          </cell>
          <cell r="B6021" t="str">
            <v>A4C</v>
          </cell>
          <cell r="C6021" t="str">
            <v>P</v>
          </cell>
          <cell r="D6021" t="str">
            <v>22008</v>
          </cell>
          <cell r="E6021" t="str">
            <v>SOL</v>
          </cell>
          <cell r="F6021">
            <v>2</v>
          </cell>
          <cell r="G6021" t="str">
            <v>CB39020000100T</v>
          </cell>
          <cell r="H6021">
            <v>0.75</v>
          </cell>
          <cell r="I6021" t="str">
            <v>-</v>
          </cell>
          <cell r="J6021">
            <v>1</v>
          </cell>
          <cell r="K6021">
            <v>2</v>
          </cell>
        </row>
        <row r="6022">
          <cell r="A6022" t="str">
            <v>M1</v>
          </cell>
          <cell r="B6022" t="str">
            <v>A5C</v>
          </cell>
          <cell r="C6022" t="str">
            <v>P</v>
          </cell>
          <cell r="D6022" t="str">
            <v>22102</v>
          </cell>
          <cell r="E6022" t="str">
            <v>R TEE</v>
          </cell>
          <cell r="F6022">
            <v>2</v>
          </cell>
          <cell r="G6022" t="str">
            <v>CB400400001H01</v>
          </cell>
          <cell r="H6022">
            <v>1</v>
          </cell>
          <cell r="I6022" t="str">
            <v>-</v>
          </cell>
          <cell r="J6022">
            <v>1</v>
          </cell>
          <cell r="K6022">
            <v>1</v>
          </cell>
        </row>
        <row r="6023">
          <cell r="A6023" t="str">
            <v>M1</v>
          </cell>
          <cell r="B6023" t="str">
            <v>A4C</v>
          </cell>
          <cell r="C6023" t="str">
            <v>P</v>
          </cell>
          <cell r="D6023" t="str">
            <v>22008</v>
          </cell>
          <cell r="E6023" t="str">
            <v>SOL</v>
          </cell>
          <cell r="F6023">
            <v>2</v>
          </cell>
          <cell r="G6023" t="str">
            <v>CB39020000100T</v>
          </cell>
          <cell r="H6023">
            <v>0.75</v>
          </cell>
          <cell r="I6023" t="str">
            <v>-</v>
          </cell>
          <cell r="J6023">
            <v>1</v>
          </cell>
          <cell r="K6023">
            <v>2</v>
          </cell>
        </row>
        <row r="6024">
          <cell r="A6024" t="str">
            <v>M1</v>
          </cell>
          <cell r="B6024" t="str">
            <v>A4C</v>
          </cell>
          <cell r="C6024" t="str">
            <v>P</v>
          </cell>
          <cell r="D6024" t="str">
            <v>22008</v>
          </cell>
          <cell r="E6024" t="str">
            <v>SOL</v>
          </cell>
          <cell r="F6024">
            <v>2</v>
          </cell>
          <cell r="G6024" t="str">
            <v>CB3902000010IH</v>
          </cell>
          <cell r="H6024">
            <v>1.5</v>
          </cell>
          <cell r="I6024" t="str">
            <v>-</v>
          </cell>
          <cell r="J6024">
            <v>2</v>
          </cell>
          <cell r="K6024">
            <v>3</v>
          </cell>
        </row>
        <row r="6025">
          <cell r="A6025" t="str">
            <v>M1</v>
          </cell>
          <cell r="B6025" t="str">
            <v>A4C</v>
          </cell>
          <cell r="C6025" t="str">
            <v>P</v>
          </cell>
          <cell r="D6025" t="str">
            <v>22008</v>
          </cell>
          <cell r="E6025" t="str">
            <v>SOL</v>
          </cell>
          <cell r="F6025">
            <v>2</v>
          </cell>
          <cell r="G6025" t="str">
            <v>CB39020000100T</v>
          </cell>
          <cell r="H6025">
            <v>0.75</v>
          </cell>
          <cell r="I6025" t="str">
            <v>-</v>
          </cell>
          <cell r="J6025">
            <v>2</v>
          </cell>
          <cell r="K6025">
            <v>3</v>
          </cell>
        </row>
        <row r="6026">
          <cell r="A6026" t="str">
            <v>M1</v>
          </cell>
          <cell r="B6026" t="str">
            <v>A5C</v>
          </cell>
          <cell r="C6026" t="str">
            <v>P</v>
          </cell>
          <cell r="D6026" t="str">
            <v>22111</v>
          </cell>
          <cell r="E6026" t="str">
            <v>C SWG</v>
          </cell>
          <cell r="F6026">
            <v>2</v>
          </cell>
          <cell r="G6026" t="str">
            <v>CB161108081H01</v>
          </cell>
          <cell r="H6026">
            <v>1</v>
          </cell>
          <cell r="I6026" t="str">
            <v>-</v>
          </cell>
          <cell r="J6026">
            <v>1</v>
          </cell>
          <cell r="K6026">
            <v>1</v>
          </cell>
        </row>
        <row r="6027">
          <cell r="A6027" t="str">
            <v>M1</v>
          </cell>
          <cell r="B6027" t="str">
            <v>B1X</v>
          </cell>
          <cell r="C6027" t="str">
            <v>P</v>
          </cell>
          <cell r="D6027" t="str">
            <v>22042</v>
          </cell>
          <cell r="E6027" t="str">
            <v>SOL</v>
          </cell>
          <cell r="F6027">
            <v>2</v>
          </cell>
          <cell r="G6027" t="str">
            <v>CB39020000120T</v>
          </cell>
          <cell r="H6027">
            <v>0.75</v>
          </cell>
          <cell r="I6027" t="str">
            <v>-</v>
          </cell>
          <cell r="J6027">
            <v>2</v>
          </cell>
          <cell r="K6027">
            <v>3</v>
          </cell>
        </row>
        <row r="6028">
          <cell r="A6028" t="str">
            <v>M1</v>
          </cell>
          <cell r="B6028" t="str">
            <v>A5C</v>
          </cell>
          <cell r="C6028" t="str">
            <v>P</v>
          </cell>
          <cell r="D6028" t="str">
            <v>22058</v>
          </cell>
          <cell r="E6028" t="str">
            <v>SOL</v>
          </cell>
          <cell r="F6028">
            <v>2</v>
          </cell>
          <cell r="G6028" t="str">
            <v>CB39020000140T</v>
          </cell>
          <cell r="H6028">
            <v>0.75</v>
          </cell>
          <cell r="I6028" t="str">
            <v>-</v>
          </cell>
          <cell r="J6028">
            <v>1</v>
          </cell>
          <cell r="K6028">
            <v>1</v>
          </cell>
        </row>
        <row r="6029">
          <cell r="A6029" t="str">
            <v>M1</v>
          </cell>
          <cell r="B6029" t="str">
            <v>B1C</v>
          </cell>
          <cell r="C6029" t="str">
            <v>P</v>
          </cell>
          <cell r="D6029" t="str">
            <v>22027</v>
          </cell>
          <cell r="E6029" t="str">
            <v>SOL</v>
          </cell>
          <cell r="F6029">
            <v>2</v>
          </cell>
          <cell r="G6029" t="str">
            <v>CB39020000140T</v>
          </cell>
          <cell r="H6029">
            <v>0.75</v>
          </cell>
          <cell r="I6029" t="str">
            <v>-</v>
          </cell>
          <cell r="J6029">
            <v>1</v>
          </cell>
          <cell r="K6029">
            <v>1</v>
          </cell>
        </row>
        <row r="6030">
          <cell r="A6030" t="str">
            <v>M2</v>
          </cell>
          <cell r="B6030" t="str">
            <v>A5C</v>
          </cell>
          <cell r="C6030" t="str">
            <v>P</v>
          </cell>
          <cell r="D6030" t="str">
            <v>23063</v>
          </cell>
          <cell r="E6030" t="str">
            <v>E SWG</v>
          </cell>
          <cell r="F6030">
            <v>2</v>
          </cell>
          <cell r="G6030" t="str">
            <v>CB162108080T0H</v>
          </cell>
          <cell r="H6030">
            <v>0.5</v>
          </cell>
          <cell r="I6030" t="str">
            <v>-</v>
          </cell>
          <cell r="J6030">
            <v>2</v>
          </cell>
          <cell r="K6030">
            <v>2</v>
          </cell>
        </row>
        <row r="6031">
          <cell r="A6031" t="str">
            <v>M2</v>
          </cell>
          <cell r="B6031" t="str">
            <v>A5C</v>
          </cell>
          <cell r="C6031" t="str">
            <v>P</v>
          </cell>
          <cell r="D6031" t="str">
            <v>23078</v>
          </cell>
          <cell r="E6031" t="str">
            <v>E SWG</v>
          </cell>
          <cell r="F6031">
            <v>2</v>
          </cell>
          <cell r="G6031" t="str">
            <v>CB162108080T0H</v>
          </cell>
          <cell r="H6031">
            <v>0.5</v>
          </cell>
          <cell r="I6031" t="str">
            <v>-</v>
          </cell>
          <cell r="J6031">
            <v>2</v>
          </cell>
          <cell r="K6031">
            <v>2</v>
          </cell>
        </row>
        <row r="6032">
          <cell r="A6032" t="str">
            <v>M2</v>
          </cell>
          <cell r="B6032" t="str">
            <v>A5C</v>
          </cell>
          <cell r="C6032" t="str">
            <v>P</v>
          </cell>
          <cell r="D6032" t="str">
            <v>23094</v>
          </cell>
          <cell r="E6032" t="str">
            <v>E SWG</v>
          </cell>
          <cell r="F6032">
            <v>2</v>
          </cell>
          <cell r="G6032" t="str">
            <v>CB162108080T0H</v>
          </cell>
          <cell r="H6032">
            <v>0.5</v>
          </cell>
          <cell r="I6032" t="str">
            <v>-</v>
          </cell>
          <cell r="J6032">
            <v>2</v>
          </cell>
          <cell r="K6032">
            <v>2</v>
          </cell>
        </row>
        <row r="6033">
          <cell r="A6033" t="str">
            <v>M2</v>
          </cell>
          <cell r="B6033" t="str">
            <v>A5C</v>
          </cell>
          <cell r="C6033" t="str">
            <v>P</v>
          </cell>
          <cell r="D6033" t="str">
            <v>23113</v>
          </cell>
          <cell r="E6033" t="str">
            <v>E SWG</v>
          </cell>
          <cell r="F6033">
            <v>2</v>
          </cell>
          <cell r="G6033" t="str">
            <v>CB162108080T0H</v>
          </cell>
          <cell r="H6033">
            <v>0.5</v>
          </cell>
          <cell r="I6033" t="str">
            <v>-</v>
          </cell>
          <cell r="J6033">
            <v>2</v>
          </cell>
          <cell r="K6033">
            <v>2</v>
          </cell>
        </row>
        <row r="6034">
          <cell r="A6034" t="str">
            <v>M2</v>
          </cell>
          <cell r="B6034" t="str">
            <v>A5C</v>
          </cell>
          <cell r="C6034" t="str">
            <v>P</v>
          </cell>
          <cell r="D6034" t="str">
            <v>23188</v>
          </cell>
          <cell r="E6034" t="str">
            <v>E SWG</v>
          </cell>
          <cell r="F6034">
            <v>2</v>
          </cell>
          <cell r="G6034" t="str">
            <v>CB162108080T0H</v>
          </cell>
          <cell r="H6034">
            <v>0.5</v>
          </cell>
          <cell r="I6034" t="str">
            <v>-</v>
          </cell>
          <cell r="J6034">
            <v>1</v>
          </cell>
          <cell r="K6034">
            <v>1</v>
          </cell>
        </row>
        <row r="6035">
          <cell r="A6035" t="str">
            <v>M2</v>
          </cell>
          <cell r="B6035" t="str">
            <v>A5C</v>
          </cell>
          <cell r="C6035" t="str">
            <v>P</v>
          </cell>
          <cell r="D6035" t="str">
            <v>23094</v>
          </cell>
          <cell r="E6035" t="str">
            <v>R TEE</v>
          </cell>
          <cell r="F6035">
            <v>2</v>
          </cell>
          <cell r="G6035" t="str">
            <v>CB400400000T0H</v>
          </cell>
          <cell r="H6035">
            <v>0.5</v>
          </cell>
          <cell r="I6035" t="str">
            <v>-</v>
          </cell>
          <cell r="J6035">
            <v>2</v>
          </cell>
          <cell r="K6035">
            <v>2</v>
          </cell>
        </row>
        <row r="6036">
          <cell r="A6036" t="str">
            <v>M2</v>
          </cell>
          <cell r="B6036" t="str">
            <v>A5C</v>
          </cell>
          <cell r="C6036" t="str">
            <v>P</v>
          </cell>
          <cell r="D6036" t="str">
            <v>23113</v>
          </cell>
          <cell r="E6036" t="str">
            <v>R TEE</v>
          </cell>
          <cell r="F6036">
            <v>2</v>
          </cell>
          <cell r="G6036" t="str">
            <v>CB400400000T0H</v>
          </cell>
          <cell r="H6036">
            <v>0.5</v>
          </cell>
          <cell r="I6036" t="str">
            <v>-</v>
          </cell>
          <cell r="J6036">
            <v>2</v>
          </cell>
          <cell r="K6036">
            <v>2</v>
          </cell>
        </row>
        <row r="6037">
          <cell r="A6037" t="str">
            <v>M2</v>
          </cell>
          <cell r="B6037" t="str">
            <v>B2C</v>
          </cell>
          <cell r="C6037" t="str">
            <v>SH</v>
          </cell>
          <cell r="D6037" t="str">
            <v>24612</v>
          </cell>
          <cell r="E6037" t="str">
            <v>C SWG</v>
          </cell>
          <cell r="F6037">
            <v>2</v>
          </cell>
          <cell r="G6037" t="str">
            <v>CB16110808010T</v>
          </cell>
          <cell r="H6037">
            <v>0.75</v>
          </cell>
          <cell r="I6037" t="str">
            <v>-</v>
          </cell>
          <cell r="J6037">
            <v>1</v>
          </cell>
          <cell r="K6037">
            <v>1</v>
          </cell>
        </row>
        <row r="6038">
          <cell r="A6038" t="str">
            <v>M2</v>
          </cell>
          <cell r="B6038" t="str">
            <v>A5C</v>
          </cell>
          <cell r="C6038" t="str">
            <v>P</v>
          </cell>
          <cell r="D6038" t="str">
            <v>23081</v>
          </cell>
          <cell r="E6038" t="str">
            <v>C SWG</v>
          </cell>
          <cell r="F6038">
            <v>2</v>
          </cell>
          <cell r="G6038" t="str">
            <v>CB16110808010T</v>
          </cell>
          <cell r="H6038">
            <v>0.75</v>
          </cell>
          <cell r="I6038" t="str">
            <v>-</v>
          </cell>
          <cell r="J6038">
            <v>1</v>
          </cell>
          <cell r="K6038">
            <v>1</v>
          </cell>
        </row>
        <row r="6039">
          <cell r="A6039" t="str">
            <v>M2</v>
          </cell>
          <cell r="B6039" t="str">
            <v>A5C</v>
          </cell>
          <cell r="C6039" t="str">
            <v>P</v>
          </cell>
          <cell r="D6039" t="str">
            <v>23101</v>
          </cell>
          <cell r="E6039" t="str">
            <v>C SWG</v>
          </cell>
          <cell r="F6039">
            <v>2</v>
          </cell>
          <cell r="G6039" t="str">
            <v>CB16110808010T</v>
          </cell>
          <cell r="H6039">
            <v>0.75</v>
          </cell>
          <cell r="I6039" t="str">
            <v>-</v>
          </cell>
          <cell r="J6039">
            <v>1</v>
          </cell>
          <cell r="K6039">
            <v>1</v>
          </cell>
        </row>
        <row r="6040">
          <cell r="A6040" t="str">
            <v>M2</v>
          </cell>
          <cell r="B6040" t="str">
            <v>A5C</v>
          </cell>
          <cell r="C6040" t="str">
            <v>P</v>
          </cell>
          <cell r="D6040" t="str">
            <v>23104</v>
          </cell>
          <cell r="E6040" t="str">
            <v>C SWG</v>
          </cell>
          <cell r="F6040">
            <v>2</v>
          </cell>
          <cell r="G6040" t="str">
            <v>CB16110808010T</v>
          </cell>
          <cell r="H6040">
            <v>0.75</v>
          </cell>
          <cell r="I6040" t="str">
            <v>-</v>
          </cell>
          <cell r="J6040">
            <v>3</v>
          </cell>
          <cell r="K6040">
            <v>3</v>
          </cell>
        </row>
        <row r="6041">
          <cell r="A6041" t="str">
            <v>M2</v>
          </cell>
          <cell r="B6041" t="str">
            <v>A5C</v>
          </cell>
          <cell r="C6041" t="str">
            <v>P</v>
          </cell>
          <cell r="D6041" t="str">
            <v>23104</v>
          </cell>
          <cell r="E6041" t="str">
            <v>C SWG</v>
          </cell>
          <cell r="F6041">
            <v>2</v>
          </cell>
          <cell r="G6041" t="str">
            <v>CB16110808010T</v>
          </cell>
          <cell r="H6041">
            <v>0.75</v>
          </cell>
          <cell r="I6041" t="str">
            <v>-</v>
          </cell>
          <cell r="J6041">
            <v>3</v>
          </cell>
          <cell r="K6041">
            <v>3</v>
          </cell>
        </row>
        <row r="6042">
          <cell r="A6042" t="str">
            <v>M2</v>
          </cell>
          <cell r="B6042" t="str">
            <v>A5C</v>
          </cell>
          <cell r="C6042" t="str">
            <v>P</v>
          </cell>
          <cell r="D6042" t="str">
            <v>23105</v>
          </cell>
          <cell r="E6042" t="str">
            <v>C SWG</v>
          </cell>
          <cell r="F6042">
            <v>2</v>
          </cell>
          <cell r="G6042" t="str">
            <v>CB16110808010T</v>
          </cell>
          <cell r="H6042">
            <v>0.75</v>
          </cell>
          <cell r="I6042" t="str">
            <v>-</v>
          </cell>
          <cell r="J6042">
            <v>1</v>
          </cell>
          <cell r="K6042">
            <v>1</v>
          </cell>
        </row>
        <row r="6043">
          <cell r="A6043" t="str">
            <v>M2</v>
          </cell>
          <cell r="B6043" t="str">
            <v>A5C</v>
          </cell>
          <cell r="C6043" t="str">
            <v>P</v>
          </cell>
          <cell r="D6043" t="str">
            <v>23112</v>
          </cell>
          <cell r="E6043" t="str">
            <v>C SWG</v>
          </cell>
          <cell r="F6043">
            <v>2</v>
          </cell>
          <cell r="G6043" t="str">
            <v>CB16110808010T</v>
          </cell>
          <cell r="H6043">
            <v>0.75</v>
          </cell>
          <cell r="I6043" t="str">
            <v>-</v>
          </cell>
          <cell r="J6043">
            <v>3</v>
          </cell>
          <cell r="K6043">
            <v>3</v>
          </cell>
        </row>
        <row r="6044">
          <cell r="A6044" t="str">
            <v>M2</v>
          </cell>
          <cell r="B6044" t="str">
            <v>A5C</v>
          </cell>
          <cell r="C6044" t="str">
            <v>P</v>
          </cell>
          <cell r="D6044" t="str">
            <v>23113</v>
          </cell>
          <cell r="E6044" t="str">
            <v>C SWG</v>
          </cell>
          <cell r="F6044">
            <v>2</v>
          </cell>
          <cell r="G6044" t="str">
            <v>CB16110808010T</v>
          </cell>
          <cell r="H6044">
            <v>0.75</v>
          </cell>
          <cell r="I6044" t="str">
            <v>-</v>
          </cell>
          <cell r="J6044">
            <v>1</v>
          </cell>
          <cell r="K6044">
            <v>1</v>
          </cell>
        </row>
        <row r="6045">
          <cell r="A6045" t="str">
            <v>M2</v>
          </cell>
          <cell r="B6045" t="str">
            <v>A5C</v>
          </cell>
          <cell r="C6045" t="str">
            <v>P</v>
          </cell>
          <cell r="D6045" t="str">
            <v>23144</v>
          </cell>
          <cell r="E6045" t="str">
            <v>C SWG</v>
          </cell>
          <cell r="F6045">
            <v>2</v>
          </cell>
          <cell r="G6045" t="str">
            <v>CB16110808010T</v>
          </cell>
          <cell r="H6045">
            <v>0.75</v>
          </cell>
          <cell r="I6045" t="str">
            <v>-</v>
          </cell>
          <cell r="J6045">
            <v>2</v>
          </cell>
          <cell r="K6045">
            <v>2</v>
          </cell>
        </row>
        <row r="6046">
          <cell r="A6046" t="str">
            <v>M2</v>
          </cell>
          <cell r="B6046" t="str">
            <v>A5C</v>
          </cell>
          <cell r="C6046" t="str">
            <v>P</v>
          </cell>
          <cell r="D6046" t="str">
            <v>23145</v>
          </cell>
          <cell r="E6046" t="str">
            <v>C SWG</v>
          </cell>
          <cell r="F6046">
            <v>2</v>
          </cell>
          <cell r="G6046" t="str">
            <v>CB16110808010T</v>
          </cell>
          <cell r="H6046">
            <v>0.75</v>
          </cell>
          <cell r="I6046" t="str">
            <v>-</v>
          </cell>
          <cell r="J6046">
            <v>1</v>
          </cell>
          <cell r="K6046">
            <v>1</v>
          </cell>
        </row>
        <row r="6047">
          <cell r="A6047" t="str">
            <v>M2</v>
          </cell>
          <cell r="B6047" t="str">
            <v>A5C</v>
          </cell>
          <cell r="C6047" t="str">
            <v>P</v>
          </cell>
          <cell r="D6047" t="str">
            <v>23164</v>
          </cell>
          <cell r="E6047" t="str">
            <v>C SWG</v>
          </cell>
          <cell r="F6047">
            <v>2</v>
          </cell>
          <cell r="G6047" t="str">
            <v>CB16110808010T</v>
          </cell>
          <cell r="H6047">
            <v>0.75</v>
          </cell>
          <cell r="I6047" t="str">
            <v>-</v>
          </cell>
          <cell r="J6047">
            <v>2</v>
          </cell>
          <cell r="K6047">
            <v>2</v>
          </cell>
        </row>
        <row r="6048">
          <cell r="A6048" t="str">
            <v>M2</v>
          </cell>
          <cell r="B6048" t="str">
            <v>A5C</v>
          </cell>
          <cell r="C6048" t="str">
            <v>P</v>
          </cell>
          <cell r="D6048" t="str">
            <v>23225</v>
          </cell>
          <cell r="E6048" t="str">
            <v>C SWG</v>
          </cell>
          <cell r="F6048">
            <v>2</v>
          </cell>
          <cell r="G6048" t="str">
            <v>CB16110808010T</v>
          </cell>
          <cell r="H6048">
            <v>0.75</v>
          </cell>
          <cell r="I6048" t="str">
            <v>-</v>
          </cell>
          <cell r="J6048">
            <v>1</v>
          </cell>
          <cell r="K6048">
            <v>1</v>
          </cell>
        </row>
        <row r="6049">
          <cell r="A6049" t="str">
            <v>M2</v>
          </cell>
          <cell r="B6049" t="str">
            <v>A5C</v>
          </cell>
          <cell r="C6049" t="str">
            <v>P</v>
          </cell>
          <cell r="D6049" t="str">
            <v>23234</v>
          </cell>
          <cell r="E6049" t="str">
            <v>C SWG</v>
          </cell>
          <cell r="F6049">
            <v>2</v>
          </cell>
          <cell r="G6049" t="str">
            <v>CB16110808010T</v>
          </cell>
          <cell r="H6049">
            <v>0.75</v>
          </cell>
          <cell r="I6049" t="str">
            <v>-</v>
          </cell>
          <cell r="J6049">
            <v>1</v>
          </cell>
          <cell r="K6049">
            <v>1</v>
          </cell>
        </row>
        <row r="6050">
          <cell r="A6050" t="str">
            <v>M2</v>
          </cell>
          <cell r="B6050" t="str">
            <v>A5C</v>
          </cell>
          <cell r="C6050" t="str">
            <v>P</v>
          </cell>
          <cell r="D6050" t="str">
            <v>23238</v>
          </cell>
          <cell r="E6050" t="str">
            <v>C SWG</v>
          </cell>
          <cell r="F6050">
            <v>2</v>
          </cell>
          <cell r="G6050" t="str">
            <v>CB16110808010T</v>
          </cell>
          <cell r="H6050">
            <v>0.75</v>
          </cell>
          <cell r="I6050" t="str">
            <v>-</v>
          </cell>
          <cell r="J6050">
            <v>1</v>
          </cell>
          <cell r="K6050">
            <v>1</v>
          </cell>
        </row>
        <row r="6051">
          <cell r="A6051" t="str">
            <v>M2</v>
          </cell>
          <cell r="B6051" t="str">
            <v>A5C</v>
          </cell>
          <cell r="C6051" t="str">
            <v>P</v>
          </cell>
          <cell r="D6051" t="str">
            <v>23247</v>
          </cell>
          <cell r="E6051" t="str">
            <v>C SWG</v>
          </cell>
          <cell r="F6051">
            <v>2</v>
          </cell>
          <cell r="G6051" t="str">
            <v>CB16110808010T</v>
          </cell>
          <cell r="H6051">
            <v>0.75</v>
          </cell>
          <cell r="I6051" t="str">
            <v>-</v>
          </cell>
          <cell r="J6051">
            <v>1</v>
          </cell>
          <cell r="K6051">
            <v>1</v>
          </cell>
        </row>
        <row r="6052">
          <cell r="A6052" t="str">
            <v>M2</v>
          </cell>
          <cell r="B6052" t="str">
            <v>A5C</v>
          </cell>
          <cell r="C6052" t="str">
            <v>P</v>
          </cell>
          <cell r="D6052" t="str">
            <v>24024</v>
          </cell>
          <cell r="E6052" t="str">
            <v>C SWG</v>
          </cell>
          <cell r="F6052">
            <v>2</v>
          </cell>
          <cell r="G6052" t="str">
            <v>CB16110808010T</v>
          </cell>
          <cell r="H6052">
            <v>0.75</v>
          </cell>
          <cell r="I6052" t="str">
            <v>-</v>
          </cell>
          <cell r="J6052">
            <v>1</v>
          </cell>
          <cell r="K6052">
            <v>1</v>
          </cell>
        </row>
        <row r="6053">
          <cell r="A6053" t="str">
            <v>M2</v>
          </cell>
          <cell r="B6053" t="str">
            <v>A5C</v>
          </cell>
          <cell r="C6053" t="str">
            <v>TRIM</v>
          </cell>
          <cell r="D6053" t="str">
            <v>V-2316</v>
          </cell>
          <cell r="E6053" t="str">
            <v>C SWG</v>
          </cell>
          <cell r="F6053">
            <v>2</v>
          </cell>
          <cell r="G6053" t="str">
            <v>CB16110808010T</v>
          </cell>
          <cell r="H6053">
            <v>0.75</v>
          </cell>
          <cell r="I6053" t="str">
            <v>-</v>
          </cell>
          <cell r="J6053">
            <v>1</v>
          </cell>
          <cell r="K6053">
            <v>1</v>
          </cell>
        </row>
        <row r="6054">
          <cell r="A6054" t="str">
            <v>M2</v>
          </cell>
          <cell r="B6054" t="str">
            <v>A5C</v>
          </cell>
          <cell r="C6054" t="str">
            <v>P</v>
          </cell>
          <cell r="D6054" t="str">
            <v>23094</v>
          </cell>
          <cell r="E6054" t="str">
            <v>C SWG</v>
          </cell>
          <cell r="F6054">
            <v>2</v>
          </cell>
          <cell r="G6054" t="str">
            <v>CB16110808010T</v>
          </cell>
          <cell r="H6054">
            <v>0.75</v>
          </cell>
          <cell r="I6054" t="str">
            <v>-</v>
          </cell>
          <cell r="J6054">
            <v>1</v>
          </cell>
          <cell r="K6054">
            <v>1</v>
          </cell>
        </row>
        <row r="6055">
          <cell r="A6055" t="str">
            <v>M2</v>
          </cell>
          <cell r="B6055" t="str">
            <v>A5C</v>
          </cell>
          <cell r="C6055" t="str">
            <v>P</v>
          </cell>
          <cell r="D6055" t="str">
            <v>23108</v>
          </cell>
          <cell r="E6055" t="str">
            <v>C SWG</v>
          </cell>
          <cell r="F6055">
            <v>2</v>
          </cell>
          <cell r="G6055" t="str">
            <v>CB16110808010T</v>
          </cell>
          <cell r="H6055">
            <v>0.75</v>
          </cell>
          <cell r="I6055" t="str">
            <v>-</v>
          </cell>
          <cell r="J6055">
            <v>3</v>
          </cell>
          <cell r="K6055">
            <v>3</v>
          </cell>
        </row>
        <row r="6056">
          <cell r="A6056" t="str">
            <v>M2</v>
          </cell>
          <cell r="B6056" t="str">
            <v>A5C</v>
          </cell>
          <cell r="C6056" t="str">
            <v>P</v>
          </cell>
          <cell r="D6056" t="str">
            <v>23108</v>
          </cell>
          <cell r="E6056" t="str">
            <v>C SWG</v>
          </cell>
          <cell r="F6056">
            <v>2</v>
          </cell>
          <cell r="G6056" t="str">
            <v>CB16110808010T</v>
          </cell>
          <cell r="H6056">
            <v>0.75</v>
          </cell>
          <cell r="I6056" t="str">
            <v>-</v>
          </cell>
          <cell r="J6056">
            <v>3</v>
          </cell>
          <cell r="K6056">
            <v>3</v>
          </cell>
        </row>
        <row r="6057">
          <cell r="A6057" t="str">
            <v>M2</v>
          </cell>
          <cell r="B6057" t="str">
            <v>A5C</v>
          </cell>
          <cell r="C6057" t="str">
            <v>P</v>
          </cell>
          <cell r="D6057" t="str">
            <v>23109</v>
          </cell>
          <cell r="E6057" t="str">
            <v>C SWG</v>
          </cell>
          <cell r="F6057">
            <v>2</v>
          </cell>
          <cell r="G6057" t="str">
            <v>CB16110808010T</v>
          </cell>
          <cell r="H6057">
            <v>0.75</v>
          </cell>
          <cell r="I6057" t="str">
            <v>-</v>
          </cell>
          <cell r="J6057">
            <v>1</v>
          </cell>
          <cell r="K6057">
            <v>1</v>
          </cell>
        </row>
        <row r="6058">
          <cell r="A6058" t="str">
            <v>M2</v>
          </cell>
          <cell r="B6058" t="str">
            <v>A5C</v>
          </cell>
          <cell r="C6058" t="str">
            <v>P</v>
          </cell>
          <cell r="D6058" t="str">
            <v>23112</v>
          </cell>
          <cell r="E6058" t="str">
            <v>C SWG</v>
          </cell>
          <cell r="F6058">
            <v>2</v>
          </cell>
          <cell r="G6058" t="str">
            <v>CB16110808010T</v>
          </cell>
          <cell r="H6058">
            <v>0.75</v>
          </cell>
          <cell r="I6058" t="str">
            <v>-</v>
          </cell>
          <cell r="J6058">
            <v>3</v>
          </cell>
          <cell r="K6058">
            <v>3</v>
          </cell>
        </row>
        <row r="6059">
          <cell r="A6059" t="str">
            <v>M2</v>
          </cell>
          <cell r="B6059" t="str">
            <v>A5C</v>
          </cell>
          <cell r="C6059" t="str">
            <v>P</v>
          </cell>
          <cell r="D6059" t="str">
            <v>23133</v>
          </cell>
          <cell r="E6059" t="str">
            <v>C SWG</v>
          </cell>
          <cell r="F6059">
            <v>2</v>
          </cell>
          <cell r="G6059" t="str">
            <v>CB16110808010T</v>
          </cell>
          <cell r="H6059">
            <v>0.75</v>
          </cell>
          <cell r="I6059" t="str">
            <v>-</v>
          </cell>
          <cell r="J6059">
            <v>1</v>
          </cell>
          <cell r="K6059">
            <v>1</v>
          </cell>
        </row>
        <row r="6060">
          <cell r="A6060" t="str">
            <v>M2</v>
          </cell>
          <cell r="B6060" t="str">
            <v>A5C</v>
          </cell>
          <cell r="C6060" t="str">
            <v>P</v>
          </cell>
          <cell r="D6060" t="str">
            <v>23141</v>
          </cell>
          <cell r="E6060" t="str">
            <v>C SWG</v>
          </cell>
          <cell r="F6060">
            <v>2</v>
          </cell>
          <cell r="G6060" t="str">
            <v>CB16110808010T</v>
          </cell>
          <cell r="H6060">
            <v>0.75</v>
          </cell>
          <cell r="I6060" t="str">
            <v>-</v>
          </cell>
          <cell r="J6060">
            <v>1</v>
          </cell>
          <cell r="K6060">
            <v>1</v>
          </cell>
        </row>
        <row r="6061">
          <cell r="A6061" t="str">
            <v>M2</v>
          </cell>
          <cell r="B6061" t="str">
            <v>A5C</v>
          </cell>
          <cell r="C6061" t="str">
            <v>P</v>
          </cell>
          <cell r="D6061" t="str">
            <v>23148</v>
          </cell>
          <cell r="E6061" t="str">
            <v>C SWG</v>
          </cell>
          <cell r="F6061">
            <v>2</v>
          </cell>
          <cell r="G6061" t="str">
            <v>CB16110808010T</v>
          </cell>
          <cell r="H6061">
            <v>0.75</v>
          </cell>
          <cell r="I6061" t="str">
            <v>-</v>
          </cell>
          <cell r="J6061">
            <v>2</v>
          </cell>
          <cell r="K6061">
            <v>2</v>
          </cell>
        </row>
        <row r="6062">
          <cell r="A6062" t="str">
            <v>M2</v>
          </cell>
          <cell r="B6062" t="str">
            <v>A5C</v>
          </cell>
          <cell r="C6062" t="str">
            <v>N</v>
          </cell>
          <cell r="D6062" t="str">
            <v>23613</v>
          </cell>
          <cell r="E6062" t="str">
            <v>E SWG</v>
          </cell>
          <cell r="F6062">
            <v>2</v>
          </cell>
          <cell r="G6062" t="str">
            <v>CB16210808010T</v>
          </cell>
          <cell r="H6062">
            <v>0.75</v>
          </cell>
          <cell r="I6062" t="str">
            <v>-</v>
          </cell>
          <cell r="J6062">
            <v>1</v>
          </cell>
          <cell r="K6062">
            <v>1</v>
          </cell>
        </row>
        <row r="6063">
          <cell r="A6063" t="str">
            <v>M2</v>
          </cell>
          <cell r="B6063" t="str">
            <v>A5C</v>
          </cell>
          <cell r="C6063" t="str">
            <v>P</v>
          </cell>
          <cell r="D6063" t="str">
            <v>23052</v>
          </cell>
          <cell r="E6063" t="str">
            <v>E SWG</v>
          </cell>
          <cell r="F6063">
            <v>2</v>
          </cell>
          <cell r="G6063" t="str">
            <v>CB16210808010T</v>
          </cell>
          <cell r="H6063">
            <v>0.75</v>
          </cell>
          <cell r="I6063" t="str">
            <v>-</v>
          </cell>
          <cell r="J6063">
            <v>2</v>
          </cell>
          <cell r="K6063">
            <v>2</v>
          </cell>
        </row>
        <row r="6064">
          <cell r="A6064" t="str">
            <v>M2</v>
          </cell>
          <cell r="B6064" t="str">
            <v>A5C</v>
          </cell>
          <cell r="C6064" t="str">
            <v>P</v>
          </cell>
          <cell r="D6064" t="str">
            <v>23037</v>
          </cell>
          <cell r="E6064" t="str">
            <v>E SWG</v>
          </cell>
          <cell r="F6064">
            <v>2</v>
          </cell>
          <cell r="G6064" t="str">
            <v>CB16210808010T</v>
          </cell>
          <cell r="H6064">
            <v>0.75</v>
          </cell>
          <cell r="I6064" t="str">
            <v>-</v>
          </cell>
          <cell r="J6064">
            <v>2</v>
          </cell>
          <cell r="K6064">
            <v>2</v>
          </cell>
        </row>
        <row r="6065">
          <cell r="A6065" t="str">
            <v>M2</v>
          </cell>
          <cell r="B6065" t="str">
            <v>A5C</v>
          </cell>
          <cell r="C6065" t="str">
            <v>P</v>
          </cell>
          <cell r="D6065" t="str">
            <v>23149</v>
          </cell>
          <cell r="E6065" t="str">
            <v>E SWG</v>
          </cell>
          <cell r="F6065">
            <v>2</v>
          </cell>
          <cell r="G6065" t="str">
            <v>CB16210808010T</v>
          </cell>
          <cell r="H6065">
            <v>0.75</v>
          </cell>
          <cell r="I6065" t="str">
            <v>-</v>
          </cell>
          <cell r="J6065">
            <v>2</v>
          </cell>
          <cell r="K6065">
            <v>2</v>
          </cell>
        </row>
        <row r="6066">
          <cell r="A6066" t="str">
            <v>M2</v>
          </cell>
          <cell r="B6066" t="str">
            <v>A5C</v>
          </cell>
          <cell r="C6066" t="str">
            <v>N</v>
          </cell>
          <cell r="D6066" t="str">
            <v>23632</v>
          </cell>
          <cell r="E6066" t="str">
            <v>R TEE</v>
          </cell>
          <cell r="F6066">
            <v>2</v>
          </cell>
          <cell r="G6066" t="str">
            <v>CB40040000010T</v>
          </cell>
          <cell r="H6066">
            <v>0.75</v>
          </cell>
          <cell r="I6066" t="str">
            <v>-</v>
          </cell>
          <cell r="J6066">
            <v>1</v>
          </cell>
          <cell r="K6066">
            <v>1</v>
          </cell>
        </row>
        <row r="6067">
          <cell r="A6067" t="str">
            <v>M2</v>
          </cell>
          <cell r="B6067" t="str">
            <v>A5C</v>
          </cell>
          <cell r="C6067" t="str">
            <v>N</v>
          </cell>
          <cell r="D6067" t="str">
            <v>23634</v>
          </cell>
          <cell r="E6067" t="str">
            <v>R TEE</v>
          </cell>
          <cell r="F6067">
            <v>2</v>
          </cell>
          <cell r="G6067" t="str">
            <v>CB40040000010T</v>
          </cell>
          <cell r="H6067">
            <v>0.75</v>
          </cell>
          <cell r="I6067" t="str">
            <v>-</v>
          </cell>
          <cell r="J6067">
            <v>1</v>
          </cell>
          <cell r="K6067">
            <v>1</v>
          </cell>
        </row>
        <row r="6068">
          <cell r="A6068" t="str">
            <v>M2</v>
          </cell>
          <cell r="B6068" t="str">
            <v>A5C</v>
          </cell>
          <cell r="C6068" t="str">
            <v>N</v>
          </cell>
          <cell r="D6068" t="str">
            <v>23638</v>
          </cell>
          <cell r="E6068" t="str">
            <v>R TEE</v>
          </cell>
          <cell r="F6068">
            <v>2</v>
          </cell>
          <cell r="G6068" t="str">
            <v>CB40040000010T</v>
          </cell>
          <cell r="H6068">
            <v>0.75</v>
          </cell>
          <cell r="I6068" t="str">
            <v>-</v>
          </cell>
          <cell r="J6068">
            <v>1</v>
          </cell>
          <cell r="K6068">
            <v>1</v>
          </cell>
        </row>
        <row r="6069">
          <cell r="A6069" t="str">
            <v>M2</v>
          </cell>
          <cell r="B6069" t="str">
            <v>A5C</v>
          </cell>
          <cell r="C6069" t="str">
            <v>N</v>
          </cell>
          <cell r="D6069" t="str">
            <v>23640</v>
          </cell>
          <cell r="E6069" t="str">
            <v>R TEE</v>
          </cell>
          <cell r="F6069">
            <v>2</v>
          </cell>
          <cell r="G6069" t="str">
            <v>CB40040000010T</v>
          </cell>
          <cell r="H6069">
            <v>0.75</v>
          </cell>
          <cell r="I6069" t="str">
            <v>-</v>
          </cell>
          <cell r="J6069">
            <v>1</v>
          </cell>
          <cell r="K6069">
            <v>1</v>
          </cell>
        </row>
        <row r="6070">
          <cell r="A6070" t="str">
            <v>M2</v>
          </cell>
          <cell r="B6070" t="str">
            <v>A5C</v>
          </cell>
          <cell r="C6070" t="str">
            <v>P</v>
          </cell>
          <cell r="D6070" t="str">
            <v>23052</v>
          </cell>
          <cell r="E6070" t="str">
            <v>R TEE</v>
          </cell>
          <cell r="F6070">
            <v>2</v>
          </cell>
          <cell r="G6070" t="str">
            <v>CB40040000010T</v>
          </cell>
          <cell r="H6070">
            <v>0.75</v>
          </cell>
          <cell r="I6070" t="str">
            <v>-</v>
          </cell>
          <cell r="J6070">
            <v>4</v>
          </cell>
          <cell r="K6070">
            <v>4</v>
          </cell>
        </row>
        <row r="6071">
          <cell r="A6071" t="str">
            <v>M2</v>
          </cell>
          <cell r="B6071" t="str">
            <v>A5C</v>
          </cell>
          <cell r="C6071" t="str">
            <v>P</v>
          </cell>
          <cell r="D6071" t="str">
            <v>23063</v>
          </cell>
          <cell r="E6071" t="str">
            <v>R TEE</v>
          </cell>
          <cell r="F6071">
            <v>2</v>
          </cell>
          <cell r="G6071" t="str">
            <v>CB40040000010T</v>
          </cell>
          <cell r="H6071">
            <v>0.75</v>
          </cell>
          <cell r="I6071" t="str">
            <v>-</v>
          </cell>
          <cell r="J6071">
            <v>2</v>
          </cell>
          <cell r="K6071">
            <v>2</v>
          </cell>
        </row>
        <row r="6072">
          <cell r="A6072" t="str">
            <v>M2</v>
          </cell>
          <cell r="B6072" t="str">
            <v>A5C</v>
          </cell>
          <cell r="C6072" t="str">
            <v>P</v>
          </cell>
          <cell r="D6072" t="str">
            <v>23078</v>
          </cell>
          <cell r="E6072" t="str">
            <v>R TEE</v>
          </cell>
          <cell r="F6072">
            <v>2</v>
          </cell>
          <cell r="G6072" t="str">
            <v>CB40040000010T</v>
          </cell>
          <cell r="H6072">
            <v>0.75</v>
          </cell>
          <cell r="I6072" t="str">
            <v>-</v>
          </cell>
          <cell r="J6072">
            <v>2</v>
          </cell>
          <cell r="K6072">
            <v>2</v>
          </cell>
        </row>
        <row r="6073">
          <cell r="A6073" t="str">
            <v>M2</v>
          </cell>
          <cell r="B6073" t="str">
            <v>A5C</v>
          </cell>
          <cell r="C6073" t="str">
            <v>P</v>
          </cell>
          <cell r="D6073" t="str">
            <v>23083</v>
          </cell>
          <cell r="E6073" t="str">
            <v>R TEE</v>
          </cell>
          <cell r="F6073">
            <v>2</v>
          </cell>
          <cell r="G6073" t="str">
            <v>CB40040000010T</v>
          </cell>
          <cell r="H6073">
            <v>0.75</v>
          </cell>
          <cell r="I6073" t="str">
            <v>-</v>
          </cell>
          <cell r="J6073">
            <v>2</v>
          </cell>
          <cell r="K6073">
            <v>2</v>
          </cell>
        </row>
        <row r="6074">
          <cell r="A6074" t="str">
            <v>M2</v>
          </cell>
          <cell r="B6074" t="str">
            <v>A5C</v>
          </cell>
          <cell r="C6074" t="str">
            <v>P</v>
          </cell>
          <cell r="D6074" t="str">
            <v>23122</v>
          </cell>
          <cell r="E6074" t="str">
            <v>R TEE</v>
          </cell>
          <cell r="F6074">
            <v>2</v>
          </cell>
          <cell r="G6074" t="str">
            <v>CB40040000010T</v>
          </cell>
          <cell r="H6074">
            <v>0.75</v>
          </cell>
          <cell r="I6074" t="str">
            <v>-</v>
          </cell>
          <cell r="J6074">
            <v>2</v>
          </cell>
          <cell r="K6074">
            <v>2</v>
          </cell>
        </row>
        <row r="6075">
          <cell r="A6075" t="str">
            <v>M2</v>
          </cell>
          <cell r="B6075" t="str">
            <v>A5C</v>
          </cell>
          <cell r="C6075" t="str">
            <v>P</v>
          </cell>
          <cell r="D6075" t="str">
            <v>23144</v>
          </cell>
          <cell r="E6075" t="str">
            <v>R TEE</v>
          </cell>
          <cell r="F6075">
            <v>2</v>
          </cell>
          <cell r="G6075" t="str">
            <v>CB40040000010T</v>
          </cell>
          <cell r="H6075">
            <v>0.75</v>
          </cell>
          <cell r="I6075" t="str">
            <v>-</v>
          </cell>
          <cell r="J6075">
            <v>4</v>
          </cell>
          <cell r="K6075">
            <v>4</v>
          </cell>
        </row>
        <row r="6076">
          <cell r="A6076" t="str">
            <v>M2</v>
          </cell>
          <cell r="B6076" t="str">
            <v>A5C</v>
          </cell>
          <cell r="C6076" t="str">
            <v>P</v>
          </cell>
          <cell r="D6076" t="str">
            <v>23148</v>
          </cell>
          <cell r="E6076" t="str">
            <v>R TEE</v>
          </cell>
          <cell r="F6076">
            <v>2</v>
          </cell>
          <cell r="G6076" t="str">
            <v>CB40040000010T</v>
          </cell>
          <cell r="H6076">
            <v>0.75</v>
          </cell>
          <cell r="I6076" t="str">
            <v>-</v>
          </cell>
          <cell r="J6076">
            <v>4</v>
          </cell>
          <cell r="K6076">
            <v>4</v>
          </cell>
        </row>
        <row r="6077">
          <cell r="A6077" t="str">
            <v>M2</v>
          </cell>
          <cell r="B6077" t="str">
            <v>A5C</v>
          </cell>
          <cell r="C6077" t="str">
            <v>P</v>
          </cell>
          <cell r="D6077" t="str">
            <v>23149</v>
          </cell>
          <cell r="E6077" t="str">
            <v>R TEE</v>
          </cell>
          <cell r="F6077">
            <v>2</v>
          </cell>
          <cell r="G6077" t="str">
            <v>CB40040000010T</v>
          </cell>
          <cell r="H6077">
            <v>0.75</v>
          </cell>
          <cell r="I6077" t="str">
            <v>-</v>
          </cell>
          <cell r="J6077">
            <v>5</v>
          </cell>
          <cell r="K6077">
            <v>5</v>
          </cell>
        </row>
        <row r="6078">
          <cell r="A6078" t="str">
            <v>M2</v>
          </cell>
          <cell r="B6078" t="str">
            <v>A5C</v>
          </cell>
          <cell r="C6078" t="str">
            <v>P</v>
          </cell>
          <cell r="D6078" t="str">
            <v>23164</v>
          </cell>
          <cell r="E6078" t="str">
            <v>R TEE</v>
          </cell>
          <cell r="F6078">
            <v>2</v>
          </cell>
          <cell r="G6078" t="str">
            <v>CB40040000010T</v>
          </cell>
          <cell r="H6078">
            <v>0.75</v>
          </cell>
          <cell r="I6078" t="str">
            <v>-</v>
          </cell>
          <cell r="J6078">
            <v>2</v>
          </cell>
          <cell r="K6078">
            <v>2</v>
          </cell>
        </row>
        <row r="6079">
          <cell r="A6079" t="str">
            <v>M2</v>
          </cell>
          <cell r="B6079" t="str">
            <v>A5C</v>
          </cell>
          <cell r="C6079" t="str">
            <v>P</v>
          </cell>
          <cell r="D6079" t="str">
            <v>23205</v>
          </cell>
          <cell r="E6079" t="str">
            <v>R TEE</v>
          </cell>
          <cell r="F6079">
            <v>2</v>
          </cell>
          <cell r="G6079" t="str">
            <v>CB40040000010T</v>
          </cell>
          <cell r="H6079">
            <v>0.75</v>
          </cell>
          <cell r="I6079" t="str">
            <v>-</v>
          </cell>
          <cell r="J6079">
            <v>2</v>
          </cell>
          <cell r="K6079">
            <v>2</v>
          </cell>
        </row>
        <row r="6080">
          <cell r="A6080" t="str">
            <v>M2</v>
          </cell>
          <cell r="B6080" t="str">
            <v>A5C</v>
          </cell>
          <cell r="C6080" t="str">
            <v>P</v>
          </cell>
          <cell r="D6080" t="str">
            <v>23214</v>
          </cell>
          <cell r="E6080" t="str">
            <v>R TEE</v>
          </cell>
          <cell r="F6080">
            <v>2</v>
          </cell>
          <cell r="G6080" t="str">
            <v>CB40040000010T</v>
          </cell>
          <cell r="H6080">
            <v>0.75</v>
          </cell>
          <cell r="I6080" t="str">
            <v>-</v>
          </cell>
          <cell r="J6080">
            <v>3</v>
          </cell>
          <cell r="K6080">
            <v>3</v>
          </cell>
        </row>
        <row r="6081">
          <cell r="A6081" t="str">
            <v>M2</v>
          </cell>
          <cell r="B6081" t="str">
            <v>A5C</v>
          </cell>
          <cell r="C6081" t="str">
            <v>P</v>
          </cell>
          <cell r="D6081" t="str">
            <v>23207</v>
          </cell>
          <cell r="E6081" t="str">
            <v>R TEE</v>
          </cell>
          <cell r="F6081">
            <v>2</v>
          </cell>
          <cell r="G6081" t="str">
            <v>CB40040000010T</v>
          </cell>
          <cell r="H6081">
            <v>0.75</v>
          </cell>
          <cell r="I6081" t="str">
            <v>-</v>
          </cell>
          <cell r="J6081">
            <v>2</v>
          </cell>
          <cell r="K6081">
            <v>2</v>
          </cell>
        </row>
        <row r="6082">
          <cell r="A6082" t="str">
            <v>M2</v>
          </cell>
          <cell r="B6082" t="str">
            <v>A5C</v>
          </cell>
          <cell r="C6082" t="str">
            <v>P</v>
          </cell>
          <cell r="D6082" t="str">
            <v>23208</v>
          </cell>
          <cell r="E6082" t="str">
            <v>R TEE</v>
          </cell>
          <cell r="F6082">
            <v>2</v>
          </cell>
          <cell r="G6082" t="str">
            <v>CB40040000010T</v>
          </cell>
          <cell r="H6082">
            <v>0.75</v>
          </cell>
          <cell r="I6082" t="str">
            <v>-</v>
          </cell>
          <cell r="J6082">
            <v>2</v>
          </cell>
          <cell r="K6082">
            <v>2</v>
          </cell>
        </row>
        <row r="6083">
          <cell r="A6083" t="str">
            <v>M2</v>
          </cell>
          <cell r="B6083" t="str">
            <v>A5C</v>
          </cell>
          <cell r="C6083" t="str">
            <v>P</v>
          </cell>
          <cell r="D6083" t="str">
            <v>23212</v>
          </cell>
          <cell r="E6083" t="str">
            <v>R TEE</v>
          </cell>
          <cell r="F6083">
            <v>2</v>
          </cell>
          <cell r="G6083" t="str">
            <v>CB40040000010T</v>
          </cell>
          <cell r="H6083">
            <v>0.75</v>
          </cell>
          <cell r="I6083" t="str">
            <v>-</v>
          </cell>
          <cell r="J6083">
            <v>3</v>
          </cell>
          <cell r="K6083">
            <v>3</v>
          </cell>
        </row>
        <row r="6084">
          <cell r="A6084" t="str">
            <v>M2</v>
          </cell>
          <cell r="B6084" t="str">
            <v>A5C</v>
          </cell>
          <cell r="C6084" t="str">
            <v>P</v>
          </cell>
          <cell r="D6084" t="str">
            <v>23213</v>
          </cell>
          <cell r="E6084" t="str">
            <v>R TEE</v>
          </cell>
          <cell r="F6084">
            <v>2</v>
          </cell>
          <cell r="G6084" t="str">
            <v>CB40040000010T</v>
          </cell>
          <cell r="H6084">
            <v>0.75</v>
          </cell>
          <cell r="I6084" t="str">
            <v>-</v>
          </cell>
          <cell r="J6084">
            <v>3</v>
          </cell>
          <cell r="K6084">
            <v>3</v>
          </cell>
        </row>
        <row r="6085">
          <cell r="A6085" t="str">
            <v>M2</v>
          </cell>
          <cell r="B6085" t="str">
            <v>A5C</v>
          </cell>
          <cell r="C6085" t="str">
            <v>P</v>
          </cell>
          <cell r="D6085" t="str">
            <v>23230</v>
          </cell>
          <cell r="E6085" t="str">
            <v>R TEE</v>
          </cell>
          <cell r="F6085">
            <v>2</v>
          </cell>
          <cell r="G6085" t="str">
            <v>CB40040000010T</v>
          </cell>
          <cell r="H6085">
            <v>0.75</v>
          </cell>
          <cell r="I6085" t="str">
            <v>-</v>
          </cell>
          <cell r="J6085">
            <v>3</v>
          </cell>
          <cell r="K6085">
            <v>3</v>
          </cell>
        </row>
        <row r="6086">
          <cell r="A6086" t="str">
            <v>M2</v>
          </cell>
          <cell r="B6086" t="str">
            <v>A5C</v>
          </cell>
          <cell r="C6086" t="str">
            <v>P</v>
          </cell>
          <cell r="D6086" t="str">
            <v>23239</v>
          </cell>
          <cell r="E6086" t="str">
            <v>R TEE</v>
          </cell>
          <cell r="F6086">
            <v>2</v>
          </cell>
          <cell r="G6086" t="str">
            <v>CB40040000010T</v>
          </cell>
          <cell r="H6086">
            <v>0.75</v>
          </cell>
          <cell r="I6086" t="str">
            <v>-</v>
          </cell>
          <cell r="J6086">
            <v>2</v>
          </cell>
          <cell r="K6086">
            <v>2</v>
          </cell>
        </row>
        <row r="6087">
          <cell r="A6087" t="str">
            <v>M2</v>
          </cell>
          <cell r="B6087" t="str">
            <v>A5C</v>
          </cell>
          <cell r="C6087" t="str">
            <v>P</v>
          </cell>
          <cell r="D6087" t="str">
            <v>23252</v>
          </cell>
          <cell r="E6087" t="str">
            <v>R TEE</v>
          </cell>
          <cell r="F6087">
            <v>2</v>
          </cell>
          <cell r="G6087" t="str">
            <v>CB40040000010T</v>
          </cell>
          <cell r="H6087">
            <v>0.75</v>
          </cell>
          <cell r="I6087" t="str">
            <v>-</v>
          </cell>
          <cell r="J6087">
            <v>3</v>
          </cell>
          <cell r="K6087">
            <v>3</v>
          </cell>
        </row>
        <row r="6088">
          <cell r="A6088" t="str">
            <v>M2</v>
          </cell>
          <cell r="B6088" t="str">
            <v>A5C</v>
          </cell>
          <cell r="C6088" t="str">
            <v>P</v>
          </cell>
          <cell r="D6088" t="str">
            <v>24007</v>
          </cell>
          <cell r="E6088" t="str">
            <v>R TEE</v>
          </cell>
          <cell r="F6088">
            <v>2</v>
          </cell>
          <cell r="G6088" t="str">
            <v>CB40040000010T</v>
          </cell>
          <cell r="H6088">
            <v>0.75</v>
          </cell>
          <cell r="I6088" t="str">
            <v>-</v>
          </cell>
          <cell r="J6088">
            <v>1</v>
          </cell>
          <cell r="K6088">
            <v>1</v>
          </cell>
        </row>
        <row r="6089">
          <cell r="A6089" t="str">
            <v>M2</v>
          </cell>
          <cell r="B6089" t="str">
            <v>A5C</v>
          </cell>
          <cell r="C6089" t="str">
            <v>P</v>
          </cell>
          <cell r="D6089" t="str">
            <v>24008</v>
          </cell>
          <cell r="E6089" t="str">
            <v>R TEE</v>
          </cell>
          <cell r="F6089">
            <v>2</v>
          </cell>
          <cell r="G6089" t="str">
            <v>CB40040000010T</v>
          </cell>
          <cell r="H6089">
            <v>0.75</v>
          </cell>
          <cell r="I6089" t="str">
            <v>-</v>
          </cell>
          <cell r="J6089">
            <v>3</v>
          </cell>
          <cell r="K6089">
            <v>3</v>
          </cell>
        </row>
        <row r="6090">
          <cell r="A6090" t="str">
            <v>M2</v>
          </cell>
          <cell r="B6090" t="str">
            <v>A5C</v>
          </cell>
          <cell r="C6090" t="str">
            <v>P</v>
          </cell>
          <cell r="D6090" t="str">
            <v>24020</v>
          </cell>
          <cell r="E6090" t="str">
            <v>R TEE</v>
          </cell>
          <cell r="F6090">
            <v>2</v>
          </cell>
          <cell r="G6090" t="str">
            <v>CB40040000010T</v>
          </cell>
          <cell r="H6090">
            <v>0.75</v>
          </cell>
          <cell r="I6090" t="str">
            <v>-</v>
          </cell>
          <cell r="J6090">
            <v>2</v>
          </cell>
          <cell r="K6090">
            <v>2</v>
          </cell>
        </row>
        <row r="6091">
          <cell r="A6091" t="str">
            <v>M2</v>
          </cell>
          <cell r="B6091" t="str">
            <v>A5C</v>
          </cell>
          <cell r="C6091" t="str">
            <v>N</v>
          </cell>
          <cell r="D6091" t="str">
            <v>23636</v>
          </cell>
          <cell r="E6091" t="str">
            <v>R TEE</v>
          </cell>
          <cell r="F6091">
            <v>2</v>
          </cell>
          <cell r="G6091" t="str">
            <v>CB40040000010T</v>
          </cell>
          <cell r="H6091">
            <v>0.75</v>
          </cell>
          <cell r="I6091" t="str">
            <v>-</v>
          </cell>
          <cell r="J6091">
            <v>1</v>
          </cell>
          <cell r="K6091">
            <v>1</v>
          </cell>
        </row>
        <row r="6092">
          <cell r="A6092" t="str">
            <v>M2</v>
          </cell>
          <cell r="B6092" t="str">
            <v>A5C</v>
          </cell>
          <cell r="C6092" t="str">
            <v>N</v>
          </cell>
          <cell r="D6092" t="str">
            <v>23637</v>
          </cell>
          <cell r="E6092" t="str">
            <v>R TEE</v>
          </cell>
          <cell r="F6092">
            <v>2</v>
          </cell>
          <cell r="G6092" t="str">
            <v>CB40040000010T</v>
          </cell>
          <cell r="H6092">
            <v>0.75</v>
          </cell>
          <cell r="I6092" t="str">
            <v>-</v>
          </cell>
          <cell r="J6092">
            <v>1</v>
          </cell>
          <cell r="K6092">
            <v>1</v>
          </cell>
        </row>
        <row r="6093">
          <cell r="A6093" t="str">
            <v>M2</v>
          </cell>
          <cell r="B6093" t="str">
            <v>A5C</v>
          </cell>
          <cell r="C6093" t="str">
            <v>N</v>
          </cell>
          <cell r="D6093" t="str">
            <v>23639</v>
          </cell>
          <cell r="E6093" t="str">
            <v>R TEE</v>
          </cell>
          <cell r="F6093">
            <v>2</v>
          </cell>
          <cell r="G6093" t="str">
            <v>CB40040000010T</v>
          </cell>
          <cell r="H6093">
            <v>0.75</v>
          </cell>
          <cell r="I6093" t="str">
            <v>-</v>
          </cell>
          <cell r="J6093">
            <v>1</v>
          </cell>
          <cell r="K6093">
            <v>1</v>
          </cell>
        </row>
        <row r="6094">
          <cell r="A6094" t="str">
            <v>M2</v>
          </cell>
          <cell r="B6094" t="str">
            <v>A5C</v>
          </cell>
          <cell r="C6094" t="str">
            <v>P</v>
          </cell>
          <cell r="D6094" t="str">
            <v>23037</v>
          </cell>
          <cell r="E6094" t="str">
            <v>R TEE</v>
          </cell>
          <cell r="F6094">
            <v>2</v>
          </cell>
          <cell r="G6094" t="str">
            <v>CB40040000010T</v>
          </cell>
          <cell r="H6094">
            <v>0.75</v>
          </cell>
          <cell r="I6094" t="str">
            <v>-</v>
          </cell>
          <cell r="J6094">
            <v>5</v>
          </cell>
          <cell r="K6094">
            <v>5</v>
          </cell>
        </row>
        <row r="6095">
          <cell r="A6095" t="str">
            <v>M2</v>
          </cell>
          <cell r="B6095" t="str">
            <v>A5C</v>
          </cell>
          <cell r="C6095" t="str">
            <v>P</v>
          </cell>
          <cell r="D6095" t="str">
            <v>23204</v>
          </cell>
          <cell r="E6095" t="str">
            <v>R TEE</v>
          </cell>
          <cell r="F6095">
            <v>2</v>
          </cell>
          <cell r="G6095" t="str">
            <v>CB40040000010T</v>
          </cell>
          <cell r="H6095">
            <v>0.75</v>
          </cell>
          <cell r="I6095" t="str">
            <v>-</v>
          </cell>
          <cell r="J6095">
            <v>2</v>
          </cell>
          <cell r="K6095">
            <v>2</v>
          </cell>
        </row>
        <row r="6096">
          <cell r="A6096" t="str">
            <v>M2</v>
          </cell>
          <cell r="B6096" t="str">
            <v>A5C</v>
          </cell>
          <cell r="C6096" t="str">
            <v>P</v>
          </cell>
          <cell r="D6096" t="str">
            <v>23206</v>
          </cell>
          <cell r="E6096" t="str">
            <v>R TEE</v>
          </cell>
          <cell r="F6096">
            <v>2</v>
          </cell>
          <cell r="G6096" t="str">
            <v>CB40040000010T</v>
          </cell>
          <cell r="H6096">
            <v>0.75</v>
          </cell>
          <cell r="I6096" t="str">
            <v>-</v>
          </cell>
          <cell r="J6096">
            <v>2</v>
          </cell>
          <cell r="K6096">
            <v>2</v>
          </cell>
        </row>
        <row r="6097">
          <cell r="A6097" t="str">
            <v>M2</v>
          </cell>
          <cell r="B6097" t="str">
            <v>A5C</v>
          </cell>
          <cell r="C6097" t="str">
            <v>P</v>
          </cell>
          <cell r="D6097" t="str">
            <v>23235</v>
          </cell>
          <cell r="E6097" t="str">
            <v>R TEE</v>
          </cell>
          <cell r="F6097">
            <v>2</v>
          </cell>
          <cell r="G6097" t="str">
            <v>CB40040000010T</v>
          </cell>
          <cell r="H6097">
            <v>0.75</v>
          </cell>
          <cell r="I6097" t="str">
            <v>-</v>
          </cell>
          <cell r="J6097">
            <v>2</v>
          </cell>
          <cell r="K6097">
            <v>2</v>
          </cell>
        </row>
        <row r="6098">
          <cell r="A6098" t="str">
            <v>M2</v>
          </cell>
          <cell r="B6098" t="str">
            <v>A5C</v>
          </cell>
          <cell r="C6098" t="str">
            <v>P</v>
          </cell>
          <cell r="D6098" t="str">
            <v>23245</v>
          </cell>
          <cell r="E6098" t="str">
            <v>R TEE</v>
          </cell>
          <cell r="F6098">
            <v>2</v>
          </cell>
          <cell r="G6098" t="str">
            <v>CB40040000010T</v>
          </cell>
          <cell r="H6098">
            <v>0.75</v>
          </cell>
          <cell r="I6098" t="str">
            <v>-</v>
          </cell>
          <cell r="J6098">
            <v>3</v>
          </cell>
          <cell r="K6098">
            <v>3</v>
          </cell>
        </row>
        <row r="6099">
          <cell r="A6099" t="str">
            <v>M2</v>
          </cell>
          <cell r="B6099" t="str">
            <v>A5C</v>
          </cell>
          <cell r="C6099" t="str">
            <v>P</v>
          </cell>
          <cell r="D6099" t="str">
            <v>24013</v>
          </cell>
          <cell r="E6099" t="str">
            <v>R TEE</v>
          </cell>
          <cell r="F6099">
            <v>2</v>
          </cell>
          <cell r="G6099" t="str">
            <v>CB40040000010T</v>
          </cell>
          <cell r="H6099">
            <v>0.75</v>
          </cell>
          <cell r="I6099" t="str">
            <v>-</v>
          </cell>
          <cell r="J6099">
            <v>3</v>
          </cell>
          <cell r="K6099">
            <v>3</v>
          </cell>
        </row>
        <row r="6100">
          <cell r="A6100" t="str">
            <v>M2</v>
          </cell>
          <cell r="B6100" t="str">
            <v>A5C</v>
          </cell>
          <cell r="C6100" t="str">
            <v>P</v>
          </cell>
          <cell r="D6100" t="str">
            <v>23059</v>
          </cell>
          <cell r="E6100" t="str">
            <v>C SWG</v>
          </cell>
          <cell r="F6100">
            <v>2</v>
          </cell>
          <cell r="G6100" t="str">
            <v>CB16110808010T</v>
          </cell>
          <cell r="H6100">
            <v>0.75</v>
          </cell>
          <cell r="I6100" t="str">
            <v>-</v>
          </cell>
          <cell r="J6100">
            <v>2</v>
          </cell>
          <cell r="K6100">
            <v>2</v>
          </cell>
        </row>
        <row r="6101">
          <cell r="A6101" t="str">
            <v>M2</v>
          </cell>
          <cell r="B6101" t="str">
            <v>A5C</v>
          </cell>
          <cell r="C6101" t="str">
            <v>P</v>
          </cell>
          <cell r="D6101" t="str">
            <v>23059</v>
          </cell>
          <cell r="E6101" t="str">
            <v>C SWG</v>
          </cell>
          <cell r="F6101">
            <v>2</v>
          </cell>
          <cell r="G6101" t="str">
            <v>CB16110808010T</v>
          </cell>
          <cell r="H6101">
            <v>0.75</v>
          </cell>
          <cell r="I6101" t="str">
            <v>-</v>
          </cell>
          <cell r="J6101">
            <v>1</v>
          </cell>
          <cell r="K6101">
            <v>1</v>
          </cell>
        </row>
        <row r="6102">
          <cell r="A6102" t="str">
            <v>M2</v>
          </cell>
          <cell r="B6102" t="str">
            <v>A5C</v>
          </cell>
          <cell r="C6102" t="str">
            <v>P</v>
          </cell>
          <cell r="D6102" t="str">
            <v>23183</v>
          </cell>
          <cell r="E6102" t="str">
            <v>C SWG</v>
          </cell>
          <cell r="F6102">
            <v>2</v>
          </cell>
          <cell r="G6102" t="str">
            <v>CB16110808010T</v>
          </cell>
          <cell r="H6102">
            <v>0.75</v>
          </cell>
          <cell r="I6102" t="str">
            <v>-</v>
          </cell>
          <cell r="J6102">
            <v>1</v>
          </cell>
          <cell r="K6102">
            <v>1</v>
          </cell>
        </row>
        <row r="6103">
          <cell r="A6103" t="str">
            <v>M2</v>
          </cell>
          <cell r="B6103" t="str">
            <v>A5C</v>
          </cell>
          <cell r="C6103" t="str">
            <v>TRIM</v>
          </cell>
          <cell r="D6103" t="str">
            <v>V-2352</v>
          </cell>
          <cell r="E6103" t="str">
            <v>C SWG</v>
          </cell>
          <cell r="F6103">
            <v>2</v>
          </cell>
          <cell r="G6103" t="str">
            <v>CB16110808010T</v>
          </cell>
          <cell r="H6103">
            <v>0.75</v>
          </cell>
          <cell r="I6103" t="str">
            <v>-</v>
          </cell>
          <cell r="J6103">
            <v>1</v>
          </cell>
          <cell r="K6103">
            <v>1</v>
          </cell>
        </row>
        <row r="6104">
          <cell r="A6104" t="str">
            <v>M2</v>
          </cell>
          <cell r="B6104" t="str">
            <v>A5C</v>
          </cell>
          <cell r="C6104" t="str">
            <v>P</v>
          </cell>
          <cell r="D6104" t="str">
            <v>23059</v>
          </cell>
          <cell r="E6104" t="str">
            <v>R TEE</v>
          </cell>
          <cell r="F6104">
            <v>2</v>
          </cell>
          <cell r="G6104" t="str">
            <v>CB40040000010T</v>
          </cell>
          <cell r="H6104">
            <v>0.75</v>
          </cell>
          <cell r="I6104" t="str">
            <v>-</v>
          </cell>
          <cell r="J6104">
            <v>3</v>
          </cell>
          <cell r="K6104">
            <v>3</v>
          </cell>
        </row>
        <row r="6105">
          <cell r="A6105" t="str">
            <v>M2</v>
          </cell>
          <cell r="B6105" t="str">
            <v>A5C</v>
          </cell>
          <cell r="C6105" t="str">
            <v>P</v>
          </cell>
          <cell r="D6105" t="str">
            <v>23048</v>
          </cell>
          <cell r="E6105" t="str">
            <v>C SWG</v>
          </cell>
          <cell r="F6105">
            <v>2</v>
          </cell>
          <cell r="G6105" t="str">
            <v>CB16110808010T</v>
          </cell>
          <cell r="H6105">
            <v>0.75</v>
          </cell>
          <cell r="I6105" t="str">
            <v>-</v>
          </cell>
          <cell r="J6105">
            <v>2</v>
          </cell>
          <cell r="K6105">
            <v>2</v>
          </cell>
        </row>
        <row r="6106">
          <cell r="A6106" t="str">
            <v>M2</v>
          </cell>
          <cell r="B6106" t="str">
            <v>A5C</v>
          </cell>
          <cell r="C6106" t="str">
            <v>P</v>
          </cell>
          <cell r="D6106" t="str">
            <v>23074</v>
          </cell>
          <cell r="E6106" t="str">
            <v>C SWG</v>
          </cell>
          <cell r="F6106">
            <v>2</v>
          </cell>
          <cell r="G6106" t="str">
            <v>CB16110808010T</v>
          </cell>
          <cell r="H6106">
            <v>0.75</v>
          </cell>
          <cell r="I6106" t="str">
            <v>-</v>
          </cell>
          <cell r="J6106">
            <v>2</v>
          </cell>
          <cell r="K6106">
            <v>2</v>
          </cell>
        </row>
        <row r="6107">
          <cell r="A6107" t="str">
            <v>M2</v>
          </cell>
          <cell r="B6107" t="str">
            <v>A5C</v>
          </cell>
          <cell r="C6107" t="str">
            <v>P</v>
          </cell>
          <cell r="D6107" t="str">
            <v>23079</v>
          </cell>
          <cell r="E6107" t="str">
            <v>C SWG</v>
          </cell>
          <cell r="F6107">
            <v>2</v>
          </cell>
          <cell r="G6107" t="str">
            <v>CB16110808010T</v>
          </cell>
          <cell r="H6107">
            <v>0.75</v>
          </cell>
          <cell r="I6107" t="str">
            <v>-</v>
          </cell>
          <cell r="J6107">
            <v>2</v>
          </cell>
          <cell r="K6107">
            <v>2</v>
          </cell>
        </row>
        <row r="6108">
          <cell r="A6108" t="str">
            <v>M2</v>
          </cell>
          <cell r="B6108" t="str">
            <v>A5C</v>
          </cell>
          <cell r="C6108" t="str">
            <v>P</v>
          </cell>
          <cell r="D6108" t="str">
            <v>23219</v>
          </cell>
          <cell r="E6108" t="str">
            <v>C SWG</v>
          </cell>
          <cell r="F6108">
            <v>2</v>
          </cell>
          <cell r="G6108" t="str">
            <v>CB16110808010T</v>
          </cell>
          <cell r="H6108">
            <v>0.75</v>
          </cell>
          <cell r="I6108" t="str">
            <v>-</v>
          </cell>
          <cell r="J6108">
            <v>1</v>
          </cell>
          <cell r="K6108">
            <v>1</v>
          </cell>
        </row>
        <row r="6109">
          <cell r="A6109" t="str">
            <v>M2</v>
          </cell>
          <cell r="B6109" t="str">
            <v>A5C</v>
          </cell>
          <cell r="C6109" t="str">
            <v>P</v>
          </cell>
          <cell r="D6109" t="str">
            <v>24016</v>
          </cell>
          <cell r="E6109" t="str">
            <v>C SWG</v>
          </cell>
          <cell r="F6109">
            <v>2</v>
          </cell>
          <cell r="G6109" t="str">
            <v>CB16110808010T</v>
          </cell>
          <cell r="H6109">
            <v>0.75</v>
          </cell>
          <cell r="I6109" t="str">
            <v>-</v>
          </cell>
          <cell r="J6109">
            <v>2</v>
          </cell>
          <cell r="K6109">
            <v>2</v>
          </cell>
        </row>
        <row r="6110">
          <cell r="A6110" t="str">
            <v>M2</v>
          </cell>
          <cell r="B6110" t="str">
            <v>A5C</v>
          </cell>
          <cell r="C6110" t="str">
            <v>P</v>
          </cell>
          <cell r="D6110" t="str">
            <v>24017</v>
          </cell>
          <cell r="E6110" t="str">
            <v>C SWG</v>
          </cell>
          <cell r="F6110">
            <v>2</v>
          </cell>
          <cell r="G6110" t="str">
            <v>CB16110808010T</v>
          </cell>
          <cell r="H6110">
            <v>0.75</v>
          </cell>
          <cell r="I6110" t="str">
            <v>-</v>
          </cell>
          <cell r="J6110">
            <v>1</v>
          </cell>
          <cell r="K6110">
            <v>1</v>
          </cell>
        </row>
        <row r="6111">
          <cell r="A6111" t="str">
            <v>M2</v>
          </cell>
          <cell r="B6111" t="str">
            <v>A5C</v>
          </cell>
          <cell r="C6111" t="str">
            <v>P</v>
          </cell>
          <cell r="D6111" t="str">
            <v>24018</v>
          </cell>
          <cell r="E6111" t="str">
            <v>C SWG</v>
          </cell>
          <cell r="F6111">
            <v>2</v>
          </cell>
          <cell r="G6111" t="str">
            <v>CB16110808010T</v>
          </cell>
          <cell r="H6111">
            <v>0.75</v>
          </cell>
          <cell r="I6111" t="str">
            <v>-</v>
          </cell>
          <cell r="J6111">
            <v>1</v>
          </cell>
          <cell r="K6111">
            <v>1</v>
          </cell>
        </row>
        <row r="6112">
          <cell r="A6112" t="str">
            <v>M2</v>
          </cell>
          <cell r="B6112" t="str">
            <v>A5C</v>
          </cell>
          <cell r="C6112" t="str">
            <v>TRIM</v>
          </cell>
          <cell r="D6112" t="str">
            <v>C-2302</v>
          </cell>
          <cell r="E6112" t="str">
            <v>C SWG</v>
          </cell>
          <cell r="F6112">
            <v>2</v>
          </cell>
          <cell r="G6112" t="str">
            <v>CB16110808010T</v>
          </cell>
          <cell r="H6112">
            <v>0.75</v>
          </cell>
          <cell r="I6112" t="str">
            <v>-</v>
          </cell>
          <cell r="J6112">
            <v>1</v>
          </cell>
          <cell r="K6112">
            <v>1</v>
          </cell>
        </row>
        <row r="6113">
          <cell r="A6113" t="str">
            <v>M2</v>
          </cell>
          <cell r="B6113" t="str">
            <v>A5C</v>
          </cell>
          <cell r="C6113" t="str">
            <v>TRIM</v>
          </cell>
          <cell r="D6113" t="str">
            <v>C-2303</v>
          </cell>
          <cell r="E6113" t="str">
            <v>C SWG</v>
          </cell>
          <cell r="F6113">
            <v>2</v>
          </cell>
          <cell r="G6113" t="str">
            <v>CB16110808010T</v>
          </cell>
          <cell r="H6113">
            <v>0.75</v>
          </cell>
          <cell r="I6113" t="str">
            <v>-</v>
          </cell>
          <cell r="J6113">
            <v>1</v>
          </cell>
          <cell r="K6113">
            <v>1</v>
          </cell>
        </row>
        <row r="6114">
          <cell r="A6114" t="str">
            <v>M2</v>
          </cell>
          <cell r="B6114" t="str">
            <v>A5C</v>
          </cell>
          <cell r="C6114" t="str">
            <v>TRIM</v>
          </cell>
          <cell r="D6114" t="str">
            <v>C-2304</v>
          </cell>
          <cell r="E6114" t="str">
            <v>C SWG</v>
          </cell>
          <cell r="F6114">
            <v>2</v>
          </cell>
          <cell r="G6114" t="str">
            <v>CB16110808010T</v>
          </cell>
          <cell r="H6114">
            <v>0.75</v>
          </cell>
          <cell r="I6114" t="str">
            <v>-</v>
          </cell>
          <cell r="J6114">
            <v>1</v>
          </cell>
          <cell r="K6114">
            <v>1</v>
          </cell>
        </row>
        <row r="6115">
          <cell r="A6115" t="str">
            <v>M2</v>
          </cell>
          <cell r="B6115" t="str">
            <v>A5C</v>
          </cell>
          <cell r="C6115" t="str">
            <v>TRIM</v>
          </cell>
          <cell r="D6115" t="str">
            <v>C-2305</v>
          </cell>
          <cell r="E6115" t="str">
            <v>C SWG</v>
          </cell>
          <cell r="F6115">
            <v>2</v>
          </cell>
          <cell r="G6115" t="str">
            <v>CB16110808010T</v>
          </cell>
          <cell r="H6115">
            <v>0.75</v>
          </cell>
          <cell r="I6115" t="str">
            <v>-</v>
          </cell>
          <cell r="J6115">
            <v>1</v>
          </cell>
          <cell r="K6115">
            <v>1</v>
          </cell>
        </row>
        <row r="6116">
          <cell r="A6116" t="str">
            <v>M2</v>
          </cell>
          <cell r="B6116" t="str">
            <v>A5C</v>
          </cell>
          <cell r="C6116" t="str">
            <v>TRIM</v>
          </cell>
          <cell r="D6116" t="str">
            <v>C-2306</v>
          </cell>
          <cell r="E6116" t="str">
            <v>C SWG</v>
          </cell>
          <cell r="F6116">
            <v>2</v>
          </cell>
          <cell r="G6116" t="str">
            <v>CB16110808010T</v>
          </cell>
          <cell r="H6116">
            <v>0.75</v>
          </cell>
          <cell r="I6116" t="str">
            <v>-</v>
          </cell>
          <cell r="J6116">
            <v>1</v>
          </cell>
          <cell r="K6116">
            <v>1</v>
          </cell>
        </row>
        <row r="6117">
          <cell r="A6117" t="str">
            <v>M2</v>
          </cell>
          <cell r="B6117" t="str">
            <v>A5C</v>
          </cell>
          <cell r="C6117" t="str">
            <v>TRIM</v>
          </cell>
          <cell r="D6117" t="str">
            <v>V-2325</v>
          </cell>
          <cell r="E6117" t="str">
            <v>C SWG</v>
          </cell>
          <cell r="F6117">
            <v>2</v>
          </cell>
          <cell r="G6117" t="str">
            <v>CB16110808010T</v>
          </cell>
          <cell r="H6117">
            <v>0.75</v>
          </cell>
          <cell r="I6117" t="str">
            <v>-</v>
          </cell>
          <cell r="J6117">
            <v>1</v>
          </cell>
          <cell r="K6117">
            <v>1</v>
          </cell>
        </row>
        <row r="6118">
          <cell r="A6118" t="str">
            <v>M2</v>
          </cell>
          <cell r="B6118" t="str">
            <v>A5C</v>
          </cell>
          <cell r="C6118" t="str">
            <v>P</v>
          </cell>
          <cell r="D6118" t="str">
            <v>23079</v>
          </cell>
          <cell r="E6118" t="str">
            <v>C SWG</v>
          </cell>
          <cell r="F6118">
            <v>2</v>
          </cell>
          <cell r="G6118" t="str">
            <v>CB16110808010T</v>
          </cell>
          <cell r="H6118">
            <v>0.75</v>
          </cell>
          <cell r="I6118" t="str">
            <v>-</v>
          </cell>
          <cell r="J6118">
            <v>1</v>
          </cell>
          <cell r="K6118">
            <v>1</v>
          </cell>
        </row>
        <row r="6119">
          <cell r="A6119" t="str">
            <v>M2</v>
          </cell>
          <cell r="B6119" t="str">
            <v>A5C</v>
          </cell>
          <cell r="C6119" t="str">
            <v>P</v>
          </cell>
          <cell r="D6119" t="str">
            <v>23018</v>
          </cell>
          <cell r="E6119" t="str">
            <v>E SWG</v>
          </cell>
          <cell r="F6119">
            <v>2</v>
          </cell>
          <cell r="G6119" t="str">
            <v>CB16210808010T</v>
          </cell>
          <cell r="H6119">
            <v>0.75</v>
          </cell>
          <cell r="I6119" t="str">
            <v>-</v>
          </cell>
          <cell r="J6119">
            <v>2</v>
          </cell>
          <cell r="K6119">
            <v>2</v>
          </cell>
        </row>
        <row r="6120">
          <cell r="A6120" t="str">
            <v>M2</v>
          </cell>
          <cell r="B6120" t="str">
            <v>A5C</v>
          </cell>
          <cell r="C6120" t="str">
            <v>P</v>
          </cell>
          <cell r="D6120" t="str">
            <v>23027</v>
          </cell>
          <cell r="E6120" t="str">
            <v>E SWG</v>
          </cell>
          <cell r="F6120">
            <v>2</v>
          </cell>
          <cell r="G6120" t="str">
            <v>CB16210808010T</v>
          </cell>
          <cell r="H6120">
            <v>0.75</v>
          </cell>
          <cell r="I6120" t="str">
            <v>-</v>
          </cell>
          <cell r="J6120">
            <v>2</v>
          </cell>
          <cell r="K6120">
            <v>2</v>
          </cell>
        </row>
        <row r="6121">
          <cell r="A6121" t="str">
            <v>M2</v>
          </cell>
          <cell r="B6121" t="str">
            <v>A5C</v>
          </cell>
          <cell r="C6121" t="str">
            <v>P</v>
          </cell>
          <cell r="D6121" t="str">
            <v>23018</v>
          </cell>
          <cell r="E6121" t="str">
            <v>R TEE</v>
          </cell>
          <cell r="F6121">
            <v>2</v>
          </cell>
          <cell r="G6121" t="str">
            <v>CB40040000010T</v>
          </cell>
          <cell r="H6121">
            <v>0.75</v>
          </cell>
          <cell r="I6121" t="str">
            <v>-</v>
          </cell>
          <cell r="J6121">
            <v>2</v>
          </cell>
          <cell r="K6121">
            <v>2</v>
          </cell>
        </row>
        <row r="6122">
          <cell r="A6122" t="str">
            <v>M2</v>
          </cell>
          <cell r="B6122" t="str">
            <v>A5C</v>
          </cell>
          <cell r="C6122" t="str">
            <v>P</v>
          </cell>
          <cell r="D6122" t="str">
            <v>23018</v>
          </cell>
          <cell r="E6122" t="str">
            <v>R TEE</v>
          </cell>
          <cell r="F6122">
            <v>2</v>
          </cell>
          <cell r="G6122" t="str">
            <v>CB40040000010T</v>
          </cell>
          <cell r="H6122">
            <v>0.75</v>
          </cell>
          <cell r="I6122" t="str">
            <v>-</v>
          </cell>
          <cell r="J6122">
            <v>3</v>
          </cell>
          <cell r="K6122">
            <v>3</v>
          </cell>
        </row>
        <row r="6123">
          <cell r="A6123" t="str">
            <v>M2</v>
          </cell>
          <cell r="B6123" t="str">
            <v>A5C</v>
          </cell>
          <cell r="C6123" t="str">
            <v>P</v>
          </cell>
          <cell r="D6123" t="str">
            <v>23027</v>
          </cell>
          <cell r="E6123" t="str">
            <v>R TEE</v>
          </cell>
          <cell r="F6123">
            <v>2</v>
          </cell>
          <cell r="G6123" t="str">
            <v>CB40040000010T</v>
          </cell>
          <cell r="H6123">
            <v>0.75</v>
          </cell>
          <cell r="I6123" t="str">
            <v>-</v>
          </cell>
          <cell r="J6123">
            <v>2</v>
          </cell>
          <cell r="K6123">
            <v>2</v>
          </cell>
        </row>
        <row r="6124">
          <cell r="A6124" t="str">
            <v>M2</v>
          </cell>
          <cell r="B6124" t="str">
            <v>A5C</v>
          </cell>
          <cell r="C6124" t="str">
            <v>P</v>
          </cell>
          <cell r="D6124" t="str">
            <v>23048</v>
          </cell>
          <cell r="E6124" t="str">
            <v>R TEE</v>
          </cell>
          <cell r="F6124">
            <v>2</v>
          </cell>
          <cell r="G6124" t="str">
            <v>CB40040000010T</v>
          </cell>
          <cell r="H6124">
            <v>0.75</v>
          </cell>
          <cell r="I6124" t="str">
            <v>-</v>
          </cell>
          <cell r="J6124">
            <v>6</v>
          </cell>
          <cell r="K6124">
            <v>6</v>
          </cell>
        </row>
        <row r="6125">
          <cell r="A6125" t="str">
            <v>M2</v>
          </cell>
          <cell r="B6125" t="str">
            <v>A5C</v>
          </cell>
          <cell r="C6125" t="str">
            <v>P</v>
          </cell>
          <cell r="D6125" t="str">
            <v>23074</v>
          </cell>
          <cell r="E6125" t="str">
            <v>R TEE</v>
          </cell>
          <cell r="F6125">
            <v>2</v>
          </cell>
          <cell r="G6125" t="str">
            <v>CB40040000010T</v>
          </cell>
          <cell r="H6125">
            <v>0.75</v>
          </cell>
          <cell r="I6125" t="str">
            <v>-</v>
          </cell>
          <cell r="J6125">
            <v>2</v>
          </cell>
          <cell r="K6125">
            <v>2</v>
          </cell>
        </row>
        <row r="6126">
          <cell r="A6126" t="str">
            <v>M2</v>
          </cell>
          <cell r="B6126" t="str">
            <v>A5C</v>
          </cell>
          <cell r="C6126" t="str">
            <v>P</v>
          </cell>
          <cell r="D6126" t="str">
            <v>23223</v>
          </cell>
          <cell r="E6126" t="str">
            <v>R TEE</v>
          </cell>
          <cell r="F6126">
            <v>2</v>
          </cell>
          <cell r="G6126" t="str">
            <v>CB40040000010T</v>
          </cell>
          <cell r="H6126">
            <v>0.75</v>
          </cell>
          <cell r="I6126" t="str">
            <v>-</v>
          </cell>
          <cell r="J6126">
            <v>3</v>
          </cell>
          <cell r="K6126">
            <v>3</v>
          </cell>
        </row>
        <row r="6127">
          <cell r="A6127" t="str">
            <v>M2</v>
          </cell>
          <cell r="B6127" t="str">
            <v>A5C</v>
          </cell>
          <cell r="C6127" t="str">
            <v>P</v>
          </cell>
          <cell r="D6127" t="str">
            <v>23079</v>
          </cell>
          <cell r="E6127" t="str">
            <v>R TEE</v>
          </cell>
          <cell r="F6127">
            <v>2</v>
          </cell>
          <cell r="G6127" t="str">
            <v>CB40040000010T</v>
          </cell>
          <cell r="H6127">
            <v>0.75</v>
          </cell>
          <cell r="I6127" t="str">
            <v>-</v>
          </cell>
          <cell r="J6127">
            <v>2</v>
          </cell>
          <cell r="K6127">
            <v>2</v>
          </cell>
        </row>
        <row r="6128">
          <cell r="A6128" t="str">
            <v>M2</v>
          </cell>
          <cell r="B6128" t="str">
            <v>A5C</v>
          </cell>
          <cell r="C6128" t="str">
            <v>P</v>
          </cell>
          <cell r="D6128" t="str">
            <v>23013</v>
          </cell>
          <cell r="E6128" t="str">
            <v>C SWG</v>
          </cell>
          <cell r="F6128">
            <v>2</v>
          </cell>
          <cell r="G6128" t="str">
            <v>CB16110808010T</v>
          </cell>
          <cell r="H6128">
            <v>0.75</v>
          </cell>
          <cell r="I6128" t="str">
            <v>-</v>
          </cell>
          <cell r="J6128">
            <v>3</v>
          </cell>
          <cell r="K6128">
            <v>3</v>
          </cell>
        </row>
        <row r="6129">
          <cell r="A6129" t="str">
            <v>M2</v>
          </cell>
          <cell r="B6129" t="str">
            <v>A5C</v>
          </cell>
          <cell r="C6129" t="str">
            <v>P</v>
          </cell>
          <cell r="D6129" t="str">
            <v>23156</v>
          </cell>
          <cell r="E6129" t="str">
            <v>C SWG</v>
          </cell>
          <cell r="F6129">
            <v>2</v>
          </cell>
          <cell r="G6129" t="str">
            <v>CB16110808010T</v>
          </cell>
          <cell r="H6129">
            <v>0.75</v>
          </cell>
          <cell r="I6129" t="str">
            <v>-</v>
          </cell>
          <cell r="J6129">
            <v>1</v>
          </cell>
          <cell r="K6129">
            <v>1</v>
          </cell>
        </row>
        <row r="6130">
          <cell r="A6130" t="str">
            <v>M2</v>
          </cell>
          <cell r="B6130" t="str">
            <v>A5C</v>
          </cell>
          <cell r="C6130" t="str">
            <v>P</v>
          </cell>
          <cell r="D6130" t="str">
            <v>24004</v>
          </cell>
          <cell r="E6130" t="str">
            <v>C SWG</v>
          </cell>
          <cell r="F6130">
            <v>2</v>
          </cell>
          <cell r="G6130" t="str">
            <v>CB16110808010T</v>
          </cell>
          <cell r="H6130">
            <v>0.75</v>
          </cell>
          <cell r="I6130" t="str">
            <v>-</v>
          </cell>
          <cell r="J6130">
            <v>2</v>
          </cell>
          <cell r="K6130">
            <v>2</v>
          </cell>
        </row>
        <row r="6131">
          <cell r="A6131" t="str">
            <v>M2</v>
          </cell>
          <cell r="B6131" t="str">
            <v>A5C</v>
          </cell>
          <cell r="C6131" t="str">
            <v>P</v>
          </cell>
          <cell r="D6131" t="str">
            <v>24029</v>
          </cell>
          <cell r="E6131" t="str">
            <v>C SWG</v>
          </cell>
          <cell r="F6131">
            <v>2</v>
          </cell>
          <cell r="G6131" t="str">
            <v>CB16110808010T</v>
          </cell>
          <cell r="H6131">
            <v>0.75</v>
          </cell>
          <cell r="I6131" t="str">
            <v>-</v>
          </cell>
          <cell r="J6131">
            <v>1</v>
          </cell>
          <cell r="K6131">
            <v>1</v>
          </cell>
        </row>
        <row r="6132">
          <cell r="A6132" t="str">
            <v>M2</v>
          </cell>
          <cell r="B6132" t="str">
            <v>A5C</v>
          </cell>
          <cell r="C6132" t="str">
            <v>P</v>
          </cell>
          <cell r="D6132" t="str">
            <v>24031</v>
          </cell>
          <cell r="E6132" t="str">
            <v>C SWG</v>
          </cell>
          <cell r="F6132">
            <v>2</v>
          </cell>
          <cell r="G6132" t="str">
            <v>CB16110808010T</v>
          </cell>
          <cell r="H6132">
            <v>0.75</v>
          </cell>
          <cell r="I6132" t="str">
            <v>-</v>
          </cell>
          <cell r="J6132">
            <v>1</v>
          </cell>
          <cell r="K6132">
            <v>1</v>
          </cell>
        </row>
        <row r="6133">
          <cell r="A6133" t="str">
            <v>M2</v>
          </cell>
          <cell r="B6133" t="str">
            <v>A5C</v>
          </cell>
          <cell r="C6133" t="str">
            <v>P</v>
          </cell>
          <cell r="D6133" t="str">
            <v>24033</v>
          </cell>
          <cell r="E6133" t="str">
            <v>C SWG</v>
          </cell>
          <cell r="F6133">
            <v>2</v>
          </cell>
          <cell r="G6133" t="str">
            <v>CB16110808010T</v>
          </cell>
          <cell r="H6133">
            <v>0.75</v>
          </cell>
          <cell r="I6133" t="str">
            <v>-</v>
          </cell>
          <cell r="J6133">
            <v>1</v>
          </cell>
          <cell r="K6133">
            <v>1</v>
          </cell>
        </row>
        <row r="6134">
          <cell r="A6134" t="str">
            <v>M2</v>
          </cell>
          <cell r="B6134" t="str">
            <v>A5C</v>
          </cell>
          <cell r="C6134" t="str">
            <v>TRIM</v>
          </cell>
          <cell r="D6134" t="str">
            <v>C-2301</v>
          </cell>
          <cell r="E6134" t="str">
            <v>C SWG</v>
          </cell>
          <cell r="F6134">
            <v>2</v>
          </cell>
          <cell r="G6134" t="str">
            <v>CB16110808010T</v>
          </cell>
          <cell r="H6134">
            <v>0.75</v>
          </cell>
          <cell r="I6134" t="str">
            <v>-</v>
          </cell>
          <cell r="J6134">
            <v>1</v>
          </cell>
          <cell r="K6134">
            <v>1</v>
          </cell>
        </row>
        <row r="6135">
          <cell r="A6135" t="str">
            <v>M2</v>
          </cell>
          <cell r="B6135" t="str">
            <v>A5C</v>
          </cell>
          <cell r="C6135" t="str">
            <v>TRIM</v>
          </cell>
          <cell r="D6135" t="str">
            <v>R-2401</v>
          </cell>
          <cell r="E6135" t="str">
            <v>C SWG</v>
          </cell>
          <cell r="F6135">
            <v>2</v>
          </cell>
          <cell r="G6135" t="str">
            <v>CB16110808010T</v>
          </cell>
          <cell r="H6135">
            <v>0.75</v>
          </cell>
          <cell r="I6135" t="str">
            <v>-</v>
          </cell>
          <cell r="J6135">
            <v>1</v>
          </cell>
          <cell r="K6135">
            <v>1</v>
          </cell>
        </row>
        <row r="6136">
          <cell r="A6136" t="str">
            <v>M2</v>
          </cell>
          <cell r="B6136" t="str">
            <v>A5C</v>
          </cell>
          <cell r="C6136" t="str">
            <v>P</v>
          </cell>
          <cell r="D6136" t="str">
            <v>99004</v>
          </cell>
          <cell r="E6136" t="str">
            <v>E SWG</v>
          </cell>
          <cell r="F6136">
            <v>2</v>
          </cell>
          <cell r="G6136" t="str">
            <v>CB16210808010T</v>
          </cell>
          <cell r="H6136">
            <v>0.75</v>
          </cell>
          <cell r="I6136" t="str">
            <v>-</v>
          </cell>
          <cell r="J6136">
            <v>1</v>
          </cell>
          <cell r="K6136">
            <v>1</v>
          </cell>
        </row>
        <row r="6137">
          <cell r="A6137" t="str">
            <v>M2</v>
          </cell>
          <cell r="B6137" t="str">
            <v>A5C</v>
          </cell>
          <cell r="C6137" t="str">
            <v>P</v>
          </cell>
          <cell r="D6137" t="str">
            <v>23013</v>
          </cell>
          <cell r="E6137" t="str">
            <v>R TEE</v>
          </cell>
          <cell r="F6137">
            <v>2</v>
          </cell>
          <cell r="G6137" t="str">
            <v>CB40040000010T</v>
          </cell>
          <cell r="H6137">
            <v>0.75</v>
          </cell>
          <cell r="I6137" t="str">
            <v>-</v>
          </cell>
          <cell r="J6137">
            <v>4</v>
          </cell>
          <cell r="K6137">
            <v>4</v>
          </cell>
        </row>
        <row r="6138">
          <cell r="A6138" t="str">
            <v>M2</v>
          </cell>
          <cell r="B6138" t="str">
            <v>A5C</v>
          </cell>
          <cell r="C6138" t="str">
            <v>P</v>
          </cell>
          <cell r="D6138" t="str">
            <v>24004</v>
          </cell>
          <cell r="E6138" t="str">
            <v>R TEE</v>
          </cell>
          <cell r="F6138">
            <v>2</v>
          </cell>
          <cell r="G6138" t="str">
            <v>CB40040000010T</v>
          </cell>
          <cell r="H6138">
            <v>0.75</v>
          </cell>
          <cell r="I6138" t="str">
            <v>-</v>
          </cell>
          <cell r="J6138">
            <v>5</v>
          </cell>
          <cell r="K6138">
            <v>5</v>
          </cell>
        </row>
        <row r="6139">
          <cell r="A6139" t="str">
            <v>M2</v>
          </cell>
          <cell r="B6139" t="str">
            <v>A5C</v>
          </cell>
          <cell r="C6139" t="str">
            <v>P</v>
          </cell>
          <cell r="D6139" t="str">
            <v>24025</v>
          </cell>
          <cell r="E6139" t="str">
            <v>R TEE</v>
          </cell>
          <cell r="F6139">
            <v>2</v>
          </cell>
          <cell r="G6139" t="str">
            <v>CB40040000010T</v>
          </cell>
          <cell r="H6139">
            <v>0.75</v>
          </cell>
          <cell r="I6139" t="str">
            <v>-</v>
          </cell>
          <cell r="J6139">
            <v>2</v>
          </cell>
          <cell r="K6139">
            <v>2</v>
          </cell>
        </row>
        <row r="6140">
          <cell r="A6140" t="str">
            <v>M2</v>
          </cell>
          <cell r="B6140" t="str">
            <v>A5C</v>
          </cell>
          <cell r="C6140" t="str">
            <v>P</v>
          </cell>
          <cell r="D6140" t="str">
            <v>24026</v>
          </cell>
          <cell r="E6140" t="str">
            <v>R TEE</v>
          </cell>
          <cell r="F6140">
            <v>2</v>
          </cell>
          <cell r="G6140" t="str">
            <v>CB40040000010T</v>
          </cell>
          <cell r="H6140">
            <v>0.75</v>
          </cell>
          <cell r="I6140" t="str">
            <v>-</v>
          </cell>
          <cell r="J6140">
            <v>2</v>
          </cell>
          <cell r="K6140">
            <v>2</v>
          </cell>
        </row>
        <row r="6141">
          <cell r="A6141" t="str">
            <v>M2</v>
          </cell>
          <cell r="B6141" t="str">
            <v>A5C</v>
          </cell>
          <cell r="C6141" t="str">
            <v>P</v>
          </cell>
          <cell r="D6141" t="str">
            <v>24002</v>
          </cell>
          <cell r="E6141" t="str">
            <v>R TEE</v>
          </cell>
          <cell r="F6141">
            <v>2</v>
          </cell>
          <cell r="G6141" t="str">
            <v>CB40040000010T</v>
          </cell>
          <cell r="H6141">
            <v>0.75</v>
          </cell>
          <cell r="I6141" t="str">
            <v>-</v>
          </cell>
          <cell r="J6141">
            <v>2</v>
          </cell>
          <cell r="K6141">
            <v>2</v>
          </cell>
        </row>
        <row r="6142">
          <cell r="A6142" t="str">
            <v>M2</v>
          </cell>
          <cell r="B6142" t="str">
            <v>A5C</v>
          </cell>
          <cell r="C6142" t="str">
            <v>P</v>
          </cell>
          <cell r="D6142" t="str">
            <v>23006</v>
          </cell>
          <cell r="E6142" t="str">
            <v>C SWG</v>
          </cell>
          <cell r="F6142">
            <v>2</v>
          </cell>
          <cell r="G6142" t="str">
            <v>CB161108081H01</v>
          </cell>
          <cell r="H6142">
            <v>1</v>
          </cell>
          <cell r="I6142" t="str">
            <v>-</v>
          </cell>
          <cell r="J6142">
            <v>2</v>
          </cell>
          <cell r="K6142">
            <v>2</v>
          </cell>
        </row>
        <row r="6143">
          <cell r="A6143" t="str">
            <v>M2</v>
          </cell>
          <cell r="B6143" t="str">
            <v>A5C</v>
          </cell>
          <cell r="C6143" t="str">
            <v>P</v>
          </cell>
          <cell r="D6143" t="str">
            <v>23038</v>
          </cell>
          <cell r="E6143" t="str">
            <v>C SWG</v>
          </cell>
          <cell r="F6143">
            <v>2</v>
          </cell>
          <cell r="G6143" t="str">
            <v>CB161108081H01</v>
          </cell>
          <cell r="H6143">
            <v>1</v>
          </cell>
          <cell r="I6143" t="str">
            <v>-</v>
          </cell>
          <cell r="J6143">
            <v>2</v>
          </cell>
          <cell r="K6143">
            <v>2</v>
          </cell>
        </row>
        <row r="6144">
          <cell r="A6144" t="str">
            <v>M2</v>
          </cell>
          <cell r="B6144" t="str">
            <v>A5C</v>
          </cell>
          <cell r="C6144" t="str">
            <v>P</v>
          </cell>
          <cell r="D6144" t="str">
            <v>23116</v>
          </cell>
          <cell r="E6144" t="str">
            <v>C SWG</v>
          </cell>
          <cell r="F6144">
            <v>2</v>
          </cell>
          <cell r="G6144" t="str">
            <v>CB161108081H01</v>
          </cell>
          <cell r="H6144">
            <v>1</v>
          </cell>
          <cell r="I6144" t="str">
            <v>-</v>
          </cell>
          <cell r="J6144">
            <v>2</v>
          </cell>
          <cell r="K6144">
            <v>2</v>
          </cell>
        </row>
        <row r="6145">
          <cell r="A6145" t="str">
            <v>M2</v>
          </cell>
          <cell r="B6145" t="str">
            <v>A5C</v>
          </cell>
          <cell r="C6145" t="str">
            <v>P</v>
          </cell>
          <cell r="D6145" t="str">
            <v>23116</v>
          </cell>
          <cell r="E6145" t="str">
            <v>C SWG</v>
          </cell>
          <cell r="F6145">
            <v>2</v>
          </cell>
          <cell r="G6145" t="str">
            <v>CB161108081H0T</v>
          </cell>
          <cell r="H6145">
            <v>0.75</v>
          </cell>
          <cell r="I6145" t="str">
            <v>-</v>
          </cell>
          <cell r="J6145">
            <v>4</v>
          </cell>
          <cell r="K6145">
            <v>4</v>
          </cell>
        </row>
        <row r="6146">
          <cell r="A6146" t="str">
            <v>M2</v>
          </cell>
          <cell r="B6146" t="str">
            <v>A5C</v>
          </cell>
          <cell r="C6146" t="str">
            <v>P</v>
          </cell>
          <cell r="D6146" t="str">
            <v>23117</v>
          </cell>
          <cell r="E6146" t="str">
            <v>C SWG</v>
          </cell>
          <cell r="F6146">
            <v>2</v>
          </cell>
          <cell r="G6146" t="str">
            <v>CB161108081H01</v>
          </cell>
          <cell r="H6146">
            <v>1</v>
          </cell>
          <cell r="I6146" t="str">
            <v>-</v>
          </cell>
          <cell r="J6146">
            <v>2</v>
          </cell>
          <cell r="K6146">
            <v>2</v>
          </cell>
        </row>
        <row r="6147">
          <cell r="A6147" t="str">
            <v>M2</v>
          </cell>
          <cell r="B6147" t="str">
            <v>A5C</v>
          </cell>
          <cell r="C6147" t="str">
            <v>P</v>
          </cell>
          <cell r="D6147" t="str">
            <v>23185</v>
          </cell>
          <cell r="E6147" t="str">
            <v>C SWG</v>
          </cell>
          <cell r="F6147">
            <v>2</v>
          </cell>
          <cell r="G6147" t="str">
            <v>CB161108081H01</v>
          </cell>
          <cell r="H6147">
            <v>1</v>
          </cell>
          <cell r="I6147" t="str">
            <v>-</v>
          </cell>
          <cell r="J6147">
            <v>2</v>
          </cell>
          <cell r="K6147">
            <v>2</v>
          </cell>
        </row>
        <row r="6148">
          <cell r="A6148" t="str">
            <v>M2</v>
          </cell>
          <cell r="B6148" t="str">
            <v>A5C</v>
          </cell>
          <cell r="C6148" t="str">
            <v>P</v>
          </cell>
          <cell r="D6148" t="str">
            <v>23196</v>
          </cell>
          <cell r="E6148" t="str">
            <v>C SWG</v>
          </cell>
          <cell r="F6148">
            <v>2</v>
          </cell>
          <cell r="G6148" t="str">
            <v>CB161108081H01</v>
          </cell>
          <cell r="H6148">
            <v>1</v>
          </cell>
          <cell r="I6148" t="str">
            <v>-</v>
          </cell>
          <cell r="J6148">
            <v>2</v>
          </cell>
          <cell r="K6148">
            <v>2</v>
          </cell>
        </row>
        <row r="6149">
          <cell r="A6149" t="str">
            <v>M2</v>
          </cell>
          <cell r="B6149" t="str">
            <v>A5C</v>
          </cell>
          <cell r="C6149" t="str">
            <v>P</v>
          </cell>
          <cell r="D6149" t="str">
            <v>23157</v>
          </cell>
          <cell r="E6149" t="str">
            <v>C SWG</v>
          </cell>
          <cell r="F6149">
            <v>2</v>
          </cell>
          <cell r="G6149" t="str">
            <v>CB161108081H01</v>
          </cell>
          <cell r="H6149">
            <v>1</v>
          </cell>
          <cell r="I6149" t="str">
            <v>-</v>
          </cell>
          <cell r="J6149">
            <v>2</v>
          </cell>
          <cell r="K6149">
            <v>2</v>
          </cell>
        </row>
        <row r="6150">
          <cell r="A6150" t="str">
            <v>M2</v>
          </cell>
          <cell r="B6150" t="str">
            <v>A5C</v>
          </cell>
          <cell r="C6150" t="str">
            <v>P</v>
          </cell>
          <cell r="D6150" t="str">
            <v>23006</v>
          </cell>
          <cell r="E6150" t="str">
            <v>E SWG</v>
          </cell>
          <cell r="F6150">
            <v>2</v>
          </cell>
          <cell r="G6150" t="str">
            <v>CB162108081H01</v>
          </cell>
          <cell r="H6150">
            <v>1</v>
          </cell>
          <cell r="I6150" t="str">
            <v>-</v>
          </cell>
          <cell r="J6150">
            <v>2</v>
          </cell>
          <cell r="K6150">
            <v>2</v>
          </cell>
        </row>
        <row r="6151">
          <cell r="A6151" t="str">
            <v>M2</v>
          </cell>
          <cell r="B6151" t="str">
            <v>A5C</v>
          </cell>
          <cell r="C6151" t="str">
            <v>P</v>
          </cell>
          <cell r="D6151" t="str">
            <v>23052</v>
          </cell>
          <cell r="E6151" t="str">
            <v>E SWG</v>
          </cell>
          <cell r="F6151">
            <v>2</v>
          </cell>
          <cell r="G6151" t="str">
            <v>CB162108081H01</v>
          </cell>
          <cell r="H6151">
            <v>1</v>
          </cell>
          <cell r="I6151" t="str">
            <v>-</v>
          </cell>
          <cell r="J6151">
            <v>1</v>
          </cell>
          <cell r="K6151">
            <v>1</v>
          </cell>
        </row>
        <row r="6152">
          <cell r="A6152" t="str">
            <v>M2</v>
          </cell>
          <cell r="B6152" t="str">
            <v>A5C</v>
          </cell>
          <cell r="C6152" t="str">
            <v>P</v>
          </cell>
          <cell r="D6152" t="str">
            <v>23063</v>
          </cell>
          <cell r="E6152" t="str">
            <v>E SWG</v>
          </cell>
          <cell r="F6152">
            <v>2</v>
          </cell>
          <cell r="G6152" t="str">
            <v>CB162108081H01</v>
          </cell>
          <cell r="H6152">
            <v>1</v>
          </cell>
          <cell r="I6152" t="str">
            <v>-</v>
          </cell>
          <cell r="J6152">
            <v>1</v>
          </cell>
          <cell r="K6152">
            <v>1</v>
          </cell>
        </row>
        <row r="6153">
          <cell r="A6153" t="str">
            <v>M2</v>
          </cell>
          <cell r="B6153" t="str">
            <v>A5C</v>
          </cell>
          <cell r="C6153" t="str">
            <v>P</v>
          </cell>
          <cell r="D6153" t="str">
            <v>23070</v>
          </cell>
          <cell r="E6153" t="str">
            <v>E SWG</v>
          </cell>
          <cell r="F6153">
            <v>2</v>
          </cell>
          <cell r="G6153" t="str">
            <v>CB162108081H01</v>
          </cell>
          <cell r="H6153">
            <v>1</v>
          </cell>
          <cell r="I6153" t="str">
            <v>-</v>
          </cell>
          <cell r="J6153">
            <v>2</v>
          </cell>
          <cell r="K6153">
            <v>2</v>
          </cell>
        </row>
        <row r="6154">
          <cell r="A6154" t="str">
            <v>M2</v>
          </cell>
          <cell r="B6154" t="str">
            <v>A5C</v>
          </cell>
          <cell r="C6154" t="str">
            <v>P</v>
          </cell>
          <cell r="D6154" t="str">
            <v>23078</v>
          </cell>
          <cell r="E6154" t="str">
            <v>E SWG</v>
          </cell>
          <cell r="F6154">
            <v>2</v>
          </cell>
          <cell r="G6154" t="str">
            <v>CB162108081H01</v>
          </cell>
          <cell r="H6154">
            <v>1</v>
          </cell>
          <cell r="I6154" t="str">
            <v>-</v>
          </cell>
          <cell r="J6154">
            <v>1</v>
          </cell>
          <cell r="K6154">
            <v>1</v>
          </cell>
        </row>
        <row r="6155">
          <cell r="A6155" t="str">
            <v>M2</v>
          </cell>
          <cell r="B6155" t="str">
            <v>A5C</v>
          </cell>
          <cell r="C6155" t="str">
            <v>P</v>
          </cell>
          <cell r="D6155" t="str">
            <v>23103</v>
          </cell>
          <cell r="E6155" t="str">
            <v>E SWG</v>
          </cell>
          <cell r="F6155">
            <v>2</v>
          </cell>
          <cell r="G6155" t="str">
            <v>CB162108081H01</v>
          </cell>
          <cell r="H6155">
            <v>1</v>
          </cell>
          <cell r="I6155" t="str">
            <v>-</v>
          </cell>
          <cell r="J6155">
            <v>2</v>
          </cell>
          <cell r="K6155">
            <v>2</v>
          </cell>
        </row>
        <row r="6156">
          <cell r="A6156" t="str">
            <v>M2</v>
          </cell>
          <cell r="B6156" t="str">
            <v>A5C</v>
          </cell>
          <cell r="C6156" t="str">
            <v>P</v>
          </cell>
          <cell r="D6156" t="str">
            <v>23111</v>
          </cell>
          <cell r="E6156" t="str">
            <v>E SWG</v>
          </cell>
          <cell r="F6156">
            <v>2</v>
          </cell>
          <cell r="G6156" t="str">
            <v>CB162108081H01</v>
          </cell>
          <cell r="H6156">
            <v>1</v>
          </cell>
          <cell r="I6156" t="str">
            <v>-</v>
          </cell>
          <cell r="J6156">
            <v>2</v>
          </cell>
          <cell r="K6156">
            <v>2</v>
          </cell>
        </row>
        <row r="6157">
          <cell r="A6157" t="str">
            <v>M2</v>
          </cell>
          <cell r="B6157" t="str">
            <v>A5C</v>
          </cell>
          <cell r="C6157" t="str">
            <v>P</v>
          </cell>
          <cell r="D6157" t="str">
            <v>23143</v>
          </cell>
          <cell r="E6157" t="str">
            <v>E SWG</v>
          </cell>
          <cell r="F6157">
            <v>2</v>
          </cell>
          <cell r="G6157" t="str">
            <v>CB162108081H01</v>
          </cell>
          <cell r="H6157">
            <v>1</v>
          </cell>
          <cell r="I6157" t="str">
            <v>-</v>
          </cell>
          <cell r="J6157">
            <v>2</v>
          </cell>
          <cell r="K6157">
            <v>2</v>
          </cell>
        </row>
        <row r="6158">
          <cell r="A6158" t="str">
            <v>M2</v>
          </cell>
          <cell r="B6158" t="str">
            <v>A5C</v>
          </cell>
          <cell r="C6158" t="str">
            <v>P</v>
          </cell>
          <cell r="D6158" t="str">
            <v>23147</v>
          </cell>
          <cell r="E6158" t="str">
            <v>E SWG</v>
          </cell>
          <cell r="F6158">
            <v>2</v>
          </cell>
          <cell r="G6158" t="str">
            <v>CB162108081H01</v>
          </cell>
          <cell r="H6158">
            <v>1</v>
          </cell>
          <cell r="I6158" t="str">
            <v>-</v>
          </cell>
          <cell r="J6158">
            <v>2</v>
          </cell>
          <cell r="K6158">
            <v>2</v>
          </cell>
        </row>
        <row r="6159">
          <cell r="A6159" t="str">
            <v>M2</v>
          </cell>
          <cell r="B6159" t="str">
            <v>A5C</v>
          </cell>
          <cell r="C6159" t="str">
            <v>P</v>
          </cell>
          <cell r="D6159" t="str">
            <v>23164</v>
          </cell>
          <cell r="E6159" t="str">
            <v>E SWG</v>
          </cell>
          <cell r="F6159">
            <v>2</v>
          </cell>
          <cell r="G6159" t="str">
            <v>CB162108081H01</v>
          </cell>
          <cell r="H6159">
            <v>1</v>
          </cell>
          <cell r="I6159" t="str">
            <v>-</v>
          </cell>
          <cell r="J6159">
            <v>2</v>
          </cell>
          <cell r="K6159">
            <v>2</v>
          </cell>
        </row>
        <row r="6160">
          <cell r="A6160" t="str">
            <v>M2</v>
          </cell>
          <cell r="B6160" t="str">
            <v>A5C</v>
          </cell>
          <cell r="C6160" t="str">
            <v>P</v>
          </cell>
          <cell r="D6160" t="str">
            <v>99003</v>
          </cell>
          <cell r="E6160" t="str">
            <v>E SWG</v>
          </cell>
          <cell r="F6160">
            <v>2</v>
          </cell>
          <cell r="G6160" t="str">
            <v>CB162108081H01</v>
          </cell>
          <cell r="H6160">
            <v>1</v>
          </cell>
          <cell r="I6160" t="str">
            <v>-</v>
          </cell>
          <cell r="J6160">
            <v>2</v>
          </cell>
          <cell r="K6160">
            <v>2</v>
          </cell>
        </row>
        <row r="6161">
          <cell r="A6161" t="str">
            <v>M2</v>
          </cell>
          <cell r="B6161" t="str">
            <v>A5C</v>
          </cell>
          <cell r="C6161" t="str">
            <v>P</v>
          </cell>
          <cell r="D6161" t="str">
            <v>23035</v>
          </cell>
          <cell r="E6161" t="str">
            <v>E SWG</v>
          </cell>
          <cell r="F6161">
            <v>2</v>
          </cell>
          <cell r="G6161" t="str">
            <v>CB162108081H01</v>
          </cell>
          <cell r="H6161">
            <v>1</v>
          </cell>
          <cell r="I6161" t="str">
            <v>-</v>
          </cell>
          <cell r="J6161">
            <v>2</v>
          </cell>
          <cell r="K6161">
            <v>2</v>
          </cell>
        </row>
        <row r="6162">
          <cell r="A6162" t="str">
            <v>M2</v>
          </cell>
          <cell r="B6162" t="str">
            <v>A5C</v>
          </cell>
          <cell r="C6162" t="str">
            <v>P</v>
          </cell>
          <cell r="D6162" t="str">
            <v>23037</v>
          </cell>
          <cell r="E6162" t="str">
            <v>E SWG</v>
          </cell>
          <cell r="F6162">
            <v>2</v>
          </cell>
          <cell r="G6162" t="str">
            <v>CB162108081H01</v>
          </cell>
          <cell r="H6162">
            <v>1</v>
          </cell>
          <cell r="I6162" t="str">
            <v>-</v>
          </cell>
          <cell r="J6162">
            <v>1</v>
          </cell>
          <cell r="K6162">
            <v>1</v>
          </cell>
        </row>
        <row r="6163">
          <cell r="A6163" t="str">
            <v>M2</v>
          </cell>
          <cell r="B6163" t="str">
            <v>A5C</v>
          </cell>
          <cell r="C6163" t="str">
            <v>P</v>
          </cell>
          <cell r="D6163" t="str">
            <v>23107</v>
          </cell>
          <cell r="E6163" t="str">
            <v>E SWG</v>
          </cell>
          <cell r="F6163">
            <v>2</v>
          </cell>
          <cell r="G6163" t="str">
            <v>CB162108081H01</v>
          </cell>
          <cell r="H6163">
            <v>1</v>
          </cell>
          <cell r="I6163" t="str">
            <v>-</v>
          </cell>
          <cell r="J6163">
            <v>2</v>
          </cell>
          <cell r="K6163">
            <v>2</v>
          </cell>
        </row>
        <row r="6164">
          <cell r="A6164" t="str">
            <v>M2</v>
          </cell>
          <cell r="B6164" t="str">
            <v>A5C</v>
          </cell>
          <cell r="C6164" t="str">
            <v>P</v>
          </cell>
          <cell r="D6164" t="str">
            <v>23006</v>
          </cell>
          <cell r="E6164" t="str">
            <v>R TEE</v>
          </cell>
          <cell r="F6164">
            <v>2</v>
          </cell>
          <cell r="G6164" t="str">
            <v>CB400400001H0T</v>
          </cell>
          <cell r="H6164">
            <v>0.75</v>
          </cell>
          <cell r="I6164" t="str">
            <v>-</v>
          </cell>
          <cell r="J6164">
            <v>4</v>
          </cell>
          <cell r="K6164">
            <v>4</v>
          </cell>
        </row>
        <row r="6165">
          <cell r="A6165" t="str">
            <v>M2</v>
          </cell>
          <cell r="B6165" t="str">
            <v>A5C</v>
          </cell>
          <cell r="C6165" t="str">
            <v>P</v>
          </cell>
          <cell r="D6165" t="str">
            <v>23006</v>
          </cell>
          <cell r="E6165" t="str">
            <v>R TEE</v>
          </cell>
          <cell r="F6165">
            <v>2</v>
          </cell>
          <cell r="G6165" t="str">
            <v>CB400400001H01</v>
          </cell>
          <cell r="H6165">
            <v>1</v>
          </cell>
          <cell r="I6165" t="str">
            <v>-</v>
          </cell>
          <cell r="J6165">
            <v>2</v>
          </cell>
          <cell r="K6165">
            <v>2</v>
          </cell>
        </row>
        <row r="6166">
          <cell r="A6166" t="str">
            <v>M2</v>
          </cell>
          <cell r="B6166" t="str">
            <v>A5C</v>
          </cell>
          <cell r="C6166" t="str">
            <v>P</v>
          </cell>
          <cell r="D6166" t="str">
            <v>23006</v>
          </cell>
          <cell r="E6166" t="str">
            <v>R TEE</v>
          </cell>
          <cell r="F6166">
            <v>2</v>
          </cell>
          <cell r="G6166" t="str">
            <v>CB400400001H0T</v>
          </cell>
          <cell r="H6166">
            <v>0.75</v>
          </cell>
          <cell r="I6166" t="str">
            <v>-</v>
          </cell>
          <cell r="J6166">
            <v>2</v>
          </cell>
          <cell r="K6166">
            <v>2</v>
          </cell>
        </row>
        <row r="6167">
          <cell r="A6167" t="str">
            <v>M2</v>
          </cell>
          <cell r="B6167" t="str">
            <v>A5C</v>
          </cell>
          <cell r="C6167" t="str">
            <v>P</v>
          </cell>
          <cell r="D6167" t="str">
            <v>23035</v>
          </cell>
          <cell r="E6167" t="str">
            <v>R TEE</v>
          </cell>
          <cell r="F6167">
            <v>2</v>
          </cell>
          <cell r="G6167" t="str">
            <v>CB400400001H0T</v>
          </cell>
          <cell r="H6167">
            <v>0.75</v>
          </cell>
          <cell r="I6167" t="str">
            <v>-</v>
          </cell>
          <cell r="J6167">
            <v>3</v>
          </cell>
          <cell r="K6167">
            <v>3</v>
          </cell>
        </row>
        <row r="6168">
          <cell r="A6168" t="str">
            <v>M2</v>
          </cell>
          <cell r="B6168" t="str">
            <v>A5C</v>
          </cell>
          <cell r="C6168" t="str">
            <v>P</v>
          </cell>
          <cell r="D6168" t="str">
            <v>23035</v>
          </cell>
          <cell r="E6168" t="str">
            <v>R TEE</v>
          </cell>
          <cell r="F6168">
            <v>2</v>
          </cell>
          <cell r="G6168" t="str">
            <v>CB400400001H01</v>
          </cell>
          <cell r="H6168">
            <v>1</v>
          </cell>
          <cell r="I6168" t="str">
            <v>-</v>
          </cell>
          <cell r="J6168">
            <v>2</v>
          </cell>
          <cell r="K6168">
            <v>2</v>
          </cell>
        </row>
        <row r="6169">
          <cell r="A6169" t="str">
            <v>M2</v>
          </cell>
          <cell r="B6169" t="str">
            <v>A5C</v>
          </cell>
          <cell r="C6169" t="str">
            <v>P</v>
          </cell>
          <cell r="D6169" t="str">
            <v>23035</v>
          </cell>
          <cell r="E6169" t="str">
            <v>R TEE</v>
          </cell>
          <cell r="F6169">
            <v>2</v>
          </cell>
          <cell r="G6169" t="str">
            <v>CB400400001H0T</v>
          </cell>
          <cell r="H6169">
            <v>0.75</v>
          </cell>
          <cell r="I6169" t="str">
            <v>-</v>
          </cell>
          <cell r="J6169">
            <v>1</v>
          </cell>
          <cell r="K6169">
            <v>1</v>
          </cell>
        </row>
        <row r="6170">
          <cell r="A6170" t="str">
            <v>M2</v>
          </cell>
          <cell r="B6170" t="str">
            <v>A5C</v>
          </cell>
          <cell r="C6170" t="str">
            <v>P</v>
          </cell>
          <cell r="D6170" t="str">
            <v>23038</v>
          </cell>
          <cell r="E6170" t="str">
            <v>R TEE</v>
          </cell>
          <cell r="F6170">
            <v>2</v>
          </cell>
          <cell r="G6170" t="str">
            <v>CB400400001H0T</v>
          </cell>
          <cell r="H6170">
            <v>0.75</v>
          </cell>
          <cell r="I6170" t="str">
            <v>-</v>
          </cell>
          <cell r="J6170">
            <v>2</v>
          </cell>
          <cell r="K6170">
            <v>2</v>
          </cell>
        </row>
        <row r="6171">
          <cell r="A6171" t="str">
            <v>M2</v>
          </cell>
          <cell r="B6171" t="str">
            <v>A5C</v>
          </cell>
          <cell r="C6171" t="str">
            <v>P</v>
          </cell>
          <cell r="D6171" t="str">
            <v>23052</v>
          </cell>
          <cell r="E6171" t="str">
            <v>R TEE</v>
          </cell>
          <cell r="F6171">
            <v>2</v>
          </cell>
          <cell r="G6171" t="str">
            <v>CB400400001H01</v>
          </cell>
          <cell r="H6171">
            <v>1</v>
          </cell>
          <cell r="I6171" t="str">
            <v>-</v>
          </cell>
          <cell r="J6171">
            <v>1</v>
          </cell>
          <cell r="K6171">
            <v>1</v>
          </cell>
        </row>
        <row r="6172">
          <cell r="A6172" t="str">
            <v>M2</v>
          </cell>
          <cell r="B6172" t="str">
            <v>A5C</v>
          </cell>
          <cell r="C6172" t="str">
            <v>P</v>
          </cell>
          <cell r="D6172" t="str">
            <v>23052</v>
          </cell>
          <cell r="E6172" t="str">
            <v>R TEE</v>
          </cell>
          <cell r="F6172">
            <v>2</v>
          </cell>
          <cell r="G6172" t="str">
            <v>CB400400001H0T</v>
          </cell>
          <cell r="H6172">
            <v>0.75</v>
          </cell>
          <cell r="I6172" t="str">
            <v>-</v>
          </cell>
          <cell r="J6172">
            <v>1</v>
          </cell>
          <cell r="K6172">
            <v>1</v>
          </cell>
        </row>
        <row r="6173">
          <cell r="A6173" t="str">
            <v>M2</v>
          </cell>
          <cell r="B6173" t="str">
            <v>A5C</v>
          </cell>
          <cell r="C6173" t="str">
            <v>P</v>
          </cell>
          <cell r="D6173" t="str">
            <v>23063</v>
          </cell>
          <cell r="E6173" t="str">
            <v>R TEE</v>
          </cell>
          <cell r="F6173">
            <v>2</v>
          </cell>
          <cell r="G6173" t="str">
            <v>CB400400001H0T</v>
          </cell>
          <cell r="H6173">
            <v>0.75</v>
          </cell>
          <cell r="I6173" t="str">
            <v>-</v>
          </cell>
          <cell r="J6173">
            <v>1</v>
          </cell>
          <cell r="K6173">
            <v>1</v>
          </cell>
        </row>
        <row r="6174">
          <cell r="A6174" t="str">
            <v>M2</v>
          </cell>
          <cell r="B6174" t="str">
            <v>A5C</v>
          </cell>
          <cell r="C6174" t="str">
            <v>P</v>
          </cell>
          <cell r="D6174" t="str">
            <v>23063</v>
          </cell>
          <cell r="E6174" t="str">
            <v>R TEE</v>
          </cell>
          <cell r="F6174">
            <v>2</v>
          </cell>
          <cell r="G6174" t="str">
            <v>CB400400001H01</v>
          </cell>
          <cell r="H6174">
            <v>1</v>
          </cell>
          <cell r="I6174" t="str">
            <v>-</v>
          </cell>
          <cell r="J6174">
            <v>1</v>
          </cell>
          <cell r="K6174">
            <v>1</v>
          </cell>
        </row>
        <row r="6175">
          <cell r="A6175" t="str">
            <v>M2</v>
          </cell>
          <cell r="B6175" t="str">
            <v>A5C</v>
          </cell>
          <cell r="C6175" t="str">
            <v>P</v>
          </cell>
          <cell r="D6175" t="str">
            <v>23078</v>
          </cell>
          <cell r="E6175" t="str">
            <v>R TEE</v>
          </cell>
          <cell r="F6175">
            <v>2</v>
          </cell>
          <cell r="G6175" t="str">
            <v>CB400400001H0T</v>
          </cell>
          <cell r="H6175">
            <v>0.75</v>
          </cell>
          <cell r="I6175" t="str">
            <v>-</v>
          </cell>
          <cell r="J6175">
            <v>1</v>
          </cell>
          <cell r="K6175">
            <v>1</v>
          </cell>
        </row>
        <row r="6176">
          <cell r="A6176" t="str">
            <v>M2</v>
          </cell>
          <cell r="B6176" t="str">
            <v>A5C</v>
          </cell>
          <cell r="C6176" t="str">
            <v>P</v>
          </cell>
          <cell r="D6176" t="str">
            <v>23078</v>
          </cell>
          <cell r="E6176" t="str">
            <v>R TEE</v>
          </cell>
          <cell r="F6176">
            <v>2</v>
          </cell>
          <cell r="G6176" t="str">
            <v>CB400400001H01</v>
          </cell>
          <cell r="H6176">
            <v>1</v>
          </cell>
          <cell r="I6176" t="str">
            <v>-</v>
          </cell>
          <cell r="J6176">
            <v>1</v>
          </cell>
          <cell r="K6176">
            <v>1</v>
          </cell>
        </row>
        <row r="6177">
          <cell r="A6177" t="str">
            <v>M2</v>
          </cell>
          <cell r="B6177" t="str">
            <v>A5C</v>
          </cell>
          <cell r="C6177" t="str">
            <v>P</v>
          </cell>
          <cell r="D6177" t="str">
            <v>23107</v>
          </cell>
          <cell r="E6177" t="str">
            <v>R TEE</v>
          </cell>
          <cell r="F6177">
            <v>2</v>
          </cell>
          <cell r="G6177" t="str">
            <v>CB400400001H0T</v>
          </cell>
          <cell r="H6177">
            <v>0.75</v>
          </cell>
          <cell r="I6177" t="str">
            <v>-</v>
          </cell>
          <cell r="J6177">
            <v>2</v>
          </cell>
          <cell r="K6177">
            <v>2</v>
          </cell>
        </row>
        <row r="6178">
          <cell r="A6178" t="str">
            <v>M2</v>
          </cell>
          <cell r="B6178" t="str">
            <v>A5C</v>
          </cell>
          <cell r="C6178" t="str">
            <v>P</v>
          </cell>
          <cell r="D6178" t="str">
            <v>23111</v>
          </cell>
          <cell r="E6178" t="str">
            <v>R TEE</v>
          </cell>
          <cell r="F6178">
            <v>2</v>
          </cell>
          <cell r="G6178" t="str">
            <v>CB400400001H0T</v>
          </cell>
          <cell r="H6178">
            <v>0.75</v>
          </cell>
          <cell r="I6178" t="str">
            <v>-</v>
          </cell>
          <cell r="J6178">
            <v>2</v>
          </cell>
          <cell r="K6178">
            <v>2</v>
          </cell>
        </row>
        <row r="6179">
          <cell r="A6179" t="str">
            <v>M2</v>
          </cell>
          <cell r="B6179" t="str">
            <v>A5C</v>
          </cell>
          <cell r="C6179" t="str">
            <v>P</v>
          </cell>
          <cell r="D6179" t="str">
            <v>23117</v>
          </cell>
          <cell r="E6179" t="str">
            <v>R TEE</v>
          </cell>
          <cell r="F6179">
            <v>2</v>
          </cell>
          <cell r="G6179" t="str">
            <v>CB400400001H0T</v>
          </cell>
          <cell r="H6179">
            <v>0.75</v>
          </cell>
          <cell r="I6179" t="str">
            <v>-</v>
          </cell>
          <cell r="J6179">
            <v>2</v>
          </cell>
          <cell r="K6179">
            <v>2</v>
          </cell>
        </row>
        <row r="6180">
          <cell r="A6180" t="str">
            <v>M2</v>
          </cell>
          <cell r="B6180" t="str">
            <v>A5C</v>
          </cell>
          <cell r="C6180" t="str">
            <v>P</v>
          </cell>
          <cell r="D6180" t="str">
            <v>23143</v>
          </cell>
          <cell r="E6180" t="str">
            <v>R TEE</v>
          </cell>
          <cell r="F6180">
            <v>2</v>
          </cell>
          <cell r="G6180" t="str">
            <v>CB400400001H0T</v>
          </cell>
          <cell r="H6180">
            <v>0.75</v>
          </cell>
          <cell r="I6180" t="str">
            <v>-</v>
          </cell>
          <cell r="J6180">
            <v>2</v>
          </cell>
          <cell r="K6180">
            <v>2</v>
          </cell>
        </row>
        <row r="6181">
          <cell r="A6181" t="str">
            <v>M2</v>
          </cell>
          <cell r="B6181" t="str">
            <v>A5C</v>
          </cell>
          <cell r="C6181" t="str">
            <v>P</v>
          </cell>
          <cell r="D6181" t="str">
            <v>23147</v>
          </cell>
          <cell r="E6181" t="str">
            <v>R TEE</v>
          </cell>
          <cell r="F6181">
            <v>2</v>
          </cell>
          <cell r="G6181" t="str">
            <v>CB400400001H0T</v>
          </cell>
          <cell r="H6181">
            <v>0.75</v>
          </cell>
          <cell r="I6181" t="str">
            <v>-</v>
          </cell>
          <cell r="J6181">
            <v>2</v>
          </cell>
          <cell r="K6181">
            <v>2</v>
          </cell>
        </row>
        <row r="6182">
          <cell r="A6182" t="str">
            <v>M2</v>
          </cell>
          <cell r="B6182" t="str">
            <v>A5C</v>
          </cell>
          <cell r="C6182" t="str">
            <v>P</v>
          </cell>
          <cell r="D6182" t="str">
            <v>23157</v>
          </cell>
          <cell r="E6182" t="str">
            <v>R TEE</v>
          </cell>
          <cell r="F6182">
            <v>2</v>
          </cell>
          <cell r="G6182" t="str">
            <v>CB400400001H0T</v>
          </cell>
          <cell r="H6182">
            <v>0.75</v>
          </cell>
          <cell r="I6182" t="str">
            <v>-</v>
          </cell>
          <cell r="J6182">
            <v>2</v>
          </cell>
          <cell r="K6182">
            <v>2</v>
          </cell>
        </row>
        <row r="6183">
          <cell r="A6183" t="str">
            <v>M2</v>
          </cell>
          <cell r="B6183" t="str">
            <v>A5C</v>
          </cell>
          <cell r="C6183" t="str">
            <v>P</v>
          </cell>
          <cell r="D6183" t="str">
            <v>23196</v>
          </cell>
          <cell r="E6183" t="str">
            <v>R TEE</v>
          </cell>
          <cell r="F6183">
            <v>2</v>
          </cell>
          <cell r="G6183" t="str">
            <v>CB400400001H0T</v>
          </cell>
          <cell r="H6183">
            <v>0.75</v>
          </cell>
          <cell r="I6183" t="str">
            <v>-</v>
          </cell>
          <cell r="J6183">
            <v>2</v>
          </cell>
          <cell r="K6183">
            <v>2</v>
          </cell>
        </row>
        <row r="6184">
          <cell r="A6184" t="str">
            <v>M2</v>
          </cell>
          <cell r="B6184" t="str">
            <v>A5C</v>
          </cell>
          <cell r="C6184" t="str">
            <v>P</v>
          </cell>
          <cell r="D6184" t="str">
            <v>23231</v>
          </cell>
          <cell r="E6184" t="str">
            <v>R TEE</v>
          </cell>
          <cell r="F6184">
            <v>2</v>
          </cell>
          <cell r="G6184" t="str">
            <v>CB400400001H0T</v>
          </cell>
          <cell r="H6184">
            <v>0.75</v>
          </cell>
          <cell r="I6184" t="str">
            <v>-</v>
          </cell>
          <cell r="J6184">
            <v>1</v>
          </cell>
          <cell r="K6184">
            <v>1</v>
          </cell>
        </row>
        <row r="6185">
          <cell r="A6185" t="str">
            <v>M2</v>
          </cell>
          <cell r="B6185" t="str">
            <v>A5C</v>
          </cell>
          <cell r="C6185" t="str">
            <v>P</v>
          </cell>
          <cell r="D6185" t="str">
            <v>23226</v>
          </cell>
          <cell r="E6185" t="str">
            <v>R TEE</v>
          </cell>
          <cell r="F6185">
            <v>2</v>
          </cell>
          <cell r="G6185" t="str">
            <v>CB400400001H0T</v>
          </cell>
          <cell r="H6185">
            <v>0.75</v>
          </cell>
          <cell r="I6185" t="str">
            <v>-</v>
          </cell>
          <cell r="J6185">
            <v>1</v>
          </cell>
          <cell r="K6185">
            <v>1</v>
          </cell>
        </row>
        <row r="6186">
          <cell r="A6186" t="str">
            <v>M2</v>
          </cell>
          <cell r="B6186" t="str">
            <v>A5C</v>
          </cell>
          <cell r="C6186" t="str">
            <v>P</v>
          </cell>
          <cell r="D6186" t="str">
            <v>23248</v>
          </cell>
          <cell r="E6186" t="str">
            <v>R TEE</v>
          </cell>
          <cell r="F6186">
            <v>2</v>
          </cell>
          <cell r="G6186" t="str">
            <v>CB400400001H0T</v>
          </cell>
          <cell r="H6186">
            <v>0.75</v>
          </cell>
          <cell r="I6186" t="str">
            <v>-</v>
          </cell>
          <cell r="J6186">
            <v>1</v>
          </cell>
          <cell r="K6186">
            <v>1</v>
          </cell>
        </row>
        <row r="6187">
          <cell r="A6187" t="str">
            <v>M2</v>
          </cell>
          <cell r="B6187" t="str">
            <v>A5C</v>
          </cell>
          <cell r="C6187" t="str">
            <v>P</v>
          </cell>
          <cell r="D6187" t="str">
            <v>23259</v>
          </cell>
          <cell r="E6187" t="str">
            <v>R TEE</v>
          </cell>
          <cell r="F6187">
            <v>2</v>
          </cell>
          <cell r="G6187" t="str">
            <v>CB400400001H0T</v>
          </cell>
          <cell r="H6187">
            <v>0.75</v>
          </cell>
          <cell r="I6187" t="str">
            <v>-</v>
          </cell>
          <cell r="J6187">
            <v>2</v>
          </cell>
          <cell r="K6187">
            <v>2</v>
          </cell>
        </row>
        <row r="6188">
          <cell r="A6188" t="str">
            <v>M2</v>
          </cell>
          <cell r="B6188" t="str">
            <v>A5C</v>
          </cell>
          <cell r="C6188" t="str">
            <v>P</v>
          </cell>
          <cell r="D6188" t="str">
            <v>99003</v>
          </cell>
          <cell r="E6188" t="str">
            <v>R TEE</v>
          </cell>
          <cell r="F6188">
            <v>2</v>
          </cell>
          <cell r="G6188" t="str">
            <v>CB400400001H0T</v>
          </cell>
          <cell r="H6188">
            <v>0.75</v>
          </cell>
          <cell r="I6188" t="str">
            <v>-</v>
          </cell>
          <cell r="J6188">
            <v>2</v>
          </cell>
          <cell r="K6188">
            <v>2</v>
          </cell>
        </row>
        <row r="6189">
          <cell r="A6189" t="str">
            <v>M2</v>
          </cell>
          <cell r="B6189" t="str">
            <v>A5C</v>
          </cell>
          <cell r="C6189" t="str">
            <v>P</v>
          </cell>
          <cell r="D6189" t="str">
            <v>99003</v>
          </cell>
          <cell r="E6189" t="str">
            <v>R TEE</v>
          </cell>
          <cell r="F6189">
            <v>2</v>
          </cell>
          <cell r="G6189" t="str">
            <v>CB400400001H0T</v>
          </cell>
          <cell r="H6189">
            <v>0.75</v>
          </cell>
          <cell r="I6189" t="str">
            <v>-</v>
          </cell>
          <cell r="J6189">
            <v>1</v>
          </cell>
          <cell r="K6189">
            <v>1</v>
          </cell>
        </row>
        <row r="6190">
          <cell r="A6190" t="str">
            <v>M2</v>
          </cell>
          <cell r="B6190" t="str">
            <v>A5C</v>
          </cell>
          <cell r="C6190" t="str">
            <v>P</v>
          </cell>
          <cell r="D6190" t="str">
            <v>99003</v>
          </cell>
          <cell r="E6190" t="str">
            <v>R TEE</v>
          </cell>
          <cell r="F6190">
            <v>2</v>
          </cell>
          <cell r="G6190" t="str">
            <v>CB400400001H01</v>
          </cell>
          <cell r="H6190">
            <v>1</v>
          </cell>
          <cell r="I6190" t="str">
            <v>-</v>
          </cell>
          <cell r="J6190">
            <v>2</v>
          </cell>
          <cell r="K6190">
            <v>2</v>
          </cell>
        </row>
        <row r="6191">
          <cell r="A6191" t="str">
            <v>M2</v>
          </cell>
          <cell r="B6191" t="str">
            <v>A5C</v>
          </cell>
          <cell r="C6191" t="str">
            <v>P</v>
          </cell>
          <cell r="D6191" t="str">
            <v>23103</v>
          </cell>
          <cell r="E6191" t="str">
            <v>R TEE</v>
          </cell>
          <cell r="F6191">
            <v>2</v>
          </cell>
          <cell r="G6191" t="str">
            <v>CB400400001H0T</v>
          </cell>
          <cell r="H6191">
            <v>0.75</v>
          </cell>
          <cell r="I6191" t="str">
            <v>-</v>
          </cell>
          <cell r="J6191">
            <v>2</v>
          </cell>
          <cell r="K6191">
            <v>2</v>
          </cell>
        </row>
        <row r="6192">
          <cell r="A6192" t="str">
            <v>M2</v>
          </cell>
          <cell r="B6192" t="str">
            <v>A5C</v>
          </cell>
          <cell r="C6192" t="str">
            <v>P</v>
          </cell>
          <cell r="D6192" t="str">
            <v>23185</v>
          </cell>
          <cell r="E6192" t="str">
            <v>R TEE</v>
          </cell>
          <cell r="F6192">
            <v>2</v>
          </cell>
          <cell r="G6192" t="str">
            <v>CB400400001H0T</v>
          </cell>
          <cell r="H6192">
            <v>0.75</v>
          </cell>
          <cell r="I6192" t="str">
            <v>-</v>
          </cell>
          <cell r="J6192">
            <v>2</v>
          </cell>
          <cell r="K6192">
            <v>2</v>
          </cell>
        </row>
        <row r="6193">
          <cell r="A6193" t="str">
            <v>M2</v>
          </cell>
          <cell r="B6193" t="str">
            <v>A5C</v>
          </cell>
          <cell r="C6193" t="str">
            <v>P</v>
          </cell>
          <cell r="D6193" t="str">
            <v>23253</v>
          </cell>
          <cell r="E6193" t="str">
            <v>R TEE</v>
          </cell>
          <cell r="F6193">
            <v>2</v>
          </cell>
          <cell r="G6193" t="str">
            <v>CB400400001H0T</v>
          </cell>
          <cell r="H6193">
            <v>0.75</v>
          </cell>
          <cell r="I6193" t="str">
            <v>-</v>
          </cell>
          <cell r="J6193">
            <v>1</v>
          </cell>
          <cell r="K6193">
            <v>1</v>
          </cell>
        </row>
        <row r="6194">
          <cell r="A6194" t="str">
            <v>M2</v>
          </cell>
          <cell r="B6194" t="str">
            <v>A5C</v>
          </cell>
          <cell r="C6194" t="str">
            <v>P</v>
          </cell>
          <cell r="D6194" t="str">
            <v>23055</v>
          </cell>
          <cell r="E6194" t="str">
            <v>E SWG</v>
          </cell>
          <cell r="F6194">
            <v>2</v>
          </cell>
          <cell r="G6194" t="str">
            <v>CB162108081H01</v>
          </cell>
          <cell r="H6194">
            <v>1</v>
          </cell>
          <cell r="I6194" t="str">
            <v>-</v>
          </cell>
          <cell r="J6194">
            <v>2</v>
          </cell>
          <cell r="K6194">
            <v>2</v>
          </cell>
        </row>
        <row r="6195">
          <cell r="A6195" t="str">
            <v>M2</v>
          </cell>
          <cell r="B6195" t="str">
            <v>A5C</v>
          </cell>
          <cell r="C6195" t="str">
            <v>P</v>
          </cell>
          <cell r="D6195" t="str">
            <v>23019</v>
          </cell>
          <cell r="E6195" t="str">
            <v>C SWG</v>
          </cell>
          <cell r="F6195">
            <v>2</v>
          </cell>
          <cell r="G6195" t="str">
            <v>CB161108081H01</v>
          </cell>
          <cell r="H6195">
            <v>1</v>
          </cell>
          <cell r="I6195" t="str">
            <v>-</v>
          </cell>
          <cell r="J6195">
            <v>1</v>
          </cell>
          <cell r="K6195">
            <v>1</v>
          </cell>
        </row>
        <row r="6196">
          <cell r="A6196" t="str">
            <v>M2</v>
          </cell>
          <cell r="B6196" t="str">
            <v>A5C</v>
          </cell>
          <cell r="C6196" t="str">
            <v>P</v>
          </cell>
          <cell r="D6196" t="str">
            <v>23039</v>
          </cell>
          <cell r="E6196" t="str">
            <v>C SWG</v>
          </cell>
          <cell r="F6196">
            <v>2</v>
          </cell>
          <cell r="G6196" t="str">
            <v>CB161108081H01</v>
          </cell>
          <cell r="H6196">
            <v>1</v>
          </cell>
          <cell r="I6196" t="str">
            <v>-</v>
          </cell>
          <cell r="J6196">
            <v>2</v>
          </cell>
          <cell r="K6196">
            <v>2</v>
          </cell>
        </row>
        <row r="6197">
          <cell r="A6197" t="str">
            <v>M2</v>
          </cell>
          <cell r="B6197" t="str">
            <v>A5C</v>
          </cell>
          <cell r="C6197" t="str">
            <v>P</v>
          </cell>
          <cell r="D6197" t="str">
            <v>23044</v>
          </cell>
          <cell r="E6197" t="str">
            <v>C SWG</v>
          </cell>
          <cell r="F6197">
            <v>2</v>
          </cell>
          <cell r="G6197" t="str">
            <v>CB161108081H01</v>
          </cell>
          <cell r="H6197">
            <v>1</v>
          </cell>
          <cell r="I6197" t="str">
            <v>-</v>
          </cell>
          <cell r="J6197">
            <v>2</v>
          </cell>
          <cell r="K6197">
            <v>2</v>
          </cell>
        </row>
        <row r="6198">
          <cell r="A6198" t="str">
            <v>M2</v>
          </cell>
          <cell r="B6198" t="str">
            <v>A5C</v>
          </cell>
          <cell r="C6198" t="str">
            <v>P</v>
          </cell>
          <cell r="D6198" t="str">
            <v>23033</v>
          </cell>
          <cell r="E6198" t="str">
            <v>C SWG</v>
          </cell>
          <cell r="F6198">
            <v>2</v>
          </cell>
          <cell r="G6198" t="str">
            <v>CB161108081H01</v>
          </cell>
          <cell r="H6198">
            <v>1</v>
          </cell>
          <cell r="I6198" t="str">
            <v>-</v>
          </cell>
          <cell r="J6198">
            <v>2</v>
          </cell>
          <cell r="K6198">
            <v>2</v>
          </cell>
        </row>
        <row r="6199">
          <cell r="A6199" t="str">
            <v>M2</v>
          </cell>
          <cell r="B6199" t="str">
            <v>A5C</v>
          </cell>
          <cell r="C6199" t="str">
            <v>P</v>
          </cell>
          <cell r="D6199" t="str">
            <v>23019</v>
          </cell>
          <cell r="E6199" t="str">
            <v>E SWG</v>
          </cell>
          <cell r="F6199">
            <v>2</v>
          </cell>
          <cell r="G6199" t="str">
            <v>CB162108081H01</v>
          </cell>
          <cell r="H6199">
            <v>1</v>
          </cell>
          <cell r="I6199" t="str">
            <v>-</v>
          </cell>
          <cell r="J6199">
            <v>2</v>
          </cell>
          <cell r="K6199">
            <v>2</v>
          </cell>
        </row>
        <row r="6200">
          <cell r="A6200" t="str">
            <v>M2</v>
          </cell>
          <cell r="B6200" t="str">
            <v>A5C</v>
          </cell>
          <cell r="C6200" t="str">
            <v>P</v>
          </cell>
          <cell r="D6200" t="str">
            <v>23039</v>
          </cell>
          <cell r="E6200" t="str">
            <v>E SWG</v>
          </cell>
          <cell r="F6200">
            <v>2</v>
          </cell>
          <cell r="G6200" t="str">
            <v>CB162108081H01</v>
          </cell>
          <cell r="H6200">
            <v>1</v>
          </cell>
          <cell r="I6200" t="str">
            <v>-</v>
          </cell>
          <cell r="J6200">
            <v>2</v>
          </cell>
          <cell r="K6200">
            <v>2</v>
          </cell>
        </row>
        <row r="6201">
          <cell r="A6201" t="str">
            <v>M2</v>
          </cell>
          <cell r="B6201" t="str">
            <v>A5C</v>
          </cell>
          <cell r="C6201" t="str">
            <v>P</v>
          </cell>
          <cell r="D6201" t="str">
            <v>23027</v>
          </cell>
          <cell r="E6201" t="str">
            <v>E SWG</v>
          </cell>
          <cell r="F6201">
            <v>2</v>
          </cell>
          <cell r="G6201" t="str">
            <v>CB162108081H01</v>
          </cell>
          <cell r="H6201">
            <v>1</v>
          </cell>
          <cell r="I6201" t="str">
            <v>-</v>
          </cell>
          <cell r="J6201">
            <v>1</v>
          </cell>
          <cell r="K6201">
            <v>1</v>
          </cell>
        </row>
        <row r="6202">
          <cell r="A6202" t="str">
            <v>M2</v>
          </cell>
          <cell r="B6202" t="str">
            <v>A5C</v>
          </cell>
          <cell r="C6202" t="str">
            <v>P</v>
          </cell>
          <cell r="D6202" t="str">
            <v>23077</v>
          </cell>
          <cell r="E6202" t="str">
            <v>E SWG</v>
          </cell>
          <cell r="F6202">
            <v>2</v>
          </cell>
          <cell r="G6202" t="str">
            <v>CB162108081H01</v>
          </cell>
          <cell r="H6202">
            <v>1</v>
          </cell>
          <cell r="I6202" t="str">
            <v>-</v>
          </cell>
          <cell r="J6202">
            <v>2</v>
          </cell>
          <cell r="K6202">
            <v>2</v>
          </cell>
        </row>
        <row r="6203">
          <cell r="A6203" t="str">
            <v>M2</v>
          </cell>
          <cell r="B6203" t="str">
            <v>A5C</v>
          </cell>
          <cell r="C6203" t="str">
            <v>P</v>
          </cell>
          <cell r="D6203" t="str">
            <v>23019</v>
          </cell>
          <cell r="E6203" t="str">
            <v>R TEE</v>
          </cell>
          <cell r="F6203">
            <v>2</v>
          </cell>
          <cell r="G6203" t="str">
            <v>CB400400001H01</v>
          </cell>
          <cell r="H6203">
            <v>1</v>
          </cell>
          <cell r="I6203" t="str">
            <v>-</v>
          </cell>
          <cell r="J6203">
            <v>1</v>
          </cell>
          <cell r="K6203">
            <v>1</v>
          </cell>
        </row>
        <row r="6204">
          <cell r="A6204" t="str">
            <v>M2</v>
          </cell>
          <cell r="B6204" t="str">
            <v>A5C</v>
          </cell>
          <cell r="C6204" t="str">
            <v>P</v>
          </cell>
          <cell r="D6204" t="str">
            <v>23019</v>
          </cell>
          <cell r="E6204" t="str">
            <v>R TEE</v>
          </cell>
          <cell r="F6204">
            <v>2</v>
          </cell>
          <cell r="G6204" t="str">
            <v>CB400400001H0T</v>
          </cell>
          <cell r="H6204">
            <v>0.75</v>
          </cell>
          <cell r="I6204" t="str">
            <v>-</v>
          </cell>
          <cell r="J6204">
            <v>1</v>
          </cell>
          <cell r="K6204">
            <v>1</v>
          </cell>
        </row>
        <row r="6205">
          <cell r="A6205" t="str">
            <v>M2</v>
          </cell>
          <cell r="B6205" t="str">
            <v>A5C</v>
          </cell>
          <cell r="C6205" t="str">
            <v>P</v>
          </cell>
          <cell r="D6205" t="str">
            <v>23027</v>
          </cell>
          <cell r="E6205" t="str">
            <v>R TEE</v>
          </cell>
          <cell r="F6205">
            <v>2</v>
          </cell>
          <cell r="G6205" t="str">
            <v>CB400400001H01</v>
          </cell>
          <cell r="H6205">
            <v>1</v>
          </cell>
          <cell r="I6205" t="str">
            <v>-</v>
          </cell>
          <cell r="J6205">
            <v>1</v>
          </cell>
          <cell r="K6205">
            <v>1</v>
          </cell>
        </row>
        <row r="6206">
          <cell r="A6206" t="str">
            <v>M2</v>
          </cell>
          <cell r="B6206" t="str">
            <v>A5C</v>
          </cell>
          <cell r="C6206" t="str">
            <v>P</v>
          </cell>
          <cell r="D6206" t="str">
            <v>23027</v>
          </cell>
          <cell r="E6206" t="str">
            <v>R TEE</v>
          </cell>
          <cell r="F6206">
            <v>2</v>
          </cell>
          <cell r="G6206" t="str">
            <v>CB400400001H0T</v>
          </cell>
          <cell r="H6206">
            <v>0.75</v>
          </cell>
          <cell r="I6206" t="str">
            <v>-</v>
          </cell>
          <cell r="J6206">
            <v>1</v>
          </cell>
          <cell r="K6206">
            <v>1</v>
          </cell>
        </row>
        <row r="6207">
          <cell r="A6207" t="str">
            <v>M2</v>
          </cell>
          <cell r="B6207" t="str">
            <v>A5C</v>
          </cell>
          <cell r="C6207" t="str">
            <v>P</v>
          </cell>
          <cell r="D6207" t="str">
            <v>23033</v>
          </cell>
          <cell r="E6207" t="str">
            <v>R TEE</v>
          </cell>
          <cell r="F6207">
            <v>2</v>
          </cell>
          <cell r="G6207" t="str">
            <v>CB400400001H0T</v>
          </cell>
          <cell r="H6207">
            <v>0.75</v>
          </cell>
          <cell r="I6207" t="str">
            <v>-</v>
          </cell>
          <cell r="J6207">
            <v>4</v>
          </cell>
          <cell r="K6207">
            <v>4</v>
          </cell>
        </row>
        <row r="6208">
          <cell r="A6208" t="str">
            <v>M2</v>
          </cell>
          <cell r="B6208" t="str">
            <v>A5C</v>
          </cell>
          <cell r="C6208" t="str">
            <v>P</v>
          </cell>
          <cell r="D6208" t="str">
            <v>23039</v>
          </cell>
          <cell r="E6208" t="str">
            <v>R TEE</v>
          </cell>
          <cell r="F6208">
            <v>2</v>
          </cell>
          <cell r="G6208" t="str">
            <v>CB400400001H0T</v>
          </cell>
          <cell r="H6208">
            <v>0.75</v>
          </cell>
          <cell r="I6208" t="str">
            <v>-</v>
          </cell>
          <cell r="J6208">
            <v>4</v>
          </cell>
          <cell r="K6208">
            <v>4</v>
          </cell>
        </row>
        <row r="6209">
          <cell r="A6209" t="str">
            <v>M2</v>
          </cell>
          <cell r="B6209" t="str">
            <v>A5C</v>
          </cell>
          <cell r="C6209" t="str">
            <v>P</v>
          </cell>
          <cell r="D6209" t="str">
            <v>23039</v>
          </cell>
          <cell r="E6209" t="str">
            <v>R TEE</v>
          </cell>
          <cell r="F6209">
            <v>2</v>
          </cell>
          <cell r="G6209" t="str">
            <v>CB400400001H0T</v>
          </cell>
          <cell r="H6209">
            <v>0.75</v>
          </cell>
          <cell r="I6209" t="str">
            <v>-</v>
          </cell>
          <cell r="J6209">
            <v>1</v>
          </cell>
          <cell r="K6209">
            <v>1</v>
          </cell>
        </row>
        <row r="6210">
          <cell r="A6210" t="str">
            <v>M2</v>
          </cell>
          <cell r="B6210" t="str">
            <v>A5C</v>
          </cell>
          <cell r="C6210" t="str">
            <v>P</v>
          </cell>
          <cell r="D6210" t="str">
            <v>23039</v>
          </cell>
          <cell r="E6210" t="str">
            <v>R TEE</v>
          </cell>
          <cell r="F6210">
            <v>2</v>
          </cell>
          <cell r="G6210" t="str">
            <v>CB400400001H01</v>
          </cell>
          <cell r="H6210">
            <v>1</v>
          </cell>
          <cell r="I6210" t="str">
            <v>-</v>
          </cell>
          <cell r="J6210">
            <v>2</v>
          </cell>
          <cell r="K6210">
            <v>2</v>
          </cell>
        </row>
        <row r="6211">
          <cell r="A6211" t="str">
            <v>M2</v>
          </cell>
          <cell r="B6211" t="str">
            <v>A5C</v>
          </cell>
          <cell r="C6211" t="str">
            <v>P</v>
          </cell>
          <cell r="D6211" t="str">
            <v>24001</v>
          </cell>
          <cell r="E6211" t="str">
            <v>C SWG</v>
          </cell>
          <cell r="F6211">
            <v>2</v>
          </cell>
          <cell r="G6211" t="str">
            <v>CB161108081H01</v>
          </cell>
          <cell r="H6211">
            <v>1</v>
          </cell>
          <cell r="I6211" t="str">
            <v>-</v>
          </cell>
          <cell r="J6211">
            <v>2</v>
          </cell>
          <cell r="K6211">
            <v>2</v>
          </cell>
        </row>
        <row r="6212">
          <cell r="A6212" t="str">
            <v>M2</v>
          </cell>
          <cell r="B6212" t="str">
            <v>A5C</v>
          </cell>
          <cell r="C6212" t="str">
            <v>P</v>
          </cell>
          <cell r="D6212" t="str">
            <v>23009</v>
          </cell>
          <cell r="E6212" t="str">
            <v>E SWG</v>
          </cell>
          <cell r="F6212">
            <v>2</v>
          </cell>
          <cell r="G6212" t="str">
            <v>CB162108081H01</v>
          </cell>
          <cell r="H6212">
            <v>1</v>
          </cell>
          <cell r="I6212" t="str">
            <v>-</v>
          </cell>
          <cell r="J6212">
            <v>2</v>
          </cell>
          <cell r="K6212">
            <v>2</v>
          </cell>
        </row>
        <row r="6213">
          <cell r="A6213" t="str">
            <v>M2</v>
          </cell>
          <cell r="B6213" t="str">
            <v>A5C</v>
          </cell>
          <cell r="C6213" t="str">
            <v>P</v>
          </cell>
          <cell r="D6213" t="str">
            <v>24001</v>
          </cell>
          <cell r="E6213" t="str">
            <v>R TEE</v>
          </cell>
          <cell r="F6213">
            <v>2</v>
          </cell>
          <cell r="G6213" t="str">
            <v>CB400400001H0T</v>
          </cell>
          <cell r="H6213">
            <v>0.75</v>
          </cell>
          <cell r="I6213" t="str">
            <v>-</v>
          </cell>
          <cell r="J6213">
            <v>2</v>
          </cell>
          <cell r="K6213">
            <v>2</v>
          </cell>
        </row>
        <row r="6214">
          <cell r="A6214" t="str">
            <v>M2</v>
          </cell>
          <cell r="B6214" t="str">
            <v>A5C</v>
          </cell>
          <cell r="C6214" t="str">
            <v>P</v>
          </cell>
          <cell r="D6214" t="str">
            <v>23073</v>
          </cell>
          <cell r="E6214" t="str">
            <v>C SWG</v>
          </cell>
          <cell r="F6214">
            <v>2</v>
          </cell>
          <cell r="G6214" t="str">
            <v>CB1614080802IH</v>
          </cell>
          <cell r="H6214">
            <v>1.5</v>
          </cell>
          <cell r="I6214" t="str">
            <v>-</v>
          </cell>
          <cell r="J6214">
            <v>2</v>
          </cell>
          <cell r="K6214">
            <v>3</v>
          </cell>
        </row>
        <row r="6215">
          <cell r="A6215" t="str">
            <v>M2</v>
          </cell>
          <cell r="B6215" t="str">
            <v>A5C</v>
          </cell>
          <cell r="C6215" t="str">
            <v>P</v>
          </cell>
          <cell r="D6215" t="str">
            <v>23085</v>
          </cell>
          <cell r="E6215" t="str">
            <v>C SWG</v>
          </cell>
          <cell r="F6215">
            <v>2</v>
          </cell>
          <cell r="G6215" t="str">
            <v>CB1614080802IH</v>
          </cell>
          <cell r="H6215">
            <v>1.5</v>
          </cell>
          <cell r="I6215" t="str">
            <v>-</v>
          </cell>
          <cell r="J6215">
            <v>2</v>
          </cell>
          <cell r="K6215">
            <v>3</v>
          </cell>
        </row>
        <row r="6216">
          <cell r="A6216" t="str">
            <v>M2</v>
          </cell>
          <cell r="B6216" t="str">
            <v>A5C</v>
          </cell>
          <cell r="C6216" t="str">
            <v>P</v>
          </cell>
          <cell r="D6216" t="str">
            <v>23096</v>
          </cell>
          <cell r="E6216" t="str">
            <v>C SWG</v>
          </cell>
          <cell r="F6216">
            <v>2</v>
          </cell>
          <cell r="G6216" t="str">
            <v>CB1614080802IH</v>
          </cell>
          <cell r="H6216">
            <v>1.5</v>
          </cell>
          <cell r="I6216" t="str">
            <v>-</v>
          </cell>
          <cell r="J6216">
            <v>2</v>
          </cell>
          <cell r="K6216">
            <v>3</v>
          </cell>
        </row>
        <row r="6217">
          <cell r="A6217" t="str">
            <v>M2</v>
          </cell>
          <cell r="B6217" t="str">
            <v>A5C</v>
          </cell>
          <cell r="C6217" t="str">
            <v>P</v>
          </cell>
          <cell r="D6217" t="str">
            <v>23135</v>
          </cell>
          <cell r="E6217" t="str">
            <v>C SWG</v>
          </cell>
          <cell r="F6217">
            <v>2</v>
          </cell>
          <cell r="G6217" t="str">
            <v>CB1614080802IH</v>
          </cell>
          <cell r="H6217">
            <v>1.5</v>
          </cell>
          <cell r="I6217" t="str">
            <v>-</v>
          </cell>
          <cell r="J6217">
            <v>2</v>
          </cell>
          <cell r="K6217">
            <v>3</v>
          </cell>
        </row>
        <row r="6218">
          <cell r="A6218" t="str">
            <v>M2</v>
          </cell>
          <cell r="B6218" t="str">
            <v>A5C</v>
          </cell>
          <cell r="C6218" t="str">
            <v>P</v>
          </cell>
          <cell r="D6218" t="str">
            <v>23230</v>
          </cell>
          <cell r="E6218" t="str">
            <v>C SWG</v>
          </cell>
          <cell r="F6218">
            <v>2</v>
          </cell>
          <cell r="G6218" t="str">
            <v>CB161408080201</v>
          </cell>
          <cell r="H6218">
            <v>1</v>
          </cell>
          <cell r="I6218" t="str">
            <v>-</v>
          </cell>
          <cell r="J6218">
            <v>2</v>
          </cell>
          <cell r="K6218">
            <v>3</v>
          </cell>
        </row>
        <row r="6219">
          <cell r="A6219" t="str">
            <v>M2</v>
          </cell>
          <cell r="B6219" t="str">
            <v>A5C</v>
          </cell>
          <cell r="C6219" t="str">
            <v>P</v>
          </cell>
          <cell r="D6219" t="str">
            <v>23252</v>
          </cell>
          <cell r="E6219" t="str">
            <v>C SWG</v>
          </cell>
          <cell r="F6219">
            <v>2</v>
          </cell>
          <cell r="G6219" t="str">
            <v>CB161408080201</v>
          </cell>
          <cell r="H6219">
            <v>1</v>
          </cell>
          <cell r="I6219" t="str">
            <v>-</v>
          </cell>
          <cell r="J6219">
            <v>2</v>
          </cell>
          <cell r="K6219">
            <v>3</v>
          </cell>
        </row>
        <row r="6220">
          <cell r="A6220" t="str">
            <v>M2</v>
          </cell>
          <cell r="B6220" t="str">
            <v>A5C</v>
          </cell>
          <cell r="C6220" t="str">
            <v>P</v>
          </cell>
          <cell r="D6220" t="str">
            <v>23261</v>
          </cell>
          <cell r="E6220" t="str">
            <v>C SWG</v>
          </cell>
          <cell r="F6220">
            <v>2</v>
          </cell>
          <cell r="G6220" t="str">
            <v>CB161408080201</v>
          </cell>
          <cell r="H6220">
            <v>1</v>
          </cell>
          <cell r="I6220" t="str">
            <v>-</v>
          </cell>
          <cell r="J6220">
            <v>1</v>
          </cell>
          <cell r="K6220">
            <v>2</v>
          </cell>
        </row>
        <row r="6221">
          <cell r="A6221" t="str">
            <v>M2</v>
          </cell>
          <cell r="B6221" t="str">
            <v>A5C</v>
          </cell>
          <cell r="C6221" t="str">
            <v>P</v>
          </cell>
          <cell r="D6221" t="str">
            <v>24021</v>
          </cell>
          <cell r="E6221" t="str">
            <v>C SWG</v>
          </cell>
          <cell r="F6221">
            <v>2</v>
          </cell>
          <cell r="G6221" t="str">
            <v>CB1614080802IH</v>
          </cell>
          <cell r="H6221">
            <v>1.5</v>
          </cell>
          <cell r="I6221" t="str">
            <v>-</v>
          </cell>
          <cell r="J6221">
            <v>2</v>
          </cell>
          <cell r="K6221">
            <v>3</v>
          </cell>
        </row>
        <row r="6222">
          <cell r="A6222" t="str">
            <v>M2</v>
          </cell>
          <cell r="B6222" t="str">
            <v>A5C</v>
          </cell>
          <cell r="C6222" t="str">
            <v>P</v>
          </cell>
          <cell r="D6222" t="str">
            <v>23102</v>
          </cell>
          <cell r="E6222" t="str">
            <v>C SWG</v>
          </cell>
          <cell r="F6222">
            <v>2</v>
          </cell>
          <cell r="G6222" t="str">
            <v>CB1614080802IH</v>
          </cell>
          <cell r="H6222">
            <v>1.5</v>
          </cell>
          <cell r="I6222" t="str">
            <v>-</v>
          </cell>
          <cell r="J6222">
            <v>2</v>
          </cell>
          <cell r="K6222">
            <v>3</v>
          </cell>
        </row>
        <row r="6223">
          <cell r="A6223" t="str">
            <v>M2</v>
          </cell>
          <cell r="B6223" t="str">
            <v>A5C</v>
          </cell>
          <cell r="C6223" t="str">
            <v>P</v>
          </cell>
          <cell r="D6223" t="str">
            <v>24007</v>
          </cell>
          <cell r="E6223" t="str">
            <v>C SWG</v>
          </cell>
          <cell r="F6223">
            <v>2</v>
          </cell>
          <cell r="G6223" t="str">
            <v>CB161408080201</v>
          </cell>
          <cell r="H6223">
            <v>1</v>
          </cell>
          <cell r="I6223" t="str">
            <v>-</v>
          </cell>
          <cell r="J6223">
            <v>1</v>
          </cell>
          <cell r="K6223">
            <v>2</v>
          </cell>
        </row>
        <row r="6224">
          <cell r="A6224" t="str">
            <v>M2</v>
          </cell>
          <cell r="B6224" t="str">
            <v>A5C</v>
          </cell>
          <cell r="C6224" t="str">
            <v>P</v>
          </cell>
          <cell r="D6224" t="str">
            <v>24013</v>
          </cell>
          <cell r="E6224" t="str">
            <v>C SWG</v>
          </cell>
          <cell r="F6224">
            <v>2</v>
          </cell>
          <cell r="G6224" t="str">
            <v>CB161408080201</v>
          </cell>
          <cell r="H6224">
            <v>1</v>
          </cell>
          <cell r="I6224" t="str">
            <v>-</v>
          </cell>
          <cell r="J6224">
            <v>2</v>
          </cell>
          <cell r="K6224">
            <v>3</v>
          </cell>
        </row>
        <row r="6225">
          <cell r="A6225" t="str">
            <v>M2</v>
          </cell>
          <cell r="B6225" t="str">
            <v>A5C</v>
          </cell>
          <cell r="C6225" t="str">
            <v>P</v>
          </cell>
          <cell r="D6225" t="str">
            <v>23115</v>
          </cell>
          <cell r="E6225" t="str">
            <v>E SWG</v>
          </cell>
          <cell r="F6225">
            <v>2</v>
          </cell>
          <cell r="G6225" t="str">
            <v>CB1624080802IH</v>
          </cell>
          <cell r="H6225">
            <v>1.5</v>
          </cell>
          <cell r="I6225" t="str">
            <v>-</v>
          </cell>
          <cell r="J6225">
            <v>2</v>
          </cell>
          <cell r="K6225">
            <v>3</v>
          </cell>
        </row>
        <row r="6226">
          <cell r="A6226" t="str">
            <v>M2</v>
          </cell>
          <cell r="B6226" t="str">
            <v>A5C</v>
          </cell>
          <cell r="C6226" t="str">
            <v>P</v>
          </cell>
          <cell r="D6226" t="str">
            <v>23188</v>
          </cell>
          <cell r="E6226" t="str">
            <v>E SWG</v>
          </cell>
          <cell r="F6226">
            <v>2</v>
          </cell>
          <cell r="G6226" t="str">
            <v>CB16240808020T</v>
          </cell>
          <cell r="H6226">
            <v>0.75</v>
          </cell>
          <cell r="I6226" t="str">
            <v>-</v>
          </cell>
          <cell r="J6226">
            <v>2</v>
          </cell>
          <cell r="K6226">
            <v>3</v>
          </cell>
        </row>
        <row r="6227">
          <cell r="A6227" t="str">
            <v>M2</v>
          </cell>
          <cell r="B6227" t="str">
            <v>A5C</v>
          </cell>
          <cell r="C6227" t="str">
            <v>P</v>
          </cell>
          <cell r="D6227" t="str">
            <v>23192</v>
          </cell>
          <cell r="E6227" t="str">
            <v>E SWG</v>
          </cell>
          <cell r="F6227">
            <v>2</v>
          </cell>
          <cell r="G6227" t="str">
            <v>CB1624080802IH</v>
          </cell>
          <cell r="H6227">
            <v>1.5</v>
          </cell>
          <cell r="I6227" t="str">
            <v>-</v>
          </cell>
          <cell r="J6227">
            <v>2</v>
          </cell>
          <cell r="K6227">
            <v>3</v>
          </cell>
        </row>
        <row r="6228">
          <cell r="A6228" t="str">
            <v>M2</v>
          </cell>
          <cell r="B6228" t="str">
            <v>A5C</v>
          </cell>
          <cell r="C6228" t="str">
            <v>P</v>
          </cell>
          <cell r="D6228" t="str">
            <v>23001</v>
          </cell>
          <cell r="E6228" t="str">
            <v>E SWG</v>
          </cell>
          <cell r="F6228">
            <v>2</v>
          </cell>
          <cell r="G6228" t="str">
            <v>CB1624080802IH</v>
          </cell>
          <cell r="H6228">
            <v>1.5</v>
          </cell>
          <cell r="I6228" t="str">
            <v>-</v>
          </cell>
          <cell r="J6228">
            <v>2</v>
          </cell>
          <cell r="K6228">
            <v>3</v>
          </cell>
        </row>
        <row r="6229">
          <cell r="A6229" t="str">
            <v>M2</v>
          </cell>
          <cell r="B6229" t="str">
            <v>A5C</v>
          </cell>
          <cell r="C6229" t="str">
            <v>P</v>
          </cell>
          <cell r="D6229" t="str">
            <v>23035</v>
          </cell>
          <cell r="E6229" t="str">
            <v>E SWG</v>
          </cell>
          <cell r="F6229">
            <v>2</v>
          </cell>
          <cell r="G6229" t="str">
            <v>CB1624080802IH</v>
          </cell>
          <cell r="H6229">
            <v>1.5</v>
          </cell>
          <cell r="I6229" t="str">
            <v>-</v>
          </cell>
          <cell r="J6229">
            <v>2</v>
          </cell>
          <cell r="K6229">
            <v>3</v>
          </cell>
        </row>
        <row r="6230">
          <cell r="A6230" t="str">
            <v>M2</v>
          </cell>
          <cell r="B6230" t="str">
            <v>A5C</v>
          </cell>
          <cell r="C6230" t="str">
            <v>P</v>
          </cell>
          <cell r="D6230" t="str">
            <v>23073</v>
          </cell>
          <cell r="E6230" t="str">
            <v>SOL</v>
          </cell>
          <cell r="F6230">
            <v>2</v>
          </cell>
          <cell r="G6230" t="str">
            <v>CB39020000020T</v>
          </cell>
          <cell r="H6230">
            <v>0.75</v>
          </cell>
          <cell r="I6230" t="str">
            <v>-</v>
          </cell>
          <cell r="J6230">
            <v>2</v>
          </cell>
          <cell r="K6230">
            <v>3</v>
          </cell>
        </row>
        <row r="6231">
          <cell r="A6231" t="str">
            <v>M2</v>
          </cell>
          <cell r="B6231" t="str">
            <v>A5C</v>
          </cell>
          <cell r="C6231" t="str">
            <v>P</v>
          </cell>
          <cell r="D6231" t="str">
            <v>23085</v>
          </cell>
          <cell r="E6231" t="str">
            <v>SOL</v>
          </cell>
          <cell r="F6231">
            <v>2</v>
          </cell>
          <cell r="G6231" t="str">
            <v>CB39020000020T</v>
          </cell>
          <cell r="H6231">
            <v>0.75</v>
          </cell>
          <cell r="I6231" t="str">
            <v>-</v>
          </cell>
          <cell r="J6231">
            <v>3</v>
          </cell>
          <cell r="K6231">
            <v>4</v>
          </cell>
        </row>
        <row r="6232">
          <cell r="A6232" t="str">
            <v>M2</v>
          </cell>
          <cell r="B6232" t="str">
            <v>A5C</v>
          </cell>
          <cell r="C6232" t="str">
            <v>P</v>
          </cell>
          <cell r="D6232" t="str">
            <v>23102</v>
          </cell>
          <cell r="E6232" t="str">
            <v>SOL</v>
          </cell>
          <cell r="F6232">
            <v>2</v>
          </cell>
          <cell r="G6232" t="str">
            <v>CB390200000201</v>
          </cell>
          <cell r="H6232">
            <v>1</v>
          </cell>
          <cell r="I6232" t="str">
            <v>-</v>
          </cell>
          <cell r="J6232">
            <v>1</v>
          </cell>
          <cell r="K6232">
            <v>2</v>
          </cell>
        </row>
        <row r="6233">
          <cell r="A6233" t="str">
            <v>M2</v>
          </cell>
          <cell r="B6233" t="str">
            <v>A5C</v>
          </cell>
          <cell r="C6233" t="str">
            <v>P</v>
          </cell>
          <cell r="D6233" t="str">
            <v>23192</v>
          </cell>
          <cell r="E6233" t="str">
            <v>SOL</v>
          </cell>
          <cell r="F6233">
            <v>2</v>
          </cell>
          <cell r="G6233" t="str">
            <v>CB39020000020T</v>
          </cell>
          <cell r="H6233">
            <v>0.75</v>
          </cell>
          <cell r="I6233" t="str">
            <v>-</v>
          </cell>
          <cell r="J6233">
            <v>3</v>
          </cell>
          <cell r="K6233">
            <v>4</v>
          </cell>
        </row>
        <row r="6234">
          <cell r="A6234" t="str">
            <v>M2</v>
          </cell>
          <cell r="B6234" t="str">
            <v>A5C</v>
          </cell>
          <cell r="C6234" t="str">
            <v>P</v>
          </cell>
          <cell r="D6234" t="str">
            <v>23192</v>
          </cell>
          <cell r="E6234" t="str">
            <v>SOL</v>
          </cell>
          <cell r="F6234">
            <v>2</v>
          </cell>
          <cell r="G6234" t="str">
            <v>CB3902000002IH</v>
          </cell>
          <cell r="H6234">
            <v>1.5</v>
          </cell>
          <cell r="I6234" t="str">
            <v>-</v>
          </cell>
          <cell r="J6234">
            <v>2</v>
          </cell>
          <cell r="K6234">
            <v>3</v>
          </cell>
        </row>
        <row r="6235">
          <cell r="A6235" t="str">
            <v>M2</v>
          </cell>
          <cell r="B6235" t="str">
            <v>A5C</v>
          </cell>
          <cell r="C6235" t="str">
            <v>P</v>
          </cell>
          <cell r="D6235" t="str">
            <v>23229</v>
          </cell>
          <cell r="E6235" t="str">
            <v>SOL</v>
          </cell>
          <cell r="F6235">
            <v>2</v>
          </cell>
          <cell r="G6235" t="str">
            <v>CB39020000020T</v>
          </cell>
          <cell r="H6235">
            <v>0.75</v>
          </cell>
          <cell r="I6235" t="str">
            <v>-</v>
          </cell>
          <cell r="J6235">
            <v>1</v>
          </cell>
          <cell r="K6235">
            <v>2</v>
          </cell>
        </row>
        <row r="6236">
          <cell r="A6236" t="str">
            <v>M2</v>
          </cell>
          <cell r="B6236" t="str">
            <v>A5C</v>
          </cell>
          <cell r="C6236" t="str">
            <v>P</v>
          </cell>
          <cell r="D6236" t="str">
            <v>23251</v>
          </cell>
          <cell r="E6236" t="str">
            <v>SOL</v>
          </cell>
          <cell r="F6236">
            <v>2</v>
          </cell>
          <cell r="G6236" t="str">
            <v>CB39020000020T</v>
          </cell>
          <cell r="H6236">
            <v>0.75</v>
          </cell>
          <cell r="I6236" t="str">
            <v>-</v>
          </cell>
          <cell r="J6236">
            <v>1</v>
          </cell>
          <cell r="K6236">
            <v>2</v>
          </cell>
        </row>
        <row r="6237">
          <cell r="A6237" t="str">
            <v>M2</v>
          </cell>
          <cell r="B6237" t="str">
            <v>A5C</v>
          </cell>
          <cell r="C6237" t="str">
            <v>P</v>
          </cell>
          <cell r="D6237" t="str">
            <v>23253</v>
          </cell>
          <cell r="E6237" t="str">
            <v>SOL</v>
          </cell>
          <cell r="F6237">
            <v>2</v>
          </cell>
          <cell r="G6237" t="str">
            <v>CB3902000002IH</v>
          </cell>
          <cell r="H6237">
            <v>1.5</v>
          </cell>
          <cell r="I6237" t="str">
            <v>-</v>
          </cell>
          <cell r="J6237">
            <v>1</v>
          </cell>
          <cell r="K6237">
            <v>2</v>
          </cell>
        </row>
        <row r="6238">
          <cell r="A6238" t="str">
            <v>M2</v>
          </cell>
          <cell r="B6238" t="str">
            <v>A5C</v>
          </cell>
          <cell r="C6238" t="str">
            <v>P</v>
          </cell>
          <cell r="D6238" t="str">
            <v>23261</v>
          </cell>
          <cell r="E6238" t="str">
            <v>SOL</v>
          </cell>
          <cell r="F6238">
            <v>2</v>
          </cell>
          <cell r="G6238" t="str">
            <v>CB390200000201</v>
          </cell>
          <cell r="H6238">
            <v>1</v>
          </cell>
          <cell r="I6238" t="str">
            <v>-</v>
          </cell>
          <cell r="J6238">
            <v>1</v>
          </cell>
          <cell r="K6238">
            <v>2</v>
          </cell>
        </row>
        <row r="6239">
          <cell r="A6239" t="str">
            <v>M2</v>
          </cell>
          <cell r="B6239" t="str">
            <v>A5C</v>
          </cell>
          <cell r="C6239" t="str">
            <v>P</v>
          </cell>
          <cell r="D6239" t="str">
            <v>24006</v>
          </cell>
          <cell r="E6239" t="str">
            <v>SOL</v>
          </cell>
          <cell r="F6239">
            <v>2</v>
          </cell>
          <cell r="G6239" t="str">
            <v>CB39020000020T</v>
          </cell>
          <cell r="H6239">
            <v>0.75</v>
          </cell>
          <cell r="I6239" t="str">
            <v>-</v>
          </cell>
          <cell r="J6239">
            <v>1</v>
          </cell>
          <cell r="K6239">
            <v>2</v>
          </cell>
        </row>
        <row r="6240">
          <cell r="A6240" t="str">
            <v>M2</v>
          </cell>
          <cell r="B6240" t="str">
            <v>A5C</v>
          </cell>
          <cell r="C6240" t="str">
            <v>P</v>
          </cell>
          <cell r="D6240" t="str">
            <v>24021</v>
          </cell>
          <cell r="E6240" t="str">
            <v>SOL</v>
          </cell>
          <cell r="F6240">
            <v>2</v>
          </cell>
          <cell r="G6240" t="str">
            <v>CB39020000020T</v>
          </cell>
          <cell r="H6240">
            <v>0.75</v>
          </cell>
          <cell r="I6240" t="str">
            <v>-</v>
          </cell>
          <cell r="J6240">
            <v>2</v>
          </cell>
          <cell r="K6240">
            <v>3</v>
          </cell>
        </row>
        <row r="6241">
          <cell r="A6241" t="str">
            <v>M2</v>
          </cell>
          <cell r="B6241" t="str">
            <v>A5C</v>
          </cell>
          <cell r="C6241" t="str">
            <v>P</v>
          </cell>
          <cell r="D6241" t="str">
            <v>24020</v>
          </cell>
          <cell r="E6241" t="str">
            <v>SOL</v>
          </cell>
          <cell r="F6241">
            <v>2</v>
          </cell>
          <cell r="G6241" t="str">
            <v>CB390200000201</v>
          </cell>
          <cell r="H6241">
            <v>1</v>
          </cell>
          <cell r="I6241" t="str">
            <v>-</v>
          </cell>
          <cell r="J6241">
            <v>1</v>
          </cell>
          <cell r="K6241">
            <v>2</v>
          </cell>
        </row>
        <row r="6242">
          <cell r="A6242" t="str">
            <v>M2</v>
          </cell>
          <cell r="B6242" t="str">
            <v>A5C</v>
          </cell>
          <cell r="C6242" t="str">
            <v>P</v>
          </cell>
          <cell r="D6242" t="str">
            <v>23096</v>
          </cell>
          <cell r="E6242" t="str">
            <v>SOL</v>
          </cell>
          <cell r="F6242">
            <v>2</v>
          </cell>
          <cell r="G6242" t="str">
            <v>CB39020000020T</v>
          </cell>
          <cell r="H6242">
            <v>0.75</v>
          </cell>
          <cell r="I6242" t="str">
            <v>-</v>
          </cell>
          <cell r="J6242">
            <v>4</v>
          </cell>
          <cell r="K6242">
            <v>5</v>
          </cell>
        </row>
        <row r="6243">
          <cell r="A6243" t="str">
            <v>M2</v>
          </cell>
          <cell r="B6243" t="str">
            <v>A5C</v>
          </cell>
          <cell r="C6243" t="str">
            <v>P</v>
          </cell>
          <cell r="D6243" t="str">
            <v>23102</v>
          </cell>
          <cell r="E6243" t="str">
            <v>SOL</v>
          </cell>
          <cell r="F6243">
            <v>2</v>
          </cell>
          <cell r="G6243" t="str">
            <v>CB39020000020T</v>
          </cell>
          <cell r="H6243">
            <v>0.75</v>
          </cell>
          <cell r="I6243" t="str">
            <v>-</v>
          </cell>
          <cell r="J6243">
            <v>2</v>
          </cell>
          <cell r="K6243">
            <v>3</v>
          </cell>
        </row>
        <row r="6244">
          <cell r="A6244" t="str">
            <v>M2</v>
          </cell>
          <cell r="B6244" t="str">
            <v>A5C</v>
          </cell>
          <cell r="C6244" t="str">
            <v>P</v>
          </cell>
          <cell r="D6244" t="str">
            <v>23135</v>
          </cell>
          <cell r="E6244" t="str">
            <v>SOL</v>
          </cell>
          <cell r="F6244">
            <v>2</v>
          </cell>
          <cell r="G6244" t="str">
            <v>CB39020000020T</v>
          </cell>
          <cell r="H6244">
            <v>0.75</v>
          </cell>
          <cell r="I6244" t="str">
            <v>-</v>
          </cell>
          <cell r="J6244">
            <v>4</v>
          </cell>
          <cell r="K6244">
            <v>5</v>
          </cell>
        </row>
        <row r="6245">
          <cell r="A6245" t="str">
            <v>M2</v>
          </cell>
          <cell r="B6245" t="str">
            <v>A5C</v>
          </cell>
          <cell r="C6245" t="str">
            <v>P</v>
          </cell>
          <cell r="D6245" t="str">
            <v>23192</v>
          </cell>
          <cell r="E6245" t="str">
            <v>SOL</v>
          </cell>
          <cell r="F6245">
            <v>2</v>
          </cell>
          <cell r="G6245" t="str">
            <v>CB39020000020T</v>
          </cell>
          <cell r="H6245">
            <v>0.75</v>
          </cell>
          <cell r="I6245" t="str">
            <v>-</v>
          </cell>
          <cell r="J6245">
            <v>1</v>
          </cell>
          <cell r="K6245">
            <v>2</v>
          </cell>
        </row>
        <row r="6246">
          <cell r="A6246" t="str">
            <v>M2</v>
          </cell>
          <cell r="B6246" t="str">
            <v>A5C</v>
          </cell>
          <cell r="C6246" t="str">
            <v>P</v>
          </cell>
          <cell r="D6246" t="str">
            <v>23231</v>
          </cell>
          <cell r="E6246" t="str">
            <v>SOL</v>
          </cell>
          <cell r="F6246">
            <v>2</v>
          </cell>
          <cell r="G6246" t="str">
            <v>CB3902000002IH</v>
          </cell>
          <cell r="H6246">
            <v>1.5</v>
          </cell>
          <cell r="I6246" t="str">
            <v>-</v>
          </cell>
          <cell r="J6246">
            <v>1</v>
          </cell>
          <cell r="K6246">
            <v>2</v>
          </cell>
        </row>
        <row r="6247">
          <cell r="A6247" t="str">
            <v>M2</v>
          </cell>
          <cell r="B6247" t="str">
            <v>A5C</v>
          </cell>
          <cell r="C6247" t="str">
            <v>P</v>
          </cell>
          <cell r="D6247" t="str">
            <v>23264</v>
          </cell>
          <cell r="E6247" t="str">
            <v>SOL</v>
          </cell>
          <cell r="F6247">
            <v>2</v>
          </cell>
          <cell r="G6247" t="str">
            <v>CB39020000020T</v>
          </cell>
          <cell r="H6247">
            <v>0.75</v>
          </cell>
          <cell r="I6247" t="str">
            <v>-</v>
          </cell>
          <cell r="J6247">
            <v>2</v>
          </cell>
          <cell r="K6247">
            <v>3</v>
          </cell>
        </row>
        <row r="6248">
          <cell r="A6248" t="str">
            <v>M2</v>
          </cell>
          <cell r="B6248" t="str">
            <v>A5C</v>
          </cell>
          <cell r="C6248" t="str">
            <v>TRIM</v>
          </cell>
          <cell r="D6248" t="str">
            <v>V-2352</v>
          </cell>
          <cell r="E6248" t="str">
            <v>SOL</v>
          </cell>
          <cell r="F6248">
            <v>2</v>
          </cell>
          <cell r="G6248" t="str">
            <v>CB39020000020T</v>
          </cell>
          <cell r="H6248">
            <v>0.75</v>
          </cell>
          <cell r="I6248" t="str">
            <v>-</v>
          </cell>
          <cell r="J6248">
            <v>5</v>
          </cell>
          <cell r="K6248">
            <v>6</v>
          </cell>
        </row>
        <row r="6249">
          <cell r="A6249" t="str">
            <v>M2</v>
          </cell>
          <cell r="B6249" t="str">
            <v>A5C</v>
          </cell>
          <cell r="C6249" t="str">
            <v>P</v>
          </cell>
          <cell r="D6249" t="str">
            <v>23019</v>
          </cell>
          <cell r="E6249" t="str">
            <v>C SWG</v>
          </cell>
          <cell r="F6249">
            <v>2</v>
          </cell>
          <cell r="G6249" t="str">
            <v>CB1614080802IH</v>
          </cell>
          <cell r="H6249">
            <v>1.5</v>
          </cell>
          <cell r="I6249" t="str">
            <v>-</v>
          </cell>
          <cell r="J6249">
            <v>2</v>
          </cell>
          <cell r="K6249">
            <v>3</v>
          </cell>
        </row>
        <row r="6250">
          <cell r="A6250" t="str">
            <v>M2</v>
          </cell>
          <cell r="B6250" t="str">
            <v>A5C</v>
          </cell>
          <cell r="C6250" t="str">
            <v>P</v>
          </cell>
          <cell r="D6250" t="str">
            <v>23053</v>
          </cell>
          <cell r="E6250" t="str">
            <v>C SWG</v>
          </cell>
          <cell r="F6250">
            <v>2</v>
          </cell>
          <cell r="G6250" t="str">
            <v>CB1614080802IH</v>
          </cell>
          <cell r="H6250">
            <v>1.5</v>
          </cell>
          <cell r="I6250" t="str">
            <v>-</v>
          </cell>
          <cell r="J6250">
            <v>2</v>
          </cell>
          <cell r="K6250">
            <v>3</v>
          </cell>
        </row>
        <row r="6251">
          <cell r="A6251" t="str">
            <v>M2</v>
          </cell>
          <cell r="B6251" t="str">
            <v>A5C</v>
          </cell>
          <cell r="C6251" t="str">
            <v>P</v>
          </cell>
          <cell r="D6251" t="str">
            <v>23224</v>
          </cell>
          <cell r="E6251" t="str">
            <v>C SWG</v>
          </cell>
          <cell r="F6251">
            <v>2</v>
          </cell>
          <cell r="G6251" t="str">
            <v>CB1614080802IH</v>
          </cell>
          <cell r="H6251">
            <v>1.5</v>
          </cell>
          <cell r="I6251" t="str">
            <v>-</v>
          </cell>
          <cell r="J6251">
            <v>2</v>
          </cell>
          <cell r="K6251">
            <v>3</v>
          </cell>
        </row>
        <row r="6252">
          <cell r="A6252" t="str">
            <v>M2</v>
          </cell>
          <cell r="B6252" t="str">
            <v>A5C</v>
          </cell>
          <cell r="C6252" t="str">
            <v>P</v>
          </cell>
          <cell r="D6252" t="str">
            <v>24016</v>
          </cell>
          <cell r="E6252" t="str">
            <v>C SWG</v>
          </cell>
          <cell r="F6252">
            <v>2</v>
          </cell>
          <cell r="G6252" t="str">
            <v>CB16140808020T</v>
          </cell>
          <cell r="H6252">
            <v>0.75</v>
          </cell>
          <cell r="I6252" t="str">
            <v>-</v>
          </cell>
          <cell r="J6252">
            <v>2</v>
          </cell>
          <cell r="K6252">
            <v>3</v>
          </cell>
        </row>
        <row r="6253">
          <cell r="A6253" t="str">
            <v>M2</v>
          </cell>
          <cell r="B6253" t="str">
            <v>A5C</v>
          </cell>
          <cell r="C6253" t="str">
            <v>P</v>
          </cell>
          <cell r="D6253" t="str">
            <v>23020</v>
          </cell>
          <cell r="E6253" t="str">
            <v>E SWG</v>
          </cell>
          <cell r="F6253">
            <v>2</v>
          </cell>
          <cell r="G6253" t="str">
            <v>CB1624080802IH</v>
          </cell>
          <cell r="H6253">
            <v>1.5</v>
          </cell>
          <cell r="I6253" t="str">
            <v>-</v>
          </cell>
          <cell r="J6253">
            <v>2</v>
          </cell>
          <cell r="K6253">
            <v>3</v>
          </cell>
        </row>
        <row r="6254">
          <cell r="A6254" t="str">
            <v>M2</v>
          </cell>
          <cell r="B6254" t="str">
            <v>A5C</v>
          </cell>
          <cell r="C6254" t="str">
            <v>P</v>
          </cell>
          <cell r="D6254" t="str">
            <v>23030</v>
          </cell>
          <cell r="E6254" t="str">
            <v>E SWG</v>
          </cell>
          <cell r="F6254">
            <v>2</v>
          </cell>
          <cell r="G6254" t="str">
            <v>CB1624080802IH</v>
          </cell>
          <cell r="H6254">
            <v>1.5</v>
          </cell>
          <cell r="I6254" t="str">
            <v>-</v>
          </cell>
          <cell r="J6254">
            <v>2</v>
          </cell>
          <cell r="K6254">
            <v>3</v>
          </cell>
        </row>
        <row r="6255">
          <cell r="A6255" t="str">
            <v>M2</v>
          </cell>
          <cell r="B6255" t="str">
            <v>A5C</v>
          </cell>
          <cell r="C6255" t="str">
            <v>P</v>
          </cell>
          <cell r="D6255" t="str">
            <v>23054</v>
          </cell>
          <cell r="E6255" t="str">
            <v>E SWG</v>
          </cell>
          <cell r="F6255">
            <v>2</v>
          </cell>
          <cell r="G6255" t="str">
            <v>CB1624080802IH</v>
          </cell>
          <cell r="H6255">
            <v>1.5</v>
          </cell>
          <cell r="I6255" t="str">
            <v>-</v>
          </cell>
          <cell r="J6255">
            <v>2</v>
          </cell>
          <cell r="K6255">
            <v>3</v>
          </cell>
        </row>
        <row r="6256">
          <cell r="A6256" t="str">
            <v>M2</v>
          </cell>
          <cell r="B6256" t="str">
            <v>A5C</v>
          </cell>
          <cell r="C6256" t="str">
            <v>P</v>
          </cell>
          <cell r="D6256" t="str">
            <v>24018</v>
          </cell>
          <cell r="E6256" t="str">
            <v>E SWG</v>
          </cell>
          <cell r="F6256">
            <v>2</v>
          </cell>
          <cell r="G6256" t="str">
            <v>CB16240808020T</v>
          </cell>
          <cell r="H6256">
            <v>0.75</v>
          </cell>
          <cell r="I6256" t="str">
            <v>-</v>
          </cell>
          <cell r="J6256">
            <v>2</v>
          </cell>
          <cell r="K6256">
            <v>3</v>
          </cell>
        </row>
        <row r="6257">
          <cell r="A6257" t="str">
            <v>M2</v>
          </cell>
          <cell r="B6257" t="str">
            <v>A5C</v>
          </cell>
          <cell r="C6257" t="str">
            <v>P</v>
          </cell>
          <cell r="D6257" t="str">
            <v>23036</v>
          </cell>
          <cell r="E6257" t="str">
            <v>E SWG</v>
          </cell>
          <cell r="F6257">
            <v>2</v>
          </cell>
          <cell r="G6257" t="str">
            <v>CB1624080802IH</v>
          </cell>
          <cell r="H6257">
            <v>1.5</v>
          </cell>
          <cell r="I6257" t="str">
            <v>-</v>
          </cell>
          <cell r="J6257">
            <v>2</v>
          </cell>
          <cell r="K6257">
            <v>3</v>
          </cell>
        </row>
        <row r="6258">
          <cell r="A6258" t="str">
            <v>M2</v>
          </cell>
          <cell r="B6258" t="str">
            <v>A5C</v>
          </cell>
          <cell r="C6258" t="str">
            <v>P</v>
          </cell>
          <cell r="D6258" t="str">
            <v>23020</v>
          </cell>
          <cell r="E6258" t="str">
            <v>SOL</v>
          </cell>
          <cell r="F6258">
            <v>2</v>
          </cell>
          <cell r="G6258" t="str">
            <v>CB39020000020T</v>
          </cell>
          <cell r="H6258">
            <v>0.75</v>
          </cell>
          <cell r="I6258" t="str">
            <v>-</v>
          </cell>
          <cell r="J6258">
            <v>1</v>
          </cell>
          <cell r="K6258">
            <v>2</v>
          </cell>
        </row>
        <row r="6259">
          <cell r="A6259" t="str">
            <v>M2</v>
          </cell>
          <cell r="B6259" t="str">
            <v>A5C</v>
          </cell>
          <cell r="C6259" t="str">
            <v>P</v>
          </cell>
          <cell r="D6259" t="str">
            <v>23020</v>
          </cell>
          <cell r="E6259" t="str">
            <v>SOL</v>
          </cell>
          <cell r="F6259">
            <v>2</v>
          </cell>
          <cell r="G6259" t="str">
            <v>CB3902000002IH</v>
          </cell>
          <cell r="H6259">
            <v>1.5</v>
          </cell>
          <cell r="I6259" t="str">
            <v>-</v>
          </cell>
          <cell r="J6259">
            <v>2</v>
          </cell>
          <cell r="K6259">
            <v>3</v>
          </cell>
        </row>
        <row r="6260">
          <cell r="A6260" t="str">
            <v>M2</v>
          </cell>
          <cell r="B6260" t="str">
            <v>A5C</v>
          </cell>
          <cell r="C6260" t="str">
            <v>P</v>
          </cell>
          <cell r="D6260" t="str">
            <v>23054</v>
          </cell>
          <cell r="E6260" t="str">
            <v>SOL</v>
          </cell>
          <cell r="F6260">
            <v>2</v>
          </cell>
          <cell r="G6260" t="str">
            <v>CB39020000020T</v>
          </cell>
          <cell r="H6260">
            <v>0.75</v>
          </cell>
          <cell r="I6260" t="str">
            <v>-</v>
          </cell>
          <cell r="J6260">
            <v>1</v>
          </cell>
          <cell r="K6260">
            <v>2</v>
          </cell>
        </row>
        <row r="6261">
          <cell r="A6261" t="str">
            <v>M2</v>
          </cell>
          <cell r="B6261" t="str">
            <v>A5C</v>
          </cell>
          <cell r="C6261" t="str">
            <v>P</v>
          </cell>
          <cell r="D6261" t="str">
            <v>23054</v>
          </cell>
          <cell r="E6261" t="str">
            <v>SOL</v>
          </cell>
          <cell r="F6261">
            <v>2</v>
          </cell>
          <cell r="G6261" t="str">
            <v>CB3902000002IH</v>
          </cell>
          <cell r="H6261">
            <v>1.5</v>
          </cell>
          <cell r="I6261" t="str">
            <v>-</v>
          </cell>
          <cell r="J6261">
            <v>2</v>
          </cell>
          <cell r="K6261">
            <v>3</v>
          </cell>
        </row>
        <row r="6262">
          <cell r="A6262" t="str">
            <v>M2</v>
          </cell>
          <cell r="B6262" t="str">
            <v>A5C</v>
          </cell>
          <cell r="C6262" t="str">
            <v>P</v>
          </cell>
          <cell r="D6262" t="str">
            <v>23053</v>
          </cell>
          <cell r="E6262" t="str">
            <v>SOL</v>
          </cell>
          <cell r="F6262">
            <v>2</v>
          </cell>
          <cell r="G6262" t="str">
            <v>CB39020000020T</v>
          </cell>
          <cell r="H6262">
            <v>0.75</v>
          </cell>
          <cell r="I6262" t="str">
            <v>-</v>
          </cell>
          <cell r="J6262">
            <v>5</v>
          </cell>
          <cell r="K6262">
            <v>6</v>
          </cell>
        </row>
        <row r="6263">
          <cell r="A6263" t="str">
            <v>M2</v>
          </cell>
          <cell r="B6263" t="str">
            <v>A5C</v>
          </cell>
          <cell r="C6263" t="str">
            <v>P</v>
          </cell>
          <cell r="D6263" t="str">
            <v>23019</v>
          </cell>
          <cell r="E6263" t="str">
            <v>SOL</v>
          </cell>
          <cell r="F6263">
            <v>2</v>
          </cell>
          <cell r="G6263" t="str">
            <v>CB3902000002IH</v>
          </cell>
          <cell r="H6263">
            <v>1.5</v>
          </cell>
          <cell r="I6263" t="str">
            <v>-</v>
          </cell>
          <cell r="J6263">
            <v>1</v>
          </cell>
          <cell r="K6263">
            <v>2</v>
          </cell>
        </row>
        <row r="6264">
          <cell r="A6264" t="str">
            <v>M2</v>
          </cell>
          <cell r="B6264" t="str">
            <v>A5C</v>
          </cell>
          <cell r="C6264" t="str">
            <v>P</v>
          </cell>
          <cell r="D6264" t="str">
            <v>23019</v>
          </cell>
          <cell r="E6264" t="str">
            <v>SOL</v>
          </cell>
          <cell r="F6264">
            <v>2</v>
          </cell>
          <cell r="G6264" t="str">
            <v>CB39020000020T</v>
          </cell>
          <cell r="H6264">
            <v>0.75</v>
          </cell>
          <cell r="I6264" t="str">
            <v>-</v>
          </cell>
          <cell r="J6264">
            <v>4</v>
          </cell>
          <cell r="K6264">
            <v>5</v>
          </cell>
        </row>
        <row r="6265">
          <cell r="A6265" t="str">
            <v>M2</v>
          </cell>
          <cell r="B6265" t="str">
            <v>A5C</v>
          </cell>
          <cell r="C6265" t="str">
            <v>P</v>
          </cell>
          <cell r="D6265" t="str">
            <v>23224</v>
          </cell>
          <cell r="E6265" t="str">
            <v>SOL</v>
          </cell>
          <cell r="F6265">
            <v>2</v>
          </cell>
          <cell r="G6265" t="str">
            <v>CB39020000020T</v>
          </cell>
          <cell r="H6265">
            <v>0.75</v>
          </cell>
          <cell r="I6265" t="str">
            <v>-</v>
          </cell>
          <cell r="J6265">
            <v>2</v>
          </cell>
          <cell r="K6265">
            <v>3</v>
          </cell>
        </row>
        <row r="6266">
          <cell r="A6266" t="str">
            <v>M2</v>
          </cell>
          <cell r="B6266" t="str">
            <v>A5C</v>
          </cell>
          <cell r="C6266" t="str">
            <v>P</v>
          </cell>
          <cell r="D6266" t="str">
            <v>23224</v>
          </cell>
          <cell r="E6266" t="str">
            <v>SOL</v>
          </cell>
          <cell r="F6266">
            <v>2</v>
          </cell>
          <cell r="G6266" t="str">
            <v>CB390200000201</v>
          </cell>
          <cell r="H6266">
            <v>1</v>
          </cell>
          <cell r="I6266" t="str">
            <v>-</v>
          </cell>
          <cell r="J6266">
            <v>1</v>
          </cell>
          <cell r="K6266">
            <v>2</v>
          </cell>
        </row>
        <row r="6267">
          <cell r="A6267" t="str">
            <v>M2</v>
          </cell>
          <cell r="B6267" t="str">
            <v>B2C</v>
          </cell>
          <cell r="C6267" t="str">
            <v>SH</v>
          </cell>
          <cell r="D6267" t="str">
            <v>23612</v>
          </cell>
          <cell r="E6267" t="str">
            <v>E RED</v>
          </cell>
          <cell r="F6267">
            <v>2</v>
          </cell>
          <cell r="G6267" t="str">
            <v>CB300604080302</v>
          </cell>
          <cell r="H6267">
            <v>2</v>
          </cell>
          <cell r="I6267" t="str">
            <v>-</v>
          </cell>
          <cell r="J6267">
            <v>2</v>
          </cell>
          <cell r="K6267">
            <v>3</v>
          </cell>
        </row>
        <row r="6268">
          <cell r="A6268" t="str">
            <v>M2</v>
          </cell>
          <cell r="B6268" t="str">
            <v>B2C</v>
          </cell>
          <cell r="C6268" t="str">
            <v>SH</v>
          </cell>
          <cell r="D6268" t="str">
            <v>23601</v>
          </cell>
          <cell r="E6268" t="str">
            <v>SOL</v>
          </cell>
          <cell r="F6268">
            <v>2</v>
          </cell>
          <cell r="G6268" t="str">
            <v>CB390200000301</v>
          </cell>
          <cell r="H6268">
            <v>1</v>
          </cell>
          <cell r="I6268" t="str">
            <v>-</v>
          </cell>
          <cell r="J6268">
            <v>1</v>
          </cell>
          <cell r="K6268">
            <v>2</v>
          </cell>
        </row>
        <row r="6269">
          <cell r="A6269" t="str">
            <v>M2</v>
          </cell>
          <cell r="B6269" t="str">
            <v>B2C</v>
          </cell>
          <cell r="C6269" t="str">
            <v>SH</v>
          </cell>
          <cell r="D6269" t="str">
            <v>23601</v>
          </cell>
          <cell r="E6269" t="str">
            <v>SOL</v>
          </cell>
          <cell r="F6269">
            <v>2</v>
          </cell>
          <cell r="G6269" t="str">
            <v>CB39020000030T</v>
          </cell>
          <cell r="H6269">
            <v>0.75</v>
          </cell>
          <cell r="I6269" t="str">
            <v>-</v>
          </cell>
          <cell r="J6269">
            <v>5</v>
          </cell>
          <cell r="K6269">
            <v>6</v>
          </cell>
        </row>
        <row r="6270">
          <cell r="A6270" t="str">
            <v>M2</v>
          </cell>
          <cell r="B6270" t="str">
            <v>B2C</v>
          </cell>
          <cell r="C6270" t="str">
            <v>SH</v>
          </cell>
          <cell r="D6270" t="str">
            <v>23612</v>
          </cell>
          <cell r="E6270" t="str">
            <v>SOL</v>
          </cell>
          <cell r="F6270">
            <v>2</v>
          </cell>
          <cell r="G6270" t="str">
            <v>CB390200000301</v>
          </cell>
          <cell r="H6270">
            <v>1</v>
          </cell>
          <cell r="I6270" t="str">
            <v>-</v>
          </cell>
          <cell r="J6270">
            <v>1</v>
          </cell>
          <cell r="K6270">
            <v>2</v>
          </cell>
        </row>
        <row r="6271">
          <cell r="A6271" t="str">
            <v>M2</v>
          </cell>
          <cell r="B6271" t="str">
            <v>B2C</v>
          </cell>
          <cell r="C6271" t="str">
            <v>SH</v>
          </cell>
          <cell r="D6271" t="str">
            <v>23612</v>
          </cell>
          <cell r="E6271" t="str">
            <v>SOL</v>
          </cell>
          <cell r="F6271">
            <v>2</v>
          </cell>
          <cell r="G6271" t="str">
            <v>CB39020000030T</v>
          </cell>
          <cell r="H6271">
            <v>0.75</v>
          </cell>
          <cell r="I6271" t="str">
            <v>-</v>
          </cell>
          <cell r="J6271">
            <v>2</v>
          </cell>
          <cell r="K6271">
            <v>3</v>
          </cell>
        </row>
        <row r="6272">
          <cell r="A6272" t="str">
            <v>M2</v>
          </cell>
          <cell r="B6272" t="str">
            <v>A5C</v>
          </cell>
          <cell r="C6272" t="str">
            <v>P</v>
          </cell>
          <cell r="D6272" t="str">
            <v>23047</v>
          </cell>
          <cell r="E6272" t="str">
            <v>C RED</v>
          </cell>
          <cell r="F6272">
            <v>2</v>
          </cell>
          <cell r="G6272" t="str">
            <v>CB300504080302</v>
          </cell>
          <cell r="H6272">
            <v>2</v>
          </cell>
          <cell r="I6272" t="str">
            <v>-</v>
          </cell>
          <cell r="J6272">
            <v>2</v>
          </cell>
          <cell r="K6272">
            <v>3</v>
          </cell>
        </row>
        <row r="6273">
          <cell r="A6273" t="str">
            <v>M2</v>
          </cell>
          <cell r="B6273" t="str">
            <v>A5C</v>
          </cell>
          <cell r="C6273" t="str">
            <v>P</v>
          </cell>
          <cell r="D6273" t="str">
            <v>23142</v>
          </cell>
          <cell r="E6273" t="str">
            <v>C RED</v>
          </cell>
          <cell r="F6273">
            <v>2</v>
          </cell>
          <cell r="G6273" t="str">
            <v>CB300504080302</v>
          </cell>
          <cell r="H6273">
            <v>2</v>
          </cell>
          <cell r="I6273" t="str">
            <v>-</v>
          </cell>
          <cell r="J6273">
            <v>2</v>
          </cell>
          <cell r="K6273">
            <v>3</v>
          </cell>
        </row>
        <row r="6274">
          <cell r="A6274" t="str">
            <v>M2</v>
          </cell>
          <cell r="B6274" t="str">
            <v>A5C</v>
          </cell>
          <cell r="C6274" t="str">
            <v>P</v>
          </cell>
          <cell r="D6274" t="str">
            <v>23236</v>
          </cell>
          <cell r="E6274" t="str">
            <v>C RED</v>
          </cell>
          <cell r="F6274">
            <v>2</v>
          </cell>
          <cell r="G6274" t="str">
            <v>CB300504080302</v>
          </cell>
          <cell r="H6274">
            <v>2</v>
          </cell>
          <cell r="I6274" t="str">
            <v>-</v>
          </cell>
          <cell r="J6274">
            <v>2</v>
          </cell>
          <cell r="K6274">
            <v>3</v>
          </cell>
        </row>
        <row r="6275">
          <cell r="A6275" t="str">
            <v>M2</v>
          </cell>
          <cell r="B6275" t="str">
            <v>A5C</v>
          </cell>
          <cell r="C6275" t="str">
            <v>P</v>
          </cell>
          <cell r="D6275" t="str">
            <v>23240</v>
          </cell>
          <cell r="E6275" t="str">
            <v>C RED</v>
          </cell>
          <cell r="F6275">
            <v>2</v>
          </cell>
          <cell r="G6275" t="str">
            <v>CB300504080302</v>
          </cell>
          <cell r="H6275">
            <v>2</v>
          </cell>
          <cell r="I6275" t="str">
            <v>-</v>
          </cell>
          <cell r="J6275">
            <v>2</v>
          </cell>
          <cell r="K6275">
            <v>3</v>
          </cell>
        </row>
        <row r="6276">
          <cell r="A6276" t="str">
            <v>M2</v>
          </cell>
          <cell r="B6276" t="str">
            <v>A5C</v>
          </cell>
          <cell r="C6276" t="str">
            <v>P</v>
          </cell>
          <cell r="D6276" t="str">
            <v>23124</v>
          </cell>
          <cell r="E6276" t="str">
            <v>C RED</v>
          </cell>
          <cell r="F6276">
            <v>2</v>
          </cell>
          <cell r="G6276" t="str">
            <v>CB300504080302</v>
          </cell>
          <cell r="H6276">
            <v>2</v>
          </cell>
          <cell r="I6276" t="str">
            <v>-</v>
          </cell>
          <cell r="J6276">
            <v>2</v>
          </cell>
          <cell r="K6276">
            <v>3</v>
          </cell>
        </row>
        <row r="6277">
          <cell r="A6277" t="str">
            <v>M2</v>
          </cell>
          <cell r="B6277" t="str">
            <v>A5C</v>
          </cell>
          <cell r="C6277" t="str">
            <v>P</v>
          </cell>
          <cell r="D6277" t="str">
            <v>23106</v>
          </cell>
          <cell r="E6277" t="str">
            <v>C SWG</v>
          </cell>
          <cell r="F6277">
            <v>2</v>
          </cell>
          <cell r="G6277" t="str">
            <v>CB1614040803IH</v>
          </cell>
          <cell r="H6277">
            <v>1.5</v>
          </cell>
          <cell r="I6277" t="str">
            <v>-</v>
          </cell>
          <cell r="J6277">
            <v>2</v>
          </cell>
          <cell r="K6277">
            <v>3</v>
          </cell>
        </row>
        <row r="6278">
          <cell r="A6278" t="str">
            <v>M2</v>
          </cell>
          <cell r="B6278" t="str">
            <v>A5C</v>
          </cell>
          <cell r="C6278" t="str">
            <v>P</v>
          </cell>
          <cell r="D6278" t="str">
            <v>23005</v>
          </cell>
          <cell r="E6278" t="str">
            <v>C SWG</v>
          </cell>
          <cell r="F6278">
            <v>2</v>
          </cell>
          <cell r="G6278" t="str">
            <v>CB1614040803IH</v>
          </cell>
          <cell r="H6278">
            <v>1.5</v>
          </cell>
          <cell r="I6278" t="str">
            <v>-</v>
          </cell>
          <cell r="J6278">
            <v>2</v>
          </cell>
          <cell r="K6278">
            <v>3</v>
          </cell>
        </row>
        <row r="6279">
          <cell r="A6279" t="str">
            <v>M2</v>
          </cell>
          <cell r="B6279" t="str">
            <v>A5C</v>
          </cell>
          <cell r="C6279" t="str">
            <v>P</v>
          </cell>
          <cell r="D6279" t="str">
            <v>23246</v>
          </cell>
          <cell r="E6279" t="str">
            <v>C SWG</v>
          </cell>
          <cell r="F6279">
            <v>2</v>
          </cell>
          <cell r="G6279" t="str">
            <v>CB1614040803IH</v>
          </cell>
          <cell r="H6279">
            <v>1.5</v>
          </cell>
          <cell r="I6279" t="str">
            <v>-</v>
          </cell>
          <cell r="J6279">
            <v>2</v>
          </cell>
          <cell r="K6279">
            <v>3</v>
          </cell>
        </row>
        <row r="6280">
          <cell r="A6280" t="str">
            <v>M2</v>
          </cell>
          <cell r="B6280" t="str">
            <v>A5C</v>
          </cell>
          <cell r="C6280" t="str">
            <v>P</v>
          </cell>
          <cell r="D6280" t="str">
            <v>23082</v>
          </cell>
          <cell r="E6280" t="str">
            <v>E RED</v>
          </cell>
          <cell r="F6280">
            <v>2</v>
          </cell>
          <cell r="G6280" t="str">
            <v>CB300604080302</v>
          </cell>
          <cell r="H6280">
            <v>2</v>
          </cell>
          <cell r="I6280" t="str">
            <v>-</v>
          </cell>
          <cell r="J6280">
            <v>2</v>
          </cell>
          <cell r="K6280">
            <v>3</v>
          </cell>
        </row>
        <row r="6281">
          <cell r="A6281" t="str">
            <v>M2</v>
          </cell>
          <cell r="B6281" t="str">
            <v>A5C</v>
          </cell>
          <cell r="C6281" t="str">
            <v>P</v>
          </cell>
          <cell r="D6281" t="str">
            <v>23232</v>
          </cell>
          <cell r="E6281" t="str">
            <v>E RED</v>
          </cell>
          <cell r="F6281">
            <v>2</v>
          </cell>
          <cell r="G6281" t="str">
            <v>CB300604080302</v>
          </cell>
          <cell r="H6281">
            <v>2</v>
          </cell>
          <cell r="I6281" t="str">
            <v>-</v>
          </cell>
          <cell r="J6281">
            <v>2</v>
          </cell>
          <cell r="K6281">
            <v>3</v>
          </cell>
        </row>
        <row r="6282">
          <cell r="A6282" t="str">
            <v>M2</v>
          </cell>
          <cell r="B6282" t="str">
            <v>A5C</v>
          </cell>
          <cell r="C6282" t="str">
            <v>P</v>
          </cell>
          <cell r="D6282" t="str">
            <v>23254</v>
          </cell>
          <cell r="E6282" t="str">
            <v>E RED</v>
          </cell>
          <cell r="F6282">
            <v>2</v>
          </cell>
          <cell r="G6282" t="str">
            <v>CB300604080302</v>
          </cell>
          <cell r="H6282">
            <v>2</v>
          </cell>
          <cell r="I6282" t="str">
            <v>-</v>
          </cell>
          <cell r="J6282">
            <v>2</v>
          </cell>
          <cell r="K6282">
            <v>3</v>
          </cell>
        </row>
        <row r="6283">
          <cell r="A6283" t="str">
            <v>M2</v>
          </cell>
          <cell r="B6283" t="str">
            <v>A5C</v>
          </cell>
          <cell r="C6283" t="str">
            <v>P</v>
          </cell>
          <cell r="D6283" t="str">
            <v>23005</v>
          </cell>
          <cell r="E6283" t="str">
            <v>SOL</v>
          </cell>
          <cell r="F6283">
            <v>2</v>
          </cell>
          <cell r="G6283" t="str">
            <v>CB39020000030H</v>
          </cell>
          <cell r="H6283">
            <v>0.5</v>
          </cell>
          <cell r="I6283" t="str">
            <v>-</v>
          </cell>
          <cell r="J6283">
            <v>2</v>
          </cell>
          <cell r="K6283">
            <v>3</v>
          </cell>
        </row>
        <row r="6284">
          <cell r="A6284" t="str">
            <v>M2</v>
          </cell>
          <cell r="B6284" t="str">
            <v>A5C</v>
          </cell>
          <cell r="C6284" t="str">
            <v>P</v>
          </cell>
          <cell r="D6284" t="str">
            <v>23005</v>
          </cell>
          <cell r="E6284" t="str">
            <v>SOL</v>
          </cell>
          <cell r="F6284">
            <v>2</v>
          </cell>
          <cell r="G6284" t="str">
            <v>CB390200000301</v>
          </cell>
          <cell r="H6284">
            <v>1</v>
          </cell>
          <cell r="I6284" t="str">
            <v>-</v>
          </cell>
          <cell r="J6284">
            <v>1</v>
          </cell>
          <cell r="K6284">
            <v>2</v>
          </cell>
        </row>
        <row r="6285">
          <cell r="A6285" t="str">
            <v>M2</v>
          </cell>
          <cell r="B6285" t="str">
            <v>A5C</v>
          </cell>
          <cell r="C6285" t="str">
            <v>P</v>
          </cell>
          <cell r="D6285" t="str">
            <v>23047</v>
          </cell>
          <cell r="E6285" t="str">
            <v>SOL</v>
          </cell>
          <cell r="F6285">
            <v>2</v>
          </cell>
          <cell r="G6285" t="str">
            <v>CB39020000030T</v>
          </cell>
          <cell r="H6285">
            <v>0.75</v>
          </cell>
          <cell r="I6285" t="str">
            <v>-</v>
          </cell>
          <cell r="J6285">
            <v>2</v>
          </cell>
          <cell r="K6285">
            <v>3</v>
          </cell>
        </row>
        <row r="6286">
          <cell r="A6286" t="str">
            <v>M2</v>
          </cell>
          <cell r="B6286" t="str">
            <v>A5C</v>
          </cell>
          <cell r="C6286" t="str">
            <v>P</v>
          </cell>
          <cell r="D6286" t="str">
            <v>23083</v>
          </cell>
          <cell r="E6286" t="str">
            <v>SOL</v>
          </cell>
          <cell r="F6286">
            <v>2</v>
          </cell>
          <cell r="G6286" t="str">
            <v>CB390200000301</v>
          </cell>
          <cell r="H6286">
            <v>1</v>
          </cell>
          <cell r="I6286" t="str">
            <v>-</v>
          </cell>
          <cell r="J6286">
            <v>1</v>
          </cell>
          <cell r="K6286">
            <v>2</v>
          </cell>
        </row>
        <row r="6287">
          <cell r="A6287" t="str">
            <v>M2</v>
          </cell>
          <cell r="B6287" t="str">
            <v>A5C</v>
          </cell>
          <cell r="C6287" t="str">
            <v>P</v>
          </cell>
          <cell r="D6287" t="str">
            <v>23094</v>
          </cell>
          <cell r="E6287" t="str">
            <v>SOL</v>
          </cell>
          <cell r="F6287">
            <v>2</v>
          </cell>
          <cell r="G6287" t="str">
            <v>CB39020000030T</v>
          </cell>
          <cell r="H6287">
            <v>0.75</v>
          </cell>
          <cell r="I6287" t="str">
            <v>-</v>
          </cell>
          <cell r="J6287">
            <v>4</v>
          </cell>
          <cell r="K6287">
            <v>5</v>
          </cell>
        </row>
        <row r="6288">
          <cell r="A6288" t="str">
            <v>M2</v>
          </cell>
          <cell r="B6288" t="str">
            <v>A5C</v>
          </cell>
          <cell r="C6288" t="str">
            <v>P</v>
          </cell>
          <cell r="D6288" t="str">
            <v>23101</v>
          </cell>
          <cell r="E6288" t="str">
            <v>SOL</v>
          </cell>
          <cell r="F6288">
            <v>2</v>
          </cell>
          <cell r="G6288" t="str">
            <v>CB39020000030T</v>
          </cell>
          <cell r="H6288">
            <v>0.75</v>
          </cell>
          <cell r="I6288" t="str">
            <v>-</v>
          </cell>
          <cell r="J6288">
            <v>4</v>
          </cell>
          <cell r="K6288">
            <v>5</v>
          </cell>
        </row>
        <row r="6289">
          <cell r="A6289" t="str">
            <v>M2</v>
          </cell>
          <cell r="B6289" t="str">
            <v>A5C</v>
          </cell>
          <cell r="C6289" t="str">
            <v>P</v>
          </cell>
          <cell r="D6289" t="str">
            <v>23106</v>
          </cell>
          <cell r="E6289" t="str">
            <v>SOL</v>
          </cell>
          <cell r="F6289">
            <v>2</v>
          </cell>
          <cell r="G6289" t="str">
            <v>CB390200000301</v>
          </cell>
          <cell r="H6289">
            <v>1</v>
          </cell>
          <cell r="I6289" t="str">
            <v>-</v>
          </cell>
          <cell r="J6289">
            <v>1</v>
          </cell>
          <cell r="K6289">
            <v>2</v>
          </cell>
        </row>
        <row r="6290">
          <cell r="A6290" t="str">
            <v>M2</v>
          </cell>
          <cell r="B6290" t="str">
            <v>A5C</v>
          </cell>
          <cell r="C6290" t="str">
            <v>P</v>
          </cell>
          <cell r="D6290" t="str">
            <v>23106</v>
          </cell>
          <cell r="E6290" t="str">
            <v>SOL</v>
          </cell>
          <cell r="F6290">
            <v>2</v>
          </cell>
          <cell r="G6290" t="str">
            <v>CB39020000030T</v>
          </cell>
          <cell r="H6290">
            <v>0.75</v>
          </cell>
          <cell r="I6290" t="str">
            <v>-</v>
          </cell>
          <cell r="J6290">
            <v>2</v>
          </cell>
          <cell r="K6290">
            <v>3</v>
          </cell>
        </row>
        <row r="6291">
          <cell r="A6291" t="str">
            <v>M2</v>
          </cell>
          <cell r="B6291" t="str">
            <v>A5C</v>
          </cell>
          <cell r="C6291" t="str">
            <v>P</v>
          </cell>
          <cell r="D6291" t="str">
            <v>23109</v>
          </cell>
          <cell r="E6291" t="str">
            <v>SOL</v>
          </cell>
          <cell r="F6291">
            <v>2</v>
          </cell>
          <cell r="G6291" t="str">
            <v>CB39020000030T</v>
          </cell>
          <cell r="H6291">
            <v>0.75</v>
          </cell>
          <cell r="I6291" t="str">
            <v>-</v>
          </cell>
          <cell r="J6291">
            <v>4</v>
          </cell>
          <cell r="K6291">
            <v>5</v>
          </cell>
        </row>
        <row r="6292">
          <cell r="A6292" t="str">
            <v>M2</v>
          </cell>
          <cell r="B6292" t="str">
            <v>A5C</v>
          </cell>
          <cell r="C6292" t="str">
            <v>P</v>
          </cell>
          <cell r="D6292" t="str">
            <v>23142</v>
          </cell>
          <cell r="E6292" t="str">
            <v>SOL</v>
          </cell>
          <cell r="F6292">
            <v>2</v>
          </cell>
          <cell r="G6292" t="str">
            <v>CB390200000301</v>
          </cell>
          <cell r="H6292">
            <v>1</v>
          </cell>
          <cell r="I6292" t="str">
            <v>-</v>
          </cell>
          <cell r="J6292">
            <v>1</v>
          </cell>
          <cell r="K6292">
            <v>2</v>
          </cell>
        </row>
        <row r="6293">
          <cell r="A6293" t="str">
            <v>M2</v>
          </cell>
          <cell r="B6293" t="str">
            <v>A5C</v>
          </cell>
          <cell r="C6293" t="str">
            <v>P</v>
          </cell>
          <cell r="D6293" t="str">
            <v>23142</v>
          </cell>
          <cell r="E6293" t="str">
            <v>SOL</v>
          </cell>
          <cell r="F6293">
            <v>2</v>
          </cell>
          <cell r="G6293" t="str">
            <v>CB39020000030T</v>
          </cell>
          <cell r="H6293">
            <v>0.75</v>
          </cell>
          <cell r="I6293" t="str">
            <v>-</v>
          </cell>
          <cell r="J6293">
            <v>2</v>
          </cell>
          <cell r="K6293">
            <v>3</v>
          </cell>
        </row>
        <row r="6294">
          <cell r="A6294" t="str">
            <v>M2</v>
          </cell>
          <cell r="B6294" t="str">
            <v>A5C</v>
          </cell>
          <cell r="C6294" t="str">
            <v>P</v>
          </cell>
          <cell r="D6294" t="str">
            <v>23230</v>
          </cell>
          <cell r="E6294" t="str">
            <v>SOL</v>
          </cell>
          <cell r="F6294">
            <v>2</v>
          </cell>
          <cell r="G6294" t="str">
            <v>CB390200000301</v>
          </cell>
          <cell r="H6294">
            <v>1</v>
          </cell>
          <cell r="I6294" t="str">
            <v>-</v>
          </cell>
          <cell r="J6294">
            <v>1</v>
          </cell>
          <cell r="K6294">
            <v>2</v>
          </cell>
        </row>
        <row r="6295">
          <cell r="A6295" t="str">
            <v>M2</v>
          </cell>
          <cell r="B6295" t="str">
            <v>A5C</v>
          </cell>
          <cell r="C6295" t="str">
            <v>P</v>
          </cell>
          <cell r="D6295" t="str">
            <v>23236</v>
          </cell>
          <cell r="E6295" t="str">
            <v>SOL</v>
          </cell>
          <cell r="F6295">
            <v>2</v>
          </cell>
          <cell r="G6295" t="str">
            <v>CB39020000030T</v>
          </cell>
          <cell r="H6295">
            <v>0.75</v>
          </cell>
          <cell r="I6295" t="str">
            <v>-</v>
          </cell>
          <cell r="J6295">
            <v>2</v>
          </cell>
          <cell r="K6295">
            <v>3</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Sheet1"/>
      <sheetName val="표지"/>
      <sheetName val="공사계획서"/>
      <sheetName val="공사설명서"/>
      <sheetName val="일반시방서"/>
      <sheetName val="특기시방서"/>
      <sheetName val="공사비 예산서"/>
      <sheetName val="설계명세서"/>
      <sheetName val="도면목록"/>
      <sheetName val="예정공정표"/>
      <sheetName val="단가조사서"/>
      <sheetName val="품셈총괄표"/>
      <sheetName val="품셈표"/>
      <sheetName val="수량집계표"/>
      <sheetName val="PANEL물량산출근거"/>
      <sheetName val="SW물량산출근거"/>
      <sheetName val="BULK 물량산출근거"/>
      <sheetName val="수량산출근거"/>
      <sheetName val="자재중량집계표"/>
      <sheetName val="목차"/>
      <sheetName val="내역(한신APT)"/>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3F525-1B95-9244-AF4A-F737EDF8063A}">
  <dimension ref="B1:L86"/>
  <sheetViews>
    <sheetView showGridLines="0" tabSelected="1" topLeftCell="G83" zoomScale="125" workbookViewId="0">
      <selection activeCell="H61" sqref="H61:L86"/>
    </sheetView>
  </sheetViews>
  <sheetFormatPr baseColWidth="10" defaultRowHeight="14.4" x14ac:dyDescent="0.3"/>
  <cols>
    <col min="1" max="1" width="4" customWidth="1"/>
    <col min="2" max="2" width="27" customWidth="1"/>
    <col min="3" max="3" width="29" customWidth="1"/>
    <col min="4" max="4" width="25.6640625" customWidth="1"/>
    <col min="5" max="5" width="13.109375" customWidth="1"/>
    <col min="7" max="7" width="40.44140625" customWidth="1"/>
    <col min="8" max="8" width="21.6640625" customWidth="1"/>
  </cols>
  <sheetData>
    <row r="1" spans="2:7" ht="15" thickBot="1" x14ac:dyDescent="0.35"/>
    <row r="2" spans="2:7" x14ac:dyDescent="0.3">
      <c r="B2" s="176"/>
      <c r="C2" s="177"/>
      <c r="D2" s="177"/>
      <c r="E2" s="177"/>
      <c r="F2" s="177"/>
      <c r="G2" s="178"/>
    </row>
    <row r="3" spans="2:7" x14ac:dyDescent="0.3">
      <c r="B3" s="179"/>
      <c r="G3" s="180"/>
    </row>
    <row r="4" spans="2:7" x14ac:dyDescent="0.3">
      <c r="B4" s="179"/>
      <c r="G4" s="180"/>
    </row>
    <row r="5" spans="2:7" x14ac:dyDescent="0.3">
      <c r="B5" s="179"/>
      <c r="G5" s="180"/>
    </row>
    <row r="6" spans="2:7" ht="15" thickBot="1" x14ac:dyDescent="0.35">
      <c r="B6" s="179"/>
      <c r="G6" s="180"/>
    </row>
    <row r="7" spans="2:7" ht="15" thickBot="1" x14ac:dyDescent="0.35">
      <c r="B7" s="181"/>
      <c r="C7" s="182"/>
      <c r="D7" s="182"/>
      <c r="E7" s="182"/>
      <c r="F7" s="182"/>
      <c r="G7" s="183"/>
    </row>
    <row r="9" spans="2:7" ht="76.95" customHeight="1" x14ac:dyDescent="0.3">
      <c r="B9" s="238" t="s">
        <v>330</v>
      </c>
      <c r="C9" s="238"/>
      <c r="D9" s="238"/>
      <c r="E9" s="238"/>
      <c r="F9" s="238"/>
      <c r="G9" s="238"/>
    </row>
    <row r="10" spans="2:7" x14ac:dyDescent="0.3">
      <c r="B10" s="184"/>
      <c r="C10" s="184"/>
      <c r="D10" s="184"/>
      <c r="E10" s="184"/>
      <c r="F10" s="184"/>
      <c r="G10" s="184"/>
    </row>
    <row r="11" spans="2:7" x14ac:dyDescent="0.3">
      <c r="B11" s="185" t="s">
        <v>290</v>
      </c>
      <c r="C11" s="185" t="s">
        <v>291</v>
      </c>
      <c r="D11" s="185" t="s">
        <v>116</v>
      </c>
      <c r="E11" s="185" t="s">
        <v>292</v>
      </c>
      <c r="F11" s="186"/>
      <c r="G11" s="186"/>
    </row>
    <row r="12" spans="2:7" ht="16.95" customHeight="1" x14ac:dyDescent="0.3">
      <c r="B12" s="187">
        <v>1</v>
      </c>
      <c r="C12" s="187" t="s">
        <v>294</v>
      </c>
      <c r="D12" s="187" t="s">
        <v>329</v>
      </c>
      <c r="E12" s="188">
        <v>45052</v>
      </c>
      <c r="F12" s="195"/>
      <c r="G12" s="196"/>
    </row>
    <row r="13" spans="2:7" x14ac:dyDescent="0.3">
      <c r="B13" s="189">
        <v>2</v>
      </c>
      <c r="C13" s="189" t="s">
        <v>295</v>
      </c>
      <c r="D13" s="187" t="s">
        <v>329</v>
      </c>
      <c r="E13" s="190">
        <v>45059</v>
      </c>
      <c r="F13" s="195"/>
      <c r="G13" s="58"/>
    </row>
    <row r="14" spans="2:7" x14ac:dyDescent="0.3">
      <c r="B14" s="189">
        <v>3</v>
      </c>
      <c r="C14" s="189" t="s">
        <v>296</v>
      </c>
      <c r="D14" s="191" t="s">
        <v>331</v>
      </c>
      <c r="E14" s="190">
        <v>45064</v>
      </c>
      <c r="F14" s="195"/>
      <c r="G14" s="58"/>
    </row>
    <row r="15" spans="2:7" x14ac:dyDescent="0.3">
      <c r="B15" s="187">
        <v>4</v>
      </c>
      <c r="C15" s="189" t="s">
        <v>297</v>
      </c>
      <c r="D15" s="191" t="s">
        <v>332</v>
      </c>
      <c r="E15" s="190">
        <v>45067</v>
      </c>
      <c r="F15" s="195"/>
      <c r="G15" s="58"/>
    </row>
    <row r="16" spans="2:7" x14ac:dyDescent="0.3">
      <c r="B16" s="189">
        <v>5</v>
      </c>
      <c r="C16" s="189" t="s">
        <v>298</v>
      </c>
      <c r="D16" s="191" t="s">
        <v>331</v>
      </c>
      <c r="E16" s="190">
        <v>45098</v>
      </c>
      <c r="F16" s="195"/>
      <c r="G16" s="58"/>
    </row>
    <row r="18" spans="2:10" ht="157.05000000000001" customHeight="1" x14ac:dyDescent="0.3">
      <c r="B18" s="238" t="s">
        <v>349</v>
      </c>
      <c r="C18" s="238"/>
      <c r="D18" s="238"/>
      <c r="E18" s="238"/>
      <c r="F18" s="238"/>
      <c r="G18" s="238"/>
    </row>
    <row r="19" spans="2:10" x14ac:dyDescent="0.3">
      <c r="B19" t="s">
        <v>299</v>
      </c>
    </row>
    <row r="21" spans="2:10" x14ac:dyDescent="0.3">
      <c r="B21" s="192" t="s">
        <v>301</v>
      </c>
    </row>
    <row r="22" spans="2:10" x14ac:dyDescent="0.3">
      <c r="B22" t="s">
        <v>300</v>
      </c>
    </row>
    <row r="23" spans="2:10" x14ac:dyDescent="0.3">
      <c r="B23" t="s">
        <v>333</v>
      </c>
    </row>
    <row r="25" spans="2:10" x14ac:dyDescent="0.3">
      <c r="B25" s="192" t="s">
        <v>302</v>
      </c>
    </row>
    <row r="26" spans="2:10" x14ac:dyDescent="0.3">
      <c r="B26" t="s">
        <v>303</v>
      </c>
    </row>
    <row r="28" spans="2:10" x14ac:dyDescent="0.3">
      <c r="B28" s="192" t="s">
        <v>304</v>
      </c>
    </row>
    <row r="29" spans="2:10" x14ac:dyDescent="0.3">
      <c r="B29" s="193" t="s">
        <v>305</v>
      </c>
      <c r="C29" s="193" t="s">
        <v>306</v>
      </c>
      <c r="D29" s="193" t="s">
        <v>310</v>
      </c>
      <c r="E29" s="193" t="s">
        <v>311</v>
      </c>
      <c r="F29" s="193" t="s">
        <v>307</v>
      </c>
    </row>
    <row r="30" spans="2:10" x14ac:dyDescent="0.3">
      <c r="B30" s="81" t="s">
        <v>70</v>
      </c>
      <c r="C30" s="81" t="s">
        <v>334</v>
      </c>
      <c r="D30" s="81" t="s">
        <v>312</v>
      </c>
      <c r="E30" s="194">
        <v>45067</v>
      </c>
      <c r="F30" s="194">
        <v>45111</v>
      </c>
      <c r="G30" s="198"/>
      <c r="H30" s="197"/>
      <c r="I30" s="197"/>
      <c r="J30" s="198"/>
    </row>
    <row r="31" spans="2:10" x14ac:dyDescent="0.3">
      <c r="B31" s="81" t="s">
        <v>0</v>
      </c>
      <c r="C31" s="81" t="s">
        <v>335</v>
      </c>
      <c r="D31" s="81" t="s">
        <v>313</v>
      </c>
      <c r="E31" s="194">
        <v>45106</v>
      </c>
      <c r="F31" s="194">
        <v>45121</v>
      </c>
      <c r="G31" s="198"/>
      <c r="H31" s="197"/>
      <c r="I31" s="197"/>
      <c r="J31" s="198"/>
    </row>
    <row r="32" spans="2:10" x14ac:dyDescent="0.3">
      <c r="B32" s="81" t="s">
        <v>205</v>
      </c>
      <c r="C32" s="81" t="s">
        <v>336</v>
      </c>
      <c r="D32" s="81" t="s">
        <v>314</v>
      </c>
      <c r="E32" s="194">
        <v>45106</v>
      </c>
      <c r="F32" s="194">
        <v>45121</v>
      </c>
      <c r="G32" s="198"/>
      <c r="H32" s="197"/>
      <c r="I32" s="197"/>
      <c r="J32" s="198"/>
    </row>
    <row r="33" spans="2:10" x14ac:dyDescent="0.3">
      <c r="B33" s="81" t="s">
        <v>1</v>
      </c>
      <c r="C33" s="81" t="s">
        <v>337</v>
      </c>
      <c r="D33" s="81" t="s">
        <v>315</v>
      </c>
      <c r="E33" s="194">
        <v>45106</v>
      </c>
      <c r="F33" s="194">
        <v>45121</v>
      </c>
      <c r="G33" s="198"/>
      <c r="H33" s="197"/>
      <c r="I33" s="197"/>
      <c r="J33" s="198"/>
    </row>
    <row r="34" spans="2:10" x14ac:dyDescent="0.3">
      <c r="B34" s="81" t="s">
        <v>3</v>
      </c>
      <c r="C34" s="81" t="s">
        <v>338</v>
      </c>
      <c r="D34" s="81" t="s">
        <v>316</v>
      </c>
      <c r="E34" s="194">
        <v>45106</v>
      </c>
      <c r="F34" s="194">
        <v>45116</v>
      </c>
      <c r="G34" s="198"/>
      <c r="H34" s="197"/>
      <c r="I34" s="197"/>
      <c r="J34" s="198"/>
    </row>
    <row r="35" spans="2:10" x14ac:dyDescent="0.3">
      <c r="B35" s="81" t="s">
        <v>2</v>
      </c>
      <c r="C35" s="81" t="s">
        <v>339</v>
      </c>
      <c r="D35" s="81" t="s">
        <v>317</v>
      </c>
      <c r="E35" s="194">
        <v>45067</v>
      </c>
      <c r="F35" s="194">
        <v>45106</v>
      </c>
      <c r="G35" s="198"/>
      <c r="H35" s="197"/>
      <c r="I35" s="197"/>
      <c r="J35" s="198"/>
    </row>
    <row r="36" spans="2:10" x14ac:dyDescent="0.3">
      <c r="J36" s="198"/>
    </row>
    <row r="37" spans="2:10" x14ac:dyDescent="0.3">
      <c r="B37" s="192" t="s">
        <v>308</v>
      </c>
      <c r="J37" s="198"/>
    </row>
    <row r="38" spans="2:10" x14ac:dyDescent="0.3">
      <c r="B38" s="193" t="s">
        <v>305</v>
      </c>
      <c r="C38" s="193" t="s">
        <v>306</v>
      </c>
      <c r="D38" s="193" t="s">
        <v>310</v>
      </c>
      <c r="E38" s="193" t="s">
        <v>311</v>
      </c>
      <c r="F38" s="193" t="s">
        <v>307</v>
      </c>
      <c r="J38" s="198"/>
    </row>
    <row r="39" spans="2:10" x14ac:dyDescent="0.3">
      <c r="B39" s="81" t="s">
        <v>309</v>
      </c>
      <c r="C39" s="81" t="s">
        <v>334</v>
      </c>
      <c r="D39" s="81" t="s">
        <v>312</v>
      </c>
      <c r="E39" s="194">
        <v>45067</v>
      </c>
      <c r="F39" s="194">
        <v>45116</v>
      </c>
      <c r="G39" s="198"/>
      <c r="H39" s="197"/>
      <c r="I39" s="197"/>
      <c r="J39" s="198"/>
    </row>
    <row r="40" spans="2:10" x14ac:dyDescent="0.3">
      <c r="J40" s="198"/>
    </row>
    <row r="41" spans="2:10" x14ac:dyDescent="0.3">
      <c r="J41" s="198"/>
    </row>
    <row r="42" spans="2:10" x14ac:dyDescent="0.3">
      <c r="B42" s="192" t="s">
        <v>308</v>
      </c>
      <c r="J42" s="198"/>
    </row>
    <row r="43" spans="2:10" x14ac:dyDescent="0.3">
      <c r="B43" s="193" t="s">
        <v>257</v>
      </c>
      <c r="C43" s="193" t="s">
        <v>306</v>
      </c>
      <c r="D43" s="193" t="s">
        <v>310</v>
      </c>
      <c r="E43" s="193" t="s">
        <v>311</v>
      </c>
      <c r="F43" s="193" t="s">
        <v>307</v>
      </c>
      <c r="J43" s="198"/>
    </row>
    <row r="44" spans="2:10" x14ac:dyDescent="0.3">
      <c r="B44" s="81" t="s">
        <v>257</v>
      </c>
      <c r="C44" s="81" t="s">
        <v>334</v>
      </c>
      <c r="D44" s="81" t="s">
        <v>312</v>
      </c>
      <c r="E44" s="194">
        <v>45067</v>
      </c>
      <c r="F44" s="194">
        <v>45116</v>
      </c>
      <c r="G44" s="198"/>
      <c r="H44" s="197"/>
      <c r="I44" s="197"/>
      <c r="J44" s="198"/>
    </row>
    <row r="45" spans="2:10" x14ac:dyDescent="0.3">
      <c r="B45" s="81" t="s">
        <v>12</v>
      </c>
      <c r="C45" s="81" t="s">
        <v>341</v>
      </c>
      <c r="D45" s="81" t="s">
        <v>319</v>
      </c>
      <c r="E45" s="194">
        <v>45067</v>
      </c>
      <c r="F45" s="194">
        <v>45111</v>
      </c>
      <c r="G45" s="198"/>
      <c r="H45" s="197"/>
      <c r="I45" s="197"/>
      <c r="J45" s="198"/>
    </row>
    <row r="46" spans="2:10" x14ac:dyDescent="0.3">
      <c r="B46" s="81" t="s">
        <v>82</v>
      </c>
      <c r="C46" s="81" t="s">
        <v>340</v>
      </c>
      <c r="D46" s="81" t="s">
        <v>318</v>
      </c>
      <c r="E46" s="194">
        <v>45106</v>
      </c>
      <c r="F46" s="194">
        <v>45123</v>
      </c>
      <c r="G46" s="198"/>
      <c r="H46" s="197"/>
      <c r="I46" s="197"/>
      <c r="J46" s="198"/>
    </row>
    <row r="47" spans="2:10" x14ac:dyDescent="0.3">
      <c r="B47" s="81" t="s">
        <v>13</v>
      </c>
      <c r="C47" s="81" t="s">
        <v>340</v>
      </c>
      <c r="D47" s="81" t="s">
        <v>318</v>
      </c>
      <c r="E47" s="194">
        <v>45067</v>
      </c>
      <c r="F47" s="194">
        <v>45126</v>
      </c>
      <c r="G47" s="198"/>
      <c r="H47" s="197"/>
      <c r="I47" s="197"/>
      <c r="J47" s="198"/>
    </row>
    <row r="48" spans="2:10" x14ac:dyDescent="0.3">
      <c r="B48" s="81" t="s">
        <v>19</v>
      </c>
      <c r="C48" s="81" t="s">
        <v>334</v>
      </c>
      <c r="D48" s="81" t="s">
        <v>312</v>
      </c>
      <c r="E48" s="194">
        <v>45121</v>
      </c>
      <c r="F48" s="194">
        <v>45122</v>
      </c>
      <c r="G48" s="198"/>
      <c r="H48" s="197"/>
      <c r="I48" s="197"/>
      <c r="J48" s="198"/>
    </row>
    <row r="51" spans="2:12" x14ac:dyDescent="0.3">
      <c r="B51" s="192" t="s">
        <v>320</v>
      </c>
      <c r="H51" s="192" t="s">
        <v>293</v>
      </c>
    </row>
    <row r="52" spans="2:12" ht="15" thickBot="1" x14ac:dyDescent="0.35">
      <c r="B52" t="s">
        <v>321</v>
      </c>
    </row>
    <row r="53" spans="2:12" ht="15" thickBot="1" x14ac:dyDescent="0.35">
      <c r="B53" t="s">
        <v>342</v>
      </c>
      <c r="H53" s="202">
        <v>0.24079999999999999</v>
      </c>
      <c r="I53" t="s">
        <v>44</v>
      </c>
    </row>
    <row r="54" spans="2:12" ht="15" thickBot="1" x14ac:dyDescent="0.35">
      <c r="H54" s="203">
        <v>1.4999999999999999E-2</v>
      </c>
      <c r="I54" t="s">
        <v>345</v>
      </c>
    </row>
    <row r="55" spans="2:12" ht="15" thickBot="1" x14ac:dyDescent="0.35"/>
    <row r="56" spans="2:12" ht="15" thickBot="1" x14ac:dyDescent="0.35">
      <c r="B56" t="s">
        <v>343</v>
      </c>
      <c r="H56" s="204">
        <v>0.8</v>
      </c>
      <c r="I56" t="s">
        <v>346</v>
      </c>
    </row>
    <row r="57" spans="2:12" ht="15" thickBot="1" x14ac:dyDescent="0.35">
      <c r="H57" s="203">
        <v>0.46650000000000003</v>
      </c>
      <c r="I57" t="s">
        <v>347</v>
      </c>
    </row>
    <row r="58" spans="2:12" ht="15" thickBot="1" x14ac:dyDescent="0.35">
      <c r="H58" s="203">
        <v>0.33350000000000002</v>
      </c>
      <c r="I58" t="s">
        <v>344</v>
      </c>
    </row>
    <row r="59" spans="2:12" ht="15" thickBot="1" x14ac:dyDescent="0.35">
      <c r="H59" s="205">
        <v>1.71</v>
      </c>
      <c r="I59" t="s">
        <v>355</v>
      </c>
    </row>
    <row r="60" spans="2:12" x14ac:dyDescent="0.3">
      <c r="H60" t="s">
        <v>348</v>
      </c>
    </row>
    <row r="61" spans="2:12" ht="14.4" customHeight="1" x14ac:dyDescent="0.3">
      <c r="H61" s="239" t="s">
        <v>356</v>
      </c>
      <c r="I61" s="239"/>
      <c r="J61" s="239"/>
      <c r="K61" s="239"/>
      <c r="L61" s="239"/>
    </row>
    <row r="62" spans="2:12" x14ac:dyDescent="0.3">
      <c r="H62" s="239"/>
      <c r="I62" s="239"/>
      <c r="J62" s="239"/>
      <c r="K62" s="239"/>
      <c r="L62" s="239"/>
    </row>
    <row r="63" spans="2:12" x14ac:dyDescent="0.3">
      <c r="H63" s="239"/>
      <c r="I63" s="239"/>
      <c r="J63" s="239"/>
      <c r="K63" s="239"/>
      <c r="L63" s="239"/>
    </row>
    <row r="64" spans="2:12" x14ac:dyDescent="0.3">
      <c r="H64" s="239"/>
      <c r="I64" s="239"/>
      <c r="J64" s="239"/>
      <c r="K64" s="239"/>
      <c r="L64" s="239"/>
    </row>
    <row r="65" spans="8:12" x14ac:dyDescent="0.3">
      <c r="H65" s="239"/>
      <c r="I65" s="239"/>
      <c r="J65" s="239"/>
      <c r="K65" s="239"/>
      <c r="L65" s="239"/>
    </row>
    <row r="66" spans="8:12" x14ac:dyDescent="0.3">
      <c r="H66" s="239"/>
      <c r="I66" s="239"/>
      <c r="J66" s="239"/>
      <c r="K66" s="239"/>
      <c r="L66" s="239"/>
    </row>
    <row r="67" spans="8:12" x14ac:dyDescent="0.3">
      <c r="H67" s="239"/>
      <c r="I67" s="239"/>
      <c r="J67" s="239"/>
      <c r="K67" s="239"/>
      <c r="L67" s="239"/>
    </row>
    <row r="68" spans="8:12" x14ac:dyDescent="0.3">
      <c r="H68" s="239"/>
      <c r="I68" s="239"/>
      <c r="J68" s="239"/>
      <c r="K68" s="239"/>
      <c r="L68" s="239"/>
    </row>
    <row r="69" spans="8:12" x14ac:dyDescent="0.3">
      <c r="H69" s="239"/>
      <c r="I69" s="239"/>
      <c r="J69" s="239"/>
      <c r="K69" s="239"/>
      <c r="L69" s="239"/>
    </row>
    <row r="70" spans="8:12" x14ac:dyDescent="0.3">
      <c r="H70" s="239"/>
      <c r="I70" s="239"/>
      <c r="J70" s="239"/>
      <c r="K70" s="239"/>
      <c r="L70" s="239"/>
    </row>
    <row r="71" spans="8:12" x14ac:dyDescent="0.3">
      <c r="H71" s="239"/>
      <c r="I71" s="239"/>
      <c r="J71" s="239"/>
      <c r="K71" s="239"/>
      <c r="L71" s="239"/>
    </row>
    <row r="72" spans="8:12" x14ac:dyDescent="0.3">
      <c r="H72" s="239"/>
      <c r="I72" s="239"/>
      <c r="J72" s="239"/>
      <c r="K72" s="239"/>
      <c r="L72" s="239"/>
    </row>
    <row r="73" spans="8:12" x14ac:dyDescent="0.3">
      <c r="H73" s="239"/>
      <c r="I73" s="239"/>
      <c r="J73" s="239"/>
      <c r="K73" s="239"/>
      <c r="L73" s="239"/>
    </row>
    <row r="74" spans="8:12" x14ac:dyDescent="0.3">
      <c r="H74" s="239"/>
      <c r="I74" s="239"/>
      <c r="J74" s="239"/>
      <c r="K74" s="239"/>
      <c r="L74" s="239"/>
    </row>
    <row r="75" spans="8:12" x14ac:dyDescent="0.3">
      <c r="H75" s="239"/>
      <c r="I75" s="239"/>
      <c r="J75" s="239"/>
      <c r="K75" s="239"/>
      <c r="L75" s="239"/>
    </row>
    <row r="76" spans="8:12" x14ac:dyDescent="0.3">
      <c r="H76" s="239"/>
      <c r="I76" s="239"/>
      <c r="J76" s="239"/>
      <c r="K76" s="239"/>
      <c r="L76" s="239"/>
    </row>
    <row r="77" spans="8:12" x14ac:dyDescent="0.3">
      <c r="H77" s="239"/>
      <c r="I77" s="239"/>
      <c r="J77" s="239"/>
      <c r="K77" s="239"/>
      <c r="L77" s="239"/>
    </row>
    <row r="78" spans="8:12" x14ac:dyDescent="0.3">
      <c r="H78" s="239"/>
      <c r="I78" s="239"/>
      <c r="J78" s="239"/>
      <c r="K78" s="239"/>
      <c r="L78" s="239"/>
    </row>
    <row r="79" spans="8:12" x14ac:dyDescent="0.3">
      <c r="H79" s="239"/>
      <c r="I79" s="239"/>
      <c r="J79" s="239"/>
      <c r="K79" s="239"/>
      <c r="L79" s="239"/>
    </row>
    <row r="80" spans="8:12" x14ac:dyDescent="0.3">
      <c r="H80" s="239"/>
      <c r="I80" s="239"/>
      <c r="J80" s="239"/>
      <c r="K80" s="239"/>
      <c r="L80" s="239"/>
    </row>
    <row r="81" spans="8:12" x14ac:dyDescent="0.3">
      <c r="H81" s="239"/>
      <c r="I81" s="239"/>
      <c r="J81" s="239"/>
      <c r="K81" s="239"/>
      <c r="L81" s="239"/>
    </row>
    <row r="82" spans="8:12" x14ac:dyDescent="0.3">
      <c r="H82" s="239"/>
      <c r="I82" s="239"/>
      <c r="J82" s="239"/>
      <c r="K82" s="239"/>
      <c r="L82" s="239"/>
    </row>
    <row r="83" spans="8:12" x14ac:dyDescent="0.3">
      <c r="H83" s="239"/>
      <c r="I83" s="239"/>
      <c r="J83" s="239"/>
      <c r="K83" s="239"/>
      <c r="L83" s="239"/>
    </row>
    <row r="84" spans="8:12" x14ac:dyDescent="0.3">
      <c r="H84" s="239"/>
      <c r="I84" s="239"/>
      <c r="J84" s="239"/>
      <c r="K84" s="239"/>
      <c r="L84" s="239"/>
    </row>
    <row r="85" spans="8:12" x14ac:dyDescent="0.3">
      <c r="H85" s="239"/>
      <c r="I85" s="239"/>
      <c r="J85" s="239"/>
      <c r="K85" s="239"/>
      <c r="L85" s="239"/>
    </row>
    <row r="86" spans="8:12" x14ac:dyDescent="0.3">
      <c r="H86" s="239"/>
      <c r="I86" s="239"/>
      <c r="J86" s="239"/>
      <c r="K86" s="239"/>
      <c r="L86" s="239"/>
    </row>
  </sheetData>
  <mergeCells count="3">
    <mergeCell ref="B9:G9"/>
    <mergeCell ref="B18:G18"/>
    <mergeCell ref="H61:L8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BF5F1-B8B0-4479-A831-261C5CC9544B}">
  <dimension ref="B1:AL107"/>
  <sheetViews>
    <sheetView showGridLines="0" view="pageBreakPreview" topLeftCell="G25" zoomScale="168" zoomScaleNormal="80" zoomScaleSheetLayoutView="80" workbookViewId="0">
      <selection activeCell="J57" sqref="J57"/>
    </sheetView>
  </sheetViews>
  <sheetFormatPr baseColWidth="10" defaultColWidth="11.44140625" defaultRowHeight="12" x14ac:dyDescent="0.25"/>
  <cols>
    <col min="1" max="1" width="2.44140625" style="1" customWidth="1"/>
    <col min="2" max="36" width="4.33203125" style="1" customWidth="1"/>
    <col min="37" max="16384" width="11.44140625" style="1"/>
  </cols>
  <sheetData>
    <row r="1" spans="2:38" ht="12" customHeight="1" thickBot="1" x14ac:dyDescent="0.3"/>
    <row r="2" spans="2:38" ht="12" customHeight="1" x14ac:dyDescent="0.25">
      <c r="B2" s="22"/>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0"/>
    </row>
    <row r="3" spans="2:38" ht="12" customHeight="1" x14ac:dyDescent="0.25">
      <c r="B3" s="5"/>
      <c r="AI3" s="19"/>
    </row>
    <row r="4" spans="2:38" ht="12" customHeight="1" x14ac:dyDescent="0.25">
      <c r="B4" s="5"/>
      <c r="AI4" s="19"/>
    </row>
    <row r="5" spans="2:38" ht="12" customHeight="1" x14ac:dyDescent="0.25">
      <c r="B5" s="5"/>
      <c r="AI5" s="19"/>
    </row>
    <row r="6" spans="2:38" ht="12" customHeight="1" x14ac:dyDescent="0.25">
      <c r="B6" s="5"/>
      <c r="AI6" s="19"/>
    </row>
    <row r="7" spans="2:38" ht="12" customHeight="1" thickBot="1" x14ac:dyDescent="0.3">
      <c r="B7" s="5"/>
      <c r="AI7" s="19"/>
    </row>
    <row r="8" spans="2:38" ht="12" customHeight="1" thickBot="1" x14ac:dyDescent="0.3">
      <c r="B8" s="230" t="s">
        <v>58</v>
      </c>
      <c r="C8" s="231"/>
      <c r="D8" s="231"/>
      <c r="E8" s="231"/>
      <c r="F8" s="231"/>
      <c r="G8" s="231"/>
      <c r="H8" s="231"/>
      <c r="I8" s="231"/>
      <c r="J8" s="231"/>
      <c r="K8" s="231"/>
      <c r="L8" s="231"/>
      <c r="M8" s="231"/>
      <c r="N8" s="231"/>
      <c r="O8" s="231"/>
      <c r="P8" s="231"/>
      <c r="Q8" s="231"/>
      <c r="R8" s="231"/>
      <c r="S8" s="231"/>
      <c r="T8" s="231"/>
      <c r="U8" s="231"/>
      <c r="V8" s="231"/>
      <c r="W8" s="231"/>
      <c r="X8" s="231"/>
      <c r="Y8" s="231"/>
      <c r="Z8" s="231"/>
      <c r="AA8" s="231"/>
      <c r="AB8" s="231"/>
      <c r="AC8" s="231"/>
      <c r="AD8" s="231"/>
      <c r="AE8" s="231"/>
      <c r="AF8" s="228">
        <v>45067</v>
      </c>
      <c r="AG8" s="228"/>
      <c r="AH8" s="228"/>
      <c r="AI8" s="229"/>
    </row>
    <row r="9" spans="2:38" ht="12" customHeight="1" thickBot="1" x14ac:dyDescent="0.3"/>
    <row r="10" spans="2:38" ht="12" customHeight="1" thickBot="1" x14ac:dyDescent="0.3">
      <c r="B10" s="219" t="s">
        <v>22</v>
      </c>
      <c r="C10" s="220"/>
      <c r="D10" s="220"/>
      <c r="E10" s="220"/>
      <c r="F10" s="220"/>
      <c r="G10" s="220"/>
      <c r="H10" s="220"/>
      <c r="I10" s="220"/>
      <c r="J10" s="220"/>
      <c r="K10" s="220"/>
      <c r="L10" s="220"/>
      <c r="M10" s="220"/>
      <c r="N10" s="220"/>
      <c r="O10" s="220"/>
      <c r="P10" s="220"/>
      <c r="Q10" s="220"/>
      <c r="R10" s="220"/>
      <c r="S10" s="220"/>
      <c r="T10" s="220"/>
      <c r="U10" s="220"/>
      <c r="V10" s="220"/>
      <c r="W10" s="220"/>
      <c r="X10" s="220"/>
      <c r="Y10" s="220"/>
      <c r="Z10" s="220"/>
      <c r="AA10" s="220"/>
      <c r="AB10" s="220"/>
      <c r="AC10" s="220"/>
      <c r="AD10" s="220"/>
      <c r="AE10" s="220"/>
      <c r="AF10" s="220"/>
      <c r="AG10" s="220"/>
      <c r="AH10" s="220"/>
      <c r="AI10" s="221"/>
    </row>
    <row r="11" spans="2:38" ht="12" customHeight="1" x14ac:dyDescent="0.25">
      <c r="B11" s="18"/>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6"/>
    </row>
    <row r="12" spans="2:38" ht="12" customHeight="1" x14ac:dyDescent="0.3">
      <c r="B12" s="5"/>
      <c r="C12" s="2" t="s">
        <v>23</v>
      </c>
      <c r="D12" s="3"/>
      <c r="E12" s="3"/>
      <c r="F12" s="3"/>
      <c r="G12" s="3"/>
      <c r="H12" s="3"/>
      <c r="I12" s="235" t="s">
        <v>350</v>
      </c>
      <c r="J12" s="236"/>
      <c r="K12" s="236"/>
      <c r="L12" s="236"/>
      <c r="M12" s="236"/>
      <c r="N12" s="236"/>
      <c r="O12" s="236"/>
      <c r="P12" s="236"/>
      <c r="Q12" s="236"/>
      <c r="R12" s="236"/>
      <c r="S12" s="236"/>
      <c r="T12" s="236"/>
      <c r="U12" s="236"/>
      <c r="V12" s="236"/>
      <c r="W12" s="236"/>
      <c r="X12" s="236"/>
      <c r="Y12" s="236"/>
      <c r="Z12" s="236"/>
      <c r="AA12" s="236"/>
      <c r="AB12" s="236"/>
      <c r="AC12" s="236"/>
      <c r="AD12" s="236"/>
      <c r="AE12" s="236"/>
      <c r="AF12" s="236"/>
      <c r="AG12" s="236"/>
      <c r="AH12" s="237"/>
      <c r="AI12" s="11"/>
      <c r="AL12"/>
    </row>
    <row r="13" spans="2:38" ht="12" customHeight="1" x14ac:dyDescent="0.25">
      <c r="B13" s="16"/>
      <c r="C13" s="14"/>
      <c r="D13" s="14"/>
      <c r="E13" s="14"/>
      <c r="F13" s="14"/>
      <c r="G13" s="14"/>
      <c r="H13" s="14"/>
      <c r="I13" s="15"/>
      <c r="J13" s="15"/>
      <c r="K13" s="15"/>
      <c r="L13" s="15"/>
      <c r="M13" s="15"/>
      <c r="N13" s="15"/>
      <c r="O13" s="15"/>
      <c r="P13" s="15"/>
      <c r="Q13" s="15"/>
      <c r="R13" s="15"/>
      <c r="S13" s="15"/>
      <c r="T13" s="12"/>
      <c r="U13" s="14"/>
      <c r="V13" s="14"/>
      <c r="W13" s="14"/>
      <c r="X13" s="14"/>
      <c r="Y13" s="13"/>
      <c r="Z13" s="13"/>
      <c r="AA13" s="13"/>
      <c r="AB13" s="13"/>
      <c r="AC13" s="12"/>
      <c r="AD13" s="4"/>
      <c r="AE13" s="4"/>
      <c r="AF13" s="4"/>
      <c r="AG13" s="4"/>
      <c r="AH13" s="4"/>
      <c r="AI13" s="11"/>
    </row>
    <row r="14" spans="2:38" ht="12" customHeight="1" x14ac:dyDescent="0.25">
      <c r="B14" s="5"/>
      <c r="C14" s="2" t="s">
        <v>24</v>
      </c>
      <c r="D14" s="3"/>
      <c r="E14" s="3"/>
      <c r="F14" s="3"/>
      <c r="I14" s="232">
        <v>1412</v>
      </c>
      <c r="J14" s="233"/>
      <c r="K14" s="233"/>
      <c r="L14" s="233"/>
      <c r="M14" s="233"/>
      <c r="N14" s="233"/>
      <c r="O14" s="233"/>
      <c r="P14" s="233"/>
      <c r="Q14" s="233"/>
      <c r="R14" s="233"/>
      <c r="S14" s="234"/>
      <c r="U14" s="2" t="s">
        <v>25</v>
      </c>
      <c r="X14" s="232" t="s">
        <v>329</v>
      </c>
      <c r="Y14" s="233"/>
      <c r="Z14" s="233"/>
      <c r="AA14" s="233"/>
      <c r="AB14" s="233"/>
      <c r="AC14" s="233"/>
      <c r="AD14" s="233"/>
      <c r="AE14" s="233"/>
      <c r="AF14" s="233"/>
      <c r="AG14" s="233"/>
      <c r="AH14" s="234"/>
      <c r="AI14" s="10"/>
    </row>
    <row r="15" spans="2:38" ht="12" customHeight="1" x14ac:dyDescent="0.25">
      <c r="B15" s="5"/>
      <c r="AI15" s="10"/>
    </row>
    <row r="16" spans="2:38" ht="12" customHeight="1" x14ac:dyDescent="0.25">
      <c r="B16" s="5"/>
      <c r="C16" s="2" t="s">
        <v>282</v>
      </c>
      <c r="I16" s="232" t="s">
        <v>351</v>
      </c>
      <c r="J16" s="233"/>
      <c r="K16" s="233"/>
      <c r="L16" s="233"/>
      <c r="M16" s="233"/>
      <c r="N16" s="233"/>
      <c r="O16" s="233"/>
      <c r="P16" s="233"/>
      <c r="Q16" s="233"/>
      <c r="R16" s="233"/>
      <c r="S16" s="234"/>
      <c r="U16" s="2" t="s">
        <v>26</v>
      </c>
      <c r="X16" s="232" t="s">
        <v>353</v>
      </c>
      <c r="Y16" s="233"/>
      <c r="Z16" s="233"/>
      <c r="AA16" s="233"/>
      <c r="AB16" s="233"/>
      <c r="AC16" s="233"/>
      <c r="AD16" s="233"/>
      <c r="AE16" s="233"/>
      <c r="AF16" s="233"/>
      <c r="AG16" s="233"/>
      <c r="AH16" s="234"/>
      <c r="AI16" s="10"/>
    </row>
    <row r="17" spans="2:35" ht="12" customHeight="1" x14ac:dyDescent="0.25">
      <c r="B17" s="5"/>
      <c r="AI17" s="10"/>
    </row>
    <row r="18" spans="2:35" ht="12" customHeight="1" x14ac:dyDescent="0.25">
      <c r="B18" s="5"/>
      <c r="C18" s="2" t="s">
        <v>27</v>
      </c>
      <c r="I18" s="232" t="s">
        <v>352</v>
      </c>
      <c r="J18" s="233"/>
      <c r="K18" s="233"/>
      <c r="L18" s="233"/>
      <c r="M18" s="233"/>
      <c r="N18" s="233"/>
      <c r="O18" s="233"/>
      <c r="P18" s="233"/>
      <c r="Q18" s="233"/>
      <c r="R18" s="233"/>
      <c r="S18" s="234"/>
      <c r="U18" s="2" t="s">
        <v>28</v>
      </c>
      <c r="X18" s="232" t="s">
        <v>354</v>
      </c>
      <c r="Y18" s="233"/>
      <c r="Z18" s="233"/>
      <c r="AA18" s="233"/>
      <c r="AB18" s="233"/>
      <c r="AC18" s="233"/>
      <c r="AD18" s="233"/>
      <c r="AE18" s="233"/>
      <c r="AF18" s="233"/>
      <c r="AG18" s="233"/>
      <c r="AH18" s="234"/>
      <c r="AI18" s="10"/>
    </row>
    <row r="19" spans="2:35" ht="12" customHeight="1" thickBot="1" x14ac:dyDescent="0.3">
      <c r="B19" s="9"/>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7"/>
    </row>
    <row r="20" spans="2:35" ht="12" customHeight="1" thickBot="1" x14ac:dyDescent="0.3"/>
    <row r="21" spans="2:35" ht="12" customHeight="1" thickBot="1" x14ac:dyDescent="0.3">
      <c r="B21" s="219" t="s">
        <v>275</v>
      </c>
      <c r="C21" s="220"/>
      <c r="D21" s="220"/>
      <c r="E21" s="220"/>
      <c r="F21" s="220"/>
      <c r="G21" s="220"/>
      <c r="H21" s="220"/>
      <c r="I21" s="220"/>
      <c r="J21" s="220"/>
      <c r="K21" s="220"/>
      <c r="L21" s="220"/>
      <c r="M21" s="220"/>
      <c r="N21" s="220"/>
      <c r="O21" s="220"/>
      <c r="P21" s="220"/>
      <c r="Q21" s="220"/>
      <c r="R21" s="220"/>
      <c r="S21" s="220"/>
      <c r="T21" s="220"/>
      <c r="U21" s="220"/>
      <c r="V21" s="220"/>
      <c r="W21" s="220"/>
      <c r="X21" s="220"/>
      <c r="Y21" s="220"/>
      <c r="Z21" s="220"/>
      <c r="AA21" s="220"/>
      <c r="AB21" s="220"/>
      <c r="AC21" s="220"/>
      <c r="AD21" s="220"/>
      <c r="AE21" s="220"/>
      <c r="AF21" s="220"/>
      <c r="AG21" s="220"/>
      <c r="AH21" s="220"/>
      <c r="AI21" s="221"/>
    </row>
    <row r="22" spans="2:35" ht="12" customHeight="1" x14ac:dyDescent="0.25">
      <c r="B22" s="5"/>
      <c r="AI22" s="19"/>
    </row>
    <row r="23" spans="2:35" ht="12" customHeight="1" x14ac:dyDescent="0.25">
      <c r="B23" s="5"/>
      <c r="C23" s="2" t="s">
        <v>45</v>
      </c>
      <c r="I23" s="225">
        <v>45097</v>
      </c>
      <c r="J23" s="226"/>
      <c r="K23" s="226"/>
      <c r="L23" s="227"/>
      <c r="M23" s="23"/>
      <c r="N23" s="23"/>
      <c r="O23" s="23"/>
      <c r="P23" s="23"/>
      <c r="Q23" s="23"/>
      <c r="R23" s="23"/>
      <c r="S23" s="23"/>
      <c r="AI23" s="19"/>
    </row>
    <row r="24" spans="2:35" ht="12" customHeight="1" x14ac:dyDescent="0.25">
      <c r="B24" s="5"/>
      <c r="AI24" s="19"/>
    </row>
    <row r="25" spans="2:35" ht="12" customHeight="1" x14ac:dyDescent="0.25">
      <c r="B25" s="5"/>
      <c r="AI25" s="19"/>
    </row>
    <row r="26" spans="2:35" ht="12" customHeight="1" x14ac:dyDescent="0.25">
      <c r="B26" s="5"/>
      <c r="C26" s="209" t="s">
        <v>46</v>
      </c>
      <c r="D26" s="209"/>
      <c r="E26" s="209"/>
      <c r="F26" s="209"/>
      <c r="G26" s="209"/>
      <c r="H26" s="209"/>
      <c r="I26" s="222" t="s">
        <v>48</v>
      </c>
      <c r="J26" s="223"/>
      <c r="K26" s="223"/>
      <c r="L26" s="224"/>
      <c r="M26" s="222" t="s">
        <v>49</v>
      </c>
      <c r="N26" s="223"/>
      <c r="O26" s="223"/>
      <c r="P26" s="224"/>
      <c r="Q26" s="222" t="s">
        <v>50</v>
      </c>
      <c r="R26" s="223"/>
      <c r="S26" s="223"/>
      <c r="T26" s="224"/>
      <c r="AI26" s="19"/>
    </row>
    <row r="27" spans="2:35" ht="12" customHeight="1" x14ac:dyDescent="0.25">
      <c r="B27" s="5"/>
      <c r="C27" s="209"/>
      <c r="D27" s="209"/>
      <c r="E27" s="209"/>
      <c r="F27" s="209"/>
      <c r="G27" s="209"/>
      <c r="H27" s="209"/>
      <c r="I27" s="213">
        <f>+HLOOKUP($I$23,'Plan de Arranque'!$Q$9:$BY$85,'Plan de Arranque'!FA82,)</f>
        <v>0.46647619047619038</v>
      </c>
      <c r="J27" s="214"/>
      <c r="K27" s="214"/>
      <c r="L27" s="215"/>
      <c r="M27" s="213">
        <f>+HLOOKUP($I$23,'Plan de Arranque'!$Q$9:$BY$85,'Plan de Arranque'!FA85,)</f>
        <v>0.72758730158730134</v>
      </c>
      <c r="N27" s="214"/>
      <c r="O27" s="214"/>
      <c r="P27" s="215"/>
      <c r="Q27" s="213">
        <f>+M27-I27</f>
        <v>0.26111111111111096</v>
      </c>
      <c r="R27" s="214"/>
      <c r="S27" s="214"/>
      <c r="T27" s="215"/>
      <c r="AI27" s="19"/>
    </row>
    <row r="28" spans="2:35" ht="12" customHeight="1" x14ac:dyDescent="0.25">
      <c r="B28" s="5"/>
      <c r="C28" s="209" t="s">
        <v>47</v>
      </c>
      <c r="D28" s="209"/>
      <c r="E28" s="209"/>
      <c r="F28" s="209"/>
      <c r="G28" s="209"/>
      <c r="H28" s="209"/>
      <c r="I28" s="222" t="s">
        <v>48</v>
      </c>
      <c r="J28" s="223"/>
      <c r="K28" s="223"/>
      <c r="L28" s="224"/>
      <c r="M28" s="222" t="s">
        <v>49</v>
      </c>
      <c r="N28" s="223"/>
      <c r="O28" s="223"/>
      <c r="P28" s="224"/>
      <c r="Q28" s="222" t="s">
        <v>50</v>
      </c>
      <c r="R28" s="223"/>
      <c r="S28" s="223"/>
      <c r="T28" s="224"/>
      <c r="AI28" s="19"/>
    </row>
    <row r="29" spans="2:35" ht="12" customHeight="1" x14ac:dyDescent="0.25">
      <c r="B29" s="5"/>
      <c r="C29" s="209"/>
      <c r="D29" s="209"/>
      <c r="E29" s="209"/>
      <c r="F29" s="209"/>
      <c r="G29" s="209"/>
      <c r="H29" s="209"/>
      <c r="I29" s="213">
        <f>+HLOOKUP($I$23,'Plan de Arranque'!$Q$9:$BY$85,'Plan de Arranque'!FA81,)</f>
        <v>1.5047619047619051E-2</v>
      </c>
      <c r="J29" s="214"/>
      <c r="K29" s="214"/>
      <c r="L29" s="215"/>
      <c r="M29" s="213">
        <f>+HLOOKUP($I$23,'Plan de Arranque'!$Q$9:$BY$85,'Plan de Arranque'!FA84,)</f>
        <v>3.7039862914862894E-2</v>
      </c>
      <c r="N29" s="214"/>
      <c r="O29" s="214"/>
      <c r="P29" s="215"/>
      <c r="Q29" s="213">
        <f>+M29-I29</f>
        <v>2.1992243867243841E-2</v>
      </c>
      <c r="R29" s="214"/>
      <c r="S29" s="214"/>
      <c r="T29" s="215"/>
      <c r="AI29" s="19"/>
    </row>
    <row r="30" spans="2:35" ht="12" customHeight="1" thickBot="1" x14ac:dyDescent="0.3">
      <c r="B30" s="9"/>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24"/>
    </row>
    <row r="31" spans="2:35" ht="15.75" customHeight="1" x14ac:dyDescent="0.25"/>
    <row r="32" spans="2:35" ht="12" customHeight="1" x14ac:dyDescent="0.25"/>
    <row r="33" spans="2:35" ht="12" hidden="1" customHeight="1" thickBot="1" x14ac:dyDescent="0.3">
      <c r="B33" s="216" t="s">
        <v>59</v>
      </c>
      <c r="C33" s="217"/>
      <c r="D33" s="217"/>
      <c r="E33" s="217"/>
      <c r="F33" s="217"/>
      <c r="G33" s="217"/>
      <c r="H33" s="217"/>
      <c r="I33" s="217"/>
      <c r="J33" s="217"/>
      <c r="K33" s="217"/>
      <c r="L33" s="217"/>
      <c r="M33" s="217"/>
      <c r="N33" s="217"/>
      <c r="O33" s="217"/>
      <c r="P33" s="217"/>
      <c r="Q33" s="217"/>
      <c r="R33" s="217"/>
      <c r="S33" s="217"/>
      <c r="T33" s="217"/>
      <c r="U33" s="217"/>
      <c r="V33" s="217"/>
      <c r="W33" s="217"/>
      <c r="X33" s="217"/>
      <c r="Y33" s="217"/>
      <c r="Z33" s="217"/>
      <c r="AA33" s="217"/>
      <c r="AB33" s="217"/>
      <c r="AC33" s="217"/>
      <c r="AD33" s="217"/>
      <c r="AE33" s="217"/>
      <c r="AF33" s="217"/>
      <c r="AG33" s="217"/>
      <c r="AH33" s="217"/>
      <c r="AI33" s="218"/>
    </row>
    <row r="34" spans="2:35" ht="12" hidden="1" customHeight="1" x14ac:dyDescent="0.25">
      <c r="B34" s="5"/>
      <c r="AI34" s="19"/>
    </row>
    <row r="35" spans="2:35" ht="12" hidden="1" customHeight="1" x14ac:dyDescent="0.25">
      <c r="B35" s="5"/>
      <c r="AI35" s="19"/>
    </row>
    <row r="36" spans="2:35" ht="12" hidden="1" customHeight="1" x14ac:dyDescent="0.25">
      <c r="B36" s="5"/>
      <c r="C36" s="2" t="s">
        <v>45</v>
      </c>
      <c r="I36" s="206">
        <v>43889</v>
      </c>
      <c r="J36" s="207"/>
      <c r="K36" s="207"/>
      <c r="L36" s="208"/>
      <c r="AI36" s="19"/>
    </row>
    <row r="37" spans="2:35" ht="12" hidden="1" customHeight="1" x14ac:dyDescent="0.25">
      <c r="B37" s="5"/>
      <c r="AI37" s="19"/>
    </row>
    <row r="38" spans="2:35" ht="12" hidden="1" customHeight="1" x14ac:dyDescent="0.25">
      <c r="B38" s="5"/>
      <c r="C38" s="209" t="s">
        <v>46</v>
      </c>
      <c r="D38" s="209"/>
      <c r="E38" s="209"/>
      <c r="F38" s="209"/>
      <c r="G38" s="209"/>
      <c r="H38" s="209"/>
      <c r="I38" s="210" t="s">
        <v>48</v>
      </c>
      <c r="J38" s="211"/>
      <c r="K38" s="211"/>
      <c r="L38" s="212"/>
      <c r="M38" s="210" t="s">
        <v>49</v>
      </c>
      <c r="N38" s="211"/>
      <c r="O38" s="211"/>
      <c r="P38" s="212"/>
      <c r="Q38" s="210" t="s">
        <v>50</v>
      </c>
      <c r="R38" s="211"/>
      <c r="S38" s="211"/>
      <c r="T38" s="212"/>
      <c r="AI38" s="19"/>
    </row>
    <row r="39" spans="2:35" ht="12" hidden="1" customHeight="1" x14ac:dyDescent="0.25">
      <c r="B39" s="5"/>
      <c r="C39" s="209"/>
      <c r="D39" s="209"/>
      <c r="E39" s="209"/>
      <c r="F39" s="209"/>
      <c r="G39" s="209"/>
      <c r="H39" s="209"/>
      <c r="I39" s="213" t="e">
        <f>+VLOOKUP($I$36,#REF!,5)</f>
        <v>#REF!</v>
      </c>
      <c r="J39" s="214"/>
      <c r="K39" s="214"/>
      <c r="L39" s="215"/>
      <c r="M39" s="213" t="e">
        <f>+VLOOKUP($I$36,#REF!,9)</f>
        <v>#REF!</v>
      </c>
      <c r="N39" s="214"/>
      <c r="O39" s="214"/>
      <c r="P39" s="215"/>
      <c r="Q39" s="213" t="e">
        <f>+M39-I39</f>
        <v>#REF!</v>
      </c>
      <c r="R39" s="214"/>
      <c r="S39" s="214"/>
      <c r="T39" s="215"/>
      <c r="AI39" s="19"/>
    </row>
    <row r="40" spans="2:35" ht="12" hidden="1" customHeight="1" x14ac:dyDescent="0.25">
      <c r="B40" s="5"/>
      <c r="C40" s="209" t="s">
        <v>47</v>
      </c>
      <c r="D40" s="209"/>
      <c r="E40" s="209"/>
      <c r="F40" s="209"/>
      <c r="G40" s="209"/>
      <c r="H40" s="209"/>
      <c r="I40" s="210" t="s">
        <v>48</v>
      </c>
      <c r="J40" s="211"/>
      <c r="K40" s="211"/>
      <c r="L40" s="212"/>
      <c r="M40" s="210" t="s">
        <v>49</v>
      </c>
      <c r="N40" s="211"/>
      <c r="O40" s="211"/>
      <c r="P40" s="212"/>
      <c r="Q40" s="210" t="s">
        <v>50</v>
      </c>
      <c r="R40" s="211"/>
      <c r="S40" s="211"/>
      <c r="T40" s="212"/>
      <c r="AI40" s="19"/>
    </row>
    <row r="41" spans="2:35" ht="12" hidden="1" customHeight="1" x14ac:dyDescent="0.25">
      <c r="B41" s="5"/>
      <c r="C41" s="209"/>
      <c r="D41" s="209"/>
      <c r="E41" s="209"/>
      <c r="F41" s="209"/>
      <c r="G41" s="209"/>
      <c r="H41" s="209"/>
      <c r="I41" s="213" t="e">
        <f>+VLOOKUP($I$36,#REF!,4)</f>
        <v>#REF!</v>
      </c>
      <c r="J41" s="214"/>
      <c r="K41" s="214"/>
      <c r="L41" s="215"/>
      <c r="M41" s="213" t="e">
        <f>+VLOOKUP($I$36,#REF!,8)</f>
        <v>#REF!</v>
      </c>
      <c r="N41" s="214"/>
      <c r="O41" s="214"/>
      <c r="P41" s="215"/>
      <c r="Q41" s="213" t="e">
        <f>+M41-I41</f>
        <v>#REF!</v>
      </c>
      <c r="R41" s="214"/>
      <c r="S41" s="214"/>
      <c r="T41" s="215"/>
      <c r="AI41" s="19"/>
    </row>
    <row r="42" spans="2:35" ht="12" hidden="1" customHeight="1" x14ac:dyDescent="0.25">
      <c r="B42" s="5"/>
      <c r="AI42" s="19"/>
    </row>
    <row r="43" spans="2:35" ht="12" hidden="1" customHeight="1" x14ac:dyDescent="0.25">
      <c r="B43" s="5"/>
      <c r="AI43" s="19"/>
    </row>
    <row r="44" spans="2:35" ht="12" hidden="1" customHeight="1" x14ac:dyDescent="0.25">
      <c r="B44" s="5"/>
      <c r="AI44" s="19"/>
    </row>
    <row r="45" spans="2:35" ht="12" hidden="1" customHeight="1" x14ac:dyDescent="0.25">
      <c r="B45" s="5"/>
      <c r="AI45" s="19"/>
    </row>
    <row r="46" spans="2:35" ht="12" hidden="1" customHeight="1" x14ac:dyDescent="0.25">
      <c r="B46" s="5"/>
      <c r="AI46" s="19"/>
    </row>
    <row r="47" spans="2:35" ht="12" hidden="1" customHeight="1" x14ac:dyDescent="0.25">
      <c r="B47" s="5"/>
      <c r="AI47" s="19"/>
    </row>
    <row r="48" spans="2:35" ht="12" hidden="1" customHeight="1" x14ac:dyDescent="0.25">
      <c r="B48" s="5"/>
      <c r="AI48" s="19"/>
    </row>
    <row r="49" spans="2:35" ht="12" hidden="1" customHeight="1" x14ac:dyDescent="0.25">
      <c r="B49" s="5"/>
      <c r="AI49" s="19"/>
    </row>
    <row r="50" spans="2:35" ht="12" hidden="1" customHeight="1" x14ac:dyDescent="0.25">
      <c r="B50" s="5"/>
      <c r="AI50" s="19"/>
    </row>
    <row r="51" spans="2:35" ht="12" hidden="1" customHeight="1" x14ac:dyDescent="0.25">
      <c r="B51" s="5"/>
      <c r="AI51" s="19"/>
    </row>
    <row r="52" spans="2:35" ht="12" hidden="1" customHeight="1" thickBot="1" x14ac:dyDescent="0.3">
      <c r="B52" s="9"/>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24"/>
    </row>
    <row r="53" spans="2:35" ht="12" customHeight="1" x14ac:dyDescent="0.25"/>
    <row r="54" spans="2:35" ht="12" customHeight="1" x14ac:dyDescent="0.25"/>
    <row r="55" spans="2:35" ht="12" customHeight="1" x14ac:dyDescent="0.25"/>
    <row r="56" spans="2:35" ht="12" customHeight="1" x14ac:dyDescent="0.25"/>
    <row r="57" spans="2:35" ht="12" customHeight="1" x14ac:dyDescent="0.25"/>
    <row r="58" spans="2:35" ht="12" customHeight="1" x14ac:dyDescent="0.25"/>
    <row r="59" spans="2:35" ht="12" customHeight="1" x14ac:dyDescent="0.25"/>
    <row r="60" spans="2:35" ht="12" customHeight="1" x14ac:dyDescent="0.25"/>
    <row r="61" spans="2:35" ht="12" customHeight="1" x14ac:dyDescent="0.25"/>
    <row r="62" spans="2:35" ht="12" customHeight="1" x14ac:dyDescent="0.25"/>
    <row r="63" spans="2:35" ht="12" customHeight="1" x14ac:dyDescent="0.25"/>
    <row r="64" spans="2:35" ht="12" customHeight="1" x14ac:dyDescent="0.25"/>
    <row r="65" ht="12" customHeight="1" x14ac:dyDescent="0.25"/>
    <row r="66" ht="12" customHeight="1" x14ac:dyDescent="0.25"/>
    <row r="67" ht="12" customHeight="1" x14ac:dyDescent="0.25"/>
    <row r="68" ht="12" customHeight="1" x14ac:dyDescent="0.25"/>
    <row r="69" ht="12" customHeight="1" x14ac:dyDescent="0.25"/>
    <row r="70" ht="12" customHeight="1" x14ac:dyDescent="0.25"/>
    <row r="71" ht="12" customHeight="1" x14ac:dyDescent="0.25"/>
    <row r="72" ht="12" customHeight="1" x14ac:dyDescent="0.25"/>
    <row r="73" ht="12" customHeight="1" x14ac:dyDescent="0.25"/>
    <row r="74" ht="12" customHeight="1" x14ac:dyDescent="0.25"/>
    <row r="75" ht="12" customHeight="1" x14ac:dyDescent="0.25"/>
    <row r="76" ht="12" customHeight="1" x14ac:dyDescent="0.25"/>
    <row r="77" ht="12" customHeight="1" x14ac:dyDescent="0.25"/>
    <row r="78" ht="12" customHeight="1" x14ac:dyDescent="0.25"/>
    <row r="79" ht="12" customHeight="1" x14ac:dyDescent="0.25"/>
    <row r="80" ht="12" customHeight="1" x14ac:dyDescent="0.25"/>
    <row r="81" ht="12" customHeight="1" x14ac:dyDescent="0.25"/>
    <row r="82" ht="12" customHeight="1" x14ac:dyDescent="0.25"/>
    <row r="83" ht="12" customHeight="1" x14ac:dyDescent="0.25"/>
    <row r="84" ht="12" customHeight="1" x14ac:dyDescent="0.25"/>
    <row r="85" ht="12" customHeight="1" x14ac:dyDescent="0.25"/>
    <row r="86" ht="12" customHeight="1" x14ac:dyDescent="0.25"/>
    <row r="87" ht="12" customHeight="1" x14ac:dyDescent="0.25"/>
    <row r="88" ht="12" customHeight="1" x14ac:dyDescent="0.25"/>
    <row r="89" ht="12" customHeight="1" x14ac:dyDescent="0.25"/>
    <row r="90" ht="12" customHeight="1" x14ac:dyDescent="0.25"/>
    <row r="91" ht="12" customHeight="1" x14ac:dyDescent="0.25"/>
    <row r="92" ht="12" customHeight="1" x14ac:dyDescent="0.25"/>
    <row r="93" ht="12" customHeight="1" x14ac:dyDescent="0.25"/>
    <row r="94" ht="12" customHeight="1" x14ac:dyDescent="0.25"/>
    <row r="95" ht="12" customHeight="1" x14ac:dyDescent="0.25"/>
    <row r="96" ht="12" customHeight="1" x14ac:dyDescent="0.25"/>
    <row r="97" ht="12" customHeight="1" x14ac:dyDescent="0.25"/>
    <row r="98" ht="12" customHeight="1" x14ac:dyDescent="0.25"/>
    <row r="99" ht="12" customHeight="1" x14ac:dyDescent="0.25"/>
    <row r="100" ht="12" customHeight="1" x14ac:dyDescent="0.25"/>
    <row r="101" ht="12" customHeight="1" x14ac:dyDescent="0.25"/>
    <row r="102" ht="12" customHeight="1" x14ac:dyDescent="0.25"/>
    <row r="103" ht="12" customHeight="1" x14ac:dyDescent="0.25"/>
    <row r="104" ht="12" customHeight="1" x14ac:dyDescent="0.25"/>
    <row r="105" ht="12" customHeight="1" x14ac:dyDescent="0.25"/>
    <row r="106" ht="12" customHeight="1" x14ac:dyDescent="0.25"/>
    <row r="107" ht="12" customHeight="1" x14ac:dyDescent="0.25"/>
  </sheetData>
  <mergeCells count="42">
    <mergeCell ref="I23:L23"/>
    <mergeCell ref="AF8:AI8"/>
    <mergeCell ref="B8:AE8"/>
    <mergeCell ref="I16:S16"/>
    <mergeCell ref="X16:AH16"/>
    <mergeCell ref="I18:S18"/>
    <mergeCell ref="X18:AH18"/>
    <mergeCell ref="B10:AI10"/>
    <mergeCell ref="I12:AH12"/>
    <mergeCell ref="I14:S14"/>
    <mergeCell ref="X14:AH14"/>
    <mergeCell ref="B33:AI33"/>
    <mergeCell ref="B21:AI21"/>
    <mergeCell ref="C28:H29"/>
    <mergeCell ref="I27:L27"/>
    <mergeCell ref="M27:P27"/>
    <mergeCell ref="Q27:T27"/>
    <mergeCell ref="I28:L28"/>
    <mergeCell ref="M28:P28"/>
    <mergeCell ref="Q28:T28"/>
    <mergeCell ref="I29:L29"/>
    <mergeCell ref="M29:P29"/>
    <mergeCell ref="Q29:T29"/>
    <mergeCell ref="I26:L26"/>
    <mergeCell ref="M26:P26"/>
    <mergeCell ref="Q26:T26"/>
    <mergeCell ref="C26:H27"/>
    <mergeCell ref="C40:H41"/>
    <mergeCell ref="I40:L40"/>
    <mergeCell ref="M40:P40"/>
    <mergeCell ref="Q40:T40"/>
    <mergeCell ref="I41:L41"/>
    <mergeCell ref="M41:P41"/>
    <mergeCell ref="Q41:T41"/>
    <mergeCell ref="I36:L36"/>
    <mergeCell ref="C38:H39"/>
    <mergeCell ref="I38:L38"/>
    <mergeCell ref="M38:P38"/>
    <mergeCell ref="Q38:T38"/>
    <mergeCell ref="I39:L39"/>
    <mergeCell ref="M39:P39"/>
    <mergeCell ref="Q39:T39"/>
  </mergeCells>
  <pageMargins left="0.7" right="0.7" top="0.75" bottom="0.75" header="0.3" footer="0.3"/>
  <pageSetup paperSize="9" scale="5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3C601-06AE-473D-9BAD-B3B830B9CCBB}">
  <dimension ref="A1:FA188"/>
  <sheetViews>
    <sheetView showGridLines="0" topLeftCell="A33" zoomScale="75" zoomScaleNormal="62" zoomScaleSheetLayoutView="80" workbookViewId="0">
      <pane xSplit="10" topLeftCell="CG1" activePane="topRight" state="frozen"/>
      <selection pane="topRight" activeCell="DO41" sqref="DO41"/>
    </sheetView>
  </sheetViews>
  <sheetFormatPr baseColWidth="10" defaultColWidth="10.6640625" defaultRowHeight="14.4" x14ac:dyDescent="0.3"/>
  <cols>
    <col min="1" max="1" width="3.44140625" style="25" customWidth="1"/>
    <col min="2" max="2" width="8.6640625" style="25" customWidth="1"/>
    <col min="3" max="3" width="8.44140625" style="25" customWidth="1"/>
    <col min="4" max="4" width="46.44140625" style="25" customWidth="1"/>
    <col min="5" max="5" width="10.6640625" style="25" customWidth="1"/>
    <col min="6" max="6" width="20" style="25" customWidth="1"/>
    <col min="7" max="7" width="18.6640625" style="25" customWidth="1"/>
    <col min="8" max="9" width="12.77734375" style="25" customWidth="1"/>
    <col min="10" max="10" width="10.6640625" style="25" customWidth="1"/>
    <col min="11" max="11" width="17.6640625" style="25" hidden="1" customWidth="1"/>
    <col min="12" max="12" width="22.44140625" style="25" hidden="1" customWidth="1"/>
    <col min="13" max="14" width="17.44140625" style="25" hidden="1" customWidth="1"/>
    <col min="15" max="15" width="76.44140625" style="25" hidden="1" customWidth="1"/>
    <col min="16" max="16" width="29.33203125" style="25" customWidth="1"/>
    <col min="17" max="17" width="10.6640625" style="25" customWidth="1"/>
    <col min="18" max="18" width="11.33203125" style="25" customWidth="1"/>
    <col min="19" max="35" width="7" style="25" customWidth="1"/>
    <col min="36" max="36" width="7.6640625" style="25" customWidth="1"/>
    <col min="37" max="37" width="7" style="25" customWidth="1"/>
    <col min="38" max="39" width="7.6640625" style="25" customWidth="1"/>
    <col min="40" max="40" width="7.33203125" style="25" customWidth="1"/>
    <col min="41" max="47" width="7.6640625" style="25" customWidth="1"/>
    <col min="48" max="51" width="8.6640625" style="25" bestFit="1" customWidth="1"/>
    <col min="52" max="77" width="9.33203125" style="25" customWidth="1"/>
    <col min="78" max="78" width="6.6640625" style="25" customWidth="1"/>
    <col min="79" max="79" width="27" style="25" customWidth="1"/>
    <col min="80" max="90" width="7.6640625" style="25" customWidth="1"/>
    <col min="91" max="94" width="8.33203125" style="25" customWidth="1"/>
    <col min="95" max="97" width="7.6640625" style="25" customWidth="1"/>
    <col min="98" max="107" width="8.33203125" style="25" customWidth="1"/>
    <col min="108" max="108" width="7.6640625" style="25" customWidth="1"/>
    <col min="109" max="114" width="8.33203125" style="25" customWidth="1"/>
    <col min="115" max="138" width="7.6640625" style="25" customWidth="1"/>
    <col min="139" max="140" width="8.33203125" style="25" customWidth="1"/>
    <col min="141" max="152" width="10.6640625" style="25"/>
    <col min="153" max="153" width="10.6640625" style="175"/>
    <col min="154" max="16384" width="10.6640625" style="25"/>
  </cols>
  <sheetData>
    <row r="1" spans="2:153" ht="15" thickBot="1" x14ac:dyDescent="0.35"/>
    <row r="2" spans="2:153" x14ac:dyDescent="0.3">
      <c r="B2" s="26"/>
      <c r="C2" s="27"/>
      <c r="D2" s="27"/>
      <c r="E2" s="27"/>
      <c r="F2" s="27"/>
      <c r="G2" s="27"/>
      <c r="H2" s="27"/>
      <c r="I2" s="27"/>
      <c r="J2" s="27"/>
      <c r="K2" s="27"/>
      <c r="L2" s="27"/>
      <c r="M2" s="27"/>
      <c r="N2" s="27"/>
      <c r="O2" s="28"/>
    </row>
    <row r="3" spans="2:153" x14ac:dyDescent="0.3">
      <c r="B3" s="29"/>
      <c r="O3" s="30"/>
    </row>
    <row r="4" spans="2:153" x14ac:dyDescent="0.3">
      <c r="B4" s="29"/>
      <c r="O4" s="30"/>
    </row>
    <row r="5" spans="2:153" x14ac:dyDescent="0.3">
      <c r="B5" s="29"/>
      <c r="O5" s="30"/>
    </row>
    <row r="6" spans="2:153" ht="15" thickBot="1" x14ac:dyDescent="0.35">
      <c r="B6" s="29"/>
      <c r="O6" s="30"/>
    </row>
    <row r="7" spans="2:153" ht="15" customHeight="1" thickBot="1" x14ac:dyDescent="0.35">
      <c r="B7" s="171"/>
      <c r="C7" s="172"/>
      <c r="D7" s="172"/>
      <c r="E7" s="172"/>
      <c r="F7" s="172"/>
      <c r="G7" s="172"/>
      <c r="H7" s="172"/>
      <c r="I7" s="172"/>
      <c r="J7" s="172"/>
      <c r="K7" s="172"/>
      <c r="L7" s="172"/>
      <c r="M7" s="172"/>
      <c r="N7" s="172"/>
      <c r="O7" s="173"/>
      <c r="Q7" s="240" t="s">
        <v>51</v>
      </c>
      <c r="R7" s="240"/>
      <c r="S7" s="240"/>
      <c r="T7" s="240"/>
      <c r="U7" s="240"/>
      <c r="V7" s="240"/>
      <c r="W7" s="240"/>
      <c r="X7" s="240"/>
      <c r="Y7" s="240"/>
      <c r="Z7" s="240"/>
      <c r="AA7" s="240"/>
      <c r="AB7" s="240"/>
      <c r="AC7" s="240"/>
      <c r="AD7" s="240"/>
      <c r="AE7" s="240"/>
      <c r="AF7" s="240"/>
      <c r="AG7" s="240"/>
      <c r="AH7" s="240"/>
      <c r="AI7" s="240"/>
      <c r="AJ7" s="240"/>
      <c r="AK7" s="240"/>
      <c r="AL7" s="240"/>
      <c r="AM7" s="240"/>
      <c r="AN7" s="240"/>
      <c r="AO7" s="240"/>
      <c r="AP7" s="240"/>
      <c r="AQ7" s="240"/>
      <c r="AR7" s="240"/>
      <c r="AS7" s="240"/>
      <c r="AT7" s="240"/>
      <c r="AU7" s="240"/>
      <c r="AV7" s="240"/>
      <c r="AW7" s="240"/>
      <c r="AX7" s="240"/>
      <c r="AY7" s="240"/>
      <c r="AZ7" s="240"/>
      <c r="BA7" s="240"/>
      <c r="BB7" s="240"/>
      <c r="BC7" s="240"/>
      <c r="BD7" s="240"/>
      <c r="BE7" s="240"/>
      <c r="BF7" s="240"/>
      <c r="BG7" s="240"/>
      <c r="BH7" s="240"/>
      <c r="BI7" s="240"/>
      <c r="BJ7" s="240"/>
      <c r="BK7" s="240"/>
      <c r="BL7" s="240"/>
      <c r="BM7" s="240"/>
      <c r="BN7" s="240"/>
      <c r="BO7" s="240"/>
      <c r="BP7" s="240"/>
      <c r="BQ7" s="240"/>
      <c r="BR7" s="240"/>
      <c r="BS7" s="240"/>
      <c r="BT7" s="240"/>
      <c r="BU7" s="240"/>
      <c r="BV7" s="240"/>
      <c r="BW7" s="240"/>
      <c r="BX7" s="240"/>
      <c r="BY7" s="240"/>
      <c r="CB7" s="243" t="s">
        <v>41</v>
      </c>
      <c r="CC7" s="243"/>
      <c r="CD7" s="243"/>
      <c r="CE7" s="243"/>
      <c r="CF7" s="243"/>
      <c r="CG7" s="243"/>
      <c r="CH7" s="243"/>
      <c r="CI7" s="243"/>
      <c r="CJ7" s="243"/>
      <c r="CK7" s="243"/>
      <c r="CL7" s="243"/>
      <c r="CM7" s="243"/>
      <c r="CN7" s="243"/>
      <c r="CO7" s="243"/>
      <c r="CP7" s="243"/>
      <c r="CQ7" s="243"/>
      <c r="CR7" s="243"/>
      <c r="CS7" s="243"/>
      <c r="CT7" s="243"/>
      <c r="CU7" s="243"/>
      <c r="CV7" s="243"/>
      <c r="CW7" s="243"/>
      <c r="CX7" s="243"/>
      <c r="CY7" s="243"/>
      <c r="CZ7" s="243"/>
      <c r="DA7" s="243"/>
      <c r="DB7" s="243"/>
      <c r="DC7" s="243"/>
      <c r="DD7" s="243"/>
      <c r="DE7" s="243"/>
      <c r="DF7" s="243"/>
      <c r="DG7" s="243"/>
      <c r="DH7" s="243"/>
      <c r="DI7" s="243"/>
      <c r="DJ7" s="243"/>
      <c r="DK7" s="243"/>
      <c r="DL7" s="243"/>
      <c r="DM7" s="243"/>
      <c r="DN7" s="243"/>
      <c r="DO7" s="243"/>
      <c r="DP7" s="243"/>
      <c r="DQ7" s="243"/>
      <c r="DR7" s="243"/>
      <c r="DS7" s="243"/>
      <c r="DT7" s="243"/>
      <c r="DU7" s="243"/>
      <c r="DV7" s="243"/>
      <c r="DW7" s="243"/>
      <c r="DX7" s="243"/>
      <c r="DY7" s="243"/>
      <c r="DZ7" s="243"/>
      <c r="EA7" s="243"/>
      <c r="EB7" s="243"/>
      <c r="EC7" s="243"/>
      <c r="ED7" s="243"/>
      <c r="EE7" s="243"/>
      <c r="EF7" s="243"/>
      <c r="EG7" s="243"/>
      <c r="EH7" s="243"/>
      <c r="EI7" s="243"/>
      <c r="EJ7" s="243"/>
    </row>
    <row r="8" spans="2:153" ht="14.7" customHeight="1" x14ac:dyDescent="0.3">
      <c r="Q8" s="240"/>
      <c r="R8" s="240"/>
      <c r="S8" s="240"/>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0"/>
      <c r="AR8" s="240"/>
      <c r="AS8" s="240"/>
      <c r="AT8" s="240"/>
      <c r="AU8" s="240"/>
      <c r="AV8" s="240"/>
      <c r="AW8" s="240"/>
      <c r="AX8" s="240"/>
      <c r="AY8" s="240"/>
      <c r="AZ8" s="240"/>
      <c r="BA8" s="240"/>
      <c r="BB8" s="240"/>
      <c r="BC8" s="240"/>
      <c r="BD8" s="240"/>
      <c r="BE8" s="240"/>
      <c r="BF8" s="240"/>
      <c r="BG8" s="240"/>
      <c r="BH8" s="240"/>
      <c r="BI8" s="240"/>
      <c r="BJ8" s="240"/>
      <c r="BK8" s="240"/>
      <c r="BL8" s="240"/>
      <c r="BM8" s="240"/>
      <c r="BN8" s="240"/>
      <c r="BO8" s="240"/>
      <c r="BP8" s="240"/>
      <c r="BQ8" s="240"/>
      <c r="BR8" s="240"/>
      <c r="BS8" s="240"/>
      <c r="BT8" s="240"/>
      <c r="BU8" s="240"/>
      <c r="BV8" s="240"/>
      <c r="BW8" s="240"/>
      <c r="BX8" s="240"/>
      <c r="BY8" s="240"/>
      <c r="CB8" s="243"/>
      <c r="CC8" s="243"/>
      <c r="CD8" s="243"/>
      <c r="CE8" s="243"/>
      <c r="CF8" s="243"/>
      <c r="CG8" s="243"/>
      <c r="CH8" s="243"/>
      <c r="CI8" s="243"/>
      <c r="CJ8" s="243"/>
      <c r="CK8" s="243"/>
      <c r="CL8" s="243"/>
      <c r="CM8" s="243"/>
      <c r="CN8" s="243"/>
      <c r="CO8" s="243"/>
      <c r="CP8" s="243"/>
      <c r="CQ8" s="243"/>
      <c r="CR8" s="243"/>
      <c r="CS8" s="243"/>
      <c r="CT8" s="243"/>
      <c r="CU8" s="243"/>
      <c r="CV8" s="243"/>
      <c r="CW8" s="243"/>
      <c r="CX8" s="243"/>
      <c r="CY8" s="243"/>
      <c r="CZ8" s="243"/>
      <c r="DA8" s="243"/>
      <c r="DB8" s="243"/>
      <c r="DC8" s="243"/>
      <c r="DD8" s="243"/>
      <c r="DE8" s="243"/>
      <c r="DF8" s="243"/>
      <c r="DG8" s="243"/>
      <c r="DH8" s="243"/>
      <c r="DI8" s="243"/>
      <c r="DJ8" s="243"/>
      <c r="DK8" s="243"/>
      <c r="DL8" s="243"/>
      <c r="DM8" s="243"/>
      <c r="DN8" s="243"/>
      <c r="DO8" s="243"/>
      <c r="DP8" s="243"/>
      <c r="DQ8" s="243"/>
      <c r="DR8" s="243"/>
      <c r="DS8" s="243"/>
      <c r="DT8" s="243"/>
      <c r="DU8" s="243"/>
      <c r="DV8" s="243"/>
      <c r="DW8" s="243"/>
      <c r="DX8" s="243"/>
      <c r="DY8" s="243"/>
      <c r="DZ8" s="243"/>
      <c r="EA8" s="243"/>
      <c r="EB8" s="243"/>
      <c r="EC8" s="243"/>
      <c r="ED8" s="243"/>
      <c r="EE8" s="243"/>
      <c r="EF8" s="243"/>
      <c r="EG8" s="243"/>
      <c r="EH8" s="243"/>
      <c r="EI8" s="243"/>
      <c r="EJ8" s="243"/>
    </row>
    <row r="9" spans="2:153" ht="48" customHeight="1" x14ac:dyDescent="0.3">
      <c r="B9" s="166" t="s">
        <v>32</v>
      </c>
      <c r="C9" s="167" t="s">
        <v>21</v>
      </c>
      <c r="D9" s="168" t="s">
        <v>29</v>
      </c>
      <c r="E9" s="168" t="s">
        <v>30</v>
      </c>
      <c r="F9" s="168" t="s">
        <v>31</v>
      </c>
      <c r="G9" s="168" t="s">
        <v>20</v>
      </c>
      <c r="H9" s="168" t="s">
        <v>38</v>
      </c>
      <c r="I9" s="168" t="s">
        <v>39</v>
      </c>
      <c r="J9" s="169" t="s">
        <v>40</v>
      </c>
      <c r="K9" s="168" t="s">
        <v>37</v>
      </c>
      <c r="L9" s="168" t="s">
        <v>279</v>
      </c>
      <c r="M9" s="168" t="s">
        <v>36</v>
      </c>
      <c r="N9" s="168" t="s">
        <v>60</v>
      </c>
      <c r="O9" s="168" t="s">
        <v>278</v>
      </c>
      <c r="Q9" s="170">
        <f>+'Resumen Plan de Arranque'!AF8</f>
        <v>45067</v>
      </c>
      <c r="R9" s="170">
        <f>+Q9+1</f>
        <v>45068</v>
      </c>
      <c r="S9" s="170">
        <f t="shared" ref="S9:BY9" si="0">+R9+1</f>
        <v>45069</v>
      </c>
      <c r="T9" s="170">
        <f t="shared" si="0"/>
        <v>45070</v>
      </c>
      <c r="U9" s="170">
        <f t="shared" si="0"/>
        <v>45071</v>
      </c>
      <c r="V9" s="170">
        <f t="shared" si="0"/>
        <v>45072</v>
      </c>
      <c r="W9" s="170">
        <f t="shared" si="0"/>
        <v>45073</v>
      </c>
      <c r="X9" s="170">
        <f t="shared" si="0"/>
        <v>45074</v>
      </c>
      <c r="Y9" s="170">
        <f t="shared" si="0"/>
        <v>45075</v>
      </c>
      <c r="Z9" s="170">
        <f t="shared" si="0"/>
        <v>45076</v>
      </c>
      <c r="AA9" s="170">
        <f t="shared" si="0"/>
        <v>45077</v>
      </c>
      <c r="AB9" s="170">
        <f t="shared" si="0"/>
        <v>45078</v>
      </c>
      <c r="AC9" s="170">
        <f t="shared" si="0"/>
        <v>45079</v>
      </c>
      <c r="AD9" s="170">
        <f t="shared" si="0"/>
        <v>45080</v>
      </c>
      <c r="AE9" s="170">
        <f t="shared" si="0"/>
        <v>45081</v>
      </c>
      <c r="AF9" s="170">
        <f t="shared" si="0"/>
        <v>45082</v>
      </c>
      <c r="AG9" s="170">
        <f t="shared" si="0"/>
        <v>45083</v>
      </c>
      <c r="AH9" s="170">
        <f t="shared" si="0"/>
        <v>45084</v>
      </c>
      <c r="AI9" s="170">
        <f t="shared" si="0"/>
        <v>45085</v>
      </c>
      <c r="AJ9" s="170">
        <f t="shared" si="0"/>
        <v>45086</v>
      </c>
      <c r="AK9" s="170">
        <f t="shared" si="0"/>
        <v>45087</v>
      </c>
      <c r="AL9" s="170">
        <f t="shared" si="0"/>
        <v>45088</v>
      </c>
      <c r="AM9" s="170">
        <f t="shared" si="0"/>
        <v>45089</v>
      </c>
      <c r="AN9" s="170">
        <f t="shared" si="0"/>
        <v>45090</v>
      </c>
      <c r="AO9" s="170">
        <f t="shared" si="0"/>
        <v>45091</v>
      </c>
      <c r="AP9" s="170">
        <f t="shared" si="0"/>
        <v>45092</v>
      </c>
      <c r="AQ9" s="170">
        <f t="shared" si="0"/>
        <v>45093</v>
      </c>
      <c r="AR9" s="170">
        <f t="shared" si="0"/>
        <v>45094</v>
      </c>
      <c r="AS9" s="170">
        <f t="shared" si="0"/>
        <v>45095</v>
      </c>
      <c r="AT9" s="170">
        <f t="shared" si="0"/>
        <v>45096</v>
      </c>
      <c r="AU9" s="170">
        <f t="shared" si="0"/>
        <v>45097</v>
      </c>
      <c r="AV9" s="170">
        <f t="shared" si="0"/>
        <v>45098</v>
      </c>
      <c r="AW9" s="170">
        <f t="shared" si="0"/>
        <v>45099</v>
      </c>
      <c r="AX9" s="170">
        <f t="shared" si="0"/>
        <v>45100</v>
      </c>
      <c r="AY9" s="170">
        <f t="shared" si="0"/>
        <v>45101</v>
      </c>
      <c r="AZ9" s="170">
        <f t="shared" si="0"/>
        <v>45102</v>
      </c>
      <c r="BA9" s="170">
        <f t="shared" si="0"/>
        <v>45103</v>
      </c>
      <c r="BB9" s="170">
        <f t="shared" si="0"/>
        <v>45104</v>
      </c>
      <c r="BC9" s="170">
        <f t="shared" si="0"/>
        <v>45105</v>
      </c>
      <c r="BD9" s="170">
        <f t="shared" si="0"/>
        <v>45106</v>
      </c>
      <c r="BE9" s="170">
        <f t="shared" si="0"/>
        <v>45107</v>
      </c>
      <c r="BF9" s="170">
        <f t="shared" si="0"/>
        <v>45108</v>
      </c>
      <c r="BG9" s="170">
        <f t="shared" si="0"/>
        <v>45109</v>
      </c>
      <c r="BH9" s="170">
        <f t="shared" si="0"/>
        <v>45110</v>
      </c>
      <c r="BI9" s="170">
        <f t="shared" si="0"/>
        <v>45111</v>
      </c>
      <c r="BJ9" s="170">
        <f t="shared" si="0"/>
        <v>45112</v>
      </c>
      <c r="BK9" s="170">
        <f t="shared" si="0"/>
        <v>45113</v>
      </c>
      <c r="BL9" s="170">
        <f t="shared" si="0"/>
        <v>45114</v>
      </c>
      <c r="BM9" s="170">
        <f t="shared" si="0"/>
        <v>45115</v>
      </c>
      <c r="BN9" s="170">
        <f t="shared" si="0"/>
        <v>45116</v>
      </c>
      <c r="BO9" s="170">
        <f t="shared" si="0"/>
        <v>45117</v>
      </c>
      <c r="BP9" s="170">
        <f t="shared" si="0"/>
        <v>45118</v>
      </c>
      <c r="BQ9" s="170">
        <f t="shared" si="0"/>
        <v>45119</v>
      </c>
      <c r="BR9" s="170">
        <f t="shared" si="0"/>
        <v>45120</v>
      </c>
      <c r="BS9" s="170">
        <f t="shared" si="0"/>
        <v>45121</v>
      </c>
      <c r="BT9" s="170">
        <f t="shared" si="0"/>
        <v>45122</v>
      </c>
      <c r="BU9" s="170">
        <f t="shared" si="0"/>
        <v>45123</v>
      </c>
      <c r="BV9" s="170">
        <f t="shared" si="0"/>
        <v>45124</v>
      </c>
      <c r="BW9" s="170">
        <f t="shared" si="0"/>
        <v>45125</v>
      </c>
      <c r="BX9" s="170">
        <f t="shared" si="0"/>
        <v>45126</v>
      </c>
      <c r="BY9" s="170">
        <f t="shared" si="0"/>
        <v>45127</v>
      </c>
      <c r="BZ9" s="31"/>
      <c r="CB9" s="174">
        <f t="shared" ref="CB9:DG9" si="1">+Q9</f>
        <v>45067</v>
      </c>
      <c r="CC9" s="174">
        <f t="shared" si="1"/>
        <v>45068</v>
      </c>
      <c r="CD9" s="174">
        <f t="shared" si="1"/>
        <v>45069</v>
      </c>
      <c r="CE9" s="174">
        <f t="shared" si="1"/>
        <v>45070</v>
      </c>
      <c r="CF9" s="174">
        <f t="shared" si="1"/>
        <v>45071</v>
      </c>
      <c r="CG9" s="174">
        <f t="shared" si="1"/>
        <v>45072</v>
      </c>
      <c r="CH9" s="174">
        <f t="shared" si="1"/>
        <v>45073</v>
      </c>
      <c r="CI9" s="174">
        <f t="shared" si="1"/>
        <v>45074</v>
      </c>
      <c r="CJ9" s="174">
        <f t="shared" si="1"/>
        <v>45075</v>
      </c>
      <c r="CK9" s="174">
        <f t="shared" si="1"/>
        <v>45076</v>
      </c>
      <c r="CL9" s="174">
        <f t="shared" si="1"/>
        <v>45077</v>
      </c>
      <c r="CM9" s="174">
        <f t="shared" si="1"/>
        <v>45078</v>
      </c>
      <c r="CN9" s="174">
        <f t="shared" si="1"/>
        <v>45079</v>
      </c>
      <c r="CO9" s="174">
        <f t="shared" si="1"/>
        <v>45080</v>
      </c>
      <c r="CP9" s="174">
        <f t="shared" si="1"/>
        <v>45081</v>
      </c>
      <c r="CQ9" s="174">
        <f t="shared" si="1"/>
        <v>45082</v>
      </c>
      <c r="CR9" s="174">
        <f t="shared" si="1"/>
        <v>45083</v>
      </c>
      <c r="CS9" s="174">
        <f t="shared" si="1"/>
        <v>45084</v>
      </c>
      <c r="CT9" s="174">
        <f t="shared" si="1"/>
        <v>45085</v>
      </c>
      <c r="CU9" s="174">
        <f t="shared" si="1"/>
        <v>45086</v>
      </c>
      <c r="CV9" s="174">
        <f t="shared" si="1"/>
        <v>45087</v>
      </c>
      <c r="CW9" s="174">
        <f t="shared" si="1"/>
        <v>45088</v>
      </c>
      <c r="CX9" s="174">
        <f t="shared" si="1"/>
        <v>45089</v>
      </c>
      <c r="CY9" s="174">
        <f t="shared" si="1"/>
        <v>45090</v>
      </c>
      <c r="CZ9" s="174">
        <f t="shared" si="1"/>
        <v>45091</v>
      </c>
      <c r="DA9" s="174">
        <f t="shared" si="1"/>
        <v>45092</v>
      </c>
      <c r="DB9" s="174">
        <f t="shared" si="1"/>
        <v>45093</v>
      </c>
      <c r="DC9" s="174">
        <f t="shared" si="1"/>
        <v>45094</v>
      </c>
      <c r="DD9" s="174">
        <f t="shared" si="1"/>
        <v>45095</v>
      </c>
      <c r="DE9" s="174">
        <f t="shared" si="1"/>
        <v>45096</v>
      </c>
      <c r="DF9" s="174">
        <f t="shared" si="1"/>
        <v>45097</v>
      </c>
      <c r="DG9" s="174">
        <f t="shared" si="1"/>
        <v>45098</v>
      </c>
      <c r="DH9" s="174">
        <f t="shared" ref="DH9:EJ9" si="2">+AW9</f>
        <v>45099</v>
      </c>
      <c r="DI9" s="174">
        <f t="shared" si="2"/>
        <v>45100</v>
      </c>
      <c r="DJ9" s="174">
        <f t="shared" si="2"/>
        <v>45101</v>
      </c>
      <c r="DK9" s="174">
        <f t="shared" si="2"/>
        <v>45102</v>
      </c>
      <c r="DL9" s="174">
        <f t="shared" si="2"/>
        <v>45103</v>
      </c>
      <c r="DM9" s="174">
        <f t="shared" si="2"/>
        <v>45104</v>
      </c>
      <c r="DN9" s="174">
        <f t="shared" si="2"/>
        <v>45105</v>
      </c>
      <c r="DO9" s="174">
        <f t="shared" si="2"/>
        <v>45106</v>
      </c>
      <c r="DP9" s="174">
        <f t="shared" si="2"/>
        <v>45107</v>
      </c>
      <c r="DQ9" s="174">
        <f t="shared" si="2"/>
        <v>45108</v>
      </c>
      <c r="DR9" s="174">
        <f t="shared" si="2"/>
        <v>45109</v>
      </c>
      <c r="DS9" s="174">
        <f t="shared" si="2"/>
        <v>45110</v>
      </c>
      <c r="DT9" s="174">
        <f t="shared" si="2"/>
        <v>45111</v>
      </c>
      <c r="DU9" s="174">
        <f t="shared" si="2"/>
        <v>45112</v>
      </c>
      <c r="DV9" s="174">
        <f t="shared" si="2"/>
        <v>45113</v>
      </c>
      <c r="DW9" s="174">
        <f t="shared" si="2"/>
        <v>45114</v>
      </c>
      <c r="DX9" s="174">
        <f t="shared" si="2"/>
        <v>45115</v>
      </c>
      <c r="DY9" s="174">
        <f t="shared" si="2"/>
        <v>45116</v>
      </c>
      <c r="DZ9" s="174">
        <f t="shared" si="2"/>
        <v>45117</v>
      </c>
      <c r="EA9" s="174">
        <f t="shared" si="2"/>
        <v>45118</v>
      </c>
      <c r="EB9" s="174">
        <f t="shared" si="2"/>
        <v>45119</v>
      </c>
      <c r="EC9" s="174">
        <f t="shared" si="2"/>
        <v>45120</v>
      </c>
      <c r="ED9" s="174">
        <f t="shared" si="2"/>
        <v>45121</v>
      </c>
      <c r="EE9" s="174">
        <f t="shared" si="2"/>
        <v>45122</v>
      </c>
      <c r="EF9" s="174">
        <f t="shared" si="2"/>
        <v>45123</v>
      </c>
      <c r="EG9" s="174">
        <f t="shared" si="2"/>
        <v>45124</v>
      </c>
      <c r="EH9" s="174">
        <f t="shared" si="2"/>
        <v>45125</v>
      </c>
      <c r="EI9" s="174">
        <f t="shared" si="2"/>
        <v>45126</v>
      </c>
      <c r="EJ9" s="174">
        <f t="shared" si="2"/>
        <v>45127</v>
      </c>
    </row>
    <row r="10" spans="2:153" ht="14.7" customHeight="1" x14ac:dyDescent="0.3">
      <c r="B10" s="164" t="s">
        <v>52</v>
      </c>
      <c r="C10" s="164"/>
      <c r="D10" s="164"/>
      <c r="E10" s="55"/>
      <c r="F10" s="55"/>
      <c r="G10" s="55"/>
      <c r="H10" s="55"/>
      <c r="I10" s="55"/>
      <c r="J10" s="55"/>
      <c r="K10" s="55"/>
      <c r="L10" s="55"/>
      <c r="M10" s="55"/>
      <c r="N10" s="55"/>
      <c r="O10" s="56"/>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31"/>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row>
    <row r="11" spans="2:153" x14ac:dyDescent="0.3">
      <c r="B11" s="32">
        <v>1</v>
      </c>
      <c r="C11" s="32" t="s">
        <v>6</v>
      </c>
      <c r="D11" s="33" t="s">
        <v>70</v>
      </c>
      <c r="E11" s="33"/>
      <c r="F11" s="33"/>
      <c r="G11" s="33"/>
      <c r="H11" s="200"/>
      <c r="I11" s="200"/>
      <c r="J11" s="33"/>
      <c r="K11" s="33"/>
      <c r="L11" s="33"/>
      <c r="M11" s="33"/>
      <c r="N11" s="33"/>
      <c r="O11" s="33"/>
      <c r="Q11" s="46"/>
      <c r="R11" s="46"/>
      <c r="S11" s="46"/>
      <c r="T11" s="46"/>
      <c r="U11" s="46"/>
      <c r="V11" s="46"/>
      <c r="W11" s="46"/>
      <c r="X11" s="46"/>
      <c r="Y11" s="46"/>
      <c r="Z11" s="46"/>
      <c r="AA11" s="46"/>
      <c r="AB11" s="46"/>
      <c r="AC11" s="46"/>
      <c r="AD11" s="46"/>
      <c r="AE11" s="46"/>
      <c r="AF11" s="46"/>
      <c r="AG11" s="46"/>
      <c r="AH11" s="46"/>
      <c r="AI11" s="46"/>
      <c r="AJ11" s="46"/>
      <c r="AK11" s="46"/>
      <c r="AL11" s="46"/>
      <c r="AM11" s="46"/>
      <c r="AN11" s="46"/>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c r="BW11" s="46"/>
      <c r="BX11" s="46"/>
      <c r="BY11" s="46"/>
      <c r="CB11" s="46"/>
      <c r="CC11" s="46"/>
      <c r="CD11" s="46"/>
      <c r="CE11" s="46"/>
      <c r="CF11" s="46"/>
      <c r="CG11" s="46"/>
      <c r="CH11" s="46"/>
      <c r="CI11" s="46"/>
      <c r="CJ11" s="46"/>
      <c r="CK11" s="46"/>
      <c r="CL11" s="46"/>
      <c r="CM11" s="46"/>
      <c r="CN11" s="46"/>
      <c r="CO11" s="46"/>
      <c r="CP11" s="46"/>
      <c r="CQ11" s="46"/>
      <c r="CR11" s="46"/>
      <c r="CS11" s="46"/>
      <c r="CT11" s="46"/>
      <c r="CU11" s="46"/>
      <c r="CV11" s="46"/>
      <c r="CW11" s="46"/>
      <c r="CX11" s="46"/>
      <c r="CY11" s="46"/>
      <c r="CZ11" s="46"/>
      <c r="DA11" s="46"/>
      <c r="DB11" s="46"/>
      <c r="DC11" s="46"/>
      <c r="DD11" s="46"/>
      <c r="DE11" s="46"/>
      <c r="DF11" s="46"/>
      <c r="DG11" s="46"/>
      <c r="DH11" s="46"/>
      <c r="DI11" s="46"/>
      <c r="DJ11" s="46"/>
      <c r="DK11" s="46"/>
      <c r="DL11" s="46"/>
      <c r="DM11" s="46"/>
      <c r="DN11" s="46"/>
      <c r="DO11" s="46"/>
      <c r="DP11" s="46"/>
      <c r="DQ11" s="46"/>
      <c r="DR11" s="46"/>
      <c r="DS11" s="46"/>
      <c r="DT11" s="46"/>
      <c r="DU11" s="46"/>
      <c r="DV11" s="46"/>
      <c r="DW11" s="46"/>
      <c r="DX11" s="46"/>
      <c r="DY11" s="46"/>
      <c r="DZ11" s="46"/>
      <c r="EA11" s="46"/>
      <c r="EB11" s="46"/>
      <c r="EC11" s="46"/>
      <c r="ED11" s="46"/>
      <c r="EE11" s="46"/>
      <c r="EF11" s="46"/>
      <c r="EG11" s="46"/>
      <c r="EH11" s="46"/>
      <c r="EI11" s="46"/>
      <c r="EJ11" s="46"/>
      <c r="EW11" s="175">
        <f t="shared" ref="EW11:EW42" si="3">+IFERROR(M11/J11,0)</f>
        <v>0</v>
      </c>
    </row>
    <row r="12" spans="2:153" x14ac:dyDescent="0.3">
      <c r="B12" s="34"/>
      <c r="C12" s="34" t="s">
        <v>221</v>
      </c>
      <c r="D12" s="35" t="s">
        <v>277</v>
      </c>
      <c r="E12" s="35" t="s">
        <v>4</v>
      </c>
      <c r="F12" s="35" t="s">
        <v>334</v>
      </c>
      <c r="G12" s="35" t="s">
        <v>312</v>
      </c>
      <c r="H12" s="151">
        <v>45067</v>
      </c>
      <c r="I12" s="151">
        <v>45111</v>
      </c>
      <c r="J12" s="199">
        <f t="shared" ref="J12" si="4">+IF(H12="","",(I12-H12)+1)</f>
        <v>45</v>
      </c>
      <c r="K12" s="45">
        <f>+SUM(CB12:EJ12)/SUM(Q12:BY12)</f>
        <v>0.68888888888888888</v>
      </c>
      <c r="L12" s="45"/>
      <c r="M12" s="148">
        <f t="shared" ref="M12:M17" si="5">25%/35</f>
        <v>7.1428571428571426E-3</v>
      </c>
      <c r="N12" s="51">
        <f t="shared" ref="N12:N17" si="6">+K12*M12</f>
        <v>4.9206349206349208E-3</v>
      </c>
      <c r="O12" s="156"/>
      <c r="P12" s="162"/>
      <c r="Q12" s="49">
        <f t="shared" ref="Q12:AF27" si="7">+IF((AND(IF(Q$9&gt;=$H12,TRUE,FALSE),IF(Q$9&lt;=$I12,TRUE,FALSE)))=TRUE,1,"")</f>
        <v>1</v>
      </c>
      <c r="R12" s="49">
        <f t="shared" ref="R12:AW12" si="8">+IF((AND(IF(R$9&gt;=$H12,TRUE,FALSE),IF(R$9&lt;=$I12,TRUE,FALSE)))=TRUE,1,"")</f>
        <v>1</v>
      </c>
      <c r="S12" s="49">
        <f t="shared" si="8"/>
        <v>1</v>
      </c>
      <c r="T12" s="49">
        <f t="shared" si="8"/>
        <v>1</v>
      </c>
      <c r="U12" s="49">
        <f t="shared" si="8"/>
        <v>1</v>
      </c>
      <c r="V12" s="49">
        <f t="shared" si="8"/>
        <v>1</v>
      </c>
      <c r="W12" s="49">
        <f t="shared" si="8"/>
        <v>1</v>
      </c>
      <c r="X12" s="49">
        <f t="shared" si="8"/>
        <v>1</v>
      </c>
      <c r="Y12" s="49">
        <f t="shared" si="8"/>
        <v>1</v>
      </c>
      <c r="Z12" s="49">
        <f t="shared" si="8"/>
        <v>1</v>
      </c>
      <c r="AA12" s="49">
        <f t="shared" si="8"/>
        <v>1</v>
      </c>
      <c r="AB12" s="49">
        <f t="shared" si="8"/>
        <v>1</v>
      </c>
      <c r="AC12" s="49">
        <f t="shared" si="8"/>
        <v>1</v>
      </c>
      <c r="AD12" s="49">
        <f t="shared" si="8"/>
        <v>1</v>
      </c>
      <c r="AE12" s="49">
        <f t="shared" si="8"/>
        <v>1</v>
      </c>
      <c r="AF12" s="49">
        <f t="shared" si="8"/>
        <v>1</v>
      </c>
      <c r="AG12" s="49">
        <f t="shared" si="8"/>
        <v>1</v>
      </c>
      <c r="AH12" s="49">
        <f t="shared" si="8"/>
        <v>1</v>
      </c>
      <c r="AI12" s="49">
        <f t="shared" si="8"/>
        <v>1</v>
      </c>
      <c r="AJ12" s="49">
        <f t="shared" si="8"/>
        <v>1</v>
      </c>
      <c r="AK12" s="49">
        <f t="shared" si="8"/>
        <v>1</v>
      </c>
      <c r="AL12" s="49">
        <f t="shared" si="8"/>
        <v>1</v>
      </c>
      <c r="AM12" s="49">
        <f t="shared" si="8"/>
        <v>1</v>
      </c>
      <c r="AN12" s="49">
        <f t="shared" si="8"/>
        <v>1</v>
      </c>
      <c r="AO12" s="49">
        <f t="shared" si="8"/>
        <v>1</v>
      </c>
      <c r="AP12" s="49">
        <f t="shared" si="8"/>
        <v>1</v>
      </c>
      <c r="AQ12" s="49">
        <f t="shared" si="8"/>
        <v>1</v>
      </c>
      <c r="AR12" s="49">
        <f t="shared" si="8"/>
        <v>1</v>
      </c>
      <c r="AS12" s="49">
        <f t="shared" si="8"/>
        <v>1</v>
      </c>
      <c r="AT12" s="49">
        <f t="shared" si="8"/>
        <v>1</v>
      </c>
      <c r="AU12" s="49">
        <f t="shared" si="8"/>
        <v>1</v>
      </c>
      <c r="AV12" s="49">
        <f t="shared" si="8"/>
        <v>1</v>
      </c>
      <c r="AW12" s="49">
        <f t="shared" si="8"/>
        <v>1</v>
      </c>
      <c r="AX12" s="49">
        <f t="shared" ref="AX12:BY12" si="9">+IF((AND(IF(AX$9&gt;=$H12,TRUE,FALSE),IF(AX$9&lt;=$I12,TRUE,FALSE)))=TRUE,1,"")</f>
        <v>1</v>
      </c>
      <c r="AY12" s="49">
        <f t="shared" si="9"/>
        <v>1</v>
      </c>
      <c r="AZ12" s="49">
        <f t="shared" si="9"/>
        <v>1</v>
      </c>
      <c r="BA12" s="49">
        <f t="shared" si="9"/>
        <v>1</v>
      </c>
      <c r="BB12" s="49">
        <f t="shared" si="9"/>
        <v>1</v>
      </c>
      <c r="BC12" s="49">
        <f t="shared" si="9"/>
        <v>1</v>
      </c>
      <c r="BD12" s="49">
        <f t="shared" si="9"/>
        <v>1</v>
      </c>
      <c r="BE12" s="49">
        <f t="shared" si="9"/>
        <v>1</v>
      </c>
      <c r="BF12" s="49">
        <f t="shared" si="9"/>
        <v>1</v>
      </c>
      <c r="BG12" s="49">
        <f t="shared" si="9"/>
        <v>1</v>
      </c>
      <c r="BH12" s="49">
        <f t="shared" si="9"/>
        <v>1</v>
      </c>
      <c r="BI12" s="49">
        <f t="shared" si="9"/>
        <v>1</v>
      </c>
      <c r="BJ12" s="49" t="str">
        <f t="shared" si="9"/>
        <v/>
      </c>
      <c r="BK12" s="49" t="str">
        <f t="shared" si="9"/>
        <v/>
      </c>
      <c r="BL12" s="49" t="str">
        <f t="shared" si="9"/>
        <v/>
      </c>
      <c r="BM12" s="49" t="str">
        <f t="shared" si="9"/>
        <v/>
      </c>
      <c r="BN12" s="49" t="str">
        <f t="shared" si="9"/>
        <v/>
      </c>
      <c r="BO12" s="49" t="str">
        <f t="shared" si="9"/>
        <v/>
      </c>
      <c r="BP12" s="49" t="str">
        <f t="shared" si="9"/>
        <v/>
      </c>
      <c r="BQ12" s="49" t="str">
        <f t="shared" si="9"/>
        <v/>
      </c>
      <c r="BR12" s="49" t="str">
        <f t="shared" si="9"/>
        <v/>
      </c>
      <c r="BS12" s="49" t="str">
        <f t="shared" si="9"/>
        <v/>
      </c>
      <c r="BT12" s="49" t="str">
        <f t="shared" si="9"/>
        <v/>
      </c>
      <c r="BU12" s="49" t="str">
        <f t="shared" si="9"/>
        <v/>
      </c>
      <c r="BV12" s="49" t="str">
        <f t="shared" si="9"/>
        <v/>
      </c>
      <c r="BW12" s="49" t="str">
        <f t="shared" si="9"/>
        <v/>
      </c>
      <c r="BX12" s="49" t="str">
        <f t="shared" si="9"/>
        <v/>
      </c>
      <c r="BY12" s="49" t="str">
        <f t="shared" si="9"/>
        <v/>
      </c>
      <c r="BZ12" s="37"/>
      <c r="CB12" s="34">
        <v>1</v>
      </c>
      <c r="CC12" s="34">
        <v>1</v>
      </c>
      <c r="CD12" s="34">
        <v>1</v>
      </c>
      <c r="CE12" s="34">
        <v>1</v>
      </c>
      <c r="CF12" s="34">
        <v>1</v>
      </c>
      <c r="CG12" s="34">
        <v>1</v>
      </c>
      <c r="CH12" s="34">
        <v>1</v>
      </c>
      <c r="CI12" s="34">
        <v>1</v>
      </c>
      <c r="CJ12" s="34">
        <v>1</v>
      </c>
      <c r="CK12" s="34">
        <v>1</v>
      </c>
      <c r="CL12" s="34">
        <v>1</v>
      </c>
      <c r="CM12" s="34">
        <v>1</v>
      </c>
      <c r="CN12" s="34">
        <v>1</v>
      </c>
      <c r="CO12" s="34">
        <v>1</v>
      </c>
      <c r="CP12" s="34">
        <v>1</v>
      </c>
      <c r="CQ12" s="34">
        <v>1</v>
      </c>
      <c r="CR12" s="34">
        <v>1</v>
      </c>
      <c r="CS12" s="34">
        <v>1</v>
      </c>
      <c r="CT12" s="34">
        <v>1</v>
      </c>
      <c r="CU12" s="34">
        <v>1</v>
      </c>
      <c r="CV12" s="34">
        <v>1</v>
      </c>
      <c r="CW12" s="34">
        <v>1</v>
      </c>
      <c r="CX12" s="34">
        <v>1</v>
      </c>
      <c r="CY12" s="34">
        <v>1</v>
      </c>
      <c r="CZ12" s="34">
        <v>1</v>
      </c>
      <c r="DA12" s="34">
        <v>1</v>
      </c>
      <c r="DB12" s="34">
        <v>1</v>
      </c>
      <c r="DC12" s="34">
        <v>1</v>
      </c>
      <c r="DD12" s="34">
        <v>1</v>
      </c>
      <c r="DE12" s="34">
        <v>1</v>
      </c>
      <c r="DF12" s="34">
        <v>1</v>
      </c>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W12" s="175">
        <f t="shared" si="3"/>
        <v>1.5873015873015873E-4</v>
      </c>
    </row>
    <row r="13" spans="2:153" x14ac:dyDescent="0.3">
      <c r="B13" s="34"/>
      <c r="C13" s="34" t="s">
        <v>222</v>
      </c>
      <c r="D13" s="35" t="s">
        <v>186</v>
      </c>
      <c r="E13" s="35" t="s">
        <v>4</v>
      </c>
      <c r="F13" s="35" t="s">
        <v>334</v>
      </c>
      <c r="G13" s="35" t="s">
        <v>312</v>
      </c>
      <c r="H13" s="151">
        <v>45067</v>
      </c>
      <c r="I13" s="151">
        <v>45111</v>
      </c>
      <c r="J13" s="199">
        <f t="shared" ref="J13:J17" si="10">+IF(H13="","",(I13-H13)+1)</f>
        <v>45</v>
      </c>
      <c r="K13" s="45">
        <f t="shared" ref="K13:K17" si="11">+SUM(CB13:EJ13)/SUM(Q13:BY13)</f>
        <v>0.68888888888888888</v>
      </c>
      <c r="L13" s="45"/>
      <c r="M13" s="148">
        <f t="shared" si="5"/>
        <v>7.1428571428571426E-3</v>
      </c>
      <c r="N13" s="51">
        <f t="shared" si="6"/>
        <v>4.9206349206349208E-3</v>
      </c>
      <c r="O13" s="156"/>
      <c r="P13" s="162"/>
      <c r="Q13" s="49">
        <f t="shared" si="7"/>
        <v>1</v>
      </c>
      <c r="R13" s="49">
        <f t="shared" si="7"/>
        <v>1</v>
      </c>
      <c r="S13" s="49">
        <f t="shared" si="7"/>
        <v>1</v>
      </c>
      <c r="T13" s="49">
        <f t="shared" si="7"/>
        <v>1</v>
      </c>
      <c r="U13" s="49">
        <f t="shared" si="7"/>
        <v>1</v>
      </c>
      <c r="V13" s="49">
        <f t="shared" si="7"/>
        <v>1</v>
      </c>
      <c r="W13" s="49">
        <f t="shared" si="7"/>
        <v>1</v>
      </c>
      <c r="X13" s="49">
        <f t="shared" si="7"/>
        <v>1</v>
      </c>
      <c r="Y13" s="49">
        <f t="shared" si="7"/>
        <v>1</v>
      </c>
      <c r="Z13" s="49">
        <f t="shared" si="7"/>
        <v>1</v>
      </c>
      <c r="AA13" s="49">
        <f t="shared" si="7"/>
        <v>1</v>
      </c>
      <c r="AB13" s="49">
        <f t="shared" si="7"/>
        <v>1</v>
      </c>
      <c r="AC13" s="49">
        <f t="shared" si="7"/>
        <v>1</v>
      </c>
      <c r="AD13" s="49">
        <f t="shared" si="7"/>
        <v>1</v>
      </c>
      <c r="AE13" s="49">
        <f t="shared" si="7"/>
        <v>1</v>
      </c>
      <c r="AF13" s="49">
        <f t="shared" si="7"/>
        <v>1</v>
      </c>
      <c r="AG13" s="49">
        <f t="shared" ref="AG13:AV17" si="12">+IF((AND(IF(AG$9&gt;=$H13,TRUE,FALSE),IF(AG$9&lt;=$I13,TRUE,FALSE)))=TRUE,1,"")</f>
        <v>1</v>
      </c>
      <c r="AH13" s="49">
        <f t="shared" si="12"/>
        <v>1</v>
      </c>
      <c r="AI13" s="49">
        <f t="shared" si="12"/>
        <v>1</v>
      </c>
      <c r="AJ13" s="49">
        <f t="shared" si="12"/>
        <v>1</v>
      </c>
      <c r="AK13" s="49">
        <f t="shared" si="12"/>
        <v>1</v>
      </c>
      <c r="AL13" s="49">
        <f t="shared" si="12"/>
        <v>1</v>
      </c>
      <c r="AM13" s="49">
        <f t="shared" si="12"/>
        <v>1</v>
      </c>
      <c r="AN13" s="49">
        <f t="shared" si="12"/>
        <v>1</v>
      </c>
      <c r="AO13" s="49">
        <f t="shared" si="12"/>
        <v>1</v>
      </c>
      <c r="AP13" s="49">
        <f t="shared" si="12"/>
        <v>1</v>
      </c>
      <c r="AQ13" s="49">
        <f t="shared" si="12"/>
        <v>1</v>
      </c>
      <c r="AR13" s="49">
        <f t="shared" si="12"/>
        <v>1</v>
      </c>
      <c r="AS13" s="49">
        <f t="shared" si="12"/>
        <v>1</v>
      </c>
      <c r="AT13" s="49">
        <f t="shared" si="12"/>
        <v>1</v>
      </c>
      <c r="AU13" s="49">
        <f t="shared" si="12"/>
        <v>1</v>
      </c>
      <c r="AV13" s="49">
        <f t="shared" si="12"/>
        <v>1</v>
      </c>
      <c r="AW13" s="49">
        <f t="shared" ref="AW13:BL17" si="13">+IF((AND(IF(AW$9&gt;=$H13,TRUE,FALSE),IF(AW$9&lt;=$I13,TRUE,FALSE)))=TRUE,1,"")</f>
        <v>1</v>
      </c>
      <c r="AX13" s="49">
        <f t="shared" si="13"/>
        <v>1</v>
      </c>
      <c r="AY13" s="49">
        <f t="shared" si="13"/>
        <v>1</v>
      </c>
      <c r="AZ13" s="49">
        <f t="shared" si="13"/>
        <v>1</v>
      </c>
      <c r="BA13" s="49">
        <f t="shared" si="13"/>
        <v>1</v>
      </c>
      <c r="BB13" s="49">
        <f t="shared" si="13"/>
        <v>1</v>
      </c>
      <c r="BC13" s="49">
        <f t="shared" si="13"/>
        <v>1</v>
      </c>
      <c r="BD13" s="49">
        <f t="shared" si="13"/>
        <v>1</v>
      </c>
      <c r="BE13" s="49">
        <f t="shared" si="13"/>
        <v>1</v>
      </c>
      <c r="BF13" s="49">
        <f t="shared" si="13"/>
        <v>1</v>
      </c>
      <c r="BG13" s="49">
        <f t="shared" si="13"/>
        <v>1</v>
      </c>
      <c r="BH13" s="49">
        <f t="shared" si="13"/>
        <v>1</v>
      </c>
      <c r="BI13" s="49">
        <f t="shared" si="13"/>
        <v>1</v>
      </c>
      <c r="BJ13" s="49" t="str">
        <f t="shared" si="13"/>
        <v/>
      </c>
      <c r="BK13" s="49" t="str">
        <f t="shared" si="13"/>
        <v/>
      </c>
      <c r="BL13" s="49" t="str">
        <f t="shared" si="13"/>
        <v/>
      </c>
      <c r="BM13" s="49" t="str">
        <f t="shared" ref="BM13:BY17" si="14">+IF((AND(IF(BM$9&gt;=$H13,TRUE,FALSE),IF(BM$9&lt;=$I13,TRUE,FALSE)))=TRUE,1,"")</f>
        <v/>
      </c>
      <c r="BN13" s="49" t="str">
        <f t="shared" si="14"/>
        <v/>
      </c>
      <c r="BO13" s="49" t="str">
        <f t="shared" si="14"/>
        <v/>
      </c>
      <c r="BP13" s="49" t="str">
        <f t="shared" si="14"/>
        <v/>
      </c>
      <c r="BQ13" s="49" t="str">
        <f t="shared" si="14"/>
        <v/>
      </c>
      <c r="BR13" s="49" t="str">
        <f t="shared" si="14"/>
        <v/>
      </c>
      <c r="BS13" s="49" t="str">
        <f t="shared" si="14"/>
        <v/>
      </c>
      <c r="BT13" s="49" t="str">
        <f t="shared" si="14"/>
        <v/>
      </c>
      <c r="BU13" s="49" t="str">
        <f t="shared" si="14"/>
        <v/>
      </c>
      <c r="BV13" s="49" t="str">
        <f t="shared" si="14"/>
        <v/>
      </c>
      <c r="BW13" s="49" t="str">
        <f t="shared" si="14"/>
        <v/>
      </c>
      <c r="BX13" s="49" t="str">
        <f t="shared" si="14"/>
        <v/>
      </c>
      <c r="BY13" s="49" t="str">
        <f t="shared" si="14"/>
        <v/>
      </c>
      <c r="BZ13" s="37"/>
      <c r="CB13" s="34">
        <v>1</v>
      </c>
      <c r="CC13" s="34">
        <v>1</v>
      </c>
      <c r="CD13" s="34">
        <v>1</v>
      </c>
      <c r="CE13" s="34">
        <v>1</v>
      </c>
      <c r="CF13" s="34">
        <v>1</v>
      </c>
      <c r="CG13" s="34">
        <v>1</v>
      </c>
      <c r="CH13" s="34">
        <v>1</v>
      </c>
      <c r="CI13" s="34">
        <v>1</v>
      </c>
      <c r="CJ13" s="34">
        <v>1</v>
      </c>
      <c r="CK13" s="34">
        <v>1</v>
      </c>
      <c r="CL13" s="34">
        <v>1</v>
      </c>
      <c r="CM13" s="34">
        <v>1</v>
      </c>
      <c r="CN13" s="34">
        <v>1</v>
      </c>
      <c r="CO13" s="34">
        <v>1</v>
      </c>
      <c r="CP13" s="34">
        <v>1</v>
      </c>
      <c r="CQ13" s="34">
        <v>1</v>
      </c>
      <c r="CR13" s="34">
        <v>1</v>
      </c>
      <c r="CS13" s="34">
        <v>1</v>
      </c>
      <c r="CT13" s="34">
        <v>1</v>
      </c>
      <c r="CU13" s="34">
        <v>1</v>
      </c>
      <c r="CV13" s="34">
        <v>1</v>
      </c>
      <c r="CW13" s="34">
        <v>1</v>
      </c>
      <c r="CX13" s="34">
        <v>1</v>
      </c>
      <c r="CY13" s="34">
        <v>1</v>
      </c>
      <c r="CZ13" s="34">
        <v>1</v>
      </c>
      <c r="DA13" s="34">
        <v>1</v>
      </c>
      <c r="DB13" s="34">
        <v>1</v>
      </c>
      <c r="DC13" s="34">
        <v>1</v>
      </c>
      <c r="DD13" s="34">
        <v>1</v>
      </c>
      <c r="DE13" s="34">
        <v>1</v>
      </c>
      <c r="DF13" s="34">
        <v>1</v>
      </c>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W13" s="175">
        <f t="shared" si="3"/>
        <v>1.5873015873015873E-4</v>
      </c>
    </row>
    <row r="14" spans="2:153" x14ac:dyDescent="0.3">
      <c r="B14" s="34"/>
      <c r="C14" s="34" t="s">
        <v>223</v>
      </c>
      <c r="D14" s="35" t="s">
        <v>217</v>
      </c>
      <c r="E14" s="35" t="s">
        <v>4</v>
      </c>
      <c r="F14" s="35" t="s">
        <v>334</v>
      </c>
      <c r="G14" s="35" t="s">
        <v>312</v>
      </c>
      <c r="H14" s="151">
        <v>45067</v>
      </c>
      <c r="I14" s="151">
        <v>45111</v>
      </c>
      <c r="J14" s="199">
        <f t="shared" si="10"/>
        <v>45</v>
      </c>
      <c r="K14" s="45">
        <f t="shared" si="11"/>
        <v>0.68888888888888888</v>
      </c>
      <c r="L14" s="45"/>
      <c r="M14" s="148">
        <f t="shared" si="5"/>
        <v>7.1428571428571426E-3</v>
      </c>
      <c r="N14" s="51">
        <f t="shared" si="6"/>
        <v>4.9206349206349208E-3</v>
      </c>
      <c r="O14" s="35"/>
      <c r="P14" s="162"/>
      <c r="Q14" s="49">
        <f t="shared" si="7"/>
        <v>1</v>
      </c>
      <c r="R14" s="49">
        <f t="shared" si="7"/>
        <v>1</v>
      </c>
      <c r="S14" s="49">
        <f t="shared" si="7"/>
        <v>1</v>
      </c>
      <c r="T14" s="49">
        <f t="shared" si="7"/>
        <v>1</v>
      </c>
      <c r="U14" s="49">
        <f t="shared" si="7"/>
        <v>1</v>
      </c>
      <c r="V14" s="49">
        <f t="shared" si="7"/>
        <v>1</v>
      </c>
      <c r="W14" s="49">
        <f t="shared" si="7"/>
        <v>1</v>
      </c>
      <c r="X14" s="49">
        <f t="shared" si="7"/>
        <v>1</v>
      </c>
      <c r="Y14" s="49">
        <f t="shared" si="7"/>
        <v>1</v>
      </c>
      <c r="Z14" s="49">
        <f t="shared" si="7"/>
        <v>1</v>
      </c>
      <c r="AA14" s="49">
        <f t="shared" si="7"/>
        <v>1</v>
      </c>
      <c r="AB14" s="49">
        <f t="shared" si="7"/>
        <v>1</v>
      </c>
      <c r="AC14" s="49">
        <f t="shared" si="7"/>
        <v>1</v>
      </c>
      <c r="AD14" s="49">
        <f t="shared" si="7"/>
        <v>1</v>
      </c>
      <c r="AE14" s="49">
        <f t="shared" si="7"/>
        <v>1</v>
      </c>
      <c r="AF14" s="49">
        <f t="shared" si="7"/>
        <v>1</v>
      </c>
      <c r="AG14" s="49">
        <f t="shared" si="12"/>
        <v>1</v>
      </c>
      <c r="AH14" s="49">
        <f t="shared" si="12"/>
        <v>1</v>
      </c>
      <c r="AI14" s="49">
        <f t="shared" si="12"/>
        <v>1</v>
      </c>
      <c r="AJ14" s="49">
        <f t="shared" si="12"/>
        <v>1</v>
      </c>
      <c r="AK14" s="49">
        <f t="shared" si="12"/>
        <v>1</v>
      </c>
      <c r="AL14" s="49">
        <f t="shared" si="12"/>
        <v>1</v>
      </c>
      <c r="AM14" s="49">
        <f t="shared" si="12"/>
        <v>1</v>
      </c>
      <c r="AN14" s="49">
        <f t="shared" si="12"/>
        <v>1</v>
      </c>
      <c r="AO14" s="49">
        <f t="shared" si="12"/>
        <v>1</v>
      </c>
      <c r="AP14" s="49">
        <f t="shared" si="12"/>
        <v>1</v>
      </c>
      <c r="AQ14" s="49">
        <f t="shared" si="12"/>
        <v>1</v>
      </c>
      <c r="AR14" s="49">
        <f t="shared" si="12"/>
        <v>1</v>
      </c>
      <c r="AS14" s="49">
        <f t="shared" si="12"/>
        <v>1</v>
      </c>
      <c r="AT14" s="49">
        <f t="shared" si="12"/>
        <v>1</v>
      </c>
      <c r="AU14" s="49">
        <f t="shared" si="12"/>
        <v>1</v>
      </c>
      <c r="AV14" s="49">
        <f t="shared" si="12"/>
        <v>1</v>
      </c>
      <c r="AW14" s="49">
        <f t="shared" si="13"/>
        <v>1</v>
      </c>
      <c r="AX14" s="49">
        <f t="shared" si="13"/>
        <v>1</v>
      </c>
      <c r="AY14" s="49">
        <f t="shared" si="13"/>
        <v>1</v>
      </c>
      <c r="AZ14" s="49">
        <f t="shared" si="13"/>
        <v>1</v>
      </c>
      <c r="BA14" s="49">
        <f t="shared" si="13"/>
        <v>1</v>
      </c>
      <c r="BB14" s="49">
        <f t="shared" si="13"/>
        <v>1</v>
      </c>
      <c r="BC14" s="49">
        <f t="shared" si="13"/>
        <v>1</v>
      </c>
      <c r="BD14" s="49">
        <f t="shared" si="13"/>
        <v>1</v>
      </c>
      <c r="BE14" s="49">
        <f t="shared" si="13"/>
        <v>1</v>
      </c>
      <c r="BF14" s="49">
        <f t="shared" si="13"/>
        <v>1</v>
      </c>
      <c r="BG14" s="49">
        <f t="shared" si="13"/>
        <v>1</v>
      </c>
      <c r="BH14" s="49">
        <f t="shared" si="13"/>
        <v>1</v>
      </c>
      <c r="BI14" s="49">
        <f t="shared" si="13"/>
        <v>1</v>
      </c>
      <c r="BJ14" s="49" t="str">
        <f t="shared" si="13"/>
        <v/>
      </c>
      <c r="BK14" s="49" t="str">
        <f t="shared" si="13"/>
        <v/>
      </c>
      <c r="BL14" s="49" t="str">
        <f t="shared" si="13"/>
        <v/>
      </c>
      <c r="BM14" s="49" t="str">
        <f t="shared" si="14"/>
        <v/>
      </c>
      <c r="BN14" s="49" t="str">
        <f t="shared" si="14"/>
        <v/>
      </c>
      <c r="BO14" s="49" t="str">
        <f t="shared" si="14"/>
        <v/>
      </c>
      <c r="BP14" s="49" t="str">
        <f t="shared" si="14"/>
        <v/>
      </c>
      <c r="BQ14" s="49" t="str">
        <f t="shared" si="14"/>
        <v/>
      </c>
      <c r="BR14" s="49" t="str">
        <f t="shared" si="14"/>
        <v/>
      </c>
      <c r="BS14" s="49" t="str">
        <f t="shared" si="14"/>
        <v/>
      </c>
      <c r="BT14" s="49" t="str">
        <f t="shared" si="14"/>
        <v/>
      </c>
      <c r="BU14" s="49" t="str">
        <f t="shared" si="14"/>
        <v/>
      </c>
      <c r="BV14" s="49" t="str">
        <f t="shared" si="14"/>
        <v/>
      </c>
      <c r="BW14" s="49" t="str">
        <f t="shared" si="14"/>
        <v/>
      </c>
      <c r="BX14" s="49" t="str">
        <f t="shared" si="14"/>
        <v/>
      </c>
      <c r="BY14" s="49" t="str">
        <f t="shared" si="14"/>
        <v/>
      </c>
      <c r="BZ14" s="37"/>
      <c r="CB14" s="34">
        <v>1</v>
      </c>
      <c r="CC14" s="34">
        <v>1</v>
      </c>
      <c r="CD14" s="34">
        <v>1</v>
      </c>
      <c r="CE14" s="34">
        <v>1</v>
      </c>
      <c r="CF14" s="34">
        <v>1</v>
      </c>
      <c r="CG14" s="34">
        <v>1</v>
      </c>
      <c r="CH14" s="34">
        <v>1</v>
      </c>
      <c r="CI14" s="34">
        <v>1</v>
      </c>
      <c r="CJ14" s="34">
        <v>1</v>
      </c>
      <c r="CK14" s="34">
        <v>1</v>
      </c>
      <c r="CL14" s="34">
        <v>1</v>
      </c>
      <c r="CM14" s="34">
        <v>1</v>
      </c>
      <c r="CN14" s="34">
        <v>1</v>
      </c>
      <c r="CO14" s="34">
        <v>1</v>
      </c>
      <c r="CP14" s="34">
        <v>1</v>
      </c>
      <c r="CQ14" s="34">
        <v>1</v>
      </c>
      <c r="CR14" s="34">
        <v>1</v>
      </c>
      <c r="CS14" s="34">
        <v>1</v>
      </c>
      <c r="CT14" s="34">
        <v>1</v>
      </c>
      <c r="CU14" s="34">
        <v>1</v>
      </c>
      <c r="CV14" s="34">
        <v>1</v>
      </c>
      <c r="CW14" s="34">
        <v>1</v>
      </c>
      <c r="CX14" s="34">
        <v>1</v>
      </c>
      <c r="CY14" s="34">
        <v>1</v>
      </c>
      <c r="CZ14" s="34">
        <v>1</v>
      </c>
      <c r="DA14" s="34">
        <v>1</v>
      </c>
      <c r="DB14" s="34">
        <v>1</v>
      </c>
      <c r="DC14" s="34">
        <v>1</v>
      </c>
      <c r="DD14" s="34">
        <v>1</v>
      </c>
      <c r="DE14" s="34">
        <v>1</v>
      </c>
      <c r="DF14" s="34">
        <v>1</v>
      </c>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W14" s="175">
        <f t="shared" si="3"/>
        <v>1.5873015873015873E-4</v>
      </c>
    </row>
    <row r="15" spans="2:153" x14ac:dyDescent="0.3">
      <c r="B15" s="34"/>
      <c r="C15" s="34" t="s">
        <v>224</v>
      </c>
      <c r="D15" s="35" t="s">
        <v>72</v>
      </c>
      <c r="E15" s="35" t="s">
        <v>4</v>
      </c>
      <c r="F15" s="35" t="s">
        <v>334</v>
      </c>
      <c r="G15" s="35" t="s">
        <v>312</v>
      </c>
      <c r="H15" s="151">
        <v>45067</v>
      </c>
      <c r="I15" s="151">
        <v>45111</v>
      </c>
      <c r="J15" s="199">
        <f t="shared" si="10"/>
        <v>45</v>
      </c>
      <c r="K15" s="45">
        <f t="shared" si="11"/>
        <v>0.68888888888888888</v>
      </c>
      <c r="L15" s="45"/>
      <c r="M15" s="148">
        <f t="shared" si="5"/>
        <v>7.1428571428571426E-3</v>
      </c>
      <c r="N15" s="51">
        <f t="shared" si="6"/>
        <v>4.9206349206349208E-3</v>
      </c>
      <c r="O15" s="35"/>
      <c r="P15" s="162"/>
      <c r="Q15" s="49">
        <f t="shared" si="7"/>
        <v>1</v>
      </c>
      <c r="R15" s="49">
        <f t="shared" si="7"/>
        <v>1</v>
      </c>
      <c r="S15" s="49">
        <f t="shared" si="7"/>
        <v>1</v>
      </c>
      <c r="T15" s="49">
        <f t="shared" si="7"/>
        <v>1</v>
      </c>
      <c r="U15" s="49">
        <f t="shared" si="7"/>
        <v>1</v>
      </c>
      <c r="V15" s="49">
        <f t="shared" si="7"/>
        <v>1</v>
      </c>
      <c r="W15" s="49">
        <f t="shared" si="7"/>
        <v>1</v>
      </c>
      <c r="X15" s="49">
        <f t="shared" si="7"/>
        <v>1</v>
      </c>
      <c r="Y15" s="49">
        <f t="shared" si="7"/>
        <v>1</v>
      </c>
      <c r="Z15" s="49">
        <f t="shared" si="7"/>
        <v>1</v>
      </c>
      <c r="AA15" s="49">
        <f t="shared" si="7"/>
        <v>1</v>
      </c>
      <c r="AB15" s="49">
        <f t="shared" si="7"/>
        <v>1</v>
      </c>
      <c r="AC15" s="49">
        <f t="shared" si="7"/>
        <v>1</v>
      </c>
      <c r="AD15" s="49">
        <f t="shared" si="7"/>
        <v>1</v>
      </c>
      <c r="AE15" s="49">
        <f t="shared" si="7"/>
        <v>1</v>
      </c>
      <c r="AF15" s="49">
        <f t="shared" si="7"/>
        <v>1</v>
      </c>
      <c r="AG15" s="49">
        <f t="shared" si="12"/>
        <v>1</v>
      </c>
      <c r="AH15" s="49">
        <f t="shared" si="12"/>
        <v>1</v>
      </c>
      <c r="AI15" s="49">
        <f t="shared" si="12"/>
        <v>1</v>
      </c>
      <c r="AJ15" s="49">
        <f t="shared" si="12"/>
        <v>1</v>
      </c>
      <c r="AK15" s="49">
        <f t="shared" si="12"/>
        <v>1</v>
      </c>
      <c r="AL15" s="49">
        <f t="shared" si="12"/>
        <v>1</v>
      </c>
      <c r="AM15" s="49">
        <f t="shared" si="12"/>
        <v>1</v>
      </c>
      <c r="AN15" s="49">
        <f t="shared" si="12"/>
        <v>1</v>
      </c>
      <c r="AO15" s="49">
        <f t="shared" si="12"/>
        <v>1</v>
      </c>
      <c r="AP15" s="49">
        <f t="shared" si="12"/>
        <v>1</v>
      </c>
      <c r="AQ15" s="49">
        <f t="shared" si="12"/>
        <v>1</v>
      </c>
      <c r="AR15" s="49">
        <f t="shared" si="12"/>
        <v>1</v>
      </c>
      <c r="AS15" s="49">
        <f t="shared" si="12"/>
        <v>1</v>
      </c>
      <c r="AT15" s="49">
        <f t="shared" si="12"/>
        <v>1</v>
      </c>
      <c r="AU15" s="49">
        <f t="shared" si="12"/>
        <v>1</v>
      </c>
      <c r="AV15" s="49">
        <f t="shared" si="12"/>
        <v>1</v>
      </c>
      <c r="AW15" s="49">
        <f t="shared" si="13"/>
        <v>1</v>
      </c>
      <c r="AX15" s="49">
        <f t="shared" si="13"/>
        <v>1</v>
      </c>
      <c r="AY15" s="49">
        <f t="shared" si="13"/>
        <v>1</v>
      </c>
      <c r="AZ15" s="49">
        <f t="shared" si="13"/>
        <v>1</v>
      </c>
      <c r="BA15" s="49">
        <f t="shared" si="13"/>
        <v>1</v>
      </c>
      <c r="BB15" s="49">
        <f t="shared" si="13"/>
        <v>1</v>
      </c>
      <c r="BC15" s="49">
        <f t="shared" si="13"/>
        <v>1</v>
      </c>
      <c r="BD15" s="49">
        <f t="shared" si="13"/>
        <v>1</v>
      </c>
      <c r="BE15" s="49">
        <f t="shared" si="13"/>
        <v>1</v>
      </c>
      <c r="BF15" s="49">
        <f t="shared" si="13"/>
        <v>1</v>
      </c>
      <c r="BG15" s="49">
        <f t="shared" si="13"/>
        <v>1</v>
      </c>
      <c r="BH15" s="49">
        <f t="shared" si="13"/>
        <v>1</v>
      </c>
      <c r="BI15" s="49">
        <f t="shared" si="13"/>
        <v>1</v>
      </c>
      <c r="BJ15" s="49" t="str">
        <f t="shared" si="13"/>
        <v/>
      </c>
      <c r="BK15" s="49" t="str">
        <f t="shared" si="13"/>
        <v/>
      </c>
      <c r="BL15" s="49" t="str">
        <f t="shared" si="13"/>
        <v/>
      </c>
      <c r="BM15" s="49" t="str">
        <f t="shared" si="14"/>
        <v/>
      </c>
      <c r="BN15" s="49" t="str">
        <f t="shared" si="14"/>
        <v/>
      </c>
      <c r="BO15" s="49" t="str">
        <f t="shared" si="14"/>
        <v/>
      </c>
      <c r="BP15" s="49" t="str">
        <f t="shared" si="14"/>
        <v/>
      </c>
      <c r="BQ15" s="49" t="str">
        <f t="shared" si="14"/>
        <v/>
      </c>
      <c r="BR15" s="49" t="str">
        <f t="shared" si="14"/>
        <v/>
      </c>
      <c r="BS15" s="49" t="str">
        <f t="shared" si="14"/>
        <v/>
      </c>
      <c r="BT15" s="49" t="str">
        <f t="shared" si="14"/>
        <v/>
      </c>
      <c r="BU15" s="49" t="str">
        <f t="shared" si="14"/>
        <v/>
      </c>
      <c r="BV15" s="49" t="str">
        <f t="shared" si="14"/>
        <v/>
      </c>
      <c r="BW15" s="49" t="str">
        <f t="shared" si="14"/>
        <v/>
      </c>
      <c r="BX15" s="49" t="str">
        <f t="shared" si="14"/>
        <v/>
      </c>
      <c r="BY15" s="49" t="str">
        <f t="shared" si="14"/>
        <v/>
      </c>
      <c r="BZ15" s="37"/>
      <c r="CB15" s="34">
        <v>1</v>
      </c>
      <c r="CC15" s="34">
        <v>1</v>
      </c>
      <c r="CD15" s="34">
        <v>1</v>
      </c>
      <c r="CE15" s="34">
        <v>1</v>
      </c>
      <c r="CF15" s="34">
        <v>1</v>
      </c>
      <c r="CG15" s="34">
        <v>1</v>
      </c>
      <c r="CH15" s="34">
        <v>1</v>
      </c>
      <c r="CI15" s="34">
        <v>1</v>
      </c>
      <c r="CJ15" s="34">
        <v>1</v>
      </c>
      <c r="CK15" s="34">
        <v>1</v>
      </c>
      <c r="CL15" s="34">
        <v>1</v>
      </c>
      <c r="CM15" s="34">
        <v>1</v>
      </c>
      <c r="CN15" s="34">
        <v>1</v>
      </c>
      <c r="CO15" s="34">
        <v>1</v>
      </c>
      <c r="CP15" s="34">
        <v>1</v>
      </c>
      <c r="CQ15" s="34">
        <v>1</v>
      </c>
      <c r="CR15" s="34">
        <v>1</v>
      </c>
      <c r="CS15" s="34">
        <v>1</v>
      </c>
      <c r="CT15" s="34">
        <v>1</v>
      </c>
      <c r="CU15" s="34">
        <v>1</v>
      </c>
      <c r="CV15" s="34">
        <v>1</v>
      </c>
      <c r="CW15" s="34">
        <v>1</v>
      </c>
      <c r="CX15" s="34">
        <v>1</v>
      </c>
      <c r="CY15" s="34">
        <v>1</v>
      </c>
      <c r="CZ15" s="34">
        <v>1</v>
      </c>
      <c r="DA15" s="34">
        <v>1</v>
      </c>
      <c r="DB15" s="34">
        <v>1</v>
      </c>
      <c r="DC15" s="34">
        <v>1</v>
      </c>
      <c r="DD15" s="34">
        <v>1</v>
      </c>
      <c r="DE15" s="34">
        <v>1</v>
      </c>
      <c r="DF15" s="34">
        <v>1</v>
      </c>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W15" s="175">
        <f t="shared" si="3"/>
        <v>1.5873015873015873E-4</v>
      </c>
    </row>
    <row r="16" spans="2:153" x14ac:dyDescent="0.3">
      <c r="B16" s="34"/>
      <c r="C16" s="34" t="s">
        <v>225</v>
      </c>
      <c r="D16" s="35" t="s">
        <v>188</v>
      </c>
      <c r="E16" s="35" t="s">
        <v>4</v>
      </c>
      <c r="F16" s="35" t="s">
        <v>334</v>
      </c>
      <c r="G16" s="35" t="s">
        <v>312</v>
      </c>
      <c r="H16" s="151">
        <v>45067</v>
      </c>
      <c r="I16" s="151">
        <v>45111</v>
      </c>
      <c r="J16" s="199">
        <f t="shared" si="10"/>
        <v>45</v>
      </c>
      <c r="K16" s="45">
        <f t="shared" si="11"/>
        <v>0.68888888888888888</v>
      </c>
      <c r="L16" s="45"/>
      <c r="M16" s="148">
        <f t="shared" si="5"/>
        <v>7.1428571428571426E-3</v>
      </c>
      <c r="N16" s="51">
        <f t="shared" si="6"/>
        <v>4.9206349206349208E-3</v>
      </c>
      <c r="O16" s="35"/>
      <c r="P16" s="162"/>
      <c r="Q16" s="49">
        <f t="shared" si="7"/>
        <v>1</v>
      </c>
      <c r="R16" s="49">
        <f t="shared" si="7"/>
        <v>1</v>
      </c>
      <c r="S16" s="49">
        <f t="shared" si="7"/>
        <v>1</v>
      </c>
      <c r="T16" s="49">
        <f t="shared" si="7"/>
        <v>1</v>
      </c>
      <c r="U16" s="49">
        <f t="shared" si="7"/>
        <v>1</v>
      </c>
      <c r="V16" s="49">
        <f t="shared" si="7"/>
        <v>1</v>
      </c>
      <c r="W16" s="49">
        <f t="shared" si="7"/>
        <v>1</v>
      </c>
      <c r="X16" s="49">
        <f t="shared" si="7"/>
        <v>1</v>
      </c>
      <c r="Y16" s="49">
        <f t="shared" si="7"/>
        <v>1</v>
      </c>
      <c r="Z16" s="49">
        <f t="shared" si="7"/>
        <v>1</v>
      </c>
      <c r="AA16" s="49">
        <f t="shared" si="7"/>
        <v>1</v>
      </c>
      <c r="AB16" s="49">
        <f t="shared" si="7"/>
        <v>1</v>
      </c>
      <c r="AC16" s="49">
        <f t="shared" si="7"/>
        <v>1</v>
      </c>
      <c r="AD16" s="49">
        <f t="shared" si="7"/>
        <v>1</v>
      </c>
      <c r="AE16" s="49">
        <f t="shared" si="7"/>
        <v>1</v>
      </c>
      <c r="AF16" s="49">
        <f t="shared" si="7"/>
        <v>1</v>
      </c>
      <c r="AG16" s="49">
        <f t="shared" si="12"/>
        <v>1</v>
      </c>
      <c r="AH16" s="49">
        <f t="shared" si="12"/>
        <v>1</v>
      </c>
      <c r="AI16" s="49">
        <f t="shared" si="12"/>
        <v>1</v>
      </c>
      <c r="AJ16" s="49">
        <f t="shared" si="12"/>
        <v>1</v>
      </c>
      <c r="AK16" s="49">
        <f t="shared" si="12"/>
        <v>1</v>
      </c>
      <c r="AL16" s="49">
        <f t="shared" si="12"/>
        <v>1</v>
      </c>
      <c r="AM16" s="49">
        <f t="shared" si="12"/>
        <v>1</v>
      </c>
      <c r="AN16" s="49">
        <f t="shared" si="12"/>
        <v>1</v>
      </c>
      <c r="AO16" s="49">
        <f t="shared" si="12"/>
        <v>1</v>
      </c>
      <c r="AP16" s="49">
        <f t="shared" si="12"/>
        <v>1</v>
      </c>
      <c r="AQ16" s="49">
        <f t="shared" si="12"/>
        <v>1</v>
      </c>
      <c r="AR16" s="49">
        <f t="shared" si="12"/>
        <v>1</v>
      </c>
      <c r="AS16" s="49">
        <f t="shared" si="12"/>
        <v>1</v>
      </c>
      <c r="AT16" s="49">
        <f t="shared" si="12"/>
        <v>1</v>
      </c>
      <c r="AU16" s="49">
        <f t="shared" si="12"/>
        <v>1</v>
      </c>
      <c r="AV16" s="49">
        <f t="shared" si="12"/>
        <v>1</v>
      </c>
      <c r="AW16" s="49">
        <f t="shared" si="13"/>
        <v>1</v>
      </c>
      <c r="AX16" s="49">
        <f t="shared" si="13"/>
        <v>1</v>
      </c>
      <c r="AY16" s="49">
        <f t="shared" si="13"/>
        <v>1</v>
      </c>
      <c r="AZ16" s="49">
        <f t="shared" si="13"/>
        <v>1</v>
      </c>
      <c r="BA16" s="49">
        <f t="shared" si="13"/>
        <v>1</v>
      </c>
      <c r="BB16" s="49">
        <f t="shared" si="13"/>
        <v>1</v>
      </c>
      <c r="BC16" s="49">
        <f t="shared" si="13"/>
        <v>1</v>
      </c>
      <c r="BD16" s="49">
        <f t="shared" si="13"/>
        <v>1</v>
      </c>
      <c r="BE16" s="49">
        <f t="shared" si="13"/>
        <v>1</v>
      </c>
      <c r="BF16" s="49">
        <f t="shared" si="13"/>
        <v>1</v>
      </c>
      <c r="BG16" s="49">
        <f t="shared" si="13"/>
        <v>1</v>
      </c>
      <c r="BH16" s="49">
        <f t="shared" si="13"/>
        <v>1</v>
      </c>
      <c r="BI16" s="49">
        <f t="shared" si="13"/>
        <v>1</v>
      </c>
      <c r="BJ16" s="49" t="str">
        <f t="shared" si="13"/>
        <v/>
      </c>
      <c r="BK16" s="49" t="str">
        <f t="shared" si="13"/>
        <v/>
      </c>
      <c r="BL16" s="49" t="str">
        <f t="shared" si="13"/>
        <v/>
      </c>
      <c r="BM16" s="49" t="str">
        <f t="shared" si="14"/>
        <v/>
      </c>
      <c r="BN16" s="49" t="str">
        <f t="shared" si="14"/>
        <v/>
      </c>
      <c r="BO16" s="49" t="str">
        <f t="shared" si="14"/>
        <v/>
      </c>
      <c r="BP16" s="49" t="str">
        <f t="shared" si="14"/>
        <v/>
      </c>
      <c r="BQ16" s="49" t="str">
        <f t="shared" si="14"/>
        <v/>
      </c>
      <c r="BR16" s="49" t="str">
        <f t="shared" si="14"/>
        <v/>
      </c>
      <c r="BS16" s="49" t="str">
        <f t="shared" si="14"/>
        <v/>
      </c>
      <c r="BT16" s="49" t="str">
        <f t="shared" si="14"/>
        <v/>
      </c>
      <c r="BU16" s="49" t="str">
        <f t="shared" si="14"/>
        <v/>
      </c>
      <c r="BV16" s="49" t="str">
        <f t="shared" si="14"/>
        <v/>
      </c>
      <c r="BW16" s="49" t="str">
        <f t="shared" si="14"/>
        <v/>
      </c>
      <c r="BX16" s="49" t="str">
        <f t="shared" si="14"/>
        <v/>
      </c>
      <c r="BY16" s="49" t="str">
        <f t="shared" si="14"/>
        <v/>
      </c>
      <c r="BZ16" s="37"/>
      <c r="CB16" s="34">
        <v>1</v>
      </c>
      <c r="CC16" s="34">
        <v>1</v>
      </c>
      <c r="CD16" s="34">
        <v>1</v>
      </c>
      <c r="CE16" s="34">
        <v>1</v>
      </c>
      <c r="CF16" s="34">
        <v>1</v>
      </c>
      <c r="CG16" s="34">
        <v>1</v>
      </c>
      <c r="CH16" s="34">
        <v>1</v>
      </c>
      <c r="CI16" s="34">
        <v>1</v>
      </c>
      <c r="CJ16" s="34">
        <v>1</v>
      </c>
      <c r="CK16" s="34">
        <v>1</v>
      </c>
      <c r="CL16" s="34">
        <v>1</v>
      </c>
      <c r="CM16" s="34">
        <v>1</v>
      </c>
      <c r="CN16" s="34">
        <v>1</v>
      </c>
      <c r="CO16" s="34">
        <v>1</v>
      </c>
      <c r="CP16" s="34">
        <v>1</v>
      </c>
      <c r="CQ16" s="34">
        <v>1</v>
      </c>
      <c r="CR16" s="34">
        <v>1</v>
      </c>
      <c r="CS16" s="34">
        <v>1</v>
      </c>
      <c r="CT16" s="34">
        <v>1</v>
      </c>
      <c r="CU16" s="34">
        <v>1</v>
      </c>
      <c r="CV16" s="34">
        <v>1</v>
      </c>
      <c r="CW16" s="34">
        <v>1</v>
      </c>
      <c r="CX16" s="34">
        <v>1</v>
      </c>
      <c r="CY16" s="34">
        <v>1</v>
      </c>
      <c r="CZ16" s="34">
        <v>1</v>
      </c>
      <c r="DA16" s="34">
        <v>1</v>
      </c>
      <c r="DB16" s="34">
        <v>1</v>
      </c>
      <c r="DC16" s="34">
        <v>1</v>
      </c>
      <c r="DD16" s="34">
        <v>1</v>
      </c>
      <c r="DE16" s="34">
        <v>1</v>
      </c>
      <c r="DF16" s="34">
        <v>1</v>
      </c>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W16" s="175">
        <f t="shared" si="3"/>
        <v>1.5873015873015873E-4</v>
      </c>
    </row>
    <row r="17" spans="2:153" x14ac:dyDescent="0.3">
      <c r="B17" s="34"/>
      <c r="C17" s="34" t="s">
        <v>276</v>
      </c>
      <c r="D17" s="35" t="s">
        <v>187</v>
      </c>
      <c r="E17" s="35" t="s">
        <v>4</v>
      </c>
      <c r="F17" s="35" t="s">
        <v>334</v>
      </c>
      <c r="G17" s="35" t="s">
        <v>312</v>
      </c>
      <c r="H17" s="151">
        <v>45067</v>
      </c>
      <c r="I17" s="151">
        <v>45111</v>
      </c>
      <c r="J17" s="199">
        <f t="shared" si="10"/>
        <v>45</v>
      </c>
      <c r="K17" s="45">
        <f t="shared" si="11"/>
        <v>0.68888888888888888</v>
      </c>
      <c r="L17" s="45"/>
      <c r="M17" s="148">
        <f t="shared" si="5"/>
        <v>7.1428571428571426E-3</v>
      </c>
      <c r="N17" s="51">
        <f t="shared" si="6"/>
        <v>4.9206349206349208E-3</v>
      </c>
      <c r="O17" s="35"/>
      <c r="P17" s="162"/>
      <c r="Q17" s="49">
        <f t="shared" si="7"/>
        <v>1</v>
      </c>
      <c r="R17" s="49">
        <f t="shared" si="7"/>
        <v>1</v>
      </c>
      <c r="S17" s="49">
        <f t="shared" si="7"/>
        <v>1</v>
      </c>
      <c r="T17" s="49">
        <f t="shared" si="7"/>
        <v>1</v>
      </c>
      <c r="U17" s="49">
        <f t="shared" si="7"/>
        <v>1</v>
      </c>
      <c r="V17" s="49">
        <f t="shared" si="7"/>
        <v>1</v>
      </c>
      <c r="W17" s="49">
        <f t="shared" si="7"/>
        <v>1</v>
      </c>
      <c r="X17" s="49">
        <f t="shared" si="7"/>
        <v>1</v>
      </c>
      <c r="Y17" s="49">
        <f t="shared" si="7"/>
        <v>1</v>
      </c>
      <c r="Z17" s="49">
        <f t="shared" si="7"/>
        <v>1</v>
      </c>
      <c r="AA17" s="49">
        <f t="shared" si="7"/>
        <v>1</v>
      </c>
      <c r="AB17" s="49">
        <f t="shared" si="7"/>
        <v>1</v>
      </c>
      <c r="AC17" s="49">
        <f t="shared" si="7"/>
        <v>1</v>
      </c>
      <c r="AD17" s="49">
        <f t="shared" si="7"/>
        <v>1</v>
      </c>
      <c r="AE17" s="49">
        <f t="shared" si="7"/>
        <v>1</v>
      </c>
      <c r="AF17" s="49">
        <f t="shared" si="7"/>
        <v>1</v>
      </c>
      <c r="AG17" s="49">
        <f t="shared" si="12"/>
        <v>1</v>
      </c>
      <c r="AH17" s="49">
        <f t="shared" si="12"/>
        <v>1</v>
      </c>
      <c r="AI17" s="49">
        <f t="shared" si="12"/>
        <v>1</v>
      </c>
      <c r="AJ17" s="49">
        <f t="shared" si="12"/>
        <v>1</v>
      </c>
      <c r="AK17" s="49">
        <f t="shared" si="12"/>
        <v>1</v>
      </c>
      <c r="AL17" s="49">
        <f t="shared" si="12"/>
        <v>1</v>
      </c>
      <c r="AM17" s="49">
        <f t="shared" si="12"/>
        <v>1</v>
      </c>
      <c r="AN17" s="49">
        <f t="shared" si="12"/>
        <v>1</v>
      </c>
      <c r="AO17" s="49">
        <f t="shared" si="12"/>
        <v>1</v>
      </c>
      <c r="AP17" s="49">
        <f t="shared" si="12"/>
        <v>1</v>
      </c>
      <c r="AQ17" s="49">
        <f t="shared" si="12"/>
        <v>1</v>
      </c>
      <c r="AR17" s="49">
        <f t="shared" si="12"/>
        <v>1</v>
      </c>
      <c r="AS17" s="49">
        <f t="shared" si="12"/>
        <v>1</v>
      </c>
      <c r="AT17" s="49">
        <f t="shared" si="12"/>
        <v>1</v>
      </c>
      <c r="AU17" s="49">
        <f t="shared" si="12"/>
        <v>1</v>
      </c>
      <c r="AV17" s="49">
        <f t="shared" si="12"/>
        <v>1</v>
      </c>
      <c r="AW17" s="49">
        <f t="shared" si="13"/>
        <v>1</v>
      </c>
      <c r="AX17" s="49">
        <f t="shared" si="13"/>
        <v>1</v>
      </c>
      <c r="AY17" s="49">
        <f t="shared" si="13"/>
        <v>1</v>
      </c>
      <c r="AZ17" s="49">
        <f t="shared" si="13"/>
        <v>1</v>
      </c>
      <c r="BA17" s="49">
        <f t="shared" si="13"/>
        <v>1</v>
      </c>
      <c r="BB17" s="49">
        <f t="shared" si="13"/>
        <v>1</v>
      </c>
      <c r="BC17" s="49">
        <f t="shared" si="13"/>
        <v>1</v>
      </c>
      <c r="BD17" s="49">
        <f t="shared" si="13"/>
        <v>1</v>
      </c>
      <c r="BE17" s="49">
        <f t="shared" si="13"/>
        <v>1</v>
      </c>
      <c r="BF17" s="49">
        <f t="shared" si="13"/>
        <v>1</v>
      </c>
      <c r="BG17" s="49">
        <f t="shared" si="13"/>
        <v>1</v>
      </c>
      <c r="BH17" s="49">
        <f t="shared" si="13"/>
        <v>1</v>
      </c>
      <c r="BI17" s="49">
        <f t="shared" si="13"/>
        <v>1</v>
      </c>
      <c r="BJ17" s="49" t="str">
        <f t="shared" si="13"/>
        <v/>
      </c>
      <c r="BK17" s="49" t="str">
        <f t="shared" si="13"/>
        <v/>
      </c>
      <c r="BL17" s="49" t="str">
        <f t="shared" si="13"/>
        <v/>
      </c>
      <c r="BM17" s="49" t="str">
        <f t="shared" si="14"/>
        <v/>
      </c>
      <c r="BN17" s="49" t="str">
        <f t="shared" si="14"/>
        <v/>
      </c>
      <c r="BO17" s="49" t="str">
        <f t="shared" si="14"/>
        <v/>
      </c>
      <c r="BP17" s="49" t="str">
        <f t="shared" si="14"/>
        <v/>
      </c>
      <c r="BQ17" s="49" t="str">
        <f t="shared" si="14"/>
        <v/>
      </c>
      <c r="BR17" s="49" t="str">
        <f t="shared" si="14"/>
        <v/>
      </c>
      <c r="BS17" s="49" t="str">
        <f t="shared" si="14"/>
        <v/>
      </c>
      <c r="BT17" s="49" t="str">
        <f t="shared" si="14"/>
        <v/>
      </c>
      <c r="BU17" s="49" t="str">
        <f t="shared" si="14"/>
        <v/>
      </c>
      <c r="BV17" s="49" t="str">
        <f t="shared" si="14"/>
        <v/>
      </c>
      <c r="BW17" s="49" t="str">
        <f t="shared" si="14"/>
        <v/>
      </c>
      <c r="BX17" s="49" t="str">
        <f t="shared" si="14"/>
        <v/>
      </c>
      <c r="BY17" s="49" t="str">
        <f t="shared" si="14"/>
        <v/>
      </c>
      <c r="BZ17" s="37"/>
      <c r="CB17" s="34">
        <v>1</v>
      </c>
      <c r="CC17" s="34">
        <v>1</v>
      </c>
      <c r="CD17" s="34">
        <v>1</v>
      </c>
      <c r="CE17" s="34">
        <v>1</v>
      </c>
      <c r="CF17" s="34">
        <v>1</v>
      </c>
      <c r="CG17" s="34">
        <v>1</v>
      </c>
      <c r="CH17" s="34">
        <v>1</v>
      </c>
      <c r="CI17" s="34">
        <v>1</v>
      </c>
      <c r="CJ17" s="34">
        <v>1</v>
      </c>
      <c r="CK17" s="34">
        <v>1</v>
      </c>
      <c r="CL17" s="34">
        <v>1</v>
      </c>
      <c r="CM17" s="34">
        <v>1</v>
      </c>
      <c r="CN17" s="34">
        <v>1</v>
      </c>
      <c r="CO17" s="34">
        <v>1</v>
      </c>
      <c r="CP17" s="34">
        <v>1</v>
      </c>
      <c r="CQ17" s="34">
        <v>1</v>
      </c>
      <c r="CR17" s="34">
        <v>1</v>
      </c>
      <c r="CS17" s="34">
        <v>1</v>
      </c>
      <c r="CT17" s="34">
        <v>1</v>
      </c>
      <c r="CU17" s="34">
        <v>1</v>
      </c>
      <c r="CV17" s="34">
        <v>1</v>
      </c>
      <c r="CW17" s="34">
        <v>1</v>
      </c>
      <c r="CX17" s="34">
        <v>1</v>
      </c>
      <c r="CY17" s="34">
        <v>1</v>
      </c>
      <c r="CZ17" s="34">
        <v>1</v>
      </c>
      <c r="DA17" s="34">
        <v>1</v>
      </c>
      <c r="DB17" s="34">
        <v>1</v>
      </c>
      <c r="DC17" s="34">
        <v>1</v>
      </c>
      <c r="DD17" s="34">
        <v>1</v>
      </c>
      <c r="DE17" s="34">
        <v>1</v>
      </c>
      <c r="DF17" s="34">
        <v>1</v>
      </c>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W17" s="175">
        <f t="shared" si="3"/>
        <v>1.5873015873015873E-4</v>
      </c>
    </row>
    <row r="18" spans="2:153" x14ac:dyDescent="0.3">
      <c r="B18" s="32">
        <v>1</v>
      </c>
      <c r="C18" s="32" t="s">
        <v>7</v>
      </c>
      <c r="D18" s="33" t="s">
        <v>0</v>
      </c>
      <c r="E18" s="33"/>
      <c r="F18" s="33"/>
      <c r="G18" s="33"/>
      <c r="H18" s="201"/>
      <c r="I18" s="201"/>
      <c r="J18" s="46"/>
      <c r="K18" s="46"/>
      <c r="L18" s="46"/>
      <c r="M18" s="149"/>
      <c r="N18" s="46"/>
      <c r="O18" s="33"/>
      <c r="P18" s="163"/>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W18" s="175">
        <f t="shared" si="3"/>
        <v>0</v>
      </c>
    </row>
    <row r="19" spans="2:153" x14ac:dyDescent="0.3">
      <c r="B19" s="34"/>
      <c r="C19" s="34" t="s">
        <v>226</v>
      </c>
      <c r="D19" s="35" t="s">
        <v>190</v>
      </c>
      <c r="E19" s="35" t="s">
        <v>4</v>
      </c>
      <c r="F19" s="35" t="s">
        <v>335</v>
      </c>
      <c r="G19" s="35" t="s">
        <v>313</v>
      </c>
      <c r="H19" s="151">
        <v>45106</v>
      </c>
      <c r="I19" s="151">
        <v>45121</v>
      </c>
      <c r="J19" s="53">
        <f>+IF(H19="","",(I19-H19)+1)</f>
        <v>16</v>
      </c>
      <c r="K19" s="45">
        <f>+SUM(CB19:EJ19)/SUM(Q19:BY19)</f>
        <v>1</v>
      </c>
      <c r="L19" s="45"/>
      <c r="M19" s="148">
        <f>25%/35</f>
        <v>7.1428571428571426E-3</v>
      </c>
      <c r="N19" s="51">
        <f>+K19*M19</f>
        <v>7.1428571428571426E-3</v>
      </c>
      <c r="O19" s="156"/>
      <c r="P19" s="162"/>
      <c r="Q19" s="49" t="str">
        <f t="shared" si="7"/>
        <v/>
      </c>
      <c r="R19" s="49" t="str">
        <f t="shared" si="7"/>
        <v/>
      </c>
      <c r="S19" s="49" t="str">
        <f t="shared" si="7"/>
        <v/>
      </c>
      <c r="T19" s="49" t="str">
        <f t="shared" si="7"/>
        <v/>
      </c>
      <c r="U19" s="49" t="str">
        <f t="shared" si="7"/>
        <v/>
      </c>
      <c r="V19" s="49" t="str">
        <f t="shared" si="7"/>
        <v/>
      </c>
      <c r="W19" s="49" t="str">
        <f t="shared" si="7"/>
        <v/>
      </c>
      <c r="X19" s="49" t="str">
        <f t="shared" si="7"/>
        <v/>
      </c>
      <c r="Y19" s="49" t="str">
        <f t="shared" si="7"/>
        <v/>
      </c>
      <c r="Z19" s="49" t="str">
        <f t="shared" si="7"/>
        <v/>
      </c>
      <c r="AA19" s="49" t="str">
        <f t="shared" si="7"/>
        <v/>
      </c>
      <c r="AB19" s="49" t="str">
        <f t="shared" si="7"/>
        <v/>
      </c>
      <c r="AC19" s="49" t="str">
        <f t="shared" si="7"/>
        <v/>
      </c>
      <c r="AD19" s="49" t="str">
        <f t="shared" si="7"/>
        <v/>
      </c>
      <c r="AE19" s="49" t="str">
        <f t="shared" si="7"/>
        <v/>
      </c>
      <c r="AF19" s="49" t="str">
        <f t="shared" si="7"/>
        <v/>
      </c>
      <c r="AG19" s="49" t="str">
        <f t="shared" ref="AG19:AV20" si="15">+IF((AND(IF(AG$9&gt;=$H19,TRUE,FALSE),IF(AG$9&lt;=$I19,TRUE,FALSE)))=TRUE,1,"")</f>
        <v/>
      </c>
      <c r="AH19" s="49" t="str">
        <f t="shared" si="15"/>
        <v/>
      </c>
      <c r="AI19" s="49" t="str">
        <f t="shared" si="15"/>
        <v/>
      </c>
      <c r="AJ19" s="49" t="str">
        <f t="shared" si="15"/>
        <v/>
      </c>
      <c r="AK19" s="49" t="str">
        <f t="shared" si="15"/>
        <v/>
      </c>
      <c r="AL19" s="49" t="str">
        <f t="shared" si="15"/>
        <v/>
      </c>
      <c r="AM19" s="49" t="str">
        <f t="shared" si="15"/>
        <v/>
      </c>
      <c r="AN19" s="49" t="str">
        <f t="shared" si="15"/>
        <v/>
      </c>
      <c r="AO19" s="49" t="str">
        <f t="shared" si="15"/>
        <v/>
      </c>
      <c r="AP19" s="49" t="str">
        <f t="shared" si="15"/>
        <v/>
      </c>
      <c r="AQ19" s="49" t="str">
        <f t="shared" si="15"/>
        <v/>
      </c>
      <c r="AR19" s="49" t="str">
        <f t="shared" si="15"/>
        <v/>
      </c>
      <c r="AS19" s="49" t="str">
        <f t="shared" si="15"/>
        <v/>
      </c>
      <c r="AT19" s="49" t="str">
        <f t="shared" si="15"/>
        <v/>
      </c>
      <c r="AU19" s="49" t="str">
        <f t="shared" si="15"/>
        <v/>
      </c>
      <c r="AV19" s="49" t="str">
        <f t="shared" si="15"/>
        <v/>
      </c>
      <c r="AW19" s="49" t="str">
        <f t="shared" ref="AW19:BL20" si="16">+IF((AND(IF(AW$9&gt;=$H19,TRUE,FALSE),IF(AW$9&lt;=$I19,TRUE,FALSE)))=TRUE,1,"")</f>
        <v/>
      </c>
      <c r="AX19" s="49" t="str">
        <f t="shared" si="16"/>
        <v/>
      </c>
      <c r="AY19" s="49" t="str">
        <f t="shared" si="16"/>
        <v/>
      </c>
      <c r="AZ19" s="49" t="str">
        <f t="shared" si="16"/>
        <v/>
      </c>
      <c r="BA19" s="49" t="str">
        <f t="shared" si="16"/>
        <v/>
      </c>
      <c r="BB19" s="49" t="str">
        <f t="shared" si="16"/>
        <v/>
      </c>
      <c r="BC19" s="49" t="str">
        <f t="shared" si="16"/>
        <v/>
      </c>
      <c r="BD19" s="49">
        <f t="shared" si="16"/>
        <v>1</v>
      </c>
      <c r="BE19" s="49">
        <f t="shared" si="16"/>
        <v>1</v>
      </c>
      <c r="BF19" s="49">
        <f t="shared" si="16"/>
        <v>1</v>
      </c>
      <c r="BG19" s="49">
        <f t="shared" si="16"/>
        <v>1</v>
      </c>
      <c r="BH19" s="49">
        <f t="shared" si="16"/>
        <v>1</v>
      </c>
      <c r="BI19" s="49">
        <f t="shared" si="16"/>
        <v>1</v>
      </c>
      <c r="BJ19" s="49">
        <f t="shared" si="16"/>
        <v>1</v>
      </c>
      <c r="BK19" s="49">
        <f t="shared" si="16"/>
        <v>1</v>
      </c>
      <c r="BL19" s="49">
        <f t="shared" si="16"/>
        <v>1</v>
      </c>
      <c r="BM19" s="49">
        <f t="shared" ref="BM19:BY20" si="17">+IF((AND(IF(BM$9&gt;=$H19,TRUE,FALSE),IF(BM$9&lt;=$I19,TRUE,FALSE)))=TRUE,1,"")</f>
        <v>1</v>
      </c>
      <c r="BN19" s="49">
        <f t="shared" si="17"/>
        <v>1</v>
      </c>
      <c r="BO19" s="49">
        <f t="shared" si="17"/>
        <v>1</v>
      </c>
      <c r="BP19" s="49">
        <f t="shared" si="17"/>
        <v>1</v>
      </c>
      <c r="BQ19" s="49">
        <f t="shared" si="17"/>
        <v>1</v>
      </c>
      <c r="BR19" s="49">
        <f t="shared" si="17"/>
        <v>1</v>
      </c>
      <c r="BS19" s="49">
        <f t="shared" si="17"/>
        <v>1</v>
      </c>
      <c r="BT19" s="49" t="str">
        <f t="shared" si="17"/>
        <v/>
      </c>
      <c r="BU19" s="49" t="str">
        <f t="shared" si="17"/>
        <v/>
      </c>
      <c r="BV19" s="49" t="str">
        <f t="shared" si="17"/>
        <v/>
      </c>
      <c r="BW19" s="49" t="str">
        <f t="shared" si="17"/>
        <v/>
      </c>
      <c r="BX19" s="49" t="str">
        <f t="shared" si="17"/>
        <v/>
      </c>
      <c r="BY19" s="49" t="str">
        <f t="shared" si="17"/>
        <v/>
      </c>
      <c r="CB19" s="34"/>
      <c r="CC19" s="34"/>
      <c r="CD19" s="34"/>
      <c r="CE19" s="34"/>
      <c r="CF19" s="34"/>
      <c r="CG19" s="34"/>
      <c r="CH19" s="34"/>
      <c r="CI19" s="34"/>
      <c r="CJ19" s="34"/>
      <c r="CK19" s="34"/>
      <c r="CL19" s="34"/>
      <c r="CM19" s="34"/>
      <c r="CN19" s="34"/>
      <c r="CO19" s="34"/>
      <c r="CP19" s="34"/>
      <c r="CQ19" s="34">
        <v>1</v>
      </c>
      <c r="CR19" s="34">
        <v>1</v>
      </c>
      <c r="CS19" s="34">
        <v>1</v>
      </c>
      <c r="CT19" s="34">
        <v>1</v>
      </c>
      <c r="CU19" s="34">
        <v>1</v>
      </c>
      <c r="CV19" s="34">
        <v>1</v>
      </c>
      <c r="CW19" s="34">
        <v>1</v>
      </c>
      <c r="CX19" s="34">
        <v>1</v>
      </c>
      <c r="CY19" s="34">
        <v>1</v>
      </c>
      <c r="CZ19" s="34">
        <v>1</v>
      </c>
      <c r="DA19" s="34">
        <v>1</v>
      </c>
      <c r="DB19" s="34">
        <v>1</v>
      </c>
      <c r="DC19" s="34">
        <v>1</v>
      </c>
      <c r="DD19" s="34">
        <v>1</v>
      </c>
      <c r="DE19" s="34">
        <v>1</v>
      </c>
      <c r="DF19" s="34">
        <v>1</v>
      </c>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W19" s="175">
        <f t="shared" si="3"/>
        <v>4.4642857142857141E-4</v>
      </c>
    </row>
    <row r="20" spans="2:153" x14ac:dyDescent="0.3">
      <c r="B20" s="34"/>
      <c r="C20" s="34" t="s">
        <v>227</v>
      </c>
      <c r="D20" s="35" t="s">
        <v>189</v>
      </c>
      <c r="E20" s="35" t="s">
        <v>4</v>
      </c>
      <c r="F20" s="35" t="s">
        <v>335</v>
      </c>
      <c r="G20" s="35" t="s">
        <v>313</v>
      </c>
      <c r="H20" s="151">
        <v>45106</v>
      </c>
      <c r="I20" s="151">
        <v>45121</v>
      </c>
      <c r="J20" s="53">
        <f>+IF(H20="","",(I20-H20)+1)</f>
        <v>16</v>
      </c>
      <c r="K20" s="45">
        <f>+SUM(CB20:EJ20)/SUM(Q20:BY20)</f>
        <v>1</v>
      </c>
      <c r="L20" s="45"/>
      <c r="M20" s="148">
        <f>25%/35</f>
        <v>7.1428571428571426E-3</v>
      </c>
      <c r="N20" s="51">
        <f>+K20*M20</f>
        <v>7.1428571428571426E-3</v>
      </c>
      <c r="O20" s="156"/>
      <c r="P20" s="162"/>
      <c r="Q20" s="49" t="str">
        <f t="shared" si="7"/>
        <v/>
      </c>
      <c r="R20" s="49" t="str">
        <f t="shared" si="7"/>
        <v/>
      </c>
      <c r="S20" s="49" t="str">
        <f t="shared" si="7"/>
        <v/>
      </c>
      <c r="T20" s="49" t="str">
        <f t="shared" si="7"/>
        <v/>
      </c>
      <c r="U20" s="49" t="str">
        <f t="shared" si="7"/>
        <v/>
      </c>
      <c r="V20" s="49" t="str">
        <f t="shared" si="7"/>
        <v/>
      </c>
      <c r="W20" s="49" t="str">
        <f t="shared" si="7"/>
        <v/>
      </c>
      <c r="X20" s="49" t="str">
        <f t="shared" si="7"/>
        <v/>
      </c>
      <c r="Y20" s="49" t="str">
        <f t="shared" si="7"/>
        <v/>
      </c>
      <c r="Z20" s="49" t="str">
        <f t="shared" si="7"/>
        <v/>
      </c>
      <c r="AA20" s="49" t="str">
        <f t="shared" si="7"/>
        <v/>
      </c>
      <c r="AB20" s="49" t="str">
        <f t="shared" si="7"/>
        <v/>
      </c>
      <c r="AC20" s="49" t="str">
        <f t="shared" si="7"/>
        <v/>
      </c>
      <c r="AD20" s="49" t="str">
        <f t="shared" si="7"/>
        <v/>
      </c>
      <c r="AE20" s="49" t="str">
        <f t="shared" si="7"/>
        <v/>
      </c>
      <c r="AF20" s="49" t="str">
        <f t="shared" si="7"/>
        <v/>
      </c>
      <c r="AG20" s="49" t="str">
        <f t="shared" si="15"/>
        <v/>
      </c>
      <c r="AH20" s="49" t="str">
        <f t="shared" si="15"/>
        <v/>
      </c>
      <c r="AI20" s="49" t="str">
        <f t="shared" si="15"/>
        <v/>
      </c>
      <c r="AJ20" s="49" t="str">
        <f t="shared" si="15"/>
        <v/>
      </c>
      <c r="AK20" s="49" t="str">
        <f t="shared" si="15"/>
        <v/>
      </c>
      <c r="AL20" s="49" t="str">
        <f t="shared" si="15"/>
        <v/>
      </c>
      <c r="AM20" s="49" t="str">
        <f t="shared" si="15"/>
        <v/>
      </c>
      <c r="AN20" s="49" t="str">
        <f t="shared" si="15"/>
        <v/>
      </c>
      <c r="AO20" s="49" t="str">
        <f t="shared" si="15"/>
        <v/>
      </c>
      <c r="AP20" s="49" t="str">
        <f t="shared" si="15"/>
        <v/>
      </c>
      <c r="AQ20" s="49" t="str">
        <f t="shared" si="15"/>
        <v/>
      </c>
      <c r="AR20" s="49" t="str">
        <f t="shared" si="15"/>
        <v/>
      </c>
      <c r="AS20" s="49" t="str">
        <f t="shared" si="15"/>
        <v/>
      </c>
      <c r="AT20" s="49" t="str">
        <f t="shared" si="15"/>
        <v/>
      </c>
      <c r="AU20" s="49" t="str">
        <f t="shared" si="15"/>
        <v/>
      </c>
      <c r="AV20" s="49" t="str">
        <f t="shared" si="15"/>
        <v/>
      </c>
      <c r="AW20" s="49" t="str">
        <f t="shared" si="16"/>
        <v/>
      </c>
      <c r="AX20" s="49" t="str">
        <f t="shared" si="16"/>
        <v/>
      </c>
      <c r="AY20" s="49" t="str">
        <f t="shared" si="16"/>
        <v/>
      </c>
      <c r="AZ20" s="49" t="str">
        <f t="shared" si="16"/>
        <v/>
      </c>
      <c r="BA20" s="49" t="str">
        <f t="shared" si="16"/>
        <v/>
      </c>
      <c r="BB20" s="49" t="str">
        <f t="shared" si="16"/>
        <v/>
      </c>
      <c r="BC20" s="49" t="str">
        <f t="shared" si="16"/>
        <v/>
      </c>
      <c r="BD20" s="49">
        <f t="shared" si="16"/>
        <v>1</v>
      </c>
      <c r="BE20" s="49">
        <f t="shared" si="16"/>
        <v>1</v>
      </c>
      <c r="BF20" s="49">
        <f t="shared" si="16"/>
        <v>1</v>
      </c>
      <c r="BG20" s="49">
        <f t="shared" si="16"/>
        <v>1</v>
      </c>
      <c r="BH20" s="49">
        <f t="shared" si="16"/>
        <v>1</v>
      </c>
      <c r="BI20" s="49">
        <f t="shared" si="16"/>
        <v>1</v>
      </c>
      <c r="BJ20" s="49">
        <f t="shared" si="16"/>
        <v>1</v>
      </c>
      <c r="BK20" s="49">
        <f t="shared" si="16"/>
        <v>1</v>
      </c>
      <c r="BL20" s="49">
        <f t="shared" si="16"/>
        <v>1</v>
      </c>
      <c r="BM20" s="49">
        <f t="shared" si="17"/>
        <v>1</v>
      </c>
      <c r="BN20" s="49">
        <f t="shared" si="17"/>
        <v>1</v>
      </c>
      <c r="BO20" s="49">
        <f t="shared" si="17"/>
        <v>1</v>
      </c>
      <c r="BP20" s="49">
        <f t="shared" si="17"/>
        <v>1</v>
      </c>
      <c r="BQ20" s="49">
        <f t="shared" si="17"/>
        <v>1</v>
      </c>
      <c r="BR20" s="49">
        <f t="shared" si="17"/>
        <v>1</v>
      </c>
      <c r="BS20" s="49">
        <f t="shared" si="17"/>
        <v>1</v>
      </c>
      <c r="BT20" s="49" t="str">
        <f t="shared" si="17"/>
        <v/>
      </c>
      <c r="BU20" s="49" t="str">
        <f t="shared" si="17"/>
        <v/>
      </c>
      <c r="BV20" s="49" t="str">
        <f t="shared" si="17"/>
        <v/>
      </c>
      <c r="BW20" s="49" t="str">
        <f t="shared" si="17"/>
        <v/>
      </c>
      <c r="BX20" s="49" t="str">
        <f t="shared" si="17"/>
        <v/>
      </c>
      <c r="BY20" s="49" t="str">
        <f t="shared" si="17"/>
        <v/>
      </c>
      <c r="CB20" s="34"/>
      <c r="CC20" s="34"/>
      <c r="CD20" s="34"/>
      <c r="CE20" s="34"/>
      <c r="CF20" s="34"/>
      <c r="CG20" s="34"/>
      <c r="CH20" s="34"/>
      <c r="CI20" s="34"/>
      <c r="CJ20" s="34"/>
      <c r="CK20" s="34"/>
      <c r="CL20" s="34"/>
      <c r="CM20" s="34"/>
      <c r="CN20" s="34"/>
      <c r="CO20" s="34"/>
      <c r="CP20" s="34"/>
      <c r="CQ20" s="34">
        <v>1</v>
      </c>
      <c r="CR20" s="34">
        <v>1</v>
      </c>
      <c r="CS20" s="34">
        <v>1</v>
      </c>
      <c r="CT20" s="34">
        <v>1</v>
      </c>
      <c r="CU20" s="34">
        <v>1</v>
      </c>
      <c r="CV20" s="34">
        <v>1</v>
      </c>
      <c r="CW20" s="34">
        <v>1</v>
      </c>
      <c r="CX20" s="34">
        <v>1</v>
      </c>
      <c r="CY20" s="34">
        <v>1</v>
      </c>
      <c r="CZ20" s="34">
        <v>1</v>
      </c>
      <c r="DA20" s="34">
        <v>1</v>
      </c>
      <c r="DB20" s="34">
        <v>1</v>
      </c>
      <c r="DC20" s="34">
        <v>1</v>
      </c>
      <c r="DD20" s="34">
        <v>1</v>
      </c>
      <c r="DE20" s="34">
        <v>1</v>
      </c>
      <c r="DF20" s="34">
        <v>1</v>
      </c>
      <c r="DG20" s="34"/>
      <c r="DH20" s="34"/>
      <c r="DI20" s="34"/>
      <c r="DJ20" s="34"/>
      <c r="DK20" s="34"/>
      <c r="DL20" s="34"/>
      <c r="DM20" s="34"/>
      <c r="DN20" s="34"/>
      <c r="DO20" s="34"/>
      <c r="DP20" s="34"/>
      <c r="DQ20" s="34"/>
      <c r="DR20" s="34"/>
      <c r="DS20" s="34"/>
      <c r="DT20" s="34"/>
      <c r="DU20" s="34"/>
      <c r="DV20" s="34"/>
      <c r="DW20" s="34"/>
      <c r="DX20" s="34"/>
      <c r="DY20" s="34"/>
      <c r="DZ20" s="34"/>
      <c r="EA20" s="34"/>
      <c r="EB20" s="34"/>
      <c r="EC20" s="34"/>
      <c r="ED20" s="34"/>
      <c r="EE20" s="34"/>
      <c r="EF20" s="34"/>
      <c r="EG20" s="34"/>
      <c r="EH20" s="34"/>
      <c r="EI20" s="34"/>
      <c r="EJ20" s="34"/>
      <c r="EW20" s="175">
        <f t="shared" si="3"/>
        <v>4.4642857142857141E-4</v>
      </c>
    </row>
    <row r="21" spans="2:153" x14ac:dyDescent="0.3">
      <c r="B21" s="32">
        <v>1</v>
      </c>
      <c r="C21" s="32" t="s">
        <v>15</v>
      </c>
      <c r="D21" s="33" t="s">
        <v>205</v>
      </c>
      <c r="E21" s="33"/>
      <c r="F21" s="33"/>
      <c r="G21" s="33"/>
      <c r="H21" s="33"/>
      <c r="I21" s="33"/>
      <c r="J21" s="46"/>
      <c r="K21" s="46"/>
      <c r="L21" s="46"/>
      <c r="M21" s="149"/>
      <c r="N21" s="46"/>
      <c r="O21" s="33"/>
      <c r="P21" s="163"/>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W21" s="175">
        <f t="shared" si="3"/>
        <v>0</v>
      </c>
    </row>
    <row r="22" spans="2:153" x14ac:dyDescent="0.3">
      <c r="B22" s="34"/>
      <c r="C22" s="34" t="s">
        <v>228</v>
      </c>
      <c r="D22" s="35" t="s">
        <v>281</v>
      </c>
      <c r="E22" s="35" t="s">
        <v>4</v>
      </c>
      <c r="F22" s="35" t="s">
        <v>336</v>
      </c>
      <c r="G22" s="35" t="s">
        <v>314</v>
      </c>
      <c r="H22" s="151">
        <v>45106</v>
      </c>
      <c r="I22" s="151">
        <v>45121</v>
      </c>
      <c r="J22" s="53">
        <f t="shared" ref="J22:J29" si="18">+IF(H22="","",(I22-H22)+1)</f>
        <v>16</v>
      </c>
      <c r="K22" s="45">
        <f t="shared" ref="K22:K29" si="19">+SUM(CB22:EJ22)/SUM(Q22:BY22)</f>
        <v>1</v>
      </c>
      <c r="L22" s="45"/>
      <c r="M22" s="148">
        <v>0.1</v>
      </c>
      <c r="N22" s="51">
        <f>+P22*M22</f>
        <v>0</v>
      </c>
      <c r="O22" s="156"/>
      <c r="P22" s="163"/>
      <c r="Q22" s="49" t="str">
        <f t="shared" si="7"/>
        <v/>
      </c>
      <c r="R22" s="49" t="str">
        <f t="shared" si="7"/>
        <v/>
      </c>
      <c r="S22" s="49" t="str">
        <f t="shared" si="7"/>
        <v/>
      </c>
      <c r="T22" s="49" t="str">
        <f t="shared" si="7"/>
        <v/>
      </c>
      <c r="U22" s="49" t="str">
        <f t="shared" si="7"/>
        <v/>
      </c>
      <c r="V22" s="49" t="str">
        <f t="shared" si="7"/>
        <v/>
      </c>
      <c r="W22" s="49" t="str">
        <f t="shared" si="7"/>
        <v/>
      </c>
      <c r="X22" s="49" t="str">
        <f t="shared" si="7"/>
        <v/>
      </c>
      <c r="Y22" s="49" t="str">
        <f t="shared" si="7"/>
        <v/>
      </c>
      <c r="Z22" s="49" t="str">
        <f t="shared" si="7"/>
        <v/>
      </c>
      <c r="AA22" s="49" t="str">
        <f t="shared" si="7"/>
        <v/>
      </c>
      <c r="AB22" s="49" t="str">
        <f t="shared" si="7"/>
        <v/>
      </c>
      <c r="AC22" s="49" t="str">
        <f t="shared" si="7"/>
        <v/>
      </c>
      <c r="AD22" s="49" t="str">
        <f t="shared" si="7"/>
        <v/>
      </c>
      <c r="AE22" s="49" t="str">
        <f t="shared" si="7"/>
        <v/>
      </c>
      <c r="AF22" s="49" t="str">
        <f t="shared" si="7"/>
        <v/>
      </c>
      <c r="AG22" s="49" t="str">
        <f t="shared" ref="AG22:AV29" si="20">+IF((AND(IF(AG$9&gt;=$H22,TRUE,FALSE),IF(AG$9&lt;=$I22,TRUE,FALSE)))=TRUE,1,"")</f>
        <v/>
      </c>
      <c r="AH22" s="49" t="str">
        <f t="shared" si="20"/>
        <v/>
      </c>
      <c r="AI22" s="49" t="str">
        <f t="shared" si="20"/>
        <v/>
      </c>
      <c r="AJ22" s="49" t="str">
        <f t="shared" si="20"/>
        <v/>
      </c>
      <c r="AK22" s="49" t="str">
        <f t="shared" si="20"/>
        <v/>
      </c>
      <c r="AL22" s="49" t="str">
        <f t="shared" si="20"/>
        <v/>
      </c>
      <c r="AM22" s="49" t="str">
        <f t="shared" si="20"/>
        <v/>
      </c>
      <c r="AN22" s="49" t="str">
        <f t="shared" si="20"/>
        <v/>
      </c>
      <c r="AO22" s="49" t="str">
        <f t="shared" si="20"/>
        <v/>
      </c>
      <c r="AP22" s="49" t="str">
        <f t="shared" si="20"/>
        <v/>
      </c>
      <c r="AQ22" s="49" t="str">
        <f t="shared" si="20"/>
        <v/>
      </c>
      <c r="AR22" s="49" t="str">
        <f t="shared" si="20"/>
        <v/>
      </c>
      <c r="AS22" s="49" t="str">
        <f t="shared" si="20"/>
        <v/>
      </c>
      <c r="AT22" s="49" t="str">
        <f t="shared" si="20"/>
        <v/>
      </c>
      <c r="AU22" s="49" t="str">
        <f t="shared" si="20"/>
        <v/>
      </c>
      <c r="AV22" s="49" t="str">
        <f t="shared" si="20"/>
        <v/>
      </c>
      <c r="AW22" s="49" t="str">
        <f t="shared" ref="AW22:BL29" si="21">+IF((AND(IF(AW$9&gt;=$H22,TRUE,FALSE),IF(AW$9&lt;=$I22,TRUE,FALSE)))=TRUE,1,"")</f>
        <v/>
      </c>
      <c r="AX22" s="49" t="str">
        <f t="shared" si="21"/>
        <v/>
      </c>
      <c r="AY22" s="49" t="str">
        <f t="shared" si="21"/>
        <v/>
      </c>
      <c r="AZ22" s="49" t="str">
        <f t="shared" si="21"/>
        <v/>
      </c>
      <c r="BA22" s="49" t="str">
        <f t="shared" si="21"/>
        <v/>
      </c>
      <c r="BB22" s="49" t="str">
        <f t="shared" si="21"/>
        <v/>
      </c>
      <c r="BC22" s="49" t="str">
        <f t="shared" si="21"/>
        <v/>
      </c>
      <c r="BD22" s="49">
        <f t="shared" si="21"/>
        <v>1</v>
      </c>
      <c r="BE22" s="49">
        <f t="shared" si="21"/>
        <v>1</v>
      </c>
      <c r="BF22" s="49">
        <f t="shared" si="21"/>
        <v>1</v>
      </c>
      <c r="BG22" s="49">
        <f t="shared" si="21"/>
        <v>1</v>
      </c>
      <c r="BH22" s="49">
        <f t="shared" si="21"/>
        <v>1</v>
      </c>
      <c r="BI22" s="49">
        <f t="shared" si="21"/>
        <v>1</v>
      </c>
      <c r="BJ22" s="49">
        <f t="shared" si="21"/>
        <v>1</v>
      </c>
      <c r="BK22" s="49">
        <f t="shared" si="21"/>
        <v>1</v>
      </c>
      <c r="BL22" s="49">
        <f t="shared" si="21"/>
        <v>1</v>
      </c>
      <c r="BM22" s="49">
        <f t="shared" ref="BM22:BY29" si="22">+IF((AND(IF(BM$9&gt;=$H22,TRUE,FALSE),IF(BM$9&lt;=$I22,TRUE,FALSE)))=TRUE,1,"")</f>
        <v>1</v>
      </c>
      <c r="BN22" s="49">
        <f t="shared" si="22"/>
        <v>1</v>
      </c>
      <c r="BO22" s="49">
        <f t="shared" si="22"/>
        <v>1</v>
      </c>
      <c r="BP22" s="49">
        <f t="shared" si="22"/>
        <v>1</v>
      </c>
      <c r="BQ22" s="49">
        <f t="shared" si="22"/>
        <v>1</v>
      </c>
      <c r="BR22" s="49">
        <f t="shared" si="22"/>
        <v>1</v>
      </c>
      <c r="BS22" s="49">
        <f t="shared" si="22"/>
        <v>1</v>
      </c>
      <c r="BT22" s="49" t="str">
        <f t="shared" si="22"/>
        <v/>
      </c>
      <c r="BU22" s="49" t="str">
        <f t="shared" si="22"/>
        <v/>
      </c>
      <c r="BV22" s="49" t="str">
        <f t="shared" si="22"/>
        <v/>
      </c>
      <c r="BW22" s="49" t="str">
        <f t="shared" si="22"/>
        <v/>
      </c>
      <c r="BX22" s="49" t="str">
        <f t="shared" si="22"/>
        <v/>
      </c>
      <c r="BY22" s="49" t="str">
        <f t="shared" si="22"/>
        <v/>
      </c>
      <c r="CB22" s="34"/>
      <c r="CC22" s="34"/>
      <c r="CD22" s="34"/>
      <c r="CE22" s="34"/>
      <c r="CF22" s="34"/>
      <c r="CG22" s="34"/>
      <c r="CH22" s="34"/>
      <c r="CI22" s="34"/>
      <c r="CJ22" s="34"/>
      <c r="CK22" s="34"/>
      <c r="CL22" s="34"/>
      <c r="CM22" s="34"/>
      <c r="CN22" s="34"/>
      <c r="CO22" s="34"/>
      <c r="CP22" s="34"/>
      <c r="CQ22" s="34">
        <v>1</v>
      </c>
      <c r="CR22" s="34">
        <v>1</v>
      </c>
      <c r="CS22" s="34">
        <v>1</v>
      </c>
      <c r="CT22" s="34">
        <v>1</v>
      </c>
      <c r="CU22" s="34">
        <v>1</v>
      </c>
      <c r="CV22" s="34">
        <v>1</v>
      </c>
      <c r="CW22" s="34">
        <v>1</v>
      </c>
      <c r="CX22" s="34">
        <v>1</v>
      </c>
      <c r="CY22" s="34">
        <v>1</v>
      </c>
      <c r="CZ22" s="34">
        <v>1</v>
      </c>
      <c r="DA22" s="34">
        <v>1</v>
      </c>
      <c r="DB22" s="34">
        <v>1</v>
      </c>
      <c r="DC22" s="34">
        <v>1</v>
      </c>
      <c r="DD22" s="34">
        <v>1</v>
      </c>
      <c r="DE22" s="34">
        <v>1</v>
      </c>
      <c r="DF22" s="34">
        <v>1</v>
      </c>
      <c r="DG22" s="34"/>
      <c r="DH22" s="34"/>
      <c r="DI22" s="34"/>
      <c r="DJ22" s="34"/>
      <c r="DK22" s="34"/>
      <c r="DL22" s="34"/>
      <c r="DM22" s="34"/>
      <c r="DN22" s="34"/>
      <c r="DO22" s="34"/>
      <c r="DP22" s="34"/>
      <c r="DQ22" s="34"/>
      <c r="DR22" s="34"/>
      <c r="DS22" s="34"/>
      <c r="DT22" s="34"/>
      <c r="DU22" s="34"/>
      <c r="DV22" s="34"/>
      <c r="DW22" s="34"/>
      <c r="DX22" s="34"/>
      <c r="DY22" s="34"/>
      <c r="DZ22" s="34"/>
      <c r="EA22" s="34"/>
      <c r="EB22" s="34"/>
      <c r="EC22" s="34"/>
      <c r="ED22" s="34"/>
      <c r="EE22" s="34"/>
      <c r="EF22" s="34"/>
      <c r="EG22" s="34"/>
      <c r="EH22" s="34"/>
      <c r="EI22" s="34"/>
      <c r="EJ22" s="34"/>
      <c r="EW22" s="175">
        <f t="shared" si="3"/>
        <v>6.2500000000000003E-3</v>
      </c>
    </row>
    <row r="23" spans="2:153" x14ac:dyDescent="0.3">
      <c r="B23" s="34"/>
      <c r="C23" s="34" t="s">
        <v>229</v>
      </c>
      <c r="D23" s="35" t="s">
        <v>209</v>
      </c>
      <c r="E23" s="35" t="s">
        <v>4</v>
      </c>
      <c r="F23" s="35" t="s">
        <v>336</v>
      </c>
      <c r="G23" s="35" t="s">
        <v>314</v>
      </c>
      <c r="H23" s="151">
        <v>45106</v>
      </c>
      <c r="I23" s="151">
        <v>45121</v>
      </c>
      <c r="J23" s="53">
        <f t="shared" si="18"/>
        <v>16</v>
      </c>
      <c r="K23" s="45">
        <f t="shared" si="19"/>
        <v>1</v>
      </c>
      <c r="L23" s="45"/>
      <c r="M23" s="148">
        <f t="shared" ref="M23:M29" si="23">25%/35</f>
        <v>7.1428571428571426E-3</v>
      </c>
      <c r="N23" s="51">
        <f t="shared" ref="N23:N29" si="24">+K23*M23</f>
        <v>7.1428571428571426E-3</v>
      </c>
      <c r="O23" s="35"/>
      <c r="P23" s="163"/>
      <c r="Q23" s="49" t="str">
        <f t="shared" si="7"/>
        <v/>
      </c>
      <c r="R23" s="49" t="str">
        <f t="shared" si="7"/>
        <v/>
      </c>
      <c r="S23" s="49" t="str">
        <f t="shared" si="7"/>
        <v/>
      </c>
      <c r="T23" s="49" t="str">
        <f t="shared" si="7"/>
        <v/>
      </c>
      <c r="U23" s="49" t="str">
        <f t="shared" si="7"/>
        <v/>
      </c>
      <c r="V23" s="49" t="str">
        <f t="shared" si="7"/>
        <v/>
      </c>
      <c r="W23" s="49" t="str">
        <f t="shared" si="7"/>
        <v/>
      </c>
      <c r="X23" s="49" t="str">
        <f t="shared" si="7"/>
        <v/>
      </c>
      <c r="Y23" s="49" t="str">
        <f t="shared" si="7"/>
        <v/>
      </c>
      <c r="Z23" s="49" t="str">
        <f t="shared" si="7"/>
        <v/>
      </c>
      <c r="AA23" s="49" t="str">
        <f t="shared" si="7"/>
        <v/>
      </c>
      <c r="AB23" s="49" t="str">
        <f t="shared" si="7"/>
        <v/>
      </c>
      <c r="AC23" s="49" t="str">
        <f t="shared" si="7"/>
        <v/>
      </c>
      <c r="AD23" s="49" t="str">
        <f t="shared" si="7"/>
        <v/>
      </c>
      <c r="AE23" s="49" t="str">
        <f t="shared" si="7"/>
        <v/>
      </c>
      <c r="AF23" s="49" t="str">
        <f t="shared" si="7"/>
        <v/>
      </c>
      <c r="AG23" s="49" t="str">
        <f t="shared" si="20"/>
        <v/>
      </c>
      <c r="AH23" s="49" t="str">
        <f t="shared" si="20"/>
        <v/>
      </c>
      <c r="AI23" s="49" t="str">
        <f t="shared" si="20"/>
        <v/>
      </c>
      <c r="AJ23" s="49" t="str">
        <f t="shared" si="20"/>
        <v/>
      </c>
      <c r="AK23" s="49" t="str">
        <f t="shared" si="20"/>
        <v/>
      </c>
      <c r="AL23" s="49" t="str">
        <f t="shared" si="20"/>
        <v/>
      </c>
      <c r="AM23" s="49" t="str">
        <f t="shared" si="20"/>
        <v/>
      </c>
      <c r="AN23" s="49" t="str">
        <f t="shared" si="20"/>
        <v/>
      </c>
      <c r="AO23" s="49" t="str">
        <f t="shared" si="20"/>
        <v/>
      </c>
      <c r="AP23" s="49" t="str">
        <f t="shared" si="20"/>
        <v/>
      </c>
      <c r="AQ23" s="49" t="str">
        <f t="shared" si="20"/>
        <v/>
      </c>
      <c r="AR23" s="49" t="str">
        <f t="shared" si="20"/>
        <v/>
      </c>
      <c r="AS23" s="49" t="str">
        <f t="shared" si="20"/>
        <v/>
      </c>
      <c r="AT23" s="49" t="str">
        <f t="shared" si="20"/>
        <v/>
      </c>
      <c r="AU23" s="49" t="str">
        <f t="shared" si="20"/>
        <v/>
      </c>
      <c r="AV23" s="49" t="str">
        <f t="shared" si="20"/>
        <v/>
      </c>
      <c r="AW23" s="49" t="str">
        <f t="shared" si="21"/>
        <v/>
      </c>
      <c r="AX23" s="49" t="str">
        <f t="shared" si="21"/>
        <v/>
      </c>
      <c r="AY23" s="49" t="str">
        <f t="shared" si="21"/>
        <v/>
      </c>
      <c r="AZ23" s="49" t="str">
        <f t="shared" si="21"/>
        <v/>
      </c>
      <c r="BA23" s="49" t="str">
        <f t="shared" si="21"/>
        <v/>
      </c>
      <c r="BB23" s="49" t="str">
        <f t="shared" si="21"/>
        <v/>
      </c>
      <c r="BC23" s="49" t="str">
        <f t="shared" si="21"/>
        <v/>
      </c>
      <c r="BD23" s="49">
        <f t="shared" si="21"/>
        <v>1</v>
      </c>
      <c r="BE23" s="49">
        <f t="shared" si="21"/>
        <v>1</v>
      </c>
      <c r="BF23" s="49">
        <f t="shared" si="21"/>
        <v>1</v>
      </c>
      <c r="BG23" s="49">
        <f t="shared" si="21"/>
        <v>1</v>
      </c>
      <c r="BH23" s="49">
        <f t="shared" si="21"/>
        <v>1</v>
      </c>
      <c r="BI23" s="49">
        <f t="shared" si="21"/>
        <v>1</v>
      </c>
      <c r="BJ23" s="49">
        <f t="shared" si="21"/>
        <v>1</v>
      </c>
      <c r="BK23" s="49">
        <f t="shared" si="21"/>
        <v>1</v>
      </c>
      <c r="BL23" s="49">
        <f t="shared" si="21"/>
        <v>1</v>
      </c>
      <c r="BM23" s="49">
        <f t="shared" si="22"/>
        <v>1</v>
      </c>
      <c r="BN23" s="49">
        <f t="shared" si="22"/>
        <v>1</v>
      </c>
      <c r="BO23" s="49">
        <f t="shared" si="22"/>
        <v>1</v>
      </c>
      <c r="BP23" s="49">
        <f t="shared" si="22"/>
        <v>1</v>
      </c>
      <c r="BQ23" s="49">
        <f t="shared" si="22"/>
        <v>1</v>
      </c>
      <c r="BR23" s="49">
        <f t="shared" si="22"/>
        <v>1</v>
      </c>
      <c r="BS23" s="49">
        <f t="shared" si="22"/>
        <v>1</v>
      </c>
      <c r="BT23" s="49" t="str">
        <f t="shared" si="22"/>
        <v/>
      </c>
      <c r="BU23" s="49" t="str">
        <f t="shared" si="22"/>
        <v/>
      </c>
      <c r="BV23" s="49" t="str">
        <f t="shared" si="22"/>
        <v/>
      </c>
      <c r="BW23" s="49" t="str">
        <f t="shared" si="22"/>
        <v/>
      </c>
      <c r="BX23" s="49" t="str">
        <f t="shared" si="22"/>
        <v/>
      </c>
      <c r="BY23" s="49" t="str">
        <f t="shared" si="22"/>
        <v/>
      </c>
      <c r="CB23" s="34"/>
      <c r="CC23" s="34"/>
      <c r="CD23" s="34"/>
      <c r="CE23" s="34"/>
      <c r="CF23" s="34"/>
      <c r="CG23" s="34"/>
      <c r="CH23" s="34"/>
      <c r="CI23" s="34"/>
      <c r="CJ23" s="34"/>
      <c r="CK23" s="34"/>
      <c r="CL23" s="34"/>
      <c r="CM23" s="34"/>
      <c r="CN23" s="34"/>
      <c r="CO23" s="34"/>
      <c r="CP23" s="34"/>
      <c r="CQ23" s="34">
        <v>1</v>
      </c>
      <c r="CR23" s="34">
        <v>1</v>
      </c>
      <c r="CS23" s="34">
        <v>1</v>
      </c>
      <c r="CT23" s="34">
        <v>1</v>
      </c>
      <c r="CU23" s="34">
        <v>1</v>
      </c>
      <c r="CV23" s="34">
        <v>1</v>
      </c>
      <c r="CW23" s="34">
        <v>1</v>
      </c>
      <c r="CX23" s="34">
        <v>1</v>
      </c>
      <c r="CY23" s="34">
        <v>1</v>
      </c>
      <c r="CZ23" s="34">
        <v>1</v>
      </c>
      <c r="DA23" s="34">
        <v>1</v>
      </c>
      <c r="DB23" s="34">
        <v>1</v>
      </c>
      <c r="DC23" s="34">
        <v>1</v>
      </c>
      <c r="DD23" s="34">
        <v>1</v>
      </c>
      <c r="DE23" s="34">
        <v>1</v>
      </c>
      <c r="DF23" s="34">
        <v>1</v>
      </c>
      <c r="DG23" s="34"/>
      <c r="DH23" s="34"/>
      <c r="DI23" s="34"/>
      <c r="DJ23" s="34"/>
      <c r="DK23" s="34"/>
      <c r="DL23" s="34"/>
      <c r="DM23" s="34"/>
      <c r="DN23" s="34"/>
      <c r="DO23" s="34"/>
      <c r="DP23" s="34"/>
      <c r="DQ23" s="34"/>
      <c r="DR23" s="34"/>
      <c r="DS23" s="34"/>
      <c r="DT23" s="34"/>
      <c r="DU23" s="34"/>
      <c r="DV23" s="34"/>
      <c r="DW23" s="34"/>
      <c r="DX23" s="34"/>
      <c r="DY23" s="34"/>
      <c r="DZ23" s="34"/>
      <c r="EA23" s="34"/>
      <c r="EB23" s="34"/>
      <c r="EC23" s="34"/>
      <c r="ED23" s="34"/>
      <c r="EE23" s="34"/>
      <c r="EF23" s="34"/>
      <c r="EG23" s="34"/>
      <c r="EH23" s="34"/>
      <c r="EI23" s="34"/>
      <c r="EJ23" s="34"/>
      <c r="EW23" s="175">
        <f t="shared" si="3"/>
        <v>4.4642857142857141E-4</v>
      </c>
    </row>
    <row r="24" spans="2:153" x14ac:dyDescent="0.3">
      <c r="B24" s="34"/>
      <c r="C24" s="34" t="s">
        <v>230</v>
      </c>
      <c r="D24" s="35" t="s">
        <v>210</v>
      </c>
      <c r="E24" s="35" t="s">
        <v>4</v>
      </c>
      <c r="F24" s="35" t="s">
        <v>336</v>
      </c>
      <c r="G24" s="35" t="s">
        <v>314</v>
      </c>
      <c r="H24" s="151">
        <v>45106</v>
      </c>
      <c r="I24" s="151">
        <v>45121</v>
      </c>
      <c r="J24" s="53">
        <f t="shared" si="18"/>
        <v>16</v>
      </c>
      <c r="K24" s="45">
        <f t="shared" si="19"/>
        <v>1</v>
      </c>
      <c r="L24" s="45"/>
      <c r="M24" s="148">
        <f t="shared" si="23"/>
        <v>7.1428571428571426E-3</v>
      </c>
      <c r="N24" s="51">
        <f t="shared" si="24"/>
        <v>7.1428571428571426E-3</v>
      </c>
      <c r="O24" s="158"/>
      <c r="P24" s="163"/>
      <c r="Q24" s="49" t="str">
        <f t="shared" si="7"/>
        <v/>
      </c>
      <c r="R24" s="49" t="str">
        <f t="shared" si="7"/>
        <v/>
      </c>
      <c r="S24" s="49" t="str">
        <f t="shared" si="7"/>
        <v/>
      </c>
      <c r="T24" s="49" t="str">
        <f t="shared" si="7"/>
        <v/>
      </c>
      <c r="U24" s="49" t="str">
        <f t="shared" si="7"/>
        <v/>
      </c>
      <c r="V24" s="49" t="str">
        <f t="shared" si="7"/>
        <v/>
      </c>
      <c r="W24" s="49" t="str">
        <f t="shared" si="7"/>
        <v/>
      </c>
      <c r="X24" s="49" t="str">
        <f t="shared" si="7"/>
        <v/>
      </c>
      <c r="Y24" s="49" t="str">
        <f t="shared" si="7"/>
        <v/>
      </c>
      <c r="Z24" s="49" t="str">
        <f t="shared" si="7"/>
        <v/>
      </c>
      <c r="AA24" s="49" t="str">
        <f t="shared" si="7"/>
        <v/>
      </c>
      <c r="AB24" s="49" t="str">
        <f t="shared" si="7"/>
        <v/>
      </c>
      <c r="AC24" s="49" t="str">
        <f t="shared" si="7"/>
        <v/>
      </c>
      <c r="AD24" s="49" t="str">
        <f t="shared" si="7"/>
        <v/>
      </c>
      <c r="AE24" s="49" t="str">
        <f t="shared" si="7"/>
        <v/>
      </c>
      <c r="AF24" s="49" t="str">
        <f t="shared" si="7"/>
        <v/>
      </c>
      <c r="AG24" s="49" t="str">
        <f t="shared" si="20"/>
        <v/>
      </c>
      <c r="AH24" s="49" t="str">
        <f t="shared" si="20"/>
        <v/>
      </c>
      <c r="AI24" s="49" t="str">
        <f t="shared" si="20"/>
        <v/>
      </c>
      <c r="AJ24" s="49" t="str">
        <f t="shared" si="20"/>
        <v/>
      </c>
      <c r="AK24" s="49" t="str">
        <f t="shared" si="20"/>
        <v/>
      </c>
      <c r="AL24" s="49" t="str">
        <f t="shared" si="20"/>
        <v/>
      </c>
      <c r="AM24" s="49" t="str">
        <f t="shared" si="20"/>
        <v/>
      </c>
      <c r="AN24" s="49" t="str">
        <f t="shared" si="20"/>
        <v/>
      </c>
      <c r="AO24" s="49" t="str">
        <f t="shared" si="20"/>
        <v/>
      </c>
      <c r="AP24" s="49" t="str">
        <f t="shared" si="20"/>
        <v/>
      </c>
      <c r="AQ24" s="49" t="str">
        <f t="shared" si="20"/>
        <v/>
      </c>
      <c r="AR24" s="49" t="str">
        <f t="shared" si="20"/>
        <v/>
      </c>
      <c r="AS24" s="49" t="str">
        <f t="shared" si="20"/>
        <v/>
      </c>
      <c r="AT24" s="49" t="str">
        <f t="shared" si="20"/>
        <v/>
      </c>
      <c r="AU24" s="49" t="str">
        <f t="shared" si="20"/>
        <v/>
      </c>
      <c r="AV24" s="49" t="str">
        <f t="shared" si="20"/>
        <v/>
      </c>
      <c r="AW24" s="49" t="str">
        <f t="shared" si="21"/>
        <v/>
      </c>
      <c r="AX24" s="49" t="str">
        <f t="shared" si="21"/>
        <v/>
      </c>
      <c r="AY24" s="49" t="str">
        <f t="shared" si="21"/>
        <v/>
      </c>
      <c r="AZ24" s="49" t="str">
        <f t="shared" si="21"/>
        <v/>
      </c>
      <c r="BA24" s="49" t="str">
        <f t="shared" si="21"/>
        <v/>
      </c>
      <c r="BB24" s="49" t="str">
        <f t="shared" si="21"/>
        <v/>
      </c>
      <c r="BC24" s="49" t="str">
        <f t="shared" si="21"/>
        <v/>
      </c>
      <c r="BD24" s="49">
        <f t="shared" si="21"/>
        <v>1</v>
      </c>
      <c r="BE24" s="49">
        <f t="shared" si="21"/>
        <v>1</v>
      </c>
      <c r="BF24" s="49">
        <f t="shared" si="21"/>
        <v>1</v>
      </c>
      <c r="BG24" s="49">
        <f t="shared" si="21"/>
        <v>1</v>
      </c>
      <c r="BH24" s="49">
        <f t="shared" si="21"/>
        <v>1</v>
      </c>
      <c r="BI24" s="49">
        <f t="shared" si="21"/>
        <v>1</v>
      </c>
      <c r="BJ24" s="49">
        <f t="shared" si="21"/>
        <v>1</v>
      </c>
      <c r="BK24" s="49">
        <f t="shared" si="21"/>
        <v>1</v>
      </c>
      <c r="BL24" s="49">
        <f t="shared" si="21"/>
        <v>1</v>
      </c>
      <c r="BM24" s="49">
        <f t="shared" si="22"/>
        <v>1</v>
      </c>
      <c r="BN24" s="49">
        <f t="shared" si="22"/>
        <v>1</v>
      </c>
      <c r="BO24" s="49">
        <f t="shared" si="22"/>
        <v>1</v>
      </c>
      <c r="BP24" s="49">
        <f t="shared" si="22"/>
        <v>1</v>
      </c>
      <c r="BQ24" s="49">
        <f t="shared" si="22"/>
        <v>1</v>
      </c>
      <c r="BR24" s="49">
        <f t="shared" si="22"/>
        <v>1</v>
      </c>
      <c r="BS24" s="49">
        <f t="shared" si="22"/>
        <v>1</v>
      </c>
      <c r="BT24" s="49" t="str">
        <f t="shared" si="22"/>
        <v/>
      </c>
      <c r="BU24" s="49" t="str">
        <f t="shared" si="22"/>
        <v/>
      </c>
      <c r="BV24" s="49" t="str">
        <f t="shared" si="22"/>
        <v/>
      </c>
      <c r="BW24" s="49" t="str">
        <f t="shared" si="22"/>
        <v/>
      </c>
      <c r="BX24" s="49" t="str">
        <f t="shared" si="22"/>
        <v/>
      </c>
      <c r="BY24" s="49" t="str">
        <f t="shared" si="22"/>
        <v/>
      </c>
      <c r="CB24" s="34"/>
      <c r="CC24" s="34"/>
      <c r="CD24" s="34"/>
      <c r="CE24" s="34"/>
      <c r="CF24" s="34"/>
      <c r="CG24" s="34"/>
      <c r="CH24" s="34"/>
      <c r="CI24" s="34"/>
      <c r="CJ24" s="34"/>
      <c r="CK24" s="34"/>
      <c r="CL24" s="34"/>
      <c r="CM24" s="34"/>
      <c r="CN24" s="34"/>
      <c r="CO24" s="34"/>
      <c r="CP24" s="34"/>
      <c r="CQ24" s="34">
        <v>1</v>
      </c>
      <c r="CR24" s="34">
        <v>1</v>
      </c>
      <c r="CS24" s="34">
        <v>1</v>
      </c>
      <c r="CT24" s="34">
        <v>1</v>
      </c>
      <c r="CU24" s="34">
        <v>1</v>
      </c>
      <c r="CV24" s="34">
        <v>1</v>
      </c>
      <c r="CW24" s="34">
        <v>1</v>
      </c>
      <c r="CX24" s="34">
        <v>1</v>
      </c>
      <c r="CY24" s="34">
        <v>1</v>
      </c>
      <c r="CZ24" s="34">
        <v>1</v>
      </c>
      <c r="DA24" s="34">
        <v>1</v>
      </c>
      <c r="DB24" s="34">
        <v>1</v>
      </c>
      <c r="DC24" s="34">
        <v>1</v>
      </c>
      <c r="DD24" s="34">
        <v>1</v>
      </c>
      <c r="DE24" s="34">
        <v>1</v>
      </c>
      <c r="DF24" s="34">
        <v>1</v>
      </c>
      <c r="DG24" s="34"/>
      <c r="DH24" s="34"/>
      <c r="DI24" s="34"/>
      <c r="DJ24" s="34"/>
      <c r="DK24" s="34"/>
      <c r="DL24" s="34"/>
      <c r="DM24" s="34"/>
      <c r="DN24" s="34"/>
      <c r="DO24" s="34"/>
      <c r="DP24" s="34"/>
      <c r="DQ24" s="34"/>
      <c r="DR24" s="34"/>
      <c r="DS24" s="34"/>
      <c r="DT24" s="34"/>
      <c r="DU24" s="34"/>
      <c r="DV24" s="34"/>
      <c r="DW24" s="34"/>
      <c r="DX24" s="34"/>
      <c r="DY24" s="34"/>
      <c r="DZ24" s="34"/>
      <c r="EA24" s="34"/>
      <c r="EB24" s="34"/>
      <c r="EC24" s="34"/>
      <c r="ED24" s="34"/>
      <c r="EE24" s="34"/>
      <c r="EF24" s="34"/>
      <c r="EG24" s="34"/>
      <c r="EH24" s="34"/>
      <c r="EI24" s="34"/>
      <c r="EJ24" s="34"/>
      <c r="EW24" s="175">
        <f t="shared" si="3"/>
        <v>4.4642857142857141E-4</v>
      </c>
    </row>
    <row r="25" spans="2:153" x14ac:dyDescent="0.3">
      <c r="B25" s="34"/>
      <c r="C25" s="34" t="s">
        <v>231</v>
      </c>
      <c r="D25" s="35" t="s">
        <v>211</v>
      </c>
      <c r="E25" s="35" t="s">
        <v>4</v>
      </c>
      <c r="F25" s="35" t="s">
        <v>336</v>
      </c>
      <c r="G25" s="35" t="s">
        <v>314</v>
      </c>
      <c r="H25" s="151">
        <v>45106</v>
      </c>
      <c r="I25" s="151">
        <v>45121</v>
      </c>
      <c r="J25" s="53">
        <f t="shared" si="18"/>
        <v>16</v>
      </c>
      <c r="K25" s="45">
        <f t="shared" si="19"/>
        <v>1</v>
      </c>
      <c r="L25" s="45"/>
      <c r="M25" s="148">
        <f t="shared" si="23"/>
        <v>7.1428571428571426E-3</v>
      </c>
      <c r="N25" s="51">
        <f t="shared" si="24"/>
        <v>7.1428571428571426E-3</v>
      </c>
      <c r="O25" s="35"/>
      <c r="P25" s="162"/>
      <c r="Q25" s="49" t="str">
        <f t="shared" si="7"/>
        <v/>
      </c>
      <c r="R25" s="49" t="str">
        <f t="shared" si="7"/>
        <v/>
      </c>
      <c r="S25" s="49" t="str">
        <f t="shared" si="7"/>
        <v/>
      </c>
      <c r="T25" s="49" t="str">
        <f t="shared" si="7"/>
        <v/>
      </c>
      <c r="U25" s="49" t="str">
        <f t="shared" si="7"/>
        <v/>
      </c>
      <c r="V25" s="49" t="str">
        <f t="shared" si="7"/>
        <v/>
      </c>
      <c r="W25" s="49" t="str">
        <f t="shared" si="7"/>
        <v/>
      </c>
      <c r="X25" s="49" t="str">
        <f t="shared" si="7"/>
        <v/>
      </c>
      <c r="Y25" s="49" t="str">
        <f t="shared" si="7"/>
        <v/>
      </c>
      <c r="Z25" s="49" t="str">
        <f t="shared" si="7"/>
        <v/>
      </c>
      <c r="AA25" s="49" t="str">
        <f t="shared" si="7"/>
        <v/>
      </c>
      <c r="AB25" s="49" t="str">
        <f t="shared" si="7"/>
        <v/>
      </c>
      <c r="AC25" s="49" t="str">
        <f t="shared" si="7"/>
        <v/>
      </c>
      <c r="AD25" s="49" t="str">
        <f t="shared" si="7"/>
        <v/>
      </c>
      <c r="AE25" s="49" t="str">
        <f t="shared" si="7"/>
        <v/>
      </c>
      <c r="AF25" s="49" t="str">
        <f t="shared" si="7"/>
        <v/>
      </c>
      <c r="AG25" s="49" t="str">
        <f t="shared" si="20"/>
        <v/>
      </c>
      <c r="AH25" s="49" t="str">
        <f t="shared" si="20"/>
        <v/>
      </c>
      <c r="AI25" s="49" t="str">
        <f t="shared" si="20"/>
        <v/>
      </c>
      <c r="AJ25" s="49" t="str">
        <f t="shared" si="20"/>
        <v/>
      </c>
      <c r="AK25" s="49" t="str">
        <f t="shared" si="20"/>
        <v/>
      </c>
      <c r="AL25" s="49" t="str">
        <f t="shared" si="20"/>
        <v/>
      </c>
      <c r="AM25" s="49" t="str">
        <f t="shared" si="20"/>
        <v/>
      </c>
      <c r="AN25" s="49" t="str">
        <f t="shared" si="20"/>
        <v/>
      </c>
      <c r="AO25" s="49" t="str">
        <f t="shared" si="20"/>
        <v/>
      </c>
      <c r="AP25" s="49" t="str">
        <f t="shared" si="20"/>
        <v/>
      </c>
      <c r="AQ25" s="49" t="str">
        <f t="shared" si="20"/>
        <v/>
      </c>
      <c r="AR25" s="49" t="str">
        <f t="shared" si="20"/>
        <v/>
      </c>
      <c r="AS25" s="49" t="str">
        <f t="shared" si="20"/>
        <v/>
      </c>
      <c r="AT25" s="49" t="str">
        <f t="shared" si="20"/>
        <v/>
      </c>
      <c r="AU25" s="49" t="str">
        <f t="shared" si="20"/>
        <v/>
      </c>
      <c r="AV25" s="49" t="str">
        <f t="shared" si="20"/>
        <v/>
      </c>
      <c r="AW25" s="49" t="str">
        <f t="shared" si="21"/>
        <v/>
      </c>
      <c r="AX25" s="49" t="str">
        <f t="shared" si="21"/>
        <v/>
      </c>
      <c r="AY25" s="49" t="str">
        <f t="shared" si="21"/>
        <v/>
      </c>
      <c r="AZ25" s="49" t="str">
        <f t="shared" si="21"/>
        <v/>
      </c>
      <c r="BA25" s="49" t="str">
        <f t="shared" si="21"/>
        <v/>
      </c>
      <c r="BB25" s="49" t="str">
        <f t="shared" si="21"/>
        <v/>
      </c>
      <c r="BC25" s="49" t="str">
        <f t="shared" si="21"/>
        <v/>
      </c>
      <c r="BD25" s="49">
        <f t="shared" si="21"/>
        <v>1</v>
      </c>
      <c r="BE25" s="49">
        <f t="shared" si="21"/>
        <v>1</v>
      </c>
      <c r="BF25" s="49">
        <f t="shared" si="21"/>
        <v>1</v>
      </c>
      <c r="BG25" s="49">
        <f t="shared" si="21"/>
        <v>1</v>
      </c>
      <c r="BH25" s="49">
        <f t="shared" si="21"/>
        <v>1</v>
      </c>
      <c r="BI25" s="49">
        <f t="shared" si="21"/>
        <v>1</v>
      </c>
      <c r="BJ25" s="49">
        <f t="shared" si="21"/>
        <v>1</v>
      </c>
      <c r="BK25" s="49">
        <f t="shared" si="21"/>
        <v>1</v>
      </c>
      <c r="BL25" s="49">
        <f t="shared" si="21"/>
        <v>1</v>
      </c>
      <c r="BM25" s="49">
        <f t="shared" si="22"/>
        <v>1</v>
      </c>
      <c r="BN25" s="49">
        <f t="shared" si="22"/>
        <v>1</v>
      </c>
      <c r="BO25" s="49">
        <f t="shared" si="22"/>
        <v>1</v>
      </c>
      <c r="BP25" s="49">
        <f t="shared" si="22"/>
        <v>1</v>
      </c>
      <c r="BQ25" s="49">
        <f t="shared" si="22"/>
        <v>1</v>
      </c>
      <c r="BR25" s="49">
        <f t="shared" si="22"/>
        <v>1</v>
      </c>
      <c r="BS25" s="49">
        <f t="shared" si="22"/>
        <v>1</v>
      </c>
      <c r="BT25" s="49" t="str">
        <f t="shared" si="22"/>
        <v/>
      </c>
      <c r="BU25" s="49" t="str">
        <f t="shared" si="22"/>
        <v/>
      </c>
      <c r="BV25" s="49" t="str">
        <f t="shared" si="22"/>
        <v/>
      </c>
      <c r="BW25" s="49" t="str">
        <f t="shared" si="22"/>
        <v/>
      </c>
      <c r="BX25" s="49" t="str">
        <f t="shared" si="22"/>
        <v/>
      </c>
      <c r="BY25" s="49" t="str">
        <f t="shared" si="22"/>
        <v/>
      </c>
      <c r="CB25" s="34"/>
      <c r="CC25" s="34"/>
      <c r="CD25" s="34"/>
      <c r="CE25" s="34"/>
      <c r="CF25" s="34"/>
      <c r="CG25" s="34"/>
      <c r="CH25" s="34"/>
      <c r="CI25" s="34"/>
      <c r="CJ25" s="34"/>
      <c r="CK25" s="34"/>
      <c r="CL25" s="34"/>
      <c r="CM25" s="34"/>
      <c r="CN25" s="34"/>
      <c r="CO25" s="34"/>
      <c r="CP25" s="34"/>
      <c r="CQ25" s="34">
        <v>1</v>
      </c>
      <c r="CR25" s="34">
        <v>1</v>
      </c>
      <c r="CS25" s="34">
        <v>1</v>
      </c>
      <c r="CT25" s="34">
        <v>1</v>
      </c>
      <c r="CU25" s="34">
        <v>1</v>
      </c>
      <c r="CV25" s="34">
        <v>1</v>
      </c>
      <c r="CW25" s="34">
        <v>1</v>
      </c>
      <c r="CX25" s="34">
        <v>1</v>
      </c>
      <c r="CY25" s="34">
        <v>1</v>
      </c>
      <c r="CZ25" s="34">
        <v>1</v>
      </c>
      <c r="DA25" s="34">
        <v>1</v>
      </c>
      <c r="DB25" s="34">
        <v>1</v>
      </c>
      <c r="DC25" s="34">
        <v>1</v>
      </c>
      <c r="DD25" s="34">
        <v>1</v>
      </c>
      <c r="DE25" s="34">
        <v>1</v>
      </c>
      <c r="DF25" s="34">
        <v>1</v>
      </c>
      <c r="DG25" s="34"/>
      <c r="DH25" s="34"/>
      <c r="DI25" s="34"/>
      <c r="DJ25" s="34"/>
      <c r="DK25" s="34"/>
      <c r="DL25" s="34"/>
      <c r="DM25" s="34"/>
      <c r="DN25" s="34"/>
      <c r="DO25" s="34"/>
      <c r="DP25" s="34"/>
      <c r="DQ25" s="34"/>
      <c r="DR25" s="34"/>
      <c r="DS25" s="34"/>
      <c r="DT25" s="34"/>
      <c r="DU25" s="34"/>
      <c r="DV25" s="34"/>
      <c r="DW25" s="34"/>
      <c r="DX25" s="34"/>
      <c r="DY25" s="34"/>
      <c r="DZ25" s="34"/>
      <c r="EA25" s="34"/>
      <c r="EB25" s="34"/>
      <c r="EC25" s="34"/>
      <c r="ED25" s="34"/>
      <c r="EE25" s="34"/>
      <c r="EF25" s="34"/>
      <c r="EG25" s="34"/>
      <c r="EH25" s="34"/>
      <c r="EI25" s="34"/>
      <c r="EJ25" s="34"/>
      <c r="EW25" s="175">
        <f t="shared" si="3"/>
        <v>4.4642857142857141E-4</v>
      </c>
    </row>
    <row r="26" spans="2:153" x14ac:dyDescent="0.3">
      <c r="B26" s="34"/>
      <c r="C26" s="34" t="s">
        <v>232</v>
      </c>
      <c r="D26" s="35" t="s">
        <v>212</v>
      </c>
      <c r="E26" s="35" t="s">
        <v>4</v>
      </c>
      <c r="F26" s="35" t="s">
        <v>336</v>
      </c>
      <c r="G26" s="35" t="s">
        <v>314</v>
      </c>
      <c r="H26" s="151">
        <v>45106</v>
      </c>
      <c r="I26" s="151">
        <v>45121</v>
      </c>
      <c r="J26" s="53">
        <f t="shared" si="18"/>
        <v>16</v>
      </c>
      <c r="K26" s="45">
        <f t="shared" si="19"/>
        <v>1</v>
      </c>
      <c r="L26" s="45"/>
      <c r="M26" s="148">
        <f t="shared" si="23"/>
        <v>7.1428571428571426E-3</v>
      </c>
      <c r="N26" s="51">
        <f t="shared" si="24"/>
        <v>7.1428571428571426E-3</v>
      </c>
      <c r="O26" s="35"/>
      <c r="P26" s="162"/>
      <c r="Q26" s="49" t="str">
        <f t="shared" si="7"/>
        <v/>
      </c>
      <c r="R26" s="49" t="str">
        <f t="shared" si="7"/>
        <v/>
      </c>
      <c r="S26" s="49" t="str">
        <f t="shared" si="7"/>
        <v/>
      </c>
      <c r="T26" s="49" t="str">
        <f t="shared" si="7"/>
        <v/>
      </c>
      <c r="U26" s="49" t="str">
        <f t="shared" si="7"/>
        <v/>
      </c>
      <c r="V26" s="49" t="str">
        <f t="shared" si="7"/>
        <v/>
      </c>
      <c r="W26" s="49" t="str">
        <f t="shared" si="7"/>
        <v/>
      </c>
      <c r="X26" s="49" t="str">
        <f t="shared" si="7"/>
        <v/>
      </c>
      <c r="Y26" s="49" t="str">
        <f t="shared" si="7"/>
        <v/>
      </c>
      <c r="Z26" s="49" t="str">
        <f t="shared" si="7"/>
        <v/>
      </c>
      <c r="AA26" s="49" t="str">
        <f t="shared" si="7"/>
        <v/>
      </c>
      <c r="AB26" s="49" t="str">
        <f t="shared" si="7"/>
        <v/>
      </c>
      <c r="AC26" s="49" t="str">
        <f t="shared" si="7"/>
        <v/>
      </c>
      <c r="AD26" s="49" t="str">
        <f t="shared" si="7"/>
        <v/>
      </c>
      <c r="AE26" s="49" t="str">
        <f t="shared" si="7"/>
        <v/>
      </c>
      <c r="AF26" s="49" t="str">
        <f t="shared" si="7"/>
        <v/>
      </c>
      <c r="AG26" s="49" t="str">
        <f t="shared" si="20"/>
        <v/>
      </c>
      <c r="AH26" s="49" t="str">
        <f t="shared" si="20"/>
        <v/>
      </c>
      <c r="AI26" s="49" t="str">
        <f t="shared" si="20"/>
        <v/>
      </c>
      <c r="AJ26" s="49" t="str">
        <f t="shared" si="20"/>
        <v/>
      </c>
      <c r="AK26" s="49" t="str">
        <f t="shared" si="20"/>
        <v/>
      </c>
      <c r="AL26" s="49" t="str">
        <f t="shared" si="20"/>
        <v/>
      </c>
      <c r="AM26" s="49" t="str">
        <f t="shared" si="20"/>
        <v/>
      </c>
      <c r="AN26" s="49" t="str">
        <f t="shared" si="20"/>
        <v/>
      </c>
      <c r="AO26" s="49" t="str">
        <f t="shared" si="20"/>
        <v/>
      </c>
      <c r="AP26" s="49" t="str">
        <f t="shared" si="20"/>
        <v/>
      </c>
      <c r="AQ26" s="49" t="str">
        <f t="shared" si="20"/>
        <v/>
      </c>
      <c r="AR26" s="49" t="str">
        <f t="shared" si="20"/>
        <v/>
      </c>
      <c r="AS26" s="49" t="str">
        <f t="shared" si="20"/>
        <v/>
      </c>
      <c r="AT26" s="49" t="str">
        <f t="shared" si="20"/>
        <v/>
      </c>
      <c r="AU26" s="49" t="str">
        <f t="shared" si="20"/>
        <v/>
      </c>
      <c r="AV26" s="49" t="str">
        <f t="shared" si="20"/>
        <v/>
      </c>
      <c r="AW26" s="49" t="str">
        <f t="shared" si="21"/>
        <v/>
      </c>
      <c r="AX26" s="49" t="str">
        <f t="shared" si="21"/>
        <v/>
      </c>
      <c r="AY26" s="49" t="str">
        <f t="shared" si="21"/>
        <v/>
      </c>
      <c r="AZ26" s="49" t="str">
        <f t="shared" si="21"/>
        <v/>
      </c>
      <c r="BA26" s="49" t="str">
        <f t="shared" si="21"/>
        <v/>
      </c>
      <c r="BB26" s="49" t="str">
        <f t="shared" si="21"/>
        <v/>
      </c>
      <c r="BC26" s="49" t="str">
        <f t="shared" si="21"/>
        <v/>
      </c>
      <c r="BD26" s="49">
        <f t="shared" si="21"/>
        <v>1</v>
      </c>
      <c r="BE26" s="49">
        <f t="shared" si="21"/>
        <v>1</v>
      </c>
      <c r="BF26" s="49">
        <f t="shared" si="21"/>
        <v>1</v>
      </c>
      <c r="BG26" s="49">
        <f t="shared" si="21"/>
        <v>1</v>
      </c>
      <c r="BH26" s="49">
        <f t="shared" si="21"/>
        <v>1</v>
      </c>
      <c r="BI26" s="49">
        <f t="shared" si="21"/>
        <v>1</v>
      </c>
      <c r="BJ26" s="49">
        <f t="shared" si="21"/>
        <v>1</v>
      </c>
      <c r="BK26" s="49">
        <f t="shared" si="21"/>
        <v>1</v>
      </c>
      <c r="BL26" s="49">
        <f t="shared" si="21"/>
        <v>1</v>
      </c>
      <c r="BM26" s="49">
        <f t="shared" si="22"/>
        <v>1</v>
      </c>
      <c r="BN26" s="49">
        <f t="shared" si="22"/>
        <v>1</v>
      </c>
      <c r="BO26" s="49">
        <f t="shared" si="22"/>
        <v>1</v>
      </c>
      <c r="BP26" s="49">
        <f t="shared" si="22"/>
        <v>1</v>
      </c>
      <c r="BQ26" s="49">
        <f t="shared" si="22"/>
        <v>1</v>
      </c>
      <c r="BR26" s="49">
        <f t="shared" si="22"/>
        <v>1</v>
      </c>
      <c r="BS26" s="49">
        <f t="shared" si="22"/>
        <v>1</v>
      </c>
      <c r="BT26" s="49" t="str">
        <f t="shared" si="22"/>
        <v/>
      </c>
      <c r="BU26" s="49" t="str">
        <f t="shared" si="22"/>
        <v/>
      </c>
      <c r="BV26" s="49" t="str">
        <f t="shared" si="22"/>
        <v/>
      </c>
      <c r="BW26" s="49" t="str">
        <f t="shared" si="22"/>
        <v/>
      </c>
      <c r="BX26" s="49" t="str">
        <f t="shared" si="22"/>
        <v/>
      </c>
      <c r="BY26" s="49" t="str">
        <f t="shared" si="22"/>
        <v/>
      </c>
      <c r="CB26" s="34"/>
      <c r="CC26" s="34"/>
      <c r="CD26" s="34"/>
      <c r="CE26" s="34"/>
      <c r="CF26" s="34"/>
      <c r="CG26" s="34"/>
      <c r="CH26" s="34"/>
      <c r="CI26" s="34"/>
      <c r="CJ26" s="34"/>
      <c r="CK26" s="34"/>
      <c r="CL26" s="34"/>
      <c r="CM26" s="34"/>
      <c r="CN26" s="34"/>
      <c r="CO26" s="34"/>
      <c r="CP26" s="34"/>
      <c r="CQ26" s="34">
        <v>1</v>
      </c>
      <c r="CR26" s="34">
        <v>1</v>
      </c>
      <c r="CS26" s="34">
        <v>1</v>
      </c>
      <c r="CT26" s="34">
        <v>1</v>
      </c>
      <c r="CU26" s="34">
        <v>1</v>
      </c>
      <c r="CV26" s="34">
        <v>1</v>
      </c>
      <c r="CW26" s="34">
        <v>1</v>
      </c>
      <c r="CX26" s="34">
        <v>1</v>
      </c>
      <c r="CY26" s="34">
        <v>1</v>
      </c>
      <c r="CZ26" s="34">
        <v>1</v>
      </c>
      <c r="DA26" s="34">
        <v>1</v>
      </c>
      <c r="DB26" s="34">
        <v>1</v>
      </c>
      <c r="DC26" s="34">
        <v>1</v>
      </c>
      <c r="DD26" s="34">
        <v>1</v>
      </c>
      <c r="DE26" s="34">
        <v>1</v>
      </c>
      <c r="DF26" s="34">
        <v>1</v>
      </c>
      <c r="DG26" s="34"/>
      <c r="DH26" s="34"/>
      <c r="DI26" s="34"/>
      <c r="DJ26" s="34"/>
      <c r="DK26" s="34"/>
      <c r="DL26" s="34"/>
      <c r="DM26" s="34"/>
      <c r="DN26" s="34"/>
      <c r="DO26" s="34"/>
      <c r="DP26" s="34"/>
      <c r="DQ26" s="34"/>
      <c r="DR26" s="34"/>
      <c r="DS26" s="34"/>
      <c r="DT26" s="34"/>
      <c r="DU26" s="34"/>
      <c r="DV26" s="34"/>
      <c r="DW26" s="34"/>
      <c r="DX26" s="34"/>
      <c r="DY26" s="34"/>
      <c r="DZ26" s="34"/>
      <c r="EA26" s="34"/>
      <c r="EB26" s="34"/>
      <c r="EC26" s="34"/>
      <c r="ED26" s="34"/>
      <c r="EE26" s="34"/>
      <c r="EF26" s="34"/>
      <c r="EG26" s="34"/>
      <c r="EH26" s="34"/>
      <c r="EI26" s="34"/>
      <c r="EJ26" s="34"/>
      <c r="EW26" s="175">
        <f t="shared" si="3"/>
        <v>4.4642857142857141E-4</v>
      </c>
    </row>
    <row r="27" spans="2:153" x14ac:dyDescent="0.3">
      <c r="B27" s="34"/>
      <c r="C27" s="34" t="s">
        <v>233</v>
      </c>
      <c r="D27" s="35" t="s">
        <v>213</v>
      </c>
      <c r="E27" s="35" t="s">
        <v>4</v>
      </c>
      <c r="F27" s="35" t="s">
        <v>336</v>
      </c>
      <c r="G27" s="35" t="s">
        <v>314</v>
      </c>
      <c r="H27" s="151">
        <v>45106</v>
      </c>
      <c r="I27" s="151">
        <v>45121</v>
      </c>
      <c r="J27" s="53">
        <f t="shared" si="18"/>
        <v>16</v>
      </c>
      <c r="K27" s="45">
        <f t="shared" si="19"/>
        <v>1</v>
      </c>
      <c r="L27" s="45"/>
      <c r="M27" s="148">
        <f t="shared" si="23"/>
        <v>7.1428571428571426E-3</v>
      </c>
      <c r="N27" s="51">
        <f t="shared" si="24"/>
        <v>7.1428571428571426E-3</v>
      </c>
      <c r="O27" s="35"/>
      <c r="P27" s="162"/>
      <c r="Q27" s="49" t="str">
        <f t="shared" si="7"/>
        <v/>
      </c>
      <c r="R27" s="49" t="str">
        <f t="shared" si="7"/>
        <v/>
      </c>
      <c r="S27" s="49" t="str">
        <f t="shared" si="7"/>
        <v/>
      </c>
      <c r="T27" s="49" t="str">
        <f t="shared" si="7"/>
        <v/>
      </c>
      <c r="U27" s="49" t="str">
        <f t="shared" si="7"/>
        <v/>
      </c>
      <c r="V27" s="49" t="str">
        <f t="shared" si="7"/>
        <v/>
      </c>
      <c r="W27" s="49" t="str">
        <f t="shared" si="7"/>
        <v/>
      </c>
      <c r="X27" s="49" t="str">
        <f t="shared" si="7"/>
        <v/>
      </c>
      <c r="Y27" s="49" t="str">
        <f t="shared" si="7"/>
        <v/>
      </c>
      <c r="Z27" s="49" t="str">
        <f t="shared" si="7"/>
        <v/>
      </c>
      <c r="AA27" s="49" t="str">
        <f t="shared" si="7"/>
        <v/>
      </c>
      <c r="AB27" s="49" t="str">
        <f t="shared" si="7"/>
        <v/>
      </c>
      <c r="AC27" s="49" t="str">
        <f t="shared" si="7"/>
        <v/>
      </c>
      <c r="AD27" s="49" t="str">
        <f t="shared" si="7"/>
        <v/>
      </c>
      <c r="AE27" s="49" t="str">
        <f t="shared" si="7"/>
        <v/>
      </c>
      <c r="AF27" s="49" t="str">
        <f t="shared" si="7"/>
        <v/>
      </c>
      <c r="AG27" s="49" t="str">
        <f t="shared" si="20"/>
        <v/>
      </c>
      <c r="AH27" s="49" t="str">
        <f t="shared" si="20"/>
        <v/>
      </c>
      <c r="AI27" s="49" t="str">
        <f t="shared" si="20"/>
        <v/>
      </c>
      <c r="AJ27" s="49" t="str">
        <f t="shared" si="20"/>
        <v/>
      </c>
      <c r="AK27" s="49" t="str">
        <f t="shared" si="20"/>
        <v/>
      </c>
      <c r="AL27" s="49" t="str">
        <f t="shared" si="20"/>
        <v/>
      </c>
      <c r="AM27" s="49" t="str">
        <f t="shared" si="20"/>
        <v/>
      </c>
      <c r="AN27" s="49" t="str">
        <f t="shared" si="20"/>
        <v/>
      </c>
      <c r="AO27" s="49" t="str">
        <f t="shared" si="20"/>
        <v/>
      </c>
      <c r="AP27" s="49" t="str">
        <f t="shared" si="20"/>
        <v/>
      </c>
      <c r="AQ27" s="49" t="str">
        <f t="shared" si="20"/>
        <v/>
      </c>
      <c r="AR27" s="49" t="str">
        <f t="shared" si="20"/>
        <v/>
      </c>
      <c r="AS27" s="49" t="str">
        <f t="shared" si="20"/>
        <v/>
      </c>
      <c r="AT27" s="49" t="str">
        <f t="shared" si="20"/>
        <v/>
      </c>
      <c r="AU27" s="49" t="str">
        <f t="shared" si="20"/>
        <v/>
      </c>
      <c r="AV27" s="49" t="str">
        <f t="shared" si="20"/>
        <v/>
      </c>
      <c r="AW27" s="49" t="str">
        <f t="shared" si="21"/>
        <v/>
      </c>
      <c r="AX27" s="49" t="str">
        <f t="shared" si="21"/>
        <v/>
      </c>
      <c r="AY27" s="49" t="str">
        <f t="shared" si="21"/>
        <v/>
      </c>
      <c r="AZ27" s="49" t="str">
        <f t="shared" si="21"/>
        <v/>
      </c>
      <c r="BA27" s="49" t="str">
        <f t="shared" si="21"/>
        <v/>
      </c>
      <c r="BB27" s="49" t="str">
        <f t="shared" si="21"/>
        <v/>
      </c>
      <c r="BC27" s="49" t="str">
        <f t="shared" si="21"/>
        <v/>
      </c>
      <c r="BD27" s="49">
        <f t="shared" si="21"/>
        <v>1</v>
      </c>
      <c r="BE27" s="49">
        <f t="shared" si="21"/>
        <v>1</v>
      </c>
      <c r="BF27" s="49">
        <f t="shared" si="21"/>
        <v>1</v>
      </c>
      <c r="BG27" s="49">
        <f t="shared" si="21"/>
        <v>1</v>
      </c>
      <c r="BH27" s="49">
        <f t="shared" si="21"/>
        <v>1</v>
      </c>
      <c r="BI27" s="49">
        <f t="shared" si="21"/>
        <v>1</v>
      </c>
      <c r="BJ27" s="49">
        <f t="shared" si="21"/>
        <v>1</v>
      </c>
      <c r="BK27" s="49">
        <f t="shared" si="21"/>
        <v>1</v>
      </c>
      <c r="BL27" s="49">
        <f t="shared" si="21"/>
        <v>1</v>
      </c>
      <c r="BM27" s="49">
        <f t="shared" si="22"/>
        <v>1</v>
      </c>
      <c r="BN27" s="49">
        <f t="shared" si="22"/>
        <v>1</v>
      </c>
      <c r="BO27" s="49">
        <f t="shared" si="22"/>
        <v>1</v>
      </c>
      <c r="BP27" s="49">
        <f t="shared" si="22"/>
        <v>1</v>
      </c>
      <c r="BQ27" s="49">
        <f t="shared" si="22"/>
        <v>1</v>
      </c>
      <c r="BR27" s="49">
        <f t="shared" si="22"/>
        <v>1</v>
      </c>
      <c r="BS27" s="49">
        <f t="shared" si="22"/>
        <v>1</v>
      </c>
      <c r="BT27" s="49" t="str">
        <f t="shared" si="22"/>
        <v/>
      </c>
      <c r="BU27" s="49" t="str">
        <f t="shared" si="22"/>
        <v/>
      </c>
      <c r="BV27" s="49" t="str">
        <f t="shared" si="22"/>
        <v/>
      </c>
      <c r="BW27" s="49" t="str">
        <f t="shared" si="22"/>
        <v/>
      </c>
      <c r="BX27" s="49" t="str">
        <f t="shared" si="22"/>
        <v/>
      </c>
      <c r="BY27" s="49" t="str">
        <f t="shared" si="22"/>
        <v/>
      </c>
      <c r="CB27" s="34"/>
      <c r="CC27" s="34"/>
      <c r="CD27" s="34"/>
      <c r="CE27" s="34"/>
      <c r="CF27" s="34"/>
      <c r="CG27" s="34"/>
      <c r="CH27" s="34"/>
      <c r="CI27" s="34"/>
      <c r="CJ27" s="34"/>
      <c r="CK27" s="34"/>
      <c r="CL27" s="34"/>
      <c r="CM27" s="34"/>
      <c r="CN27" s="34"/>
      <c r="CO27" s="34"/>
      <c r="CP27" s="34"/>
      <c r="CQ27" s="34">
        <v>1</v>
      </c>
      <c r="CR27" s="34">
        <v>1</v>
      </c>
      <c r="CS27" s="34">
        <v>1</v>
      </c>
      <c r="CT27" s="34">
        <v>1</v>
      </c>
      <c r="CU27" s="34">
        <v>1</v>
      </c>
      <c r="CV27" s="34">
        <v>1</v>
      </c>
      <c r="CW27" s="34">
        <v>1</v>
      </c>
      <c r="CX27" s="34">
        <v>1</v>
      </c>
      <c r="CY27" s="34">
        <v>1</v>
      </c>
      <c r="CZ27" s="34">
        <v>1</v>
      </c>
      <c r="DA27" s="34">
        <v>1</v>
      </c>
      <c r="DB27" s="34">
        <v>1</v>
      </c>
      <c r="DC27" s="34">
        <v>1</v>
      </c>
      <c r="DD27" s="34">
        <v>1</v>
      </c>
      <c r="DE27" s="34">
        <v>1</v>
      </c>
      <c r="DF27" s="34">
        <v>1</v>
      </c>
      <c r="DG27" s="34"/>
      <c r="DH27" s="34"/>
      <c r="DI27" s="34"/>
      <c r="DJ27" s="34"/>
      <c r="DK27" s="34"/>
      <c r="DL27" s="34"/>
      <c r="DM27" s="34"/>
      <c r="DN27" s="34"/>
      <c r="DO27" s="34"/>
      <c r="DP27" s="34"/>
      <c r="DQ27" s="34"/>
      <c r="DR27" s="34"/>
      <c r="DS27" s="34"/>
      <c r="DT27" s="34"/>
      <c r="DU27" s="34"/>
      <c r="DV27" s="34"/>
      <c r="DW27" s="34"/>
      <c r="DX27" s="34"/>
      <c r="DY27" s="34"/>
      <c r="DZ27" s="34"/>
      <c r="EA27" s="34"/>
      <c r="EB27" s="34"/>
      <c r="EC27" s="34"/>
      <c r="ED27" s="34"/>
      <c r="EE27" s="34"/>
      <c r="EF27" s="34"/>
      <c r="EG27" s="34"/>
      <c r="EH27" s="34"/>
      <c r="EI27" s="34"/>
      <c r="EJ27" s="34"/>
      <c r="EW27" s="175">
        <f t="shared" si="3"/>
        <v>4.4642857142857141E-4</v>
      </c>
    </row>
    <row r="28" spans="2:153" x14ac:dyDescent="0.3">
      <c r="B28" s="34"/>
      <c r="C28" s="34" t="s">
        <v>234</v>
      </c>
      <c r="D28" s="35" t="s">
        <v>214</v>
      </c>
      <c r="E28" s="35" t="s">
        <v>4</v>
      </c>
      <c r="F28" s="35" t="s">
        <v>336</v>
      </c>
      <c r="G28" s="35" t="s">
        <v>314</v>
      </c>
      <c r="H28" s="151">
        <v>45106</v>
      </c>
      <c r="I28" s="151">
        <v>45121</v>
      </c>
      <c r="J28" s="53">
        <f t="shared" si="18"/>
        <v>16</v>
      </c>
      <c r="K28" s="45">
        <f t="shared" si="19"/>
        <v>1</v>
      </c>
      <c r="L28" s="45"/>
      <c r="M28" s="148">
        <f t="shared" si="23"/>
        <v>7.1428571428571426E-3</v>
      </c>
      <c r="N28" s="51">
        <f t="shared" si="24"/>
        <v>7.1428571428571426E-3</v>
      </c>
      <c r="O28" s="35"/>
      <c r="P28" s="162"/>
      <c r="Q28" s="49" t="str">
        <f t="shared" ref="Q28:AF29" si="25">+IF((AND(IF(Q$9&gt;=$H28,TRUE,FALSE),IF(Q$9&lt;=$I28,TRUE,FALSE)))=TRUE,1,"")</f>
        <v/>
      </c>
      <c r="R28" s="49" t="str">
        <f t="shared" si="25"/>
        <v/>
      </c>
      <c r="S28" s="49" t="str">
        <f t="shared" si="25"/>
        <v/>
      </c>
      <c r="T28" s="49" t="str">
        <f t="shared" si="25"/>
        <v/>
      </c>
      <c r="U28" s="49" t="str">
        <f t="shared" si="25"/>
        <v/>
      </c>
      <c r="V28" s="49" t="str">
        <f t="shared" si="25"/>
        <v/>
      </c>
      <c r="W28" s="49" t="str">
        <f t="shared" si="25"/>
        <v/>
      </c>
      <c r="X28" s="49" t="str">
        <f t="shared" si="25"/>
        <v/>
      </c>
      <c r="Y28" s="49" t="str">
        <f t="shared" si="25"/>
        <v/>
      </c>
      <c r="Z28" s="49" t="str">
        <f t="shared" si="25"/>
        <v/>
      </c>
      <c r="AA28" s="49" t="str">
        <f t="shared" si="25"/>
        <v/>
      </c>
      <c r="AB28" s="49" t="str">
        <f t="shared" si="25"/>
        <v/>
      </c>
      <c r="AC28" s="49" t="str">
        <f t="shared" si="25"/>
        <v/>
      </c>
      <c r="AD28" s="49" t="str">
        <f t="shared" si="25"/>
        <v/>
      </c>
      <c r="AE28" s="49" t="str">
        <f t="shared" si="25"/>
        <v/>
      </c>
      <c r="AF28" s="49" t="str">
        <f t="shared" si="25"/>
        <v/>
      </c>
      <c r="AG28" s="49" t="str">
        <f t="shared" si="20"/>
        <v/>
      </c>
      <c r="AH28" s="49" t="str">
        <f t="shared" si="20"/>
        <v/>
      </c>
      <c r="AI28" s="49" t="str">
        <f t="shared" si="20"/>
        <v/>
      </c>
      <c r="AJ28" s="49" t="str">
        <f t="shared" si="20"/>
        <v/>
      </c>
      <c r="AK28" s="49" t="str">
        <f t="shared" si="20"/>
        <v/>
      </c>
      <c r="AL28" s="49" t="str">
        <f t="shared" si="20"/>
        <v/>
      </c>
      <c r="AM28" s="49" t="str">
        <f t="shared" si="20"/>
        <v/>
      </c>
      <c r="AN28" s="49" t="str">
        <f t="shared" si="20"/>
        <v/>
      </c>
      <c r="AO28" s="49" t="str">
        <f t="shared" si="20"/>
        <v/>
      </c>
      <c r="AP28" s="49" t="str">
        <f t="shared" si="20"/>
        <v/>
      </c>
      <c r="AQ28" s="49" t="str">
        <f t="shared" si="20"/>
        <v/>
      </c>
      <c r="AR28" s="49" t="str">
        <f t="shared" si="20"/>
        <v/>
      </c>
      <c r="AS28" s="49" t="str">
        <f t="shared" si="20"/>
        <v/>
      </c>
      <c r="AT28" s="49" t="str">
        <f t="shared" si="20"/>
        <v/>
      </c>
      <c r="AU28" s="49" t="str">
        <f t="shared" si="20"/>
        <v/>
      </c>
      <c r="AV28" s="49" t="str">
        <f t="shared" si="20"/>
        <v/>
      </c>
      <c r="AW28" s="49" t="str">
        <f t="shared" si="21"/>
        <v/>
      </c>
      <c r="AX28" s="49" t="str">
        <f t="shared" si="21"/>
        <v/>
      </c>
      <c r="AY28" s="49" t="str">
        <f t="shared" si="21"/>
        <v/>
      </c>
      <c r="AZ28" s="49" t="str">
        <f t="shared" si="21"/>
        <v/>
      </c>
      <c r="BA28" s="49" t="str">
        <f t="shared" si="21"/>
        <v/>
      </c>
      <c r="BB28" s="49" t="str">
        <f t="shared" si="21"/>
        <v/>
      </c>
      <c r="BC28" s="49" t="str">
        <f t="shared" si="21"/>
        <v/>
      </c>
      <c r="BD28" s="49">
        <f t="shared" si="21"/>
        <v>1</v>
      </c>
      <c r="BE28" s="49">
        <f t="shared" si="21"/>
        <v>1</v>
      </c>
      <c r="BF28" s="49">
        <f t="shared" si="21"/>
        <v>1</v>
      </c>
      <c r="BG28" s="49">
        <f t="shared" si="21"/>
        <v>1</v>
      </c>
      <c r="BH28" s="49">
        <f t="shared" si="21"/>
        <v>1</v>
      </c>
      <c r="BI28" s="49">
        <f t="shared" si="21"/>
        <v>1</v>
      </c>
      <c r="BJ28" s="49">
        <f t="shared" si="21"/>
        <v>1</v>
      </c>
      <c r="BK28" s="49">
        <f t="shared" si="21"/>
        <v>1</v>
      </c>
      <c r="BL28" s="49">
        <f t="shared" si="21"/>
        <v>1</v>
      </c>
      <c r="BM28" s="49">
        <f t="shared" si="22"/>
        <v>1</v>
      </c>
      <c r="BN28" s="49">
        <f t="shared" si="22"/>
        <v>1</v>
      </c>
      <c r="BO28" s="49">
        <f t="shared" si="22"/>
        <v>1</v>
      </c>
      <c r="BP28" s="49">
        <f t="shared" si="22"/>
        <v>1</v>
      </c>
      <c r="BQ28" s="49">
        <f t="shared" si="22"/>
        <v>1</v>
      </c>
      <c r="BR28" s="49">
        <f t="shared" si="22"/>
        <v>1</v>
      </c>
      <c r="BS28" s="49">
        <f t="shared" si="22"/>
        <v>1</v>
      </c>
      <c r="BT28" s="49" t="str">
        <f t="shared" si="22"/>
        <v/>
      </c>
      <c r="BU28" s="49" t="str">
        <f t="shared" si="22"/>
        <v/>
      </c>
      <c r="BV28" s="49" t="str">
        <f t="shared" si="22"/>
        <v/>
      </c>
      <c r="BW28" s="49" t="str">
        <f t="shared" si="22"/>
        <v/>
      </c>
      <c r="BX28" s="49" t="str">
        <f t="shared" si="22"/>
        <v/>
      </c>
      <c r="BY28" s="49" t="str">
        <f t="shared" si="22"/>
        <v/>
      </c>
      <c r="CB28" s="34"/>
      <c r="CC28" s="34"/>
      <c r="CD28" s="34"/>
      <c r="CE28" s="34"/>
      <c r="CF28" s="34"/>
      <c r="CG28" s="34"/>
      <c r="CH28" s="34"/>
      <c r="CI28" s="34"/>
      <c r="CJ28" s="34"/>
      <c r="CK28" s="34"/>
      <c r="CL28" s="34"/>
      <c r="CM28" s="34"/>
      <c r="CN28" s="34"/>
      <c r="CO28" s="34"/>
      <c r="CP28" s="34"/>
      <c r="CQ28" s="34">
        <v>1</v>
      </c>
      <c r="CR28" s="34">
        <v>1</v>
      </c>
      <c r="CS28" s="34">
        <v>1</v>
      </c>
      <c r="CT28" s="34">
        <v>1</v>
      </c>
      <c r="CU28" s="34">
        <v>1</v>
      </c>
      <c r="CV28" s="34">
        <v>1</v>
      </c>
      <c r="CW28" s="34">
        <v>1</v>
      </c>
      <c r="CX28" s="34">
        <v>1</v>
      </c>
      <c r="CY28" s="34">
        <v>1</v>
      </c>
      <c r="CZ28" s="34">
        <v>1</v>
      </c>
      <c r="DA28" s="34">
        <v>1</v>
      </c>
      <c r="DB28" s="34">
        <v>1</v>
      </c>
      <c r="DC28" s="34">
        <v>1</v>
      </c>
      <c r="DD28" s="34">
        <v>1</v>
      </c>
      <c r="DE28" s="34">
        <v>1</v>
      </c>
      <c r="DF28" s="34">
        <v>1</v>
      </c>
      <c r="DG28" s="34"/>
      <c r="DH28" s="34"/>
      <c r="DI28" s="34"/>
      <c r="DJ28" s="34"/>
      <c r="DK28" s="34"/>
      <c r="DL28" s="34"/>
      <c r="DM28" s="34"/>
      <c r="DN28" s="34"/>
      <c r="DO28" s="34"/>
      <c r="DP28" s="34"/>
      <c r="DQ28" s="34"/>
      <c r="DR28" s="34"/>
      <c r="DS28" s="34"/>
      <c r="DT28" s="34"/>
      <c r="DU28" s="34"/>
      <c r="DV28" s="34"/>
      <c r="DW28" s="34"/>
      <c r="DX28" s="34"/>
      <c r="DY28" s="34"/>
      <c r="DZ28" s="34"/>
      <c r="EA28" s="34"/>
      <c r="EB28" s="34"/>
      <c r="EC28" s="34"/>
      <c r="ED28" s="34"/>
      <c r="EE28" s="34"/>
      <c r="EF28" s="34"/>
      <c r="EG28" s="34"/>
      <c r="EH28" s="34"/>
      <c r="EI28" s="34"/>
      <c r="EJ28" s="34"/>
      <c r="EW28" s="175">
        <f t="shared" si="3"/>
        <v>4.4642857142857141E-4</v>
      </c>
    </row>
    <row r="29" spans="2:153" x14ac:dyDescent="0.3">
      <c r="B29" s="34"/>
      <c r="C29" s="34" t="s">
        <v>235</v>
      </c>
      <c r="D29" s="35" t="s">
        <v>215</v>
      </c>
      <c r="E29" s="35" t="s">
        <v>4</v>
      </c>
      <c r="F29" s="35" t="s">
        <v>336</v>
      </c>
      <c r="G29" s="35" t="s">
        <v>314</v>
      </c>
      <c r="H29" s="151">
        <v>45106</v>
      </c>
      <c r="I29" s="151">
        <v>45121</v>
      </c>
      <c r="J29" s="53">
        <f t="shared" si="18"/>
        <v>16</v>
      </c>
      <c r="K29" s="45">
        <f t="shared" si="19"/>
        <v>1</v>
      </c>
      <c r="L29" s="45"/>
      <c r="M29" s="148">
        <f t="shared" si="23"/>
        <v>7.1428571428571426E-3</v>
      </c>
      <c r="N29" s="51">
        <f t="shared" si="24"/>
        <v>7.1428571428571426E-3</v>
      </c>
      <c r="O29" s="35"/>
      <c r="P29" s="162"/>
      <c r="Q29" s="49" t="str">
        <f t="shared" si="25"/>
        <v/>
      </c>
      <c r="R29" s="49" t="str">
        <f t="shared" si="25"/>
        <v/>
      </c>
      <c r="S29" s="49" t="str">
        <f t="shared" si="25"/>
        <v/>
      </c>
      <c r="T29" s="49" t="str">
        <f t="shared" si="25"/>
        <v/>
      </c>
      <c r="U29" s="49" t="str">
        <f t="shared" si="25"/>
        <v/>
      </c>
      <c r="V29" s="49" t="str">
        <f t="shared" si="25"/>
        <v/>
      </c>
      <c r="W29" s="49" t="str">
        <f t="shared" si="25"/>
        <v/>
      </c>
      <c r="X29" s="49" t="str">
        <f t="shared" si="25"/>
        <v/>
      </c>
      <c r="Y29" s="49" t="str">
        <f t="shared" si="25"/>
        <v/>
      </c>
      <c r="Z29" s="49" t="str">
        <f t="shared" si="25"/>
        <v/>
      </c>
      <c r="AA29" s="49" t="str">
        <f t="shared" si="25"/>
        <v/>
      </c>
      <c r="AB29" s="49" t="str">
        <f t="shared" si="25"/>
        <v/>
      </c>
      <c r="AC29" s="49" t="str">
        <f t="shared" si="25"/>
        <v/>
      </c>
      <c r="AD29" s="49" t="str">
        <f t="shared" si="25"/>
        <v/>
      </c>
      <c r="AE29" s="49" t="str">
        <f t="shared" si="25"/>
        <v/>
      </c>
      <c r="AF29" s="49" t="str">
        <f t="shared" si="25"/>
        <v/>
      </c>
      <c r="AG29" s="49" t="str">
        <f t="shared" si="20"/>
        <v/>
      </c>
      <c r="AH29" s="49" t="str">
        <f t="shared" si="20"/>
        <v/>
      </c>
      <c r="AI29" s="49" t="str">
        <f t="shared" si="20"/>
        <v/>
      </c>
      <c r="AJ29" s="49" t="str">
        <f t="shared" si="20"/>
        <v/>
      </c>
      <c r="AK29" s="49" t="str">
        <f t="shared" si="20"/>
        <v/>
      </c>
      <c r="AL29" s="49" t="str">
        <f t="shared" si="20"/>
        <v/>
      </c>
      <c r="AM29" s="49" t="str">
        <f t="shared" si="20"/>
        <v/>
      </c>
      <c r="AN29" s="49" t="str">
        <f t="shared" si="20"/>
        <v/>
      </c>
      <c r="AO29" s="49" t="str">
        <f t="shared" si="20"/>
        <v/>
      </c>
      <c r="AP29" s="49" t="str">
        <f t="shared" si="20"/>
        <v/>
      </c>
      <c r="AQ29" s="49" t="str">
        <f t="shared" si="20"/>
        <v/>
      </c>
      <c r="AR29" s="49" t="str">
        <f t="shared" si="20"/>
        <v/>
      </c>
      <c r="AS29" s="49" t="str">
        <f t="shared" si="20"/>
        <v/>
      </c>
      <c r="AT29" s="49" t="str">
        <f t="shared" si="20"/>
        <v/>
      </c>
      <c r="AU29" s="49" t="str">
        <f t="shared" si="20"/>
        <v/>
      </c>
      <c r="AV29" s="49" t="str">
        <f t="shared" si="20"/>
        <v/>
      </c>
      <c r="AW29" s="49" t="str">
        <f t="shared" si="21"/>
        <v/>
      </c>
      <c r="AX29" s="49" t="str">
        <f t="shared" si="21"/>
        <v/>
      </c>
      <c r="AY29" s="49" t="str">
        <f t="shared" si="21"/>
        <v/>
      </c>
      <c r="AZ29" s="49" t="str">
        <f t="shared" si="21"/>
        <v/>
      </c>
      <c r="BA29" s="49" t="str">
        <f t="shared" si="21"/>
        <v/>
      </c>
      <c r="BB29" s="49" t="str">
        <f t="shared" si="21"/>
        <v/>
      </c>
      <c r="BC29" s="49" t="str">
        <f t="shared" si="21"/>
        <v/>
      </c>
      <c r="BD29" s="49">
        <f t="shared" si="21"/>
        <v>1</v>
      </c>
      <c r="BE29" s="49">
        <f t="shared" si="21"/>
        <v>1</v>
      </c>
      <c r="BF29" s="49">
        <f t="shared" si="21"/>
        <v>1</v>
      </c>
      <c r="BG29" s="49">
        <f t="shared" si="21"/>
        <v>1</v>
      </c>
      <c r="BH29" s="49">
        <f t="shared" si="21"/>
        <v>1</v>
      </c>
      <c r="BI29" s="49">
        <f t="shared" si="21"/>
        <v>1</v>
      </c>
      <c r="BJ29" s="49">
        <f t="shared" si="21"/>
        <v>1</v>
      </c>
      <c r="BK29" s="49">
        <f t="shared" si="21"/>
        <v>1</v>
      </c>
      <c r="BL29" s="49">
        <f t="shared" si="21"/>
        <v>1</v>
      </c>
      <c r="BM29" s="49">
        <f t="shared" si="22"/>
        <v>1</v>
      </c>
      <c r="BN29" s="49">
        <f t="shared" si="22"/>
        <v>1</v>
      </c>
      <c r="BO29" s="49">
        <f t="shared" si="22"/>
        <v>1</v>
      </c>
      <c r="BP29" s="49">
        <f t="shared" si="22"/>
        <v>1</v>
      </c>
      <c r="BQ29" s="49">
        <f t="shared" si="22"/>
        <v>1</v>
      </c>
      <c r="BR29" s="49">
        <f t="shared" si="22"/>
        <v>1</v>
      </c>
      <c r="BS29" s="49">
        <f t="shared" si="22"/>
        <v>1</v>
      </c>
      <c r="BT29" s="49" t="str">
        <f t="shared" si="22"/>
        <v/>
      </c>
      <c r="BU29" s="49" t="str">
        <f t="shared" si="22"/>
        <v/>
      </c>
      <c r="BV29" s="49" t="str">
        <f t="shared" si="22"/>
        <v/>
      </c>
      <c r="BW29" s="49" t="str">
        <f t="shared" si="22"/>
        <v/>
      </c>
      <c r="BX29" s="49" t="str">
        <f t="shared" si="22"/>
        <v/>
      </c>
      <c r="BY29" s="49" t="str">
        <f t="shared" si="22"/>
        <v/>
      </c>
      <c r="CB29" s="34"/>
      <c r="CC29" s="34"/>
      <c r="CD29" s="34"/>
      <c r="CE29" s="34"/>
      <c r="CF29" s="34"/>
      <c r="CG29" s="34"/>
      <c r="CH29" s="34"/>
      <c r="CI29" s="34"/>
      <c r="CJ29" s="34"/>
      <c r="CK29" s="34"/>
      <c r="CL29" s="34"/>
      <c r="CM29" s="34"/>
      <c r="CN29" s="34"/>
      <c r="CO29" s="34"/>
      <c r="CP29" s="34"/>
      <c r="CQ29" s="34">
        <v>1</v>
      </c>
      <c r="CR29" s="34">
        <v>1</v>
      </c>
      <c r="CS29" s="34">
        <v>1</v>
      </c>
      <c r="CT29" s="34">
        <v>1</v>
      </c>
      <c r="CU29" s="34">
        <v>1</v>
      </c>
      <c r="CV29" s="34">
        <v>1</v>
      </c>
      <c r="CW29" s="34">
        <v>1</v>
      </c>
      <c r="CX29" s="34">
        <v>1</v>
      </c>
      <c r="CY29" s="34">
        <v>1</v>
      </c>
      <c r="CZ29" s="34">
        <v>1</v>
      </c>
      <c r="DA29" s="34">
        <v>1</v>
      </c>
      <c r="DB29" s="34">
        <v>1</v>
      </c>
      <c r="DC29" s="34">
        <v>1</v>
      </c>
      <c r="DD29" s="34">
        <v>1</v>
      </c>
      <c r="DE29" s="34">
        <v>1</v>
      </c>
      <c r="DF29" s="34">
        <v>1</v>
      </c>
      <c r="DG29" s="34"/>
      <c r="DH29" s="34"/>
      <c r="DI29" s="34"/>
      <c r="DJ29" s="34"/>
      <c r="DK29" s="34"/>
      <c r="DL29" s="34"/>
      <c r="DM29" s="34"/>
      <c r="DN29" s="34"/>
      <c r="DO29" s="34"/>
      <c r="DP29" s="34"/>
      <c r="DQ29" s="34"/>
      <c r="DR29" s="34"/>
      <c r="DS29" s="34"/>
      <c r="DT29" s="34"/>
      <c r="DU29" s="34"/>
      <c r="DV29" s="34"/>
      <c r="DW29" s="34"/>
      <c r="DX29" s="34"/>
      <c r="DY29" s="34"/>
      <c r="DZ29" s="34"/>
      <c r="EA29" s="34"/>
      <c r="EB29" s="34"/>
      <c r="EC29" s="34"/>
      <c r="ED29" s="34"/>
      <c r="EE29" s="34"/>
      <c r="EF29" s="34"/>
      <c r="EG29" s="34"/>
      <c r="EH29" s="34"/>
      <c r="EI29" s="34"/>
      <c r="EJ29" s="34"/>
      <c r="EW29" s="175">
        <f t="shared" si="3"/>
        <v>4.4642857142857141E-4</v>
      </c>
    </row>
    <row r="30" spans="2:153" x14ac:dyDescent="0.3">
      <c r="B30" s="32">
        <v>1</v>
      </c>
      <c r="C30" s="32" t="s">
        <v>16</v>
      </c>
      <c r="D30" s="33" t="s">
        <v>1</v>
      </c>
      <c r="E30" s="33"/>
      <c r="F30" s="33"/>
      <c r="G30" s="33"/>
      <c r="H30" s="33"/>
      <c r="I30" s="33"/>
      <c r="J30" s="46"/>
      <c r="K30" s="46"/>
      <c r="L30" s="46"/>
      <c r="M30" s="149"/>
      <c r="N30" s="46"/>
      <c r="O30" s="33"/>
      <c r="P30" s="163"/>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CB30" s="46"/>
      <c r="CC30" s="46"/>
      <c r="CD30" s="46"/>
      <c r="CE30" s="46"/>
      <c r="CF30" s="46"/>
      <c r="CG30" s="46"/>
      <c r="CH30" s="46"/>
      <c r="CI30" s="46"/>
      <c r="CJ30" s="46"/>
      <c r="CK30" s="46"/>
      <c r="CL30" s="46"/>
      <c r="CM30" s="46"/>
      <c r="CN30" s="46"/>
      <c r="CO30" s="46"/>
      <c r="CP30" s="46"/>
      <c r="CQ30" s="46"/>
      <c r="CR30" s="46"/>
      <c r="CS30" s="46"/>
      <c r="CT30" s="46"/>
      <c r="CU30" s="46"/>
      <c r="CV30" s="46"/>
      <c r="CW30" s="46"/>
      <c r="CX30" s="46"/>
      <c r="CY30" s="46"/>
      <c r="CZ30" s="46"/>
      <c r="DA30" s="46"/>
      <c r="DB30" s="46"/>
      <c r="DC30" s="46"/>
      <c r="DD30" s="46"/>
      <c r="DE30" s="46"/>
      <c r="DF30" s="46"/>
      <c r="DG30" s="46"/>
      <c r="DH30" s="46"/>
      <c r="DI30" s="46"/>
      <c r="DJ30" s="46"/>
      <c r="DK30" s="46"/>
      <c r="DL30" s="46"/>
      <c r="DM30" s="46"/>
      <c r="DN30" s="46"/>
      <c r="DO30" s="46"/>
      <c r="DP30" s="46"/>
      <c r="DQ30" s="46"/>
      <c r="DR30" s="46"/>
      <c r="DS30" s="46"/>
      <c r="DT30" s="46"/>
      <c r="DU30" s="46"/>
      <c r="DV30" s="46"/>
      <c r="DW30" s="46"/>
      <c r="DX30" s="46"/>
      <c r="DY30" s="46"/>
      <c r="DZ30" s="46"/>
      <c r="EA30" s="46"/>
      <c r="EB30" s="46"/>
      <c r="EC30" s="46"/>
      <c r="ED30" s="46"/>
      <c r="EE30" s="46"/>
      <c r="EF30" s="46"/>
      <c r="EG30" s="46"/>
      <c r="EH30" s="46"/>
      <c r="EI30" s="46"/>
      <c r="EJ30" s="46"/>
      <c r="EW30" s="175">
        <f t="shared" si="3"/>
        <v>0</v>
      </c>
    </row>
    <row r="31" spans="2:153" x14ac:dyDescent="0.3">
      <c r="B31" s="34"/>
      <c r="C31" s="34" t="s">
        <v>236</v>
      </c>
      <c r="D31" s="35" t="s">
        <v>197</v>
      </c>
      <c r="E31" s="35" t="s">
        <v>4</v>
      </c>
      <c r="F31" s="35" t="s">
        <v>337</v>
      </c>
      <c r="G31" s="35" t="s">
        <v>315</v>
      </c>
      <c r="H31" s="151">
        <v>45106</v>
      </c>
      <c r="I31" s="151">
        <v>45121</v>
      </c>
      <c r="J31" s="53">
        <f t="shared" ref="J31:J38" si="26">+IF(H31="","",(I31-H31)+1)</f>
        <v>16</v>
      </c>
      <c r="K31" s="45">
        <f t="shared" ref="K31:K38" si="27">+SUM(CB31:EJ31)/SUM(Q31:BY31)</f>
        <v>1</v>
      </c>
      <c r="L31" s="45"/>
      <c r="M31" s="148">
        <f t="shared" ref="M31:M38" si="28">25%/35</f>
        <v>7.1428571428571426E-3</v>
      </c>
      <c r="N31" s="51">
        <f t="shared" ref="N31:N38" si="29">+K31*M31</f>
        <v>7.1428571428571426E-3</v>
      </c>
      <c r="O31" s="156"/>
      <c r="P31" s="162"/>
      <c r="Q31" s="49" t="str">
        <f t="shared" ref="Q31:AF38" si="30">+IF((AND(IF(Q$9&gt;=$H31,TRUE,FALSE),IF(Q$9&lt;=$I31,TRUE,FALSE)))=TRUE,1,"")</f>
        <v/>
      </c>
      <c r="R31" s="49" t="str">
        <f t="shared" si="30"/>
        <v/>
      </c>
      <c r="S31" s="49" t="str">
        <f t="shared" si="30"/>
        <v/>
      </c>
      <c r="T31" s="49" t="str">
        <f t="shared" si="30"/>
        <v/>
      </c>
      <c r="U31" s="49" t="str">
        <f t="shared" si="30"/>
        <v/>
      </c>
      <c r="V31" s="49" t="str">
        <f t="shared" si="30"/>
        <v/>
      </c>
      <c r="W31" s="49" t="str">
        <f t="shared" si="30"/>
        <v/>
      </c>
      <c r="X31" s="49" t="str">
        <f t="shared" si="30"/>
        <v/>
      </c>
      <c r="Y31" s="49" t="str">
        <f t="shared" si="30"/>
        <v/>
      </c>
      <c r="Z31" s="49" t="str">
        <f t="shared" si="30"/>
        <v/>
      </c>
      <c r="AA31" s="49" t="str">
        <f t="shared" si="30"/>
        <v/>
      </c>
      <c r="AB31" s="49" t="str">
        <f t="shared" si="30"/>
        <v/>
      </c>
      <c r="AC31" s="49" t="str">
        <f t="shared" si="30"/>
        <v/>
      </c>
      <c r="AD31" s="49" t="str">
        <f t="shared" si="30"/>
        <v/>
      </c>
      <c r="AE31" s="49" t="str">
        <f t="shared" si="30"/>
        <v/>
      </c>
      <c r="AF31" s="49" t="str">
        <f t="shared" si="30"/>
        <v/>
      </c>
      <c r="AG31" s="49" t="str">
        <f t="shared" ref="AG31:AV38" si="31">+IF((AND(IF(AG$9&gt;=$H31,TRUE,FALSE),IF(AG$9&lt;=$I31,TRUE,FALSE)))=TRUE,1,"")</f>
        <v/>
      </c>
      <c r="AH31" s="49" t="str">
        <f t="shared" si="31"/>
        <v/>
      </c>
      <c r="AI31" s="49" t="str">
        <f t="shared" si="31"/>
        <v/>
      </c>
      <c r="AJ31" s="49" t="str">
        <f t="shared" si="31"/>
        <v/>
      </c>
      <c r="AK31" s="49" t="str">
        <f t="shared" si="31"/>
        <v/>
      </c>
      <c r="AL31" s="49" t="str">
        <f t="shared" si="31"/>
        <v/>
      </c>
      <c r="AM31" s="49" t="str">
        <f t="shared" si="31"/>
        <v/>
      </c>
      <c r="AN31" s="49" t="str">
        <f t="shared" si="31"/>
        <v/>
      </c>
      <c r="AO31" s="49" t="str">
        <f t="shared" si="31"/>
        <v/>
      </c>
      <c r="AP31" s="49" t="str">
        <f t="shared" si="31"/>
        <v/>
      </c>
      <c r="AQ31" s="49" t="str">
        <f t="shared" si="31"/>
        <v/>
      </c>
      <c r="AR31" s="49" t="str">
        <f t="shared" si="31"/>
        <v/>
      </c>
      <c r="AS31" s="49" t="str">
        <f t="shared" si="31"/>
        <v/>
      </c>
      <c r="AT31" s="49" t="str">
        <f t="shared" si="31"/>
        <v/>
      </c>
      <c r="AU31" s="49" t="str">
        <f t="shared" si="31"/>
        <v/>
      </c>
      <c r="AV31" s="49" t="str">
        <f t="shared" si="31"/>
        <v/>
      </c>
      <c r="AW31" s="49" t="str">
        <f t="shared" ref="AW31:BL38" si="32">+IF((AND(IF(AW$9&gt;=$H31,TRUE,FALSE),IF(AW$9&lt;=$I31,TRUE,FALSE)))=TRUE,1,"")</f>
        <v/>
      </c>
      <c r="AX31" s="49" t="str">
        <f t="shared" si="32"/>
        <v/>
      </c>
      <c r="AY31" s="49" t="str">
        <f t="shared" si="32"/>
        <v/>
      </c>
      <c r="AZ31" s="49" t="str">
        <f t="shared" si="32"/>
        <v/>
      </c>
      <c r="BA31" s="49" t="str">
        <f t="shared" si="32"/>
        <v/>
      </c>
      <c r="BB31" s="49" t="str">
        <f t="shared" si="32"/>
        <v/>
      </c>
      <c r="BC31" s="49" t="str">
        <f t="shared" si="32"/>
        <v/>
      </c>
      <c r="BD31" s="49">
        <f t="shared" si="32"/>
        <v>1</v>
      </c>
      <c r="BE31" s="49">
        <f t="shared" si="32"/>
        <v>1</v>
      </c>
      <c r="BF31" s="49">
        <f t="shared" si="32"/>
        <v>1</v>
      </c>
      <c r="BG31" s="49">
        <f t="shared" si="32"/>
        <v>1</v>
      </c>
      <c r="BH31" s="49">
        <f t="shared" si="32"/>
        <v>1</v>
      </c>
      <c r="BI31" s="49">
        <f t="shared" si="32"/>
        <v>1</v>
      </c>
      <c r="BJ31" s="49">
        <f t="shared" si="32"/>
        <v>1</v>
      </c>
      <c r="BK31" s="49">
        <f t="shared" si="32"/>
        <v>1</v>
      </c>
      <c r="BL31" s="49">
        <f t="shared" si="32"/>
        <v>1</v>
      </c>
      <c r="BM31" s="49">
        <f t="shared" ref="BM31:BY38" si="33">+IF((AND(IF(BM$9&gt;=$H31,TRUE,FALSE),IF(BM$9&lt;=$I31,TRUE,FALSE)))=TRUE,1,"")</f>
        <v>1</v>
      </c>
      <c r="BN31" s="49">
        <f t="shared" si="33"/>
        <v>1</v>
      </c>
      <c r="BO31" s="49">
        <f t="shared" si="33"/>
        <v>1</v>
      </c>
      <c r="BP31" s="49">
        <f t="shared" si="33"/>
        <v>1</v>
      </c>
      <c r="BQ31" s="49">
        <f t="shared" si="33"/>
        <v>1</v>
      </c>
      <c r="BR31" s="49">
        <f t="shared" si="33"/>
        <v>1</v>
      </c>
      <c r="BS31" s="49">
        <f t="shared" si="33"/>
        <v>1</v>
      </c>
      <c r="BT31" s="49" t="str">
        <f t="shared" si="33"/>
        <v/>
      </c>
      <c r="BU31" s="49" t="str">
        <f t="shared" si="33"/>
        <v/>
      </c>
      <c r="BV31" s="49" t="str">
        <f t="shared" si="33"/>
        <v/>
      </c>
      <c r="BW31" s="49" t="str">
        <f t="shared" si="33"/>
        <v/>
      </c>
      <c r="BX31" s="49" t="str">
        <f t="shared" si="33"/>
        <v/>
      </c>
      <c r="BY31" s="49" t="str">
        <f t="shared" si="33"/>
        <v/>
      </c>
      <c r="CB31" s="34"/>
      <c r="CC31" s="34"/>
      <c r="CD31" s="34"/>
      <c r="CE31" s="34"/>
      <c r="CF31" s="34"/>
      <c r="CG31" s="34"/>
      <c r="CH31" s="34"/>
      <c r="CI31" s="34"/>
      <c r="CJ31" s="34"/>
      <c r="CK31" s="34"/>
      <c r="CL31" s="34"/>
      <c r="CM31" s="34"/>
      <c r="CN31" s="34"/>
      <c r="CO31" s="34"/>
      <c r="CP31" s="34"/>
      <c r="CQ31" s="34">
        <v>1</v>
      </c>
      <c r="CR31" s="34">
        <v>1</v>
      </c>
      <c r="CS31" s="34">
        <v>1</v>
      </c>
      <c r="CT31" s="34">
        <v>1</v>
      </c>
      <c r="CU31" s="34">
        <v>1</v>
      </c>
      <c r="CV31" s="34">
        <v>1</v>
      </c>
      <c r="CW31" s="34">
        <v>1</v>
      </c>
      <c r="CX31" s="34">
        <v>1</v>
      </c>
      <c r="CY31" s="34">
        <v>1</v>
      </c>
      <c r="CZ31" s="34">
        <v>1</v>
      </c>
      <c r="DA31" s="34">
        <v>1</v>
      </c>
      <c r="DB31" s="34">
        <v>1</v>
      </c>
      <c r="DC31" s="34">
        <v>1</v>
      </c>
      <c r="DD31" s="34">
        <v>1</v>
      </c>
      <c r="DE31" s="34">
        <v>1</v>
      </c>
      <c r="DF31" s="34">
        <v>1</v>
      </c>
      <c r="DG31" s="34"/>
      <c r="DH31" s="34"/>
      <c r="DI31" s="34"/>
      <c r="DJ31" s="34"/>
      <c r="DK31" s="34"/>
      <c r="DL31" s="34"/>
      <c r="DM31" s="34"/>
      <c r="DN31" s="34"/>
      <c r="DO31" s="34"/>
      <c r="DP31" s="34"/>
      <c r="DQ31" s="34"/>
      <c r="DR31" s="34"/>
      <c r="DS31" s="34"/>
      <c r="DT31" s="34"/>
      <c r="DU31" s="34"/>
      <c r="DV31" s="34"/>
      <c r="DW31" s="34"/>
      <c r="DX31" s="34"/>
      <c r="DY31" s="34"/>
      <c r="DZ31" s="34"/>
      <c r="EA31" s="34"/>
      <c r="EB31" s="34"/>
      <c r="EC31" s="34"/>
      <c r="ED31" s="34"/>
      <c r="EE31" s="34"/>
      <c r="EF31" s="34"/>
      <c r="EG31" s="34"/>
      <c r="EH31" s="34"/>
      <c r="EI31" s="34"/>
      <c r="EJ31" s="34"/>
      <c r="EW31" s="175">
        <f t="shared" si="3"/>
        <v>4.4642857142857141E-4</v>
      </c>
    </row>
    <row r="32" spans="2:153" x14ac:dyDescent="0.3">
      <c r="B32" s="34"/>
      <c r="C32" s="34" t="s">
        <v>237</v>
      </c>
      <c r="D32" s="35" t="s">
        <v>216</v>
      </c>
      <c r="E32" s="35" t="s">
        <v>4</v>
      </c>
      <c r="F32" s="35" t="s">
        <v>337</v>
      </c>
      <c r="G32" s="35" t="s">
        <v>315</v>
      </c>
      <c r="H32" s="151">
        <v>45106</v>
      </c>
      <c r="I32" s="151">
        <v>45121</v>
      </c>
      <c r="J32" s="53">
        <f t="shared" si="26"/>
        <v>16</v>
      </c>
      <c r="K32" s="45">
        <f t="shared" si="27"/>
        <v>1</v>
      </c>
      <c r="L32" s="45"/>
      <c r="M32" s="148">
        <f t="shared" si="28"/>
        <v>7.1428571428571426E-3</v>
      </c>
      <c r="N32" s="51">
        <f t="shared" si="29"/>
        <v>7.1428571428571426E-3</v>
      </c>
      <c r="O32" s="156"/>
      <c r="P32" s="162"/>
      <c r="Q32" s="49" t="str">
        <f t="shared" si="30"/>
        <v/>
      </c>
      <c r="R32" s="49" t="str">
        <f t="shared" si="30"/>
        <v/>
      </c>
      <c r="S32" s="49" t="str">
        <f t="shared" si="30"/>
        <v/>
      </c>
      <c r="T32" s="49" t="str">
        <f t="shared" si="30"/>
        <v/>
      </c>
      <c r="U32" s="49" t="str">
        <f t="shared" si="30"/>
        <v/>
      </c>
      <c r="V32" s="49" t="str">
        <f t="shared" si="30"/>
        <v/>
      </c>
      <c r="W32" s="49" t="str">
        <f t="shared" si="30"/>
        <v/>
      </c>
      <c r="X32" s="49" t="str">
        <f t="shared" si="30"/>
        <v/>
      </c>
      <c r="Y32" s="49" t="str">
        <f t="shared" si="30"/>
        <v/>
      </c>
      <c r="Z32" s="49" t="str">
        <f t="shared" si="30"/>
        <v/>
      </c>
      <c r="AA32" s="49" t="str">
        <f t="shared" si="30"/>
        <v/>
      </c>
      <c r="AB32" s="49" t="str">
        <f t="shared" si="30"/>
        <v/>
      </c>
      <c r="AC32" s="49" t="str">
        <f t="shared" si="30"/>
        <v/>
      </c>
      <c r="AD32" s="49" t="str">
        <f t="shared" si="30"/>
        <v/>
      </c>
      <c r="AE32" s="49" t="str">
        <f t="shared" si="30"/>
        <v/>
      </c>
      <c r="AF32" s="49" t="str">
        <f t="shared" si="30"/>
        <v/>
      </c>
      <c r="AG32" s="49" t="str">
        <f t="shared" si="31"/>
        <v/>
      </c>
      <c r="AH32" s="49" t="str">
        <f t="shared" si="31"/>
        <v/>
      </c>
      <c r="AI32" s="49" t="str">
        <f t="shared" si="31"/>
        <v/>
      </c>
      <c r="AJ32" s="49" t="str">
        <f t="shared" si="31"/>
        <v/>
      </c>
      <c r="AK32" s="49" t="str">
        <f t="shared" si="31"/>
        <v/>
      </c>
      <c r="AL32" s="49" t="str">
        <f t="shared" si="31"/>
        <v/>
      </c>
      <c r="AM32" s="49" t="str">
        <f t="shared" si="31"/>
        <v/>
      </c>
      <c r="AN32" s="49" t="str">
        <f t="shared" si="31"/>
        <v/>
      </c>
      <c r="AO32" s="49" t="str">
        <f t="shared" si="31"/>
        <v/>
      </c>
      <c r="AP32" s="49" t="str">
        <f t="shared" si="31"/>
        <v/>
      </c>
      <c r="AQ32" s="49" t="str">
        <f t="shared" si="31"/>
        <v/>
      </c>
      <c r="AR32" s="49" t="str">
        <f t="shared" si="31"/>
        <v/>
      </c>
      <c r="AS32" s="49" t="str">
        <f t="shared" si="31"/>
        <v/>
      </c>
      <c r="AT32" s="49" t="str">
        <f t="shared" si="31"/>
        <v/>
      </c>
      <c r="AU32" s="49" t="str">
        <f t="shared" si="31"/>
        <v/>
      </c>
      <c r="AV32" s="49" t="str">
        <f t="shared" si="31"/>
        <v/>
      </c>
      <c r="AW32" s="49" t="str">
        <f t="shared" si="32"/>
        <v/>
      </c>
      <c r="AX32" s="49" t="str">
        <f t="shared" si="32"/>
        <v/>
      </c>
      <c r="AY32" s="49" t="str">
        <f t="shared" si="32"/>
        <v/>
      </c>
      <c r="AZ32" s="49" t="str">
        <f t="shared" si="32"/>
        <v/>
      </c>
      <c r="BA32" s="49" t="str">
        <f t="shared" si="32"/>
        <v/>
      </c>
      <c r="BB32" s="49" t="str">
        <f t="shared" si="32"/>
        <v/>
      </c>
      <c r="BC32" s="49" t="str">
        <f t="shared" si="32"/>
        <v/>
      </c>
      <c r="BD32" s="49">
        <f t="shared" si="32"/>
        <v>1</v>
      </c>
      <c r="BE32" s="49">
        <f t="shared" si="32"/>
        <v>1</v>
      </c>
      <c r="BF32" s="49">
        <f t="shared" si="32"/>
        <v>1</v>
      </c>
      <c r="BG32" s="49">
        <f t="shared" si="32"/>
        <v>1</v>
      </c>
      <c r="BH32" s="49">
        <f t="shared" si="32"/>
        <v>1</v>
      </c>
      <c r="BI32" s="49">
        <f t="shared" si="32"/>
        <v>1</v>
      </c>
      <c r="BJ32" s="49">
        <f t="shared" si="32"/>
        <v>1</v>
      </c>
      <c r="BK32" s="49">
        <f t="shared" si="32"/>
        <v>1</v>
      </c>
      <c r="BL32" s="49">
        <f t="shared" si="32"/>
        <v>1</v>
      </c>
      <c r="BM32" s="49">
        <f t="shared" si="33"/>
        <v>1</v>
      </c>
      <c r="BN32" s="49">
        <f t="shared" si="33"/>
        <v>1</v>
      </c>
      <c r="BO32" s="49">
        <f t="shared" si="33"/>
        <v>1</v>
      </c>
      <c r="BP32" s="49">
        <f t="shared" si="33"/>
        <v>1</v>
      </c>
      <c r="BQ32" s="49">
        <f t="shared" si="33"/>
        <v>1</v>
      </c>
      <c r="BR32" s="49">
        <f t="shared" si="33"/>
        <v>1</v>
      </c>
      <c r="BS32" s="49">
        <f t="shared" si="33"/>
        <v>1</v>
      </c>
      <c r="BT32" s="49" t="str">
        <f t="shared" si="33"/>
        <v/>
      </c>
      <c r="BU32" s="49" t="str">
        <f t="shared" si="33"/>
        <v/>
      </c>
      <c r="BV32" s="49" t="str">
        <f t="shared" si="33"/>
        <v/>
      </c>
      <c r="BW32" s="49" t="str">
        <f t="shared" si="33"/>
        <v/>
      </c>
      <c r="BX32" s="49" t="str">
        <f t="shared" si="33"/>
        <v/>
      </c>
      <c r="BY32" s="49" t="str">
        <f t="shared" si="33"/>
        <v/>
      </c>
      <c r="CB32" s="34"/>
      <c r="CC32" s="34"/>
      <c r="CD32" s="34"/>
      <c r="CE32" s="34"/>
      <c r="CF32" s="34"/>
      <c r="CG32" s="34"/>
      <c r="CH32" s="34"/>
      <c r="CI32" s="34"/>
      <c r="CJ32" s="34"/>
      <c r="CK32" s="34"/>
      <c r="CL32" s="34"/>
      <c r="CM32" s="34"/>
      <c r="CN32" s="34"/>
      <c r="CO32" s="34"/>
      <c r="CP32" s="34"/>
      <c r="CQ32" s="34">
        <v>1</v>
      </c>
      <c r="CR32" s="34">
        <v>1</v>
      </c>
      <c r="CS32" s="34">
        <v>1</v>
      </c>
      <c r="CT32" s="34">
        <v>1</v>
      </c>
      <c r="CU32" s="34">
        <v>1</v>
      </c>
      <c r="CV32" s="34">
        <v>1</v>
      </c>
      <c r="CW32" s="34">
        <v>1</v>
      </c>
      <c r="CX32" s="34">
        <v>1</v>
      </c>
      <c r="CY32" s="34">
        <v>1</v>
      </c>
      <c r="CZ32" s="34">
        <v>1</v>
      </c>
      <c r="DA32" s="34">
        <v>1</v>
      </c>
      <c r="DB32" s="34">
        <v>1</v>
      </c>
      <c r="DC32" s="34">
        <v>1</v>
      </c>
      <c r="DD32" s="34">
        <v>1</v>
      </c>
      <c r="DE32" s="34">
        <v>1</v>
      </c>
      <c r="DF32" s="34">
        <v>1</v>
      </c>
      <c r="DG32" s="34"/>
      <c r="DH32" s="34"/>
      <c r="DI32" s="34"/>
      <c r="DJ32" s="34"/>
      <c r="DK32" s="34"/>
      <c r="DL32" s="34"/>
      <c r="DM32" s="34"/>
      <c r="DN32" s="34"/>
      <c r="DO32" s="34"/>
      <c r="DP32" s="34"/>
      <c r="DQ32" s="34"/>
      <c r="DR32" s="34"/>
      <c r="DS32" s="34"/>
      <c r="DT32" s="34"/>
      <c r="DU32" s="34"/>
      <c r="DV32" s="34"/>
      <c r="DW32" s="34"/>
      <c r="DX32" s="34"/>
      <c r="DY32" s="34"/>
      <c r="DZ32" s="34"/>
      <c r="EA32" s="34"/>
      <c r="EB32" s="34"/>
      <c r="EC32" s="34"/>
      <c r="ED32" s="34"/>
      <c r="EE32" s="34"/>
      <c r="EF32" s="34"/>
      <c r="EG32" s="34"/>
      <c r="EH32" s="34"/>
      <c r="EI32" s="34"/>
      <c r="EJ32" s="34"/>
      <c r="EW32" s="175">
        <f t="shared" si="3"/>
        <v>4.4642857142857141E-4</v>
      </c>
    </row>
    <row r="33" spans="1:153" x14ac:dyDescent="0.3">
      <c r="B33" s="34"/>
      <c r="C33" s="34" t="s">
        <v>238</v>
      </c>
      <c r="D33" s="35" t="s">
        <v>191</v>
      </c>
      <c r="E33" s="35" t="s">
        <v>4</v>
      </c>
      <c r="F33" s="35" t="s">
        <v>337</v>
      </c>
      <c r="G33" s="35" t="s">
        <v>315</v>
      </c>
      <c r="H33" s="151">
        <v>45106</v>
      </c>
      <c r="I33" s="151">
        <v>45121</v>
      </c>
      <c r="J33" s="53">
        <f t="shared" si="26"/>
        <v>16</v>
      </c>
      <c r="K33" s="45">
        <f t="shared" si="27"/>
        <v>1</v>
      </c>
      <c r="L33" s="45"/>
      <c r="M33" s="148">
        <f t="shared" si="28"/>
        <v>7.1428571428571426E-3</v>
      </c>
      <c r="N33" s="51">
        <f t="shared" si="29"/>
        <v>7.1428571428571426E-3</v>
      </c>
      <c r="O33" s="156"/>
      <c r="P33" s="162"/>
      <c r="Q33" s="49" t="str">
        <f t="shared" si="30"/>
        <v/>
      </c>
      <c r="R33" s="49" t="str">
        <f t="shared" si="30"/>
        <v/>
      </c>
      <c r="S33" s="49" t="str">
        <f t="shared" si="30"/>
        <v/>
      </c>
      <c r="T33" s="49" t="str">
        <f t="shared" si="30"/>
        <v/>
      </c>
      <c r="U33" s="49" t="str">
        <f t="shared" si="30"/>
        <v/>
      </c>
      <c r="V33" s="49" t="str">
        <f t="shared" si="30"/>
        <v/>
      </c>
      <c r="W33" s="49" t="str">
        <f t="shared" si="30"/>
        <v/>
      </c>
      <c r="X33" s="49" t="str">
        <f t="shared" si="30"/>
        <v/>
      </c>
      <c r="Y33" s="49" t="str">
        <f t="shared" si="30"/>
        <v/>
      </c>
      <c r="Z33" s="49" t="str">
        <f t="shared" si="30"/>
        <v/>
      </c>
      <c r="AA33" s="49" t="str">
        <f t="shared" si="30"/>
        <v/>
      </c>
      <c r="AB33" s="49" t="str">
        <f t="shared" si="30"/>
        <v/>
      </c>
      <c r="AC33" s="49" t="str">
        <f t="shared" si="30"/>
        <v/>
      </c>
      <c r="AD33" s="49" t="str">
        <f t="shared" si="30"/>
        <v/>
      </c>
      <c r="AE33" s="49" t="str">
        <f t="shared" si="30"/>
        <v/>
      </c>
      <c r="AF33" s="49" t="str">
        <f t="shared" si="30"/>
        <v/>
      </c>
      <c r="AG33" s="49" t="str">
        <f t="shared" si="31"/>
        <v/>
      </c>
      <c r="AH33" s="49" t="str">
        <f t="shared" si="31"/>
        <v/>
      </c>
      <c r="AI33" s="49" t="str">
        <f t="shared" si="31"/>
        <v/>
      </c>
      <c r="AJ33" s="49" t="str">
        <f t="shared" si="31"/>
        <v/>
      </c>
      <c r="AK33" s="49" t="str">
        <f t="shared" si="31"/>
        <v/>
      </c>
      <c r="AL33" s="49" t="str">
        <f t="shared" si="31"/>
        <v/>
      </c>
      <c r="AM33" s="49" t="str">
        <f t="shared" si="31"/>
        <v/>
      </c>
      <c r="AN33" s="49" t="str">
        <f t="shared" si="31"/>
        <v/>
      </c>
      <c r="AO33" s="49" t="str">
        <f t="shared" si="31"/>
        <v/>
      </c>
      <c r="AP33" s="49" t="str">
        <f t="shared" si="31"/>
        <v/>
      </c>
      <c r="AQ33" s="49" t="str">
        <f t="shared" si="31"/>
        <v/>
      </c>
      <c r="AR33" s="49" t="str">
        <f t="shared" si="31"/>
        <v/>
      </c>
      <c r="AS33" s="49" t="str">
        <f t="shared" si="31"/>
        <v/>
      </c>
      <c r="AT33" s="49" t="str">
        <f t="shared" si="31"/>
        <v/>
      </c>
      <c r="AU33" s="49" t="str">
        <f t="shared" si="31"/>
        <v/>
      </c>
      <c r="AV33" s="49" t="str">
        <f t="shared" si="31"/>
        <v/>
      </c>
      <c r="AW33" s="49" t="str">
        <f t="shared" si="32"/>
        <v/>
      </c>
      <c r="AX33" s="49" t="str">
        <f t="shared" si="32"/>
        <v/>
      </c>
      <c r="AY33" s="49" t="str">
        <f t="shared" si="32"/>
        <v/>
      </c>
      <c r="AZ33" s="49" t="str">
        <f t="shared" si="32"/>
        <v/>
      </c>
      <c r="BA33" s="49" t="str">
        <f t="shared" si="32"/>
        <v/>
      </c>
      <c r="BB33" s="49" t="str">
        <f t="shared" si="32"/>
        <v/>
      </c>
      <c r="BC33" s="49" t="str">
        <f t="shared" si="32"/>
        <v/>
      </c>
      <c r="BD33" s="49">
        <f t="shared" si="32"/>
        <v>1</v>
      </c>
      <c r="BE33" s="49">
        <f t="shared" si="32"/>
        <v>1</v>
      </c>
      <c r="BF33" s="49">
        <f t="shared" si="32"/>
        <v>1</v>
      </c>
      <c r="BG33" s="49">
        <f t="shared" si="32"/>
        <v>1</v>
      </c>
      <c r="BH33" s="49">
        <f t="shared" si="32"/>
        <v>1</v>
      </c>
      <c r="BI33" s="49">
        <f t="shared" si="32"/>
        <v>1</v>
      </c>
      <c r="BJ33" s="49">
        <f t="shared" si="32"/>
        <v>1</v>
      </c>
      <c r="BK33" s="49">
        <f t="shared" si="32"/>
        <v>1</v>
      </c>
      <c r="BL33" s="49">
        <f t="shared" si="32"/>
        <v>1</v>
      </c>
      <c r="BM33" s="49">
        <f t="shared" si="33"/>
        <v>1</v>
      </c>
      <c r="BN33" s="49">
        <f t="shared" si="33"/>
        <v>1</v>
      </c>
      <c r="BO33" s="49">
        <f t="shared" si="33"/>
        <v>1</v>
      </c>
      <c r="BP33" s="49">
        <f t="shared" si="33"/>
        <v>1</v>
      </c>
      <c r="BQ33" s="49">
        <f t="shared" si="33"/>
        <v>1</v>
      </c>
      <c r="BR33" s="49">
        <f t="shared" si="33"/>
        <v>1</v>
      </c>
      <c r="BS33" s="49">
        <f t="shared" si="33"/>
        <v>1</v>
      </c>
      <c r="BT33" s="49" t="str">
        <f t="shared" si="33"/>
        <v/>
      </c>
      <c r="BU33" s="49" t="str">
        <f t="shared" si="33"/>
        <v/>
      </c>
      <c r="BV33" s="49" t="str">
        <f t="shared" si="33"/>
        <v/>
      </c>
      <c r="BW33" s="49" t="str">
        <f t="shared" si="33"/>
        <v/>
      </c>
      <c r="BX33" s="49" t="str">
        <f t="shared" si="33"/>
        <v/>
      </c>
      <c r="BY33" s="49" t="str">
        <f t="shared" si="33"/>
        <v/>
      </c>
      <c r="CB33" s="34"/>
      <c r="CC33" s="34"/>
      <c r="CD33" s="34"/>
      <c r="CE33" s="34"/>
      <c r="CF33" s="34"/>
      <c r="CG33" s="34"/>
      <c r="CH33" s="34"/>
      <c r="CI33" s="34"/>
      <c r="CJ33" s="34"/>
      <c r="CK33" s="34"/>
      <c r="CL33" s="34"/>
      <c r="CM33" s="34"/>
      <c r="CN33" s="34"/>
      <c r="CO33" s="34"/>
      <c r="CP33" s="34"/>
      <c r="CQ33" s="34">
        <v>1</v>
      </c>
      <c r="CR33" s="34">
        <v>1</v>
      </c>
      <c r="CS33" s="34">
        <v>1</v>
      </c>
      <c r="CT33" s="34">
        <v>1</v>
      </c>
      <c r="CU33" s="34">
        <v>1</v>
      </c>
      <c r="CV33" s="34">
        <v>1</v>
      </c>
      <c r="CW33" s="34">
        <v>1</v>
      </c>
      <c r="CX33" s="34">
        <v>1</v>
      </c>
      <c r="CY33" s="34">
        <v>1</v>
      </c>
      <c r="CZ33" s="34">
        <v>1</v>
      </c>
      <c r="DA33" s="34">
        <v>1</v>
      </c>
      <c r="DB33" s="34">
        <v>1</v>
      </c>
      <c r="DC33" s="34">
        <v>1</v>
      </c>
      <c r="DD33" s="34">
        <v>1</v>
      </c>
      <c r="DE33" s="34">
        <v>1</v>
      </c>
      <c r="DF33" s="34">
        <v>1</v>
      </c>
      <c r="DG33" s="34"/>
      <c r="DH33" s="34"/>
      <c r="DI33" s="34"/>
      <c r="DJ33" s="34"/>
      <c r="DK33" s="34"/>
      <c r="DL33" s="34"/>
      <c r="DM33" s="34"/>
      <c r="DN33" s="34"/>
      <c r="DO33" s="34"/>
      <c r="DP33" s="34"/>
      <c r="DQ33" s="34"/>
      <c r="DR33" s="34"/>
      <c r="DS33" s="34"/>
      <c r="DT33" s="34"/>
      <c r="DU33" s="34"/>
      <c r="DV33" s="34"/>
      <c r="DW33" s="34"/>
      <c r="DX33" s="34"/>
      <c r="DY33" s="34"/>
      <c r="DZ33" s="34"/>
      <c r="EA33" s="34"/>
      <c r="EB33" s="34"/>
      <c r="EC33" s="34"/>
      <c r="ED33" s="34"/>
      <c r="EE33" s="34"/>
      <c r="EF33" s="34"/>
      <c r="EG33" s="34"/>
      <c r="EH33" s="34"/>
      <c r="EI33" s="34"/>
      <c r="EJ33" s="34"/>
      <c r="EW33" s="175">
        <f t="shared" si="3"/>
        <v>4.4642857142857141E-4</v>
      </c>
    </row>
    <row r="34" spans="1:153" x14ac:dyDescent="0.3">
      <c r="A34" s="159"/>
      <c r="B34" s="34"/>
      <c r="C34" s="34" t="s">
        <v>239</v>
      </c>
      <c r="D34" s="35" t="s">
        <v>192</v>
      </c>
      <c r="E34" s="35" t="s">
        <v>4</v>
      </c>
      <c r="F34" s="35" t="s">
        <v>337</v>
      </c>
      <c r="G34" s="35" t="s">
        <v>315</v>
      </c>
      <c r="H34" s="151">
        <v>45106</v>
      </c>
      <c r="I34" s="151">
        <v>45121</v>
      </c>
      <c r="J34" s="53">
        <f t="shared" si="26"/>
        <v>16</v>
      </c>
      <c r="K34" s="45">
        <f t="shared" si="27"/>
        <v>1</v>
      </c>
      <c r="L34" s="45"/>
      <c r="M34" s="148">
        <f t="shared" si="28"/>
        <v>7.1428571428571426E-3</v>
      </c>
      <c r="N34" s="51">
        <f t="shared" si="29"/>
        <v>7.1428571428571426E-3</v>
      </c>
      <c r="O34" s="35"/>
      <c r="P34" s="162"/>
      <c r="Q34" s="49" t="str">
        <f t="shared" si="30"/>
        <v/>
      </c>
      <c r="R34" s="49" t="str">
        <f t="shared" si="30"/>
        <v/>
      </c>
      <c r="S34" s="49" t="str">
        <f t="shared" si="30"/>
        <v/>
      </c>
      <c r="T34" s="49" t="str">
        <f t="shared" si="30"/>
        <v/>
      </c>
      <c r="U34" s="49" t="str">
        <f t="shared" si="30"/>
        <v/>
      </c>
      <c r="V34" s="49" t="str">
        <f t="shared" si="30"/>
        <v/>
      </c>
      <c r="W34" s="49" t="str">
        <f t="shared" si="30"/>
        <v/>
      </c>
      <c r="X34" s="49" t="str">
        <f t="shared" si="30"/>
        <v/>
      </c>
      <c r="Y34" s="49" t="str">
        <f t="shared" si="30"/>
        <v/>
      </c>
      <c r="Z34" s="49" t="str">
        <f t="shared" si="30"/>
        <v/>
      </c>
      <c r="AA34" s="49" t="str">
        <f t="shared" si="30"/>
        <v/>
      </c>
      <c r="AB34" s="49" t="str">
        <f t="shared" si="30"/>
        <v/>
      </c>
      <c r="AC34" s="49" t="str">
        <f t="shared" si="30"/>
        <v/>
      </c>
      <c r="AD34" s="49" t="str">
        <f t="shared" si="30"/>
        <v/>
      </c>
      <c r="AE34" s="49" t="str">
        <f t="shared" si="30"/>
        <v/>
      </c>
      <c r="AF34" s="49" t="str">
        <f t="shared" si="30"/>
        <v/>
      </c>
      <c r="AG34" s="49" t="str">
        <f t="shared" si="31"/>
        <v/>
      </c>
      <c r="AH34" s="49" t="str">
        <f t="shared" si="31"/>
        <v/>
      </c>
      <c r="AI34" s="49" t="str">
        <f t="shared" si="31"/>
        <v/>
      </c>
      <c r="AJ34" s="49" t="str">
        <f t="shared" si="31"/>
        <v/>
      </c>
      <c r="AK34" s="49" t="str">
        <f t="shared" si="31"/>
        <v/>
      </c>
      <c r="AL34" s="49" t="str">
        <f t="shared" si="31"/>
        <v/>
      </c>
      <c r="AM34" s="49" t="str">
        <f t="shared" si="31"/>
        <v/>
      </c>
      <c r="AN34" s="49" t="str">
        <f t="shared" si="31"/>
        <v/>
      </c>
      <c r="AO34" s="49" t="str">
        <f t="shared" si="31"/>
        <v/>
      </c>
      <c r="AP34" s="49" t="str">
        <f t="shared" si="31"/>
        <v/>
      </c>
      <c r="AQ34" s="49" t="str">
        <f t="shared" si="31"/>
        <v/>
      </c>
      <c r="AR34" s="49" t="str">
        <f t="shared" si="31"/>
        <v/>
      </c>
      <c r="AS34" s="49" t="str">
        <f t="shared" si="31"/>
        <v/>
      </c>
      <c r="AT34" s="49" t="str">
        <f t="shared" si="31"/>
        <v/>
      </c>
      <c r="AU34" s="49" t="str">
        <f t="shared" si="31"/>
        <v/>
      </c>
      <c r="AV34" s="49" t="str">
        <f t="shared" si="31"/>
        <v/>
      </c>
      <c r="AW34" s="49" t="str">
        <f t="shared" si="32"/>
        <v/>
      </c>
      <c r="AX34" s="49" t="str">
        <f t="shared" si="32"/>
        <v/>
      </c>
      <c r="AY34" s="49" t="str">
        <f t="shared" si="32"/>
        <v/>
      </c>
      <c r="AZ34" s="49" t="str">
        <f t="shared" si="32"/>
        <v/>
      </c>
      <c r="BA34" s="49" t="str">
        <f t="shared" si="32"/>
        <v/>
      </c>
      <c r="BB34" s="49" t="str">
        <f t="shared" si="32"/>
        <v/>
      </c>
      <c r="BC34" s="49" t="str">
        <f t="shared" si="32"/>
        <v/>
      </c>
      <c r="BD34" s="49">
        <f t="shared" si="32"/>
        <v>1</v>
      </c>
      <c r="BE34" s="49">
        <f t="shared" si="32"/>
        <v>1</v>
      </c>
      <c r="BF34" s="49">
        <f t="shared" si="32"/>
        <v>1</v>
      </c>
      <c r="BG34" s="49">
        <f t="shared" si="32"/>
        <v>1</v>
      </c>
      <c r="BH34" s="49">
        <f t="shared" si="32"/>
        <v>1</v>
      </c>
      <c r="BI34" s="49">
        <f t="shared" si="32"/>
        <v>1</v>
      </c>
      <c r="BJ34" s="49">
        <f t="shared" si="32"/>
        <v>1</v>
      </c>
      <c r="BK34" s="49">
        <f t="shared" si="32"/>
        <v>1</v>
      </c>
      <c r="BL34" s="49">
        <f t="shared" si="32"/>
        <v>1</v>
      </c>
      <c r="BM34" s="49">
        <f t="shared" si="33"/>
        <v>1</v>
      </c>
      <c r="BN34" s="49">
        <f t="shared" si="33"/>
        <v>1</v>
      </c>
      <c r="BO34" s="49">
        <f t="shared" si="33"/>
        <v>1</v>
      </c>
      <c r="BP34" s="49">
        <f t="shared" si="33"/>
        <v>1</v>
      </c>
      <c r="BQ34" s="49">
        <f t="shared" si="33"/>
        <v>1</v>
      </c>
      <c r="BR34" s="49">
        <f t="shared" si="33"/>
        <v>1</v>
      </c>
      <c r="BS34" s="49">
        <f t="shared" si="33"/>
        <v>1</v>
      </c>
      <c r="BT34" s="49" t="str">
        <f t="shared" si="33"/>
        <v/>
      </c>
      <c r="BU34" s="49" t="str">
        <f t="shared" si="33"/>
        <v/>
      </c>
      <c r="BV34" s="49" t="str">
        <f t="shared" si="33"/>
        <v/>
      </c>
      <c r="BW34" s="49" t="str">
        <f t="shared" si="33"/>
        <v/>
      </c>
      <c r="BX34" s="49" t="str">
        <f t="shared" si="33"/>
        <v/>
      </c>
      <c r="BY34" s="49" t="str">
        <f t="shared" si="33"/>
        <v/>
      </c>
      <c r="CB34" s="34"/>
      <c r="CC34" s="34"/>
      <c r="CD34" s="34"/>
      <c r="CE34" s="34"/>
      <c r="CF34" s="34"/>
      <c r="CG34" s="34"/>
      <c r="CH34" s="34"/>
      <c r="CI34" s="34"/>
      <c r="CJ34" s="34"/>
      <c r="CK34" s="34"/>
      <c r="CL34" s="34"/>
      <c r="CM34" s="34"/>
      <c r="CN34" s="34"/>
      <c r="CO34" s="34"/>
      <c r="CP34" s="34"/>
      <c r="CQ34" s="34">
        <v>1</v>
      </c>
      <c r="CR34" s="34">
        <v>1</v>
      </c>
      <c r="CS34" s="34">
        <v>1</v>
      </c>
      <c r="CT34" s="34">
        <v>1</v>
      </c>
      <c r="CU34" s="34">
        <v>1</v>
      </c>
      <c r="CV34" s="34">
        <v>1</v>
      </c>
      <c r="CW34" s="34">
        <v>1</v>
      </c>
      <c r="CX34" s="34">
        <v>1</v>
      </c>
      <c r="CY34" s="34">
        <v>1</v>
      </c>
      <c r="CZ34" s="34">
        <v>1</v>
      </c>
      <c r="DA34" s="34">
        <v>1</v>
      </c>
      <c r="DB34" s="34">
        <v>1</v>
      </c>
      <c r="DC34" s="34">
        <v>1</v>
      </c>
      <c r="DD34" s="34">
        <v>1</v>
      </c>
      <c r="DE34" s="34">
        <v>1</v>
      </c>
      <c r="DF34" s="34">
        <v>1</v>
      </c>
      <c r="DG34" s="34"/>
      <c r="DH34" s="34"/>
      <c r="DI34" s="34"/>
      <c r="DJ34" s="34"/>
      <c r="DK34" s="34"/>
      <c r="DL34" s="34"/>
      <c r="DM34" s="34"/>
      <c r="DN34" s="34"/>
      <c r="DO34" s="34"/>
      <c r="DP34" s="34"/>
      <c r="DQ34" s="34"/>
      <c r="DR34" s="34"/>
      <c r="DS34" s="34"/>
      <c r="DT34" s="34"/>
      <c r="DU34" s="34"/>
      <c r="DV34" s="34"/>
      <c r="DW34" s="34"/>
      <c r="DX34" s="34"/>
      <c r="DY34" s="34"/>
      <c r="DZ34" s="34"/>
      <c r="EA34" s="34"/>
      <c r="EB34" s="34"/>
      <c r="EC34" s="34"/>
      <c r="ED34" s="34"/>
      <c r="EE34" s="34"/>
      <c r="EF34" s="34"/>
      <c r="EG34" s="34"/>
      <c r="EH34" s="34"/>
      <c r="EI34" s="34"/>
      <c r="EJ34" s="34"/>
      <c r="EW34" s="175">
        <f t="shared" si="3"/>
        <v>4.4642857142857141E-4</v>
      </c>
    </row>
    <row r="35" spans="1:153" x14ac:dyDescent="0.3">
      <c r="B35" s="34"/>
      <c r="C35" s="34" t="s">
        <v>240</v>
      </c>
      <c r="D35" s="35" t="s">
        <v>193</v>
      </c>
      <c r="E35" s="35" t="s">
        <v>4</v>
      </c>
      <c r="F35" s="35" t="s">
        <v>337</v>
      </c>
      <c r="G35" s="35" t="s">
        <v>315</v>
      </c>
      <c r="H35" s="151">
        <v>45106</v>
      </c>
      <c r="I35" s="151">
        <v>45121</v>
      </c>
      <c r="J35" s="53">
        <f t="shared" si="26"/>
        <v>16</v>
      </c>
      <c r="K35" s="45">
        <f t="shared" si="27"/>
        <v>1</v>
      </c>
      <c r="L35" s="45"/>
      <c r="M35" s="148">
        <f t="shared" si="28"/>
        <v>7.1428571428571426E-3</v>
      </c>
      <c r="N35" s="51">
        <f t="shared" si="29"/>
        <v>7.1428571428571426E-3</v>
      </c>
      <c r="O35" s="156"/>
      <c r="P35" s="162"/>
      <c r="Q35" s="49" t="str">
        <f t="shared" si="30"/>
        <v/>
      </c>
      <c r="R35" s="49" t="str">
        <f t="shared" si="30"/>
        <v/>
      </c>
      <c r="S35" s="49" t="str">
        <f t="shared" si="30"/>
        <v/>
      </c>
      <c r="T35" s="49" t="str">
        <f t="shared" si="30"/>
        <v/>
      </c>
      <c r="U35" s="49" t="str">
        <f t="shared" si="30"/>
        <v/>
      </c>
      <c r="V35" s="49" t="str">
        <f t="shared" si="30"/>
        <v/>
      </c>
      <c r="W35" s="49" t="str">
        <f t="shared" si="30"/>
        <v/>
      </c>
      <c r="X35" s="49" t="str">
        <f t="shared" si="30"/>
        <v/>
      </c>
      <c r="Y35" s="49" t="str">
        <f t="shared" si="30"/>
        <v/>
      </c>
      <c r="Z35" s="49" t="str">
        <f t="shared" si="30"/>
        <v/>
      </c>
      <c r="AA35" s="49" t="str">
        <f t="shared" si="30"/>
        <v/>
      </c>
      <c r="AB35" s="49" t="str">
        <f t="shared" si="30"/>
        <v/>
      </c>
      <c r="AC35" s="49" t="str">
        <f t="shared" si="30"/>
        <v/>
      </c>
      <c r="AD35" s="49" t="str">
        <f t="shared" si="30"/>
        <v/>
      </c>
      <c r="AE35" s="49" t="str">
        <f t="shared" si="30"/>
        <v/>
      </c>
      <c r="AF35" s="49" t="str">
        <f t="shared" si="30"/>
        <v/>
      </c>
      <c r="AG35" s="49" t="str">
        <f t="shared" si="31"/>
        <v/>
      </c>
      <c r="AH35" s="49" t="str">
        <f t="shared" si="31"/>
        <v/>
      </c>
      <c r="AI35" s="49" t="str">
        <f t="shared" si="31"/>
        <v/>
      </c>
      <c r="AJ35" s="49" t="str">
        <f t="shared" si="31"/>
        <v/>
      </c>
      <c r="AK35" s="49" t="str">
        <f t="shared" si="31"/>
        <v/>
      </c>
      <c r="AL35" s="49" t="str">
        <f t="shared" si="31"/>
        <v/>
      </c>
      <c r="AM35" s="49" t="str">
        <f t="shared" si="31"/>
        <v/>
      </c>
      <c r="AN35" s="49" t="str">
        <f t="shared" si="31"/>
        <v/>
      </c>
      <c r="AO35" s="49" t="str">
        <f t="shared" si="31"/>
        <v/>
      </c>
      <c r="AP35" s="49" t="str">
        <f t="shared" si="31"/>
        <v/>
      </c>
      <c r="AQ35" s="49" t="str">
        <f t="shared" si="31"/>
        <v/>
      </c>
      <c r="AR35" s="49" t="str">
        <f t="shared" si="31"/>
        <v/>
      </c>
      <c r="AS35" s="49" t="str">
        <f t="shared" si="31"/>
        <v/>
      </c>
      <c r="AT35" s="49" t="str">
        <f t="shared" si="31"/>
        <v/>
      </c>
      <c r="AU35" s="49" t="str">
        <f t="shared" si="31"/>
        <v/>
      </c>
      <c r="AV35" s="49" t="str">
        <f t="shared" si="31"/>
        <v/>
      </c>
      <c r="AW35" s="49" t="str">
        <f t="shared" si="32"/>
        <v/>
      </c>
      <c r="AX35" s="49" t="str">
        <f t="shared" si="32"/>
        <v/>
      </c>
      <c r="AY35" s="49" t="str">
        <f t="shared" si="32"/>
        <v/>
      </c>
      <c r="AZ35" s="49" t="str">
        <f t="shared" si="32"/>
        <v/>
      </c>
      <c r="BA35" s="49" t="str">
        <f t="shared" si="32"/>
        <v/>
      </c>
      <c r="BB35" s="49" t="str">
        <f t="shared" si="32"/>
        <v/>
      </c>
      <c r="BC35" s="49" t="str">
        <f t="shared" si="32"/>
        <v/>
      </c>
      <c r="BD35" s="49">
        <f t="shared" si="32"/>
        <v>1</v>
      </c>
      <c r="BE35" s="49">
        <f t="shared" si="32"/>
        <v>1</v>
      </c>
      <c r="BF35" s="49">
        <f t="shared" si="32"/>
        <v>1</v>
      </c>
      <c r="BG35" s="49">
        <f t="shared" si="32"/>
        <v>1</v>
      </c>
      <c r="BH35" s="49">
        <f t="shared" si="32"/>
        <v>1</v>
      </c>
      <c r="BI35" s="49">
        <f t="shared" si="32"/>
        <v>1</v>
      </c>
      <c r="BJ35" s="49">
        <f t="shared" si="32"/>
        <v>1</v>
      </c>
      <c r="BK35" s="49">
        <f t="shared" si="32"/>
        <v>1</v>
      </c>
      <c r="BL35" s="49">
        <f t="shared" si="32"/>
        <v>1</v>
      </c>
      <c r="BM35" s="49">
        <f t="shared" si="33"/>
        <v>1</v>
      </c>
      <c r="BN35" s="49">
        <f t="shared" si="33"/>
        <v>1</v>
      </c>
      <c r="BO35" s="49">
        <f t="shared" si="33"/>
        <v>1</v>
      </c>
      <c r="BP35" s="49">
        <f t="shared" si="33"/>
        <v>1</v>
      </c>
      <c r="BQ35" s="49">
        <f t="shared" si="33"/>
        <v>1</v>
      </c>
      <c r="BR35" s="49">
        <f t="shared" si="33"/>
        <v>1</v>
      </c>
      <c r="BS35" s="49">
        <f t="shared" si="33"/>
        <v>1</v>
      </c>
      <c r="BT35" s="49" t="str">
        <f t="shared" si="33"/>
        <v/>
      </c>
      <c r="BU35" s="49" t="str">
        <f t="shared" si="33"/>
        <v/>
      </c>
      <c r="BV35" s="49" t="str">
        <f t="shared" si="33"/>
        <v/>
      </c>
      <c r="BW35" s="49" t="str">
        <f t="shared" si="33"/>
        <v/>
      </c>
      <c r="BX35" s="49" t="str">
        <f t="shared" si="33"/>
        <v/>
      </c>
      <c r="BY35" s="49" t="str">
        <f t="shared" si="33"/>
        <v/>
      </c>
      <c r="CB35" s="34"/>
      <c r="CC35" s="34"/>
      <c r="CD35" s="34"/>
      <c r="CE35" s="34"/>
      <c r="CF35" s="34"/>
      <c r="CG35" s="34"/>
      <c r="CH35" s="34"/>
      <c r="CI35" s="34"/>
      <c r="CJ35" s="34"/>
      <c r="CK35" s="34"/>
      <c r="CL35" s="34"/>
      <c r="CM35" s="34"/>
      <c r="CN35" s="34"/>
      <c r="CO35" s="34"/>
      <c r="CP35" s="34"/>
      <c r="CQ35" s="34">
        <v>1</v>
      </c>
      <c r="CR35" s="34">
        <v>1</v>
      </c>
      <c r="CS35" s="34">
        <v>1</v>
      </c>
      <c r="CT35" s="34">
        <v>1</v>
      </c>
      <c r="CU35" s="34">
        <v>1</v>
      </c>
      <c r="CV35" s="34">
        <v>1</v>
      </c>
      <c r="CW35" s="34">
        <v>1</v>
      </c>
      <c r="CX35" s="34">
        <v>1</v>
      </c>
      <c r="CY35" s="34">
        <v>1</v>
      </c>
      <c r="CZ35" s="34">
        <v>1</v>
      </c>
      <c r="DA35" s="34">
        <v>1</v>
      </c>
      <c r="DB35" s="34">
        <v>1</v>
      </c>
      <c r="DC35" s="34">
        <v>1</v>
      </c>
      <c r="DD35" s="34">
        <v>1</v>
      </c>
      <c r="DE35" s="34">
        <v>1</v>
      </c>
      <c r="DF35" s="34">
        <v>1</v>
      </c>
      <c r="DG35" s="34"/>
      <c r="DH35" s="34"/>
      <c r="DI35" s="34"/>
      <c r="DJ35" s="34"/>
      <c r="DK35" s="34"/>
      <c r="DL35" s="34"/>
      <c r="DM35" s="34"/>
      <c r="DN35" s="34"/>
      <c r="DO35" s="34"/>
      <c r="DP35" s="34"/>
      <c r="DQ35" s="34"/>
      <c r="DR35" s="34"/>
      <c r="DS35" s="34"/>
      <c r="DT35" s="34"/>
      <c r="DU35" s="34"/>
      <c r="DV35" s="34"/>
      <c r="DW35" s="34"/>
      <c r="DX35" s="34"/>
      <c r="DY35" s="34"/>
      <c r="DZ35" s="34"/>
      <c r="EA35" s="34"/>
      <c r="EB35" s="34"/>
      <c r="EC35" s="34"/>
      <c r="ED35" s="34"/>
      <c r="EE35" s="34"/>
      <c r="EF35" s="34"/>
      <c r="EG35" s="34"/>
      <c r="EH35" s="34"/>
      <c r="EI35" s="34"/>
      <c r="EJ35" s="34"/>
      <c r="EW35" s="175">
        <f t="shared" si="3"/>
        <v>4.4642857142857141E-4</v>
      </c>
    </row>
    <row r="36" spans="1:153" x14ac:dyDescent="0.3">
      <c r="B36" s="34"/>
      <c r="C36" s="34" t="s">
        <v>241</v>
      </c>
      <c r="D36" s="35" t="s">
        <v>194</v>
      </c>
      <c r="E36" s="35" t="s">
        <v>4</v>
      </c>
      <c r="F36" s="35" t="s">
        <v>337</v>
      </c>
      <c r="G36" s="35" t="s">
        <v>315</v>
      </c>
      <c r="H36" s="151">
        <v>45106</v>
      </c>
      <c r="I36" s="151">
        <v>45121</v>
      </c>
      <c r="J36" s="53">
        <f t="shared" si="26"/>
        <v>16</v>
      </c>
      <c r="K36" s="45">
        <f t="shared" si="27"/>
        <v>1</v>
      </c>
      <c r="L36" s="45"/>
      <c r="M36" s="148">
        <f t="shared" si="28"/>
        <v>7.1428571428571426E-3</v>
      </c>
      <c r="N36" s="51">
        <f t="shared" si="29"/>
        <v>7.1428571428571426E-3</v>
      </c>
      <c r="O36" s="35"/>
      <c r="P36" s="162"/>
      <c r="Q36" s="49" t="str">
        <f t="shared" si="30"/>
        <v/>
      </c>
      <c r="R36" s="49" t="str">
        <f t="shared" si="30"/>
        <v/>
      </c>
      <c r="S36" s="49" t="str">
        <f t="shared" si="30"/>
        <v/>
      </c>
      <c r="T36" s="49" t="str">
        <f t="shared" si="30"/>
        <v/>
      </c>
      <c r="U36" s="49" t="str">
        <f t="shared" si="30"/>
        <v/>
      </c>
      <c r="V36" s="49" t="str">
        <f t="shared" si="30"/>
        <v/>
      </c>
      <c r="W36" s="49" t="str">
        <f t="shared" si="30"/>
        <v/>
      </c>
      <c r="X36" s="49" t="str">
        <f t="shared" si="30"/>
        <v/>
      </c>
      <c r="Y36" s="49" t="str">
        <f t="shared" si="30"/>
        <v/>
      </c>
      <c r="Z36" s="49" t="str">
        <f t="shared" si="30"/>
        <v/>
      </c>
      <c r="AA36" s="49" t="str">
        <f t="shared" si="30"/>
        <v/>
      </c>
      <c r="AB36" s="49" t="str">
        <f t="shared" si="30"/>
        <v/>
      </c>
      <c r="AC36" s="49" t="str">
        <f t="shared" si="30"/>
        <v/>
      </c>
      <c r="AD36" s="49" t="str">
        <f t="shared" si="30"/>
        <v/>
      </c>
      <c r="AE36" s="49" t="str">
        <f t="shared" si="30"/>
        <v/>
      </c>
      <c r="AF36" s="49" t="str">
        <f t="shared" si="30"/>
        <v/>
      </c>
      <c r="AG36" s="49" t="str">
        <f t="shared" si="31"/>
        <v/>
      </c>
      <c r="AH36" s="49" t="str">
        <f t="shared" si="31"/>
        <v/>
      </c>
      <c r="AI36" s="49" t="str">
        <f t="shared" si="31"/>
        <v/>
      </c>
      <c r="AJ36" s="49" t="str">
        <f t="shared" si="31"/>
        <v/>
      </c>
      <c r="AK36" s="49" t="str">
        <f t="shared" si="31"/>
        <v/>
      </c>
      <c r="AL36" s="49" t="str">
        <f t="shared" si="31"/>
        <v/>
      </c>
      <c r="AM36" s="49" t="str">
        <f t="shared" si="31"/>
        <v/>
      </c>
      <c r="AN36" s="49" t="str">
        <f t="shared" si="31"/>
        <v/>
      </c>
      <c r="AO36" s="49" t="str">
        <f t="shared" si="31"/>
        <v/>
      </c>
      <c r="AP36" s="49" t="str">
        <f t="shared" si="31"/>
        <v/>
      </c>
      <c r="AQ36" s="49" t="str">
        <f t="shared" si="31"/>
        <v/>
      </c>
      <c r="AR36" s="49" t="str">
        <f t="shared" si="31"/>
        <v/>
      </c>
      <c r="AS36" s="49" t="str">
        <f t="shared" si="31"/>
        <v/>
      </c>
      <c r="AT36" s="49" t="str">
        <f t="shared" si="31"/>
        <v/>
      </c>
      <c r="AU36" s="49" t="str">
        <f t="shared" si="31"/>
        <v/>
      </c>
      <c r="AV36" s="49" t="str">
        <f t="shared" si="31"/>
        <v/>
      </c>
      <c r="AW36" s="49" t="str">
        <f t="shared" si="32"/>
        <v/>
      </c>
      <c r="AX36" s="49" t="str">
        <f t="shared" si="32"/>
        <v/>
      </c>
      <c r="AY36" s="49" t="str">
        <f t="shared" si="32"/>
        <v/>
      </c>
      <c r="AZ36" s="49" t="str">
        <f t="shared" si="32"/>
        <v/>
      </c>
      <c r="BA36" s="49" t="str">
        <f t="shared" si="32"/>
        <v/>
      </c>
      <c r="BB36" s="49" t="str">
        <f t="shared" si="32"/>
        <v/>
      </c>
      <c r="BC36" s="49" t="str">
        <f t="shared" si="32"/>
        <v/>
      </c>
      <c r="BD36" s="49">
        <f t="shared" si="32"/>
        <v>1</v>
      </c>
      <c r="BE36" s="49">
        <f t="shared" si="32"/>
        <v>1</v>
      </c>
      <c r="BF36" s="49">
        <f t="shared" si="32"/>
        <v>1</v>
      </c>
      <c r="BG36" s="49">
        <f t="shared" si="32"/>
        <v>1</v>
      </c>
      <c r="BH36" s="49">
        <f t="shared" si="32"/>
        <v>1</v>
      </c>
      <c r="BI36" s="49">
        <f t="shared" si="32"/>
        <v>1</v>
      </c>
      <c r="BJ36" s="49">
        <f t="shared" si="32"/>
        <v>1</v>
      </c>
      <c r="BK36" s="49">
        <f t="shared" si="32"/>
        <v>1</v>
      </c>
      <c r="BL36" s="49">
        <f t="shared" si="32"/>
        <v>1</v>
      </c>
      <c r="BM36" s="49">
        <f t="shared" si="33"/>
        <v>1</v>
      </c>
      <c r="BN36" s="49">
        <f t="shared" si="33"/>
        <v>1</v>
      </c>
      <c r="BO36" s="49">
        <f t="shared" si="33"/>
        <v>1</v>
      </c>
      <c r="BP36" s="49">
        <f t="shared" si="33"/>
        <v>1</v>
      </c>
      <c r="BQ36" s="49">
        <f t="shared" si="33"/>
        <v>1</v>
      </c>
      <c r="BR36" s="49">
        <f t="shared" si="33"/>
        <v>1</v>
      </c>
      <c r="BS36" s="49">
        <f t="shared" si="33"/>
        <v>1</v>
      </c>
      <c r="BT36" s="49" t="str">
        <f t="shared" si="33"/>
        <v/>
      </c>
      <c r="BU36" s="49" t="str">
        <f t="shared" si="33"/>
        <v/>
      </c>
      <c r="BV36" s="49" t="str">
        <f t="shared" si="33"/>
        <v/>
      </c>
      <c r="BW36" s="49" t="str">
        <f t="shared" si="33"/>
        <v/>
      </c>
      <c r="BX36" s="49" t="str">
        <f t="shared" si="33"/>
        <v/>
      </c>
      <c r="BY36" s="49" t="str">
        <f t="shared" si="33"/>
        <v/>
      </c>
      <c r="CB36" s="34"/>
      <c r="CC36" s="34"/>
      <c r="CD36" s="34"/>
      <c r="CE36" s="34"/>
      <c r="CF36" s="34"/>
      <c r="CG36" s="34"/>
      <c r="CH36" s="34"/>
      <c r="CI36" s="34"/>
      <c r="CJ36" s="34"/>
      <c r="CK36" s="34"/>
      <c r="CL36" s="34"/>
      <c r="CM36" s="34"/>
      <c r="CN36" s="34"/>
      <c r="CO36" s="34"/>
      <c r="CP36" s="34"/>
      <c r="CQ36" s="34">
        <v>1</v>
      </c>
      <c r="CR36" s="34">
        <v>1</v>
      </c>
      <c r="CS36" s="34">
        <v>1</v>
      </c>
      <c r="CT36" s="34">
        <v>1</v>
      </c>
      <c r="CU36" s="34">
        <v>1</v>
      </c>
      <c r="CV36" s="34">
        <v>1</v>
      </c>
      <c r="CW36" s="34">
        <v>1</v>
      </c>
      <c r="CX36" s="34">
        <v>1</v>
      </c>
      <c r="CY36" s="34">
        <v>1</v>
      </c>
      <c r="CZ36" s="34">
        <v>1</v>
      </c>
      <c r="DA36" s="34">
        <v>1</v>
      </c>
      <c r="DB36" s="34">
        <v>1</v>
      </c>
      <c r="DC36" s="34">
        <v>1</v>
      </c>
      <c r="DD36" s="34">
        <v>1</v>
      </c>
      <c r="DE36" s="34">
        <v>1</v>
      </c>
      <c r="DF36" s="34">
        <v>1</v>
      </c>
      <c r="DG36" s="34"/>
      <c r="DH36" s="34"/>
      <c r="DI36" s="34"/>
      <c r="DJ36" s="34"/>
      <c r="DK36" s="34"/>
      <c r="DL36" s="34"/>
      <c r="DM36" s="34"/>
      <c r="DN36" s="34"/>
      <c r="DO36" s="34"/>
      <c r="DP36" s="34"/>
      <c r="DQ36" s="34"/>
      <c r="DR36" s="34"/>
      <c r="DS36" s="34"/>
      <c r="DT36" s="34"/>
      <c r="DU36" s="34"/>
      <c r="DV36" s="34"/>
      <c r="DW36" s="34"/>
      <c r="DX36" s="34"/>
      <c r="DY36" s="34"/>
      <c r="DZ36" s="34"/>
      <c r="EA36" s="34"/>
      <c r="EB36" s="34"/>
      <c r="EC36" s="34"/>
      <c r="ED36" s="34"/>
      <c r="EE36" s="34"/>
      <c r="EF36" s="34"/>
      <c r="EG36" s="34"/>
      <c r="EH36" s="34"/>
      <c r="EI36" s="34"/>
      <c r="EJ36" s="34"/>
      <c r="EW36" s="175">
        <f t="shared" si="3"/>
        <v>4.4642857142857141E-4</v>
      </c>
    </row>
    <row r="37" spans="1:153" x14ac:dyDescent="0.3">
      <c r="B37" s="34"/>
      <c r="C37" s="34" t="s">
        <v>242</v>
      </c>
      <c r="D37" s="35" t="s">
        <v>195</v>
      </c>
      <c r="E37" s="35" t="s">
        <v>4</v>
      </c>
      <c r="F37" s="35" t="s">
        <v>337</v>
      </c>
      <c r="G37" s="35" t="s">
        <v>315</v>
      </c>
      <c r="H37" s="151">
        <v>45106</v>
      </c>
      <c r="I37" s="151">
        <v>45121</v>
      </c>
      <c r="J37" s="53">
        <f t="shared" si="26"/>
        <v>16</v>
      </c>
      <c r="K37" s="45">
        <f t="shared" si="27"/>
        <v>1</v>
      </c>
      <c r="L37" s="152"/>
      <c r="M37" s="148">
        <f t="shared" si="28"/>
        <v>7.1428571428571426E-3</v>
      </c>
      <c r="N37" s="51">
        <f t="shared" si="29"/>
        <v>7.1428571428571426E-3</v>
      </c>
      <c r="O37" s="35"/>
      <c r="P37" s="162"/>
      <c r="Q37" s="49" t="str">
        <f t="shared" si="30"/>
        <v/>
      </c>
      <c r="R37" s="49" t="str">
        <f t="shared" si="30"/>
        <v/>
      </c>
      <c r="S37" s="49" t="str">
        <f t="shared" si="30"/>
        <v/>
      </c>
      <c r="T37" s="49" t="str">
        <f t="shared" si="30"/>
        <v/>
      </c>
      <c r="U37" s="49" t="str">
        <f t="shared" si="30"/>
        <v/>
      </c>
      <c r="V37" s="49" t="str">
        <f t="shared" si="30"/>
        <v/>
      </c>
      <c r="W37" s="49" t="str">
        <f t="shared" si="30"/>
        <v/>
      </c>
      <c r="X37" s="49" t="str">
        <f t="shared" si="30"/>
        <v/>
      </c>
      <c r="Y37" s="49" t="str">
        <f t="shared" si="30"/>
        <v/>
      </c>
      <c r="Z37" s="49" t="str">
        <f t="shared" si="30"/>
        <v/>
      </c>
      <c r="AA37" s="49" t="str">
        <f t="shared" si="30"/>
        <v/>
      </c>
      <c r="AB37" s="49" t="str">
        <f t="shared" si="30"/>
        <v/>
      </c>
      <c r="AC37" s="49" t="str">
        <f t="shared" si="30"/>
        <v/>
      </c>
      <c r="AD37" s="49" t="str">
        <f t="shared" si="30"/>
        <v/>
      </c>
      <c r="AE37" s="49" t="str">
        <f t="shared" si="30"/>
        <v/>
      </c>
      <c r="AF37" s="49" t="str">
        <f t="shared" si="30"/>
        <v/>
      </c>
      <c r="AG37" s="49" t="str">
        <f t="shared" si="31"/>
        <v/>
      </c>
      <c r="AH37" s="49" t="str">
        <f t="shared" si="31"/>
        <v/>
      </c>
      <c r="AI37" s="49" t="str">
        <f t="shared" si="31"/>
        <v/>
      </c>
      <c r="AJ37" s="49" t="str">
        <f t="shared" si="31"/>
        <v/>
      </c>
      <c r="AK37" s="49" t="str">
        <f t="shared" si="31"/>
        <v/>
      </c>
      <c r="AL37" s="49" t="str">
        <f t="shared" si="31"/>
        <v/>
      </c>
      <c r="AM37" s="49" t="str">
        <f t="shared" si="31"/>
        <v/>
      </c>
      <c r="AN37" s="49" t="str">
        <f t="shared" si="31"/>
        <v/>
      </c>
      <c r="AO37" s="49" t="str">
        <f t="shared" si="31"/>
        <v/>
      </c>
      <c r="AP37" s="49" t="str">
        <f t="shared" si="31"/>
        <v/>
      </c>
      <c r="AQ37" s="49" t="str">
        <f t="shared" si="31"/>
        <v/>
      </c>
      <c r="AR37" s="49" t="str">
        <f t="shared" si="31"/>
        <v/>
      </c>
      <c r="AS37" s="49" t="str">
        <f t="shared" si="31"/>
        <v/>
      </c>
      <c r="AT37" s="49" t="str">
        <f t="shared" si="31"/>
        <v/>
      </c>
      <c r="AU37" s="49" t="str">
        <f t="shared" si="31"/>
        <v/>
      </c>
      <c r="AV37" s="49" t="str">
        <f t="shared" si="31"/>
        <v/>
      </c>
      <c r="AW37" s="49" t="str">
        <f t="shared" si="32"/>
        <v/>
      </c>
      <c r="AX37" s="49" t="str">
        <f t="shared" si="32"/>
        <v/>
      </c>
      <c r="AY37" s="49" t="str">
        <f t="shared" si="32"/>
        <v/>
      </c>
      <c r="AZ37" s="49" t="str">
        <f t="shared" si="32"/>
        <v/>
      </c>
      <c r="BA37" s="49" t="str">
        <f t="shared" si="32"/>
        <v/>
      </c>
      <c r="BB37" s="49" t="str">
        <f t="shared" si="32"/>
        <v/>
      </c>
      <c r="BC37" s="49" t="str">
        <f t="shared" si="32"/>
        <v/>
      </c>
      <c r="BD37" s="49">
        <f t="shared" si="32"/>
        <v>1</v>
      </c>
      <c r="BE37" s="49">
        <f t="shared" si="32"/>
        <v>1</v>
      </c>
      <c r="BF37" s="49">
        <f t="shared" si="32"/>
        <v>1</v>
      </c>
      <c r="BG37" s="49">
        <f t="shared" si="32"/>
        <v>1</v>
      </c>
      <c r="BH37" s="49">
        <f t="shared" si="32"/>
        <v>1</v>
      </c>
      <c r="BI37" s="49">
        <f t="shared" si="32"/>
        <v>1</v>
      </c>
      <c r="BJ37" s="49">
        <f t="shared" si="32"/>
        <v>1</v>
      </c>
      <c r="BK37" s="49">
        <f t="shared" si="32"/>
        <v>1</v>
      </c>
      <c r="BL37" s="49">
        <f t="shared" si="32"/>
        <v>1</v>
      </c>
      <c r="BM37" s="49">
        <f t="shared" si="33"/>
        <v>1</v>
      </c>
      <c r="BN37" s="49">
        <f t="shared" si="33"/>
        <v>1</v>
      </c>
      <c r="BO37" s="49">
        <f t="shared" si="33"/>
        <v>1</v>
      </c>
      <c r="BP37" s="49">
        <f t="shared" si="33"/>
        <v>1</v>
      </c>
      <c r="BQ37" s="49">
        <f t="shared" si="33"/>
        <v>1</v>
      </c>
      <c r="BR37" s="49">
        <f t="shared" si="33"/>
        <v>1</v>
      </c>
      <c r="BS37" s="49">
        <f t="shared" si="33"/>
        <v>1</v>
      </c>
      <c r="BT37" s="49" t="str">
        <f t="shared" si="33"/>
        <v/>
      </c>
      <c r="BU37" s="49" t="str">
        <f t="shared" si="33"/>
        <v/>
      </c>
      <c r="BV37" s="49" t="str">
        <f t="shared" si="33"/>
        <v/>
      </c>
      <c r="BW37" s="49" t="str">
        <f t="shared" si="33"/>
        <v/>
      </c>
      <c r="BX37" s="49" t="str">
        <f t="shared" si="33"/>
        <v/>
      </c>
      <c r="BY37" s="49" t="str">
        <f t="shared" si="33"/>
        <v/>
      </c>
      <c r="CB37" s="34"/>
      <c r="CC37" s="34"/>
      <c r="CD37" s="34"/>
      <c r="CE37" s="34"/>
      <c r="CF37" s="34"/>
      <c r="CG37" s="34"/>
      <c r="CH37" s="34"/>
      <c r="CI37" s="34"/>
      <c r="CJ37" s="34"/>
      <c r="CK37" s="34"/>
      <c r="CL37" s="34"/>
      <c r="CM37" s="34"/>
      <c r="CN37" s="34"/>
      <c r="CO37" s="34"/>
      <c r="CP37" s="34"/>
      <c r="CQ37" s="34">
        <v>1</v>
      </c>
      <c r="CR37" s="34">
        <v>1</v>
      </c>
      <c r="CS37" s="34">
        <v>1</v>
      </c>
      <c r="CT37" s="34">
        <v>1</v>
      </c>
      <c r="CU37" s="34">
        <v>1</v>
      </c>
      <c r="CV37" s="34">
        <v>1</v>
      </c>
      <c r="CW37" s="34">
        <v>1</v>
      </c>
      <c r="CX37" s="34">
        <v>1</v>
      </c>
      <c r="CY37" s="34">
        <v>1</v>
      </c>
      <c r="CZ37" s="34">
        <v>1</v>
      </c>
      <c r="DA37" s="34">
        <v>1</v>
      </c>
      <c r="DB37" s="34">
        <v>1</v>
      </c>
      <c r="DC37" s="34">
        <v>1</v>
      </c>
      <c r="DD37" s="34">
        <v>1</v>
      </c>
      <c r="DE37" s="34">
        <v>1</v>
      </c>
      <c r="DF37" s="34">
        <v>1</v>
      </c>
      <c r="DG37" s="34"/>
      <c r="DH37" s="34"/>
      <c r="DI37" s="34"/>
      <c r="DJ37" s="34"/>
      <c r="DK37" s="34"/>
      <c r="DL37" s="34"/>
      <c r="DM37" s="34"/>
      <c r="DN37" s="34"/>
      <c r="DO37" s="34"/>
      <c r="DP37" s="34"/>
      <c r="DQ37" s="34"/>
      <c r="DR37" s="34"/>
      <c r="DS37" s="34"/>
      <c r="DT37" s="34"/>
      <c r="DU37" s="34"/>
      <c r="DV37" s="34"/>
      <c r="DW37" s="34"/>
      <c r="DX37" s="34"/>
      <c r="DY37" s="34"/>
      <c r="DZ37" s="34"/>
      <c r="EA37" s="34"/>
      <c r="EB37" s="34"/>
      <c r="EC37" s="34"/>
      <c r="ED37" s="34"/>
      <c r="EE37" s="34"/>
      <c r="EF37" s="34"/>
      <c r="EG37" s="34"/>
      <c r="EH37" s="34"/>
      <c r="EI37" s="34"/>
      <c r="EJ37" s="34"/>
      <c r="EW37" s="175">
        <f t="shared" si="3"/>
        <v>4.4642857142857141E-4</v>
      </c>
    </row>
    <row r="38" spans="1:153" x14ac:dyDescent="0.3">
      <c r="B38" s="34"/>
      <c r="C38" s="34" t="s">
        <v>243</v>
      </c>
      <c r="D38" s="25" t="s">
        <v>196</v>
      </c>
      <c r="E38" s="35" t="s">
        <v>4</v>
      </c>
      <c r="F38" s="35" t="s">
        <v>337</v>
      </c>
      <c r="G38" s="35" t="s">
        <v>315</v>
      </c>
      <c r="H38" s="151">
        <v>45106</v>
      </c>
      <c r="I38" s="151">
        <v>45121</v>
      </c>
      <c r="J38" s="53">
        <f t="shared" si="26"/>
        <v>16</v>
      </c>
      <c r="K38" s="45">
        <f t="shared" si="27"/>
        <v>1</v>
      </c>
      <c r="L38" s="45"/>
      <c r="M38" s="148">
        <f t="shared" si="28"/>
        <v>7.1428571428571426E-3</v>
      </c>
      <c r="N38" s="51">
        <f t="shared" si="29"/>
        <v>7.1428571428571426E-3</v>
      </c>
      <c r="O38" s="35"/>
      <c r="P38" s="162"/>
      <c r="Q38" s="49" t="str">
        <f t="shared" si="30"/>
        <v/>
      </c>
      <c r="R38" s="49" t="str">
        <f t="shared" si="30"/>
        <v/>
      </c>
      <c r="S38" s="49" t="str">
        <f t="shared" si="30"/>
        <v/>
      </c>
      <c r="T38" s="49" t="str">
        <f t="shared" si="30"/>
        <v/>
      </c>
      <c r="U38" s="49" t="str">
        <f t="shared" si="30"/>
        <v/>
      </c>
      <c r="V38" s="49" t="str">
        <f t="shared" si="30"/>
        <v/>
      </c>
      <c r="W38" s="49" t="str">
        <f t="shared" si="30"/>
        <v/>
      </c>
      <c r="X38" s="49" t="str">
        <f t="shared" si="30"/>
        <v/>
      </c>
      <c r="Y38" s="49" t="str">
        <f t="shared" si="30"/>
        <v/>
      </c>
      <c r="Z38" s="49" t="str">
        <f t="shared" si="30"/>
        <v/>
      </c>
      <c r="AA38" s="49" t="str">
        <f t="shared" si="30"/>
        <v/>
      </c>
      <c r="AB38" s="49" t="str">
        <f t="shared" si="30"/>
        <v/>
      </c>
      <c r="AC38" s="49" t="str">
        <f t="shared" si="30"/>
        <v/>
      </c>
      <c r="AD38" s="49" t="str">
        <f t="shared" si="30"/>
        <v/>
      </c>
      <c r="AE38" s="49" t="str">
        <f t="shared" si="30"/>
        <v/>
      </c>
      <c r="AF38" s="49" t="str">
        <f t="shared" si="30"/>
        <v/>
      </c>
      <c r="AG38" s="49" t="str">
        <f t="shared" si="31"/>
        <v/>
      </c>
      <c r="AH38" s="49" t="str">
        <f t="shared" si="31"/>
        <v/>
      </c>
      <c r="AI38" s="49" t="str">
        <f t="shared" si="31"/>
        <v/>
      </c>
      <c r="AJ38" s="49" t="str">
        <f t="shared" si="31"/>
        <v/>
      </c>
      <c r="AK38" s="49" t="str">
        <f t="shared" si="31"/>
        <v/>
      </c>
      <c r="AL38" s="49" t="str">
        <f t="shared" si="31"/>
        <v/>
      </c>
      <c r="AM38" s="49" t="str">
        <f t="shared" si="31"/>
        <v/>
      </c>
      <c r="AN38" s="49" t="str">
        <f t="shared" si="31"/>
        <v/>
      </c>
      <c r="AO38" s="49" t="str">
        <f t="shared" si="31"/>
        <v/>
      </c>
      <c r="AP38" s="49" t="str">
        <f t="shared" si="31"/>
        <v/>
      </c>
      <c r="AQ38" s="49" t="str">
        <f t="shared" si="31"/>
        <v/>
      </c>
      <c r="AR38" s="49" t="str">
        <f t="shared" si="31"/>
        <v/>
      </c>
      <c r="AS38" s="49" t="str">
        <f t="shared" si="31"/>
        <v/>
      </c>
      <c r="AT38" s="49" t="str">
        <f t="shared" si="31"/>
        <v/>
      </c>
      <c r="AU38" s="49" t="str">
        <f t="shared" si="31"/>
        <v/>
      </c>
      <c r="AV38" s="49" t="str">
        <f t="shared" si="31"/>
        <v/>
      </c>
      <c r="AW38" s="49" t="str">
        <f t="shared" si="32"/>
        <v/>
      </c>
      <c r="AX38" s="49" t="str">
        <f t="shared" si="32"/>
        <v/>
      </c>
      <c r="AY38" s="49" t="str">
        <f t="shared" si="32"/>
        <v/>
      </c>
      <c r="AZ38" s="49" t="str">
        <f t="shared" si="32"/>
        <v/>
      </c>
      <c r="BA38" s="49" t="str">
        <f t="shared" si="32"/>
        <v/>
      </c>
      <c r="BB38" s="49" t="str">
        <f t="shared" si="32"/>
        <v/>
      </c>
      <c r="BC38" s="49" t="str">
        <f t="shared" si="32"/>
        <v/>
      </c>
      <c r="BD38" s="49">
        <f t="shared" si="32"/>
        <v>1</v>
      </c>
      <c r="BE38" s="49">
        <f t="shared" si="32"/>
        <v>1</v>
      </c>
      <c r="BF38" s="49">
        <f t="shared" si="32"/>
        <v>1</v>
      </c>
      <c r="BG38" s="49">
        <f t="shared" si="32"/>
        <v>1</v>
      </c>
      <c r="BH38" s="49">
        <f t="shared" si="32"/>
        <v>1</v>
      </c>
      <c r="BI38" s="49">
        <f t="shared" si="32"/>
        <v>1</v>
      </c>
      <c r="BJ38" s="49">
        <f t="shared" si="32"/>
        <v>1</v>
      </c>
      <c r="BK38" s="49">
        <f t="shared" si="32"/>
        <v>1</v>
      </c>
      <c r="BL38" s="49">
        <f t="shared" si="32"/>
        <v>1</v>
      </c>
      <c r="BM38" s="49">
        <f t="shared" si="33"/>
        <v>1</v>
      </c>
      <c r="BN38" s="49">
        <f t="shared" si="33"/>
        <v>1</v>
      </c>
      <c r="BO38" s="49">
        <f t="shared" si="33"/>
        <v>1</v>
      </c>
      <c r="BP38" s="49">
        <f t="shared" si="33"/>
        <v>1</v>
      </c>
      <c r="BQ38" s="49">
        <f t="shared" si="33"/>
        <v>1</v>
      </c>
      <c r="BR38" s="49">
        <f t="shared" si="33"/>
        <v>1</v>
      </c>
      <c r="BS38" s="49">
        <f t="shared" si="33"/>
        <v>1</v>
      </c>
      <c r="BT38" s="49" t="str">
        <f t="shared" si="33"/>
        <v/>
      </c>
      <c r="BU38" s="49" t="str">
        <f t="shared" si="33"/>
        <v/>
      </c>
      <c r="BV38" s="49" t="str">
        <f t="shared" si="33"/>
        <v/>
      </c>
      <c r="BW38" s="49" t="str">
        <f t="shared" si="33"/>
        <v/>
      </c>
      <c r="BX38" s="49" t="str">
        <f t="shared" si="33"/>
        <v/>
      </c>
      <c r="BY38" s="49" t="str">
        <f t="shared" si="33"/>
        <v/>
      </c>
      <c r="CB38" s="34"/>
      <c r="CC38" s="34"/>
      <c r="CD38" s="34"/>
      <c r="CE38" s="34"/>
      <c r="CF38" s="34"/>
      <c r="CG38" s="34"/>
      <c r="CH38" s="34"/>
      <c r="CI38" s="34"/>
      <c r="CJ38" s="34"/>
      <c r="CK38" s="34"/>
      <c r="CL38" s="34"/>
      <c r="CM38" s="34"/>
      <c r="CN38" s="34"/>
      <c r="CO38" s="34"/>
      <c r="CP38" s="34"/>
      <c r="CQ38" s="34">
        <v>1</v>
      </c>
      <c r="CR38" s="34">
        <v>1</v>
      </c>
      <c r="CS38" s="34">
        <v>1</v>
      </c>
      <c r="CT38" s="34">
        <v>1</v>
      </c>
      <c r="CU38" s="34">
        <v>1</v>
      </c>
      <c r="CV38" s="34">
        <v>1</v>
      </c>
      <c r="CW38" s="34">
        <v>1</v>
      </c>
      <c r="CX38" s="34">
        <v>1</v>
      </c>
      <c r="CY38" s="34">
        <v>1</v>
      </c>
      <c r="CZ38" s="34">
        <v>1</v>
      </c>
      <c r="DA38" s="34">
        <v>1</v>
      </c>
      <c r="DB38" s="34">
        <v>1</v>
      </c>
      <c r="DC38" s="34">
        <v>1</v>
      </c>
      <c r="DD38" s="34">
        <v>1</v>
      </c>
      <c r="DE38" s="34">
        <v>1</v>
      </c>
      <c r="DF38" s="34">
        <v>1</v>
      </c>
      <c r="DG38" s="34"/>
      <c r="DH38" s="34"/>
      <c r="DI38" s="34"/>
      <c r="DJ38" s="34"/>
      <c r="DK38" s="34"/>
      <c r="DL38" s="34"/>
      <c r="DM38" s="34"/>
      <c r="DN38" s="34"/>
      <c r="DO38" s="34"/>
      <c r="DP38" s="34"/>
      <c r="DQ38" s="34"/>
      <c r="DR38" s="34"/>
      <c r="DS38" s="34"/>
      <c r="DT38" s="34"/>
      <c r="DU38" s="34"/>
      <c r="DV38" s="34"/>
      <c r="DW38" s="34"/>
      <c r="DX38" s="34"/>
      <c r="DY38" s="34"/>
      <c r="DZ38" s="34"/>
      <c r="EA38" s="34"/>
      <c r="EB38" s="34"/>
      <c r="EC38" s="34"/>
      <c r="ED38" s="34"/>
      <c r="EE38" s="34"/>
      <c r="EF38" s="34"/>
      <c r="EG38" s="34"/>
      <c r="EH38" s="34"/>
      <c r="EI38" s="34"/>
      <c r="EJ38" s="34"/>
      <c r="EW38" s="175">
        <f t="shared" si="3"/>
        <v>4.4642857142857141E-4</v>
      </c>
    </row>
    <row r="39" spans="1:153" x14ac:dyDescent="0.3">
      <c r="B39" s="32">
        <v>1</v>
      </c>
      <c r="C39" s="32" t="s">
        <v>17</v>
      </c>
      <c r="D39" s="33" t="s">
        <v>3</v>
      </c>
      <c r="E39" s="33"/>
      <c r="F39" s="33"/>
      <c r="G39" s="33"/>
      <c r="H39" s="33"/>
      <c r="I39" s="33"/>
      <c r="J39" s="46"/>
      <c r="K39" s="46"/>
      <c r="L39" s="46"/>
      <c r="M39" s="149"/>
      <c r="N39" s="46"/>
      <c r="O39" s="33"/>
      <c r="P39" s="163"/>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W39" s="175">
        <f t="shared" si="3"/>
        <v>0</v>
      </c>
    </row>
    <row r="40" spans="1:153" x14ac:dyDescent="0.3">
      <c r="B40" s="34"/>
      <c r="C40" s="34" t="s">
        <v>244</v>
      </c>
      <c r="D40" s="35" t="s">
        <v>220</v>
      </c>
      <c r="E40" s="35" t="s">
        <v>4</v>
      </c>
      <c r="F40" s="35" t="s">
        <v>338</v>
      </c>
      <c r="G40" s="35" t="s">
        <v>316</v>
      </c>
      <c r="H40" s="151">
        <v>45106</v>
      </c>
      <c r="I40" s="151">
        <v>45116</v>
      </c>
      <c r="J40" s="53">
        <f>+IF(H40="","",(I40-H40)+1)</f>
        <v>11</v>
      </c>
      <c r="K40" s="45">
        <f>+SUM(CB40:EJ40)/SUM(Q40:BY40)</f>
        <v>1</v>
      </c>
      <c r="L40" s="45"/>
      <c r="M40" s="148">
        <f>25%/35</f>
        <v>7.1428571428571426E-3</v>
      </c>
      <c r="N40" s="51">
        <f>+K40*M40</f>
        <v>7.1428571428571426E-3</v>
      </c>
      <c r="O40" s="156"/>
      <c r="P40" s="162"/>
      <c r="Q40" s="49" t="str">
        <f t="shared" ref="Q40:AF43" si="34">+IF((AND(IF(Q$9&gt;=$H40,TRUE,FALSE),IF(Q$9&lt;=$I40,TRUE,FALSE)))=TRUE,1,"")</f>
        <v/>
      </c>
      <c r="R40" s="49" t="str">
        <f t="shared" si="34"/>
        <v/>
      </c>
      <c r="S40" s="49" t="str">
        <f t="shared" si="34"/>
        <v/>
      </c>
      <c r="T40" s="49" t="str">
        <f t="shared" si="34"/>
        <v/>
      </c>
      <c r="U40" s="49" t="str">
        <f t="shared" si="34"/>
        <v/>
      </c>
      <c r="V40" s="49" t="str">
        <f t="shared" si="34"/>
        <v/>
      </c>
      <c r="W40" s="49" t="str">
        <f t="shared" si="34"/>
        <v/>
      </c>
      <c r="X40" s="49" t="str">
        <f t="shared" si="34"/>
        <v/>
      </c>
      <c r="Y40" s="49" t="str">
        <f t="shared" si="34"/>
        <v/>
      </c>
      <c r="Z40" s="49" t="str">
        <f t="shared" si="34"/>
        <v/>
      </c>
      <c r="AA40" s="49" t="str">
        <f t="shared" si="34"/>
        <v/>
      </c>
      <c r="AB40" s="49" t="str">
        <f t="shared" si="34"/>
        <v/>
      </c>
      <c r="AC40" s="49" t="str">
        <f t="shared" si="34"/>
        <v/>
      </c>
      <c r="AD40" s="49" t="str">
        <f t="shared" si="34"/>
        <v/>
      </c>
      <c r="AE40" s="49" t="str">
        <f t="shared" si="34"/>
        <v/>
      </c>
      <c r="AF40" s="49" t="str">
        <f t="shared" si="34"/>
        <v/>
      </c>
      <c r="AG40" s="49" t="str">
        <f t="shared" ref="AG40:AV43" si="35">+IF((AND(IF(AG$9&gt;=$H40,TRUE,FALSE),IF(AG$9&lt;=$I40,TRUE,FALSE)))=TRUE,1,"")</f>
        <v/>
      </c>
      <c r="AH40" s="49" t="str">
        <f t="shared" si="35"/>
        <v/>
      </c>
      <c r="AI40" s="49" t="str">
        <f t="shared" si="35"/>
        <v/>
      </c>
      <c r="AJ40" s="49" t="str">
        <f t="shared" si="35"/>
        <v/>
      </c>
      <c r="AK40" s="49" t="str">
        <f t="shared" si="35"/>
        <v/>
      </c>
      <c r="AL40" s="49" t="str">
        <f t="shared" si="35"/>
        <v/>
      </c>
      <c r="AM40" s="49" t="str">
        <f t="shared" si="35"/>
        <v/>
      </c>
      <c r="AN40" s="49" t="str">
        <f t="shared" si="35"/>
        <v/>
      </c>
      <c r="AO40" s="49" t="str">
        <f t="shared" si="35"/>
        <v/>
      </c>
      <c r="AP40" s="49" t="str">
        <f t="shared" si="35"/>
        <v/>
      </c>
      <c r="AQ40" s="49" t="str">
        <f t="shared" si="35"/>
        <v/>
      </c>
      <c r="AR40" s="49" t="str">
        <f t="shared" si="35"/>
        <v/>
      </c>
      <c r="AS40" s="49" t="str">
        <f t="shared" si="35"/>
        <v/>
      </c>
      <c r="AT40" s="49" t="str">
        <f t="shared" si="35"/>
        <v/>
      </c>
      <c r="AU40" s="49" t="str">
        <f t="shared" si="35"/>
        <v/>
      </c>
      <c r="AV40" s="49" t="str">
        <f t="shared" si="35"/>
        <v/>
      </c>
      <c r="AW40" s="49" t="str">
        <f t="shared" ref="AW40:BL43" si="36">+IF((AND(IF(AW$9&gt;=$H40,TRUE,FALSE),IF(AW$9&lt;=$I40,TRUE,FALSE)))=TRUE,1,"")</f>
        <v/>
      </c>
      <c r="AX40" s="49" t="str">
        <f t="shared" si="36"/>
        <v/>
      </c>
      <c r="AY40" s="49" t="str">
        <f t="shared" si="36"/>
        <v/>
      </c>
      <c r="AZ40" s="49" t="str">
        <f t="shared" si="36"/>
        <v/>
      </c>
      <c r="BA40" s="49" t="str">
        <f t="shared" si="36"/>
        <v/>
      </c>
      <c r="BB40" s="49" t="str">
        <f t="shared" si="36"/>
        <v/>
      </c>
      <c r="BC40" s="49" t="str">
        <f t="shared" si="36"/>
        <v/>
      </c>
      <c r="BD40" s="49">
        <f t="shared" si="36"/>
        <v>1</v>
      </c>
      <c r="BE40" s="49">
        <f t="shared" si="36"/>
        <v>1</v>
      </c>
      <c r="BF40" s="49">
        <f t="shared" si="36"/>
        <v>1</v>
      </c>
      <c r="BG40" s="49">
        <f t="shared" si="36"/>
        <v>1</v>
      </c>
      <c r="BH40" s="49">
        <f t="shared" si="36"/>
        <v>1</v>
      </c>
      <c r="BI40" s="49">
        <f t="shared" si="36"/>
        <v>1</v>
      </c>
      <c r="BJ40" s="49">
        <f t="shared" si="36"/>
        <v>1</v>
      </c>
      <c r="BK40" s="49">
        <f t="shared" si="36"/>
        <v>1</v>
      </c>
      <c r="BL40" s="49">
        <f t="shared" si="36"/>
        <v>1</v>
      </c>
      <c r="BM40" s="49">
        <f t="shared" ref="BM40:BY43" si="37">+IF((AND(IF(BM$9&gt;=$H40,TRUE,FALSE),IF(BM$9&lt;=$I40,TRUE,FALSE)))=TRUE,1,"")</f>
        <v>1</v>
      </c>
      <c r="BN40" s="49">
        <f t="shared" si="37"/>
        <v>1</v>
      </c>
      <c r="BO40" s="49" t="str">
        <f t="shared" si="37"/>
        <v/>
      </c>
      <c r="BP40" s="49" t="str">
        <f t="shared" si="37"/>
        <v/>
      </c>
      <c r="BQ40" s="49" t="str">
        <f t="shared" si="37"/>
        <v/>
      </c>
      <c r="BR40" s="49" t="str">
        <f t="shared" si="37"/>
        <v/>
      </c>
      <c r="BS40" s="49" t="str">
        <f t="shared" si="37"/>
        <v/>
      </c>
      <c r="BT40" s="49" t="str">
        <f t="shared" si="37"/>
        <v/>
      </c>
      <c r="BU40" s="49" t="str">
        <f t="shared" si="37"/>
        <v/>
      </c>
      <c r="BV40" s="49" t="str">
        <f t="shared" si="37"/>
        <v/>
      </c>
      <c r="BW40" s="49" t="str">
        <f t="shared" si="37"/>
        <v/>
      </c>
      <c r="BX40" s="49" t="str">
        <f t="shared" si="37"/>
        <v/>
      </c>
      <c r="BY40" s="49" t="str">
        <f t="shared" si="37"/>
        <v/>
      </c>
      <c r="CB40" s="34"/>
      <c r="CC40" s="34"/>
      <c r="CD40" s="34"/>
      <c r="CE40" s="34"/>
      <c r="CF40" s="34"/>
      <c r="CG40" s="34"/>
      <c r="CH40" s="34"/>
      <c r="CI40" s="34"/>
      <c r="CJ40" s="34"/>
      <c r="CK40" s="34"/>
      <c r="CL40" s="34"/>
      <c r="CM40" s="34"/>
      <c r="CN40" s="34"/>
      <c r="CO40" s="34"/>
      <c r="CP40" s="34"/>
      <c r="CQ40" s="34"/>
      <c r="CR40" s="34"/>
      <c r="CS40" s="34"/>
      <c r="CT40" s="34"/>
      <c r="CU40" s="34"/>
      <c r="CV40" s="34">
        <v>1</v>
      </c>
      <c r="CW40" s="34">
        <v>1</v>
      </c>
      <c r="CX40" s="34">
        <v>1</v>
      </c>
      <c r="CY40" s="34">
        <v>1</v>
      </c>
      <c r="CZ40" s="34">
        <v>1</v>
      </c>
      <c r="DA40" s="34">
        <v>1</v>
      </c>
      <c r="DB40" s="34">
        <v>1</v>
      </c>
      <c r="DC40" s="34">
        <v>1</v>
      </c>
      <c r="DD40" s="34">
        <v>1</v>
      </c>
      <c r="DE40" s="34">
        <v>1</v>
      </c>
      <c r="DF40" s="34">
        <v>1</v>
      </c>
      <c r="DG40" s="34"/>
      <c r="DH40" s="34"/>
      <c r="DI40" s="34"/>
      <c r="DJ40" s="34"/>
      <c r="DK40" s="34"/>
      <c r="DL40" s="34"/>
      <c r="DM40" s="34"/>
      <c r="DN40" s="34"/>
      <c r="DO40" s="34"/>
      <c r="DP40" s="34"/>
      <c r="DQ40" s="34"/>
      <c r="DR40" s="34"/>
      <c r="DS40" s="34"/>
      <c r="DT40" s="34"/>
      <c r="DU40" s="34"/>
      <c r="DV40" s="34"/>
      <c r="DW40" s="34"/>
      <c r="DX40" s="34"/>
      <c r="DY40" s="34"/>
      <c r="DZ40" s="34"/>
      <c r="EA40" s="34"/>
      <c r="EB40" s="34"/>
      <c r="EC40" s="34"/>
      <c r="ED40" s="34"/>
      <c r="EE40" s="34"/>
      <c r="EF40" s="34"/>
      <c r="EG40" s="34"/>
      <c r="EH40" s="34"/>
      <c r="EI40" s="34"/>
      <c r="EJ40" s="34"/>
      <c r="EW40" s="175">
        <f t="shared" si="3"/>
        <v>6.4935064935064935E-4</v>
      </c>
    </row>
    <row r="41" spans="1:153" x14ac:dyDescent="0.3">
      <c r="B41" s="34"/>
      <c r="C41" s="34" t="s">
        <v>245</v>
      </c>
      <c r="D41" s="25" t="s">
        <v>198</v>
      </c>
      <c r="E41" s="35" t="s">
        <v>4</v>
      </c>
      <c r="F41" s="35" t="s">
        <v>338</v>
      </c>
      <c r="G41" s="35" t="s">
        <v>316</v>
      </c>
      <c r="H41" s="151">
        <v>45106</v>
      </c>
      <c r="I41" s="151">
        <v>45116</v>
      </c>
      <c r="J41" s="53">
        <f>+IF(H41="","",(I41-H41)+1)</f>
        <v>11</v>
      </c>
      <c r="K41" s="45">
        <f>+SUM(CB41:EJ41)/SUM(Q41:BY41)</f>
        <v>1</v>
      </c>
      <c r="L41" s="45"/>
      <c r="M41" s="148">
        <f>25%/35</f>
        <v>7.1428571428571426E-3</v>
      </c>
      <c r="N41" s="51">
        <f>+K41*M41</f>
        <v>7.1428571428571426E-3</v>
      </c>
      <c r="O41" s="156"/>
      <c r="P41" s="162"/>
      <c r="Q41" s="49" t="str">
        <f t="shared" si="34"/>
        <v/>
      </c>
      <c r="R41" s="49" t="str">
        <f t="shared" si="34"/>
        <v/>
      </c>
      <c r="S41" s="49" t="str">
        <f t="shared" si="34"/>
        <v/>
      </c>
      <c r="T41" s="49" t="str">
        <f t="shared" si="34"/>
        <v/>
      </c>
      <c r="U41" s="49" t="str">
        <f t="shared" si="34"/>
        <v/>
      </c>
      <c r="V41" s="49" t="str">
        <f t="shared" si="34"/>
        <v/>
      </c>
      <c r="W41" s="49" t="str">
        <f t="shared" si="34"/>
        <v/>
      </c>
      <c r="X41" s="49" t="str">
        <f t="shared" si="34"/>
        <v/>
      </c>
      <c r="Y41" s="49" t="str">
        <f t="shared" si="34"/>
        <v/>
      </c>
      <c r="Z41" s="49" t="str">
        <f t="shared" si="34"/>
        <v/>
      </c>
      <c r="AA41" s="49" t="str">
        <f t="shared" si="34"/>
        <v/>
      </c>
      <c r="AB41" s="49" t="str">
        <f t="shared" si="34"/>
        <v/>
      </c>
      <c r="AC41" s="49" t="str">
        <f t="shared" si="34"/>
        <v/>
      </c>
      <c r="AD41" s="49" t="str">
        <f t="shared" si="34"/>
        <v/>
      </c>
      <c r="AE41" s="49" t="str">
        <f t="shared" si="34"/>
        <v/>
      </c>
      <c r="AF41" s="49" t="str">
        <f t="shared" si="34"/>
        <v/>
      </c>
      <c r="AG41" s="49" t="str">
        <f t="shared" si="35"/>
        <v/>
      </c>
      <c r="AH41" s="49" t="str">
        <f t="shared" si="35"/>
        <v/>
      </c>
      <c r="AI41" s="49" t="str">
        <f t="shared" si="35"/>
        <v/>
      </c>
      <c r="AJ41" s="49" t="str">
        <f t="shared" si="35"/>
        <v/>
      </c>
      <c r="AK41" s="49" t="str">
        <f t="shared" si="35"/>
        <v/>
      </c>
      <c r="AL41" s="49" t="str">
        <f t="shared" si="35"/>
        <v/>
      </c>
      <c r="AM41" s="49" t="str">
        <f t="shared" si="35"/>
        <v/>
      </c>
      <c r="AN41" s="49" t="str">
        <f t="shared" si="35"/>
        <v/>
      </c>
      <c r="AO41" s="49" t="str">
        <f t="shared" si="35"/>
        <v/>
      </c>
      <c r="AP41" s="49" t="str">
        <f t="shared" si="35"/>
        <v/>
      </c>
      <c r="AQ41" s="49" t="str">
        <f t="shared" si="35"/>
        <v/>
      </c>
      <c r="AR41" s="49" t="str">
        <f t="shared" si="35"/>
        <v/>
      </c>
      <c r="AS41" s="49" t="str">
        <f t="shared" si="35"/>
        <v/>
      </c>
      <c r="AT41" s="49" t="str">
        <f t="shared" si="35"/>
        <v/>
      </c>
      <c r="AU41" s="49" t="str">
        <f t="shared" si="35"/>
        <v/>
      </c>
      <c r="AV41" s="49" t="str">
        <f t="shared" si="35"/>
        <v/>
      </c>
      <c r="AW41" s="49" t="str">
        <f t="shared" si="36"/>
        <v/>
      </c>
      <c r="AX41" s="49" t="str">
        <f t="shared" si="36"/>
        <v/>
      </c>
      <c r="AY41" s="49" t="str">
        <f t="shared" si="36"/>
        <v/>
      </c>
      <c r="AZ41" s="49" t="str">
        <f t="shared" si="36"/>
        <v/>
      </c>
      <c r="BA41" s="49" t="str">
        <f t="shared" si="36"/>
        <v/>
      </c>
      <c r="BB41" s="49" t="str">
        <f t="shared" si="36"/>
        <v/>
      </c>
      <c r="BC41" s="49" t="str">
        <f t="shared" si="36"/>
        <v/>
      </c>
      <c r="BD41" s="49">
        <f t="shared" si="36"/>
        <v>1</v>
      </c>
      <c r="BE41" s="49">
        <f t="shared" si="36"/>
        <v>1</v>
      </c>
      <c r="BF41" s="49">
        <f t="shared" si="36"/>
        <v>1</v>
      </c>
      <c r="BG41" s="49">
        <f t="shared" si="36"/>
        <v>1</v>
      </c>
      <c r="BH41" s="49">
        <f t="shared" si="36"/>
        <v>1</v>
      </c>
      <c r="BI41" s="49">
        <f t="shared" si="36"/>
        <v>1</v>
      </c>
      <c r="BJ41" s="49">
        <f t="shared" si="36"/>
        <v>1</v>
      </c>
      <c r="BK41" s="49">
        <f t="shared" si="36"/>
        <v>1</v>
      </c>
      <c r="BL41" s="49">
        <f t="shared" si="36"/>
        <v>1</v>
      </c>
      <c r="BM41" s="49">
        <f t="shared" si="37"/>
        <v>1</v>
      </c>
      <c r="BN41" s="49">
        <f t="shared" si="37"/>
        <v>1</v>
      </c>
      <c r="BO41" s="49" t="str">
        <f t="shared" si="37"/>
        <v/>
      </c>
      <c r="BP41" s="49" t="str">
        <f t="shared" si="37"/>
        <v/>
      </c>
      <c r="BQ41" s="49" t="str">
        <f t="shared" si="37"/>
        <v/>
      </c>
      <c r="BR41" s="49" t="str">
        <f t="shared" si="37"/>
        <v/>
      </c>
      <c r="BS41" s="49" t="str">
        <f t="shared" si="37"/>
        <v/>
      </c>
      <c r="BT41" s="49" t="str">
        <f t="shared" si="37"/>
        <v/>
      </c>
      <c r="BU41" s="49" t="str">
        <f t="shared" si="37"/>
        <v/>
      </c>
      <c r="BV41" s="49" t="str">
        <f t="shared" si="37"/>
        <v/>
      </c>
      <c r="BW41" s="49" t="str">
        <f t="shared" si="37"/>
        <v/>
      </c>
      <c r="BX41" s="49" t="str">
        <f t="shared" si="37"/>
        <v/>
      </c>
      <c r="BY41" s="49" t="str">
        <f t="shared" si="37"/>
        <v/>
      </c>
      <c r="CB41" s="34"/>
      <c r="CC41" s="34"/>
      <c r="CD41" s="34"/>
      <c r="CE41" s="34"/>
      <c r="CF41" s="34"/>
      <c r="CG41" s="34"/>
      <c r="CH41" s="34"/>
      <c r="CI41" s="34"/>
      <c r="CJ41" s="34"/>
      <c r="CK41" s="34"/>
      <c r="CL41" s="34"/>
      <c r="CM41" s="34"/>
      <c r="CN41" s="34"/>
      <c r="CO41" s="34"/>
      <c r="CP41" s="34"/>
      <c r="CQ41" s="34"/>
      <c r="CR41" s="34"/>
      <c r="CS41" s="34"/>
      <c r="CT41" s="34"/>
      <c r="CU41" s="34"/>
      <c r="CV41" s="34">
        <v>1</v>
      </c>
      <c r="CW41" s="34">
        <v>1</v>
      </c>
      <c r="CX41" s="34">
        <v>1</v>
      </c>
      <c r="CY41" s="34">
        <v>1</v>
      </c>
      <c r="CZ41" s="34">
        <v>1</v>
      </c>
      <c r="DA41" s="34">
        <v>1</v>
      </c>
      <c r="DB41" s="34">
        <v>1</v>
      </c>
      <c r="DC41" s="34">
        <v>1</v>
      </c>
      <c r="DD41" s="34">
        <v>1</v>
      </c>
      <c r="DE41" s="34">
        <v>1</v>
      </c>
      <c r="DF41" s="34">
        <v>1</v>
      </c>
      <c r="DG41" s="34"/>
      <c r="DH41" s="34"/>
      <c r="DI41" s="34"/>
      <c r="DJ41" s="34"/>
      <c r="DK41" s="34"/>
      <c r="DL41" s="34"/>
      <c r="DM41" s="34"/>
      <c r="DN41" s="34"/>
      <c r="DO41" s="34"/>
      <c r="DP41" s="34"/>
      <c r="DQ41" s="34"/>
      <c r="DR41" s="34"/>
      <c r="DS41" s="34"/>
      <c r="DT41" s="34"/>
      <c r="DU41" s="34"/>
      <c r="DV41" s="34"/>
      <c r="DW41" s="34"/>
      <c r="DX41" s="34"/>
      <c r="DY41" s="34"/>
      <c r="DZ41" s="34"/>
      <c r="EA41" s="34"/>
      <c r="EB41" s="34"/>
      <c r="EC41" s="34"/>
      <c r="ED41" s="34"/>
      <c r="EE41" s="34"/>
      <c r="EF41" s="34"/>
      <c r="EG41" s="34"/>
      <c r="EH41" s="34"/>
      <c r="EI41" s="34"/>
      <c r="EJ41" s="34"/>
      <c r="EW41" s="175">
        <f t="shared" si="3"/>
        <v>6.4935064935064935E-4</v>
      </c>
    </row>
    <row r="42" spans="1:153" x14ac:dyDescent="0.3">
      <c r="B42" s="34"/>
      <c r="C42" s="34" t="s">
        <v>246</v>
      </c>
      <c r="D42" s="35" t="s">
        <v>199</v>
      </c>
      <c r="E42" s="35" t="s">
        <v>4</v>
      </c>
      <c r="F42" s="35" t="s">
        <v>338</v>
      </c>
      <c r="G42" s="35" t="s">
        <v>316</v>
      </c>
      <c r="H42" s="151">
        <v>45106</v>
      </c>
      <c r="I42" s="151">
        <v>45116</v>
      </c>
      <c r="J42" s="53">
        <f>+IF(H42="","",(I42-H42)+1)</f>
        <v>11</v>
      </c>
      <c r="K42" s="45">
        <f>+SUM(CB42:EJ42)/SUM(Q42:BY42)</f>
        <v>1</v>
      </c>
      <c r="L42" s="45"/>
      <c r="M42" s="148">
        <f>25%/35</f>
        <v>7.1428571428571426E-3</v>
      </c>
      <c r="N42" s="51">
        <f>+K42*M42</f>
        <v>7.1428571428571426E-3</v>
      </c>
      <c r="O42" s="156"/>
      <c r="P42" s="162"/>
      <c r="Q42" s="49" t="str">
        <f t="shared" si="34"/>
        <v/>
      </c>
      <c r="R42" s="49" t="str">
        <f t="shared" si="34"/>
        <v/>
      </c>
      <c r="S42" s="49" t="str">
        <f t="shared" si="34"/>
        <v/>
      </c>
      <c r="T42" s="49" t="str">
        <f t="shared" si="34"/>
        <v/>
      </c>
      <c r="U42" s="49" t="str">
        <f t="shared" si="34"/>
        <v/>
      </c>
      <c r="V42" s="49" t="str">
        <f t="shared" si="34"/>
        <v/>
      </c>
      <c r="W42" s="49" t="str">
        <f t="shared" si="34"/>
        <v/>
      </c>
      <c r="X42" s="49" t="str">
        <f t="shared" si="34"/>
        <v/>
      </c>
      <c r="Y42" s="49" t="str">
        <f t="shared" si="34"/>
        <v/>
      </c>
      <c r="Z42" s="49" t="str">
        <f t="shared" si="34"/>
        <v/>
      </c>
      <c r="AA42" s="49" t="str">
        <f t="shared" si="34"/>
        <v/>
      </c>
      <c r="AB42" s="49" t="str">
        <f t="shared" si="34"/>
        <v/>
      </c>
      <c r="AC42" s="49" t="str">
        <f t="shared" si="34"/>
        <v/>
      </c>
      <c r="AD42" s="49" t="str">
        <f t="shared" si="34"/>
        <v/>
      </c>
      <c r="AE42" s="49" t="str">
        <f t="shared" si="34"/>
        <v/>
      </c>
      <c r="AF42" s="49" t="str">
        <f t="shared" si="34"/>
        <v/>
      </c>
      <c r="AG42" s="49" t="str">
        <f t="shared" si="35"/>
        <v/>
      </c>
      <c r="AH42" s="49" t="str">
        <f t="shared" si="35"/>
        <v/>
      </c>
      <c r="AI42" s="49" t="str">
        <f t="shared" si="35"/>
        <v/>
      </c>
      <c r="AJ42" s="49" t="str">
        <f t="shared" si="35"/>
        <v/>
      </c>
      <c r="AK42" s="49" t="str">
        <f t="shared" si="35"/>
        <v/>
      </c>
      <c r="AL42" s="49" t="str">
        <f t="shared" si="35"/>
        <v/>
      </c>
      <c r="AM42" s="49" t="str">
        <f t="shared" si="35"/>
        <v/>
      </c>
      <c r="AN42" s="49" t="str">
        <f t="shared" si="35"/>
        <v/>
      </c>
      <c r="AO42" s="49" t="str">
        <f t="shared" si="35"/>
        <v/>
      </c>
      <c r="AP42" s="49" t="str">
        <f t="shared" si="35"/>
        <v/>
      </c>
      <c r="AQ42" s="49" t="str">
        <f t="shared" si="35"/>
        <v/>
      </c>
      <c r="AR42" s="49" t="str">
        <f t="shared" si="35"/>
        <v/>
      </c>
      <c r="AS42" s="49" t="str">
        <f t="shared" si="35"/>
        <v/>
      </c>
      <c r="AT42" s="49" t="str">
        <f t="shared" si="35"/>
        <v/>
      </c>
      <c r="AU42" s="49" t="str">
        <f t="shared" si="35"/>
        <v/>
      </c>
      <c r="AV42" s="49" t="str">
        <f t="shared" si="35"/>
        <v/>
      </c>
      <c r="AW42" s="49" t="str">
        <f t="shared" si="36"/>
        <v/>
      </c>
      <c r="AX42" s="49" t="str">
        <f t="shared" si="36"/>
        <v/>
      </c>
      <c r="AY42" s="49" t="str">
        <f t="shared" si="36"/>
        <v/>
      </c>
      <c r="AZ42" s="49" t="str">
        <f t="shared" si="36"/>
        <v/>
      </c>
      <c r="BA42" s="49" t="str">
        <f t="shared" si="36"/>
        <v/>
      </c>
      <c r="BB42" s="49" t="str">
        <f t="shared" si="36"/>
        <v/>
      </c>
      <c r="BC42" s="49" t="str">
        <f t="shared" si="36"/>
        <v/>
      </c>
      <c r="BD42" s="49">
        <f t="shared" si="36"/>
        <v>1</v>
      </c>
      <c r="BE42" s="49">
        <f t="shared" si="36"/>
        <v>1</v>
      </c>
      <c r="BF42" s="49">
        <f t="shared" si="36"/>
        <v>1</v>
      </c>
      <c r="BG42" s="49">
        <f t="shared" si="36"/>
        <v>1</v>
      </c>
      <c r="BH42" s="49">
        <f t="shared" si="36"/>
        <v>1</v>
      </c>
      <c r="BI42" s="49">
        <f t="shared" si="36"/>
        <v>1</v>
      </c>
      <c r="BJ42" s="49">
        <f t="shared" si="36"/>
        <v>1</v>
      </c>
      <c r="BK42" s="49">
        <f t="shared" si="36"/>
        <v>1</v>
      </c>
      <c r="BL42" s="49">
        <f t="shared" si="36"/>
        <v>1</v>
      </c>
      <c r="BM42" s="49">
        <f t="shared" si="37"/>
        <v>1</v>
      </c>
      <c r="BN42" s="49">
        <f t="shared" si="37"/>
        <v>1</v>
      </c>
      <c r="BO42" s="49" t="str">
        <f t="shared" si="37"/>
        <v/>
      </c>
      <c r="BP42" s="49" t="str">
        <f t="shared" si="37"/>
        <v/>
      </c>
      <c r="BQ42" s="49" t="str">
        <f t="shared" si="37"/>
        <v/>
      </c>
      <c r="BR42" s="49" t="str">
        <f t="shared" si="37"/>
        <v/>
      </c>
      <c r="BS42" s="49" t="str">
        <f t="shared" si="37"/>
        <v/>
      </c>
      <c r="BT42" s="49" t="str">
        <f t="shared" si="37"/>
        <v/>
      </c>
      <c r="BU42" s="49" t="str">
        <f t="shared" si="37"/>
        <v/>
      </c>
      <c r="BV42" s="49" t="str">
        <f t="shared" si="37"/>
        <v/>
      </c>
      <c r="BW42" s="49" t="str">
        <f t="shared" si="37"/>
        <v/>
      </c>
      <c r="BX42" s="49" t="str">
        <f t="shared" si="37"/>
        <v/>
      </c>
      <c r="BY42" s="49" t="str">
        <f t="shared" si="37"/>
        <v/>
      </c>
      <c r="CB42" s="34"/>
      <c r="CC42" s="34"/>
      <c r="CD42" s="34"/>
      <c r="CE42" s="34"/>
      <c r="CF42" s="34"/>
      <c r="CG42" s="34"/>
      <c r="CH42" s="34"/>
      <c r="CI42" s="34"/>
      <c r="CJ42" s="34"/>
      <c r="CK42" s="34"/>
      <c r="CL42" s="34"/>
      <c r="CM42" s="34"/>
      <c r="CN42" s="34"/>
      <c r="CO42" s="34"/>
      <c r="CP42" s="34"/>
      <c r="CQ42" s="34"/>
      <c r="CR42" s="34"/>
      <c r="CS42" s="34"/>
      <c r="CT42" s="34"/>
      <c r="CU42" s="34"/>
      <c r="CV42" s="34">
        <v>1</v>
      </c>
      <c r="CW42" s="34">
        <v>1</v>
      </c>
      <c r="CX42" s="34">
        <v>1</v>
      </c>
      <c r="CY42" s="34">
        <v>1</v>
      </c>
      <c r="CZ42" s="34">
        <v>1</v>
      </c>
      <c r="DA42" s="34">
        <v>1</v>
      </c>
      <c r="DB42" s="34">
        <v>1</v>
      </c>
      <c r="DC42" s="34">
        <v>1</v>
      </c>
      <c r="DD42" s="34">
        <v>1</v>
      </c>
      <c r="DE42" s="34">
        <v>1</v>
      </c>
      <c r="DF42" s="34">
        <v>1</v>
      </c>
      <c r="DG42" s="34"/>
      <c r="DH42" s="34"/>
      <c r="DI42" s="34"/>
      <c r="DJ42" s="34"/>
      <c r="DK42" s="34"/>
      <c r="DL42" s="34"/>
      <c r="DM42" s="34"/>
      <c r="DN42" s="34"/>
      <c r="DO42" s="34"/>
      <c r="DP42" s="34"/>
      <c r="DQ42" s="34"/>
      <c r="DR42" s="34"/>
      <c r="DS42" s="34"/>
      <c r="DT42" s="34"/>
      <c r="DU42" s="34"/>
      <c r="DV42" s="34"/>
      <c r="DW42" s="34"/>
      <c r="DX42" s="34"/>
      <c r="DY42" s="34"/>
      <c r="DZ42" s="34"/>
      <c r="EA42" s="34"/>
      <c r="EB42" s="34"/>
      <c r="EC42" s="34"/>
      <c r="ED42" s="34"/>
      <c r="EE42" s="34"/>
      <c r="EF42" s="34"/>
      <c r="EG42" s="34"/>
      <c r="EH42" s="34"/>
      <c r="EI42" s="34"/>
      <c r="EJ42" s="34"/>
      <c r="EW42" s="175">
        <f t="shared" si="3"/>
        <v>6.4935064935064935E-4</v>
      </c>
    </row>
    <row r="43" spans="1:153" x14ac:dyDescent="0.3">
      <c r="B43" s="34"/>
      <c r="C43" s="34" t="s">
        <v>247</v>
      </c>
      <c r="D43" s="35" t="s">
        <v>200</v>
      </c>
      <c r="E43" s="35" t="s">
        <v>4</v>
      </c>
      <c r="F43" s="35" t="s">
        <v>338</v>
      </c>
      <c r="G43" s="35" t="s">
        <v>316</v>
      </c>
      <c r="H43" s="151">
        <v>45106</v>
      </c>
      <c r="I43" s="151">
        <v>45116</v>
      </c>
      <c r="J43" s="53">
        <f>+IF(H43="","",(I43-H43)+1)</f>
        <v>11</v>
      </c>
      <c r="K43" s="45">
        <f>+SUM(CB43:EJ43)/SUM(Q43:BY43)</f>
        <v>1</v>
      </c>
      <c r="L43" s="45"/>
      <c r="M43" s="148">
        <f>25%/35</f>
        <v>7.1428571428571426E-3</v>
      </c>
      <c r="N43" s="51">
        <f>+K43*M43</f>
        <v>7.1428571428571426E-3</v>
      </c>
      <c r="O43" s="35"/>
      <c r="P43" s="162"/>
      <c r="Q43" s="49" t="str">
        <f t="shared" si="34"/>
        <v/>
      </c>
      <c r="R43" s="49" t="str">
        <f t="shared" si="34"/>
        <v/>
      </c>
      <c r="S43" s="49" t="str">
        <f t="shared" si="34"/>
        <v/>
      </c>
      <c r="T43" s="49" t="str">
        <f t="shared" si="34"/>
        <v/>
      </c>
      <c r="U43" s="49" t="str">
        <f t="shared" si="34"/>
        <v/>
      </c>
      <c r="V43" s="49" t="str">
        <f t="shared" si="34"/>
        <v/>
      </c>
      <c r="W43" s="49" t="str">
        <f t="shared" si="34"/>
        <v/>
      </c>
      <c r="X43" s="49" t="str">
        <f t="shared" si="34"/>
        <v/>
      </c>
      <c r="Y43" s="49" t="str">
        <f t="shared" si="34"/>
        <v/>
      </c>
      <c r="Z43" s="49" t="str">
        <f t="shared" si="34"/>
        <v/>
      </c>
      <c r="AA43" s="49" t="str">
        <f t="shared" si="34"/>
        <v/>
      </c>
      <c r="AB43" s="49" t="str">
        <f t="shared" si="34"/>
        <v/>
      </c>
      <c r="AC43" s="49" t="str">
        <f t="shared" si="34"/>
        <v/>
      </c>
      <c r="AD43" s="49" t="str">
        <f t="shared" si="34"/>
        <v/>
      </c>
      <c r="AE43" s="49" t="str">
        <f t="shared" si="34"/>
        <v/>
      </c>
      <c r="AF43" s="49" t="str">
        <f t="shared" si="34"/>
        <v/>
      </c>
      <c r="AG43" s="49" t="str">
        <f t="shared" si="35"/>
        <v/>
      </c>
      <c r="AH43" s="49" t="str">
        <f t="shared" si="35"/>
        <v/>
      </c>
      <c r="AI43" s="49" t="str">
        <f t="shared" si="35"/>
        <v/>
      </c>
      <c r="AJ43" s="49" t="str">
        <f t="shared" si="35"/>
        <v/>
      </c>
      <c r="AK43" s="49" t="str">
        <f t="shared" si="35"/>
        <v/>
      </c>
      <c r="AL43" s="49" t="str">
        <f t="shared" si="35"/>
        <v/>
      </c>
      <c r="AM43" s="49" t="str">
        <f t="shared" si="35"/>
        <v/>
      </c>
      <c r="AN43" s="49" t="str">
        <f t="shared" si="35"/>
        <v/>
      </c>
      <c r="AO43" s="49" t="str">
        <f t="shared" si="35"/>
        <v/>
      </c>
      <c r="AP43" s="49" t="str">
        <f t="shared" si="35"/>
        <v/>
      </c>
      <c r="AQ43" s="49" t="str">
        <f t="shared" si="35"/>
        <v/>
      </c>
      <c r="AR43" s="49" t="str">
        <f t="shared" si="35"/>
        <v/>
      </c>
      <c r="AS43" s="49" t="str">
        <f t="shared" si="35"/>
        <v/>
      </c>
      <c r="AT43" s="49" t="str">
        <f t="shared" si="35"/>
        <v/>
      </c>
      <c r="AU43" s="49" t="str">
        <f t="shared" si="35"/>
        <v/>
      </c>
      <c r="AV43" s="49" t="str">
        <f t="shared" si="35"/>
        <v/>
      </c>
      <c r="AW43" s="49" t="str">
        <f t="shared" si="36"/>
        <v/>
      </c>
      <c r="AX43" s="49" t="str">
        <f t="shared" si="36"/>
        <v/>
      </c>
      <c r="AY43" s="49" t="str">
        <f t="shared" si="36"/>
        <v/>
      </c>
      <c r="AZ43" s="49" t="str">
        <f t="shared" si="36"/>
        <v/>
      </c>
      <c r="BA43" s="49" t="str">
        <f t="shared" si="36"/>
        <v/>
      </c>
      <c r="BB43" s="49" t="str">
        <f t="shared" si="36"/>
        <v/>
      </c>
      <c r="BC43" s="49" t="str">
        <f t="shared" si="36"/>
        <v/>
      </c>
      <c r="BD43" s="49">
        <f t="shared" si="36"/>
        <v>1</v>
      </c>
      <c r="BE43" s="49">
        <f t="shared" si="36"/>
        <v>1</v>
      </c>
      <c r="BF43" s="49">
        <f t="shared" si="36"/>
        <v>1</v>
      </c>
      <c r="BG43" s="49">
        <f t="shared" si="36"/>
        <v>1</v>
      </c>
      <c r="BH43" s="49">
        <f t="shared" si="36"/>
        <v>1</v>
      </c>
      <c r="BI43" s="49">
        <f t="shared" si="36"/>
        <v>1</v>
      </c>
      <c r="BJ43" s="49">
        <f t="shared" si="36"/>
        <v>1</v>
      </c>
      <c r="BK43" s="49">
        <f t="shared" si="36"/>
        <v>1</v>
      </c>
      <c r="BL43" s="49">
        <f t="shared" si="36"/>
        <v>1</v>
      </c>
      <c r="BM43" s="49">
        <f t="shared" si="37"/>
        <v>1</v>
      </c>
      <c r="BN43" s="49">
        <f t="shared" si="37"/>
        <v>1</v>
      </c>
      <c r="BO43" s="49" t="str">
        <f t="shared" si="37"/>
        <v/>
      </c>
      <c r="BP43" s="49" t="str">
        <f t="shared" si="37"/>
        <v/>
      </c>
      <c r="BQ43" s="49" t="str">
        <f t="shared" si="37"/>
        <v/>
      </c>
      <c r="BR43" s="49" t="str">
        <f t="shared" si="37"/>
        <v/>
      </c>
      <c r="BS43" s="49" t="str">
        <f t="shared" si="37"/>
        <v/>
      </c>
      <c r="BT43" s="49" t="str">
        <f t="shared" si="37"/>
        <v/>
      </c>
      <c r="BU43" s="49" t="str">
        <f t="shared" si="37"/>
        <v/>
      </c>
      <c r="BV43" s="49" t="str">
        <f t="shared" si="37"/>
        <v/>
      </c>
      <c r="BW43" s="49" t="str">
        <f t="shared" si="37"/>
        <v/>
      </c>
      <c r="BX43" s="49" t="str">
        <f t="shared" si="37"/>
        <v/>
      </c>
      <c r="BY43" s="49" t="str">
        <f t="shared" si="37"/>
        <v/>
      </c>
      <c r="CB43" s="34"/>
      <c r="CC43" s="34"/>
      <c r="CD43" s="34"/>
      <c r="CE43" s="34"/>
      <c r="CF43" s="34"/>
      <c r="CG43" s="34"/>
      <c r="CH43" s="34"/>
      <c r="CI43" s="34"/>
      <c r="CJ43" s="34"/>
      <c r="CK43" s="34"/>
      <c r="CL43" s="34"/>
      <c r="CM43" s="34"/>
      <c r="CN43" s="34"/>
      <c r="CO43" s="34"/>
      <c r="CP43" s="34"/>
      <c r="CQ43" s="34"/>
      <c r="CR43" s="34"/>
      <c r="CS43" s="34"/>
      <c r="CT43" s="34"/>
      <c r="CU43" s="34"/>
      <c r="CV43" s="34">
        <v>1</v>
      </c>
      <c r="CW43" s="34">
        <v>1</v>
      </c>
      <c r="CX43" s="34">
        <v>1</v>
      </c>
      <c r="CY43" s="34">
        <v>1</v>
      </c>
      <c r="CZ43" s="34">
        <v>1</v>
      </c>
      <c r="DA43" s="34">
        <v>1</v>
      </c>
      <c r="DB43" s="34">
        <v>1</v>
      </c>
      <c r="DC43" s="34">
        <v>1</v>
      </c>
      <c r="DD43" s="34">
        <v>1</v>
      </c>
      <c r="DE43" s="34">
        <v>1</v>
      </c>
      <c r="DF43" s="34">
        <v>1</v>
      </c>
      <c r="DG43" s="34"/>
      <c r="DH43" s="34"/>
      <c r="DI43" s="34"/>
      <c r="DJ43" s="34"/>
      <c r="DK43" s="34"/>
      <c r="DL43" s="34"/>
      <c r="DM43" s="34"/>
      <c r="DN43" s="34"/>
      <c r="DO43" s="34"/>
      <c r="DP43" s="34"/>
      <c r="DQ43" s="34"/>
      <c r="DR43" s="34"/>
      <c r="DS43" s="34"/>
      <c r="DT43" s="34"/>
      <c r="DU43" s="34"/>
      <c r="DV43" s="34"/>
      <c r="DW43" s="34"/>
      <c r="DX43" s="34"/>
      <c r="DY43" s="34"/>
      <c r="DZ43" s="34"/>
      <c r="EA43" s="34"/>
      <c r="EB43" s="34"/>
      <c r="EC43" s="34"/>
      <c r="ED43" s="34"/>
      <c r="EE43" s="34"/>
      <c r="EF43" s="34"/>
      <c r="EG43" s="34"/>
      <c r="EH43" s="34"/>
      <c r="EI43" s="34"/>
      <c r="EJ43" s="34"/>
      <c r="EW43" s="175">
        <f t="shared" ref="EW43:EW60" si="38">+IFERROR(M43/J43,0)</f>
        <v>6.4935064935064935E-4</v>
      </c>
    </row>
    <row r="44" spans="1:153" x14ac:dyDescent="0.3">
      <c r="B44" s="32">
        <v>1</v>
      </c>
      <c r="C44" s="32" t="s">
        <v>18</v>
      </c>
      <c r="D44" s="33" t="s">
        <v>2</v>
      </c>
      <c r="E44" s="33"/>
      <c r="F44" s="33"/>
      <c r="G44" s="33"/>
      <c r="H44" s="33"/>
      <c r="I44" s="33"/>
      <c r="J44" s="46"/>
      <c r="K44" s="46"/>
      <c r="L44" s="46"/>
      <c r="M44" s="149"/>
      <c r="N44" s="46"/>
      <c r="O44" s="33"/>
      <c r="P44" s="163"/>
      <c r="Q44" s="46"/>
      <c r="R44" s="46"/>
      <c r="S44" s="46"/>
      <c r="T44" s="46"/>
      <c r="U44" s="46"/>
      <c r="V44" s="46"/>
      <c r="W44" s="46"/>
      <c r="X44" s="46"/>
      <c r="Y44" s="46"/>
      <c r="Z44" s="46"/>
      <c r="AA44" s="46"/>
      <c r="AB44" s="46"/>
      <c r="AC44" s="46"/>
      <c r="AD44" s="46"/>
      <c r="AE44" s="46"/>
      <c r="AF44" s="46"/>
      <c r="AG44" s="46"/>
      <c r="AH44" s="46"/>
      <c r="AI44" s="46"/>
      <c r="AJ44" s="46"/>
      <c r="AK44" s="46"/>
      <c r="AL44" s="46"/>
      <c r="AM44" s="46"/>
      <c r="AN44" s="46"/>
      <c r="AO44" s="46"/>
      <c r="AP44" s="46"/>
      <c r="AQ44" s="46"/>
      <c r="AR44" s="46"/>
      <c r="AS44" s="46"/>
      <c r="AT44" s="46"/>
      <c r="AU44" s="46"/>
      <c r="AV44" s="46"/>
      <c r="AW44" s="46"/>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CB44" s="46"/>
      <c r="CC44" s="46"/>
      <c r="CD44" s="46"/>
      <c r="CE44" s="46"/>
      <c r="CF44" s="46"/>
      <c r="CG44" s="46"/>
      <c r="CH44" s="46"/>
      <c r="CI44" s="46"/>
      <c r="CJ44" s="46"/>
      <c r="CK44" s="46"/>
      <c r="CL44" s="46"/>
      <c r="CM44" s="46"/>
      <c r="CN44" s="46"/>
      <c r="CO44" s="46"/>
      <c r="CP44" s="46"/>
      <c r="CQ44" s="46"/>
      <c r="CR44" s="46"/>
      <c r="CS44" s="46"/>
      <c r="CT44" s="46"/>
      <c r="CU44" s="46"/>
      <c r="CV44" s="46"/>
      <c r="CW44" s="46"/>
      <c r="CX44" s="46"/>
      <c r="CY44" s="46"/>
      <c r="CZ44" s="46"/>
      <c r="DA44" s="46"/>
      <c r="DB44" s="46"/>
      <c r="DC44" s="46"/>
      <c r="DD44" s="46"/>
      <c r="DE44" s="46"/>
      <c r="DF44" s="46"/>
      <c r="DG44" s="46"/>
      <c r="DH44" s="46"/>
      <c r="DI44" s="46"/>
      <c r="DJ44" s="46"/>
      <c r="DK44" s="46"/>
      <c r="DL44" s="46"/>
      <c r="DM44" s="46"/>
      <c r="DN44" s="46"/>
      <c r="DO44" s="46"/>
      <c r="DP44" s="46"/>
      <c r="DQ44" s="46"/>
      <c r="DR44" s="46"/>
      <c r="DS44" s="46"/>
      <c r="DT44" s="46"/>
      <c r="DU44" s="46"/>
      <c r="DV44" s="46"/>
      <c r="DW44" s="46"/>
      <c r="DX44" s="46"/>
      <c r="DY44" s="46"/>
      <c r="DZ44" s="46"/>
      <c r="EA44" s="46"/>
      <c r="EB44" s="46"/>
      <c r="EC44" s="46"/>
      <c r="ED44" s="46"/>
      <c r="EE44" s="46"/>
      <c r="EF44" s="46"/>
      <c r="EG44" s="46"/>
      <c r="EH44" s="46"/>
      <c r="EI44" s="46"/>
      <c r="EJ44" s="46"/>
      <c r="EW44" s="175">
        <f t="shared" si="38"/>
        <v>0</v>
      </c>
    </row>
    <row r="45" spans="1:153" x14ac:dyDescent="0.3">
      <c r="B45" s="34"/>
      <c r="C45" s="34" t="s">
        <v>248</v>
      </c>
      <c r="D45" s="35" t="s">
        <v>266</v>
      </c>
      <c r="E45" s="35" t="s">
        <v>4</v>
      </c>
      <c r="F45" s="35" t="s">
        <v>339</v>
      </c>
      <c r="G45" s="35" t="s">
        <v>317</v>
      </c>
      <c r="H45" s="151">
        <v>45067</v>
      </c>
      <c r="I45" s="151">
        <v>45106</v>
      </c>
      <c r="J45" s="53">
        <f t="shared" ref="J45:J52" si="39">+IF(H45="","",(I45-H45)+1)</f>
        <v>40</v>
      </c>
      <c r="K45" s="45">
        <f t="shared" ref="K45:K52" si="40">+SUM(CB45:EJ45)/SUM(Q45:BY45)</f>
        <v>0.77500000000000002</v>
      </c>
      <c r="L45" s="45"/>
      <c r="M45" s="148">
        <f t="shared" ref="M45:M52" si="41">25%/35</f>
        <v>7.1428571428571426E-3</v>
      </c>
      <c r="N45" s="51">
        <f>+K45*M45</f>
        <v>5.5357142857142853E-3</v>
      </c>
      <c r="O45" s="156"/>
      <c r="P45" s="163"/>
      <c r="Q45" s="49">
        <f t="shared" ref="Q45:AF52" si="42">+IF((AND(IF(Q$9&gt;=$H45,TRUE,FALSE),IF(Q$9&lt;=$I45,TRUE,FALSE)))=TRUE,1,"")</f>
        <v>1</v>
      </c>
      <c r="R45" s="49">
        <f t="shared" si="42"/>
        <v>1</v>
      </c>
      <c r="S45" s="49">
        <f t="shared" si="42"/>
        <v>1</v>
      </c>
      <c r="T45" s="49">
        <f t="shared" si="42"/>
        <v>1</v>
      </c>
      <c r="U45" s="49">
        <f t="shared" si="42"/>
        <v>1</v>
      </c>
      <c r="V45" s="49">
        <f t="shared" si="42"/>
        <v>1</v>
      </c>
      <c r="W45" s="49">
        <f t="shared" si="42"/>
        <v>1</v>
      </c>
      <c r="X45" s="49">
        <f t="shared" si="42"/>
        <v>1</v>
      </c>
      <c r="Y45" s="49">
        <f t="shared" si="42"/>
        <v>1</v>
      </c>
      <c r="Z45" s="49">
        <f t="shared" si="42"/>
        <v>1</v>
      </c>
      <c r="AA45" s="49">
        <f t="shared" si="42"/>
        <v>1</v>
      </c>
      <c r="AB45" s="49">
        <f t="shared" si="42"/>
        <v>1</v>
      </c>
      <c r="AC45" s="49">
        <f t="shared" si="42"/>
        <v>1</v>
      </c>
      <c r="AD45" s="49">
        <f t="shared" si="42"/>
        <v>1</v>
      </c>
      <c r="AE45" s="49">
        <f t="shared" si="42"/>
        <v>1</v>
      </c>
      <c r="AF45" s="49">
        <f t="shared" si="42"/>
        <v>1</v>
      </c>
      <c r="AG45" s="49">
        <f t="shared" ref="AG45:AV52" si="43">+IF((AND(IF(AG$9&gt;=$H45,TRUE,FALSE),IF(AG$9&lt;=$I45,TRUE,FALSE)))=TRUE,1,"")</f>
        <v>1</v>
      </c>
      <c r="AH45" s="49">
        <f t="shared" si="43"/>
        <v>1</v>
      </c>
      <c r="AI45" s="49">
        <f t="shared" si="43"/>
        <v>1</v>
      </c>
      <c r="AJ45" s="49">
        <f t="shared" si="43"/>
        <v>1</v>
      </c>
      <c r="AK45" s="49">
        <f t="shared" si="43"/>
        <v>1</v>
      </c>
      <c r="AL45" s="49">
        <f t="shared" si="43"/>
        <v>1</v>
      </c>
      <c r="AM45" s="49">
        <f t="shared" si="43"/>
        <v>1</v>
      </c>
      <c r="AN45" s="49">
        <f t="shared" si="43"/>
        <v>1</v>
      </c>
      <c r="AO45" s="49">
        <f t="shared" si="43"/>
        <v>1</v>
      </c>
      <c r="AP45" s="49">
        <f t="shared" si="43"/>
        <v>1</v>
      </c>
      <c r="AQ45" s="49">
        <f t="shared" si="43"/>
        <v>1</v>
      </c>
      <c r="AR45" s="49">
        <f t="shared" si="43"/>
        <v>1</v>
      </c>
      <c r="AS45" s="49">
        <f t="shared" si="43"/>
        <v>1</v>
      </c>
      <c r="AT45" s="49">
        <f t="shared" si="43"/>
        <v>1</v>
      </c>
      <c r="AU45" s="49">
        <f t="shared" si="43"/>
        <v>1</v>
      </c>
      <c r="AV45" s="49">
        <f t="shared" si="43"/>
        <v>1</v>
      </c>
      <c r="AW45" s="49">
        <f t="shared" ref="AW45:BL52" si="44">+IF((AND(IF(AW$9&gt;=$H45,TRUE,FALSE),IF(AW$9&lt;=$I45,TRUE,FALSE)))=TRUE,1,"")</f>
        <v>1</v>
      </c>
      <c r="AX45" s="49">
        <f t="shared" si="44"/>
        <v>1</v>
      </c>
      <c r="AY45" s="49">
        <f t="shared" si="44"/>
        <v>1</v>
      </c>
      <c r="AZ45" s="49">
        <f t="shared" si="44"/>
        <v>1</v>
      </c>
      <c r="BA45" s="49">
        <f t="shared" si="44"/>
        <v>1</v>
      </c>
      <c r="BB45" s="49">
        <f t="shared" si="44"/>
        <v>1</v>
      </c>
      <c r="BC45" s="49">
        <f t="shared" si="44"/>
        <v>1</v>
      </c>
      <c r="BD45" s="49">
        <f t="shared" si="44"/>
        <v>1</v>
      </c>
      <c r="BE45" s="49" t="str">
        <f t="shared" si="44"/>
        <v/>
      </c>
      <c r="BF45" s="49" t="str">
        <f t="shared" si="44"/>
        <v/>
      </c>
      <c r="BG45" s="49" t="str">
        <f t="shared" si="44"/>
        <v/>
      </c>
      <c r="BH45" s="49" t="str">
        <f t="shared" si="44"/>
        <v/>
      </c>
      <c r="BI45" s="49" t="str">
        <f t="shared" si="44"/>
        <v/>
      </c>
      <c r="BJ45" s="49" t="str">
        <f t="shared" si="44"/>
        <v/>
      </c>
      <c r="BK45" s="49" t="str">
        <f t="shared" si="44"/>
        <v/>
      </c>
      <c r="BL45" s="49" t="str">
        <f t="shared" si="44"/>
        <v/>
      </c>
      <c r="BM45" s="49" t="str">
        <f t="shared" ref="BM45:BY52" si="45">+IF((AND(IF(BM$9&gt;=$H45,TRUE,FALSE),IF(BM$9&lt;=$I45,TRUE,FALSE)))=TRUE,1,"")</f>
        <v/>
      </c>
      <c r="BN45" s="49" t="str">
        <f t="shared" si="45"/>
        <v/>
      </c>
      <c r="BO45" s="49" t="str">
        <f t="shared" si="45"/>
        <v/>
      </c>
      <c r="BP45" s="49" t="str">
        <f t="shared" si="45"/>
        <v/>
      </c>
      <c r="BQ45" s="49" t="str">
        <f t="shared" si="45"/>
        <v/>
      </c>
      <c r="BR45" s="49" t="str">
        <f t="shared" si="45"/>
        <v/>
      </c>
      <c r="BS45" s="49" t="str">
        <f t="shared" si="45"/>
        <v/>
      </c>
      <c r="BT45" s="49" t="str">
        <f t="shared" si="45"/>
        <v/>
      </c>
      <c r="BU45" s="49" t="str">
        <f t="shared" si="45"/>
        <v/>
      </c>
      <c r="BV45" s="49" t="str">
        <f t="shared" si="45"/>
        <v/>
      </c>
      <c r="BW45" s="49" t="str">
        <f t="shared" si="45"/>
        <v/>
      </c>
      <c r="BX45" s="49" t="str">
        <f t="shared" si="45"/>
        <v/>
      </c>
      <c r="BY45" s="49" t="str">
        <f t="shared" si="45"/>
        <v/>
      </c>
      <c r="CB45" s="34">
        <v>1</v>
      </c>
      <c r="CC45" s="34">
        <v>1</v>
      </c>
      <c r="CD45" s="34">
        <v>1</v>
      </c>
      <c r="CE45" s="34">
        <v>1</v>
      </c>
      <c r="CF45" s="34">
        <v>1</v>
      </c>
      <c r="CG45" s="34">
        <v>1</v>
      </c>
      <c r="CH45" s="34">
        <v>1</v>
      </c>
      <c r="CI45" s="34">
        <v>1</v>
      </c>
      <c r="CJ45" s="34">
        <v>1</v>
      </c>
      <c r="CK45" s="34">
        <v>1</v>
      </c>
      <c r="CL45" s="34">
        <v>1</v>
      </c>
      <c r="CM45" s="34">
        <v>1</v>
      </c>
      <c r="CN45" s="34">
        <v>1</v>
      </c>
      <c r="CO45" s="34">
        <v>1</v>
      </c>
      <c r="CP45" s="34">
        <v>1</v>
      </c>
      <c r="CQ45" s="34">
        <v>1</v>
      </c>
      <c r="CR45" s="34">
        <v>1</v>
      </c>
      <c r="CS45" s="34">
        <v>1</v>
      </c>
      <c r="CT45" s="34">
        <v>1</v>
      </c>
      <c r="CU45" s="34">
        <v>1</v>
      </c>
      <c r="CV45" s="34">
        <v>1</v>
      </c>
      <c r="CW45" s="34">
        <v>1</v>
      </c>
      <c r="CX45" s="34">
        <v>1</v>
      </c>
      <c r="CY45" s="34">
        <v>1</v>
      </c>
      <c r="CZ45" s="34">
        <v>1</v>
      </c>
      <c r="DA45" s="34">
        <v>1</v>
      </c>
      <c r="DB45" s="34">
        <v>1</v>
      </c>
      <c r="DC45" s="34">
        <v>1</v>
      </c>
      <c r="DD45" s="34">
        <v>1</v>
      </c>
      <c r="DE45" s="34">
        <v>1</v>
      </c>
      <c r="DF45" s="34">
        <v>1</v>
      </c>
      <c r="DG45" s="34"/>
      <c r="DH45" s="34"/>
      <c r="DI45" s="34"/>
      <c r="DJ45" s="34"/>
      <c r="DK45" s="34"/>
      <c r="DL45" s="34"/>
      <c r="DM45" s="34"/>
      <c r="DN45" s="34"/>
      <c r="DO45" s="34"/>
      <c r="DP45" s="34"/>
      <c r="DQ45" s="34"/>
      <c r="DR45" s="34"/>
      <c r="DS45" s="34"/>
      <c r="DT45" s="34"/>
      <c r="DU45" s="34"/>
      <c r="DV45" s="34"/>
      <c r="DW45" s="34"/>
      <c r="DX45" s="34"/>
      <c r="DY45" s="34"/>
      <c r="DZ45" s="34"/>
      <c r="EA45" s="34"/>
      <c r="EB45" s="34"/>
      <c r="EC45" s="34"/>
      <c r="ED45" s="34"/>
      <c r="EE45" s="34"/>
      <c r="EF45" s="34"/>
      <c r="EG45" s="34"/>
      <c r="EH45" s="34"/>
      <c r="EI45" s="34"/>
      <c r="EJ45" s="34"/>
      <c r="EW45" s="175">
        <f t="shared" si="38"/>
        <v>1.7857142857142857E-4</v>
      </c>
    </row>
    <row r="46" spans="1:153" x14ac:dyDescent="0.3">
      <c r="B46" s="34"/>
      <c r="C46" s="34" t="s">
        <v>249</v>
      </c>
      <c r="D46" s="35" t="s">
        <v>206</v>
      </c>
      <c r="E46" s="35" t="s">
        <v>4</v>
      </c>
      <c r="F46" s="35" t="s">
        <v>339</v>
      </c>
      <c r="G46" s="35" t="s">
        <v>317</v>
      </c>
      <c r="H46" s="151">
        <v>45067</v>
      </c>
      <c r="I46" s="151">
        <v>45106</v>
      </c>
      <c r="J46" s="53">
        <f t="shared" si="39"/>
        <v>40</v>
      </c>
      <c r="K46" s="45">
        <f t="shared" si="40"/>
        <v>0.77500000000000002</v>
      </c>
      <c r="L46" s="45"/>
      <c r="M46" s="148">
        <f t="shared" si="41"/>
        <v>7.1428571428571426E-3</v>
      </c>
      <c r="N46" s="51">
        <f>+K46*M46</f>
        <v>5.5357142857142853E-3</v>
      </c>
      <c r="O46" s="35"/>
      <c r="P46" s="163"/>
      <c r="Q46" s="49">
        <f t="shared" si="42"/>
        <v>1</v>
      </c>
      <c r="R46" s="49">
        <f t="shared" si="42"/>
        <v>1</v>
      </c>
      <c r="S46" s="49">
        <f t="shared" si="42"/>
        <v>1</v>
      </c>
      <c r="T46" s="49">
        <f t="shared" si="42"/>
        <v>1</v>
      </c>
      <c r="U46" s="49">
        <f t="shared" si="42"/>
        <v>1</v>
      </c>
      <c r="V46" s="49">
        <f t="shared" si="42"/>
        <v>1</v>
      </c>
      <c r="W46" s="49">
        <f t="shared" si="42"/>
        <v>1</v>
      </c>
      <c r="X46" s="49">
        <f t="shared" si="42"/>
        <v>1</v>
      </c>
      <c r="Y46" s="49">
        <f t="shared" si="42"/>
        <v>1</v>
      </c>
      <c r="Z46" s="49">
        <f t="shared" si="42"/>
        <v>1</v>
      </c>
      <c r="AA46" s="49">
        <f t="shared" si="42"/>
        <v>1</v>
      </c>
      <c r="AB46" s="49">
        <f t="shared" si="42"/>
        <v>1</v>
      </c>
      <c r="AC46" s="49">
        <f t="shared" si="42"/>
        <v>1</v>
      </c>
      <c r="AD46" s="49">
        <f t="shared" si="42"/>
        <v>1</v>
      </c>
      <c r="AE46" s="49">
        <f t="shared" si="42"/>
        <v>1</v>
      </c>
      <c r="AF46" s="49">
        <f t="shared" si="42"/>
        <v>1</v>
      </c>
      <c r="AG46" s="49">
        <f t="shared" si="43"/>
        <v>1</v>
      </c>
      <c r="AH46" s="49">
        <f t="shared" si="43"/>
        <v>1</v>
      </c>
      <c r="AI46" s="49">
        <f t="shared" si="43"/>
        <v>1</v>
      </c>
      <c r="AJ46" s="49">
        <f t="shared" si="43"/>
        <v>1</v>
      </c>
      <c r="AK46" s="49">
        <f t="shared" si="43"/>
        <v>1</v>
      </c>
      <c r="AL46" s="49">
        <f t="shared" si="43"/>
        <v>1</v>
      </c>
      <c r="AM46" s="49">
        <f t="shared" si="43"/>
        <v>1</v>
      </c>
      <c r="AN46" s="49">
        <f t="shared" si="43"/>
        <v>1</v>
      </c>
      <c r="AO46" s="49">
        <f t="shared" si="43"/>
        <v>1</v>
      </c>
      <c r="AP46" s="49">
        <f t="shared" si="43"/>
        <v>1</v>
      </c>
      <c r="AQ46" s="49">
        <f t="shared" si="43"/>
        <v>1</v>
      </c>
      <c r="AR46" s="49">
        <f t="shared" si="43"/>
        <v>1</v>
      </c>
      <c r="AS46" s="49">
        <f t="shared" si="43"/>
        <v>1</v>
      </c>
      <c r="AT46" s="49">
        <f t="shared" si="43"/>
        <v>1</v>
      </c>
      <c r="AU46" s="49">
        <f t="shared" si="43"/>
        <v>1</v>
      </c>
      <c r="AV46" s="49">
        <f t="shared" si="43"/>
        <v>1</v>
      </c>
      <c r="AW46" s="49">
        <f t="shared" si="44"/>
        <v>1</v>
      </c>
      <c r="AX46" s="49">
        <f t="shared" si="44"/>
        <v>1</v>
      </c>
      <c r="AY46" s="49">
        <f t="shared" si="44"/>
        <v>1</v>
      </c>
      <c r="AZ46" s="49">
        <f t="shared" si="44"/>
        <v>1</v>
      </c>
      <c r="BA46" s="49">
        <f t="shared" si="44"/>
        <v>1</v>
      </c>
      <c r="BB46" s="49">
        <f t="shared" si="44"/>
        <v>1</v>
      </c>
      <c r="BC46" s="49">
        <f t="shared" si="44"/>
        <v>1</v>
      </c>
      <c r="BD46" s="49">
        <f t="shared" si="44"/>
        <v>1</v>
      </c>
      <c r="BE46" s="49" t="str">
        <f t="shared" si="44"/>
        <v/>
      </c>
      <c r="BF46" s="49" t="str">
        <f t="shared" si="44"/>
        <v/>
      </c>
      <c r="BG46" s="49" t="str">
        <f t="shared" si="44"/>
        <v/>
      </c>
      <c r="BH46" s="49" t="str">
        <f t="shared" si="44"/>
        <v/>
      </c>
      <c r="BI46" s="49" t="str">
        <f t="shared" si="44"/>
        <v/>
      </c>
      <c r="BJ46" s="49" t="str">
        <f t="shared" si="44"/>
        <v/>
      </c>
      <c r="BK46" s="49" t="str">
        <f t="shared" si="44"/>
        <v/>
      </c>
      <c r="BL46" s="49" t="str">
        <f t="shared" si="44"/>
        <v/>
      </c>
      <c r="BM46" s="49" t="str">
        <f t="shared" si="45"/>
        <v/>
      </c>
      <c r="BN46" s="49" t="str">
        <f t="shared" si="45"/>
        <v/>
      </c>
      <c r="BO46" s="49" t="str">
        <f t="shared" si="45"/>
        <v/>
      </c>
      <c r="BP46" s="49" t="str">
        <f t="shared" si="45"/>
        <v/>
      </c>
      <c r="BQ46" s="49" t="str">
        <f t="shared" si="45"/>
        <v/>
      </c>
      <c r="BR46" s="49" t="str">
        <f t="shared" si="45"/>
        <v/>
      </c>
      <c r="BS46" s="49" t="str">
        <f t="shared" si="45"/>
        <v/>
      </c>
      <c r="BT46" s="49" t="str">
        <f t="shared" si="45"/>
        <v/>
      </c>
      <c r="BU46" s="49" t="str">
        <f t="shared" si="45"/>
        <v/>
      </c>
      <c r="BV46" s="49" t="str">
        <f t="shared" si="45"/>
        <v/>
      </c>
      <c r="BW46" s="49" t="str">
        <f t="shared" si="45"/>
        <v/>
      </c>
      <c r="BX46" s="49" t="str">
        <f t="shared" si="45"/>
        <v/>
      </c>
      <c r="BY46" s="49" t="str">
        <f t="shared" si="45"/>
        <v/>
      </c>
      <c r="CB46" s="34">
        <v>1</v>
      </c>
      <c r="CC46" s="34">
        <v>1</v>
      </c>
      <c r="CD46" s="34">
        <v>1</v>
      </c>
      <c r="CE46" s="34">
        <v>1</v>
      </c>
      <c r="CF46" s="34">
        <v>1</v>
      </c>
      <c r="CG46" s="34">
        <v>1</v>
      </c>
      <c r="CH46" s="34">
        <v>1</v>
      </c>
      <c r="CI46" s="34">
        <v>1</v>
      </c>
      <c r="CJ46" s="34">
        <v>1</v>
      </c>
      <c r="CK46" s="34">
        <v>1</v>
      </c>
      <c r="CL46" s="34">
        <v>1</v>
      </c>
      <c r="CM46" s="34">
        <v>1</v>
      </c>
      <c r="CN46" s="34">
        <v>1</v>
      </c>
      <c r="CO46" s="34">
        <v>1</v>
      </c>
      <c r="CP46" s="34">
        <v>1</v>
      </c>
      <c r="CQ46" s="34">
        <v>1</v>
      </c>
      <c r="CR46" s="34">
        <v>1</v>
      </c>
      <c r="CS46" s="34">
        <v>1</v>
      </c>
      <c r="CT46" s="34">
        <v>1</v>
      </c>
      <c r="CU46" s="34">
        <v>1</v>
      </c>
      <c r="CV46" s="34">
        <v>1</v>
      </c>
      <c r="CW46" s="34">
        <v>1</v>
      </c>
      <c r="CX46" s="34">
        <v>1</v>
      </c>
      <c r="CY46" s="34">
        <v>1</v>
      </c>
      <c r="CZ46" s="34">
        <v>1</v>
      </c>
      <c r="DA46" s="34">
        <v>1</v>
      </c>
      <c r="DB46" s="34">
        <v>1</v>
      </c>
      <c r="DC46" s="34">
        <v>1</v>
      </c>
      <c r="DD46" s="34">
        <v>1</v>
      </c>
      <c r="DE46" s="34">
        <v>1</v>
      </c>
      <c r="DF46" s="34">
        <v>1</v>
      </c>
      <c r="DG46" s="34"/>
      <c r="DH46" s="34"/>
      <c r="DI46" s="34"/>
      <c r="DJ46" s="34"/>
      <c r="DK46" s="34"/>
      <c r="DL46" s="34"/>
      <c r="DM46" s="34"/>
      <c r="DN46" s="34"/>
      <c r="DO46" s="34"/>
      <c r="DP46" s="34"/>
      <c r="DQ46" s="34"/>
      <c r="DR46" s="34"/>
      <c r="DS46" s="34"/>
      <c r="DT46" s="34"/>
      <c r="DU46" s="34"/>
      <c r="DV46" s="34"/>
      <c r="DW46" s="34"/>
      <c r="DX46" s="34"/>
      <c r="DY46" s="34"/>
      <c r="DZ46" s="34"/>
      <c r="EA46" s="34"/>
      <c r="EB46" s="34"/>
      <c r="EC46" s="34"/>
      <c r="ED46" s="34"/>
      <c r="EE46" s="34"/>
      <c r="EF46" s="34"/>
      <c r="EG46" s="34"/>
      <c r="EH46" s="34"/>
      <c r="EI46" s="34"/>
      <c r="EJ46" s="34"/>
      <c r="EW46" s="175">
        <f t="shared" si="38"/>
        <v>1.7857142857142857E-4</v>
      </c>
    </row>
    <row r="47" spans="1:153" x14ac:dyDescent="0.3">
      <c r="B47" s="34"/>
      <c r="C47" s="34" t="s">
        <v>250</v>
      </c>
      <c r="D47" s="35" t="s">
        <v>207</v>
      </c>
      <c r="E47" s="35" t="s">
        <v>4</v>
      </c>
      <c r="F47" s="35" t="s">
        <v>339</v>
      </c>
      <c r="G47" s="35" t="s">
        <v>317</v>
      </c>
      <c r="H47" s="151">
        <v>45067</v>
      </c>
      <c r="I47" s="151">
        <v>45106</v>
      </c>
      <c r="J47" s="53">
        <f t="shared" si="39"/>
        <v>40</v>
      </c>
      <c r="K47" s="45">
        <f t="shared" si="40"/>
        <v>0.77500000000000002</v>
      </c>
      <c r="L47" s="45"/>
      <c r="M47" s="148">
        <f t="shared" si="41"/>
        <v>7.1428571428571426E-3</v>
      </c>
      <c r="N47" s="51">
        <f>+K47*M47</f>
        <v>5.5357142857142853E-3</v>
      </c>
      <c r="O47" s="156"/>
      <c r="P47" s="163"/>
      <c r="Q47" s="49">
        <f t="shared" si="42"/>
        <v>1</v>
      </c>
      <c r="R47" s="49">
        <f t="shared" si="42"/>
        <v>1</v>
      </c>
      <c r="S47" s="49">
        <f t="shared" si="42"/>
        <v>1</v>
      </c>
      <c r="T47" s="49">
        <f t="shared" si="42"/>
        <v>1</v>
      </c>
      <c r="U47" s="49">
        <f t="shared" si="42"/>
        <v>1</v>
      </c>
      <c r="V47" s="49">
        <f t="shared" si="42"/>
        <v>1</v>
      </c>
      <c r="W47" s="49">
        <f t="shared" si="42"/>
        <v>1</v>
      </c>
      <c r="X47" s="49">
        <f t="shared" si="42"/>
        <v>1</v>
      </c>
      <c r="Y47" s="49">
        <f t="shared" si="42"/>
        <v>1</v>
      </c>
      <c r="Z47" s="49">
        <f t="shared" si="42"/>
        <v>1</v>
      </c>
      <c r="AA47" s="49">
        <f t="shared" si="42"/>
        <v>1</v>
      </c>
      <c r="AB47" s="49">
        <f t="shared" si="42"/>
        <v>1</v>
      </c>
      <c r="AC47" s="49">
        <f t="shared" si="42"/>
        <v>1</v>
      </c>
      <c r="AD47" s="49">
        <f t="shared" si="42"/>
        <v>1</v>
      </c>
      <c r="AE47" s="49">
        <f t="shared" si="42"/>
        <v>1</v>
      </c>
      <c r="AF47" s="49">
        <f t="shared" si="42"/>
        <v>1</v>
      </c>
      <c r="AG47" s="49">
        <f t="shared" si="43"/>
        <v>1</v>
      </c>
      <c r="AH47" s="49">
        <f t="shared" si="43"/>
        <v>1</v>
      </c>
      <c r="AI47" s="49">
        <f t="shared" si="43"/>
        <v>1</v>
      </c>
      <c r="AJ47" s="49">
        <f t="shared" si="43"/>
        <v>1</v>
      </c>
      <c r="AK47" s="49">
        <f t="shared" si="43"/>
        <v>1</v>
      </c>
      <c r="AL47" s="49">
        <f t="shared" si="43"/>
        <v>1</v>
      </c>
      <c r="AM47" s="49">
        <f t="shared" si="43"/>
        <v>1</v>
      </c>
      <c r="AN47" s="49">
        <f t="shared" si="43"/>
        <v>1</v>
      </c>
      <c r="AO47" s="49">
        <f t="shared" si="43"/>
        <v>1</v>
      </c>
      <c r="AP47" s="49">
        <f t="shared" si="43"/>
        <v>1</v>
      </c>
      <c r="AQ47" s="49">
        <f t="shared" si="43"/>
        <v>1</v>
      </c>
      <c r="AR47" s="49">
        <f t="shared" si="43"/>
        <v>1</v>
      </c>
      <c r="AS47" s="49">
        <f t="shared" si="43"/>
        <v>1</v>
      </c>
      <c r="AT47" s="49">
        <f t="shared" si="43"/>
        <v>1</v>
      </c>
      <c r="AU47" s="49">
        <f t="shared" si="43"/>
        <v>1</v>
      </c>
      <c r="AV47" s="49">
        <f t="shared" si="43"/>
        <v>1</v>
      </c>
      <c r="AW47" s="49">
        <f t="shared" si="44"/>
        <v>1</v>
      </c>
      <c r="AX47" s="49">
        <f t="shared" si="44"/>
        <v>1</v>
      </c>
      <c r="AY47" s="49">
        <f t="shared" si="44"/>
        <v>1</v>
      </c>
      <c r="AZ47" s="49">
        <f t="shared" si="44"/>
        <v>1</v>
      </c>
      <c r="BA47" s="49">
        <f t="shared" si="44"/>
        <v>1</v>
      </c>
      <c r="BB47" s="49">
        <f t="shared" si="44"/>
        <v>1</v>
      </c>
      <c r="BC47" s="49">
        <f t="shared" si="44"/>
        <v>1</v>
      </c>
      <c r="BD47" s="49">
        <f t="shared" si="44"/>
        <v>1</v>
      </c>
      <c r="BE47" s="49" t="str">
        <f t="shared" si="44"/>
        <v/>
      </c>
      <c r="BF47" s="49" t="str">
        <f t="shared" si="44"/>
        <v/>
      </c>
      <c r="BG47" s="49" t="str">
        <f t="shared" si="44"/>
        <v/>
      </c>
      <c r="BH47" s="49" t="str">
        <f t="shared" si="44"/>
        <v/>
      </c>
      <c r="BI47" s="49" t="str">
        <f t="shared" si="44"/>
        <v/>
      </c>
      <c r="BJ47" s="49" t="str">
        <f t="shared" si="44"/>
        <v/>
      </c>
      <c r="BK47" s="49" t="str">
        <f t="shared" si="44"/>
        <v/>
      </c>
      <c r="BL47" s="49" t="str">
        <f t="shared" si="44"/>
        <v/>
      </c>
      <c r="BM47" s="49" t="str">
        <f t="shared" si="45"/>
        <v/>
      </c>
      <c r="BN47" s="49" t="str">
        <f t="shared" si="45"/>
        <v/>
      </c>
      <c r="BO47" s="49" t="str">
        <f t="shared" si="45"/>
        <v/>
      </c>
      <c r="BP47" s="49" t="str">
        <f t="shared" si="45"/>
        <v/>
      </c>
      <c r="BQ47" s="49" t="str">
        <f t="shared" si="45"/>
        <v/>
      </c>
      <c r="BR47" s="49" t="str">
        <f t="shared" si="45"/>
        <v/>
      </c>
      <c r="BS47" s="49" t="str">
        <f t="shared" si="45"/>
        <v/>
      </c>
      <c r="BT47" s="49" t="str">
        <f t="shared" si="45"/>
        <v/>
      </c>
      <c r="BU47" s="49" t="str">
        <f t="shared" si="45"/>
        <v/>
      </c>
      <c r="BV47" s="49" t="str">
        <f t="shared" si="45"/>
        <v/>
      </c>
      <c r="BW47" s="49" t="str">
        <f t="shared" si="45"/>
        <v/>
      </c>
      <c r="BX47" s="49" t="str">
        <f t="shared" si="45"/>
        <v/>
      </c>
      <c r="BY47" s="49" t="str">
        <f t="shared" si="45"/>
        <v/>
      </c>
      <c r="CB47" s="34">
        <v>1</v>
      </c>
      <c r="CC47" s="34">
        <v>1</v>
      </c>
      <c r="CD47" s="34">
        <v>1</v>
      </c>
      <c r="CE47" s="34">
        <v>1</v>
      </c>
      <c r="CF47" s="34">
        <v>1</v>
      </c>
      <c r="CG47" s="34">
        <v>1</v>
      </c>
      <c r="CH47" s="34">
        <v>1</v>
      </c>
      <c r="CI47" s="34">
        <v>1</v>
      </c>
      <c r="CJ47" s="34">
        <v>1</v>
      </c>
      <c r="CK47" s="34">
        <v>1</v>
      </c>
      <c r="CL47" s="34">
        <v>1</v>
      </c>
      <c r="CM47" s="34">
        <v>1</v>
      </c>
      <c r="CN47" s="34">
        <v>1</v>
      </c>
      <c r="CO47" s="34">
        <v>1</v>
      </c>
      <c r="CP47" s="34">
        <v>1</v>
      </c>
      <c r="CQ47" s="34">
        <v>1</v>
      </c>
      <c r="CR47" s="34">
        <v>1</v>
      </c>
      <c r="CS47" s="34">
        <v>1</v>
      </c>
      <c r="CT47" s="34">
        <v>1</v>
      </c>
      <c r="CU47" s="34">
        <v>1</v>
      </c>
      <c r="CV47" s="34">
        <v>1</v>
      </c>
      <c r="CW47" s="34">
        <v>1</v>
      </c>
      <c r="CX47" s="34">
        <v>1</v>
      </c>
      <c r="CY47" s="34">
        <v>1</v>
      </c>
      <c r="CZ47" s="34">
        <v>1</v>
      </c>
      <c r="DA47" s="34">
        <v>1</v>
      </c>
      <c r="DB47" s="34">
        <v>1</v>
      </c>
      <c r="DC47" s="34">
        <v>1</v>
      </c>
      <c r="DD47" s="34">
        <v>1</v>
      </c>
      <c r="DE47" s="34">
        <v>1</v>
      </c>
      <c r="DF47" s="34">
        <v>1</v>
      </c>
      <c r="DG47" s="34"/>
      <c r="DH47" s="34"/>
      <c r="DI47" s="34"/>
      <c r="DJ47" s="34"/>
      <c r="DK47" s="34"/>
      <c r="DL47" s="34"/>
      <c r="DM47" s="34"/>
      <c r="DN47" s="34"/>
      <c r="DO47" s="34"/>
      <c r="DP47" s="34"/>
      <c r="DQ47" s="34"/>
      <c r="DR47" s="34"/>
      <c r="DS47" s="34"/>
      <c r="DT47" s="34"/>
      <c r="DU47" s="34"/>
      <c r="DV47" s="34"/>
      <c r="DW47" s="34"/>
      <c r="DX47" s="34"/>
      <c r="DY47" s="34"/>
      <c r="DZ47" s="34"/>
      <c r="EA47" s="34"/>
      <c r="EB47" s="34"/>
      <c r="EC47" s="34"/>
      <c r="ED47" s="34"/>
      <c r="EE47" s="34"/>
      <c r="EF47" s="34"/>
      <c r="EG47" s="34"/>
      <c r="EH47" s="34"/>
      <c r="EI47" s="34"/>
      <c r="EJ47" s="34"/>
      <c r="EW47" s="175">
        <f t="shared" si="38"/>
        <v>1.7857142857142857E-4</v>
      </c>
    </row>
    <row r="48" spans="1:153" x14ac:dyDescent="0.3">
      <c r="B48" s="34"/>
      <c r="C48" s="34" t="s">
        <v>251</v>
      </c>
      <c r="D48" s="35" t="s">
        <v>208</v>
      </c>
      <c r="E48" s="35" t="s">
        <v>4</v>
      </c>
      <c r="F48" s="35" t="s">
        <v>339</v>
      </c>
      <c r="G48" s="35" t="s">
        <v>317</v>
      </c>
      <c r="H48" s="151">
        <v>45067</v>
      </c>
      <c r="I48" s="151">
        <v>45106</v>
      </c>
      <c r="J48" s="53">
        <f t="shared" si="39"/>
        <v>40</v>
      </c>
      <c r="K48" s="45">
        <f t="shared" si="40"/>
        <v>0.77500000000000002</v>
      </c>
      <c r="L48" s="45"/>
      <c r="M48" s="148">
        <f t="shared" si="41"/>
        <v>7.1428571428571426E-3</v>
      </c>
      <c r="N48" s="51">
        <f>+K48*M48</f>
        <v>5.5357142857142853E-3</v>
      </c>
      <c r="O48" s="156"/>
      <c r="P48" s="163"/>
      <c r="Q48" s="49">
        <f t="shared" si="42"/>
        <v>1</v>
      </c>
      <c r="R48" s="49">
        <f t="shared" si="42"/>
        <v>1</v>
      </c>
      <c r="S48" s="49">
        <f t="shared" si="42"/>
        <v>1</v>
      </c>
      <c r="T48" s="49">
        <f t="shared" si="42"/>
        <v>1</v>
      </c>
      <c r="U48" s="49">
        <f t="shared" si="42"/>
        <v>1</v>
      </c>
      <c r="V48" s="49">
        <f t="shared" si="42"/>
        <v>1</v>
      </c>
      <c r="W48" s="49">
        <f t="shared" si="42"/>
        <v>1</v>
      </c>
      <c r="X48" s="49">
        <f t="shared" si="42"/>
        <v>1</v>
      </c>
      <c r="Y48" s="49">
        <f t="shared" si="42"/>
        <v>1</v>
      </c>
      <c r="Z48" s="49">
        <f t="shared" si="42"/>
        <v>1</v>
      </c>
      <c r="AA48" s="49">
        <f t="shared" si="42"/>
        <v>1</v>
      </c>
      <c r="AB48" s="49">
        <f t="shared" si="42"/>
        <v>1</v>
      </c>
      <c r="AC48" s="49">
        <f t="shared" si="42"/>
        <v>1</v>
      </c>
      <c r="AD48" s="49">
        <f t="shared" si="42"/>
        <v>1</v>
      </c>
      <c r="AE48" s="49">
        <f t="shared" si="42"/>
        <v>1</v>
      </c>
      <c r="AF48" s="49">
        <f t="shared" si="42"/>
        <v>1</v>
      </c>
      <c r="AG48" s="49">
        <f t="shared" si="43"/>
        <v>1</v>
      </c>
      <c r="AH48" s="49">
        <f t="shared" si="43"/>
        <v>1</v>
      </c>
      <c r="AI48" s="49">
        <f t="shared" si="43"/>
        <v>1</v>
      </c>
      <c r="AJ48" s="49">
        <f t="shared" si="43"/>
        <v>1</v>
      </c>
      <c r="AK48" s="49">
        <f t="shared" si="43"/>
        <v>1</v>
      </c>
      <c r="AL48" s="49">
        <f t="shared" si="43"/>
        <v>1</v>
      </c>
      <c r="AM48" s="49">
        <f t="shared" si="43"/>
        <v>1</v>
      </c>
      <c r="AN48" s="49">
        <f t="shared" si="43"/>
        <v>1</v>
      </c>
      <c r="AO48" s="49">
        <f t="shared" si="43"/>
        <v>1</v>
      </c>
      <c r="AP48" s="49">
        <f t="shared" si="43"/>
        <v>1</v>
      </c>
      <c r="AQ48" s="49">
        <f t="shared" si="43"/>
        <v>1</v>
      </c>
      <c r="AR48" s="49">
        <f t="shared" si="43"/>
        <v>1</v>
      </c>
      <c r="AS48" s="49">
        <f t="shared" si="43"/>
        <v>1</v>
      </c>
      <c r="AT48" s="49">
        <f t="shared" si="43"/>
        <v>1</v>
      </c>
      <c r="AU48" s="49">
        <f t="shared" si="43"/>
        <v>1</v>
      </c>
      <c r="AV48" s="49">
        <f t="shared" si="43"/>
        <v>1</v>
      </c>
      <c r="AW48" s="49">
        <f t="shared" si="44"/>
        <v>1</v>
      </c>
      <c r="AX48" s="49">
        <f t="shared" si="44"/>
        <v>1</v>
      </c>
      <c r="AY48" s="49">
        <f t="shared" si="44"/>
        <v>1</v>
      </c>
      <c r="AZ48" s="49">
        <f t="shared" si="44"/>
        <v>1</v>
      </c>
      <c r="BA48" s="49">
        <f t="shared" si="44"/>
        <v>1</v>
      </c>
      <c r="BB48" s="49">
        <f t="shared" si="44"/>
        <v>1</v>
      </c>
      <c r="BC48" s="49">
        <f t="shared" si="44"/>
        <v>1</v>
      </c>
      <c r="BD48" s="49">
        <f t="shared" si="44"/>
        <v>1</v>
      </c>
      <c r="BE48" s="49" t="str">
        <f t="shared" si="44"/>
        <v/>
      </c>
      <c r="BF48" s="49" t="str">
        <f t="shared" si="44"/>
        <v/>
      </c>
      <c r="BG48" s="49" t="str">
        <f t="shared" si="44"/>
        <v/>
      </c>
      <c r="BH48" s="49" t="str">
        <f t="shared" si="44"/>
        <v/>
      </c>
      <c r="BI48" s="49" t="str">
        <f t="shared" si="44"/>
        <v/>
      </c>
      <c r="BJ48" s="49" t="str">
        <f t="shared" si="44"/>
        <v/>
      </c>
      <c r="BK48" s="49" t="str">
        <f t="shared" si="44"/>
        <v/>
      </c>
      <c r="BL48" s="49" t="str">
        <f t="shared" si="44"/>
        <v/>
      </c>
      <c r="BM48" s="49" t="str">
        <f t="shared" si="45"/>
        <v/>
      </c>
      <c r="BN48" s="49" t="str">
        <f t="shared" si="45"/>
        <v/>
      </c>
      <c r="BO48" s="49" t="str">
        <f t="shared" si="45"/>
        <v/>
      </c>
      <c r="BP48" s="49" t="str">
        <f t="shared" si="45"/>
        <v/>
      </c>
      <c r="BQ48" s="49" t="str">
        <f t="shared" si="45"/>
        <v/>
      </c>
      <c r="BR48" s="49" t="str">
        <f t="shared" si="45"/>
        <v/>
      </c>
      <c r="BS48" s="49" t="str">
        <f t="shared" si="45"/>
        <v/>
      </c>
      <c r="BT48" s="49" t="str">
        <f t="shared" si="45"/>
        <v/>
      </c>
      <c r="BU48" s="49" t="str">
        <f t="shared" si="45"/>
        <v/>
      </c>
      <c r="BV48" s="49" t="str">
        <f t="shared" si="45"/>
        <v/>
      </c>
      <c r="BW48" s="49" t="str">
        <f t="shared" si="45"/>
        <v/>
      </c>
      <c r="BX48" s="49" t="str">
        <f t="shared" si="45"/>
        <v/>
      </c>
      <c r="BY48" s="49" t="str">
        <f t="shared" si="45"/>
        <v/>
      </c>
      <c r="CB48" s="34">
        <v>1</v>
      </c>
      <c r="CC48" s="34">
        <v>1</v>
      </c>
      <c r="CD48" s="34">
        <v>1</v>
      </c>
      <c r="CE48" s="34">
        <v>1</v>
      </c>
      <c r="CF48" s="34">
        <v>1</v>
      </c>
      <c r="CG48" s="34">
        <v>1</v>
      </c>
      <c r="CH48" s="34">
        <v>1</v>
      </c>
      <c r="CI48" s="34">
        <v>1</v>
      </c>
      <c r="CJ48" s="34">
        <v>1</v>
      </c>
      <c r="CK48" s="34">
        <v>1</v>
      </c>
      <c r="CL48" s="34">
        <v>1</v>
      </c>
      <c r="CM48" s="34">
        <v>1</v>
      </c>
      <c r="CN48" s="34">
        <v>1</v>
      </c>
      <c r="CO48" s="34">
        <v>1</v>
      </c>
      <c r="CP48" s="34">
        <v>1</v>
      </c>
      <c r="CQ48" s="34">
        <v>1</v>
      </c>
      <c r="CR48" s="34">
        <v>1</v>
      </c>
      <c r="CS48" s="34">
        <v>1</v>
      </c>
      <c r="CT48" s="34">
        <v>1</v>
      </c>
      <c r="CU48" s="34">
        <v>1</v>
      </c>
      <c r="CV48" s="34">
        <v>1</v>
      </c>
      <c r="CW48" s="34">
        <v>1</v>
      </c>
      <c r="CX48" s="34">
        <v>1</v>
      </c>
      <c r="CY48" s="34">
        <v>1</v>
      </c>
      <c r="CZ48" s="34">
        <v>1</v>
      </c>
      <c r="DA48" s="34">
        <v>1</v>
      </c>
      <c r="DB48" s="34">
        <v>1</v>
      </c>
      <c r="DC48" s="34">
        <v>1</v>
      </c>
      <c r="DD48" s="34">
        <v>1</v>
      </c>
      <c r="DE48" s="34">
        <v>1</v>
      </c>
      <c r="DF48" s="34">
        <v>1</v>
      </c>
      <c r="DG48" s="34"/>
      <c r="DH48" s="34"/>
      <c r="DI48" s="34"/>
      <c r="DJ48" s="34"/>
      <c r="DK48" s="34"/>
      <c r="DL48" s="34"/>
      <c r="DM48" s="34"/>
      <c r="DN48" s="34"/>
      <c r="DO48" s="34"/>
      <c r="DP48" s="34"/>
      <c r="DQ48" s="34"/>
      <c r="DR48" s="34"/>
      <c r="DS48" s="34"/>
      <c r="DT48" s="34"/>
      <c r="DU48" s="34"/>
      <c r="DV48" s="34"/>
      <c r="DW48" s="34"/>
      <c r="DX48" s="34"/>
      <c r="DY48" s="34"/>
      <c r="DZ48" s="34"/>
      <c r="EA48" s="34"/>
      <c r="EB48" s="34"/>
      <c r="EC48" s="34"/>
      <c r="ED48" s="34"/>
      <c r="EE48" s="34"/>
      <c r="EF48" s="34"/>
      <c r="EG48" s="34"/>
      <c r="EH48" s="34"/>
      <c r="EI48" s="34"/>
      <c r="EJ48" s="34"/>
      <c r="EW48" s="175">
        <f t="shared" si="38"/>
        <v>1.7857142857142857E-4</v>
      </c>
    </row>
    <row r="49" spans="2:153" x14ac:dyDescent="0.3">
      <c r="B49" s="34"/>
      <c r="C49" s="34" t="s">
        <v>252</v>
      </c>
      <c r="D49" s="35" t="s">
        <v>203</v>
      </c>
      <c r="E49" s="35" t="s">
        <v>4</v>
      </c>
      <c r="F49" s="35" t="s">
        <v>339</v>
      </c>
      <c r="G49" s="35" t="s">
        <v>317</v>
      </c>
      <c r="H49" s="151">
        <v>45067</v>
      </c>
      <c r="I49" s="151">
        <v>45106</v>
      </c>
      <c r="J49" s="53">
        <f t="shared" si="39"/>
        <v>40</v>
      </c>
      <c r="K49" s="45">
        <f t="shared" si="40"/>
        <v>0.77500000000000002</v>
      </c>
      <c r="L49" s="45"/>
      <c r="M49" s="148">
        <f t="shared" si="41"/>
        <v>7.1428571428571426E-3</v>
      </c>
      <c r="N49" s="51">
        <f>+P46*M49</f>
        <v>0</v>
      </c>
      <c r="O49" s="156"/>
      <c r="P49" s="162"/>
      <c r="Q49" s="49">
        <f t="shared" si="42"/>
        <v>1</v>
      </c>
      <c r="R49" s="49">
        <f t="shared" si="42"/>
        <v>1</v>
      </c>
      <c r="S49" s="49">
        <f t="shared" si="42"/>
        <v>1</v>
      </c>
      <c r="T49" s="49">
        <f t="shared" si="42"/>
        <v>1</v>
      </c>
      <c r="U49" s="49">
        <f t="shared" si="42"/>
        <v>1</v>
      </c>
      <c r="V49" s="49">
        <f t="shared" si="42"/>
        <v>1</v>
      </c>
      <c r="W49" s="49">
        <f t="shared" si="42"/>
        <v>1</v>
      </c>
      <c r="X49" s="49">
        <f t="shared" si="42"/>
        <v>1</v>
      </c>
      <c r="Y49" s="49">
        <f t="shared" si="42"/>
        <v>1</v>
      </c>
      <c r="Z49" s="49">
        <f t="shared" si="42"/>
        <v>1</v>
      </c>
      <c r="AA49" s="49">
        <f t="shared" si="42"/>
        <v>1</v>
      </c>
      <c r="AB49" s="49">
        <f t="shared" si="42"/>
        <v>1</v>
      </c>
      <c r="AC49" s="49">
        <f t="shared" si="42"/>
        <v>1</v>
      </c>
      <c r="AD49" s="49">
        <f t="shared" si="42"/>
        <v>1</v>
      </c>
      <c r="AE49" s="49">
        <f t="shared" si="42"/>
        <v>1</v>
      </c>
      <c r="AF49" s="49">
        <f t="shared" si="42"/>
        <v>1</v>
      </c>
      <c r="AG49" s="49">
        <f t="shared" si="43"/>
        <v>1</v>
      </c>
      <c r="AH49" s="49">
        <f t="shared" si="43"/>
        <v>1</v>
      </c>
      <c r="AI49" s="49">
        <f t="shared" si="43"/>
        <v>1</v>
      </c>
      <c r="AJ49" s="49">
        <f t="shared" si="43"/>
        <v>1</v>
      </c>
      <c r="AK49" s="49">
        <f t="shared" si="43"/>
        <v>1</v>
      </c>
      <c r="AL49" s="49">
        <f t="shared" si="43"/>
        <v>1</v>
      </c>
      <c r="AM49" s="49">
        <f t="shared" si="43"/>
        <v>1</v>
      </c>
      <c r="AN49" s="49">
        <f t="shared" si="43"/>
        <v>1</v>
      </c>
      <c r="AO49" s="49">
        <f t="shared" si="43"/>
        <v>1</v>
      </c>
      <c r="AP49" s="49">
        <f t="shared" si="43"/>
        <v>1</v>
      </c>
      <c r="AQ49" s="49">
        <f t="shared" si="43"/>
        <v>1</v>
      </c>
      <c r="AR49" s="49">
        <f t="shared" si="43"/>
        <v>1</v>
      </c>
      <c r="AS49" s="49">
        <f t="shared" si="43"/>
        <v>1</v>
      </c>
      <c r="AT49" s="49">
        <f t="shared" si="43"/>
        <v>1</v>
      </c>
      <c r="AU49" s="49">
        <f t="shared" si="43"/>
        <v>1</v>
      </c>
      <c r="AV49" s="49">
        <f t="shared" si="43"/>
        <v>1</v>
      </c>
      <c r="AW49" s="49">
        <f t="shared" si="44"/>
        <v>1</v>
      </c>
      <c r="AX49" s="49">
        <f t="shared" si="44"/>
        <v>1</v>
      </c>
      <c r="AY49" s="49">
        <f t="shared" si="44"/>
        <v>1</v>
      </c>
      <c r="AZ49" s="49">
        <f t="shared" si="44"/>
        <v>1</v>
      </c>
      <c r="BA49" s="49">
        <f t="shared" si="44"/>
        <v>1</v>
      </c>
      <c r="BB49" s="49">
        <f t="shared" si="44"/>
        <v>1</v>
      </c>
      <c r="BC49" s="49">
        <f t="shared" si="44"/>
        <v>1</v>
      </c>
      <c r="BD49" s="49">
        <f t="shared" si="44"/>
        <v>1</v>
      </c>
      <c r="BE49" s="49" t="str">
        <f t="shared" si="44"/>
        <v/>
      </c>
      <c r="BF49" s="49" t="str">
        <f t="shared" si="44"/>
        <v/>
      </c>
      <c r="BG49" s="49" t="str">
        <f t="shared" si="44"/>
        <v/>
      </c>
      <c r="BH49" s="49" t="str">
        <f t="shared" si="44"/>
        <v/>
      </c>
      <c r="BI49" s="49" t="str">
        <f t="shared" si="44"/>
        <v/>
      </c>
      <c r="BJ49" s="49" t="str">
        <f t="shared" si="44"/>
        <v/>
      </c>
      <c r="BK49" s="49" t="str">
        <f t="shared" si="44"/>
        <v/>
      </c>
      <c r="BL49" s="49" t="str">
        <f t="shared" si="44"/>
        <v/>
      </c>
      <c r="BM49" s="49" t="str">
        <f t="shared" si="45"/>
        <v/>
      </c>
      <c r="BN49" s="49" t="str">
        <f t="shared" si="45"/>
        <v/>
      </c>
      <c r="BO49" s="49" t="str">
        <f t="shared" si="45"/>
        <v/>
      </c>
      <c r="BP49" s="49" t="str">
        <f t="shared" si="45"/>
        <v/>
      </c>
      <c r="BQ49" s="49" t="str">
        <f t="shared" si="45"/>
        <v/>
      </c>
      <c r="BR49" s="49" t="str">
        <f t="shared" si="45"/>
        <v/>
      </c>
      <c r="BS49" s="49" t="str">
        <f t="shared" si="45"/>
        <v/>
      </c>
      <c r="BT49" s="49" t="str">
        <f t="shared" si="45"/>
        <v/>
      </c>
      <c r="BU49" s="49" t="str">
        <f t="shared" si="45"/>
        <v/>
      </c>
      <c r="BV49" s="49" t="str">
        <f t="shared" si="45"/>
        <v/>
      </c>
      <c r="BW49" s="49" t="str">
        <f t="shared" si="45"/>
        <v/>
      </c>
      <c r="BX49" s="49" t="str">
        <f t="shared" si="45"/>
        <v/>
      </c>
      <c r="BY49" s="49" t="str">
        <f t="shared" si="45"/>
        <v/>
      </c>
      <c r="CB49" s="34">
        <v>1</v>
      </c>
      <c r="CC49" s="34">
        <v>1</v>
      </c>
      <c r="CD49" s="34">
        <v>1</v>
      </c>
      <c r="CE49" s="34">
        <v>1</v>
      </c>
      <c r="CF49" s="34">
        <v>1</v>
      </c>
      <c r="CG49" s="34">
        <v>1</v>
      </c>
      <c r="CH49" s="34">
        <v>1</v>
      </c>
      <c r="CI49" s="34">
        <v>1</v>
      </c>
      <c r="CJ49" s="34">
        <v>1</v>
      </c>
      <c r="CK49" s="34">
        <v>1</v>
      </c>
      <c r="CL49" s="34">
        <v>1</v>
      </c>
      <c r="CM49" s="34">
        <v>1</v>
      </c>
      <c r="CN49" s="34">
        <v>1</v>
      </c>
      <c r="CO49" s="34">
        <v>1</v>
      </c>
      <c r="CP49" s="34">
        <v>1</v>
      </c>
      <c r="CQ49" s="34">
        <v>1</v>
      </c>
      <c r="CR49" s="34">
        <v>1</v>
      </c>
      <c r="CS49" s="34">
        <v>1</v>
      </c>
      <c r="CT49" s="34">
        <v>1</v>
      </c>
      <c r="CU49" s="34">
        <v>1</v>
      </c>
      <c r="CV49" s="34">
        <v>1</v>
      </c>
      <c r="CW49" s="34">
        <v>1</v>
      </c>
      <c r="CX49" s="34">
        <v>1</v>
      </c>
      <c r="CY49" s="34">
        <v>1</v>
      </c>
      <c r="CZ49" s="34">
        <v>1</v>
      </c>
      <c r="DA49" s="34">
        <v>1</v>
      </c>
      <c r="DB49" s="34">
        <v>1</v>
      </c>
      <c r="DC49" s="34">
        <v>1</v>
      </c>
      <c r="DD49" s="34">
        <v>1</v>
      </c>
      <c r="DE49" s="34">
        <v>1</v>
      </c>
      <c r="DF49" s="34">
        <v>1</v>
      </c>
      <c r="DG49" s="34"/>
      <c r="DH49" s="34"/>
      <c r="DI49" s="34"/>
      <c r="DJ49" s="34"/>
      <c r="DK49" s="34"/>
      <c r="DL49" s="34"/>
      <c r="DM49" s="34"/>
      <c r="DN49" s="34"/>
      <c r="DO49" s="34"/>
      <c r="DP49" s="34"/>
      <c r="DQ49" s="34"/>
      <c r="DR49" s="34"/>
      <c r="DS49" s="34"/>
      <c r="DT49" s="34"/>
      <c r="DU49" s="34"/>
      <c r="DV49" s="34"/>
      <c r="DW49" s="34"/>
      <c r="DX49" s="34"/>
      <c r="DY49" s="34"/>
      <c r="DZ49" s="34"/>
      <c r="EA49" s="34"/>
      <c r="EB49" s="34"/>
      <c r="EC49" s="34"/>
      <c r="ED49" s="34"/>
      <c r="EE49" s="34"/>
      <c r="EF49" s="34"/>
      <c r="EG49" s="34"/>
      <c r="EH49" s="34"/>
      <c r="EI49" s="34"/>
      <c r="EJ49" s="34"/>
      <c r="EW49" s="175">
        <f t="shared" si="38"/>
        <v>1.7857142857142857E-4</v>
      </c>
    </row>
    <row r="50" spans="2:153" x14ac:dyDescent="0.3">
      <c r="B50" s="34"/>
      <c r="C50" s="34" t="s">
        <v>253</v>
      </c>
      <c r="D50" s="35" t="s">
        <v>204</v>
      </c>
      <c r="E50" s="35" t="s">
        <v>4</v>
      </c>
      <c r="F50" s="35" t="s">
        <v>339</v>
      </c>
      <c r="G50" s="35" t="s">
        <v>317</v>
      </c>
      <c r="H50" s="151">
        <v>45067</v>
      </c>
      <c r="I50" s="151">
        <v>45106</v>
      </c>
      <c r="J50" s="53">
        <f t="shared" si="39"/>
        <v>40</v>
      </c>
      <c r="K50" s="45">
        <f t="shared" si="40"/>
        <v>0.77500000000000002</v>
      </c>
      <c r="L50" s="45"/>
      <c r="M50" s="148">
        <f t="shared" si="41"/>
        <v>7.1428571428571426E-3</v>
      </c>
      <c r="N50" s="51">
        <f>+K50*M50</f>
        <v>5.5357142857142853E-3</v>
      </c>
      <c r="O50" s="156"/>
      <c r="P50" s="162"/>
      <c r="Q50" s="49">
        <f t="shared" si="42"/>
        <v>1</v>
      </c>
      <c r="R50" s="49">
        <f t="shared" si="42"/>
        <v>1</v>
      </c>
      <c r="S50" s="49">
        <f t="shared" si="42"/>
        <v>1</v>
      </c>
      <c r="T50" s="49">
        <f t="shared" si="42"/>
        <v>1</v>
      </c>
      <c r="U50" s="49">
        <f t="shared" si="42"/>
        <v>1</v>
      </c>
      <c r="V50" s="49">
        <f t="shared" si="42"/>
        <v>1</v>
      </c>
      <c r="W50" s="49">
        <f t="shared" si="42"/>
        <v>1</v>
      </c>
      <c r="X50" s="49">
        <f t="shared" si="42"/>
        <v>1</v>
      </c>
      <c r="Y50" s="49">
        <f t="shared" si="42"/>
        <v>1</v>
      </c>
      <c r="Z50" s="49">
        <f t="shared" si="42"/>
        <v>1</v>
      </c>
      <c r="AA50" s="49">
        <f t="shared" si="42"/>
        <v>1</v>
      </c>
      <c r="AB50" s="49">
        <f t="shared" si="42"/>
        <v>1</v>
      </c>
      <c r="AC50" s="49">
        <f t="shared" si="42"/>
        <v>1</v>
      </c>
      <c r="AD50" s="49">
        <f t="shared" si="42"/>
        <v>1</v>
      </c>
      <c r="AE50" s="49">
        <f t="shared" si="42"/>
        <v>1</v>
      </c>
      <c r="AF50" s="49">
        <f t="shared" si="42"/>
        <v>1</v>
      </c>
      <c r="AG50" s="49">
        <f t="shared" si="43"/>
        <v>1</v>
      </c>
      <c r="AH50" s="49">
        <f t="shared" si="43"/>
        <v>1</v>
      </c>
      <c r="AI50" s="49">
        <f t="shared" si="43"/>
        <v>1</v>
      </c>
      <c r="AJ50" s="49">
        <f t="shared" si="43"/>
        <v>1</v>
      </c>
      <c r="AK50" s="49">
        <f t="shared" si="43"/>
        <v>1</v>
      </c>
      <c r="AL50" s="49">
        <f t="shared" si="43"/>
        <v>1</v>
      </c>
      <c r="AM50" s="49">
        <f t="shared" si="43"/>
        <v>1</v>
      </c>
      <c r="AN50" s="49">
        <f t="shared" si="43"/>
        <v>1</v>
      </c>
      <c r="AO50" s="49">
        <f t="shared" si="43"/>
        <v>1</v>
      </c>
      <c r="AP50" s="49">
        <f t="shared" si="43"/>
        <v>1</v>
      </c>
      <c r="AQ50" s="49">
        <f t="shared" si="43"/>
        <v>1</v>
      </c>
      <c r="AR50" s="49">
        <f t="shared" si="43"/>
        <v>1</v>
      </c>
      <c r="AS50" s="49">
        <f t="shared" si="43"/>
        <v>1</v>
      </c>
      <c r="AT50" s="49">
        <f t="shared" si="43"/>
        <v>1</v>
      </c>
      <c r="AU50" s="49">
        <f t="shared" si="43"/>
        <v>1</v>
      </c>
      <c r="AV50" s="49">
        <f t="shared" si="43"/>
        <v>1</v>
      </c>
      <c r="AW50" s="49">
        <f t="shared" si="44"/>
        <v>1</v>
      </c>
      <c r="AX50" s="49">
        <f t="shared" si="44"/>
        <v>1</v>
      </c>
      <c r="AY50" s="49">
        <f t="shared" si="44"/>
        <v>1</v>
      </c>
      <c r="AZ50" s="49">
        <f t="shared" si="44"/>
        <v>1</v>
      </c>
      <c r="BA50" s="49">
        <f t="shared" si="44"/>
        <v>1</v>
      </c>
      <c r="BB50" s="49">
        <f t="shared" si="44"/>
        <v>1</v>
      </c>
      <c r="BC50" s="49">
        <f t="shared" si="44"/>
        <v>1</v>
      </c>
      <c r="BD50" s="49">
        <f t="shared" si="44"/>
        <v>1</v>
      </c>
      <c r="BE50" s="49" t="str">
        <f t="shared" si="44"/>
        <v/>
      </c>
      <c r="BF50" s="49" t="str">
        <f t="shared" si="44"/>
        <v/>
      </c>
      <c r="BG50" s="49" t="str">
        <f t="shared" si="44"/>
        <v/>
      </c>
      <c r="BH50" s="49" t="str">
        <f t="shared" si="44"/>
        <v/>
      </c>
      <c r="BI50" s="49" t="str">
        <f t="shared" si="44"/>
        <v/>
      </c>
      <c r="BJ50" s="49" t="str">
        <f t="shared" si="44"/>
        <v/>
      </c>
      <c r="BK50" s="49" t="str">
        <f t="shared" si="44"/>
        <v/>
      </c>
      <c r="BL50" s="49" t="str">
        <f t="shared" si="44"/>
        <v/>
      </c>
      <c r="BM50" s="49" t="str">
        <f t="shared" si="45"/>
        <v/>
      </c>
      <c r="BN50" s="49" t="str">
        <f t="shared" si="45"/>
        <v/>
      </c>
      <c r="BO50" s="49" t="str">
        <f t="shared" si="45"/>
        <v/>
      </c>
      <c r="BP50" s="49" t="str">
        <f t="shared" si="45"/>
        <v/>
      </c>
      <c r="BQ50" s="49" t="str">
        <f t="shared" si="45"/>
        <v/>
      </c>
      <c r="BR50" s="49" t="str">
        <f t="shared" si="45"/>
        <v/>
      </c>
      <c r="BS50" s="49" t="str">
        <f t="shared" si="45"/>
        <v/>
      </c>
      <c r="BT50" s="49" t="str">
        <f t="shared" si="45"/>
        <v/>
      </c>
      <c r="BU50" s="49" t="str">
        <f t="shared" si="45"/>
        <v/>
      </c>
      <c r="BV50" s="49" t="str">
        <f t="shared" si="45"/>
        <v/>
      </c>
      <c r="BW50" s="49" t="str">
        <f t="shared" si="45"/>
        <v/>
      </c>
      <c r="BX50" s="49" t="str">
        <f t="shared" si="45"/>
        <v/>
      </c>
      <c r="BY50" s="49" t="str">
        <f t="shared" si="45"/>
        <v/>
      </c>
      <c r="CB50" s="34">
        <v>1</v>
      </c>
      <c r="CC50" s="34">
        <v>1</v>
      </c>
      <c r="CD50" s="34">
        <v>1</v>
      </c>
      <c r="CE50" s="34">
        <v>1</v>
      </c>
      <c r="CF50" s="34">
        <v>1</v>
      </c>
      <c r="CG50" s="34">
        <v>1</v>
      </c>
      <c r="CH50" s="34">
        <v>1</v>
      </c>
      <c r="CI50" s="34">
        <v>1</v>
      </c>
      <c r="CJ50" s="34">
        <v>1</v>
      </c>
      <c r="CK50" s="34">
        <v>1</v>
      </c>
      <c r="CL50" s="34">
        <v>1</v>
      </c>
      <c r="CM50" s="34">
        <v>1</v>
      </c>
      <c r="CN50" s="34">
        <v>1</v>
      </c>
      <c r="CO50" s="34">
        <v>1</v>
      </c>
      <c r="CP50" s="34">
        <v>1</v>
      </c>
      <c r="CQ50" s="34">
        <v>1</v>
      </c>
      <c r="CR50" s="34">
        <v>1</v>
      </c>
      <c r="CS50" s="34">
        <v>1</v>
      </c>
      <c r="CT50" s="34">
        <v>1</v>
      </c>
      <c r="CU50" s="34">
        <v>1</v>
      </c>
      <c r="CV50" s="34">
        <v>1</v>
      </c>
      <c r="CW50" s="34">
        <v>1</v>
      </c>
      <c r="CX50" s="34">
        <v>1</v>
      </c>
      <c r="CY50" s="34">
        <v>1</v>
      </c>
      <c r="CZ50" s="34">
        <v>1</v>
      </c>
      <c r="DA50" s="34">
        <v>1</v>
      </c>
      <c r="DB50" s="34">
        <v>1</v>
      </c>
      <c r="DC50" s="34">
        <v>1</v>
      </c>
      <c r="DD50" s="34">
        <v>1</v>
      </c>
      <c r="DE50" s="34">
        <v>1</v>
      </c>
      <c r="DF50" s="34">
        <v>1</v>
      </c>
      <c r="DG50" s="34"/>
      <c r="DH50" s="34"/>
      <c r="DI50" s="34"/>
      <c r="DJ50" s="34"/>
      <c r="DK50" s="34"/>
      <c r="DL50" s="34"/>
      <c r="DM50" s="34"/>
      <c r="DN50" s="34"/>
      <c r="DO50" s="34"/>
      <c r="DP50" s="34"/>
      <c r="DQ50" s="34"/>
      <c r="DR50" s="34"/>
      <c r="DS50" s="34"/>
      <c r="DT50" s="34"/>
      <c r="DU50" s="34"/>
      <c r="DV50" s="34"/>
      <c r="DW50" s="34"/>
      <c r="DX50" s="34"/>
      <c r="DY50" s="34"/>
      <c r="DZ50" s="34"/>
      <c r="EA50" s="34"/>
      <c r="EB50" s="34"/>
      <c r="EC50" s="34"/>
      <c r="ED50" s="34"/>
      <c r="EE50" s="34"/>
      <c r="EF50" s="34"/>
      <c r="EG50" s="34"/>
      <c r="EH50" s="34"/>
      <c r="EI50" s="34"/>
      <c r="EJ50" s="34"/>
      <c r="EW50" s="175">
        <f t="shared" si="38"/>
        <v>1.7857142857142857E-4</v>
      </c>
    </row>
    <row r="51" spans="2:153" x14ac:dyDescent="0.3">
      <c r="B51" s="34"/>
      <c r="C51" s="34" t="s">
        <v>254</v>
      </c>
      <c r="D51" s="35" t="s">
        <v>201</v>
      </c>
      <c r="E51" s="35" t="s">
        <v>4</v>
      </c>
      <c r="F51" s="35" t="s">
        <v>339</v>
      </c>
      <c r="G51" s="35" t="s">
        <v>317</v>
      </c>
      <c r="H51" s="151">
        <v>45067</v>
      </c>
      <c r="I51" s="151">
        <v>45106</v>
      </c>
      <c r="J51" s="53">
        <f t="shared" si="39"/>
        <v>40</v>
      </c>
      <c r="K51" s="45">
        <f t="shared" si="40"/>
        <v>0.77500000000000002</v>
      </c>
      <c r="L51" s="45"/>
      <c r="M51" s="148">
        <f t="shared" si="41"/>
        <v>7.1428571428571426E-3</v>
      </c>
      <c r="N51" s="51">
        <f>+K51*M51</f>
        <v>5.5357142857142853E-3</v>
      </c>
      <c r="O51" s="156"/>
      <c r="P51" s="162"/>
      <c r="Q51" s="49">
        <f t="shared" si="42"/>
        <v>1</v>
      </c>
      <c r="R51" s="49">
        <f t="shared" si="42"/>
        <v>1</v>
      </c>
      <c r="S51" s="49">
        <f t="shared" si="42"/>
        <v>1</v>
      </c>
      <c r="T51" s="49">
        <f t="shared" si="42"/>
        <v>1</v>
      </c>
      <c r="U51" s="49">
        <f t="shared" si="42"/>
        <v>1</v>
      </c>
      <c r="V51" s="49">
        <f t="shared" si="42"/>
        <v>1</v>
      </c>
      <c r="W51" s="49">
        <f t="shared" si="42"/>
        <v>1</v>
      </c>
      <c r="X51" s="49">
        <f t="shared" si="42"/>
        <v>1</v>
      </c>
      <c r="Y51" s="49">
        <f t="shared" si="42"/>
        <v>1</v>
      </c>
      <c r="Z51" s="49">
        <f t="shared" si="42"/>
        <v>1</v>
      </c>
      <c r="AA51" s="49">
        <f t="shared" si="42"/>
        <v>1</v>
      </c>
      <c r="AB51" s="49">
        <f t="shared" si="42"/>
        <v>1</v>
      </c>
      <c r="AC51" s="49">
        <f t="shared" si="42"/>
        <v>1</v>
      </c>
      <c r="AD51" s="49">
        <f t="shared" si="42"/>
        <v>1</v>
      </c>
      <c r="AE51" s="49">
        <f t="shared" si="42"/>
        <v>1</v>
      </c>
      <c r="AF51" s="49">
        <f t="shared" si="42"/>
        <v>1</v>
      </c>
      <c r="AG51" s="49">
        <f t="shared" si="43"/>
        <v>1</v>
      </c>
      <c r="AH51" s="49">
        <f t="shared" si="43"/>
        <v>1</v>
      </c>
      <c r="AI51" s="49">
        <f t="shared" si="43"/>
        <v>1</v>
      </c>
      <c r="AJ51" s="49">
        <f t="shared" si="43"/>
        <v>1</v>
      </c>
      <c r="AK51" s="49">
        <f t="shared" si="43"/>
        <v>1</v>
      </c>
      <c r="AL51" s="49">
        <f t="shared" si="43"/>
        <v>1</v>
      </c>
      <c r="AM51" s="49">
        <f t="shared" si="43"/>
        <v>1</v>
      </c>
      <c r="AN51" s="49">
        <f t="shared" si="43"/>
        <v>1</v>
      </c>
      <c r="AO51" s="49">
        <f t="shared" si="43"/>
        <v>1</v>
      </c>
      <c r="AP51" s="49">
        <f t="shared" si="43"/>
        <v>1</v>
      </c>
      <c r="AQ51" s="49">
        <f t="shared" si="43"/>
        <v>1</v>
      </c>
      <c r="AR51" s="49">
        <f t="shared" si="43"/>
        <v>1</v>
      </c>
      <c r="AS51" s="49">
        <f t="shared" si="43"/>
        <v>1</v>
      </c>
      <c r="AT51" s="49">
        <f t="shared" si="43"/>
        <v>1</v>
      </c>
      <c r="AU51" s="49">
        <f t="shared" si="43"/>
        <v>1</v>
      </c>
      <c r="AV51" s="49">
        <f t="shared" si="43"/>
        <v>1</v>
      </c>
      <c r="AW51" s="49">
        <f t="shared" si="44"/>
        <v>1</v>
      </c>
      <c r="AX51" s="49">
        <f t="shared" si="44"/>
        <v>1</v>
      </c>
      <c r="AY51" s="49">
        <f t="shared" si="44"/>
        <v>1</v>
      </c>
      <c r="AZ51" s="49">
        <f t="shared" si="44"/>
        <v>1</v>
      </c>
      <c r="BA51" s="49">
        <f t="shared" si="44"/>
        <v>1</v>
      </c>
      <c r="BB51" s="49">
        <f t="shared" si="44"/>
        <v>1</v>
      </c>
      <c r="BC51" s="49">
        <f t="shared" si="44"/>
        <v>1</v>
      </c>
      <c r="BD51" s="49">
        <f t="shared" si="44"/>
        <v>1</v>
      </c>
      <c r="BE51" s="49" t="str">
        <f t="shared" si="44"/>
        <v/>
      </c>
      <c r="BF51" s="49" t="str">
        <f t="shared" si="44"/>
        <v/>
      </c>
      <c r="BG51" s="49" t="str">
        <f t="shared" si="44"/>
        <v/>
      </c>
      <c r="BH51" s="49" t="str">
        <f t="shared" si="44"/>
        <v/>
      </c>
      <c r="BI51" s="49" t="str">
        <f t="shared" si="44"/>
        <v/>
      </c>
      <c r="BJ51" s="49" t="str">
        <f t="shared" si="44"/>
        <v/>
      </c>
      <c r="BK51" s="49" t="str">
        <f t="shared" si="44"/>
        <v/>
      </c>
      <c r="BL51" s="49" t="str">
        <f t="shared" si="44"/>
        <v/>
      </c>
      <c r="BM51" s="49" t="str">
        <f t="shared" si="45"/>
        <v/>
      </c>
      <c r="BN51" s="49" t="str">
        <f t="shared" si="45"/>
        <v/>
      </c>
      <c r="BO51" s="49" t="str">
        <f t="shared" si="45"/>
        <v/>
      </c>
      <c r="BP51" s="49" t="str">
        <f t="shared" si="45"/>
        <v/>
      </c>
      <c r="BQ51" s="49" t="str">
        <f t="shared" si="45"/>
        <v/>
      </c>
      <c r="BR51" s="49" t="str">
        <f t="shared" si="45"/>
        <v/>
      </c>
      <c r="BS51" s="49" t="str">
        <f t="shared" si="45"/>
        <v/>
      </c>
      <c r="BT51" s="49" t="str">
        <f t="shared" si="45"/>
        <v/>
      </c>
      <c r="BU51" s="49" t="str">
        <f t="shared" si="45"/>
        <v/>
      </c>
      <c r="BV51" s="49" t="str">
        <f t="shared" si="45"/>
        <v/>
      </c>
      <c r="BW51" s="49" t="str">
        <f t="shared" si="45"/>
        <v/>
      </c>
      <c r="BX51" s="49" t="str">
        <f t="shared" si="45"/>
        <v/>
      </c>
      <c r="BY51" s="49" t="str">
        <f t="shared" si="45"/>
        <v/>
      </c>
      <c r="CB51" s="34">
        <v>1</v>
      </c>
      <c r="CC51" s="34">
        <v>1</v>
      </c>
      <c r="CD51" s="34">
        <v>1</v>
      </c>
      <c r="CE51" s="34">
        <v>1</v>
      </c>
      <c r="CF51" s="34">
        <v>1</v>
      </c>
      <c r="CG51" s="34">
        <v>1</v>
      </c>
      <c r="CH51" s="34">
        <v>1</v>
      </c>
      <c r="CI51" s="34">
        <v>1</v>
      </c>
      <c r="CJ51" s="34">
        <v>1</v>
      </c>
      <c r="CK51" s="34">
        <v>1</v>
      </c>
      <c r="CL51" s="34">
        <v>1</v>
      </c>
      <c r="CM51" s="34">
        <v>1</v>
      </c>
      <c r="CN51" s="34">
        <v>1</v>
      </c>
      <c r="CO51" s="34">
        <v>1</v>
      </c>
      <c r="CP51" s="34">
        <v>1</v>
      </c>
      <c r="CQ51" s="34">
        <v>1</v>
      </c>
      <c r="CR51" s="34">
        <v>1</v>
      </c>
      <c r="CS51" s="34">
        <v>1</v>
      </c>
      <c r="CT51" s="34">
        <v>1</v>
      </c>
      <c r="CU51" s="34">
        <v>1</v>
      </c>
      <c r="CV51" s="34">
        <v>1</v>
      </c>
      <c r="CW51" s="34">
        <v>1</v>
      </c>
      <c r="CX51" s="34">
        <v>1</v>
      </c>
      <c r="CY51" s="34">
        <v>1</v>
      </c>
      <c r="CZ51" s="34">
        <v>1</v>
      </c>
      <c r="DA51" s="34">
        <v>1</v>
      </c>
      <c r="DB51" s="34">
        <v>1</v>
      </c>
      <c r="DC51" s="34">
        <v>1</v>
      </c>
      <c r="DD51" s="34">
        <v>1</v>
      </c>
      <c r="DE51" s="34">
        <v>1</v>
      </c>
      <c r="DF51" s="34">
        <v>1</v>
      </c>
      <c r="DG51" s="34"/>
      <c r="DH51" s="34"/>
      <c r="DI51" s="34"/>
      <c r="DJ51" s="34"/>
      <c r="DK51" s="34"/>
      <c r="DL51" s="34"/>
      <c r="DM51" s="34"/>
      <c r="DN51" s="34"/>
      <c r="DO51" s="34"/>
      <c r="DP51" s="34"/>
      <c r="DQ51" s="34"/>
      <c r="DR51" s="34"/>
      <c r="DS51" s="34"/>
      <c r="DT51" s="34"/>
      <c r="DU51" s="34"/>
      <c r="DV51" s="34"/>
      <c r="DW51" s="34"/>
      <c r="DX51" s="34"/>
      <c r="DY51" s="34"/>
      <c r="DZ51" s="34"/>
      <c r="EA51" s="34"/>
      <c r="EB51" s="34"/>
      <c r="EC51" s="34"/>
      <c r="ED51" s="34"/>
      <c r="EE51" s="34"/>
      <c r="EF51" s="34"/>
      <c r="EG51" s="34"/>
      <c r="EH51" s="34"/>
      <c r="EI51" s="34"/>
      <c r="EJ51" s="34"/>
      <c r="EW51" s="175">
        <f t="shared" si="38"/>
        <v>1.7857142857142857E-4</v>
      </c>
    </row>
    <row r="52" spans="2:153" x14ac:dyDescent="0.3">
      <c r="B52" s="34"/>
      <c r="C52" s="34" t="s">
        <v>255</v>
      </c>
      <c r="D52" s="35" t="s">
        <v>202</v>
      </c>
      <c r="E52" s="35" t="s">
        <v>4</v>
      </c>
      <c r="F52" s="35" t="s">
        <v>339</v>
      </c>
      <c r="G52" s="35" t="s">
        <v>317</v>
      </c>
      <c r="H52" s="151">
        <v>45067</v>
      </c>
      <c r="I52" s="151">
        <v>45106</v>
      </c>
      <c r="J52" s="53">
        <f t="shared" si="39"/>
        <v>40</v>
      </c>
      <c r="K52" s="45">
        <f t="shared" si="40"/>
        <v>0.77500000000000002</v>
      </c>
      <c r="L52" s="45"/>
      <c r="M52" s="148">
        <f t="shared" si="41"/>
        <v>7.1428571428571426E-3</v>
      </c>
      <c r="N52" s="51">
        <f>+K52*M52</f>
        <v>5.5357142857142853E-3</v>
      </c>
      <c r="O52" s="160"/>
      <c r="P52" s="162"/>
      <c r="Q52" s="49">
        <f t="shared" si="42"/>
        <v>1</v>
      </c>
      <c r="R52" s="49">
        <f t="shared" si="42"/>
        <v>1</v>
      </c>
      <c r="S52" s="49">
        <f t="shared" si="42"/>
        <v>1</v>
      </c>
      <c r="T52" s="49">
        <f t="shared" si="42"/>
        <v>1</v>
      </c>
      <c r="U52" s="49">
        <f t="shared" si="42"/>
        <v>1</v>
      </c>
      <c r="V52" s="49">
        <f t="shared" si="42"/>
        <v>1</v>
      </c>
      <c r="W52" s="49">
        <f t="shared" si="42"/>
        <v>1</v>
      </c>
      <c r="X52" s="49">
        <f t="shared" si="42"/>
        <v>1</v>
      </c>
      <c r="Y52" s="49">
        <f t="shared" si="42"/>
        <v>1</v>
      </c>
      <c r="Z52" s="49">
        <f t="shared" si="42"/>
        <v>1</v>
      </c>
      <c r="AA52" s="49">
        <f t="shared" si="42"/>
        <v>1</v>
      </c>
      <c r="AB52" s="49">
        <f t="shared" si="42"/>
        <v>1</v>
      </c>
      <c r="AC52" s="49">
        <f t="shared" si="42"/>
        <v>1</v>
      </c>
      <c r="AD52" s="49">
        <f t="shared" si="42"/>
        <v>1</v>
      </c>
      <c r="AE52" s="49">
        <f t="shared" si="42"/>
        <v>1</v>
      </c>
      <c r="AF52" s="49">
        <f t="shared" si="42"/>
        <v>1</v>
      </c>
      <c r="AG52" s="49">
        <f t="shared" si="43"/>
        <v>1</v>
      </c>
      <c r="AH52" s="49">
        <f t="shared" si="43"/>
        <v>1</v>
      </c>
      <c r="AI52" s="49">
        <f t="shared" si="43"/>
        <v>1</v>
      </c>
      <c r="AJ52" s="49">
        <f t="shared" si="43"/>
        <v>1</v>
      </c>
      <c r="AK52" s="49">
        <f t="shared" si="43"/>
        <v>1</v>
      </c>
      <c r="AL52" s="49">
        <f t="shared" si="43"/>
        <v>1</v>
      </c>
      <c r="AM52" s="49">
        <f t="shared" si="43"/>
        <v>1</v>
      </c>
      <c r="AN52" s="49">
        <f t="shared" si="43"/>
        <v>1</v>
      </c>
      <c r="AO52" s="49">
        <f t="shared" si="43"/>
        <v>1</v>
      </c>
      <c r="AP52" s="49">
        <f t="shared" si="43"/>
        <v>1</v>
      </c>
      <c r="AQ52" s="49">
        <f t="shared" si="43"/>
        <v>1</v>
      </c>
      <c r="AR52" s="49">
        <f t="shared" si="43"/>
        <v>1</v>
      </c>
      <c r="AS52" s="49">
        <f t="shared" si="43"/>
        <v>1</v>
      </c>
      <c r="AT52" s="49">
        <f t="shared" si="43"/>
        <v>1</v>
      </c>
      <c r="AU52" s="49">
        <f t="shared" si="43"/>
        <v>1</v>
      </c>
      <c r="AV52" s="49">
        <f t="shared" si="43"/>
        <v>1</v>
      </c>
      <c r="AW52" s="49">
        <f t="shared" si="44"/>
        <v>1</v>
      </c>
      <c r="AX52" s="49">
        <f t="shared" si="44"/>
        <v>1</v>
      </c>
      <c r="AY52" s="49">
        <f t="shared" si="44"/>
        <v>1</v>
      </c>
      <c r="AZ52" s="49">
        <f t="shared" si="44"/>
        <v>1</v>
      </c>
      <c r="BA52" s="49">
        <f t="shared" si="44"/>
        <v>1</v>
      </c>
      <c r="BB52" s="49">
        <f t="shared" si="44"/>
        <v>1</v>
      </c>
      <c r="BC52" s="49">
        <f t="shared" si="44"/>
        <v>1</v>
      </c>
      <c r="BD52" s="49">
        <f t="shared" si="44"/>
        <v>1</v>
      </c>
      <c r="BE52" s="49" t="str">
        <f t="shared" si="44"/>
        <v/>
      </c>
      <c r="BF52" s="49" t="str">
        <f t="shared" si="44"/>
        <v/>
      </c>
      <c r="BG52" s="49" t="str">
        <f t="shared" si="44"/>
        <v/>
      </c>
      <c r="BH52" s="49" t="str">
        <f t="shared" si="44"/>
        <v/>
      </c>
      <c r="BI52" s="49" t="str">
        <f t="shared" si="44"/>
        <v/>
      </c>
      <c r="BJ52" s="49" t="str">
        <f t="shared" si="44"/>
        <v/>
      </c>
      <c r="BK52" s="49" t="str">
        <f t="shared" si="44"/>
        <v/>
      </c>
      <c r="BL52" s="49" t="str">
        <f t="shared" si="44"/>
        <v/>
      </c>
      <c r="BM52" s="49" t="str">
        <f t="shared" si="45"/>
        <v/>
      </c>
      <c r="BN52" s="49" t="str">
        <f t="shared" si="45"/>
        <v/>
      </c>
      <c r="BO52" s="49" t="str">
        <f t="shared" si="45"/>
        <v/>
      </c>
      <c r="BP52" s="49" t="str">
        <f t="shared" si="45"/>
        <v/>
      </c>
      <c r="BQ52" s="49" t="str">
        <f t="shared" si="45"/>
        <v/>
      </c>
      <c r="BR52" s="49" t="str">
        <f t="shared" si="45"/>
        <v/>
      </c>
      <c r="BS52" s="49" t="str">
        <f t="shared" si="45"/>
        <v/>
      </c>
      <c r="BT52" s="49" t="str">
        <f t="shared" si="45"/>
        <v/>
      </c>
      <c r="BU52" s="49" t="str">
        <f t="shared" si="45"/>
        <v/>
      </c>
      <c r="BV52" s="49" t="str">
        <f t="shared" si="45"/>
        <v/>
      </c>
      <c r="BW52" s="49" t="str">
        <f t="shared" si="45"/>
        <v/>
      </c>
      <c r="BX52" s="49" t="str">
        <f t="shared" si="45"/>
        <v/>
      </c>
      <c r="BY52" s="49" t="str">
        <f t="shared" si="45"/>
        <v/>
      </c>
      <c r="CB52" s="34">
        <v>1</v>
      </c>
      <c r="CC52" s="34">
        <v>1</v>
      </c>
      <c r="CD52" s="34">
        <v>1</v>
      </c>
      <c r="CE52" s="34">
        <v>1</v>
      </c>
      <c r="CF52" s="34">
        <v>1</v>
      </c>
      <c r="CG52" s="34">
        <v>1</v>
      </c>
      <c r="CH52" s="34">
        <v>1</v>
      </c>
      <c r="CI52" s="34">
        <v>1</v>
      </c>
      <c r="CJ52" s="34">
        <v>1</v>
      </c>
      <c r="CK52" s="34">
        <v>1</v>
      </c>
      <c r="CL52" s="34">
        <v>1</v>
      </c>
      <c r="CM52" s="34">
        <v>1</v>
      </c>
      <c r="CN52" s="34">
        <v>1</v>
      </c>
      <c r="CO52" s="34">
        <v>1</v>
      </c>
      <c r="CP52" s="34">
        <v>1</v>
      </c>
      <c r="CQ52" s="34">
        <v>1</v>
      </c>
      <c r="CR52" s="34">
        <v>1</v>
      </c>
      <c r="CS52" s="34">
        <v>1</v>
      </c>
      <c r="CT52" s="34">
        <v>1</v>
      </c>
      <c r="CU52" s="34">
        <v>1</v>
      </c>
      <c r="CV52" s="34">
        <v>1</v>
      </c>
      <c r="CW52" s="34">
        <v>1</v>
      </c>
      <c r="CX52" s="34">
        <v>1</v>
      </c>
      <c r="CY52" s="34">
        <v>1</v>
      </c>
      <c r="CZ52" s="34">
        <v>1</v>
      </c>
      <c r="DA52" s="34">
        <v>1</v>
      </c>
      <c r="DB52" s="34">
        <v>1</v>
      </c>
      <c r="DC52" s="34">
        <v>1</v>
      </c>
      <c r="DD52" s="34">
        <v>1</v>
      </c>
      <c r="DE52" s="34">
        <v>1</v>
      </c>
      <c r="DF52" s="34">
        <v>1</v>
      </c>
      <c r="DG52" s="34"/>
      <c r="DH52" s="34"/>
      <c r="DI52" s="34"/>
      <c r="DJ52" s="34"/>
      <c r="DK52" s="34"/>
      <c r="DL52" s="34"/>
      <c r="DM52" s="34"/>
      <c r="DN52" s="34"/>
      <c r="DO52" s="34"/>
      <c r="DP52" s="34"/>
      <c r="DQ52" s="34"/>
      <c r="DR52" s="34"/>
      <c r="DS52" s="34"/>
      <c r="DT52" s="34"/>
      <c r="DU52" s="34"/>
      <c r="DV52" s="34"/>
      <c r="DW52" s="34"/>
      <c r="DX52" s="34"/>
      <c r="DY52" s="34"/>
      <c r="DZ52" s="34"/>
      <c r="EA52" s="34"/>
      <c r="EB52" s="34"/>
      <c r="EC52" s="34"/>
      <c r="ED52" s="34"/>
      <c r="EE52" s="34"/>
      <c r="EF52" s="34"/>
      <c r="EG52" s="34"/>
      <c r="EH52" s="34"/>
      <c r="EI52" s="34"/>
      <c r="EJ52" s="34"/>
      <c r="EW52" s="175">
        <f t="shared" si="38"/>
        <v>1.7857142857142857E-4</v>
      </c>
    </row>
    <row r="53" spans="2:153" x14ac:dyDescent="0.3">
      <c r="B53" s="165" t="s">
        <v>53</v>
      </c>
      <c r="C53" s="55"/>
      <c r="D53" s="55"/>
      <c r="E53" s="55"/>
      <c r="F53" s="55"/>
      <c r="G53" s="55"/>
      <c r="H53" s="55"/>
      <c r="I53" s="55"/>
      <c r="J53" s="55"/>
      <c r="K53" s="55"/>
      <c r="L53" s="55"/>
      <c r="M53" s="55"/>
      <c r="N53" s="55"/>
      <c r="O53" s="56"/>
      <c r="P53" s="163"/>
      <c r="Q53" s="241"/>
      <c r="R53" s="242"/>
      <c r="S53" s="242"/>
      <c r="T53" s="242"/>
      <c r="U53" s="242"/>
      <c r="V53" s="242"/>
      <c r="W53" s="242"/>
      <c r="X53" s="242"/>
      <c r="Y53" s="242"/>
      <c r="Z53" s="242"/>
      <c r="AA53" s="242"/>
      <c r="AB53" s="242"/>
      <c r="AC53" s="242"/>
      <c r="AD53" s="242"/>
      <c r="AE53" s="242"/>
      <c r="AF53" s="242"/>
      <c r="AG53" s="242"/>
      <c r="AH53" s="242"/>
      <c r="AI53" s="242"/>
      <c r="AJ53" s="242"/>
      <c r="AK53" s="242"/>
      <c r="AL53" s="242"/>
      <c r="AM53" s="242"/>
      <c r="AN53" s="242"/>
      <c r="AO53" s="242"/>
      <c r="AP53" s="242"/>
      <c r="AQ53" s="242"/>
      <c r="AR53" s="242"/>
      <c r="AS53" s="242"/>
      <c r="AT53" s="242"/>
      <c r="AU53" s="242"/>
      <c r="AV53" s="242"/>
      <c r="AW53" s="242"/>
      <c r="AX53" s="242"/>
      <c r="AY53" s="242"/>
      <c r="AZ53" s="242"/>
      <c r="BA53" s="242"/>
      <c r="BB53" s="242"/>
      <c r="BC53" s="242"/>
      <c r="BD53" s="242"/>
      <c r="BE53" s="242"/>
      <c r="BF53" s="242"/>
      <c r="BG53" s="242"/>
      <c r="BH53" s="242"/>
      <c r="BI53" s="242"/>
      <c r="BJ53" s="242"/>
      <c r="BK53" s="242"/>
      <c r="BL53" s="242"/>
      <c r="BM53" s="242"/>
      <c r="BN53" s="242"/>
      <c r="BO53" s="242"/>
      <c r="BP53" s="242"/>
      <c r="BQ53" s="242"/>
      <c r="BR53" s="242"/>
      <c r="BS53" s="242"/>
      <c r="BT53" s="242"/>
      <c r="BU53" s="242"/>
      <c r="BV53" s="242"/>
      <c r="BW53" s="242"/>
      <c r="BX53" s="242"/>
      <c r="BY53" s="242"/>
      <c r="CB53" s="50"/>
      <c r="CC53" s="50"/>
      <c r="CD53" s="50"/>
      <c r="CE53" s="50"/>
      <c r="CF53" s="50"/>
      <c r="CG53" s="50"/>
      <c r="CH53" s="50"/>
      <c r="CI53" s="50"/>
      <c r="CJ53" s="50"/>
      <c r="CK53" s="50"/>
      <c r="CL53" s="50"/>
      <c r="CM53" s="50"/>
      <c r="CN53" s="50"/>
      <c r="CO53" s="50"/>
      <c r="CP53" s="50"/>
      <c r="CQ53" s="50"/>
      <c r="CR53" s="50"/>
      <c r="CS53" s="50"/>
      <c r="CT53" s="50"/>
      <c r="CU53" s="50"/>
      <c r="CV53" s="50"/>
      <c r="CW53" s="50"/>
      <c r="CX53" s="50"/>
      <c r="CY53" s="50"/>
      <c r="CZ53" s="50"/>
      <c r="DA53" s="50"/>
      <c r="DB53" s="50"/>
      <c r="DC53" s="50"/>
      <c r="DD53" s="50"/>
      <c r="DE53" s="50"/>
      <c r="DF53" s="50"/>
      <c r="DG53" s="50"/>
      <c r="DH53" s="50"/>
      <c r="DI53" s="50"/>
      <c r="DJ53" s="50"/>
      <c r="DK53" s="50"/>
      <c r="DL53" s="50"/>
      <c r="DM53" s="50"/>
      <c r="DN53" s="50"/>
      <c r="DO53" s="50"/>
      <c r="DP53" s="50"/>
      <c r="DQ53" s="50"/>
      <c r="DR53" s="50"/>
      <c r="DS53" s="50"/>
      <c r="DT53" s="50"/>
      <c r="DU53" s="50"/>
      <c r="DV53" s="50"/>
      <c r="DW53" s="50"/>
      <c r="DX53" s="50"/>
      <c r="DY53" s="50"/>
      <c r="DZ53" s="50"/>
      <c r="EA53" s="50"/>
      <c r="EB53" s="50"/>
      <c r="EC53" s="50"/>
      <c r="ED53" s="50"/>
      <c r="EE53" s="50"/>
      <c r="EF53" s="50"/>
      <c r="EG53" s="50"/>
      <c r="EH53" s="50"/>
      <c r="EI53" s="50"/>
      <c r="EJ53" s="50"/>
      <c r="EW53" s="175">
        <f t="shared" si="38"/>
        <v>0</v>
      </c>
    </row>
    <row r="54" spans="2:153" x14ac:dyDescent="0.3">
      <c r="B54" s="32">
        <v>2</v>
      </c>
      <c r="C54" s="32" t="s">
        <v>267</v>
      </c>
      <c r="D54" s="33" t="s">
        <v>280</v>
      </c>
      <c r="E54" s="33"/>
      <c r="F54" s="33"/>
      <c r="G54" s="33"/>
      <c r="H54" s="33"/>
      <c r="I54" s="33"/>
      <c r="J54" s="33"/>
      <c r="K54" s="33"/>
      <c r="L54" s="33"/>
      <c r="M54" s="33"/>
      <c r="N54" s="33"/>
      <c r="O54" s="33"/>
      <c r="P54" s="163"/>
      <c r="Q54" s="147"/>
      <c r="R54" s="147"/>
      <c r="S54" s="147"/>
      <c r="T54" s="147"/>
      <c r="U54" s="147"/>
      <c r="V54" s="147"/>
      <c r="W54" s="147"/>
      <c r="X54" s="147"/>
      <c r="Y54" s="147"/>
      <c r="Z54" s="147"/>
      <c r="AA54" s="147"/>
      <c r="AB54" s="147"/>
      <c r="AC54" s="147"/>
      <c r="AD54" s="147"/>
      <c r="AE54" s="147"/>
      <c r="AF54" s="147"/>
      <c r="AG54" s="147"/>
      <c r="AH54" s="147"/>
      <c r="AI54" s="147"/>
      <c r="AJ54" s="147"/>
      <c r="AK54" s="147"/>
      <c r="AL54" s="147"/>
      <c r="AM54" s="147"/>
      <c r="AN54" s="147"/>
      <c r="AO54" s="147"/>
      <c r="AP54" s="147"/>
      <c r="AQ54" s="147"/>
      <c r="AR54" s="147"/>
      <c r="AS54" s="147"/>
      <c r="AT54" s="147"/>
      <c r="AU54" s="147"/>
      <c r="AV54" s="147"/>
      <c r="AW54" s="147"/>
      <c r="AX54" s="147"/>
      <c r="AY54" s="147"/>
      <c r="AZ54" s="147"/>
      <c r="BA54" s="147"/>
      <c r="BB54" s="147"/>
      <c r="BC54" s="147"/>
      <c r="BD54" s="147"/>
      <c r="BE54" s="147"/>
      <c r="BF54" s="147"/>
      <c r="BG54" s="147"/>
      <c r="BH54" s="147"/>
      <c r="BI54" s="147"/>
      <c r="BJ54" s="147"/>
      <c r="BK54" s="147"/>
      <c r="BL54" s="147"/>
      <c r="BM54" s="147"/>
      <c r="BN54" s="147"/>
      <c r="BO54" s="147"/>
      <c r="BP54" s="147"/>
      <c r="BQ54" s="147"/>
      <c r="BR54" s="147"/>
      <c r="BS54" s="147"/>
      <c r="BT54" s="147"/>
      <c r="BU54" s="147"/>
      <c r="BV54" s="147"/>
      <c r="BW54" s="147"/>
      <c r="BX54" s="147"/>
      <c r="BY54" s="147"/>
      <c r="CB54" s="46"/>
      <c r="CC54" s="46"/>
      <c r="CD54" s="46"/>
      <c r="CE54" s="46"/>
      <c r="CF54" s="46"/>
      <c r="CG54" s="46"/>
      <c r="CH54" s="46"/>
      <c r="CI54" s="46"/>
      <c r="CJ54" s="46"/>
      <c r="CK54" s="46"/>
      <c r="CL54" s="46"/>
      <c r="CM54" s="46"/>
      <c r="CN54" s="46"/>
      <c r="CO54" s="46"/>
      <c r="CP54" s="46"/>
      <c r="CQ54" s="46"/>
      <c r="CR54" s="46"/>
      <c r="CS54" s="46"/>
      <c r="CT54" s="46"/>
      <c r="CU54" s="46"/>
      <c r="CV54" s="46"/>
      <c r="CW54" s="46"/>
      <c r="CX54" s="46"/>
      <c r="CY54" s="46"/>
      <c r="CZ54" s="46"/>
      <c r="DA54" s="46"/>
      <c r="DB54" s="46"/>
      <c r="DC54" s="46"/>
      <c r="DD54" s="46"/>
      <c r="DE54" s="46"/>
      <c r="DF54" s="46"/>
      <c r="DG54" s="46"/>
      <c r="DH54" s="46"/>
      <c r="DI54" s="46"/>
      <c r="DJ54" s="46"/>
      <c r="DK54" s="46"/>
      <c r="DL54" s="46"/>
      <c r="DM54" s="46"/>
      <c r="DN54" s="46"/>
      <c r="DO54" s="46"/>
      <c r="DP54" s="46"/>
      <c r="DQ54" s="46"/>
      <c r="DR54" s="46"/>
      <c r="DS54" s="46"/>
      <c r="DT54" s="46"/>
      <c r="DU54" s="46"/>
      <c r="DV54" s="46"/>
      <c r="DW54" s="46"/>
      <c r="DX54" s="46"/>
      <c r="DY54" s="46"/>
      <c r="DZ54" s="46"/>
      <c r="EA54" s="46"/>
      <c r="EB54" s="46"/>
      <c r="EC54" s="46"/>
      <c r="ED54" s="46"/>
      <c r="EE54" s="46"/>
      <c r="EF54" s="46"/>
      <c r="EG54" s="46"/>
      <c r="EH54" s="46"/>
      <c r="EI54" s="46"/>
      <c r="EJ54" s="46"/>
      <c r="EW54" s="175">
        <f t="shared" si="38"/>
        <v>0</v>
      </c>
    </row>
    <row r="55" spans="2:153" x14ac:dyDescent="0.3">
      <c r="B55" s="38"/>
      <c r="C55" s="38" t="s">
        <v>268</v>
      </c>
      <c r="D55" s="39" t="s">
        <v>323</v>
      </c>
      <c r="E55" s="39" t="s">
        <v>4</v>
      </c>
      <c r="F55" s="39" t="s">
        <v>334</v>
      </c>
      <c r="G55" s="39" t="s">
        <v>312</v>
      </c>
      <c r="H55" s="153">
        <v>45067</v>
      </c>
      <c r="I55" s="153">
        <v>45116</v>
      </c>
      <c r="J55" s="54">
        <f t="shared" ref="J55:J60" si="46">+IF(H55="","",(I55-H55)+1)</f>
        <v>50</v>
      </c>
      <c r="K55" s="47">
        <f t="shared" ref="K55:K60" si="47">+SUM(CB55:EJ55)/SUM(Q55:BY55)</f>
        <v>0.62</v>
      </c>
      <c r="L55" s="47"/>
      <c r="M55" s="150">
        <f>35%/6</f>
        <v>5.8333333333333327E-2</v>
      </c>
      <c r="N55" s="40">
        <f t="shared" ref="N55:N60" si="48">+K55*M55</f>
        <v>3.6166666666666659E-2</v>
      </c>
      <c r="O55" s="39"/>
      <c r="P55" s="162"/>
      <c r="Q55" s="49">
        <f t="shared" ref="Q55:AF60" si="49">+IF((AND(IF(Q$9&gt;=$H55,TRUE,FALSE),IF(Q$9&lt;=$I55,TRUE,FALSE)))=TRUE,1,"")</f>
        <v>1</v>
      </c>
      <c r="R55" s="49">
        <f t="shared" si="49"/>
        <v>1</v>
      </c>
      <c r="S55" s="49">
        <f t="shared" si="49"/>
        <v>1</v>
      </c>
      <c r="T55" s="49">
        <f t="shared" si="49"/>
        <v>1</v>
      </c>
      <c r="U55" s="49">
        <f t="shared" si="49"/>
        <v>1</v>
      </c>
      <c r="V55" s="49">
        <f t="shared" si="49"/>
        <v>1</v>
      </c>
      <c r="W55" s="49">
        <f t="shared" si="49"/>
        <v>1</v>
      </c>
      <c r="X55" s="49">
        <f t="shared" si="49"/>
        <v>1</v>
      </c>
      <c r="Y55" s="49">
        <f t="shared" si="49"/>
        <v>1</v>
      </c>
      <c r="Z55" s="49">
        <f t="shared" si="49"/>
        <v>1</v>
      </c>
      <c r="AA55" s="49">
        <f t="shared" si="49"/>
        <v>1</v>
      </c>
      <c r="AB55" s="49">
        <f t="shared" si="49"/>
        <v>1</v>
      </c>
      <c r="AC55" s="49">
        <f t="shared" si="49"/>
        <v>1</v>
      </c>
      <c r="AD55" s="49">
        <f t="shared" si="49"/>
        <v>1</v>
      </c>
      <c r="AE55" s="49">
        <f t="shared" si="49"/>
        <v>1</v>
      </c>
      <c r="AF55" s="49">
        <f t="shared" si="49"/>
        <v>1</v>
      </c>
      <c r="AG55" s="49">
        <f t="shared" ref="AG55:AV60" si="50">+IF((AND(IF(AG$9&gt;=$H55,TRUE,FALSE),IF(AG$9&lt;=$I55,TRUE,FALSE)))=TRUE,1,"")</f>
        <v>1</v>
      </c>
      <c r="AH55" s="49">
        <f t="shared" si="50"/>
        <v>1</v>
      </c>
      <c r="AI55" s="49">
        <f t="shared" si="50"/>
        <v>1</v>
      </c>
      <c r="AJ55" s="49">
        <f t="shared" si="50"/>
        <v>1</v>
      </c>
      <c r="AK55" s="49">
        <f t="shared" si="50"/>
        <v>1</v>
      </c>
      <c r="AL55" s="49">
        <f t="shared" si="50"/>
        <v>1</v>
      </c>
      <c r="AM55" s="49">
        <f t="shared" si="50"/>
        <v>1</v>
      </c>
      <c r="AN55" s="49">
        <f t="shared" si="50"/>
        <v>1</v>
      </c>
      <c r="AO55" s="49">
        <f t="shared" si="50"/>
        <v>1</v>
      </c>
      <c r="AP55" s="49">
        <f t="shared" si="50"/>
        <v>1</v>
      </c>
      <c r="AQ55" s="49">
        <f t="shared" si="50"/>
        <v>1</v>
      </c>
      <c r="AR55" s="49">
        <f t="shared" si="50"/>
        <v>1</v>
      </c>
      <c r="AS55" s="49">
        <f t="shared" si="50"/>
        <v>1</v>
      </c>
      <c r="AT55" s="49">
        <f t="shared" si="50"/>
        <v>1</v>
      </c>
      <c r="AU55" s="49">
        <f t="shared" si="50"/>
        <v>1</v>
      </c>
      <c r="AV55" s="49">
        <f t="shared" si="50"/>
        <v>1</v>
      </c>
      <c r="AW55" s="49">
        <f t="shared" ref="AW55:BL60" si="51">+IF((AND(IF(AW$9&gt;=$H55,TRUE,FALSE),IF(AW$9&lt;=$I55,TRUE,FALSE)))=TRUE,1,"")</f>
        <v>1</v>
      </c>
      <c r="AX55" s="49">
        <f t="shared" si="51"/>
        <v>1</v>
      </c>
      <c r="AY55" s="49">
        <f t="shared" si="51"/>
        <v>1</v>
      </c>
      <c r="AZ55" s="49">
        <f t="shared" si="51"/>
        <v>1</v>
      </c>
      <c r="BA55" s="49">
        <f t="shared" si="51"/>
        <v>1</v>
      </c>
      <c r="BB55" s="49">
        <f t="shared" si="51"/>
        <v>1</v>
      </c>
      <c r="BC55" s="49">
        <f t="shared" si="51"/>
        <v>1</v>
      </c>
      <c r="BD55" s="49">
        <f t="shared" si="51"/>
        <v>1</v>
      </c>
      <c r="BE55" s="49">
        <f t="shared" si="51"/>
        <v>1</v>
      </c>
      <c r="BF55" s="49">
        <f t="shared" si="51"/>
        <v>1</v>
      </c>
      <c r="BG55" s="49">
        <f t="shared" si="51"/>
        <v>1</v>
      </c>
      <c r="BH55" s="49">
        <f t="shared" si="51"/>
        <v>1</v>
      </c>
      <c r="BI55" s="49">
        <f t="shared" si="51"/>
        <v>1</v>
      </c>
      <c r="BJ55" s="49">
        <f t="shared" si="51"/>
        <v>1</v>
      </c>
      <c r="BK55" s="49">
        <f t="shared" si="51"/>
        <v>1</v>
      </c>
      <c r="BL55" s="49">
        <f t="shared" si="51"/>
        <v>1</v>
      </c>
      <c r="BM55" s="49">
        <f t="shared" ref="BM55:BY60" si="52">+IF((AND(IF(BM$9&gt;=$H55,TRUE,FALSE),IF(BM$9&lt;=$I55,TRUE,FALSE)))=TRUE,1,"")</f>
        <v>1</v>
      </c>
      <c r="BN55" s="49">
        <f t="shared" si="52"/>
        <v>1</v>
      </c>
      <c r="BO55" s="49" t="str">
        <f t="shared" si="52"/>
        <v/>
      </c>
      <c r="BP55" s="49" t="str">
        <f t="shared" si="52"/>
        <v/>
      </c>
      <c r="BQ55" s="49" t="str">
        <f t="shared" si="52"/>
        <v/>
      </c>
      <c r="BR55" s="49" t="str">
        <f t="shared" si="52"/>
        <v/>
      </c>
      <c r="BS55" s="49" t="str">
        <f t="shared" si="52"/>
        <v/>
      </c>
      <c r="BT55" s="49" t="str">
        <f t="shared" si="52"/>
        <v/>
      </c>
      <c r="BU55" s="49" t="str">
        <f t="shared" si="52"/>
        <v/>
      </c>
      <c r="BV55" s="49" t="str">
        <f t="shared" si="52"/>
        <v/>
      </c>
      <c r="BW55" s="49" t="str">
        <f t="shared" si="52"/>
        <v/>
      </c>
      <c r="BX55" s="49" t="str">
        <f t="shared" si="52"/>
        <v/>
      </c>
      <c r="BY55" s="49" t="str">
        <f t="shared" si="52"/>
        <v/>
      </c>
      <c r="CB55" s="34">
        <v>1</v>
      </c>
      <c r="CC55" s="34">
        <v>1</v>
      </c>
      <c r="CD55" s="34">
        <v>1</v>
      </c>
      <c r="CE55" s="34">
        <v>1</v>
      </c>
      <c r="CF55" s="34">
        <v>1</v>
      </c>
      <c r="CG55" s="34">
        <v>1</v>
      </c>
      <c r="CH55" s="34">
        <v>1</v>
      </c>
      <c r="CI55" s="34">
        <v>1</v>
      </c>
      <c r="CJ55" s="34">
        <v>1</v>
      </c>
      <c r="CK55" s="34">
        <v>1</v>
      </c>
      <c r="CL55" s="34">
        <v>1</v>
      </c>
      <c r="CM55" s="34">
        <v>1</v>
      </c>
      <c r="CN55" s="34">
        <v>1</v>
      </c>
      <c r="CO55" s="34">
        <v>1</v>
      </c>
      <c r="CP55" s="34">
        <v>1</v>
      </c>
      <c r="CQ55" s="34">
        <v>1</v>
      </c>
      <c r="CR55" s="34">
        <v>1</v>
      </c>
      <c r="CS55" s="34">
        <v>1</v>
      </c>
      <c r="CT55" s="34">
        <v>1</v>
      </c>
      <c r="CU55" s="34">
        <v>1</v>
      </c>
      <c r="CV55" s="34">
        <v>1</v>
      </c>
      <c r="CW55" s="34">
        <v>1</v>
      </c>
      <c r="CX55" s="34">
        <v>1</v>
      </c>
      <c r="CY55" s="34">
        <v>1</v>
      </c>
      <c r="CZ55" s="34">
        <v>1</v>
      </c>
      <c r="DA55" s="34">
        <v>1</v>
      </c>
      <c r="DB55" s="34">
        <v>1</v>
      </c>
      <c r="DC55" s="34">
        <v>1</v>
      </c>
      <c r="DD55" s="34">
        <v>1</v>
      </c>
      <c r="DE55" s="34">
        <v>1</v>
      </c>
      <c r="DF55" s="34">
        <v>1</v>
      </c>
      <c r="DG55" s="34"/>
      <c r="DH55" s="34"/>
      <c r="DI55" s="34"/>
      <c r="DJ55" s="34"/>
      <c r="DK55" s="34"/>
      <c r="DL55" s="34"/>
      <c r="DM55" s="34"/>
      <c r="DN55" s="34"/>
      <c r="DO55" s="34"/>
      <c r="DP55" s="34"/>
      <c r="DQ55" s="34"/>
      <c r="DR55" s="34"/>
      <c r="DS55" s="34"/>
      <c r="DT55" s="34"/>
      <c r="DU55" s="34"/>
      <c r="DV55" s="34"/>
      <c r="DW55" s="34"/>
      <c r="DX55" s="34"/>
      <c r="DY55" s="34"/>
      <c r="DZ55" s="34"/>
      <c r="EA55" s="34"/>
      <c r="EB55" s="34"/>
      <c r="EC55" s="34"/>
      <c r="ED55" s="34"/>
      <c r="EE55" s="34"/>
      <c r="EF55" s="34"/>
      <c r="EG55" s="34"/>
      <c r="EH55" s="34"/>
      <c r="EI55" s="34"/>
      <c r="EJ55" s="34"/>
      <c r="EW55" s="175">
        <f t="shared" si="38"/>
        <v>1.1666666666666665E-3</v>
      </c>
    </row>
    <row r="56" spans="2:153" x14ac:dyDescent="0.3">
      <c r="B56" s="38"/>
      <c r="C56" s="38" t="s">
        <v>269</v>
      </c>
      <c r="D56" s="39" t="s">
        <v>324</v>
      </c>
      <c r="E56" s="39" t="s">
        <v>4</v>
      </c>
      <c r="F56" s="39" t="s">
        <v>334</v>
      </c>
      <c r="G56" s="39" t="s">
        <v>312</v>
      </c>
      <c r="H56" s="153">
        <v>45067</v>
      </c>
      <c r="I56" s="153">
        <v>45116</v>
      </c>
      <c r="J56" s="54">
        <f t="shared" si="46"/>
        <v>50</v>
      </c>
      <c r="K56" s="47">
        <f t="shared" si="47"/>
        <v>0.62</v>
      </c>
      <c r="L56" s="47"/>
      <c r="M56" s="150">
        <f t="shared" ref="M56:M60" si="53">35%/6</f>
        <v>5.8333333333333327E-2</v>
      </c>
      <c r="N56" s="40">
        <f t="shared" si="48"/>
        <v>3.6166666666666659E-2</v>
      </c>
      <c r="O56" s="39"/>
      <c r="P56" s="162"/>
      <c r="Q56" s="49">
        <f t="shared" si="49"/>
        <v>1</v>
      </c>
      <c r="R56" s="49">
        <f t="shared" si="49"/>
        <v>1</v>
      </c>
      <c r="S56" s="49">
        <f t="shared" si="49"/>
        <v>1</v>
      </c>
      <c r="T56" s="49">
        <f t="shared" si="49"/>
        <v>1</v>
      </c>
      <c r="U56" s="49">
        <f t="shared" si="49"/>
        <v>1</v>
      </c>
      <c r="V56" s="49">
        <f t="shared" si="49"/>
        <v>1</v>
      </c>
      <c r="W56" s="49">
        <f t="shared" si="49"/>
        <v>1</v>
      </c>
      <c r="X56" s="49">
        <f t="shared" si="49"/>
        <v>1</v>
      </c>
      <c r="Y56" s="49">
        <f t="shared" si="49"/>
        <v>1</v>
      </c>
      <c r="Z56" s="49">
        <f t="shared" si="49"/>
        <v>1</v>
      </c>
      <c r="AA56" s="49">
        <f t="shared" si="49"/>
        <v>1</v>
      </c>
      <c r="AB56" s="49">
        <f t="shared" si="49"/>
        <v>1</v>
      </c>
      <c r="AC56" s="49">
        <f t="shared" si="49"/>
        <v>1</v>
      </c>
      <c r="AD56" s="49">
        <f t="shared" si="49"/>
        <v>1</v>
      </c>
      <c r="AE56" s="49">
        <f t="shared" si="49"/>
        <v>1</v>
      </c>
      <c r="AF56" s="49">
        <f t="shared" si="49"/>
        <v>1</v>
      </c>
      <c r="AG56" s="49">
        <f t="shared" si="50"/>
        <v>1</v>
      </c>
      <c r="AH56" s="49">
        <f t="shared" si="50"/>
        <v>1</v>
      </c>
      <c r="AI56" s="49">
        <f t="shared" si="50"/>
        <v>1</v>
      </c>
      <c r="AJ56" s="49">
        <f t="shared" si="50"/>
        <v>1</v>
      </c>
      <c r="AK56" s="49">
        <f t="shared" si="50"/>
        <v>1</v>
      </c>
      <c r="AL56" s="49">
        <f t="shared" si="50"/>
        <v>1</v>
      </c>
      <c r="AM56" s="49">
        <f t="shared" si="50"/>
        <v>1</v>
      </c>
      <c r="AN56" s="49">
        <f t="shared" si="50"/>
        <v>1</v>
      </c>
      <c r="AO56" s="49">
        <f t="shared" si="50"/>
        <v>1</v>
      </c>
      <c r="AP56" s="49">
        <f t="shared" si="50"/>
        <v>1</v>
      </c>
      <c r="AQ56" s="49">
        <f t="shared" si="50"/>
        <v>1</v>
      </c>
      <c r="AR56" s="49">
        <f t="shared" si="50"/>
        <v>1</v>
      </c>
      <c r="AS56" s="49">
        <f t="shared" si="50"/>
        <v>1</v>
      </c>
      <c r="AT56" s="49">
        <f t="shared" si="50"/>
        <v>1</v>
      </c>
      <c r="AU56" s="49">
        <f t="shared" si="50"/>
        <v>1</v>
      </c>
      <c r="AV56" s="49">
        <f t="shared" si="50"/>
        <v>1</v>
      </c>
      <c r="AW56" s="49">
        <f t="shared" si="51"/>
        <v>1</v>
      </c>
      <c r="AX56" s="49">
        <f t="shared" si="51"/>
        <v>1</v>
      </c>
      <c r="AY56" s="49">
        <f t="shared" si="51"/>
        <v>1</v>
      </c>
      <c r="AZ56" s="49">
        <f t="shared" si="51"/>
        <v>1</v>
      </c>
      <c r="BA56" s="49">
        <f t="shared" si="51"/>
        <v>1</v>
      </c>
      <c r="BB56" s="49">
        <f t="shared" si="51"/>
        <v>1</v>
      </c>
      <c r="BC56" s="49">
        <f t="shared" si="51"/>
        <v>1</v>
      </c>
      <c r="BD56" s="49">
        <f t="shared" si="51"/>
        <v>1</v>
      </c>
      <c r="BE56" s="49">
        <f t="shared" si="51"/>
        <v>1</v>
      </c>
      <c r="BF56" s="49">
        <f t="shared" si="51"/>
        <v>1</v>
      </c>
      <c r="BG56" s="49">
        <f t="shared" si="51"/>
        <v>1</v>
      </c>
      <c r="BH56" s="49">
        <f t="shared" si="51"/>
        <v>1</v>
      </c>
      <c r="BI56" s="49">
        <f t="shared" si="51"/>
        <v>1</v>
      </c>
      <c r="BJ56" s="49">
        <f t="shared" si="51"/>
        <v>1</v>
      </c>
      <c r="BK56" s="49">
        <f t="shared" si="51"/>
        <v>1</v>
      </c>
      <c r="BL56" s="49">
        <f t="shared" si="51"/>
        <v>1</v>
      </c>
      <c r="BM56" s="49">
        <f t="shared" si="52"/>
        <v>1</v>
      </c>
      <c r="BN56" s="49">
        <f t="shared" si="52"/>
        <v>1</v>
      </c>
      <c r="BO56" s="49" t="str">
        <f t="shared" si="52"/>
        <v/>
      </c>
      <c r="BP56" s="49" t="str">
        <f t="shared" si="52"/>
        <v/>
      </c>
      <c r="BQ56" s="49" t="str">
        <f t="shared" si="52"/>
        <v/>
      </c>
      <c r="BR56" s="49" t="str">
        <f t="shared" si="52"/>
        <v/>
      </c>
      <c r="BS56" s="49" t="str">
        <f t="shared" si="52"/>
        <v/>
      </c>
      <c r="BT56" s="49" t="str">
        <f t="shared" si="52"/>
        <v/>
      </c>
      <c r="BU56" s="49" t="str">
        <f t="shared" si="52"/>
        <v/>
      </c>
      <c r="BV56" s="49" t="str">
        <f t="shared" si="52"/>
        <v/>
      </c>
      <c r="BW56" s="49" t="str">
        <f t="shared" si="52"/>
        <v/>
      </c>
      <c r="BX56" s="49" t="str">
        <f t="shared" si="52"/>
        <v/>
      </c>
      <c r="BY56" s="49" t="str">
        <f t="shared" si="52"/>
        <v/>
      </c>
      <c r="CB56" s="34">
        <v>1</v>
      </c>
      <c r="CC56" s="34">
        <v>1</v>
      </c>
      <c r="CD56" s="34">
        <v>1</v>
      </c>
      <c r="CE56" s="34">
        <v>1</v>
      </c>
      <c r="CF56" s="34">
        <v>1</v>
      </c>
      <c r="CG56" s="34">
        <v>1</v>
      </c>
      <c r="CH56" s="34">
        <v>1</v>
      </c>
      <c r="CI56" s="34">
        <v>1</v>
      </c>
      <c r="CJ56" s="34">
        <v>1</v>
      </c>
      <c r="CK56" s="34">
        <v>1</v>
      </c>
      <c r="CL56" s="34">
        <v>1</v>
      </c>
      <c r="CM56" s="34">
        <v>1</v>
      </c>
      <c r="CN56" s="34">
        <v>1</v>
      </c>
      <c r="CO56" s="34">
        <v>1</v>
      </c>
      <c r="CP56" s="34">
        <v>1</v>
      </c>
      <c r="CQ56" s="34">
        <v>1</v>
      </c>
      <c r="CR56" s="34">
        <v>1</v>
      </c>
      <c r="CS56" s="34">
        <v>1</v>
      </c>
      <c r="CT56" s="34">
        <v>1</v>
      </c>
      <c r="CU56" s="34">
        <v>1</v>
      </c>
      <c r="CV56" s="34">
        <v>1</v>
      </c>
      <c r="CW56" s="34">
        <v>1</v>
      </c>
      <c r="CX56" s="34">
        <v>1</v>
      </c>
      <c r="CY56" s="34">
        <v>1</v>
      </c>
      <c r="CZ56" s="34">
        <v>1</v>
      </c>
      <c r="DA56" s="34">
        <v>1</v>
      </c>
      <c r="DB56" s="34">
        <v>1</v>
      </c>
      <c r="DC56" s="34">
        <v>1</v>
      </c>
      <c r="DD56" s="34">
        <v>1</v>
      </c>
      <c r="DE56" s="34">
        <v>1</v>
      </c>
      <c r="DF56" s="34">
        <v>1</v>
      </c>
      <c r="DG56" s="34"/>
      <c r="DH56" s="34"/>
      <c r="DI56" s="34"/>
      <c r="DJ56" s="34"/>
      <c r="DK56" s="34"/>
      <c r="DL56" s="34"/>
      <c r="DM56" s="34"/>
      <c r="DN56" s="34"/>
      <c r="DO56" s="34"/>
      <c r="DP56" s="34"/>
      <c r="DQ56" s="34"/>
      <c r="DR56" s="34"/>
      <c r="DS56" s="34"/>
      <c r="DT56" s="34"/>
      <c r="DU56" s="34"/>
      <c r="DV56" s="34"/>
      <c r="DW56" s="34"/>
      <c r="DX56" s="34"/>
      <c r="DY56" s="34"/>
      <c r="DZ56" s="34"/>
      <c r="EA56" s="34"/>
      <c r="EB56" s="34"/>
      <c r="EC56" s="34"/>
      <c r="ED56" s="34"/>
      <c r="EE56" s="34"/>
      <c r="EF56" s="34"/>
      <c r="EG56" s="34"/>
      <c r="EH56" s="34"/>
      <c r="EI56" s="34"/>
      <c r="EJ56" s="34"/>
      <c r="EW56" s="175">
        <f t="shared" si="38"/>
        <v>1.1666666666666665E-3</v>
      </c>
    </row>
    <row r="57" spans="2:153" x14ac:dyDescent="0.3">
      <c r="B57" s="38"/>
      <c r="C57" s="38" t="s">
        <v>270</v>
      </c>
      <c r="D57" s="39" t="s">
        <v>325</v>
      </c>
      <c r="E57" s="39" t="s">
        <v>4</v>
      </c>
      <c r="F57" s="39" t="s">
        <v>334</v>
      </c>
      <c r="G57" s="39" t="s">
        <v>312</v>
      </c>
      <c r="H57" s="153">
        <v>45067</v>
      </c>
      <c r="I57" s="153">
        <v>45116</v>
      </c>
      <c r="J57" s="54">
        <f t="shared" si="46"/>
        <v>50</v>
      </c>
      <c r="K57" s="47">
        <f t="shared" si="47"/>
        <v>0.62</v>
      </c>
      <c r="L57" s="47"/>
      <c r="M57" s="150">
        <f t="shared" si="53"/>
        <v>5.8333333333333327E-2</v>
      </c>
      <c r="N57" s="40">
        <f t="shared" si="48"/>
        <v>3.6166666666666659E-2</v>
      </c>
      <c r="O57" s="39"/>
      <c r="P57" s="162"/>
      <c r="Q57" s="49">
        <f t="shared" si="49"/>
        <v>1</v>
      </c>
      <c r="R57" s="49">
        <f t="shared" si="49"/>
        <v>1</v>
      </c>
      <c r="S57" s="49">
        <f t="shared" si="49"/>
        <v>1</v>
      </c>
      <c r="T57" s="49">
        <f t="shared" si="49"/>
        <v>1</v>
      </c>
      <c r="U57" s="49">
        <f t="shared" si="49"/>
        <v>1</v>
      </c>
      <c r="V57" s="49">
        <f t="shared" si="49"/>
        <v>1</v>
      </c>
      <c r="W57" s="49">
        <f t="shared" si="49"/>
        <v>1</v>
      </c>
      <c r="X57" s="49">
        <f t="shared" si="49"/>
        <v>1</v>
      </c>
      <c r="Y57" s="49">
        <f t="shared" si="49"/>
        <v>1</v>
      </c>
      <c r="Z57" s="49">
        <f t="shared" si="49"/>
        <v>1</v>
      </c>
      <c r="AA57" s="49">
        <f t="shared" si="49"/>
        <v>1</v>
      </c>
      <c r="AB57" s="49">
        <f t="shared" si="49"/>
        <v>1</v>
      </c>
      <c r="AC57" s="49">
        <f t="shared" si="49"/>
        <v>1</v>
      </c>
      <c r="AD57" s="49">
        <f t="shared" si="49"/>
        <v>1</v>
      </c>
      <c r="AE57" s="49">
        <f t="shared" si="49"/>
        <v>1</v>
      </c>
      <c r="AF57" s="49">
        <f t="shared" si="49"/>
        <v>1</v>
      </c>
      <c r="AG57" s="49">
        <f t="shared" si="50"/>
        <v>1</v>
      </c>
      <c r="AH57" s="49">
        <f t="shared" si="50"/>
        <v>1</v>
      </c>
      <c r="AI57" s="49">
        <f t="shared" si="50"/>
        <v>1</v>
      </c>
      <c r="AJ57" s="49">
        <f t="shared" si="50"/>
        <v>1</v>
      </c>
      <c r="AK57" s="49">
        <f t="shared" si="50"/>
        <v>1</v>
      </c>
      <c r="AL57" s="49">
        <f t="shared" si="50"/>
        <v>1</v>
      </c>
      <c r="AM57" s="49">
        <f t="shared" si="50"/>
        <v>1</v>
      </c>
      <c r="AN57" s="49">
        <f t="shared" si="50"/>
        <v>1</v>
      </c>
      <c r="AO57" s="49">
        <f t="shared" si="50"/>
        <v>1</v>
      </c>
      <c r="AP57" s="49">
        <f t="shared" si="50"/>
        <v>1</v>
      </c>
      <c r="AQ57" s="49">
        <f t="shared" si="50"/>
        <v>1</v>
      </c>
      <c r="AR57" s="49">
        <f t="shared" si="50"/>
        <v>1</v>
      </c>
      <c r="AS57" s="49">
        <f t="shared" si="50"/>
        <v>1</v>
      </c>
      <c r="AT57" s="49">
        <f t="shared" si="50"/>
        <v>1</v>
      </c>
      <c r="AU57" s="49">
        <f t="shared" si="50"/>
        <v>1</v>
      </c>
      <c r="AV57" s="49">
        <f t="shared" si="50"/>
        <v>1</v>
      </c>
      <c r="AW57" s="49">
        <f t="shared" si="51"/>
        <v>1</v>
      </c>
      <c r="AX57" s="49">
        <f t="shared" si="51"/>
        <v>1</v>
      </c>
      <c r="AY57" s="49">
        <f t="shared" si="51"/>
        <v>1</v>
      </c>
      <c r="AZ57" s="49">
        <f t="shared" si="51"/>
        <v>1</v>
      </c>
      <c r="BA57" s="49">
        <f t="shared" si="51"/>
        <v>1</v>
      </c>
      <c r="BB57" s="49">
        <f t="shared" si="51"/>
        <v>1</v>
      </c>
      <c r="BC57" s="49">
        <f t="shared" si="51"/>
        <v>1</v>
      </c>
      <c r="BD57" s="49">
        <f t="shared" si="51"/>
        <v>1</v>
      </c>
      <c r="BE57" s="49">
        <f t="shared" si="51"/>
        <v>1</v>
      </c>
      <c r="BF57" s="49">
        <f t="shared" si="51"/>
        <v>1</v>
      </c>
      <c r="BG57" s="49">
        <f t="shared" si="51"/>
        <v>1</v>
      </c>
      <c r="BH57" s="49">
        <f t="shared" si="51"/>
        <v>1</v>
      </c>
      <c r="BI57" s="49">
        <f t="shared" si="51"/>
        <v>1</v>
      </c>
      <c r="BJ57" s="49">
        <f t="shared" si="51"/>
        <v>1</v>
      </c>
      <c r="BK57" s="49">
        <f t="shared" si="51"/>
        <v>1</v>
      </c>
      <c r="BL57" s="49">
        <f t="shared" si="51"/>
        <v>1</v>
      </c>
      <c r="BM57" s="49">
        <f t="shared" si="52"/>
        <v>1</v>
      </c>
      <c r="BN57" s="49">
        <f t="shared" si="52"/>
        <v>1</v>
      </c>
      <c r="BO57" s="49" t="str">
        <f t="shared" si="52"/>
        <v/>
      </c>
      <c r="BP57" s="49" t="str">
        <f t="shared" si="52"/>
        <v/>
      </c>
      <c r="BQ57" s="49" t="str">
        <f t="shared" si="52"/>
        <v/>
      </c>
      <c r="BR57" s="49" t="str">
        <f t="shared" si="52"/>
        <v/>
      </c>
      <c r="BS57" s="49" t="str">
        <f t="shared" si="52"/>
        <v/>
      </c>
      <c r="BT57" s="49" t="str">
        <f t="shared" si="52"/>
        <v/>
      </c>
      <c r="BU57" s="49" t="str">
        <f t="shared" si="52"/>
        <v/>
      </c>
      <c r="BV57" s="49" t="str">
        <f t="shared" si="52"/>
        <v/>
      </c>
      <c r="BW57" s="49" t="str">
        <f t="shared" si="52"/>
        <v/>
      </c>
      <c r="BX57" s="49" t="str">
        <f t="shared" si="52"/>
        <v/>
      </c>
      <c r="BY57" s="49" t="str">
        <f t="shared" si="52"/>
        <v/>
      </c>
      <c r="CB57" s="34">
        <v>1</v>
      </c>
      <c r="CC57" s="34">
        <v>1</v>
      </c>
      <c r="CD57" s="34">
        <v>1</v>
      </c>
      <c r="CE57" s="34">
        <v>1</v>
      </c>
      <c r="CF57" s="34">
        <v>1</v>
      </c>
      <c r="CG57" s="34">
        <v>1</v>
      </c>
      <c r="CH57" s="34">
        <v>1</v>
      </c>
      <c r="CI57" s="34">
        <v>1</v>
      </c>
      <c r="CJ57" s="34">
        <v>1</v>
      </c>
      <c r="CK57" s="34">
        <v>1</v>
      </c>
      <c r="CL57" s="34">
        <v>1</v>
      </c>
      <c r="CM57" s="34">
        <v>1</v>
      </c>
      <c r="CN57" s="34">
        <v>1</v>
      </c>
      <c r="CO57" s="34">
        <v>1</v>
      </c>
      <c r="CP57" s="34">
        <v>1</v>
      </c>
      <c r="CQ57" s="34">
        <v>1</v>
      </c>
      <c r="CR57" s="34">
        <v>1</v>
      </c>
      <c r="CS57" s="34">
        <v>1</v>
      </c>
      <c r="CT57" s="34">
        <v>1</v>
      </c>
      <c r="CU57" s="34">
        <v>1</v>
      </c>
      <c r="CV57" s="34">
        <v>1</v>
      </c>
      <c r="CW57" s="34">
        <v>1</v>
      </c>
      <c r="CX57" s="34">
        <v>1</v>
      </c>
      <c r="CY57" s="34">
        <v>1</v>
      </c>
      <c r="CZ57" s="34">
        <v>1</v>
      </c>
      <c r="DA57" s="34">
        <v>1</v>
      </c>
      <c r="DB57" s="34">
        <v>1</v>
      </c>
      <c r="DC57" s="34">
        <v>1</v>
      </c>
      <c r="DD57" s="34">
        <v>1</v>
      </c>
      <c r="DE57" s="34">
        <v>1</v>
      </c>
      <c r="DF57" s="34">
        <v>1</v>
      </c>
      <c r="DG57" s="34"/>
      <c r="DH57" s="34"/>
      <c r="DI57" s="34"/>
      <c r="DJ57" s="34"/>
      <c r="DK57" s="34"/>
      <c r="DL57" s="34"/>
      <c r="DM57" s="34"/>
      <c r="DN57" s="34"/>
      <c r="DO57" s="34"/>
      <c r="DP57" s="34"/>
      <c r="DQ57" s="34"/>
      <c r="DR57" s="34"/>
      <c r="DS57" s="34"/>
      <c r="DT57" s="34"/>
      <c r="DU57" s="34"/>
      <c r="DV57" s="34"/>
      <c r="DW57" s="34"/>
      <c r="DX57" s="34"/>
      <c r="DY57" s="34"/>
      <c r="DZ57" s="34"/>
      <c r="EA57" s="34"/>
      <c r="EB57" s="34"/>
      <c r="EC57" s="34"/>
      <c r="ED57" s="34"/>
      <c r="EE57" s="34"/>
      <c r="EF57" s="34"/>
      <c r="EG57" s="34"/>
      <c r="EH57" s="34"/>
      <c r="EI57" s="34"/>
      <c r="EJ57" s="34"/>
      <c r="EW57" s="175">
        <f t="shared" si="38"/>
        <v>1.1666666666666665E-3</v>
      </c>
    </row>
    <row r="58" spans="2:153" x14ac:dyDescent="0.3">
      <c r="B58" s="38"/>
      <c r="C58" s="38" t="s">
        <v>271</v>
      </c>
      <c r="D58" s="39" t="s">
        <v>326</v>
      </c>
      <c r="E58" s="39" t="s">
        <v>4</v>
      </c>
      <c r="F58" s="39" t="s">
        <v>334</v>
      </c>
      <c r="G58" s="39" t="s">
        <v>312</v>
      </c>
      <c r="H58" s="153">
        <v>45067</v>
      </c>
      <c r="I58" s="153">
        <v>45116</v>
      </c>
      <c r="J58" s="54">
        <f t="shared" si="46"/>
        <v>50</v>
      </c>
      <c r="K58" s="47">
        <f t="shared" si="47"/>
        <v>0.62</v>
      </c>
      <c r="L58" s="47"/>
      <c r="M58" s="150">
        <f t="shared" si="53"/>
        <v>5.8333333333333327E-2</v>
      </c>
      <c r="N58" s="40">
        <f t="shared" si="48"/>
        <v>3.6166666666666659E-2</v>
      </c>
      <c r="O58" s="157"/>
      <c r="P58" s="162"/>
      <c r="Q58" s="49">
        <f t="shared" si="49"/>
        <v>1</v>
      </c>
      <c r="R58" s="49">
        <f t="shared" si="49"/>
        <v>1</v>
      </c>
      <c r="S58" s="49">
        <f t="shared" si="49"/>
        <v>1</v>
      </c>
      <c r="T58" s="49">
        <f t="shared" si="49"/>
        <v>1</v>
      </c>
      <c r="U58" s="49">
        <f t="shared" si="49"/>
        <v>1</v>
      </c>
      <c r="V58" s="49">
        <f t="shared" si="49"/>
        <v>1</v>
      </c>
      <c r="W58" s="49">
        <f t="shared" si="49"/>
        <v>1</v>
      </c>
      <c r="X58" s="49">
        <f t="shared" si="49"/>
        <v>1</v>
      </c>
      <c r="Y58" s="49">
        <f t="shared" si="49"/>
        <v>1</v>
      </c>
      <c r="Z58" s="49">
        <f t="shared" si="49"/>
        <v>1</v>
      </c>
      <c r="AA58" s="49">
        <f t="shared" si="49"/>
        <v>1</v>
      </c>
      <c r="AB58" s="49">
        <f t="shared" si="49"/>
        <v>1</v>
      </c>
      <c r="AC58" s="49">
        <f t="shared" si="49"/>
        <v>1</v>
      </c>
      <c r="AD58" s="49">
        <f t="shared" si="49"/>
        <v>1</v>
      </c>
      <c r="AE58" s="49">
        <f t="shared" si="49"/>
        <v>1</v>
      </c>
      <c r="AF58" s="49">
        <f t="shared" si="49"/>
        <v>1</v>
      </c>
      <c r="AG58" s="49">
        <f t="shared" si="50"/>
        <v>1</v>
      </c>
      <c r="AH58" s="49">
        <f t="shared" si="50"/>
        <v>1</v>
      </c>
      <c r="AI58" s="49">
        <f t="shared" si="50"/>
        <v>1</v>
      </c>
      <c r="AJ58" s="49">
        <f t="shared" si="50"/>
        <v>1</v>
      </c>
      <c r="AK58" s="49">
        <f t="shared" si="50"/>
        <v>1</v>
      </c>
      <c r="AL58" s="49">
        <f t="shared" si="50"/>
        <v>1</v>
      </c>
      <c r="AM58" s="49">
        <f t="shared" si="50"/>
        <v>1</v>
      </c>
      <c r="AN58" s="49">
        <f t="shared" si="50"/>
        <v>1</v>
      </c>
      <c r="AO58" s="49">
        <f t="shared" si="50"/>
        <v>1</v>
      </c>
      <c r="AP58" s="49">
        <f t="shared" si="50"/>
        <v>1</v>
      </c>
      <c r="AQ58" s="49">
        <f t="shared" si="50"/>
        <v>1</v>
      </c>
      <c r="AR58" s="49">
        <f t="shared" si="50"/>
        <v>1</v>
      </c>
      <c r="AS58" s="49">
        <f t="shared" si="50"/>
        <v>1</v>
      </c>
      <c r="AT58" s="49">
        <f t="shared" si="50"/>
        <v>1</v>
      </c>
      <c r="AU58" s="49">
        <f t="shared" si="50"/>
        <v>1</v>
      </c>
      <c r="AV58" s="49">
        <f t="shared" si="50"/>
        <v>1</v>
      </c>
      <c r="AW58" s="49">
        <f t="shared" si="51"/>
        <v>1</v>
      </c>
      <c r="AX58" s="49">
        <f t="shared" si="51"/>
        <v>1</v>
      </c>
      <c r="AY58" s="49">
        <f t="shared" si="51"/>
        <v>1</v>
      </c>
      <c r="AZ58" s="49">
        <f t="shared" si="51"/>
        <v>1</v>
      </c>
      <c r="BA58" s="49">
        <f t="shared" si="51"/>
        <v>1</v>
      </c>
      <c r="BB58" s="49">
        <f t="shared" si="51"/>
        <v>1</v>
      </c>
      <c r="BC58" s="49">
        <f t="shared" si="51"/>
        <v>1</v>
      </c>
      <c r="BD58" s="49">
        <f t="shared" si="51"/>
        <v>1</v>
      </c>
      <c r="BE58" s="49">
        <f t="shared" si="51"/>
        <v>1</v>
      </c>
      <c r="BF58" s="49">
        <f t="shared" si="51"/>
        <v>1</v>
      </c>
      <c r="BG58" s="49">
        <f t="shared" si="51"/>
        <v>1</v>
      </c>
      <c r="BH58" s="49">
        <f t="shared" si="51"/>
        <v>1</v>
      </c>
      <c r="BI58" s="49">
        <f t="shared" si="51"/>
        <v>1</v>
      </c>
      <c r="BJ58" s="49">
        <f t="shared" si="51"/>
        <v>1</v>
      </c>
      <c r="BK58" s="49">
        <f t="shared" si="51"/>
        <v>1</v>
      </c>
      <c r="BL58" s="49">
        <f t="shared" si="51"/>
        <v>1</v>
      </c>
      <c r="BM58" s="49">
        <f t="shared" si="52"/>
        <v>1</v>
      </c>
      <c r="BN58" s="49">
        <f t="shared" si="52"/>
        <v>1</v>
      </c>
      <c r="BO58" s="49" t="str">
        <f t="shared" si="52"/>
        <v/>
      </c>
      <c r="BP58" s="49" t="str">
        <f t="shared" si="52"/>
        <v/>
      </c>
      <c r="BQ58" s="49" t="str">
        <f t="shared" si="52"/>
        <v/>
      </c>
      <c r="BR58" s="49" t="str">
        <f t="shared" si="52"/>
        <v/>
      </c>
      <c r="BS58" s="49" t="str">
        <f t="shared" si="52"/>
        <v/>
      </c>
      <c r="BT58" s="49" t="str">
        <f t="shared" si="52"/>
        <v/>
      </c>
      <c r="BU58" s="49" t="str">
        <f t="shared" si="52"/>
        <v/>
      </c>
      <c r="BV58" s="49" t="str">
        <f t="shared" si="52"/>
        <v/>
      </c>
      <c r="BW58" s="49" t="str">
        <f t="shared" si="52"/>
        <v/>
      </c>
      <c r="BX58" s="49" t="str">
        <f t="shared" si="52"/>
        <v/>
      </c>
      <c r="BY58" s="49" t="str">
        <f t="shared" si="52"/>
        <v/>
      </c>
      <c r="CB58" s="34">
        <v>1</v>
      </c>
      <c r="CC58" s="34">
        <v>1</v>
      </c>
      <c r="CD58" s="34">
        <v>1</v>
      </c>
      <c r="CE58" s="34">
        <v>1</v>
      </c>
      <c r="CF58" s="34">
        <v>1</v>
      </c>
      <c r="CG58" s="34">
        <v>1</v>
      </c>
      <c r="CH58" s="34">
        <v>1</v>
      </c>
      <c r="CI58" s="34">
        <v>1</v>
      </c>
      <c r="CJ58" s="34">
        <v>1</v>
      </c>
      <c r="CK58" s="34">
        <v>1</v>
      </c>
      <c r="CL58" s="34">
        <v>1</v>
      </c>
      <c r="CM58" s="34">
        <v>1</v>
      </c>
      <c r="CN58" s="34">
        <v>1</v>
      </c>
      <c r="CO58" s="34">
        <v>1</v>
      </c>
      <c r="CP58" s="34">
        <v>1</v>
      </c>
      <c r="CQ58" s="34">
        <v>1</v>
      </c>
      <c r="CR58" s="34">
        <v>1</v>
      </c>
      <c r="CS58" s="34">
        <v>1</v>
      </c>
      <c r="CT58" s="34">
        <v>1</v>
      </c>
      <c r="CU58" s="34">
        <v>1</v>
      </c>
      <c r="CV58" s="34">
        <v>1</v>
      </c>
      <c r="CW58" s="34">
        <v>1</v>
      </c>
      <c r="CX58" s="34">
        <v>1</v>
      </c>
      <c r="CY58" s="34">
        <v>1</v>
      </c>
      <c r="CZ58" s="34">
        <v>1</v>
      </c>
      <c r="DA58" s="34">
        <v>1</v>
      </c>
      <c r="DB58" s="34">
        <v>1</v>
      </c>
      <c r="DC58" s="34">
        <v>1</v>
      </c>
      <c r="DD58" s="34">
        <v>1</v>
      </c>
      <c r="DE58" s="34">
        <v>1</v>
      </c>
      <c r="DF58" s="34">
        <v>1</v>
      </c>
      <c r="DG58" s="34"/>
      <c r="DH58" s="34"/>
      <c r="DI58" s="34"/>
      <c r="DJ58" s="34"/>
      <c r="DK58" s="34"/>
      <c r="DL58" s="34"/>
      <c r="DM58" s="34"/>
      <c r="DN58" s="34"/>
      <c r="DO58" s="34"/>
      <c r="DP58" s="34"/>
      <c r="DQ58" s="34"/>
      <c r="DR58" s="34"/>
      <c r="DS58" s="34"/>
      <c r="DT58" s="34"/>
      <c r="DU58" s="34"/>
      <c r="DV58" s="34"/>
      <c r="DW58" s="34"/>
      <c r="DX58" s="34"/>
      <c r="DY58" s="34"/>
      <c r="DZ58" s="34"/>
      <c r="EA58" s="34"/>
      <c r="EB58" s="34"/>
      <c r="EC58" s="34"/>
      <c r="ED58" s="34"/>
      <c r="EE58" s="34"/>
      <c r="EF58" s="34"/>
      <c r="EG58" s="34"/>
      <c r="EH58" s="34"/>
      <c r="EI58" s="34"/>
      <c r="EJ58" s="34"/>
      <c r="EW58" s="175">
        <f t="shared" si="38"/>
        <v>1.1666666666666665E-3</v>
      </c>
    </row>
    <row r="59" spans="2:153" x14ac:dyDescent="0.3">
      <c r="B59" s="38"/>
      <c r="C59" s="38" t="s">
        <v>272</v>
      </c>
      <c r="D59" s="39" t="s">
        <v>327</v>
      </c>
      <c r="E59" s="39" t="s">
        <v>4</v>
      </c>
      <c r="F59" s="39" t="s">
        <v>334</v>
      </c>
      <c r="G59" s="39" t="s">
        <v>312</v>
      </c>
      <c r="H59" s="153">
        <v>45067</v>
      </c>
      <c r="I59" s="153">
        <v>45116</v>
      </c>
      <c r="J59" s="54">
        <f t="shared" si="46"/>
        <v>50</v>
      </c>
      <c r="K59" s="47">
        <f t="shared" si="47"/>
        <v>0.62</v>
      </c>
      <c r="L59" s="47"/>
      <c r="M59" s="150">
        <f t="shared" si="53"/>
        <v>5.8333333333333327E-2</v>
      </c>
      <c r="N59" s="40">
        <f t="shared" si="48"/>
        <v>3.6166666666666659E-2</v>
      </c>
      <c r="O59" s="157"/>
      <c r="P59" s="162"/>
      <c r="Q59" s="49">
        <f t="shared" si="49"/>
        <v>1</v>
      </c>
      <c r="R59" s="49">
        <f t="shared" si="49"/>
        <v>1</v>
      </c>
      <c r="S59" s="49">
        <f t="shared" si="49"/>
        <v>1</v>
      </c>
      <c r="T59" s="49">
        <f t="shared" si="49"/>
        <v>1</v>
      </c>
      <c r="U59" s="49">
        <f t="shared" si="49"/>
        <v>1</v>
      </c>
      <c r="V59" s="49">
        <f t="shared" si="49"/>
        <v>1</v>
      </c>
      <c r="W59" s="49">
        <f t="shared" si="49"/>
        <v>1</v>
      </c>
      <c r="X59" s="49">
        <f t="shared" si="49"/>
        <v>1</v>
      </c>
      <c r="Y59" s="49">
        <f t="shared" si="49"/>
        <v>1</v>
      </c>
      <c r="Z59" s="49">
        <f t="shared" si="49"/>
        <v>1</v>
      </c>
      <c r="AA59" s="49">
        <f t="shared" si="49"/>
        <v>1</v>
      </c>
      <c r="AB59" s="49">
        <f t="shared" si="49"/>
        <v>1</v>
      </c>
      <c r="AC59" s="49">
        <f t="shared" si="49"/>
        <v>1</v>
      </c>
      <c r="AD59" s="49">
        <f t="shared" si="49"/>
        <v>1</v>
      </c>
      <c r="AE59" s="49">
        <f t="shared" si="49"/>
        <v>1</v>
      </c>
      <c r="AF59" s="49">
        <f t="shared" si="49"/>
        <v>1</v>
      </c>
      <c r="AG59" s="49">
        <f t="shared" si="50"/>
        <v>1</v>
      </c>
      <c r="AH59" s="49">
        <f t="shared" si="50"/>
        <v>1</v>
      </c>
      <c r="AI59" s="49">
        <f t="shared" si="50"/>
        <v>1</v>
      </c>
      <c r="AJ59" s="49">
        <f t="shared" si="50"/>
        <v>1</v>
      </c>
      <c r="AK59" s="49">
        <f t="shared" si="50"/>
        <v>1</v>
      </c>
      <c r="AL59" s="49">
        <f t="shared" si="50"/>
        <v>1</v>
      </c>
      <c r="AM59" s="49">
        <f t="shared" si="50"/>
        <v>1</v>
      </c>
      <c r="AN59" s="49">
        <f t="shared" si="50"/>
        <v>1</v>
      </c>
      <c r="AO59" s="49">
        <f t="shared" si="50"/>
        <v>1</v>
      </c>
      <c r="AP59" s="49">
        <f t="shared" si="50"/>
        <v>1</v>
      </c>
      <c r="AQ59" s="49">
        <f t="shared" si="50"/>
        <v>1</v>
      </c>
      <c r="AR59" s="49">
        <f t="shared" si="50"/>
        <v>1</v>
      </c>
      <c r="AS59" s="49">
        <f t="shared" si="50"/>
        <v>1</v>
      </c>
      <c r="AT59" s="49">
        <f t="shared" si="50"/>
        <v>1</v>
      </c>
      <c r="AU59" s="49">
        <f t="shared" si="50"/>
        <v>1</v>
      </c>
      <c r="AV59" s="49">
        <f t="shared" si="50"/>
        <v>1</v>
      </c>
      <c r="AW59" s="49">
        <f t="shared" si="51"/>
        <v>1</v>
      </c>
      <c r="AX59" s="49">
        <f t="shared" si="51"/>
        <v>1</v>
      </c>
      <c r="AY59" s="49">
        <f t="shared" si="51"/>
        <v>1</v>
      </c>
      <c r="AZ59" s="49">
        <f t="shared" si="51"/>
        <v>1</v>
      </c>
      <c r="BA59" s="49">
        <f t="shared" si="51"/>
        <v>1</v>
      </c>
      <c r="BB59" s="49">
        <f t="shared" si="51"/>
        <v>1</v>
      </c>
      <c r="BC59" s="49">
        <f t="shared" si="51"/>
        <v>1</v>
      </c>
      <c r="BD59" s="49">
        <f t="shared" si="51"/>
        <v>1</v>
      </c>
      <c r="BE59" s="49">
        <f t="shared" si="51"/>
        <v>1</v>
      </c>
      <c r="BF59" s="49">
        <f t="shared" si="51"/>
        <v>1</v>
      </c>
      <c r="BG59" s="49">
        <f t="shared" si="51"/>
        <v>1</v>
      </c>
      <c r="BH59" s="49">
        <f t="shared" si="51"/>
        <v>1</v>
      </c>
      <c r="BI59" s="49">
        <f t="shared" si="51"/>
        <v>1</v>
      </c>
      <c r="BJ59" s="49">
        <f t="shared" si="51"/>
        <v>1</v>
      </c>
      <c r="BK59" s="49">
        <f t="shared" si="51"/>
        <v>1</v>
      </c>
      <c r="BL59" s="49">
        <f t="shared" si="51"/>
        <v>1</v>
      </c>
      <c r="BM59" s="49">
        <f t="shared" si="52"/>
        <v>1</v>
      </c>
      <c r="BN59" s="49">
        <f t="shared" si="52"/>
        <v>1</v>
      </c>
      <c r="BO59" s="49" t="str">
        <f t="shared" si="52"/>
        <v/>
      </c>
      <c r="BP59" s="49" t="str">
        <f t="shared" si="52"/>
        <v/>
      </c>
      <c r="BQ59" s="49" t="str">
        <f t="shared" si="52"/>
        <v/>
      </c>
      <c r="BR59" s="49" t="str">
        <f t="shared" si="52"/>
        <v/>
      </c>
      <c r="BS59" s="49" t="str">
        <f t="shared" si="52"/>
        <v/>
      </c>
      <c r="BT59" s="49" t="str">
        <f t="shared" si="52"/>
        <v/>
      </c>
      <c r="BU59" s="49" t="str">
        <f t="shared" si="52"/>
        <v/>
      </c>
      <c r="BV59" s="49" t="str">
        <f t="shared" si="52"/>
        <v/>
      </c>
      <c r="BW59" s="49" t="str">
        <f t="shared" si="52"/>
        <v/>
      </c>
      <c r="BX59" s="49" t="str">
        <f t="shared" si="52"/>
        <v/>
      </c>
      <c r="BY59" s="49" t="str">
        <f t="shared" si="52"/>
        <v/>
      </c>
      <c r="CB59" s="34">
        <v>1</v>
      </c>
      <c r="CC59" s="34">
        <v>1</v>
      </c>
      <c r="CD59" s="34">
        <v>1</v>
      </c>
      <c r="CE59" s="34">
        <v>1</v>
      </c>
      <c r="CF59" s="34">
        <v>1</v>
      </c>
      <c r="CG59" s="34">
        <v>1</v>
      </c>
      <c r="CH59" s="34">
        <v>1</v>
      </c>
      <c r="CI59" s="34">
        <v>1</v>
      </c>
      <c r="CJ59" s="34">
        <v>1</v>
      </c>
      <c r="CK59" s="34">
        <v>1</v>
      </c>
      <c r="CL59" s="34">
        <v>1</v>
      </c>
      <c r="CM59" s="34">
        <v>1</v>
      </c>
      <c r="CN59" s="34">
        <v>1</v>
      </c>
      <c r="CO59" s="34">
        <v>1</v>
      </c>
      <c r="CP59" s="34">
        <v>1</v>
      </c>
      <c r="CQ59" s="34">
        <v>1</v>
      </c>
      <c r="CR59" s="34">
        <v>1</v>
      </c>
      <c r="CS59" s="34">
        <v>1</v>
      </c>
      <c r="CT59" s="34">
        <v>1</v>
      </c>
      <c r="CU59" s="34">
        <v>1</v>
      </c>
      <c r="CV59" s="34">
        <v>1</v>
      </c>
      <c r="CW59" s="34">
        <v>1</v>
      </c>
      <c r="CX59" s="34">
        <v>1</v>
      </c>
      <c r="CY59" s="34">
        <v>1</v>
      </c>
      <c r="CZ59" s="34">
        <v>1</v>
      </c>
      <c r="DA59" s="34">
        <v>1</v>
      </c>
      <c r="DB59" s="34">
        <v>1</v>
      </c>
      <c r="DC59" s="34">
        <v>1</v>
      </c>
      <c r="DD59" s="34">
        <v>1</v>
      </c>
      <c r="DE59" s="34">
        <v>1</v>
      </c>
      <c r="DF59" s="34">
        <v>1</v>
      </c>
      <c r="DG59" s="34"/>
      <c r="DH59" s="34"/>
      <c r="DI59" s="34"/>
      <c r="DJ59" s="34"/>
      <c r="DK59" s="34"/>
      <c r="DL59" s="34"/>
      <c r="DM59" s="34"/>
      <c r="DN59" s="34"/>
      <c r="DO59" s="34"/>
      <c r="DP59" s="34"/>
      <c r="DQ59" s="34"/>
      <c r="DR59" s="34"/>
      <c r="DS59" s="34"/>
      <c r="DT59" s="34"/>
      <c r="DU59" s="34"/>
      <c r="DV59" s="34"/>
      <c r="DW59" s="34"/>
      <c r="DX59" s="34"/>
      <c r="DY59" s="34"/>
      <c r="DZ59" s="34"/>
      <c r="EA59" s="34"/>
      <c r="EB59" s="34"/>
      <c r="EC59" s="34"/>
      <c r="ED59" s="34"/>
      <c r="EE59" s="34"/>
      <c r="EF59" s="34"/>
      <c r="EG59" s="34"/>
      <c r="EH59" s="34"/>
      <c r="EI59" s="34"/>
      <c r="EJ59" s="34"/>
      <c r="EW59" s="175">
        <f t="shared" si="38"/>
        <v>1.1666666666666665E-3</v>
      </c>
    </row>
    <row r="60" spans="2:153" x14ac:dyDescent="0.3">
      <c r="B60" s="38"/>
      <c r="C60" s="38" t="s">
        <v>273</v>
      </c>
      <c r="D60" s="39" t="s">
        <v>328</v>
      </c>
      <c r="E60" s="39" t="s">
        <v>4</v>
      </c>
      <c r="F60" s="39" t="s">
        <v>334</v>
      </c>
      <c r="G60" s="39" t="s">
        <v>312</v>
      </c>
      <c r="H60" s="153">
        <v>45067</v>
      </c>
      <c r="I60" s="153">
        <v>45116</v>
      </c>
      <c r="J60" s="54">
        <f t="shared" si="46"/>
        <v>50</v>
      </c>
      <c r="K60" s="47">
        <f t="shared" si="47"/>
        <v>0.62</v>
      </c>
      <c r="L60" s="47"/>
      <c r="M60" s="150">
        <f t="shared" si="53"/>
        <v>5.8333333333333327E-2</v>
      </c>
      <c r="N60" s="40">
        <f t="shared" si="48"/>
        <v>3.6166666666666659E-2</v>
      </c>
      <c r="O60" s="157"/>
      <c r="P60" s="162"/>
      <c r="Q60" s="49">
        <f t="shared" si="49"/>
        <v>1</v>
      </c>
      <c r="R60" s="49">
        <f t="shared" si="49"/>
        <v>1</v>
      </c>
      <c r="S60" s="49">
        <f t="shared" si="49"/>
        <v>1</v>
      </c>
      <c r="T60" s="49">
        <f t="shared" si="49"/>
        <v>1</v>
      </c>
      <c r="U60" s="49">
        <f t="shared" si="49"/>
        <v>1</v>
      </c>
      <c r="V60" s="49">
        <f t="shared" si="49"/>
        <v>1</v>
      </c>
      <c r="W60" s="49">
        <f t="shared" si="49"/>
        <v>1</v>
      </c>
      <c r="X60" s="49">
        <f t="shared" si="49"/>
        <v>1</v>
      </c>
      <c r="Y60" s="49">
        <f t="shared" si="49"/>
        <v>1</v>
      </c>
      <c r="Z60" s="49">
        <f t="shared" si="49"/>
        <v>1</v>
      </c>
      <c r="AA60" s="49">
        <f t="shared" si="49"/>
        <v>1</v>
      </c>
      <c r="AB60" s="49">
        <f t="shared" si="49"/>
        <v>1</v>
      </c>
      <c r="AC60" s="49">
        <f t="shared" si="49"/>
        <v>1</v>
      </c>
      <c r="AD60" s="49">
        <f t="shared" si="49"/>
        <v>1</v>
      </c>
      <c r="AE60" s="49">
        <f t="shared" si="49"/>
        <v>1</v>
      </c>
      <c r="AF60" s="49">
        <f t="shared" si="49"/>
        <v>1</v>
      </c>
      <c r="AG60" s="49">
        <f t="shared" si="50"/>
        <v>1</v>
      </c>
      <c r="AH60" s="49">
        <f t="shared" si="50"/>
        <v>1</v>
      </c>
      <c r="AI60" s="49">
        <f t="shared" si="50"/>
        <v>1</v>
      </c>
      <c r="AJ60" s="49">
        <f t="shared" si="50"/>
        <v>1</v>
      </c>
      <c r="AK60" s="49">
        <f t="shared" si="50"/>
        <v>1</v>
      </c>
      <c r="AL60" s="49">
        <f t="shared" si="50"/>
        <v>1</v>
      </c>
      <c r="AM60" s="49">
        <f t="shared" si="50"/>
        <v>1</v>
      </c>
      <c r="AN60" s="49">
        <f t="shared" si="50"/>
        <v>1</v>
      </c>
      <c r="AO60" s="49">
        <f t="shared" si="50"/>
        <v>1</v>
      </c>
      <c r="AP60" s="49">
        <f t="shared" si="50"/>
        <v>1</v>
      </c>
      <c r="AQ60" s="49">
        <f t="shared" si="50"/>
        <v>1</v>
      </c>
      <c r="AR60" s="49">
        <f t="shared" si="50"/>
        <v>1</v>
      </c>
      <c r="AS60" s="49">
        <f t="shared" si="50"/>
        <v>1</v>
      </c>
      <c r="AT60" s="49">
        <f t="shared" si="50"/>
        <v>1</v>
      </c>
      <c r="AU60" s="49">
        <f t="shared" si="50"/>
        <v>1</v>
      </c>
      <c r="AV60" s="49">
        <f t="shared" si="50"/>
        <v>1</v>
      </c>
      <c r="AW60" s="49">
        <f t="shared" si="51"/>
        <v>1</v>
      </c>
      <c r="AX60" s="49">
        <f t="shared" si="51"/>
        <v>1</v>
      </c>
      <c r="AY60" s="49">
        <f t="shared" si="51"/>
        <v>1</v>
      </c>
      <c r="AZ60" s="49">
        <f t="shared" si="51"/>
        <v>1</v>
      </c>
      <c r="BA60" s="49">
        <f t="shared" si="51"/>
        <v>1</v>
      </c>
      <c r="BB60" s="49">
        <f t="shared" si="51"/>
        <v>1</v>
      </c>
      <c r="BC60" s="49">
        <f t="shared" si="51"/>
        <v>1</v>
      </c>
      <c r="BD60" s="49">
        <f t="shared" si="51"/>
        <v>1</v>
      </c>
      <c r="BE60" s="49">
        <f t="shared" si="51"/>
        <v>1</v>
      </c>
      <c r="BF60" s="49">
        <f t="shared" si="51"/>
        <v>1</v>
      </c>
      <c r="BG60" s="49">
        <f t="shared" si="51"/>
        <v>1</v>
      </c>
      <c r="BH60" s="49">
        <f t="shared" si="51"/>
        <v>1</v>
      </c>
      <c r="BI60" s="49">
        <f t="shared" si="51"/>
        <v>1</v>
      </c>
      <c r="BJ60" s="49">
        <f t="shared" si="51"/>
        <v>1</v>
      </c>
      <c r="BK60" s="49">
        <f t="shared" si="51"/>
        <v>1</v>
      </c>
      <c r="BL60" s="49">
        <f t="shared" si="51"/>
        <v>1</v>
      </c>
      <c r="BM60" s="49">
        <f t="shared" si="52"/>
        <v>1</v>
      </c>
      <c r="BN60" s="49">
        <f t="shared" si="52"/>
        <v>1</v>
      </c>
      <c r="BO60" s="49" t="str">
        <f t="shared" si="52"/>
        <v/>
      </c>
      <c r="BP60" s="49" t="str">
        <f t="shared" si="52"/>
        <v/>
      </c>
      <c r="BQ60" s="49" t="str">
        <f t="shared" si="52"/>
        <v/>
      </c>
      <c r="BR60" s="49" t="str">
        <f t="shared" si="52"/>
        <v/>
      </c>
      <c r="BS60" s="49" t="str">
        <f t="shared" si="52"/>
        <v/>
      </c>
      <c r="BT60" s="49" t="str">
        <f t="shared" si="52"/>
        <v/>
      </c>
      <c r="BU60" s="49" t="str">
        <f t="shared" si="52"/>
        <v/>
      </c>
      <c r="BV60" s="49" t="str">
        <f t="shared" si="52"/>
        <v/>
      </c>
      <c r="BW60" s="49" t="str">
        <f t="shared" si="52"/>
        <v/>
      </c>
      <c r="BX60" s="49" t="str">
        <f t="shared" si="52"/>
        <v/>
      </c>
      <c r="BY60" s="49" t="str">
        <f t="shared" si="52"/>
        <v/>
      </c>
      <c r="CB60" s="34">
        <v>1</v>
      </c>
      <c r="CC60" s="34">
        <v>1</v>
      </c>
      <c r="CD60" s="34">
        <v>1</v>
      </c>
      <c r="CE60" s="34">
        <v>1</v>
      </c>
      <c r="CF60" s="34">
        <v>1</v>
      </c>
      <c r="CG60" s="34">
        <v>1</v>
      </c>
      <c r="CH60" s="34">
        <v>1</v>
      </c>
      <c r="CI60" s="34">
        <v>1</v>
      </c>
      <c r="CJ60" s="34">
        <v>1</v>
      </c>
      <c r="CK60" s="34">
        <v>1</v>
      </c>
      <c r="CL60" s="34">
        <v>1</v>
      </c>
      <c r="CM60" s="34">
        <v>1</v>
      </c>
      <c r="CN60" s="34">
        <v>1</v>
      </c>
      <c r="CO60" s="34">
        <v>1</v>
      </c>
      <c r="CP60" s="34">
        <v>1</v>
      </c>
      <c r="CQ60" s="34">
        <v>1</v>
      </c>
      <c r="CR60" s="34">
        <v>1</v>
      </c>
      <c r="CS60" s="34">
        <v>1</v>
      </c>
      <c r="CT60" s="34">
        <v>1</v>
      </c>
      <c r="CU60" s="34">
        <v>1</v>
      </c>
      <c r="CV60" s="34">
        <v>1</v>
      </c>
      <c r="CW60" s="34">
        <v>1</v>
      </c>
      <c r="CX60" s="34">
        <v>1</v>
      </c>
      <c r="CY60" s="34">
        <v>1</v>
      </c>
      <c r="CZ60" s="34">
        <v>1</v>
      </c>
      <c r="DA60" s="34">
        <v>1</v>
      </c>
      <c r="DB60" s="34">
        <v>1</v>
      </c>
      <c r="DC60" s="34">
        <v>1</v>
      </c>
      <c r="DD60" s="34">
        <v>1</v>
      </c>
      <c r="DE60" s="34">
        <v>1</v>
      </c>
      <c r="DF60" s="34">
        <v>1</v>
      </c>
      <c r="DG60" s="34"/>
      <c r="DH60" s="34"/>
      <c r="DI60" s="34"/>
      <c r="DJ60" s="34"/>
      <c r="DK60" s="34"/>
      <c r="DL60" s="34"/>
      <c r="DM60" s="34"/>
      <c r="DN60" s="34"/>
      <c r="DO60" s="34"/>
      <c r="DP60" s="34"/>
      <c r="DQ60" s="34"/>
      <c r="DR60" s="34"/>
      <c r="DS60" s="34"/>
      <c r="DT60" s="34"/>
      <c r="DU60" s="34"/>
      <c r="DV60" s="34"/>
      <c r="DW60" s="34"/>
      <c r="DX60" s="34"/>
      <c r="DY60" s="34"/>
      <c r="DZ60" s="34"/>
      <c r="EA60" s="34"/>
      <c r="EB60" s="34"/>
      <c r="EC60" s="34"/>
      <c r="ED60" s="34"/>
      <c r="EE60" s="34"/>
      <c r="EF60" s="34"/>
      <c r="EG60" s="34"/>
      <c r="EH60" s="34"/>
      <c r="EI60" s="34"/>
      <c r="EJ60" s="34"/>
      <c r="EW60" s="175">
        <f t="shared" si="38"/>
        <v>1.1666666666666665E-3</v>
      </c>
    </row>
    <row r="61" spans="2:153" x14ac:dyDescent="0.3">
      <c r="B61" s="244" t="s">
        <v>283</v>
      </c>
      <c r="C61" s="244"/>
      <c r="D61" s="244"/>
      <c r="E61" s="55"/>
      <c r="F61" s="55"/>
      <c r="G61" s="55"/>
      <c r="H61" s="55"/>
      <c r="I61" s="55"/>
      <c r="J61" s="55"/>
      <c r="K61" s="55"/>
      <c r="L61" s="55"/>
      <c r="M61" s="55"/>
      <c r="N61" s="55"/>
      <c r="O61" s="56"/>
      <c r="P61" s="163"/>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0"/>
      <c r="BK61" s="50"/>
      <c r="BL61" s="50"/>
      <c r="BM61" s="50"/>
      <c r="BN61" s="50"/>
      <c r="BO61" s="50"/>
      <c r="BP61" s="50"/>
      <c r="BQ61" s="50"/>
      <c r="BR61" s="50"/>
      <c r="BS61" s="50"/>
      <c r="BT61" s="50"/>
      <c r="BU61" s="50"/>
      <c r="BV61" s="50"/>
      <c r="BW61" s="50"/>
      <c r="BX61" s="50"/>
      <c r="BY61" s="50"/>
      <c r="CB61" s="50"/>
      <c r="CC61" s="50"/>
      <c r="CD61" s="50"/>
      <c r="CE61" s="50"/>
      <c r="CF61" s="50"/>
      <c r="CG61" s="50"/>
      <c r="CH61" s="50"/>
      <c r="CI61" s="50"/>
      <c r="CJ61" s="50"/>
      <c r="CK61" s="50"/>
      <c r="CL61" s="50"/>
      <c r="CM61" s="50"/>
      <c r="CN61" s="50"/>
      <c r="CO61" s="50"/>
      <c r="CP61" s="50"/>
      <c r="CQ61" s="50"/>
      <c r="CR61" s="50"/>
      <c r="CS61" s="50"/>
      <c r="CT61" s="50"/>
      <c r="CU61" s="50"/>
      <c r="CV61" s="50"/>
      <c r="CW61" s="50"/>
      <c r="CX61" s="50"/>
      <c r="CY61" s="50"/>
      <c r="CZ61" s="50"/>
      <c r="DA61" s="50"/>
      <c r="DB61" s="50"/>
      <c r="DC61" s="50"/>
      <c r="DD61" s="50"/>
      <c r="DE61" s="50"/>
      <c r="DF61" s="50"/>
      <c r="DG61" s="50"/>
      <c r="DH61" s="50"/>
      <c r="DI61" s="50"/>
      <c r="DJ61" s="50"/>
      <c r="DK61" s="50"/>
      <c r="DL61" s="50"/>
      <c r="DM61" s="50"/>
      <c r="DN61" s="50"/>
      <c r="DO61" s="50"/>
      <c r="DP61" s="50"/>
      <c r="DQ61" s="50"/>
      <c r="DR61" s="50"/>
      <c r="DS61" s="50"/>
      <c r="DT61" s="50"/>
      <c r="DU61" s="50"/>
      <c r="DV61" s="50"/>
      <c r="DW61" s="50"/>
      <c r="DX61" s="50"/>
      <c r="DY61" s="50"/>
      <c r="DZ61" s="50"/>
      <c r="EA61" s="50"/>
      <c r="EB61" s="50"/>
      <c r="EC61" s="50"/>
      <c r="ED61" s="50"/>
      <c r="EE61" s="50"/>
      <c r="EF61" s="50"/>
      <c r="EG61" s="50"/>
      <c r="EH61" s="50"/>
      <c r="EI61" s="50"/>
      <c r="EJ61" s="50"/>
      <c r="EW61" s="175">
        <f t="shared" ref="EW61:EW78" si="54">+IFERROR(M61/J61,0)</f>
        <v>0</v>
      </c>
    </row>
    <row r="62" spans="2:153" x14ac:dyDescent="0.3">
      <c r="B62" s="32">
        <v>3</v>
      </c>
      <c r="C62" s="32" t="s">
        <v>8</v>
      </c>
      <c r="D62" s="33" t="s">
        <v>257</v>
      </c>
      <c r="E62" s="33"/>
      <c r="F62" s="33"/>
      <c r="G62" s="33"/>
      <c r="H62" s="33"/>
      <c r="I62" s="33"/>
      <c r="J62" s="33"/>
      <c r="K62" s="33"/>
      <c r="L62" s="33"/>
      <c r="M62" s="33"/>
      <c r="N62" s="33"/>
      <c r="O62" s="33"/>
      <c r="P62" s="163"/>
      <c r="Q62" s="147"/>
      <c r="R62" s="147"/>
      <c r="S62" s="147"/>
      <c r="T62" s="147"/>
      <c r="U62" s="147"/>
      <c r="V62" s="147"/>
      <c r="W62" s="147"/>
      <c r="X62" s="147"/>
      <c r="Y62" s="147"/>
      <c r="Z62" s="147"/>
      <c r="AA62" s="147"/>
      <c r="AB62" s="147"/>
      <c r="AC62" s="147"/>
      <c r="AD62" s="147"/>
      <c r="AE62" s="147"/>
      <c r="AF62" s="147"/>
      <c r="AG62" s="147"/>
      <c r="AH62" s="147"/>
      <c r="AI62" s="147"/>
      <c r="AJ62" s="147"/>
      <c r="AK62" s="147"/>
      <c r="AL62" s="147"/>
      <c r="AM62" s="147"/>
      <c r="AN62" s="147"/>
      <c r="AO62" s="147"/>
      <c r="AP62" s="147"/>
      <c r="AQ62" s="147"/>
      <c r="AR62" s="147"/>
      <c r="AS62" s="147"/>
      <c r="AT62" s="147"/>
      <c r="AU62" s="147"/>
      <c r="AV62" s="147"/>
      <c r="AW62" s="147"/>
      <c r="AX62" s="147"/>
      <c r="AY62" s="147"/>
      <c r="AZ62" s="147"/>
      <c r="BA62" s="147"/>
      <c r="BB62" s="147"/>
      <c r="BC62" s="147"/>
      <c r="BD62" s="147"/>
      <c r="BE62" s="147"/>
      <c r="BF62" s="147"/>
      <c r="BG62" s="147"/>
      <c r="BH62" s="147"/>
      <c r="BI62" s="147"/>
      <c r="BJ62" s="147"/>
      <c r="BK62" s="147"/>
      <c r="BL62" s="147"/>
      <c r="BM62" s="147"/>
      <c r="BN62" s="147"/>
      <c r="BO62" s="147"/>
      <c r="BP62" s="147"/>
      <c r="BQ62" s="147"/>
      <c r="BR62" s="147"/>
      <c r="BS62" s="147"/>
      <c r="BT62" s="147"/>
      <c r="BU62" s="147"/>
      <c r="BV62" s="147"/>
      <c r="BW62" s="147"/>
      <c r="BX62" s="147"/>
      <c r="BY62" s="147"/>
      <c r="CB62" s="46"/>
      <c r="CC62" s="46"/>
      <c r="CD62" s="46"/>
      <c r="CE62" s="46"/>
      <c r="CF62" s="46"/>
      <c r="CG62" s="46"/>
      <c r="CH62" s="46"/>
      <c r="CI62" s="46"/>
      <c r="CJ62" s="46"/>
      <c r="CK62" s="46"/>
      <c r="CL62" s="46"/>
      <c r="CM62" s="46"/>
      <c r="CN62" s="46"/>
      <c r="CO62" s="46"/>
      <c r="CP62" s="46"/>
      <c r="CQ62" s="46"/>
      <c r="CR62" s="46"/>
      <c r="CS62" s="46"/>
      <c r="CT62" s="46"/>
      <c r="CU62" s="46"/>
      <c r="CV62" s="46"/>
      <c r="CW62" s="46"/>
      <c r="CX62" s="46"/>
      <c r="CY62" s="46"/>
      <c r="CZ62" s="46"/>
      <c r="DA62" s="46"/>
      <c r="DB62" s="46"/>
      <c r="DC62" s="46"/>
      <c r="DD62" s="46"/>
      <c r="DE62" s="46"/>
      <c r="DF62" s="46"/>
      <c r="DG62" s="46"/>
      <c r="DH62" s="46"/>
      <c r="DI62" s="46"/>
      <c r="DJ62" s="46"/>
      <c r="DK62" s="46"/>
      <c r="DL62" s="46"/>
      <c r="DM62" s="46"/>
      <c r="DN62" s="46"/>
      <c r="DO62" s="46"/>
      <c r="DP62" s="46"/>
      <c r="DQ62" s="46"/>
      <c r="DR62" s="46"/>
      <c r="DS62" s="46"/>
      <c r="DT62" s="46"/>
      <c r="DU62" s="46"/>
      <c r="DV62" s="46"/>
      <c r="DW62" s="46"/>
      <c r="DX62" s="46"/>
      <c r="DY62" s="46"/>
      <c r="DZ62" s="46"/>
      <c r="EA62" s="46"/>
      <c r="EB62" s="46"/>
      <c r="EC62" s="46"/>
      <c r="ED62" s="46"/>
      <c r="EE62" s="46"/>
      <c r="EF62" s="46"/>
      <c r="EG62" s="46"/>
      <c r="EH62" s="46"/>
      <c r="EI62" s="46"/>
      <c r="EJ62" s="46"/>
      <c r="EW62" s="175">
        <f t="shared" si="54"/>
        <v>0</v>
      </c>
    </row>
    <row r="63" spans="2:153" x14ac:dyDescent="0.3">
      <c r="B63" s="34"/>
      <c r="C63" s="34" t="s">
        <v>258</v>
      </c>
      <c r="D63" s="25" t="s">
        <v>256</v>
      </c>
      <c r="E63" s="35" t="s">
        <v>4</v>
      </c>
      <c r="F63" s="35" t="s">
        <v>334</v>
      </c>
      <c r="G63" s="35" t="s">
        <v>312</v>
      </c>
      <c r="H63" s="151">
        <v>45067</v>
      </c>
      <c r="I63" s="151">
        <v>45116</v>
      </c>
      <c r="J63" s="53">
        <f>+IF(H63="","",(I63-H63)+1)</f>
        <v>50</v>
      </c>
      <c r="K63" s="45">
        <f>+SUM(CB63:EJ63)/SUM(Q63:BY63)</f>
        <v>0.62</v>
      </c>
      <c r="L63" s="45"/>
      <c r="M63" s="51">
        <f>10%/9</f>
        <v>1.1111111111111112E-2</v>
      </c>
      <c r="N63" s="51">
        <f>+K63*M63</f>
        <v>6.8888888888888888E-3</v>
      </c>
      <c r="O63" s="35"/>
      <c r="P63" s="162"/>
      <c r="Q63" s="49">
        <f t="shared" ref="Q63:AF67" si="55">+IF((AND(IF(Q$9&gt;=$H63,TRUE,FALSE),IF(Q$9&lt;=$I63,TRUE,FALSE)))=TRUE,1,"")</f>
        <v>1</v>
      </c>
      <c r="R63" s="49">
        <f t="shared" si="55"/>
        <v>1</v>
      </c>
      <c r="S63" s="49">
        <f t="shared" si="55"/>
        <v>1</v>
      </c>
      <c r="T63" s="49">
        <f t="shared" si="55"/>
        <v>1</v>
      </c>
      <c r="U63" s="49">
        <f t="shared" si="55"/>
        <v>1</v>
      </c>
      <c r="V63" s="49">
        <f t="shared" si="55"/>
        <v>1</v>
      </c>
      <c r="W63" s="49">
        <f t="shared" si="55"/>
        <v>1</v>
      </c>
      <c r="X63" s="49">
        <f t="shared" si="55"/>
        <v>1</v>
      </c>
      <c r="Y63" s="49">
        <f t="shared" si="55"/>
        <v>1</v>
      </c>
      <c r="Z63" s="49">
        <f t="shared" si="55"/>
        <v>1</v>
      </c>
      <c r="AA63" s="49">
        <f t="shared" si="55"/>
        <v>1</v>
      </c>
      <c r="AB63" s="49">
        <f t="shared" si="55"/>
        <v>1</v>
      </c>
      <c r="AC63" s="49">
        <f t="shared" si="55"/>
        <v>1</v>
      </c>
      <c r="AD63" s="49">
        <f t="shared" si="55"/>
        <v>1</v>
      </c>
      <c r="AE63" s="49">
        <f t="shared" si="55"/>
        <v>1</v>
      </c>
      <c r="AF63" s="49">
        <f t="shared" si="55"/>
        <v>1</v>
      </c>
      <c r="AG63" s="49">
        <f t="shared" ref="AG63:AV67" si="56">+IF((AND(IF(AG$9&gt;=$H63,TRUE,FALSE),IF(AG$9&lt;=$I63,TRUE,FALSE)))=TRUE,1,"")</f>
        <v>1</v>
      </c>
      <c r="AH63" s="49">
        <f t="shared" si="56"/>
        <v>1</v>
      </c>
      <c r="AI63" s="49">
        <f t="shared" si="56"/>
        <v>1</v>
      </c>
      <c r="AJ63" s="49">
        <f t="shared" si="56"/>
        <v>1</v>
      </c>
      <c r="AK63" s="49">
        <f t="shared" si="56"/>
        <v>1</v>
      </c>
      <c r="AL63" s="49">
        <f t="shared" si="56"/>
        <v>1</v>
      </c>
      <c r="AM63" s="49">
        <f t="shared" si="56"/>
        <v>1</v>
      </c>
      <c r="AN63" s="49">
        <f t="shared" si="56"/>
        <v>1</v>
      </c>
      <c r="AO63" s="49">
        <f t="shared" si="56"/>
        <v>1</v>
      </c>
      <c r="AP63" s="49">
        <f t="shared" si="56"/>
        <v>1</v>
      </c>
      <c r="AQ63" s="49">
        <f t="shared" si="56"/>
        <v>1</v>
      </c>
      <c r="AR63" s="49">
        <f t="shared" si="56"/>
        <v>1</v>
      </c>
      <c r="AS63" s="49">
        <f t="shared" si="56"/>
        <v>1</v>
      </c>
      <c r="AT63" s="49">
        <f t="shared" si="56"/>
        <v>1</v>
      </c>
      <c r="AU63" s="49">
        <f t="shared" si="56"/>
        <v>1</v>
      </c>
      <c r="AV63" s="49">
        <f t="shared" si="56"/>
        <v>1</v>
      </c>
      <c r="AW63" s="49">
        <f t="shared" ref="AW63:BL67" si="57">+IF((AND(IF(AW$9&gt;=$H63,TRUE,FALSE),IF(AW$9&lt;=$I63,TRUE,FALSE)))=TRUE,1,"")</f>
        <v>1</v>
      </c>
      <c r="AX63" s="49">
        <f t="shared" si="57"/>
        <v>1</v>
      </c>
      <c r="AY63" s="49">
        <f t="shared" si="57"/>
        <v>1</v>
      </c>
      <c r="AZ63" s="49">
        <f t="shared" si="57"/>
        <v>1</v>
      </c>
      <c r="BA63" s="49">
        <f t="shared" si="57"/>
        <v>1</v>
      </c>
      <c r="BB63" s="49">
        <f t="shared" si="57"/>
        <v>1</v>
      </c>
      <c r="BC63" s="49">
        <f t="shared" si="57"/>
        <v>1</v>
      </c>
      <c r="BD63" s="49">
        <f t="shared" si="57"/>
        <v>1</v>
      </c>
      <c r="BE63" s="49">
        <f t="shared" si="57"/>
        <v>1</v>
      </c>
      <c r="BF63" s="49">
        <f t="shared" si="57"/>
        <v>1</v>
      </c>
      <c r="BG63" s="49">
        <f t="shared" si="57"/>
        <v>1</v>
      </c>
      <c r="BH63" s="49">
        <f t="shared" si="57"/>
        <v>1</v>
      </c>
      <c r="BI63" s="49">
        <f t="shared" si="57"/>
        <v>1</v>
      </c>
      <c r="BJ63" s="49">
        <f t="shared" si="57"/>
        <v>1</v>
      </c>
      <c r="BK63" s="49">
        <f t="shared" si="57"/>
        <v>1</v>
      </c>
      <c r="BL63" s="49">
        <f t="shared" si="57"/>
        <v>1</v>
      </c>
      <c r="BM63" s="49">
        <f t="shared" ref="BM63:BY67" si="58">+IF((AND(IF(BM$9&gt;=$H63,TRUE,FALSE),IF(BM$9&lt;=$I63,TRUE,FALSE)))=TRUE,1,"")</f>
        <v>1</v>
      </c>
      <c r="BN63" s="49">
        <f t="shared" si="58"/>
        <v>1</v>
      </c>
      <c r="BO63" s="49" t="str">
        <f t="shared" si="58"/>
        <v/>
      </c>
      <c r="BP63" s="49" t="str">
        <f t="shared" si="58"/>
        <v/>
      </c>
      <c r="BQ63" s="49" t="str">
        <f t="shared" si="58"/>
        <v/>
      </c>
      <c r="BR63" s="49" t="str">
        <f t="shared" si="58"/>
        <v/>
      </c>
      <c r="BS63" s="49" t="str">
        <f t="shared" si="58"/>
        <v/>
      </c>
      <c r="BT63" s="49" t="str">
        <f t="shared" si="58"/>
        <v/>
      </c>
      <c r="BU63" s="49" t="str">
        <f t="shared" si="58"/>
        <v/>
      </c>
      <c r="BV63" s="49" t="str">
        <f t="shared" si="58"/>
        <v/>
      </c>
      <c r="BW63" s="49" t="str">
        <f t="shared" si="58"/>
        <v/>
      </c>
      <c r="BX63" s="49" t="str">
        <f t="shared" si="58"/>
        <v/>
      </c>
      <c r="BY63" s="49" t="str">
        <f t="shared" si="58"/>
        <v/>
      </c>
      <c r="CB63" s="34">
        <v>1</v>
      </c>
      <c r="CC63" s="34">
        <v>1</v>
      </c>
      <c r="CD63" s="34">
        <v>1</v>
      </c>
      <c r="CE63" s="34">
        <v>1</v>
      </c>
      <c r="CF63" s="34">
        <v>1</v>
      </c>
      <c r="CG63" s="34">
        <v>1</v>
      </c>
      <c r="CH63" s="34">
        <v>1</v>
      </c>
      <c r="CI63" s="34">
        <v>1</v>
      </c>
      <c r="CJ63" s="34">
        <v>1</v>
      </c>
      <c r="CK63" s="34">
        <v>1</v>
      </c>
      <c r="CL63" s="34">
        <v>1</v>
      </c>
      <c r="CM63" s="34">
        <v>1</v>
      </c>
      <c r="CN63" s="34">
        <v>1</v>
      </c>
      <c r="CO63" s="34">
        <v>1</v>
      </c>
      <c r="CP63" s="34">
        <v>1</v>
      </c>
      <c r="CQ63" s="34">
        <v>1</v>
      </c>
      <c r="CR63" s="34">
        <v>1</v>
      </c>
      <c r="CS63" s="34">
        <v>1</v>
      </c>
      <c r="CT63" s="34">
        <v>1</v>
      </c>
      <c r="CU63" s="34">
        <v>1</v>
      </c>
      <c r="CV63" s="34">
        <v>1</v>
      </c>
      <c r="CW63" s="34">
        <v>1</v>
      </c>
      <c r="CX63" s="34">
        <v>1</v>
      </c>
      <c r="CY63" s="34">
        <v>1</v>
      </c>
      <c r="CZ63" s="34">
        <v>1</v>
      </c>
      <c r="DA63" s="34">
        <v>1</v>
      </c>
      <c r="DB63" s="34">
        <v>1</v>
      </c>
      <c r="DC63" s="34">
        <v>1</v>
      </c>
      <c r="DD63" s="34">
        <v>1</v>
      </c>
      <c r="DE63" s="34">
        <v>1</v>
      </c>
      <c r="DF63" s="34">
        <v>1</v>
      </c>
      <c r="DG63" s="34"/>
      <c r="DH63" s="34"/>
      <c r="DI63" s="34"/>
      <c r="DJ63" s="34"/>
      <c r="DK63" s="34"/>
      <c r="DL63" s="34"/>
      <c r="DM63" s="34"/>
      <c r="DN63" s="34"/>
      <c r="DO63" s="34"/>
      <c r="DP63" s="34"/>
      <c r="DQ63" s="34"/>
      <c r="DR63" s="34"/>
      <c r="DS63" s="34"/>
      <c r="DT63" s="34"/>
      <c r="DU63" s="34"/>
      <c r="DV63" s="34"/>
      <c r="DW63" s="34"/>
      <c r="DX63" s="34"/>
      <c r="DY63" s="34"/>
      <c r="DZ63" s="34"/>
      <c r="EA63" s="34"/>
      <c r="EB63" s="34"/>
      <c r="EC63" s="34"/>
      <c r="ED63" s="34"/>
      <c r="EE63" s="34"/>
      <c r="EF63" s="34"/>
      <c r="EG63" s="34"/>
      <c r="EH63" s="34"/>
      <c r="EI63" s="34"/>
      <c r="EJ63" s="34"/>
      <c r="EW63" s="175">
        <f t="shared" si="54"/>
        <v>2.2222222222222223E-4</v>
      </c>
    </row>
    <row r="64" spans="2:153" x14ac:dyDescent="0.3">
      <c r="B64" s="34"/>
      <c r="C64" s="34" t="s">
        <v>259</v>
      </c>
      <c r="D64" s="146" t="s">
        <v>286</v>
      </c>
      <c r="E64" s="35" t="s">
        <v>4</v>
      </c>
      <c r="F64" s="35" t="s">
        <v>334</v>
      </c>
      <c r="G64" s="35" t="s">
        <v>312</v>
      </c>
      <c r="H64" s="151">
        <v>45067</v>
      </c>
      <c r="I64" s="151">
        <v>45116</v>
      </c>
      <c r="J64" s="53">
        <f>+IF(H64="","",(I64-H64)+1)</f>
        <v>50</v>
      </c>
      <c r="K64" s="45">
        <f>+SUM(CB64:EJ64)/SUM(Q64:BY64)</f>
        <v>0.62</v>
      </c>
      <c r="L64" s="45"/>
      <c r="M64" s="51">
        <f>10%/9</f>
        <v>1.1111111111111112E-2</v>
      </c>
      <c r="N64" s="51">
        <f>+K64*M64</f>
        <v>6.8888888888888888E-3</v>
      </c>
      <c r="O64" s="35"/>
      <c r="P64" s="162"/>
      <c r="Q64" s="49">
        <f t="shared" si="55"/>
        <v>1</v>
      </c>
      <c r="R64" s="49">
        <f t="shared" si="55"/>
        <v>1</v>
      </c>
      <c r="S64" s="49">
        <f t="shared" si="55"/>
        <v>1</v>
      </c>
      <c r="T64" s="49">
        <f t="shared" si="55"/>
        <v>1</v>
      </c>
      <c r="U64" s="49">
        <f t="shared" si="55"/>
        <v>1</v>
      </c>
      <c r="V64" s="49">
        <f t="shared" si="55"/>
        <v>1</v>
      </c>
      <c r="W64" s="49">
        <f t="shared" si="55"/>
        <v>1</v>
      </c>
      <c r="X64" s="49">
        <f t="shared" si="55"/>
        <v>1</v>
      </c>
      <c r="Y64" s="49">
        <f t="shared" si="55"/>
        <v>1</v>
      </c>
      <c r="Z64" s="49">
        <f t="shared" si="55"/>
        <v>1</v>
      </c>
      <c r="AA64" s="49">
        <f t="shared" si="55"/>
        <v>1</v>
      </c>
      <c r="AB64" s="49">
        <f t="shared" si="55"/>
        <v>1</v>
      </c>
      <c r="AC64" s="49">
        <f t="shared" si="55"/>
        <v>1</v>
      </c>
      <c r="AD64" s="49">
        <f t="shared" si="55"/>
        <v>1</v>
      </c>
      <c r="AE64" s="49">
        <f t="shared" si="55"/>
        <v>1</v>
      </c>
      <c r="AF64" s="49">
        <f t="shared" si="55"/>
        <v>1</v>
      </c>
      <c r="AG64" s="49">
        <f t="shared" si="56"/>
        <v>1</v>
      </c>
      <c r="AH64" s="49">
        <f t="shared" si="56"/>
        <v>1</v>
      </c>
      <c r="AI64" s="49">
        <f t="shared" si="56"/>
        <v>1</v>
      </c>
      <c r="AJ64" s="49">
        <f t="shared" si="56"/>
        <v>1</v>
      </c>
      <c r="AK64" s="49">
        <f t="shared" si="56"/>
        <v>1</v>
      </c>
      <c r="AL64" s="49">
        <f t="shared" si="56"/>
        <v>1</v>
      </c>
      <c r="AM64" s="49">
        <f t="shared" si="56"/>
        <v>1</v>
      </c>
      <c r="AN64" s="49">
        <f t="shared" si="56"/>
        <v>1</v>
      </c>
      <c r="AO64" s="49">
        <f t="shared" si="56"/>
        <v>1</v>
      </c>
      <c r="AP64" s="49">
        <f t="shared" si="56"/>
        <v>1</v>
      </c>
      <c r="AQ64" s="49">
        <f t="shared" si="56"/>
        <v>1</v>
      </c>
      <c r="AR64" s="49">
        <f t="shared" si="56"/>
        <v>1</v>
      </c>
      <c r="AS64" s="49">
        <f t="shared" si="56"/>
        <v>1</v>
      </c>
      <c r="AT64" s="49">
        <f t="shared" si="56"/>
        <v>1</v>
      </c>
      <c r="AU64" s="49">
        <f t="shared" si="56"/>
        <v>1</v>
      </c>
      <c r="AV64" s="49">
        <f t="shared" si="56"/>
        <v>1</v>
      </c>
      <c r="AW64" s="49">
        <f t="shared" si="57"/>
        <v>1</v>
      </c>
      <c r="AX64" s="49">
        <f t="shared" si="57"/>
        <v>1</v>
      </c>
      <c r="AY64" s="49">
        <f t="shared" si="57"/>
        <v>1</v>
      </c>
      <c r="AZ64" s="49">
        <f t="shared" si="57"/>
        <v>1</v>
      </c>
      <c r="BA64" s="49">
        <f t="shared" si="57"/>
        <v>1</v>
      </c>
      <c r="BB64" s="49">
        <f t="shared" si="57"/>
        <v>1</v>
      </c>
      <c r="BC64" s="49">
        <f t="shared" si="57"/>
        <v>1</v>
      </c>
      <c r="BD64" s="49">
        <f t="shared" si="57"/>
        <v>1</v>
      </c>
      <c r="BE64" s="49">
        <f t="shared" si="57"/>
        <v>1</v>
      </c>
      <c r="BF64" s="49">
        <f t="shared" si="57"/>
        <v>1</v>
      </c>
      <c r="BG64" s="49">
        <f t="shared" si="57"/>
        <v>1</v>
      </c>
      <c r="BH64" s="49">
        <f t="shared" si="57"/>
        <v>1</v>
      </c>
      <c r="BI64" s="49">
        <f t="shared" si="57"/>
        <v>1</v>
      </c>
      <c r="BJ64" s="49">
        <f t="shared" si="57"/>
        <v>1</v>
      </c>
      <c r="BK64" s="49">
        <f t="shared" si="57"/>
        <v>1</v>
      </c>
      <c r="BL64" s="49">
        <f t="shared" si="57"/>
        <v>1</v>
      </c>
      <c r="BM64" s="49">
        <f t="shared" si="58"/>
        <v>1</v>
      </c>
      <c r="BN64" s="49">
        <f t="shared" si="58"/>
        <v>1</v>
      </c>
      <c r="BO64" s="49" t="str">
        <f t="shared" si="58"/>
        <v/>
      </c>
      <c r="BP64" s="49" t="str">
        <f t="shared" si="58"/>
        <v/>
      </c>
      <c r="BQ64" s="49" t="str">
        <f t="shared" si="58"/>
        <v/>
      </c>
      <c r="BR64" s="49" t="str">
        <f t="shared" si="58"/>
        <v/>
      </c>
      <c r="BS64" s="49" t="str">
        <f t="shared" si="58"/>
        <v/>
      </c>
      <c r="BT64" s="49" t="str">
        <f t="shared" si="58"/>
        <v/>
      </c>
      <c r="BU64" s="49" t="str">
        <f t="shared" si="58"/>
        <v/>
      </c>
      <c r="BV64" s="49" t="str">
        <f t="shared" si="58"/>
        <v/>
      </c>
      <c r="BW64" s="49" t="str">
        <f t="shared" si="58"/>
        <v/>
      </c>
      <c r="BX64" s="49" t="str">
        <f t="shared" si="58"/>
        <v/>
      </c>
      <c r="BY64" s="49" t="str">
        <f t="shared" si="58"/>
        <v/>
      </c>
      <c r="CB64" s="34">
        <v>1</v>
      </c>
      <c r="CC64" s="34">
        <v>1</v>
      </c>
      <c r="CD64" s="34">
        <v>1</v>
      </c>
      <c r="CE64" s="34">
        <v>1</v>
      </c>
      <c r="CF64" s="34">
        <v>1</v>
      </c>
      <c r="CG64" s="34">
        <v>1</v>
      </c>
      <c r="CH64" s="34">
        <v>1</v>
      </c>
      <c r="CI64" s="34">
        <v>1</v>
      </c>
      <c r="CJ64" s="34">
        <v>1</v>
      </c>
      <c r="CK64" s="34">
        <v>1</v>
      </c>
      <c r="CL64" s="34">
        <v>1</v>
      </c>
      <c r="CM64" s="34">
        <v>1</v>
      </c>
      <c r="CN64" s="34">
        <v>1</v>
      </c>
      <c r="CO64" s="34">
        <v>1</v>
      </c>
      <c r="CP64" s="34">
        <v>1</v>
      </c>
      <c r="CQ64" s="34">
        <v>1</v>
      </c>
      <c r="CR64" s="34">
        <v>1</v>
      </c>
      <c r="CS64" s="34">
        <v>1</v>
      </c>
      <c r="CT64" s="34">
        <v>1</v>
      </c>
      <c r="CU64" s="34">
        <v>1</v>
      </c>
      <c r="CV64" s="34">
        <v>1</v>
      </c>
      <c r="CW64" s="34">
        <v>1</v>
      </c>
      <c r="CX64" s="34">
        <v>1</v>
      </c>
      <c r="CY64" s="34">
        <v>1</v>
      </c>
      <c r="CZ64" s="34">
        <v>1</v>
      </c>
      <c r="DA64" s="34">
        <v>1</v>
      </c>
      <c r="DB64" s="34">
        <v>1</v>
      </c>
      <c r="DC64" s="34">
        <v>1</v>
      </c>
      <c r="DD64" s="34">
        <v>1</v>
      </c>
      <c r="DE64" s="34">
        <v>1</v>
      </c>
      <c r="DF64" s="34">
        <v>1</v>
      </c>
      <c r="DG64" s="34"/>
      <c r="DH64" s="34"/>
      <c r="DI64" s="34"/>
      <c r="DJ64" s="34"/>
      <c r="DK64" s="34"/>
      <c r="DL64" s="34"/>
      <c r="DM64" s="34"/>
      <c r="DN64" s="34"/>
      <c r="DO64" s="34"/>
      <c r="DP64" s="34"/>
      <c r="DQ64" s="34"/>
      <c r="DR64" s="34"/>
      <c r="DS64" s="34"/>
      <c r="DT64" s="34"/>
      <c r="DU64" s="34"/>
      <c r="DV64" s="34"/>
      <c r="DW64" s="34"/>
      <c r="DX64" s="34"/>
      <c r="DY64" s="34"/>
      <c r="DZ64" s="34"/>
      <c r="EA64" s="34"/>
      <c r="EB64" s="34"/>
      <c r="EC64" s="34"/>
      <c r="ED64" s="34"/>
      <c r="EE64" s="34"/>
      <c r="EF64" s="34"/>
      <c r="EG64" s="34"/>
      <c r="EH64" s="34"/>
      <c r="EI64" s="34"/>
      <c r="EJ64" s="34"/>
      <c r="EW64" s="175">
        <f t="shared" si="54"/>
        <v>2.2222222222222223E-4</v>
      </c>
    </row>
    <row r="65" spans="2:153" x14ac:dyDescent="0.3">
      <c r="B65" s="34"/>
      <c r="C65" s="34" t="s">
        <v>260</v>
      </c>
      <c r="D65" s="146" t="s">
        <v>287</v>
      </c>
      <c r="E65" s="35" t="s">
        <v>4</v>
      </c>
      <c r="F65" s="35" t="s">
        <v>334</v>
      </c>
      <c r="G65" s="35" t="s">
        <v>312</v>
      </c>
      <c r="H65" s="151">
        <v>45067</v>
      </c>
      <c r="I65" s="151">
        <v>45116</v>
      </c>
      <c r="J65" s="53">
        <f>+IF(H65="","",(I65-H65)+1)</f>
        <v>50</v>
      </c>
      <c r="K65" s="45">
        <f>+SUM(CB65:EJ65)/SUM(Q65:BY65)</f>
        <v>0.62</v>
      </c>
      <c r="L65" s="45"/>
      <c r="M65" s="51">
        <f>10%/9</f>
        <v>1.1111111111111112E-2</v>
      </c>
      <c r="N65" s="51">
        <f>+K65*M65</f>
        <v>6.8888888888888888E-3</v>
      </c>
      <c r="O65" s="35"/>
      <c r="P65" s="162"/>
      <c r="Q65" s="49">
        <f t="shared" si="55"/>
        <v>1</v>
      </c>
      <c r="R65" s="49">
        <f t="shared" si="55"/>
        <v>1</v>
      </c>
      <c r="S65" s="49">
        <f t="shared" si="55"/>
        <v>1</v>
      </c>
      <c r="T65" s="49">
        <f t="shared" si="55"/>
        <v>1</v>
      </c>
      <c r="U65" s="49">
        <f t="shared" si="55"/>
        <v>1</v>
      </c>
      <c r="V65" s="49">
        <f t="shared" si="55"/>
        <v>1</v>
      </c>
      <c r="W65" s="49">
        <f t="shared" si="55"/>
        <v>1</v>
      </c>
      <c r="X65" s="49">
        <f t="shared" si="55"/>
        <v>1</v>
      </c>
      <c r="Y65" s="49">
        <f t="shared" si="55"/>
        <v>1</v>
      </c>
      <c r="Z65" s="49">
        <f t="shared" si="55"/>
        <v>1</v>
      </c>
      <c r="AA65" s="49">
        <f t="shared" si="55"/>
        <v>1</v>
      </c>
      <c r="AB65" s="49">
        <f t="shared" si="55"/>
        <v>1</v>
      </c>
      <c r="AC65" s="49">
        <f t="shared" si="55"/>
        <v>1</v>
      </c>
      <c r="AD65" s="49">
        <f t="shared" si="55"/>
        <v>1</v>
      </c>
      <c r="AE65" s="49">
        <f t="shared" si="55"/>
        <v>1</v>
      </c>
      <c r="AF65" s="49">
        <f t="shared" si="55"/>
        <v>1</v>
      </c>
      <c r="AG65" s="49">
        <f t="shared" si="56"/>
        <v>1</v>
      </c>
      <c r="AH65" s="49">
        <f t="shared" si="56"/>
        <v>1</v>
      </c>
      <c r="AI65" s="49">
        <f t="shared" si="56"/>
        <v>1</v>
      </c>
      <c r="AJ65" s="49">
        <f t="shared" si="56"/>
        <v>1</v>
      </c>
      <c r="AK65" s="49">
        <f t="shared" si="56"/>
        <v>1</v>
      </c>
      <c r="AL65" s="49">
        <f t="shared" si="56"/>
        <v>1</v>
      </c>
      <c r="AM65" s="49">
        <f t="shared" si="56"/>
        <v>1</v>
      </c>
      <c r="AN65" s="49">
        <f t="shared" si="56"/>
        <v>1</v>
      </c>
      <c r="AO65" s="49">
        <f t="shared" si="56"/>
        <v>1</v>
      </c>
      <c r="AP65" s="49">
        <f t="shared" si="56"/>
        <v>1</v>
      </c>
      <c r="AQ65" s="49">
        <f t="shared" si="56"/>
        <v>1</v>
      </c>
      <c r="AR65" s="49">
        <f t="shared" si="56"/>
        <v>1</v>
      </c>
      <c r="AS65" s="49">
        <f t="shared" si="56"/>
        <v>1</v>
      </c>
      <c r="AT65" s="49">
        <f t="shared" si="56"/>
        <v>1</v>
      </c>
      <c r="AU65" s="49">
        <f t="shared" si="56"/>
        <v>1</v>
      </c>
      <c r="AV65" s="49">
        <f t="shared" si="56"/>
        <v>1</v>
      </c>
      <c r="AW65" s="49">
        <f t="shared" si="57"/>
        <v>1</v>
      </c>
      <c r="AX65" s="49">
        <f t="shared" si="57"/>
        <v>1</v>
      </c>
      <c r="AY65" s="49">
        <f t="shared" si="57"/>
        <v>1</v>
      </c>
      <c r="AZ65" s="49">
        <f t="shared" si="57"/>
        <v>1</v>
      </c>
      <c r="BA65" s="49">
        <f t="shared" si="57"/>
        <v>1</v>
      </c>
      <c r="BB65" s="49">
        <f t="shared" si="57"/>
        <v>1</v>
      </c>
      <c r="BC65" s="49">
        <f t="shared" si="57"/>
        <v>1</v>
      </c>
      <c r="BD65" s="49">
        <f t="shared" si="57"/>
        <v>1</v>
      </c>
      <c r="BE65" s="49">
        <f t="shared" si="57"/>
        <v>1</v>
      </c>
      <c r="BF65" s="49">
        <f t="shared" si="57"/>
        <v>1</v>
      </c>
      <c r="BG65" s="49">
        <f t="shared" si="57"/>
        <v>1</v>
      </c>
      <c r="BH65" s="49">
        <f t="shared" si="57"/>
        <v>1</v>
      </c>
      <c r="BI65" s="49">
        <f t="shared" si="57"/>
        <v>1</v>
      </c>
      <c r="BJ65" s="49">
        <f t="shared" si="57"/>
        <v>1</v>
      </c>
      <c r="BK65" s="49">
        <f t="shared" si="57"/>
        <v>1</v>
      </c>
      <c r="BL65" s="49">
        <f t="shared" si="57"/>
        <v>1</v>
      </c>
      <c r="BM65" s="49">
        <f t="shared" si="58"/>
        <v>1</v>
      </c>
      <c r="BN65" s="49">
        <f t="shared" si="58"/>
        <v>1</v>
      </c>
      <c r="BO65" s="49" t="str">
        <f t="shared" si="58"/>
        <v/>
      </c>
      <c r="BP65" s="49" t="str">
        <f t="shared" si="58"/>
        <v/>
      </c>
      <c r="BQ65" s="49" t="str">
        <f t="shared" si="58"/>
        <v/>
      </c>
      <c r="BR65" s="49" t="str">
        <f t="shared" si="58"/>
        <v/>
      </c>
      <c r="BS65" s="49" t="str">
        <f t="shared" si="58"/>
        <v/>
      </c>
      <c r="BT65" s="49" t="str">
        <f t="shared" si="58"/>
        <v/>
      </c>
      <c r="BU65" s="49" t="str">
        <f t="shared" si="58"/>
        <v/>
      </c>
      <c r="BV65" s="49" t="str">
        <f t="shared" si="58"/>
        <v/>
      </c>
      <c r="BW65" s="49" t="str">
        <f t="shared" si="58"/>
        <v/>
      </c>
      <c r="BX65" s="49" t="str">
        <f t="shared" si="58"/>
        <v/>
      </c>
      <c r="BY65" s="49" t="str">
        <f t="shared" si="58"/>
        <v/>
      </c>
      <c r="CB65" s="34">
        <v>1</v>
      </c>
      <c r="CC65" s="34">
        <v>1</v>
      </c>
      <c r="CD65" s="34">
        <v>1</v>
      </c>
      <c r="CE65" s="34">
        <v>1</v>
      </c>
      <c r="CF65" s="34">
        <v>1</v>
      </c>
      <c r="CG65" s="34">
        <v>1</v>
      </c>
      <c r="CH65" s="34">
        <v>1</v>
      </c>
      <c r="CI65" s="34">
        <v>1</v>
      </c>
      <c r="CJ65" s="34">
        <v>1</v>
      </c>
      <c r="CK65" s="34">
        <v>1</v>
      </c>
      <c r="CL65" s="34">
        <v>1</v>
      </c>
      <c r="CM65" s="34">
        <v>1</v>
      </c>
      <c r="CN65" s="34">
        <v>1</v>
      </c>
      <c r="CO65" s="34">
        <v>1</v>
      </c>
      <c r="CP65" s="34">
        <v>1</v>
      </c>
      <c r="CQ65" s="34">
        <v>1</v>
      </c>
      <c r="CR65" s="34">
        <v>1</v>
      </c>
      <c r="CS65" s="34">
        <v>1</v>
      </c>
      <c r="CT65" s="34">
        <v>1</v>
      </c>
      <c r="CU65" s="34">
        <v>1</v>
      </c>
      <c r="CV65" s="34">
        <v>1</v>
      </c>
      <c r="CW65" s="34">
        <v>1</v>
      </c>
      <c r="CX65" s="34">
        <v>1</v>
      </c>
      <c r="CY65" s="34">
        <v>1</v>
      </c>
      <c r="CZ65" s="34">
        <v>1</v>
      </c>
      <c r="DA65" s="34">
        <v>1</v>
      </c>
      <c r="DB65" s="34">
        <v>1</v>
      </c>
      <c r="DC65" s="34">
        <v>1</v>
      </c>
      <c r="DD65" s="34">
        <v>1</v>
      </c>
      <c r="DE65" s="34">
        <v>1</v>
      </c>
      <c r="DF65" s="34">
        <v>1</v>
      </c>
      <c r="DG65" s="34"/>
      <c r="DH65" s="34"/>
      <c r="DI65" s="34"/>
      <c r="DJ65" s="34"/>
      <c r="DK65" s="34"/>
      <c r="DL65" s="34"/>
      <c r="DM65" s="34"/>
      <c r="DN65" s="34"/>
      <c r="DO65" s="34"/>
      <c r="DP65" s="34"/>
      <c r="DQ65" s="34"/>
      <c r="DR65" s="34"/>
      <c r="DS65" s="34"/>
      <c r="DT65" s="34"/>
      <c r="DU65" s="34"/>
      <c r="DV65" s="34"/>
      <c r="DW65" s="34"/>
      <c r="DX65" s="34"/>
      <c r="DY65" s="34"/>
      <c r="DZ65" s="34"/>
      <c r="EA65" s="34"/>
      <c r="EB65" s="34"/>
      <c r="EC65" s="34"/>
      <c r="ED65" s="34"/>
      <c r="EE65" s="34"/>
      <c r="EF65" s="34"/>
      <c r="EG65" s="34"/>
      <c r="EH65" s="34"/>
      <c r="EI65" s="34"/>
      <c r="EJ65" s="34"/>
      <c r="EW65" s="175">
        <f t="shared" si="54"/>
        <v>2.2222222222222223E-4</v>
      </c>
    </row>
    <row r="66" spans="2:153" x14ac:dyDescent="0.3">
      <c r="B66" s="34"/>
      <c r="C66" s="34" t="s">
        <v>261</v>
      </c>
      <c r="D66" s="146" t="s">
        <v>289</v>
      </c>
      <c r="E66" s="35" t="s">
        <v>4</v>
      </c>
      <c r="F66" s="35" t="s">
        <v>334</v>
      </c>
      <c r="G66" s="35" t="s">
        <v>312</v>
      </c>
      <c r="H66" s="151">
        <v>45067</v>
      </c>
      <c r="I66" s="151">
        <v>45116</v>
      </c>
      <c r="J66" s="53">
        <f>+IF(H66="","",(I66-H66)+1)</f>
        <v>50</v>
      </c>
      <c r="K66" s="45">
        <f>+SUM(CB66:EJ66)/SUM(Q66:BY66)</f>
        <v>0.62</v>
      </c>
      <c r="L66" s="45"/>
      <c r="M66" s="51">
        <f>10%/9</f>
        <v>1.1111111111111112E-2</v>
      </c>
      <c r="N66" s="51">
        <f>+K66*M66</f>
        <v>6.8888888888888888E-3</v>
      </c>
      <c r="O66" s="35"/>
      <c r="P66" s="162"/>
      <c r="Q66" s="49">
        <f t="shared" si="55"/>
        <v>1</v>
      </c>
      <c r="R66" s="49">
        <f t="shared" si="55"/>
        <v>1</v>
      </c>
      <c r="S66" s="49">
        <f t="shared" si="55"/>
        <v>1</v>
      </c>
      <c r="T66" s="49">
        <f t="shared" si="55"/>
        <v>1</v>
      </c>
      <c r="U66" s="49">
        <f t="shared" si="55"/>
        <v>1</v>
      </c>
      <c r="V66" s="49">
        <f t="shared" si="55"/>
        <v>1</v>
      </c>
      <c r="W66" s="49">
        <f t="shared" si="55"/>
        <v>1</v>
      </c>
      <c r="X66" s="49">
        <f t="shared" si="55"/>
        <v>1</v>
      </c>
      <c r="Y66" s="49">
        <f t="shared" si="55"/>
        <v>1</v>
      </c>
      <c r="Z66" s="49">
        <f t="shared" si="55"/>
        <v>1</v>
      </c>
      <c r="AA66" s="49">
        <f t="shared" si="55"/>
        <v>1</v>
      </c>
      <c r="AB66" s="49">
        <f t="shared" si="55"/>
        <v>1</v>
      </c>
      <c r="AC66" s="49">
        <f t="shared" si="55"/>
        <v>1</v>
      </c>
      <c r="AD66" s="49">
        <f t="shared" si="55"/>
        <v>1</v>
      </c>
      <c r="AE66" s="49">
        <f t="shared" si="55"/>
        <v>1</v>
      </c>
      <c r="AF66" s="49">
        <f t="shared" si="55"/>
        <v>1</v>
      </c>
      <c r="AG66" s="49">
        <f t="shared" si="56"/>
        <v>1</v>
      </c>
      <c r="AH66" s="49">
        <f t="shared" si="56"/>
        <v>1</v>
      </c>
      <c r="AI66" s="49">
        <f t="shared" si="56"/>
        <v>1</v>
      </c>
      <c r="AJ66" s="49">
        <f t="shared" si="56"/>
        <v>1</v>
      </c>
      <c r="AK66" s="49">
        <f t="shared" si="56"/>
        <v>1</v>
      </c>
      <c r="AL66" s="49">
        <f t="shared" si="56"/>
        <v>1</v>
      </c>
      <c r="AM66" s="49">
        <f t="shared" si="56"/>
        <v>1</v>
      </c>
      <c r="AN66" s="49">
        <f t="shared" si="56"/>
        <v>1</v>
      </c>
      <c r="AO66" s="49">
        <f t="shared" si="56"/>
        <v>1</v>
      </c>
      <c r="AP66" s="49">
        <f t="shared" si="56"/>
        <v>1</v>
      </c>
      <c r="AQ66" s="49">
        <f t="shared" si="56"/>
        <v>1</v>
      </c>
      <c r="AR66" s="49">
        <f t="shared" si="56"/>
        <v>1</v>
      </c>
      <c r="AS66" s="49">
        <f t="shared" si="56"/>
        <v>1</v>
      </c>
      <c r="AT66" s="49">
        <f t="shared" si="56"/>
        <v>1</v>
      </c>
      <c r="AU66" s="49">
        <f t="shared" si="56"/>
        <v>1</v>
      </c>
      <c r="AV66" s="49">
        <f t="shared" si="56"/>
        <v>1</v>
      </c>
      <c r="AW66" s="49">
        <f t="shared" si="57"/>
        <v>1</v>
      </c>
      <c r="AX66" s="49">
        <f t="shared" si="57"/>
        <v>1</v>
      </c>
      <c r="AY66" s="49">
        <f t="shared" si="57"/>
        <v>1</v>
      </c>
      <c r="AZ66" s="49">
        <f t="shared" si="57"/>
        <v>1</v>
      </c>
      <c r="BA66" s="49">
        <f t="shared" si="57"/>
        <v>1</v>
      </c>
      <c r="BB66" s="49">
        <f t="shared" si="57"/>
        <v>1</v>
      </c>
      <c r="BC66" s="49">
        <f t="shared" si="57"/>
        <v>1</v>
      </c>
      <c r="BD66" s="49">
        <f t="shared" si="57"/>
        <v>1</v>
      </c>
      <c r="BE66" s="49">
        <f t="shared" si="57"/>
        <v>1</v>
      </c>
      <c r="BF66" s="49">
        <f t="shared" si="57"/>
        <v>1</v>
      </c>
      <c r="BG66" s="49">
        <f t="shared" si="57"/>
        <v>1</v>
      </c>
      <c r="BH66" s="49">
        <f t="shared" si="57"/>
        <v>1</v>
      </c>
      <c r="BI66" s="49">
        <f t="shared" si="57"/>
        <v>1</v>
      </c>
      <c r="BJ66" s="49">
        <f t="shared" si="57"/>
        <v>1</v>
      </c>
      <c r="BK66" s="49">
        <f t="shared" si="57"/>
        <v>1</v>
      </c>
      <c r="BL66" s="49">
        <f t="shared" si="57"/>
        <v>1</v>
      </c>
      <c r="BM66" s="49">
        <f t="shared" si="58"/>
        <v>1</v>
      </c>
      <c r="BN66" s="49">
        <f t="shared" si="58"/>
        <v>1</v>
      </c>
      <c r="BO66" s="49" t="str">
        <f t="shared" si="58"/>
        <v/>
      </c>
      <c r="BP66" s="49" t="str">
        <f t="shared" si="58"/>
        <v/>
      </c>
      <c r="BQ66" s="49" t="str">
        <f t="shared" si="58"/>
        <v/>
      </c>
      <c r="BR66" s="49" t="str">
        <f t="shared" si="58"/>
        <v/>
      </c>
      <c r="BS66" s="49" t="str">
        <f t="shared" si="58"/>
        <v/>
      </c>
      <c r="BT66" s="49" t="str">
        <f t="shared" si="58"/>
        <v/>
      </c>
      <c r="BU66" s="49" t="str">
        <f t="shared" si="58"/>
        <v/>
      </c>
      <c r="BV66" s="49" t="str">
        <f t="shared" si="58"/>
        <v/>
      </c>
      <c r="BW66" s="49" t="str">
        <f t="shared" si="58"/>
        <v/>
      </c>
      <c r="BX66" s="49" t="str">
        <f t="shared" si="58"/>
        <v/>
      </c>
      <c r="BY66" s="49" t="str">
        <f t="shared" si="58"/>
        <v/>
      </c>
      <c r="CB66" s="34">
        <v>1</v>
      </c>
      <c r="CC66" s="34">
        <v>1</v>
      </c>
      <c r="CD66" s="34">
        <v>1</v>
      </c>
      <c r="CE66" s="34">
        <v>1</v>
      </c>
      <c r="CF66" s="34">
        <v>1</v>
      </c>
      <c r="CG66" s="34">
        <v>1</v>
      </c>
      <c r="CH66" s="34">
        <v>1</v>
      </c>
      <c r="CI66" s="34">
        <v>1</v>
      </c>
      <c r="CJ66" s="34">
        <v>1</v>
      </c>
      <c r="CK66" s="34">
        <v>1</v>
      </c>
      <c r="CL66" s="34">
        <v>1</v>
      </c>
      <c r="CM66" s="34">
        <v>1</v>
      </c>
      <c r="CN66" s="34">
        <v>1</v>
      </c>
      <c r="CO66" s="34">
        <v>1</v>
      </c>
      <c r="CP66" s="34">
        <v>1</v>
      </c>
      <c r="CQ66" s="34">
        <v>1</v>
      </c>
      <c r="CR66" s="34">
        <v>1</v>
      </c>
      <c r="CS66" s="34">
        <v>1</v>
      </c>
      <c r="CT66" s="34">
        <v>1</v>
      </c>
      <c r="CU66" s="34">
        <v>1</v>
      </c>
      <c r="CV66" s="34">
        <v>1</v>
      </c>
      <c r="CW66" s="34">
        <v>1</v>
      </c>
      <c r="CX66" s="34">
        <v>1</v>
      </c>
      <c r="CY66" s="34">
        <v>1</v>
      </c>
      <c r="CZ66" s="34">
        <v>1</v>
      </c>
      <c r="DA66" s="34">
        <v>1</v>
      </c>
      <c r="DB66" s="34">
        <v>1</v>
      </c>
      <c r="DC66" s="34">
        <v>1</v>
      </c>
      <c r="DD66" s="34">
        <v>1</v>
      </c>
      <c r="DE66" s="34">
        <v>1</v>
      </c>
      <c r="DF66" s="34">
        <v>1</v>
      </c>
      <c r="DG66" s="34"/>
      <c r="DH66" s="34"/>
      <c r="DI66" s="34"/>
      <c r="DJ66" s="34"/>
      <c r="DK66" s="34"/>
      <c r="DL66" s="34"/>
      <c r="DM66" s="34"/>
      <c r="DN66" s="34"/>
      <c r="DO66" s="34"/>
      <c r="DP66" s="34"/>
      <c r="DQ66" s="34"/>
      <c r="DR66" s="34"/>
      <c r="DS66" s="34"/>
      <c r="DT66" s="34"/>
      <c r="DU66" s="34"/>
      <c r="DV66" s="34"/>
      <c r="DW66" s="34"/>
      <c r="DX66" s="34"/>
      <c r="DY66" s="34"/>
      <c r="DZ66" s="34"/>
      <c r="EA66" s="34"/>
      <c r="EB66" s="34"/>
      <c r="EC66" s="34"/>
      <c r="ED66" s="34"/>
      <c r="EE66" s="34"/>
      <c r="EF66" s="34"/>
      <c r="EG66" s="34"/>
      <c r="EH66" s="34"/>
      <c r="EI66" s="34"/>
      <c r="EJ66" s="34"/>
      <c r="EW66" s="175">
        <f t="shared" si="54"/>
        <v>2.2222222222222223E-4</v>
      </c>
    </row>
    <row r="67" spans="2:153" x14ac:dyDescent="0.3">
      <c r="B67" s="34"/>
      <c r="C67" s="34" t="s">
        <v>262</v>
      </c>
      <c r="D67" s="146" t="s">
        <v>288</v>
      </c>
      <c r="E67" s="35" t="s">
        <v>4</v>
      </c>
      <c r="F67" s="35" t="s">
        <v>334</v>
      </c>
      <c r="G67" s="35" t="s">
        <v>312</v>
      </c>
      <c r="H67" s="151">
        <v>45067</v>
      </c>
      <c r="I67" s="151">
        <v>45116</v>
      </c>
      <c r="J67" s="53">
        <f>+IF(H67="","",(I67-H67)+1)</f>
        <v>50</v>
      </c>
      <c r="K67" s="45">
        <f>+SUM(CB67:EJ67)/SUM(Q67:BY67)</f>
        <v>0.62</v>
      </c>
      <c r="L67" s="45"/>
      <c r="M67" s="51">
        <f>10%/9</f>
        <v>1.1111111111111112E-2</v>
      </c>
      <c r="N67" s="51">
        <f>+K67*M67</f>
        <v>6.8888888888888888E-3</v>
      </c>
      <c r="O67" s="35"/>
      <c r="P67" s="162"/>
      <c r="Q67" s="49">
        <f t="shared" si="55"/>
        <v>1</v>
      </c>
      <c r="R67" s="49">
        <f t="shared" si="55"/>
        <v>1</v>
      </c>
      <c r="S67" s="49">
        <f t="shared" si="55"/>
        <v>1</v>
      </c>
      <c r="T67" s="49">
        <f t="shared" si="55"/>
        <v>1</v>
      </c>
      <c r="U67" s="49">
        <f t="shared" si="55"/>
        <v>1</v>
      </c>
      <c r="V67" s="49">
        <f t="shared" si="55"/>
        <v>1</v>
      </c>
      <c r="W67" s="49">
        <f t="shared" si="55"/>
        <v>1</v>
      </c>
      <c r="X67" s="49">
        <f t="shared" si="55"/>
        <v>1</v>
      </c>
      <c r="Y67" s="49">
        <f t="shared" si="55"/>
        <v>1</v>
      </c>
      <c r="Z67" s="49">
        <f t="shared" si="55"/>
        <v>1</v>
      </c>
      <c r="AA67" s="49">
        <f t="shared" si="55"/>
        <v>1</v>
      </c>
      <c r="AB67" s="49">
        <f t="shared" si="55"/>
        <v>1</v>
      </c>
      <c r="AC67" s="49">
        <f t="shared" si="55"/>
        <v>1</v>
      </c>
      <c r="AD67" s="49">
        <f t="shared" si="55"/>
        <v>1</v>
      </c>
      <c r="AE67" s="49">
        <f t="shared" si="55"/>
        <v>1</v>
      </c>
      <c r="AF67" s="49">
        <f t="shared" si="55"/>
        <v>1</v>
      </c>
      <c r="AG67" s="49">
        <f t="shared" si="56"/>
        <v>1</v>
      </c>
      <c r="AH67" s="49">
        <f t="shared" si="56"/>
        <v>1</v>
      </c>
      <c r="AI67" s="49">
        <f t="shared" si="56"/>
        <v>1</v>
      </c>
      <c r="AJ67" s="49">
        <f t="shared" si="56"/>
        <v>1</v>
      </c>
      <c r="AK67" s="49">
        <f t="shared" si="56"/>
        <v>1</v>
      </c>
      <c r="AL67" s="49">
        <f t="shared" si="56"/>
        <v>1</v>
      </c>
      <c r="AM67" s="49">
        <f t="shared" si="56"/>
        <v>1</v>
      </c>
      <c r="AN67" s="49">
        <f t="shared" si="56"/>
        <v>1</v>
      </c>
      <c r="AO67" s="49">
        <f t="shared" si="56"/>
        <v>1</v>
      </c>
      <c r="AP67" s="49">
        <f t="shared" si="56"/>
        <v>1</v>
      </c>
      <c r="AQ67" s="49">
        <f t="shared" si="56"/>
        <v>1</v>
      </c>
      <c r="AR67" s="49">
        <f t="shared" si="56"/>
        <v>1</v>
      </c>
      <c r="AS67" s="49">
        <f t="shared" si="56"/>
        <v>1</v>
      </c>
      <c r="AT67" s="49">
        <f t="shared" si="56"/>
        <v>1</v>
      </c>
      <c r="AU67" s="49">
        <f t="shared" si="56"/>
        <v>1</v>
      </c>
      <c r="AV67" s="49">
        <f t="shared" si="56"/>
        <v>1</v>
      </c>
      <c r="AW67" s="49">
        <f t="shared" si="57"/>
        <v>1</v>
      </c>
      <c r="AX67" s="49">
        <f t="shared" si="57"/>
        <v>1</v>
      </c>
      <c r="AY67" s="49">
        <f t="shared" si="57"/>
        <v>1</v>
      </c>
      <c r="AZ67" s="49">
        <f t="shared" si="57"/>
        <v>1</v>
      </c>
      <c r="BA67" s="49">
        <f t="shared" si="57"/>
        <v>1</v>
      </c>
      <c r="BB67" s="49">
        <f t="shared" si="57"/>
        <v>1</v>
      </c>
      <c r="BC67" s="49">
        <f t="shared" si="57"/>
        <v>1</v>
      </c>
      <c r="BD67" s="49">
        <f t="shared" si="57"/>
        <v>1</v>
      </c>
      <c r="BE67" s="49">
        <f t="shared" si="57"/>
        <v>1</v>
      </c>
      <c r="BF67" s="49">
        <f t="shared" si="57"/>
        <v>1</v>
      </c>
      <c r="BG67" s="49">
        <f t="shared" si="57"/>
        <v>1</v>
      </c>
      <c r="BH67" s="49">
        <f t="shared" si="57"/>
        <v>1</v>
      </c>
      <c r="BI67" s="49">
        <f t="shared" si="57"/>
        <v>1</v>
      </c>
      <c r="BJ67" s="49">
        <f t="shared" si="57"/>
        <v>1</v>
      </c>
      <c r="BK67" s="49">
        <f t="shared" si="57"/>
        <v>1</v>
      </c>
      <c r="BL67" s="49">
        <f t="shared" si="57"/>
        <v>1</v>
      </c>
      <c r="BM67" s="49">
        <f t="shared" si="58"/>
        <v>1</v>
      </c>
      <c r="BN67" s="49">
        <f t="shared" si="58"/>
        <v>1</v>
      </c>
      <c r="BO67" s="49" t="str">
        <f t="shared" si="58"/>
        <v/>
      </c>
      <c r="BP67" s="49" t="str">
        <f t="shared" si="58"/>
        <v/>
      </c>
      <c r="BQ67" s="49" t="str">
        <f t="shared" si="58"/>
        <v/>
      </c>
      <c r="BR67" s="49" t="str">
        <f t="shared" si="58"/>
        <v/>
      </c>
      <c r="BS67" s="49" t="str">
        <f t="shared" si="58"/>
        <v/>
      </c>
      <c r="BT67" s="49" t="str">
        <f t="shared" si="58"/>
        <v/>
      </c>
      <c r="BU67" s="49" t="str">
        <f t="shared" si="58"/>
        <v/>
      </c>
      <c r="BV67" s="49" t="str">
        <f t="shared" si="58"/>
        <v/>
      </c>
      <c r="BW67" s="49" t="str">
        <f t="shared" si="58"/>
        <v/>
      </c>
      <c r="BX67" s="49" t="str">
        <f t="shared" si="58"/>
        <v/>
      </c>
      <c r="BY67" s="49" t="str">
        <f t="shared" si="58"/>
        <v/>
      </c>
      <c r="CB67" s="34">
        <v>1</v>
      </c>
      <c r="CC67" s="34">
        <v>1</v>
      </c>
      <c r="CD67" s="34">
        <v>1</v>
      </c>
      <c r="CE67" s="34">
        <v>1</v>
      </c>
      <c r="CF67" s="34">
        <v>1</v>
      </c>
      <c r="CG67" s="34">
        <v>1</v>
      </c>
      <c r="CH67" s="34">
        <v>1</v>
      </c>
      <c r="CI67" s="34">
        <v>1</v>
      </c>
      <c r="CJ67" s="34">
        <v>1</v>
      </c>
      <c r="CK67" s="34">
        <v>1</v>
      </c>
      <c r="CL67" s="34">
        <v>1</v>
      </c>
      <c r="CM67" s="34">
        <v>1</v>
      </c>
      <c r="CN67" s="34">
        <v>1</v>
      </c>
      <c r="CO67" s="34">
        <v>1</v>
      </c>
      <c r="CP67" s="34">
        <v>1</v>
      </c>
      <c r="CQ67" s="34">
        <v>1</v>
      </c>
      <c r="CR67" s="34">
        <v>1</v>
      </c>
      <c r="CS67" s="34">
        <v>1</v>
      </c>
      <c r="CT67" s="34">
        <v>1</v>
      </c>
      <c r="CU67" s="34">
        <v>1</v>
      </c>
      <c r="CV67" s="34">
        <v>1</v>
      </c>
      <c r="CW67" s="34">
        <v>1</v>
      </c>
      <c r="CX67" s="34">
        <v>1</v>
      </c>
      <c r="CY67" s="34">
        <v>1</v>
      </c>
      <c r="CZ67" s="34">
        <v>1</v>
      </c>
      <c r="DA67" s="34">
        <v>1</v>
      </c>
      <c r="DB67" s="34">
        <v>1</v>
      </c>
      <c r="DC67" s="34">
        <v>1</v>
      </c>
      <c r="DD67" s="34">
        <v>1</v>
      </c>
      <c r="DE67" s="34">
        <v>1</v>
      </c>
      <c r="DF67" s="34">
        <v>1</v>
      </c>
      <c r="DG67" s="34"/>
      <c r="DH67" s="34"/>
      <c r="DI67" s="34"/>
      <c r="DJ67" s="34"/>
      <c r="DK67" s="34"/>
      <c r="DL67" s="34"/>
      <c r="DM67" s="34"/>
      <c r="DN67" s="34"/>
      <c r="DO67" s="34"/>
      <c r="DP67" s="34"/>
      <c r="DQ67" s="34"/>
      <c r="DR67" s="34"/>
      <c r="DS67" s="34"/>
      <c r="DT67" s="34"/>
      <c r="DU67" s="34"/>
      <c r="DV67" s="34"/>
      <c r="DW67" s="34"/>
      <c r="DX67" s="34"/>
      <c r="DY67" s="34"/>
      <c r="DZ67" s="34"/>
      <c r="EA67" s="34"/>
      <c r="EB67" s="34"/>
      <c r="EC67" s="34"/>
      <c r="ED67" s="34"/>
      <c r="EE67" s="34"/>
      <c r="EF67" s="34"/>
      <c r="EG67" s="34"/>
      <c r="EH67" s="34"/>
      <c r="EI67" s="34"/>
      <c r="EJ67" s="34"/>
      <c r="EW67" s="175">
        <f t="shared" si="54"/>
        <v>2.2222222222222223E-4</v>
      </c>
    </row>
    <row r="68" spans="2:153" x14ac:dyDescent="0.3">
      <c r="B68" s="32">
        <v>3</v>
      </c>
      <c r="C68" s="32" t="s">
        <v>9</v>
      </c>
      <c r="D68" s="33" t="s">
        <v>12</v>
      </c>
      <c r="E68" s="33"/>
      <c r="F68" s="33"/>
      <c r="G68" s="33"/>
      <c r="H68" s="33"/>
      <c r="I68" s="33"/>
      <c r="J68" s="33"/>
      <c r="K68" s="33"/>
      <c r="L68" s="33"/>
      <c r="M68" s="32"/>
      <c r="N68" s="33"/>
      <c r="O68" s="33"/>
      <c r="P68" s="163"/>
      <c r="Q68" s="147"/>
      <c r="R68" s="147"/>
      <c r="S68" s="147"/>
      <c r="T68" s="147"/>
      <c r="U68" s="147"/>
      <c r="V68" s="147"/>
      <c r="W68" s="147"/>
      <c r="X68" s="147"/>
      <c r="Y68" s="147"/>
      <c r="Z68" s="147"/>
      <c r="AA68" s="147"/>
      <c r="AB68" s="147"/>
      <c r="AC68" s="147"/>
      <c r="AD68" s="147"/>
      <c r="AE68" s="147"/>
      <c r="AF68" s="147"/>
      <c r="AG68" s="147"/>
      <c r="AH68" s="147"/>
      <c r="AI68" s="147"/>
      <c r="AJ68" s="147"/>
      <c r="AK68" s="147"/>
      <c r="AL68" s="147"/>
      <c r="AM68" s="147"/>
      <c r="AN68" s="147"/>
      <c r="AO68" s="147"/>
      <c r="AP68" s="147"/>
      <c r="AQ68" s="147"/>
      <c r="AR68" s="147"/>
      <c r="AS68" s="147"/>
      <c r="AT68" s="147"/>
      <c r="AU68" s="147"/>
      <c r="AV68" s="147"/>
      <c r="AW68" s="147"/>
      <c r="AX68" s="147"/>
      <c r="AY68" s="147"/>
      <c r="AZ68" s="147"/>
      <c r="BA68" s="147"/>
      <c r="BB68" s="147"/>
      <c r="BC68" s="147"/>
      <c r="BD68" s="147"/>
      <c r="BE68" s="147"/>
      <c r="BF68" s="147"/>
      <c r="BG68" s="147"/>
      <c r="BH68" s="147"/>
      <c r="BI68" s="147"/>
      <c r="BJ68" s="147"/>
      <c r="BK68" s="147"/>
      <c r="BL68" s="147"/>
      <c r="BM68" s="147"/>
      <c r="BN68" s="147"/>
      <c r="BO68" s="147"/>
      <c r="BP68" s="147"/>
      <c r="BQ68" s="147"/>
      <c r="BR68" s="147"/>
      <c r="BS68" s="147"/>
      <c r="BT68" s="147"/>
      <c r="BU68" s="147"/>
      <c r="BV68" s="147"/>
      <c r="BW68" s="147"/>
      <c r="BX68" s="147"/>
      <c r="BY68" s="147"/>
      <c r="CB68" s="46"/>
      <c r="CC68" s="46"/>
      <c r="CD68" s="46"/>
      <c r="CE68" s="46"/>
      <c r="CF68" s="46"/>
      <c r="CG68" s="46"/>
      <c r="CH68" s="46"/>
      <c r="CI68" s="46"/>
      <c r="CJ68" s="46"/>
      <c r="CK68" s="46"/>
      <c r="CL68" s="46"/>
      <c r="CM68" s="46"/>
      <c r="CN68" s="46"/>
      <c r="CO68" s="46"/>
      <c r="CP68" s="46"/>
      <c r="CQ68" s="46"/>
      <c r="CR68" s="46"/>
      <c r="CS68" s="46"/>
      <c r="CT68" s="46"/>
      <c r="CU68" s="46"/>
      <c r="CV68" s="46"/>
      <c r="CW68" s="46"/>
      <c r="CX68" s="46"/>
      <c r="CY68" s="46"/>
      <c r="CZ68" s="46"/>
      <c r="DA68" s="46"/>
      <c r="DB68" s="46"/>
      <c r="DC68" s="46"/>
      <c r="DD68" s="46"/>
      <c r="DE68" s="46"/>
      <c r="DF68" s="46"/>
      <c r="DG68" s="46"/>
      <c r="DH68" s="46"/>
      <c r="DI68" s="46"/>
      <c r="DJ68" s="46"/>
      <c r="DK68" s="46"/>
      <c r="DL68" s="46"/>
      <c r="DM68" s="46"/>
      <c r="DN68" s="46"/>
      <c r="DO68" s="46"/>
      <c r="DP68" s="46"/>
      <c r="DQ68" s="46"/>
      <c r="DR68" s="46"/>
      <c r="DS68" s="46"/>
      <c r="DT68" s="46"/>
      <c r="DU68" s="46"/>
      <c r="DV68" s="46"/>
      <c r="DW68" s="46"/>
      <c r="DX68" s="46"/>
      <c r="DY68" s="46"/>
      <c r="DZ68" s="46"/>
      <c r="EA68" s="46"/>
      <c r="EB68" s="46"/>
      <c r="EC68" s="46"/>
      <c r="ED68" s="46"/>
      <c r="EE68" s="46"/>
      <c r="EF68" s="46"/>
      <c r="EG68" s="46"/>
      <c r="EH68" s="46"/>
      <c r="EI68" s="46"/>
      <c r="EJ68" s="46"/>
      <c r="EW68" s="175">
        <f t="shared" si="54"/>
        <v>0</v>
      </c>
    </row>
    <row r="69" spans="2:153" x14ac:dyDescent="0.3">
      <c r="B69" s="34"/>
      <c r="C69" s="34" t="s">
        <v>263</v>
      </c>
      <c r="D69" s="35" t="s">
        <v>285</v>
      </c>
      <c r="E69" s="35" t="s">
        <v>4</v>
      </c>
      <c r="F69" s="35" t="s">
        <v>341</v>
      </c>
      <c r="G69" s="35" t="s">
        <v>319</v>
      </c>
      <c r="H69" s="151">
        <v>45067</v>
      </c>
      <c r="I69" s="151">
        <v>45111</v>
      </c>
      <c r="J69" s="53">
        <f>+IF(H69="","",(I69-H69)+1)</f>
        <v>45</v>
      </c>
      <c r="K69" s="45">
        <f>+SUM(CB69:EJ69)/SUM(Q69:BY69)</f>
        <v>0.68888888888888888</v>
      </c>
      <c r="L69" s="51"/>
      <c r="M69" s="148">
        <v>0.1</v>
      </c>
      <c r="N69" s="51">
        <f>+K69*M69</f>
        <v>6.8888888888888888E-2</v>
      </c>
      <c r="O69" s="35"/>
      <c r="P69" s="162"/>
      <c r="Q69" s="49">
        <f t="shared" ref="Q69:BY69" si="59">+IF((AND(IF(Q$9&gt;=$H69,TRUE,FALSE),IF(Q$9&lt;=$I69,TRUE,FALSE)))=TRUE,1,"")</f>
        <v>1</v>
      </c>
      <c r="R69" s="49">
        <f t="shared" si="59"/>
        <v>1</v>
      </c>
      <c r="S69" s="49">
        <f t="shared" si="59"/>
        <v>1</v>
      </c>
      <c r="T69" s="49">
        <f t="shared" si="59"/>
        <v>1</v>
      </c>
      <c r="U69" s="49">
        <f t="shared" si="59"/>
        <v>1</v>
      </c>
      <c r="V69" s="49">
        <f t="shared" si="59"/>
        <v>1</v>
      </c>
      <c r="W69" s="49">
        <f t="shared" si="59"/>
        <v>1</v>
      </c>
      <c r="X69" s="49">
        <f t="shared" si="59"/>
        <v>1</v>
      </c>
      <c r="Y69" s="49">
        <f t="shared" si="59"/>
        <v>1</v>
      </c>
      <c r="Z69" s="49">
        <f t="shared" si="59"/>
        <v>1</v>
      </c>
      <c r="AA69" s="49">
        <f t="shared" si="59"/>
        <v>1</v>
      </c>
      <c r="AB69" s="49">
        <f t="shared" si="59"/>
        <v>1</v>
      </c>
      <c r="AC69" s="49">
        <f t="shared" si="59"/>
        <v>1</v>
      </c>
      <c r="AD69" s="49">
        <f t="shared" si="59"/>
        <v>1</v>
      </c>
      <c r="AE69" s="49">
        <f t="shared" si="59"/>
        <v>1</v>
      </c>
      <c r="AF69" s="49">
        <f t="shared" si="59"/>
        <v>1</v>
      </c>
      <c r="AG69" s="49">
        <f t="shared" si="59"/>
        <v>1</v>
      </c>
      <c r="AH69" s="49">
        <f t="shared" si="59"/>
        <v>1</v>
      </c>
      <c r="AI69" s="49">
        <f t="shared" si="59"/>
        <v>1</v>
      </c>
      <c r="AJ69" s="49">
        <f t="shared" si="59"/>
        <v>1</v>
      </c>
      <c r="AK69" s="49">
        <f t="shared" si="59"/>
        <v>1</v>
      </c>
      <c r="AL69" s="49">
        <f t="shared" si="59"/>
        <v>1</v>
      </c>
      <c r="AM69" s="49">
        <f t="shared" si="59"/>
        <v>1</v>
      </c>
      <c r="AN69" s="49">
        <f t="shared" si="59"/>
        <v>1</v>
      </c>
      <c r="AO69" s="49">
        <f t="shared" si="59"/>
        <v>1</v>
      </c>
      <c r="AP69" s="49">
        <f t="shared" si="59"/>
        <v>1</v>
      </c>
      <c r="AQ69" s="49">
        <f t="shared" si="59"/>
        <v>1</v>
      </c>
      <c r="AR69" s="49">
        <f t="shared" si="59"/>
        <v>1</v>
      </c>
      <c r="AS69" s="49">
        <f t="shared" si="59"/>
        <v>1</v>
      </c>
      <c r="AT69" s="49">
        <f t="shared" si="59"/>
        <v>1</v>
      </c>
      <c r="AU69" s="49">
        <f t="shared" si="59"/>
        <v>1</v>
      </c>
      <c r="AV69" s="49">
        <f t="shared" si="59"/>
        <v>1</v>
      </c>
      <c r="AW69" s="49">
        <f t="shared" si="59"/>
        <v>1</v>
      </c>
      <c r="AX69" s="49">
        <f t="shared" si="59"/>
        <v>1</v>
      </c>
      <c r="AY69" s="49">
        <f t="shared" si="59"/>
        <v>1</v>
      </c>
      <c r="AZ69" s="49">
        <f t="shared" si="59"/>
        <v>1</v>
      </c>
      <c r="BA69" s="49">
        <f t="shared" si="59"/>
        <v>1</v>
      </c>
      <c r="BB69" s="49">
        <f t="shared" si="59"/>
        <v>1</v>
      </c>
      <c r="BC69" s="49">
        <f t="shared" si="59"/>
        <v>1</v>
      </c>
      <c r="BD69" s="49">
        <f t="shared" si="59"/>
        <v>1</v>
      </c>
      <c r="BE69" s="49">
        <f t="shared" si="59"/>
        <v>1</v>
      </c>
      <c r="BF69" s="49">
        <f t="shared" si="59"/>
        <v>1</v>
      </c>
      <c r="BG69" s="49">
        <f t="shared" si="59"/>
        <v>1</v>
      </c>
      <c r="BH69" s="49">
        <f t="shared" si="59"/>
        <v>1</v>
      </c>
      <c r="BI69" s="49">
        <f t="shared" si="59"/>
        <v>1</v>
      </c>
      <c r="BJ69" s="49" t="str">
        <f t="shared" si="59"/>
        <v/>
      </c>
      <c r="BK69" s="49" t="str">
        <f t="shared" si="59"/>
        <v/>
      </c>
      <c r="BL69" s="49" t="str">
        <f t="shared" si="59"/>
        <v/>
      </c>
      <c r="BM69" s="49" t="str">
        <f t="shared" si="59"/>
        <v/>
      </c>
      <c r="BN69" s="49" t="str">
        <f t="shared" si="59"/>
        <v/>
      </c>
      <c r="BO69" s="49" t="str">
        <f t="shared" si="59"/>
        <v/>
      </c>
      <c r="BP69" s="49" t="str">
        <f t="shared" si="59"/>
        <v/>
      </c>
      <c r="BQ69" s="49" t="str">
        <f t="shared" si="59"/>
        <v/>
      </c>
      <c r="BR69" s="49" t="str">
        <f t="shared" si="59"/>
        <v/>
      </c>
      <c r="BS69" s="49" t="str">
        <f t="shared" si="59"/>
        <v/>
      </c>
      <c r="BT69" s="49" t="str">
        <f t="shared" si="59"/>
        <v/>
      </c>
      <c r="BU69" s="49" t="str">
        <f t="shared" si="59"/>
        <v/>
      </c>
      <c r="BV69" s="49" t="str">
        <f t="shared" si="59"/>
        <v/>
      </c>
      <c r="BW69" s="49" t="str">
        <f t="shared" si="59"/>
        <v/>
      </c>
      <c r="BX69" s="49" t="str">
        <f t="shared" si="59"/>
        <v/>
      </c>
      <c r="BY69" s="49" t="str">
        <f t="shared" si="59"/>
        <v/>
      </c>
      <c r="CB69" s="34">
        <v>1</v>
      </c>
      <c r="CC69" s="34">
        <v>1</v>
      </c>
      <c r="CD69" s="34">
        <v>1</v>
      </c>
      <c r="CE69" s="34">
        <v>1</v>
      </c>
      <c r="CF69" s="34">
        <v>1</v>
      </c>
      <c r="CG69" s="34">
        <v>1</v>
      </c>
      <c r="CH69" s="34">
        <v>1</v>
      </c>
      <c r="CI69" s="34">
        <v>1</v>
      </c>
      <c r="CJ69" s="34">
        <v>1</v>
      </c>
      <c r="CK69" s="34">
        <v>1</v>
      </c>
      <c r="CL69" s="34">
        <v>1</v>
      </c>
      <c r="CM69" s="34">
        <v>1</v>
      </c>
      <c r="CN69" s="34">
        <v>1</v>
      </c>
      <c r="CO69" s="34">
        <v>1</v>
      </c>
      <c r="CP69" s="34">
        <v>1</v>
      </c>
      <c r="CQ69" s="34">
        <v>1</v>
      </c>
      <c r="CR69" s="34">
        <v>1</v>
      </c>
      <c r="CS69" s="34">
        <v>1</v>
      </c>
      <c r="CT69" s="34">
        <v>1</v>
      </c>
      <c r="CU69" s="34">
        <v>1</v>
      </c>
      <c r="CV69" s="34">
        <v>1</v>
      </c>
      <c r="CW69" s="34">
        <v>1</v>
      </c>
      <c r="CX69" s="34">
        <v>1</v>
      </c>
      <c r="CY69" s="34">
        <v>1</v>
      </c>
      <c r="CZ69" s="34">
        <v>1</v>
      </c>
      <c r="DA69" s="34">
        <v>1</v>
      </c>
      <c r="DB69" s="34">
        <v>1</v>
      </c>
      <c r="DC69" s="34">
        <v>1</v>
      </c>
      <c r="DD69" s="34">
        <v>1</v>
      </c>
      <c r="DE69" s="34">
        <v>1</v>
      </c>
      <c r="DF69" s="34">
        <v>1</v>
      </c>
      <c r="DG69" s="34"/>
      <c r="DH69" s="34"/>
      <c r="DI69" s="34"/>
      <c r="DJ69" s="34"/>
      <c r="DK69" s="34"/>
      <c r="DL69" s="34"/>
      <c r="DM69" s="34"/>
      <c r="DN69" s="34"/>
      <c r="DO69" s="34"/>
      <c r="DP69" s="34"/>
      <c r="DQ69" s="34"/>
      <c r="DR69" s="34"/>
      <c r="DS69" s="34"/>
      <c r="DT69" s="34"/>
      <c r="DU69" s="34"/>
      <c r="DV69" s="34"/>
      <c r="DW69" s="34"/>
      <c r="DX69" s="34"/>
      <c r="DY69" s="34"/>
      <c r="DZ69" s="34"/>
      <c r="EA69" s="34"/>
      <c r="EB69" s="34"/>
      <c r="EC69" s="34"/>
      <c r="ED69" s="34"/>
      <c r="EE69" s="34"/>
      <c r="EF69" s="34"/>
      <c r="EG69" s="34"/>
      <c r="EH69" s="34"/>
      <c r="EI69" s="34"/>
      <c r="EJ69" s="34"/>
      <c r="EW69" s="175">
        <f t="shared" si="54"/>
        <v>2.2222222222222222E-3</v>
      </c>
    </row>
    <row r="70" spans="2:153" x14ac:dyDescent="0.3">
      <c r="B70" s="32">
        <v>3</v>
      </c>
      <c r="C70" s="32" t="s">
        <v>10</v>
      </c>
      <c r="D70" s="33" t="s">
        <v>82</v>
      </c>
      <c r="E70" s="33"/>
      <c r="F70" s="33"/>
      <c r="G70" s="33"/>
      <c r="H70" s="33"/>
      <c r="I70" s="33"/>
      <c r="J70" s="46"/>
      <c r="K70" s="46"/>
      <c r="L70" s="46"/>
      <c r="M70" s="149"/>
      <c r="N70" s="52"/>
      <c r="O70" s="33"/>
      <c r="P70" s="163"/>
      <c r="Q70" s="147"/>
      <c r="R70" s="147"/>
      <c r="S70" s="147"/>
      <c r="T70" s="147"/>
      <c r="U70" s="147"/>
      <c r="V70" s="147"/>
      <c r="W70" s="147"/>
      <c r="X70" s="147"/>
      <c r="Y70" s="147"/>
      <c r="Z70" s="147"/>
      <c r="AA70" s="147"/>
      <c r="AB70" s="147"/>
      <c r="AC70" s="147"/>
      <c r="AD70" s="147"/>
      <c r="AE70" s="147"/>
      <c r="AF70" s="147"/>
      <c r="AG70" s="147"/>
      <c r="AH70" s="147"/>
      <c r="AI70" s="147"/>
      <c r="AJ70" s="147"/>
      <c r="AK70" s="147"/>
      <c r="AL70" s="147"/>
      <c r="AM70" s="147"/>
      <c r="AN70" s="147"/>
      <c r="AO70" s="147"/>
      <c r="AP70" s="147"/>
      <c r="AQ70" s="147"/>
      <c r="AR70" s="147"/>
      <c r="AS70" s="147"/>
      <c r="AT70" s="147"/>
      <c r="AU70" s="147"/>
      <c r="AV70" s="147"/>
      <c r="AW70" s="147"/>
      <c r="AX70" s="147"/>
      <c r="AY70" s="147"/>
      <c r="AZ70" s="147"/>
      <c r="BA70" s="147"/>
      <c r="BB70" s="147"/>
      <c r="BC70" s="147"/>
      <c r="BD70" s="147"/>
      <c r="BE70" s="147"/>
      <c r="BF70" s="147"/>
      <c r="BG70" s="147"/>
      <c r="BH70" s="147"/>
      <c r="BI70" s="147"/>
      <c r="BJ70" s="147"/>
      <c r="BK70" s="147"/>
      <c r="BL70" s="147"/>
      <c r="BM70" s="147"/>
      <c r="BN70" s="147"/>
      <c r="BO70" s="147"/>
      <c r="BP70" s="147"/>
      <c r="BQ70" s="147"/>
      <c r="BR70" s="147"/>
      <c r="BS70" s="147"/>
      <c r="BT70" s="147"/>
      <c r="BU70" s="147"/>
      <c r="BV70" s="147"/>
      <c r="BW70" s="147"/>
      <c r="BX70" s="147"/>
      <c r="BY70" s="147"/>
      <c r="CB70" s="46"/>
      <c r="CC70" s="46"/>
      <c r="CD70" s="46"/>
      <c r="CE70" s="46"/>
      <c r="CF70" s="46"/>
      <c r="CG70" s="46"/>
      <c r="CH70" s="46"/>
      <c r="CI70" s="46"/>
      <c r="CJ70" s="46"/>
      <c r="CK70" s="46"/>
      <c r="CL70" s="46"/>
      <c r="CM70" s="46"/>
      <c r="CN70" s="46"/>
      <c r="CO70" s="46"/>
      <c r="CP70" s="46"/>
      <c r="CQ70" s="46"/>
      <c r="CR70" s="46"/>
      <c r="CS70" s="46"/>
      <c r="CT70" s="46"/>
      <c r="CU70" s="46"/>
      <c r="CV70" s="46"/>
      <c r="CW70" s="46"/>
      <c r="CX70" s="46"/>
      <c r="CY70" s="46"/>
      <c r="CZ70" s="46"/>
      <c r="DA70" s="46"/>
      <c r="DB70" s="46"/>
      <c r="DC70" s="46"/>
      <c r="DD70" s="46"/>
      <c r="DE70" s="46"/>
      <c r="DF70" s="46"/>
      <c r="DG70" s="46"/>
      <c r="DH70" s="46"/>
      <c r="DI70" s="46"/>
      <c r="DJ70" s="46"/>
      <c r="DK70" s="46"/>
      <c r="DL70" s="46"/>
      <c r="DM70" s="46"/>
      <c r="DN70" s="46"/>
      <c r="DO70" s="46"/>
      <c r="DP70" s="46"/>
      <c r="DQ70" s="46"/>
      <c r="DR70" s="46"/>
      <c r="DS70" s="46"/>
      <c r="DT70" s="46"/>
      <c r="DU70" s="46"/>
      <c r="DV70" s="46"/>
      <c r="DW70" s="46"/>
      <c r="DX70" s="46"/>
      <c r="DY70" s="46"/>
      <c r="DZ70" s="46"/>
      <c r="EA70" s="46"/>
      <c r="EB70" s="46"/>
      <c r="EC70" s="46"/>
      <c r="ED70" s="46"/>
      <c r="EE70" s="46"/>
      <c r="EF70" s="46"/>
      <c r="EG70" s="46"/>
      <c r="EH70" s="46"/>
      <c r="EI70" s="46"/>
      <c r="EJ70" s="46"/>
      <c r="EW70" s="175">
        <f t="shared" si="54"/>
        <v>0</v>
      </c>
    </row>
    <row r="71" spans="2:153" x14ac:dyDescent="0.3">
      <c r="B71" s="34"/>
      <c r="C71" s="34" t="s">
        <v>258</v>
      </c>
      <c r="D71" s="35" t="s">
        <v>83</v>
      </c>
      <c r="E71" s="35" t="s">
        <v>4</v>
      </c>
      <c r="F71" s="35" t="s">
        <v>340</v>
      </c>
      <c r="G71" s="35" t="s">
        <v>318</v>
      </c>
      <c r="H71" s="151">
        <v>45067</v>
      </c>
      <c r="I71" s="151">
        <v>45116</v>
      </c>
      <c r="J71" s="53">
        <f>+IF(H71="","",(I71-H71)+1)</f>
        <v>50</v>
      </c>
      <c r="K71" s="45">
        <f>+SUM(CB71:EJ71)/SUM(Q71:BY71)</f>
        <v>0.62</v>
      </c>
      <c r="L71" s="45"/>
      <c r="M71" s="51">
        <f>10%/9</f>
        <v>1.1111111111111112E-2</v>
      </c>
      <c r="N71" s="51">
        <f>+K71*M71</f>
        <v>6.8888888888888888E-3</v>
      </c>
      <c r="O71" s="35"/>
      <c r="P71" s="162"/>
      <c r="Q71" s="49">
        <f t="shared" ref="Q71:AF73" si="60">+IF((AND(IF(Q$9&gt;=$H71,TRUE,FALSE),IF(Q$9&lt;=$I71,TRUE,FALSE)))=TRUE,1,"")</f>
        <v>1</v>
      </c>
      <c r="R71" s="49">
        <f t="shared" si="60"/>
        <v>1</v>
      </c>
      <c r="S71" s="49">
        <f t="shared" si="60"/>
        <v>1</v>
      </c>
      <c r="T71" s="49">
        <f t="shared" si="60"/>
        <v>1</v>
      </c>
      <c r="U71" s="49">
        <f t="shared" si="60"/>
        <v>1</v>
      </c>
      <c r="V71" s="49">
        <f t="shared" si="60"/>
        <v>1</v>
      </c>
      <c r="W71" s="49">
        <f t="shared" si="60"/>
        <v>1</v>
      </c>
      <c r="X71" s="49">
        <f t="shared" si="60"/>
        <v>1</v>
      </c>
      <c r="Y71" s="49">
        <f t="shared" si="60"/>
        <v>1</v>
      </c>
      <c r="Z71" s="49">
        <f t="shared" si="60"/>
        <v>1</v>
      </c>
      <c r="AA71" s="49">
        <f t="shared" si="60"/>
        <v>1</v>
      </c>
      <c r="AB71" s="49">
        <f t="shared" si="60"/>
        <v>1</v>
      </c>
      <c r="AC71" s="49">
        <f t="shared" si="60"/>
        <v>1</v>
      </c>
      <c r="AD71" s="49">
        <f t="shared" si="60"/>
        <v>1</v>
      </c>
      <c r="AE71" s="49">
        <f t="shared" si="60"/>
        <v>1</v>
      </c>
      <c r="AF71" s="49">
        <f t="shared" si="60"/>
        <v>1</v>
      </c>
      <c r="AG71" s="49">
        <f t="shared" ref="AG71:AV73" si="61">+IF((AND(IF(AG$9&gt;=$H71,TRUE,FALSE),IF(AG$9&lt;=$I71,TRUE,FALSE)))=TRUE,1,"")</f>
        <v>1</v>
      </c>
      <c r="AH71" s="49">
        <f t="shared" si="61"/>
        <v>1</v>
      </c>
      <c r="AI71" s="49">
        <f t="shared" si="61"/>
        <v>1</v>
      </c>
      <c r="AJ71" s="49">
        <f t="shared" si="61"/>
        <v>1</v>
      </c>
      <c r="AK71" s="49">
        <f t="shared" si="61"/>
        <v>1</v>
      </c>
      <c r="AL71" s="49">
        <f t="shared" si="61"/>
        <v>1</v>
      </c>
      <c r="AM71" s="49">
        <f t="shared" si="61"/>
        <v>1</v>
      </c>
      <c r="AN71" s="49">
        <f t="shared" si="61"/>
        <v>1</v>
      </c>
      <c r="AO71" s="49">
        <f t="shared" si="61"/>
        <v>1</v>
      </c>
      <c r="AP71" s="49">
        <f t="shared" si="61"/>
        <v>1</v>
      </c>
      <c r="AQ71" s="49">
        <f t="shared" si="61"/>
        <v>1</v>
      </c>
      <c r="AR71" s="49">
        <f t="shared" si="61"/>
        <v>1</v>
      </c>
      <c r="AS71" s="49">
        <f t="shared" si="61"/>
        <v>1</v>
      </c>
      <c r="AT71" s="49">
        <f t="shared" si="61"/>
        <v>1</v>
      </c>
      <c r="AU71" s="49">
        <f t="shared" si="61"/>
        <v>1</v>
      </c>
      <c r="AV71" s="49">
        <f t="shared" si="61"/>
        <v>1</v>
      </c>
      <c r="AW71" s="49">
        <f t="shared" ref="AW71:BL73" si="62">+IF((AND(IF(AW$9&gt;=$H71,TRUE,FALSE),IF(AW$9&lt;=$I71,TRUE,FALSE)))=TRUE,1,"")</f>
        <v>1</v>
      </c>
      <c r="AX71" s="49">
        <f t="shared" si="62"/>
        <v>1</v>
      </c>
      <c r="AY71" s="49">
        <f t="shared" si="62"/>
        <v>1</v>
      </c>
      <c r="AZ71" s="49">
        <f t="shared" si="62"/>
        <v>1</v>
      </c>
      <c r="BA71" s="49">
        <f t="shared" si="62"/>
        <v>1</v>
      </c>
      <c r="BB71" s="49">
        <f t="shared" si="62"/>
        <v>1</v>
      </c>
      <c r="BC71" s="49">
        <f t="shared" si="62"/>
        <v>1</v>
      </c>
      <c r="BD71" s="49">
        <f t="shared" si="62"/>
        <v>1</v>
      </c>
      <c r="BE71" s="49">
        <f t="shared" si="62"/>
        <v>1</v>
      </c>
      <c r="BF71" s="49">
        <f t="shared" si="62"/>
        <v>1</v>
      </c>
      <c r="BG71" s="49">
        <f t="shared" si="62"/>
        <v>1</v>
      </c>
      <c r="BH71" s="49">
        <f t="shared" si="62"/>
        <v>1</v>
      </c>
      <c r="BI71" s="49">
        <f t="shared" si="62"/>
        <v>1</v>
      </c>
      <c r="BJ71" s="49">
        <f t="shared" si="62"/>
        <v>1</v>
      </c>
      <c r="BK71" s="49">
        <f t="shared" si="62"/>
        <v>1</v>
      </c>
      <c r="BL71" s="49">
        <f t="shared" si="62"/>
        <v>1</v>
      </c>
      <c r="BM71" s="49">
        <f t="shared" ref="BM71:BY73" si="63">+IF((AND(IF(BM$9&gt;=$H71,TRUE,FALSE),IF(BM$9&lt;=$I71,TRUE,FALSE)))=TRUE,1,"")</f>
        <v>1</v>
      </c>
      <c r="BN71" s="49">
        <f t="shared" si="63"/>
        <v>1</v>
      </c>
      <c r="BO71" s="49" t="str">
        <f t="shared" si="63"/>
        <v/>
      </c>
      <c r="BP71" s="49" t="str">
        <f t="shared" si="63"/>
        <v/>
      </c>
      <c r="BQ71" s="49" t="str">
        <f t="shared" si="63"/>
        <v/>
      </c>
      <c r="BR71" s="49" t="str">
        <f t="shared" si="63"/>
        <v/>
      </c>
      <c r="BS71" s="49" t="str">
        <f t="shared" si="63"/>
        <v/>
      </c>
      <c r="BT71" s="49" t="str">
        <f t="shared" si="63"/>
        <v/>
      </c>
      <c r="BU71" s="49" t="str">
        <f t="shared" si="63"/>
        <v/>
      </c>
      <c r="BV71" s="49" t="str">
        <f t="shared" si="63"/>
        <v/>
      </c>
      <c r="BW71" s="49" t="str">
        <f t="shared" si="63"/>
        <v/>
      </c>
      <c r="BX71" s="49" t="str">
        <f t="shared" si="63"/>
        <v/>
      </c>
      <c r="BY71" s="49" t="str">
        <f t="shared" si="63"/>
        <v/>
      </c>
      <c r="CB71" s="34">
        <v>1</v>
      </c>
      <c r="CC71" s="34">
        <v>1</v>
      </c>
      <c r="CD71" s="34">
        <v>1</v>
      </c>
      <c r="CE71" s="34">
        <v>1</v>
      </c>
      <c r="CF71" s="34">
        <v>1</v>
      </c>
      <c r="CG71" s="34">
        <v>1</v>
      </c>
      <c r="CH71" s="34">
        <v>1</v>
      </c>
      <c r="CI71" s="34">
        <v>1</v>
      </c>
      <c r="CJ71" s="34">
        <v>1</v>
      </c>
      <c r="CK71" s="34">
        <v>1</v>
      </c>
      <c r="CL71" s="34">
        <v>1</v>
      </c>
      <c r="CM71" s="34">
        <v>1</v>
      </c>
      <c r="CN71" s="34">
        <v>1</v>
      </c>
      <c r="CO71" s="34">
        <v>1</v>
      </c>
      <c r="CP71" s="34">
        <v>1</v>
      </c>
      <c r="CQ71" s="34">
        <v>1</v>
      </c>
      <c r="CR71" s="34">
        <v>1</v>
      </c>
      <c r="CS71" s="34">
        <v>1</v>
      </c>
      <c r="CT71" s="34">
        <v>1</v>
      </c>
      <c r="CU71" s="34">
        <v>1</v>
      </c>
      <c r="CV71" s="34">
        <v>1</v>
      </c>
      <c r="CW71" s="34">
        <v>1</v>
      </c>
      <c r="CX71" s="34">
        <v>1</v>
      </c>
      <c r="CY71" s="34">
        <v>1</v>
      </c>
      <c r="CZ71" s="34">
        <v>1</v>
      </c>
      <c r="DA71" s="34">
        <v>1</v>
      </c>
      <c r="DB71" s="34">
        <v>1</v>
      </c>
      <c r="DC71" s="34">
        <v>1</v>
      </c>
      <c r="DD71" s="34">
        <v>1</v>
      </c>
      <c r="DE71" s="34">
        <v>1</v>
      </c>
      <c r="DF71" s="34">
        <v>1</v>
      </c>
      <c r="DG71" s="34"/>
      <c r="DH71" s="34"/>
      <c r="DI71" s="34"/>
      <c r="DJ71" s="34"/>
      <c r="DK71" s="34"/>
      <c r="DL71" s="34"/>
      <c r="DM71" s="34"/>
      <c r="DN71" s="34"/>
      <c r="DO71" s="34"/>
      <c r="DP71" s="34"/>
      <c r="DQ71" s="34"/>
      <c r="DR71" s="34"/>
      <c r="DS71" s="34"/>
      <c r="DT71" s="34"/>
      <c r="DU71" s="34"/>
      <c r="DV71" s="34"/>
      <c r="DW71" s="34"/>
      <c r="DX71" s="34"/>
      <c r="DY71" s="34"/>
      <c r="DZ71" s="34"/>
      <c r="EA71" s="34"/>
      <c r="EB71" s="34"/>
      <c r="EC71" s="34"/>
      <c r="ED71" s="34"/>
      <c r="EE71" s="34"/>
      <c r="EF71" s="34"/>
      <c r="EG71" s="34"/>
      <c r="EH71" s="34"/>
      <c r="EI71" s="34"/>
      <c r="EJ71" s="34"/>
      <c r="EW71" s="175">
        <f t="shared" si="54"/>
        <v>2.2222222222222223E-4</v>
      </c>
    </row>
    <row r="72" spans="2:153" x14ac:dyDescent="0.3">
      <c r="B72" s="34"/>
      <c r="C72" s="34" t="s">
        <v>259</v>
      </c>
      <c r="D72" s="35" t="s">
        <v>218</v>
      </c>
      <c r="E72" s="35" t="s">
        <v>4</v>
      </c>
      <c r="F72" s="35" t="s">
        <v>340</v>
      </c>
      <c r="G72" s="35" t="s">
        <v>318</v>
      </c>
      <c r="H72" s="151">
        <v>45067</v>
      </c>
      <c r="I72" s="151">
        <v>45116</v>
      </c>
      <c r="J72" s="53">
        <f>+IF(H72="","",(I72-H72)+1)</f>
        <v>50</v>
      </c>
      <c r="K72" s="45">
        <f>+SUM(CB72:EJ72)/SUM(Q72:BY72)</f>
        <v>0.62</v>
      </c>
      <c r="L72" s="45"/>
      <c r="M72" s="51">
        <f>10%/9</f>
        <v>1.1111111111111112E-2</v>
      </c>
      <c r="N72" s="51">
        <f>+K72*M72</f>
        <v>6.8888888888888888E-3</v>
      </c>
      <c r="O72" s="35"/>
      <c r="P72" s="162"/>
      <c r="Q72" s="49">
        <f t="shared" si="60"/>
        <v>1</v>
      </c>
      <c r="R72" s="49">
        <f t="shared" si="60"/>
        <v>1</v>
      </c>
      <c r="S72" s="49">
        <f t="shared" si="60"/>
        <v>1</v>
      </c>
      <c r="T72" s="49">
        <f t="shared" si="60"/>
        <v>1</v>
      </c>
      <c r="U72" s="49">
        <f t="shared" si="60"/>
        <v>1</v>
      </c>
      <c r="V72" s="49">
        <f t="shared" si="60"/>
        <v>1</v>
      </c>
      <c r="W72" s="49">
        <f t="shared" si="60"/>
        <v>1</v>
      </c>
      <c r="X72" s="49">
        <f t="shared" si="60"/>
        <v>1</v>
      </c>
      <c r="Y72" s="49">
        <f t="shared" si="60"/>
        <v>1</v>
      </c>
      <c r="Z72" s="49">
        <f t="shared" si="60"/>
        <v>1</v>
      </c>
      <c r="AA72" s="49">
        <f t="shared" si="60"/>
        <v>1</v>
      </c>
      <c r="AB72" s="49">
        <f t="shared" si="60"/>
        <v>1</v>
      </c>
      <c r="AC72" s="49">
        <f t="shared" si="60"/>
        <v>1</v>
      </c>
      <c r="AD72" s="49">
        <f t="shared" si="60"/>
        <v>1</v>
      </c>
      <c r="AE72" s="49">
        <f t="shared" si="60"/>
        <v>1</v>
      </c>
      <c r="AF72" s="49">
        <f t="shared" si="60"/>
        <v>1</v>
      </c>
      <c r="AG72" s="49">
        <f t="shared" si="61"/>
        <v>1</v>
      </c>
      <c r="AH72" s="49">
        <f t="shared" si="61"/>
        <v>1</v>
      </c>
      <c r="AI72" s="49">
        <f t="shared" si="61"/>
        <v>1</v>
      </c>
      <c r="AJ72" s="49">
        <f t="shared" si="61"/>
        <v>1</v>
      </c>
      <c r="AK72" s="49">
        <f t="shared" si="61"/>
        <v>1</v>
      </c>
      <c r="AL72" s="49">
        <f t="shared" si="61"/>
        <v>1</v>
      </c>
      <c r="AM72" s="49">
        <f t="shared" si="61"/>
        <v>1</v>
      </c>
      <c r="AN72" s="49">
        <f t="shared" si="61"/>
        <v>1</v>
      </c>
      <c r="AO72" s="49">
        <f t="shared" si="61"/>
        <v>1</v>
      </c>
      <c r="AP72" s="49">
        <f t="shared" si="61"/>
        <v>1</v>
      </c>
      <c r="AQ72" s="49">
        <f t="shared" si="61"/>
        <v>1</v>
      </c>
      <c r="AR72" s="49">
        <f t="shared" si="61"/>
        <v>1</v>
      </c>
      <c r="AS72" s="49">
        <f t="shared" si="61"/>
        <v>1</v>
      </c>
      <c r="AT72" s="49">
        <f t="shared" si="61"/>
        <v>1</v>
      </c>
      <c r="AU72" s="49">
        <f t="shared" si="61"/>
        <v>1</v>
      </c>
      <c r="AV72" s="49">
        <f t="shared" si="61"/>
        <v>1</v>
      </c>
      <c r="AW72" s="49">
        <f t="shared" si="62"/>
        <v>1</v>
      </c>
      <c r="AX72" s="49">
        <f t="shared" si="62"/>
        <v>1</v>
      </c>
      <c r="AY72" s="49">
        <f t="shared" si="62"/>
        <v>1</v>
      </c>
      <c r="AZ72" s="49">
        <f t="shared" si="62"/>
        <v>1</v>
      </c>
      <c r="BA72" s="49">
        <f t="shared" si="62"/>
        <v>1</v>
      </c>
      <c r="BB72" s="49">
        <f t="shared" si="62"/>
        <v>1</v>
      </c>
      <c r="BC72" s="49">
        <f t="shared" si="62"/>
        <v>1</v>
      </c>
      <c r="BD72" s="49">
        <f t="shared" si="62"/>
        <v>1</v>
      </c>
      <c r="BE72" s="49">
        <f t="shared" si="62"/>
        <v>1</v>
      </c>
      <c r="BF72" s="49">
        <f t="shared" si="62"/>
        <v>1</v>
      </c>
      <c r="BG72" s="49">
        <f t="shared" si="62"/>
        <v>1</v>
      </c>
      <c r="BH72" s="49">
        <f t="shared" si="62"/>
        <v>1</v>
      </c>
      <c r="BI72" s="49">
        <f t="shared" si="62"/>
        <v>1</v>
      </c>
      <c r="BJ72" s="49">
        <f t="shared" si="62"/>
        <v>1</v>
      </c>
      <c r="BK72" s="49">
        <f t="shared" si="62"/>
        <v>1</v>
      </c>
      <c r="BL72" s="49">
        <f t="shared" si="62"/>
        <v>1</v>
      </c>
      <c r="BM72" s="49">
        <f t="shared" si="63"/>
        <v>1</v>
      </c>
      <c r="BN72" s="49">
        <f t="shared" si="63"/>
        <v>1</v>
      </c>
      <c r="BO72" s="49" t="str">
        <f t="shared" si="63"/>
        <v/>
      </c>
      <c r="BP72" s="49" t="str">
        <f t="shared" si="63"/>
        <v/>
      </c>
      <c r="BQ72" s="49" t="str">
        <f t="shared" si="63"/>
        <v/>
      </c>
      <c r="BR72" s="49" t="str">
        <f t="shared" si="63"/>
        <v/>
      </c>
      <c r="BS72" s="49" t="str">
        <f t="shared" si="63"/>
        <v/>
      </c>
      <c r="BT72" s="49" t="str">
        <f t="shared" si="63"/>
        <v/>
      </c>
      <c r="BU72" s="49" t="str">
        <f t="shared" si="63"/>
        <v/>
      </c>
      <c r="BV72" s="49" t="str">
        <f t="shared" si="63"/>
        <v/>
      </c>
      <c r="BW72" s="49" t="str">
        <f t="shared" si="63"/>
        <v/>
      </c>
      <c r="BX72" s="49" t="str">
        <f t="shared" si="63"/>
        <v/>
      </c>
      <c r="BY72" s="49" t="str">
        <f t="shared" si="63"/>
        <v/>
      </c>
      <c r="CB72" s="34">
        <v>1</v>
      </c>
      <c r="CC72" s="34">
        <v>1</v>
      </c>
      <c r="CD72" s="34">
        <v>1</v>
      </c>
      <c r="CE72" s="34">
        <v>1</v>
      </c>
      <c r="CF72" s="34">
        <v>1</v>
      </c>
      <c r="CG72" s="34">
        <v>1</v>
      </c>
      <c r="CH72" s="34">
        <v>1</v>
      </c>
      <c r="CI72" s="34">
        <v>1</v>
      </c>
      <c r="CJ72" s="34">
        <v>1</v>
      </c>
      <c r="CK72" s="34">
        <v>1</v>
      </c>
      <c r="CL72" s="34">
        <v>1</v>
      </c>
      <c r="CM72" s="34">
        <v>1</v>
      </c>
      <c r="CN72" s="34">
        <v>1</v>
      </c>
      <c r="CO72" s="34">
        <v>1</v>
      </c>
      <c r="CP72" s="34">
        <v>1</v>
      </c>
      <c r="CQ72" s="34">
        <v>1</v>
      </c>
      <c r="CR72" s="34">
        <v>1</v>
      </c>
      <c r="CS72" s="34">
        <v>1</v>
      </c>
      <c r="CT72" s="34">
        <v>1</v>
      </c>
      <c r="CU72" s="34">
        <v>1</v>
      </c>
      <c r="CV72" s="34">
        <v>1</v>
      </c>
      <c r="CW72" s="34">
        <v>1</v>
      </c>
      <c r="CX72" s="34">
        <v>1</v>
      </c>
      <c r="CY72" s="34">
        <v>1</v>
      </c>
      <c r="CZ72" s="34">
        <v>1</v>
      </c>
      <c r="DA72" s="34">
        <v>1</v>
      </c>
      <c r="DB72" s="34">
        <v>1</v>
      </c>
      <c r="DC72" s="34">
        <v>1</v>
      </c>
      <c r="DD72" s="34">
        <v>1</v>
      </c>
      <c r="DE72" s="34">
        <v>1</v>
      </c>
      <c r="DF72" s="34">
        <v>1</v>
      </c>
      <c r="DG72" s="34"/>
      <c r="DH72" s="34"/>
      <c r="DI72" s="34"/>
      <c r="DJ72" s="34"/>
      <c r="DK72" s="34"/>
      <c r="DL72" s="34"/>
      <c r="DM72" s="34"/>
      <c r="DN72" s="34"/>
      <c r="DO72" s="34"/>
      <c r="DP72" s="34"/>
      <c r="DQ72" s="34"/>
      <c r="DR72" s="34"/>
      <c r="DS72" s="34"/>
      <c r="DT72" s="34"/>
      <c r="DU72" s="34"/>
      <c r="DV72" s="34"/>
      <c r="DW72" s="34"/>
      <c r="DX72" s="34"/>
      <c r="DY72" s="34"/>
      <c r="DZ72" s="34"/>
      <c r="EA72" s="34"/>
      <c r="EB72" s="34"/>
      <c r="EC72" s="34"/>
      <c r="ED72" s="34"/>
      <c r="EE72" s="34"/>
      <c r="EF72" s="34"/>
      <c r="EG72" s="34"/>
      <c r="EH72" s="34"/>
      <c r="EI72" s="34"/>
      <c r="EJ72" s="34"/>
      <c r="EW72" s="175">
        <f t="shared" si="54"/>
        <v>2.2222222222222223E-4</v>
      </c>
    </row>
    <row r="73" spans="2:153" x14ac:dyDescent="0.3">
      <c r="B73" s="34"/>
      <c r="C73" s="34" t="s">
        <v>260</v>
      </c>
      <c r="D73" s="35" t="s">
        <v>219</v>
      </c>
      <c r="E73" s="35" t="s">
        <v>4</v>
      </c>
      <c r="F73" s="35" t="s">
        <v>340</v>
      </c>
      <c r="G73" s="35" t="s">
        <v>318</v>
      </c>
      <c r="H73" s="151">
        <v>45067</v>
      </c>
      <c r="I73" s="151">
        <v>45116</v>
      </c>
      <c r="J73" s="53">
        <f>+IF(H73="","",(I73-H73)+1)</f>
        <v>50</v>
      </c>
      <c r="K73" s="45">
        <f>+SUM(CB73:EJ73)/SUM(Q73:BY73)</f>
        <v>0.62</v>
      </c>
      <c r="L73" s="45"/>
      <c r="M73" s="51">
        <f>10%/9</f>
        <v>1.1111111111111112E-2</v>
      </c>
      <c r="N73" s="51">
        <f>+K73*M73</f>
        <v>6.8888888888888888E-3</v>
      </c>
      <c r="O73" s="35"/>
      <c r="P73" s="162"/>
      <c r="Q73" s="49">
        <f t="shared" si="60"/>
        <v>1</v>
      </c>
      <c r="R73" s="49">
        <f t="shared" si="60"/>
        <v>1</v>
      </c>
      <c r="S73" s="49">
        <f t="shared" si="60"/>
        <v>1</v>
      </c>
      <c r="T73" s="49">
        <f t="shared" si="60"/>
        <v>1</v>
      </c>
      <c r="U73" s="49">
        <f t="shared" si="60"/>
        <v>1</v>
      </c>
      <c r="V73" s="49">
        <f t="shared" si="60"/>
        <v>1</v>
      </c>
      <c r="W73" s="49">
        <f t="shared" si="60"/>
        <v>1</v>
      </c>
      <c r="X73" s="49">
        <f t="shared" si="60"/>
        <v>1</v>
      </c>
      <c r="Y73" s="49">
        <f t="shared" si="60"/>
        <v>1</v>
      </c>
      <c r="Z73" s="49">
        <f t="shared" si="60"/>
        <v>1</v>
      </c>
      <c r="AA73" s="49">
        <f t="shared" si="60"/>
        <v>1</v>
      </c>
      <c r="AB73" s="49">
        <f t="shared" si="60"/>
        <v>1</v>
      </c>
      <c r="AC73" s="49">
        <f t="shared" si="60"/>
        <v>1</v>
      </c>
      <c r="AD73" s="49">
        <f t="shared" si="60"/>
        <v>1</v>
      </c>
      <c r="AE73" s="49">
        <f t="shared" si="60"/>
        <v>1</v>
      </c>
      <c r="AF73" s="49">
        <f t="shared" si="60"/>
        <v>1</v>
      </c>
      <c r="AG73" s="49">
        <f t="shared" si="61"/>
        <v>1</v>
      </c>
      <c r="AH73" s="49">
        <f t="shared" si="61"/>
        <v>1</v>
      </c>
      <c r="AI73" s="49">
        <f t="shared" si="61"/>
        <v>1</v>
      </c>
      <c r="AJ73" s="49">
        <f t="shared" si="61"/>
        <v>1</v>
      </c>
      <c r="AK73" s="49">
        <f t="shared" si="61"/>
        <v>1</v>
      </c>
      <c r="AL73" s="49">
        <f t="shared" si="61"/>
        <v>1</v>
      </c>
      <c r="AM73" s="49">
        <f t="shared" si="61"/>
        <v>1</v>
      </c>
      <c r="AN73" s="49">
        <f t="shared" si="61"/>
        <v>1</v>
      </c>
      <c r="AO73" s="49">
        <f t="shared" si="61"/>
        <v>1</v>
      </c>
      <c r="AP73" s="49">
        <f t="shared" si="61"/>
        <v>1</v>
      </c>
      <c r="AQ73" s="49">
        <f t="shared" si="61"/>
        <v>1</v>
      </c>
      <c r="AR73" s="49">
        <f t="shared" si="61"/>
        <v>1</v>
      </c>
      <c r="AS73" s="49">
        <f t="shared" si="61"/>
        <v>1</v>
      </c>
      <c r="AT73" s="49">
        <f t="shared" si="61"/>
        <v>1</v>
      </c>
      <c r="AU73" s="49">
        <f t="shared" si="61"/>
        <v>1</v>
      </c>
      <c r="AV73" s="49">
        <f t="shared" si="61"/>
        <v>1</v>
      </c>
      <c r="AW73" s="49">
        <f t="shared" si="62"/>
        <v>1</v>
      </c>
      <c r="AX73" s="49">
        <f t="shared" si="62"/>
        <v>1</v>
      </c>
      <c r="AY73" s="49">
        <f t="shared" si="62"/>
        <v>1</v>
      </c>
      <c r="AZ73" s="49">
        <f t="shared" si="62"/>
        <v>1</v>
      </c>
      <c r="BA73" s="49">
        <f t="shared" si="62"/>
        <v>1</v>
      </c>
      <c r="BB73" s="49">
        <f t="shared" si="62"/>
        <v>1</v>
      </c>
      <c r="BC73" s="49">
        <f t="shared" si="62"/>
        <v>1</v>
      </c>
      <c r="BD73" s="49">
        <f t="shared" si="62"/>
        <v>1</v>
      </c>
      <c r="BE73" s="49">
        <f t="shared" si="62"/>
        <v>1</v>
      </c>
      <c r="BF73" s="49">
        <f t="shared" si="62"/>
        <v>1</v>
      </c>
      <c r="BG73" s="49">
        <f t="shared" si="62"/>
        <v>1</v>
      </c>
      <c r="BH73" s="49">
        <f t="shared" si="62"/>
        <v>1</v>
      </c>
      <c r="BI73" s="49">
        <f t="shared" si="62"/>
        <v>1</v>
      </c>
      <c r="BJ73" s="49">
        <f t="shared" si="62"/>
        <v>1</v>
      </c>
      <c r="BK73" s="49">
        <f t="shared" si="62"/>
        <v>1</v>
      </c>
      <c r="BL73" s="49">
        <f t="shared" si="62"/>
        <v>1</v>
      </c>
      <c r="BM73" s="49">
        <f t="shared" si="63"/>
        <v>1</v>
      </c>
      <c r="BN73" s="49">
        <f t="shared" si="63"/>
        <v>1</v>
      </c>
      <c r="BO73" s="49" t="str">
        <f t="shared" si="63"/>
        <v/>
      </c>
      <c r="BP73" s="49" t="str">
        <f t="shared" si="63"/>
        <v/>
      </c>
      <c r="BQ73" s="49" t="str">
        <f t="shared" si="63"/>
        <v/>
      </c>
      <c r="BR73" s="49" t="str">
        <f t="shared" si="63"/>
        <v/>
      </c>
      <c r="BS73" s="49" t="str">
        <f t="shared" si="63"/>
        <v/>
      </c>
      <c r="BT73" s="49" t="str">
        <f t="shared" si="63"/>
        <v/>
      </c>
      <c r="BU73" s="49" t="str">
        <f t="shared" si="63"/>
        <v/>
      </c>
      <c r="BV73" s="49" t="str">
        <f t="shared" si="63"/>
        <v/>
      </c>
      <c r="BW73" s="49" t="str">
        <f t="shared" si="63"/>
        <v/>
      </c>
      <c r="BX73" s="49" t="str">
        <f t="shared" si="63"/>
        <v/>
      </c>
      <c r="BY73" s="49" t="str">
        <f t="shared" si="63"/>
        <v/>
      </c>
      <c r="CB73" s="34">
        <v>1</v>
      </c>
      <c r="CC73" s="34">
        <v>1</v>
      </c>
      <c r="CD73" s="34">
        <v>1</v>
      </c>
      <c r="CE73" s="34">
        <v>1</v>
      </c>
      <c r="CF73" s="34">
        <v>1</v>
      </c>
      <c r="CG73" s="34">
        <v>1</v>
      </c>
      <c r="CH73" s="34">
        <v>1</v>
      </c>
      <c r="CI73" s="34">
        <v>1</v>
      </c>
      <c r="CJ73" s="34">
        <v>1</v>
      </c>
      <c r="CK73" s="34">
        <v>1</v>
      </c>
      <c r="CL73" s="34">
        <v>1</v>
      </c>
      <c r="CM73" s="34">
        <v>1</v>
      </c>
      <c r="CN73" s="34">
        <v>1</v>
      </c>
      <c r="CO73" s="34">
        <v>1</v>
      </c>
      <c r="CP73" s="34">
        <v>1</v>
      </c>
      <c r="CQ73" s="34">
        <v>1</v>
      </c>
      <c r="CR73" s="34">
        <v>1</v>
      </c>
      <c r="CS73" s="34">
        <v>1</v>
      </c>
      <c r="CT73" s="34">
        <v>1</v>
      </c>
      <c r="CU73" s="34">
        <v>1</v>
      </c>
      <c r="CV73" s="34">
        <v>1</v>
      </c>
      <c r="CW73" s="34">
        <v>1</v>
      </c>
      <c r="CX73" s="34">
        <v>1</v>
      </c>
      <c r="CY73" s="34">
        <v>1</v>
      </c>
      <c r="CZ73" s="34">
        <v>1</v>
      </c>
      <c r="DA73" s="34">
        <v>1</v>
      </c>
      <c r="DB73" s="34">
        <v>1</v>
      </c>
      <c r="DC73" s="34">
        <v>1</v>
      </c>
      <c r="DD73" s="34">
        <v>1</v>
      </c>
      <c r="DE73" s="34">
        <v>1</v>
      </c>
      <c r="DF73" s="34">
        <v>1</v>
      </c>
      <c r="DG73" s="34"/>
      <c r="DH73" s="34"/>
      <c r="DI73" s="34"/>
      <c r="DJ73" s="34"/>
      <c r="DK73" s="34"/>
      <c r="DL73" s="34"/>
      <c r="DM73" s="34"/>
      <c r="DN73" s="34"/>
      <c r="DO73" s="34"/>
      <c r="DP73" s="34"/>
      <c r="DQ73" s="34"/>
      <c r="DR73" s="34"/>
      <c r="DS73" s="34"/>
      <c r="DT73" s="34"/>
      <c r="DU73" s="34"/>
      <c r="DV73" s="34"/>
      <c r="DW73" s="34"/>
      <c r="DX73" s="34"/>
      <c r="DY73" s="34"/>
      <c r="DZ73" s="34"/>
      <c r="EA73" s="34"/>
      <c r="EB73" s="34"/>
      <c r="EC73" s="34"/>
      <c r="ED73" s="34"/>
      <c r="EE73" s="34"/>
      <c r="EF73" s="34"/>
      <c r="EG73" s="34"/>
      <c r="EH73" s="34"/>
      <c r="EI73" s="34"/>
      <c r="EJ73" s="34"/>
      <c r="EW73" s="175">
        <f t="shared" si="54"/>
        <v>2.2222222222222223E-4</v>
      </c>
    </row>
    <row r="74" spans="2:153" x14ac:dyDescent="0.3">
      <c r="B74" s="32">
        <v>3</v>
      </c>
      <c r="C74" s="32" t="s">
        <v>11</v>
      </c>
      <c r="D74" s="33" t="s">
        <v>13</v>
      </c>
      <c r="E74" s="33"/>
      <c r="F74" s="33"/>
      <c r="G74" s="33"/>
      <c r="H74" s="33"/>
      <c r="I74" s="33"/>
      <c r="J74" s="46"/>
      <c r="K74" s="46"/>
      <c r="L74" s="46"/>
      <c r="M74" s="149"/>
      <c r="N74" s="52"/>
      <c r="O74" s="33"/>
      <c r="P74" s="163"/>
      <c r="Q74" s="147"/>
      <c r="R74" s="147"/>
      <c r="S74" s="147"/>
      <c r="T74" s="147"/>
      <c r="U74" s="147"/>
      <c r="V74" s="147"/>
      <c r="W74" s="147"/>
      <c r="X74" s="147"/>
      <c r="Y74" s="147"/>
      <c r="Z74" s="147"/>
      <c r="AA74" s="147"/>
      <c r="AB74" s="147"/>
      <c r="AC74" s="147"/>
      <c r="AD74" s="147"/>
      <c r="AE74" s="147"/>
      <c r="AF74" s="147"/>
      <c r="AG74" s="147"/>
      <c r="AH74" s="147"/>
      <c r="AI74" s="147"/>
      <c r="AJ74" s="147"/>
      <c r="AK74" s="147"/>
      <c r="AL74" s="147"/>
      <c r="AM74" s="147"/>
      <c r="AN74" s="147"/>
      <c r="AO74" s="147"/>
      <c r="AP74" s="147"/>
      <c r="AQ74" s="147"/>
      <c r="AR74" s="147"/>
      <c r="AS74" s="147"/>
      <c r="AT74" s="147"/>
      <c r="AU74" s="147"/>
      <c r="AV74" s="147"/>
      <c r="AW74" s="147"/>
      <c r="AX74" s="147"/>
      <c r="AY74" s="147"/>
      <c r="AZ74" s="147"/>
      <c r="BA74" s="147"/>
      <c r="BB74" s="147"/>
      <c r="BC74" s="147"/>
      <c r="BD74" s="147"/>
      <c r="BE74" s="147"/>
      <c r="BF74" s="147"/>
      <c r="BG74" s="147"/>
      <c r="BH74" s="147"/>
      <c r="BI74" s="147"/>
      <c r="BJ74" s="147"/>
      <c r="BK74" s="147"/>
      <c r="BL74" s="147"/>
      <c r="BM74" s="147"/>
      <c r="BN74" s="147"/>
      <c r="BO74" s="147"/>
      <c r="BP74" s="147"/>
      <c r="BQ74" s="147"/>
      <c r="BR74" s="147"/>
      <c r="BS74" s="147"/>
      <c r="BT74" s="147"/>
      <c r="BU74" s="147"/>
      <c r="BV74" s="147"/>
      <c r="BW74" s="147"/>
      <c r="BX74" s="147"/>
      <c r="BY74" s="147"/>
      <c r="CB74" s="46"/>
      <c r="CC74" s="46"/>
      <c r="CD74" s="46"/>
      <c r="CE74" s="46"/>
      <c r="CF74" s="46"/>
      <c r="CG74" s="46"/>
      <c r="CH74" s="46"/>
      <c r="CI74" s="46"/>
      <c r="CJ74" s="46"/>
      <c r="CK74" s="46"/>
      <c r="CL74" s="46"/>
      <c r="CM74" s="46"/>
      <c r="CN74" s="46"/>
      <c r="CO74" s="46"/>
      <c r="CP74" s="46"/>
      <c r="CQ74" s="46"/>
      <c r="CR74" s="46"/>
      <c r="CS74" s="46"/>
      <c r="CT74" s="46"/>
      <c r="CU74" s="46"/>
      <c r="CV74" s="46"/>
      <c r="CW74" s="46"/>
      <c r="CX74" s="46"/>
      <c r="CY74" s="46"/>
      <c r="CZ74" s="46"/>
      <c r="DA74" s="46"/>
      <c r="DB74" s="46"/>
      <c r="DC74" s="46"/>
      <c r="DD74" s="46"/>
      <c r="DE74" s="46"/>
      <c r="DF74" s="46"/>
      <c r="DG74" s="46"/>
      <c r="DH74" s="46"/>
      <c r="DI74" s="46"/>
      <c r="DJ74" s="46"/>
      <c r="DK74" s="46"/>
      <c r="DL74" s="46"/>
      <c r="DM74" s="46"/>
      <c r="DN74" s="46"/>
      <c r="DO74" s="46"/>
      <c r="DP74" s="46"/>
      <c r="DQ74" s="46"/>
      <c r="DR74" s="46"/>
      <c r="DS74" s="46"/>
      <c r="DT74" s="46"/>
      <c r="DU74" s="46"/>
      <c r="DV74" s="46"/>
      <c r="DW74" s="46"/>
      <c r="DX74" s="46"/>
      <c r="DY74" s="46"/>
      <c r="DZ74" s="46"/>
      <c r="EA74" s="46"/>
      <c r="EB74" s="46"/>
      <c r="EC74" s="46"/>
      <c r="ED74" s="46"/>
      <c r="EE74" s="46"/>
      <c r="EF74" s="46"/>
      <c r="EG74" s="46"/>
      <c r="EH74" s="46"/>
      <c r="EI74" s="46"/>
      <c r="EJ74" s="46"/>
      <c r="EW74" s="175">
        <f t="shared" si="54"/>
        <v>0</v>
      </c>
    </row>
    <row r="75" spans="2:153" x14ac:dyDescent="0.3">
      <c r="B75" s="34"/>
      <c r="C75" s="34" t="s">
        <v>264</v>
      </c>
      <c r="D75" s="35" t="s">
        <v>322</v>
      </c>
      <c r="E75" s="35" t="s">
        <v>4</v>
      </c>
      <c r="F75" s="35" t="s">
        <v>340</v>
      </c>
      <c r="G75" s="35" t="s">
        <v>318</v>
      </c>
      <c r="H75" s="151">
        <v>45067</v>
      </c>
      <c r="I75" s="151">
        <v>45126</v>
      </c>
      <c r="J75" s="53">
        <f>+IF(H75="","",(I75-H75)+1)</f>
        <v>60</v>
      </c>
      <c r="K75" s="45">
        <f>+SUM(CB75:EJ75)/SUM(Q75:BY75)</f>
        <v>0.51666666666666672</v>
      </c>
      <c r="L75" s="45"/>
      <c r="M75" s="148">
        <v>0.1</v>
      </c>
      <c r="N75" s="51">
        <f>+K75*M75</f>
        <v>5.1666666666666673E-2</v>
      </c>
      <c r="O75" s="35"/>
      <c r="P75" s="162"/>
      <c r="Q75" s="49">
        <f t="shared" ref="Q75:BY75" si="64">+IF((AND(IF(Q$9&gt;=$H75,TRUE,FALSE),IF(Q$9&lt;=$I75,TRUE,FALSE)))=TRUE,1,"")</f>
        <v>1</v>
      </c>
      <c r="R75" s="49">
        <f t="shared" si="64"/>
        <v>1</v>
      </c>
      <c r="S75" s="49">
        <f t="shared" si="64"/>
        <v>1</v>
      </c>
      <c r="T75" s="49">
        <f t="shared" si="64"/>
        <v>1</v>
      </c>
      <c r="U75" s="49">
        <f t="shared" si="64"/>
        <v>1</v>
      </c>
      <c r="V75" s="49">
        <f t="shared" si="64"/>
        <v>1</v>
      </c>
      <c r="W75" s="49">
        <f t="shared" si="64"/>
        <v>1</v>
      </c>
      <c r="X75" s="49">
        <f t="shared" si="64"/>
        <v>1</v>
      </c>
      <c r="Y75" s="49">
        <f t="shared" si="64"/>
        <v>1</v>
      </c>
      <c r="Z75" s="49">
        <f t="shared" si="64"/>
        <v>1</v>
      </c>
      <c r="AA75" s="49">
        <f t="shared" si="64"/>
        <v>1</v>
      </c>
      <c r="AB75" s="49">
        <f t="shared" si="64"/>
        <v>1</v>
      </c>
      <c r="AC75" s="49">
        <f t="shared" si="64"/>
        <v>1</v>
      </c>
      <c r="AD75" s="49">
        <f t="shared" si="64"/>
        <v>1</v>
      </c>
      <c r="AE75" s="49">
        <f t="shared" si="64"/>
        <v>1</v>
      </c>
      <c r="AF75" s="49">
        <f t="shared" si="64"/>
        <v>1</v>
      </c>
      <c r="AG75" s="49">
        <f t="shared" si="64"/>
        <v>1</v>
      </c>
      <c r="AH75" s="49">
        <f t="shared" si="64"/>
        <v>1</v>
      </c>
      <c r="AI75" s="49">
        <f t="shared" si="64"/>
        <v>1</v>
      </c>
      <c r="AJ75" s="49">
        <f t="shared" si="64"/>
        <v>1</v>
      </c>
      <c r="AK75" s="49">
        <f t="shared" si="64"/>
        <v>1</v>
      </c>
      <c r="AL75" s="49">
        <f t="shared" si="64"/>
        <v>1</v>
      </c>
      <c r="AM75" s="49">
        <f t="shared" si="64"/>
        <v>1</v>
      </c>
      <c r="AN75" s="49">
        <f t="shared" si="64"/>
        <v>1</v>
      </c>
      <c r="AO75" s="49">
        <f t="shared" si="64"/>
        <v>1</v>
      </c>
      <c r="AP75" s="49">
        <f t="shared" si="64"/>
        <v>1</v>
      </c>
      <c r="AQ75" s="49">
        <f t="shared" si="64"/>
        <v>1</v>
      </c>
      <c r="AR75" s="49">
        <f t="shared" si="64"/>
        <v>1</v>
      </c>
      <c r="AS75" s="49">
        <f t="shared" si="64"/>
        <v>1</v>
      </c>
      <c r="AT75" s="49">
        <f t="shared" si="64"/>
        <v>1</v>
      </c>
      <c r="AU75" s="49">
        <f t="shared" si="64"/>
        <v>1</v>
      </c>
      <c r="AV75" s="49">
        <f t="shared" si="64"/>
        <v>1</v>
      </c>
      <c r="AW75" s="49">
        <f t="shared" si="64"/>
        <v>1</v>
      </c>
      <c r="AX75" s="49">
        <f t="shared" si="64"/>
        <v>1</v>
      </c>
      <c r="AY75" s="49">
        <f t="shared" si="64"/>
        <v>1</v>
      </c>
      <c r="AZ75" s="49">
        <f t="shared" si="64"/>
        <v>1</v>
      </c>
      <c r="BA75" s="49">
        <f t="shared" si="64"/>
        <v>1</v>
      </c>
      <c r="BB75" s="49">
        <f t="shared" si="64"/>
        <v>1</v>
      </c>
      <c r="BC75" s="49">
        <f t="shared" si="64"/>
        <v>1</v>
      </c>
      <c r="BD75" s="49">
        <f t="shared" si="64"/>
        <v>1</v>
      </c>
      <c r="BE75" s="49">
        <f t="shared" si="64"/>
        <v>1</v>
      </c>
      <c r="BF75" s="49">
        <f t="shared" si="64"/>
        <v>1</v>
      </c>
      <c r="BG75" s="49">
        <f t="shared" si="64"/>
        <v>1</v>
      </c>
      <c r="BH75" s="49">
        <f t="shared" si="64"/>
        <v>1</v>
      </c>
      <c r="BI75" s="49">
        <f t="shared" si="64"/>
        <v>1</v>
      </c>
      <c r="BJ75" s="49">
        <f t="shared" si="64"/>
        <v>1</v>
      </c>
      <c r="BK75" s="49">
        <f t="shared" si="64"/>
        <v>1</v>
      </c>
      <c r="BL75" s="49">
        <f t="shared" si="64"/>
        <v>1</v>
      </c>
      <c r="BM75" s="49">
        <f t="shared" si="64"/>
        <v>1</v>
      </c>
      <c r="BN75" s="49">
        <f t="shared" si="64"/>
        <v>1</v>
      </c>
      <c r="BO75" s="49">
        <f t="shared" si="64"/>
        <v>1</v>
      </c>
      <c r="BP75" s="49">
        <f t="shared" si="64"/>
        <v>1</v>
      </c>
      <c r="BQ75" s="49">
        <f t="shared" si="64"/>
        <v>1</v>
      </c>
      <c r="BR75" s="49">
        <f t="shared" si="64"/>
        <v>1</v>
      </c>
      <c r="BS75" s="49">
        <f t="shared" si="64"/>
        <v>1</v>
      </c>
      <c r="BT75" s="49">
        <f t="shared" si="64"/>
        <v>1</v>
      </c>
      <c r="BU75" s="49">
        <f t="shared" si="64"/>
        <v>1</v>
      </c>
      <c r="BV75" s="49">
        <f t="shared" si="64"/>
        <v>1</v>
      </c>
      <c r="BW75" s="49">
        <f t="shared" si="64"/>
        <v>1</v>
      </c>
      <c r="BX75" s="49">
        <f t="shared" si="64"/>
        <v>1</v>
      </c>
      <c r="BY75" s="49" t="str">
        <f t="shared" si="64"/>
        <v/>
      </c>
      <c r="CB75" s="34">
        <v>1</v>
      </c>
      <c r="CC75" s="34">
        <v>1</v>
      </c>
      <c r="CD75" s="34">
        <v>1</v>
      </c>
      <c r="CE75" s="34">
        <v>1</v>
      </c>
      <c r="CF75" s="34">
        <v>1</v>
      </c>
      <c r="CG75" s="34">
        <v>1</v>
      </c>
      <c r="CH75" s="34">
        <v>1</v>
      </c>
      <c r="CI75" s="34">
        <v>1</v>
      </c>
      <c r="CJ75" s="34">
        <v>1</v>
      </c>
      <c r="CK75" s="34">
        <v>1</v>
      </c>
      <c r="CL75" s="34">
        <v>1</v>
      </c>
      <c r="CM75" s="34">
        <v>1</v>
      </c>
      <c r="CN75" s="34">
        <v>1</v>
      </c>
      <c r="CO75" s="34">
        <v>1</v>
      </c>
      <c r="CP75" s="34">
        <v>1</v>
      </c>
      <c r="CQ75" s="34">
        <v>1</v>
      </c>
      <c r="CR75" s="34">
        <v>1</v>
      </c>
      <c r="CS75" s="34">
        <v>1</v>
      </c>
      <c r="CT75" s="34">
        <v>1</v>
      </c>
      <c r="CU75" s="34">
        <v>1</v>
      </c>
      <c r="CV75" s="34">
        <v>1</v>
      </c>
      <c r="CW75" s="34">
        <v>1</v>
      </c>
      <c r="CX75" s="34">
        <v>1</v>
      </c>
      <c r="CY75" s="34">
        <v>1</v>
      </c>
      <c r="CZ75" s="34">
        <v>1</v>
      </c>
      <c r="DA75" s="34">
        <v>1</v>
      </c>
      <c r="DB75" s="34">
        <v>1</v>
      </c>
      <c r="DC75" s="34">
        <v>1</v>
      </c>
      <c r="DD75" s="34">
        <v>1</v>
      </c>
      <c r="DE75" s="34">
        <v>1</v>
      </c>
      <c r="DF75" s="34">
        <v>1</v>
      </c>
      <c r="DG75" s="34"/>
      <c r="DH75" s="34"/>
      <c r="DI75" s="34"/>
      <c r="DJ75" s="34"/>
      <c r="DK75" s="34"/>
      <c r="DL75" s="34"/>
      <c r="DM75" s="34"/>
      <c r="DN75" s="34"/>
      <c r="DO75" s="34"/>
      <c r="DP75" s="34"/>
      <c r="DQ75" s="34"/>
      <c r="DR75" s="34"/>
      <c r="DS75" s="34"/>
      <c r="DT75" s="34"/>
      <c r="DU75" s="34"/>
      <c r="DV75" s="34"/>
      <c r="DW75" s="34"/>
      <c r="DX75" s="34"/>
      <c r="DY75" s="34"/>
      <c r="DZ75" s="34"/>
      <c r="EA75" s="34"/>
      <c r="EB75" s="34"/>
      <c r="EC75" s="34"/>
      <c r="ED75" s="34"/>
      <c r="EE75" s="34"/>
      <c r="EF75" s="34"/>
      <c r="EG75" s="34"/>
      <c r="EH75" s="34"/>
      <c r="EI75" s="34"/>
      <c r="EJ75" s="34"/>
      <c r="EW75" s="175">
        <f t="shared" si="54"/>
        <v>1.6666666666666668E-3</v>
      </c>
    </row>
    <row r="76" spans="2:153" x14ac:dyDescent="0.3">
      <c r="B76" s="32">
        <v>3</v>
      </c>
      <c r="C76" s="32" t="s">
        <v>265</v>
      </c>
      <c r="D76" s="33" t="s">
        <v>19</v>
      </c>
      <c r="E76" s="33"/>
      <c r="F76" s="33"/>
      <c r="G76" s="33"/>
      <c r="H76" s="33"/>
      <c r="I76" s="33"/>
      <c r="J76" s="46"/>
      <c r="K76" s="46"/>
      <c r="L76" s="46"/>
      <c r="M76" s="149"/>
      <c r="N76" s="52"/>
      <c r="O76" s="33"/>
      <c r="P76" s="163"/>
      <c r="Q76" s="147"/>
      <c r="R76" s="147"/>
      <c r="S76" s="147"/>
      <c r="T76" s="147"/>
      <c r="U76" s="147"/>
      <c r="V76" s="147"/>
      <c r="W76" s="147"/>
      <c r="X76" s="147"/>
      <c r="Y76" s="147"/>
      <c r="Z76" s="147"/>
      <c r="AA76" s="147"/>
      <c r="AB76" s="147"/>
      <c r="AC76" s="147"/>
      <c r="AD76" s="147"/>
      <c r="AE76" s="147"/>
      <c r="AF76" s="147"/>
      <c r="AG76" s="147"/>
      <c r="AH76" s="147"/>
      <c r="AI76" s="147"/>
      <c r="AJ76" s="147"/>
      <c r="AK76" s="147"/>
      <c r="AL76" s="147"/>
      <c r="AM76" s="147"/>
      <c r="AN76" s="147"/>
      <c r="AO76" s="147"/>
      <c r="AP76" s="147"/>
      <c r="AQ76" s="147"/>
      <c r="AR76" s="147"/>
      <c r="AS76" s="147"/>
      <c r="AT76" s="147"/>
      <c r="AU76" s="147"/>
      <c r="AV76" s="147"/>
      <c r="AW76" s="147"/>
      <c r="AX76" s="147"/>
      <c r="AY76" s="147"/>
      <c r="AZ76" s="147"/>
      <c r="BA76" s="147"/>
      <c r="BB76" s="147"/>
      <c r="BC76" s="147"/>
      <c r="BD76" s="147"/>
      <c r="BE76" s="147"/>
      <c r="BF76" s="147"/>
      <c r="BG76" s="147"/>
      <c r="BH76" s="147"/>
      <c r="BI76" s="147"/>
      <c r="BJ76" s="147"/>
      <c r="BK76" s="147"/>
      <c r="BL76" s="147"/>
      <c r="BM76" s="147"/>
      <c r="BN76" s="147"/>
      <c r="BO76" s="147"/>
      <c r="BP76" s="147"/>
      <c r="BQ76" s="147"/>
      <c r="BR76" s="147"/>
      <c r="BS76" s="147"/>
      <c r="BT76" s="147"/>
      <c r="BU76" s="147"/>
      <c r="BV76" s="147"/>
      <c r="BW76" s="147"/>
      <c r="BX76" s="147"/>
      <c r="BY76" s="147"/>
      <c r="CB76" s="46"/>
      <c r="CC76" s="46"/>
      <c r="CD76" s="46"/>
      <c r="CE76" s="46"/>
      <c r="CF76" s="46"/>
      <c r="CG76" s="46"/>
      <c r="CH76" s="46"/>
      <c r="CI76" s="46"/>
      <c r="CJ76" s="46"/>
      <c r="CK76" s="46"/>
      <c r="CL76" s="46"/>
      <c r="CM76" s="46"/>
      <c r="CN76" s="46"/>
      <c r="CO76" s="46"/>
      <c r="CP76" s="46"/>
      <c r="CQ76" s="46"/>
      <c r="CR76" s="46"/>
      <c r="CS76" s="46"/>
      <c r="CT76" s="46"/>
      <c r="CU76" s="46"/>
      <c r="CV76" s="46"/>
      <c r="CW76" s="46"/>
      <c r="CX76" s="46"/>
      <c r="CY76" s="46"/>
      <c r="CZ76" s="46"/>
      <c r="DA76" s="46"/>
      <c r="DB76" s="46"/>
      <c r="DC76" s="46"/>
      <c r="DD76" s="46"/>
      <c r="DE76" s="46"/>
      <c r="DF76" s="46"/>
      <c r="DG76" s="46"/>
      <c r="DH76" s="46"/>
      <c r="DI76" s="46"/>
      <c r="DJ76" s="46"/>
      <c r="DK76" s="46"/>
      <c r="DL76" s="46"/>
      <c r="DM76" s="46"/>
      <c r="DN76" s="46"/>
      <c r="DO76" s="46"/>
      <c r="DP76" s="46"/>
      <c r="DQ76" s="46"/>
      <c r="DR76" s="46"/>
      <c r="DS76" s="46"/>
      <c r="DT76" s="46"/>
      <c r="DU76" s="46"/>
      <c r="DV76" s="46"/>
      <c r="DW76" s="46"/>
      <c r="DX76" s="46"/>
      <c r="DY76" s="46"/>
      <c r="DZ76" s="46"/>
      <c r="EA76" s="46"/>
      <c r="EB76" s="46"/>
      <c r="EC76" s="46"/>
      <c r="ED76" s="46"/>
      <c r="EE76" s="46"/>
      <c r="EF76" s="46"/>
      <c r="EG76" s="46"/>
      <c r="EH76" s="46"/>
      <c r="EI76" s="46"/>
      <c r="EJ76" s="46"/>
      <c r="EW76" s="175">
        <f t="shared" si="54"/>
        <v>0</v>
      </c>
    </row>
    <row r="77" spans="2:153" x14ac:dyDescent="0.3">
      <c r="B77" s="34"/>
      <c r="C77" s="34" t="s">
        <v>274</v>
      </c>
      <c r="D77" s="35" t="s">
        <v>284</v>
      </c>
      <c r="E77" s="35" t="s">
        <v>4</v>
      </c>
      <c r="F77" s="35" t="s">
        <v>334</v>
      </c>
      <c r="G77" s="35" t="s">
        <v>312</v>
      </c>
      <c r="H77" s="151">
        <v>45121</v>
      </c>
      <c r="I77" s="151">
        <v>45122</v>
      </c>
      <c r="J77" s="53">
        <f>+IF(H77="","",(I77-H77)+1)</f>
        <v>2</v>
      </c>
      <c r="K77" s="45">
        <f>+SUM(CB77:EJ77)/SUM(Q77:BY77)</f>
        <v>1</v>
      </c>
      <c r="L77" s="45"/>
      <c r="M77" s="51">
        <f>10%/9</f>
        <v>1.1111111111111112E-2</v>
      </c>
      <c r="N77" s="51">
        <f>+K77*M77</f>
        <v>1.1111111111111112E-2</v>
      </c>
      <c r="O77" s="35"/>
      <c r="P77" s="162"/>
      <c r="Q77" s="49" t="str">
        <f t="shared" ref="Q77:BY77" si="65">+IF((AND(IF(Q$9&gt;=$H77,TRUE,FALSE),IF(Q$9&lt;=$I77,TRUE,FALSE)))=TRUE,1,"")</f>
        <v/>
      </c>
      <c r="R77" s="49" t="str">
        <f t="shared" si="65"/>
        <v/>
      </c>
      <c r="S77" s="49" t="str">
        <f t="shared" si="65"/>
        <v/>
      </c>
      <c r="T77" s="49" t="str">
        <f t="shared" si="65"/>
        <v/>
      </c>
      <c r="U77" s="49" t="str">
        <f t="shared" si="65"/>
        <v/>
      </c>
      <c r="V77" s="49" t="str">
        <f t="shared" si="65"/>
        <v/>
      </c>
      <c r="W77" s="49" t="str">
        <f t="shared" si="65"/>
        <v/>
      </c>
      <c r="X77" s="49" t="str">
        <f t="shared" si="65"/>
        <v/>
      </c>
      <c r="Y77" s="49" t="str">
        <f t="shared" si="65"/>
        <v/>
      </c>
      <c r="Z77" s="49" t="str">
        <f t="shared" si="65"/>
        <v/>
      </c>
      <c r="AA77" s="49" t="str">
        <f t="shared" si="65"/>
        <v/>
      </c>
      <c r="AB77" s="49" t="str">
        <f t="shared" si="65"/>
        <v/>
      </c>
      <c r="AC77" s="49" t="str">
        <f t="shared" si="65"/>
        <v/>
      </c>
      <c r="AD77" s="49" t="str">
        <f t="shared" si="65"/>
        <v/>
      </c>
      <c r="AE77" s="49" t="str">
        <f t="shared" si="65"/>
        <v/>
      </c>
      <c r="AF77" s="49" t="str">
        <f t="shared" si="65"/>
        <v/>
      </c>
      <c r="AG77" s="49" t="str">
        <f t="shared" si="65"/>
        <v/>
      </c>
      <c r="AH77" s="49" t="str">
        <f t="shared" si="65"/>
        <v/>
      </c>
      <c r="AI77" s="49" t="str">
        <f t="shared" si="65"/>
        <v/>
      </c>
      <c r="AJ77" s="49" t="str">
        <f t="shared" si="65"/>
        <v/>
      </c>
      <c r="AK77" s="49" t="str">
        <f t="shared" si="65"/>
        <v/>
      </c>
      <c r="AL77" s="49" t="str">
        <f t="shared" si="65"/>
        <v/>
      </c>
      <c r="AM77" s="49" t="str">
        <f t="shared" si="65"/>
        <v/>
      </c>
      <c r="AN77" s="49" t="str">
        <f t="shared" si="65"/>
        <v/>
      </c>
      <c r="AO77" s="49" t="str">
        <f t="shared" si="65"/>
        <v/>
      </c>
      <c r="AP77" s="49" t="str">
        <f t="shared" si="65"/>
        <v/>
      </c>
      <c r="AQ77" s="49" t="str">
        <f t="shared" si="65"/>
        <v/>
      </c>
      <c r="AR77" s="49" t="str">
        <f t="shared" si="65"/>
        <v/>
      </c>
      <c r="AS77" s="49" t="str">
        <f t="shared" si="65"/>
        <v/>
      </c>
      <c r="AT77" s="49" t="str">
        <f t="shared" si="65"/>
        <v/>
      </c>
      <c r="AU77" s="49" t="str">
        <f t="shared" si="65"/>
        <v/>
      </c>
      <c r="AV77" s="49" t="str">
        <f t="shared" si="65"/>
        <v/>
      </c>
      <c r="AW77" s="49" t="str">
        <f t="shared" si="65"/>
        <v/>
      </c>
      <c r="AX77" s="49" t="str">
        <f t="shared" si="65"/>
        <v/>
      </c>
      <c r="AY77" s="49" t="str">
        <f t="shared" si="65"/>
        <v/>
      </c>
      <c r="AZ77" s="49" t="str">
        <f t="shared" si="65"/>
        <v/>
      </c>
      <c r="BA77" s="49" t="str">
        <f t="shared" si="65"/>
        <v/>
      </c>
      <c r="BB77" s="49" t="str">
        <f t="shared" si="65"/>
        <v/>
      </c>
      <c r="BC77" s="49" t="str">
        <f t="shared" si="65"/>
        <v/>
      </c>
      <c r="BD77" s="49" t="str">
        <f t="shared" si="65"/>
        <v/>
      </c>
      <c r="BE77" s="49" t="str">
        <f t="shared" si="65"/>
        <v/>
      </c>
      <c r="BF77" s="49" t="str">
        <f t="shared" si="65"/>
        <v/>
      </c>
      <c r="BG77" s="49" t="str">
        <f t="shared" si="65"/>
        <v/>
      </c>
      <c r="BH77" s="49" t="str">
        <f t="shared" si="65"/>
        <v/>
      </c>
      <c r="BI77" s="49" t="str">
        <f t="shared" si="65"/>
        <v/>
      </c>
      <c r="BJ77" s="49" t="str">
        <f t="shared" si="65"/>
        <v/>
      </c>
      <c r="BK77" s="49" t="str">
        <f t="shared" si="65"/>
        <v/>
      </c>
      <c r="BL77" s="49" t="str">
        <f t="shared" si="65"/>
        <v/>
      </c>
      <c r="BM77" s="49" t="str">
        <f t="shared" si="65"/>
        <v/>
      </c>
      <c r="BN77" s="49" t="str">
        <f t="shared" si="65"/>
        <v/>
      </c>
      <c r="BO77" s="49" t="str">
        <f t="shared" si="65"/>
        <v/>
      </c>
      <c r="BP77" s="49" t="str">
        <f t="shared" si="65"/>
        <v/>
      </c>
      <c r="BQ77" s="49" t="str">
        <f t="shared" si="65"/>
        <v/>
      </c>
      <c r="BR77" s="49" t="str">
        <f t="shared" si="65"/>
        <v/>
      </c>
      <c r="BS77" s="49">
        <f t="shared" si="65"/>
        <v>1</v>
      </c>
      <c r="BT77" s="49">
        <f t="shared" si="65"/>
        <v>1</v>
      </c>
      <c r="BU77" s="49" t="str">
        <f t="shared" si="65"/>
        <v/>
      </c>
      <c r="BV77" s="49" t="str">
        <f t="shared" si="65"/>
        <v/>
      </c>
      <c r="BW77" s="49" t="str">
        <f t="shared" si="65"/>
        <v/>
      </c>
      <c r="BX77" s="49" t="str">
        <f t="shared" si="65"/>
        <v/>
      </c>
      <c r="BY77" s="49" t="str">
        <f t="shared" si="65"/>
        <v/>
      </c>
      <c r="CB77" s="34"/>
      <c r="CC77" s="34"/>
      <c r="CD77" s="34"/>
      <c r="CE77" s="34"/>
      <c r="CF77" s="34"/>
      <c r="CG77" s="34"/>
      <c r="CH77" s="34"/>
      <c r="CI77" s="34"/>
      <c r="CJ77" s="34"/>
      <c r="CK77" s="34"/>
      <c r="CL77" s="34"/>
      <c r="CM77" s="34"/>
      <c r="CN77" s="34"/>
      <c r="CO77" s="34"/>
      <c r="CP77" s="34"/>
      <c r="CQ77" s="34"/>
      <c r="CR77" s="34"/>
      <c r="CS77" s="34"/>
      <c r="CT77" s="34"/>
      <c r="CU77" s="34"/>
      <c r="CV77" s="34"/>
      <c r="CW77" s="34"/>
      <c r="CX77" s="34"/>
      <c r="CY77" s="34"/>
      <c r="CZ77" s="34"/>
      <c r="DA77" s="34"/>
      <c r="DB77" s="34"/>
      <c r="DC77" s="34"/>
      <c r="DD77" s="34"/>
      <c r="DE77" s="34">
        <v>1</v>
      </c>
      <c r="DF77" s="34">
        <v>1</v>
      </c>
      <c r="DG77" s="34"/>
      <c r="DH77" s="34"/>
      <c r="DI77" s="34"/>
      <c r="DJ77" s="34"/>
      <c r="DK77" s="34"/>
      <c r="DL77" s="34"/>
      <c r="DM77" s="34"/>
      <c r="DN77" s="34"/>
      <c r="DO77" s="34"/>
      <c r="DP77" s="34"/>
      <c r="DQ77" s="34"/>
      <c r="DR77" s="34"/>
      <c r="DS77" s="34"/>
      <c r="DT77" s="34"/>
      <c r="DU77" s="34"/>
      <c r="DV77" s="34"/>
      <c r="DW77" s="34"/>
      <c r="DX77" s="34"/>
      <c r="DY77" s="34"/>
      <c r="DZ77" s="34"/>
      <c r="EA77" s="34"/>
      <c r="EB77" s="34"/>
      <c r="EC77" s="34"/>
      <c r="ED77" s="34"/>
      <c r="EE77" s="34"/>
      <c r="EF77" s="34"/>
      <c r="EG77" s="34"/>
      <c r="EH77" s="34"/>
      <c r="EI77" s="34"/>
      <c r="EJ77" s="34"/>
      <c r="EW77" s="175">
        <f t="shared" si="54"/>
        <v>5.5555555555555558E-3</v>
      </c>
    </row>
    <row r="78" spans="2:153" x14ac:dyDescent="0.3">
      <c r="M78" s="57">
        <f>+SUM(M11:M77)</f>
        <v>0.99999999999999933</v>
      </c>
      <c r="N78" s="57">
        <f>SUM(N12:N77)</f>
        <v>0.62205158730158738</v>
      </c>
      <c r="EW78" s="175">
        <f t="shared" si="54"/>
        <v>0</v>
      </c>
    </row>
    <row r="79" spans="2:153" x14ac:dyDescent="0.3">
      <c r="M79" s="36"/>
      <c r="N79" s="36"/>
    </row>
    <row r="80" spans="2:153" x14ac:dyDescent="0.3">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c r="BR80" s="41"/>
      <c r="BS80" s="41"/>
      <c r="BT80" s="41"/>
      <c r="BU80" s="41"/>
      <c r="BV80" s="41"/>
      <c r="BW80" s="41"/>
      <c r="BX80" s="41"/>
      <c r="BY80" s="41"/>
      <c r="CB80" s="42"/>
      <c r="CC80" s="42"/>
      <c r="CD80" s="42"/>
      <c r="CE80" s="42"/>
      <c r="CF80" s="42"/>
      <c r="CG80" s="42"/>
      <c r="CH80" s="42"/>
      <c r="CI80" s="42"/>
      <c r="CJ80" s="42"/>
      <c r="CK80" s="42"/>
      <c r="CL80" s="42"/>
      <c r="CM80" s="42"/>
      <c r="CN80" s="42"/>
      <c r="CO80" s="42"/>
      <c r="CP80" s="42"/>
      <c r="CQ80" s="42"/>
      <c r="CR80" s="42"/>
      <c r="CS80" s="42"/>
      <c r="CT80" s="42"/>
      <c r="CU80" s="42"/>
      <c r="CV80" s="42"/>
      <c r="CW80" s="42"/>
      <c r="CX80" s="42"/>
      <c r="CY80" s="42"/>
      <c r="CZ80" s="42"/>
      <c r="DA80" s="42"/>
      <c r="DB80" s="42"/>
      <c r="DC80" s="42"/>
      <c r="DD80" s="42"/>
      <c r="DE80" s="42"/>
      <c r="DF80" s="42"/>
      <c r="DG80" s="42"/>
      <c r="DH80" s="42"/>
      <c r="DI80" s="42"/>
      <c r="DJ80" s="42"/>
      <c r="DK80" s="42"/>
      <c r="DL80" s="42"/>
      <c r="DM80" s="42"/>
      <c r="DN80" s="42"/>
      <c r="DO80" s="42"/>
      <c r="DP80" s="42"/>
      <c r="DQ80" s="42"/>
      <c r="DR80" s="42"/>
      <c r="DS80" s="42"/>
      <c r="DT80" s="42"/>
      <c r="DU80" s="42"/>
      <c r="DV80" s="42"/>
      <c r="DW80" s="42"/>
      <c r="DX80" s="42"/>
      <c r="DY80" s="42"/>
      <c r="DZ80" s="42"/>
      <c r="EA80" s="42"/>
      <c r="EB80" s="42"/>
      <c r="EC80" s="42"/>
      <c r="ED80" s="42"/>
      <c r="EE80" s="42"/>
      <c r="EF80" s="42"/>
      <c r="EG80" s="42"/>
      <c r="EH80" s="42"/>
      <c r="EI80" s="42"/>
      <c r="EJ80" s="42"/>
    </row>
    <row r="81" spans="8:157" x14ac:dyDescent="0.3">
      <c r="M81" s="155"/>
      <c r="P81" s="25" t="s">
        <v>43</v>
      </c>
      <c r="Q81" s="43">
        <f t="shared" ref="Q81:AV81" si="66">+SUMPRODUCT($EW$11:$EW$78,Q11:Q78)</f>
        <v>1.5047619047619051E-2</v>
      </c>
      <c r="R81" s="43">
        <f t="shared" si="66"/>
        <v>1.5047619047619051E-2</v>
      </c>
      <c r="S81" s="43">
        <f t="shared" si="66"/>
        <v>1.5047619047619051E-2</v>
      </c>
      <c r="T81" s="43">
        <f t="shared" si="66"/>
        <v>1.5047619047619051E-2</v>
      </c>
      <c r="U81" s="43">
        <f t="shared" si="66"/>
        <v>1.5047619047619051E-2</v>
      </c>
      <c r="V81" s="43">
        <f t="shared" si="66"/>
        <v>1.5047619047619051E-2</v>
      </c>
      <c r="W81" s="43">
        <f t="shared" si="66"/>
        <v>1.5047619047619051E-2</v>
      </c>
      <c r="X81" s="43">
        <f t="shared" si="66"/>
        <v>1.5047619047619051E-2</v>
      </c>
      <c r="Y81" s="43">
        <f t="shared" si="66"/>
        <v>1.5047619047619051E-2</v>
      </c>
      <c r="Z81" s="43">
        <f t="shared" si="66"/>
        <v>1.5047619047619051E-2</v>
      </c>
      <c r="AA81" s="43">
        <f t="shared" si="66"/>
        <v>1.5047619047619051E-2</v>
      </c>
      <c r="AB81" s="43">
        <f t="shared" si="66"/>
        <v>1.5047619047619051E-2</v>
      </c>
      <c r="AC81" s="43">
        <f t="shared" si="66"/>
        <v>1.5047619047619051E-2</v>
      </c>
      <c r="AD81" s="43">
        <f t="shared" si="66"/>
        <v>1.5047619047619051E-2</v>
      </c>
      <c r="AE81" s="43">
        <f t="shared" si="66"/>
        <v>1.5047619047619051E-2</v>
      </c>
      <c r="AF81" s="43">
        <f t="shared" si="66"/>
        <v>1.5047619047619051E-2</v>
      </c>
      <c r="AG81" s="43">
        <f t="shared" si="66"/>
        <v>1.5047619047619051E-2</v>
      </c>
      <c r="AH81" s="43">
        <f t="shared" si="66"/>
        <v>1.5047619047619051E-2</v>
      </c>
      <c r="AI81" s="43">
        <f t="shared" si="66"/>
        <v>1.5047619047619051E-2</v>
      </c>
      <c r="AJ81" s="43">
        <f t="shared" si="66"/>
        <v>1.5047619047619051E-2</v>
      </c>
      <c r="AK81" s="43">
        <f t="shared" si="66"/>
        <v>1.5047619047619051E-2</v>
      </c>
      <c r="AL81" s="43">
        <f t="shared" si="66"/>
        <v>1.5047619047619051E-2</v>
      </c>
      <c r="AM81" s="43">
        <f t="shared" si="66"/>
        <v>1.5047619047619051E-2</v>
      </c>
      <c r="AN81" s="43">
        <f t="shared" si="66"/>
        <v>1.5047619047619051E-2</v>
      </c>
      <c r="AO81" s="43">
        <f t="shared" si="66"/>
        <v>1.5047619047619051E-2</v>
      </c>
      <c r="AP81" s="43">
        <f t="shared" si="66"/>
        <v>1.5047619047619051E-2</v>
      </c>
      <c r="AQ81" s="43">
        <f t="shared" si="66"/>
        <v>1.5047619047619051E-2</v>
      </c>
      <c r="AR81" s="43">
        <f t="shared" si="66"/>
        <v>1.5047619047619051E-2</v>
      </c>
      <c r="AS81" s="43">
        <f t="shared" si="66"/>
        <v>1.5047619047619051E-2</v>
      </c>
      <c r="AT81" s="43">
        <f t="shared" si="66"/>
        <v>1.5047619047619051E-2</v>
      </c>
      <c r="AU81" s="43">
        <f t="shared" si="66"/>
        <v>1.5047619047619051E-2</v>
      </c>
      <c r="AV81" s="43">
        <f t="shared" si="66"/>
        <v>1.5047619047619051E-2</v>
      </c>
      <c r="AW81" s="43">
        <f t="shared" ref="AW81:BY81" si="67">+SUMPRODUCT($EW$11:$EW$78,AW11:AW78)</f>
        <v>1.5047619047619051E-2</v>
      </c>
      <c r="AX81" s="43">
        <f t="shared" si="67"/>
        <v>1.5047619047619051E-2</v>
      </c>
      <c r="AY81" s="43">
        <f t="shared" si="67"/>
        <v>1.5047619047619051E-2</v>
      </c>
      <c r="AZ81" s="43">
        <f t="shared" si="67"/>
        <v>1.5047619047619051E-2</v>
      </c>
      <c r="BA81" s="43">
        <f t="shared" si="67"/>
        <v>1.5047619047619051E-2</v>
      </c>
      <c r="BB81" s="43">
        <f t="shared" si="67"/>
        <v>1.5047619047619051E-2</v>
      </c>
      <c r="BC81" s="43">
        <f t="shared" si="67"/>
        <v>1.5047619047619051E-2</v>
      </c>
      <c r="BD81" s="43">
        <f t="shared" si="67"/>
        <v>3.1484307359307337E-2</v>
      </c>
      <c r="BE81" s="43">
        <f t="shared" si="67"/>
        <v>3.0055735930735922E-2</v>
      </c>
      <c r="BF81" s="43">
        <f t="shared" si="67"/>
        <v>3.0055735930735922E-2</v>
      </c>
      <c r="BG81" s="43">
        <f t="shared" si="67"/>
        <v>3.0055735930735922E-2</v>
      </c>
      <c r="BH81" s="43">
        <f t="shared" si="67"/>
        <v>3.0055735930735922E-2</v>
      </c>
      <c r="BI81" s="43">
        <f t="shared" si="67"/>
        <v>3.0055735930735922E-2</v>
      </c>
      <c r="BJ81" s="43">
        <f t="shared" si="67"/>
        <v>2.6881132756132749E-2</v>
      </c>
      <c r="BK81" s="43">
        <f t="shared" si="67"/>
        <v>2.6881132756132749E-2</v>
      </c>
      <c r="BL81" s="43">
        <f t="shared" si="67"/>
        <v>2.6881132756132749E-2</v>
      </c>
      <c r="BM81" s="43">
        <f t="shared" si="67"/>
        <v>2.6881132756132749E-2</v>
      </c>
      <c r="BN81" s="43">
        <f t="shared" si="67"/>
        <v>2.6881132756132749E-2</v>
      </c>
      <c r="BO81" s="43">
        <f t="shared" si="67"/>
        <v>1.5505952380952384E-2</v>
      </c>
      <c r="BP81" s="43">
        <f t="shared" si="67"/>
        <v>1.5505952380952384E-2</v>
      </c>
      <c r="BQ81" s="43">
        <f t="shared" si="67"/>
        <v>1.5505952380952384E-2</v>
      </c>
      <c r="BR81" s="43">
        <f t="shared" si="67"/>
        <v>1.5505952380952384E-2</v>
      </c>
      <c r="BS81" s="43">
        <f t="shared" si="67"/>
        <v>2.1061507936507941E-2</v>
      </c>
      <c r="BT81" s="43">
        <f t="shared" si="67"/>
        <v>7.2222222222222228E-3</v>
      </c>
      <c r="BU81" s="43">
        <f t="shared" si="67"/>
        <v>1.6666666666666668E-3</v>
      </c>
      <c r="BV81" s="43">
        <f t="shared" si="67"/>
        <v>1.6666666666666668E-3</v>
      </c>
      <c r="BW81" s="43">
        <f t="shared" si="67"/>
        <v>1.6666666666666668E-3</v>
      </c>
      <c r="BX81" s="43">
        <f t="shared" si="67"/>
        <v>1.6666666666666668E-3</v>
      </c>
      <c r="BY81" s="43">
        <f t="shared" si="67"/>
        <v>0</v>
      </c>
      <c r="BZ81" s="44"/>
      <c r="CA81" s="25" t="s">
        <v>41</v>
      </c>
      <c r="CB81" s="43">
        <f t="shared" ref="CB81:DG81" si="68">+SUMPRODUCT($EW$11:$EW$77,CB11:CB77)</f>
        <v>1.5047619047619051E-2</v>
      </c>
      <c r="CC81" s="43">
        <f t="shared" si="68"/>
        <v>1.5047619047619051E-2</v>
      </c>
      <c r="CD81" s="43">
        <f t="shared" si="68"/>
        <v>1.5047619047619051E-2</v>
      </c>
      <c r="CE81" s="43">
        <f t="shared" si="68"/>
        <v>1.5047619047619051E-2</v>
      </c>
      <c r="CF81" s="43">
        <f t="shared" si="68"/>
        <v>1.5047619047619051E-2</v>
      </c>
      <c r="CG81" s="43">
        <f t="shared" si="68"/>
        <v>1.5047619047619051E-2</v>
      </c>
      <c r="CH81" s="43">
        <f t="shared" si="68"/>
        <v>1.5047619047619051E-2</v>
      </c>
      <c r="CI81" s="43">
        <f t="shared" si="68"/>
        <v>1.5047619047619051E-2</v>
      </c>
      <c r="CJ81" s="43">
        <f t="shared" si="68"/>
        <v>1.5047619047619051E-2</v>
      </c>
      <c r="CK81" s="43">
        <f t="shared" si="68"/>
        <v>1.5047619047619051E-2</v>
      </c>
      <c r="CL81" s="43">
        <f t="shared" si="68"/>
        <v>1.5047619047619051E-2</v>
      </c>
      <c r="CM81" s="43">
        <f t="shared" si="68"/>
        <v>1.5047619047619051E-2</v>
      </c>
      <c r="CN81" s="43">
        <f t="shared" si="68"/>
        <v>1.5047619047619051E-2</v>
      </c>
      <c r="CO81" s="43">
        <f t="shared" si="68"/>
        <v>1.5047619047619051E-2</v>
      </c>
      <c r="CP81" s="43">
        <f t="shared" si="68"/>
        <v>1.5047619047619051E-2</v>
      </c>
      <c r="CQ81" s="43">
        <f t="shared" si="68"/>
        <v>2.8886904761904753E-2</v>
      </c>
      <c r="CR81" s="43">
        <f t="shared" si="68"/>
        <v>2.8886904761904753E-2</v>
      </c>
      <c r="CS81" s="43">
        <f t="shared" si="68"/>
        <v>2.8886904761904753E-2</v>
      </c>
      <c r="CT81" s="43">
        <f t="shared" si="68"/>
        <v>2.8886904761904753E-2</v>
      </c>
      <c r="CU81" s="43">
        <f t="shared" si="68"/>
        <v>2.8886904761904753E-2</v>
      </c>
      <c r="CV81" s="43">
        <f t="shared" si="68"/>
        <v>3.1484307359307337E-2</v>
      </c>
      <c r="CW81" s="43">
        <f t="shared" si="68"/>
        <v>3.1484307359307337E-2</v>
      </c>
      <c r="CX81" s="43">
        <f t="shared" si="68"/>
        <v>3.1484307359307337E-2</v>
      </c>
      <c r="CY81" s="43">
        <f t="shared" si="68"/>
        <v>3.1484307359307337E-2</v>
      </c>
      <c r="CZ81" s="43">
        <f t="shared" si="68"/>
        <v>3.1484307359307337E-2</v>
      </c>
      <c r="DA81" s="43">
        <f t="shared" si="68"/>
        <v>3.1484307359307337E-2</v>
      </c>
      <c r="DB81" s="43">
        <f t="shared" si="68"/>
        <v>3.1484307359307337E-2</v>
      </c>
      <c r="DC81" s="43">
        <f t="shared" si="68"/>
        <v>3.1484307359307337E-2</v>
      </c>
      <c r="DD81" s="43">
        <f t="shared" si="68"/>
        <v>3.1484307359307337E-2</v>
      </c>
      <c r="DE81" s="43">
        <f t="shared" si="68"/>
        <v>3.7039862914862894E-2</v>
      </c>
      <c r="DF81" s="43">
        <f t="shared" si="68"/>
        <v>3.7039862914862894E-2</v>
      </c>
      <c r="DG81" s="43">
        <f t="shared" si="68"/>
        <v>0</v>
      </c>
      <c r="DH81" s="43">
        <f t="shared" ref="DH81:EJ81" si="69">+SUMPRODUCT($EW$11:$EW$77,DH11:DH77)</f>
        <v>0</v>
      </c>
      <c r="DI81" s="43">
        <f t="shared" si="69"/>
        <v>0</v>
      </c>
      <c r="DJ81" s="43">
        <f t="shared" si="69"/>
        <v>0</v>
      </c>
      <c r="DK81" s="43">
        <f t="shared" si="69"/>
        <v>0</v>
      </c>
      <c r="DL81" s="43">
        <f t="shared" si="69"/>
        <v>0</v>
      </c>
      <c r="DM81" s="43">
        <f t="shared" si="69"/>
        <v>0</v>
      </c>
      <c r="DN81" s="43">
        <f t="shared" si="69"/>
        <v>0</v>
      </c>
      <c r="DO81" s="43">
        <f t="shared" si="69"/>
        <v>0</v>
      </c>
      <c r="DP81" s="43">
        <f t="shared" si="69"/>
        <v>0</v>
      </c>
      <c r="DQ81" s="43">
        <f t="shared" si="69"/>
        <v>0</v>
      </c>
      <c r="DR81" s="43">
        <f t="shared" si="69"/>
        <v>0</v>
      </c>
      <c r="DS81" s="43">
        <f t="shared" si="69"/>
        <v>0</v>
      </c>
      <c r="DT81" s="43">
        <f t="shared" si="69"/>
        <v>0</v>
      </c>
      <c r="DU81" s="43">
        <f t="shared" si="69"/>
        <v>0</v>
      </c>
      <c r="DV81" s="43">
        <f t="shared" si="69"/>
        <v>0</v>
      </c>
      <c r="DW81" s="43">
        <f t="shared" si="69"/>
        <v>0</v>
      </c>
      <c r="DX81" s="43">
        <f t="shared" si="69"/>
        <v>0</v>
      </c>
      <c r="DY81" s="43">
        <f t="shared" si="69"/>
        <v>0</v>
      </c>
      <c r="DZ81" s="43">
        <f t="shared" si="69"/>
        <v>0</v>
      </c>
      <c r="EA81" s="43">
        <f t="shared" si="69"/>
        <v>0</v>
      </c>
      <c r="EB81" s="43">
        <f t="shared" si="69"/>
        <v>0</v>
      </c>
      <c r="EC81" s="43">
        <f t="shared" si="69"/>
        <v>0</v>
      </c>
      <c r="ED81" s="43">
        <f t="shared" si="69"/>
        <v>0</v>
      </c>
      <c r="EE81" s="43">
        <f t="shared" si="69"/>
        <v>0</v>
      </c>
      <c r="EF81" s="43">
        <f t="shared" si="69"/>
        <v>0</v>
      </c>
      <c r="EG81" s="43">
        <f t="shared" si="69"/>
        <v>0</v>
      </c>
      <c r="EH81" s="43">
        <f t="shared" si="69"/>
        <v>0</v>
      </c>
      <c r="EI81" s="43">
        <f t="shared" si="69"/>
        <v>0</v>
      </c>
      <c r="EJ81" s="43">
        <f t="shared" si="69"/>
        <v>0</v>
      </c>
      <c r="FA81" s="161">
        <f>+ROW()-8</f>
        <v>73</v>
      </c>
    </row>
    <row r="82" spans="8:157" x14ac:dyDescent="0.3">
      <c r="H82" s="154"/>
      <c r="I82" s="154"/>
      <c r="M82" s="43"/>
      <c r="N82" s="43"/>
      <c r="P82" s="25" t="s">
        <v>44</v>
      </c>
      <c r="Q82" s="43">
        <f>+Q81</f>
        <v>1.5047619047619051E-2</v>
      </c>
      <c r="R82" s="43">
        <f>+R81+Q82</f>
        <v>3.0095238095238102E-2</v>
      </c>
      <c r="S82" s="43">
        <f t="shared" ref="S82:BY82" si="70">+S81+R82</f>
        <v>4.5142857142857151E-2</v>
      </c>
      <c r="T82" s="43">
        <f t="shared" si="70"/>
        <v>6.0190476190476204E-2</v>
      </c>
      <c r="U82" s="43">
        <f t="shared" si="70"/>
        <v>7.5238095238095257E-2</v>
      </c>
      <c r="V82" s="43">
        <f t="shared" si="70"/>
        <v>9.0285714285714302E-2</v>
      </c>
      <c r="W82" s="43">
        <f t="shared" si="70"/>
        <v>0.10533333333333335</v>
      </c>
      <c r="X82" s="43">
        <f t="shared" si="70"/>
        <v>0.12038095238095239</v>
      </c>
      <c r="Y82" s="43">
        <f t="shared" si="70"/>
        <v>0.13542857142857145</v>
      </c>
      <c r="Z82" s="43">
        <f t="shared" si="70"/>
        <v>0.15047619047619051</v>
      </c>
      <c r="AA82" s="43">
        <f t="shared" si="70"/>
        <v>0.16552380952380957</v>
      </c>
      <c r="AB82" s="43">
        <f t="shared" si="70"/>
        <v>0.18057142857142863</v>
      </c>
      <c r="AC82" s="43">
        <f t="shared" si="70"/>
        <v>0.19561904761904769</v>
      </c>
      <c r="AD82" s="43">
        <f t="shared" si="70"/>
        <v>0.21066666666666675</v>
      </c>
      <c r="AE82" s="43">
        <f t="shared" si="70"/>
        <v>0.22571428571428581</v>
      </c>
      <c r="AF82" s="43">
        <f t="shared" si="70"/>
        <v>0.24076190476190487</v>
      </c>
      <c r="AG82" s="43">
        <f t="shared" si="70"/>
        <v>0.25580952380952393</v>
      </c>
      <c r="AH82" s="43">
        <f t="shared" si="70"/>
        <v>0.27085714285714296</v>
      </c>
      <c r="AI82" s="43">
        <f t="shared" si="70"/>
        <v>0.28590476190476199</v>
      </c>
      <c r="AJ82" s="43">
        <f t="shared" si="70"/>
        <v>0.30095238095238103</v>
      </c>
      <c r="AK82" s="43">
        <f t="shared" si="70"/>
        <v>0.31600000000000006</v>
      </c>
      <c r="AL82" s="43">
        <f t="shared" si="70"/>
        <v>0.33104761904761909</v>
      </c>
      <c r="AM82" s="43">
        <f t="shared" si="70"/>
        <v>0.34609523809523812</v>
      </c>
      <c r="AN82" s="43">
        <f t="shared" si="70"/>
        <v>0.36114285714285715</v>
      </c>
      <c r="AO82" s="43">
        <f t="shared" si="70"/>
        <v>0.37619047619047619</v>
      </c>
      <c r="AP82" s="43">
        <f t="shared" si="70"/>
        <v>0.39123809523809522</v>
      </c>
      <c r="AQ82" s="43">
        <f t="shared" si="70"/>
        <v>0.40628571428571425</v>
      </c>
      <c r="AR82" s="43">
        <f t="shared" si="70"/>
        <v>0.42133333333333328</v>
      </c>
      <c r="AS82" s="43">
        <f t="shared" si="70"/>
        <v>0.43638095238095231</v>
      </c>
      <c r="AT82" s="43">
        <f t="shared" si="70"/>
        <v>0.45142857142857135</v>
      </c>
      <c r="AU82" s="43">
        <f t="shared" si="70"/>
        <v>0.46647619047619038</v>
      </c>
      <c r="AV82" s="43">
        <f t="shared" si="70"/>
        <v>0.48152380952380941</v>
      </c>
      <c r="AW82" s="43">
        <f t="shared" si="70"/>
        <v>0.49657142857142844</v>
      </c>
      <c r="AX82" s="43">
        <f t="shared" si="70"/>
        <v>0.51161904761904753</v>
      </c>
      <c r="AY82" s="43">
        <f t="shared" si="70"/>
        <v>0.52666666666666662</v>
      </c>
      <c r="AZ82" s="43">
        <f t="shared" si="70"/>
        <v>0.5417142857142857</v>
      </c>
      <c r="BA82" s="43">
        <f t="shared" si="70"/>
        <v>0.55676190476190479</v>
      </c>
      <c r="BB82" s="43">
        <f t="shared" si="70"/>
        <v>0.57180952380952388</v>
      </c>
      <c r="BC82" s="43">
        <f t="shared" si="70"/>
        <v>0.58685714285714297</v>
      </c>
      <c r="BD82" s="43">
        <f t="shared" si="70"/>
        <v>0.61834145021645026</v>
      </c>
      <c r="BE82" s="43">
        <f t="shared" si="70"/>
        <v>0.64839718614718622</v>
      </c>
      <c r="BF82" s="43">
        <f t="shared" si="70"/>
        <v>0.67845292207792218</v>
      </c>
      <c r="BG82" s="43">
        <f t="shared" si="70"/>
        <v>0.70850865800865814</v>
      </c>
      <c r="BH82" s="43">
        <f t="shared" si="70"/>
        <v>0.7385643939393941</v>
      </c>
      <c r="BI82" s="43">
        <f t="shared" si="70"/>
        <v>0.76862012987013006</v>
      </c>
      <c r="BJ82" s="43">
        <f t="shared" si="70"/>
        <v>0.79550126262626286</v>
      </c>
      <c r="BK82" s="43">
        <f t="shared" si="70"/>
        <v>0.82238239538239566</v>
      </c>
      <c r="BL82" s="43">
        <f t="shared" si="70"/>
        <v>0.84926352813852846</v>
      </c>
      <c r="BM82" s="43">
        <f t="shared" si="70"/>
        <v>0.87614466089466125</v>
      </c>
      <c r="BN82" s="43">
        <f t="shared" si="70"/>
        <v>0.90302579365079405</v>
      </c>
      <c r="BO82" s="43">
        <f t="shared" si="70"/>
        <v>0.91853174603174648</v>
      </c>
      <c r="BP82" s="43">
        <f t="shared" si="70"/>
        <v>0.9340376984126989</v>
      </c>
      <c r="BQ82" s="43">
        <f t="shared" si="70"/>
        <v>0.94954365079365133</v>
      </c>
      <c r="BR82" s="43">
        <f t="shared" si="70"/>
        <v>0.96504960317460375</v>
      </c>
      <c r="BS82" s="43">
        <f t="shared" si="70"/>
        <v>0.98611111111111172</v>
      </c>
      <c r="BT82" s="43">
        <f t="shared" si="70"/>
        <v>0.99333333333333396</v>
      </c>
      <c r="BU82" s="43">
        <f t="shared" si="70"/>
        <v>0.99500000000000066</v>
      </c>
      <c r="BV82" s="43">
        <f t="shared" si="70"/>
        <v>0.99666666666666737</v>
      </c>
      <c r="BW82" s="43">
        <f t="shared" si="70"/>
        <v>0.99833333333333407</v>
      </c>
      <c r="BX82" s="43">
        <f t="shared" si="70"/>
        <v>1.0000000000000007</v>
      </c>
      <c r="BY82" s="43">
        <f t="shared" si="70"/>
        <v>1.0000000000000007</v>
      </c>
      <c r="BZ82" s="44"/>
      <c r="CA82" s="25" t="s">
        <v>42</v>
      </c>
      <c r="CB82" s="43">
        <f>+CB81</f>
        <v>1.5047619047619051E-2</v>
      </c>
      <c r="CC82" s="43">
        <f>+CC81+CB82</f>
        <v>3.0095238095238102E-2</v>
      </c>
      <c r="CD82" s="43">
        <f t="shared" ref="CD82:EJ82" si="71">+CD81+CC82</f>
        <v>4.5142857142857151E-2</v>
      </c>
      <c r="CE82" s="43">
        <f t="shared" si="71"/>
        <v>6.0190476190476204E-2</v>
      </c>
      <c r="CF82" s="43">
        <f t="shared" si="71"/>
        <v>7.5238095238095257E-2</v>
      </c>
      <c r="CG82" s="43">
        <f t="shared" si="71"/>
        <v>9.0285714285714302E-2</v>
      </c>
      <c r="CH82" s="43">
        <f t="shared" si="71"/>
        <v>0.10533333333333335</v>
      </c>
      <c r="CI82" s="43">
        <f t="shared" si="71"/>
        <v>0.12038095238095239</v>
      </c>
      <c r="CJ82" s="43">
        <f t="shared" si="71"/>
        <v>0.13542857142857145</v>
      </c>
      <c r="CK82" s="43">
        <f t="shared" si="71"/>
        <v>0.15047619047619051</v>
      </c>
      <c r="CL82" s="43">
        <f t="shared" si="71"/>
        <v>0.16552380952380957</v>
      </c>
      <c r="CM82" s="43">
        <f t="shared" si="71"/>
        <v>0.18057142857142863</v>
      </c>
      <c r="CN82" s="43">
        <f t="shared" si="71"/>
        <v>0.19561904761904769</v>
      </c>
      <c r="CO82" s="43">
        <f t="shared" si="71"/>
        <v>0.21066666666666675</v>
      </c>
      <c r="CP82" s="43">
        <f t="shared" si="71"/>
        <v>0.22571428571428581</v>
      </c>
      <c r="CQ82" s="43">
        <f t="shared" si="71"/>
        <v>0.25460119047619056</v>
      </c>
      <c r="CR82" s="43">
        <f t="shared" si="71"/>
        <v>0.28348809523809532</v>
      </c>
      <c r="CS82" s="43">
        <f t="shared" si="71"/>
        <v>0.31237500000000007</v>
      </c>
      <c r="CT82" s="43">
        <f t="shared" si="71"/>
        <v>0.34126190476190482</v>
      </c>
      <c r="CU82" s="43">
        <f t="shared" si="71"/>
        <v>0.37014880952380957</v>
      </c>
      <c r="CV82" s="43">
        <f t="shared" si="71"/>
        <v>0.40163311688311693</v>
      </c>
      <c r="CW82" s="43">
        <f t="shared" si="71"/>
        <v>0.43311742424242428</v>
      </c>
      <c r="CX82" s="43">
        <f t="shared" si="71"/>
        <v>0.46460173160173163</v>
      </c>
      <c r="CY82" s="43">
        <f t="shared" si="71"/>
        <v>0.49608603896103898</v>
      </c>
      <c r="CZ82" s="43">
        <f t="shared" si="71"/>
        <v>0.52757034632034627</v>
      </c>
      <c r="DA82" s="43">
        <f t="shared" si="71"/>
        <v>0.55905465367965357</v>
      </c>
      <c r="DB82" s="43">
        <f t="shared" si="71"/>
        <v>0.59053896103896086</v>
      </c>
      <c r="DC82" s="43">
        <f t="shared" si="71"/>
        <v>0.62202326839826816</v>
      </c>
      <c r="DD82" s="43">
        <f t="shared" si="71"/>
        <v>0.65350757575757545</v>
      </c>
      <c r="DE82" s="43">
        <f t="shared" si="71"/>
        <v>0.6905474386724384</v>
      </c>
      <c r="DF82" s="43">
        <f t="shared" si="71"/>
        <v>0.72758730158730134</v>
      </c>
      <c r="DG82" s="43">
        <f t="shared" si="71"/>
        <v>0.72758730158730134</v>
      </c>
      <c r="DH82" s="43">
        <f t="shared" si="71"/>
        <v>0.72758730158730134</v>
      </c>
      <c r="DI82" s="43">
        <f t="shared" si="71"/>
        <v>0.72758730158730134</v>
      </c>
      <c r="DJ82" s="43">
        <f t="shared" si="71"/>
        <v>0.72758730158730134</v>
      </c>
      <c r="DK82" s="43">
        <f t="shared" si="71"/>
        <v>0.72758730158730134</v>
      </c>
      <c r="DL82" s="43">
        <f t="shared" si="71"/>
        <v>0.72758730158730134</v>
      </c>
      <c r="DM82" s="43">
        <f t="shared" si="71"/>
        <v>0.72758730158730134</v>
      </c>
      <c r="DN82" s="43">
        <f t="shared" si="71"/>
        <v>0.72758730158730134</v>
      </c>
      <c r="DO82" s="43">
        <f t="shared" si="71"/>
        <v>0.72758730158730134</v>
      </c>
      <c r="DP82" s="43">
        <f t="shared" si="71"/>
        <v>0.72758730158730134</v>
      </c>
      <c r="DQ82" s="43">
        <f t="shared" si="71"/>
        <v>0.72758730158730134</v>
      </c>
      <c r="DR82" s="43">
        <f t="shared" si="71"/>
        <v>0.72758730158730134</v>
      </c>
      <c r="DS82" s="43">
        <f t="shared" si="71"/>
        <v>0.72758730158730134</v>
      </c>
      <c r="DT82" s="43">
        <f t="shared" si="71"/>
        <v>0.72758730158730134</v>
      </c>
      <c r="DU82" s="43">
        <f t="shared" si="71"/>
        <v>0.72758730158730134</v>
      </c>
      <c r="DV82" s="43">
        <f t="shared" si="71"/>
        <v>0.72758730158730134</v>
      </c>
      <c r="DW82" s="43">
        <f t="shared" si="71"/>
        <v>0.72758730158730134</v>
      </c>
      <c r="DX82" s="43">
        <f t="shared" si="71"/>
        <v>0.72758730158730134</v>
      </c>
      <c r="DY82" s="43">
        <f t="shared" si="71"/>
        <v>0.72758730158730134</v>
      </c>
      <c r="DZ82" s="43">
        <f t="shared" si="71"/>
        <v>0.72758730158730134</v>
      </c>
      <c r="EA82" s="43">
        <f t="shared" si="71"/>
        <v>0.72758730158730134</v>
      </c>
      <c r="EB82" s="43">
        <f t="shared" si="71"/>
        <v>0.72758730158730134</v>
      </c>
      <c r="EC82" s="43">
        <f t="shared" si="71"/>
        <v>0.72758730158730134</v>
      </c>
      <c r="ED82" s="43">
        <f t="shared" si="71"/>
        <v>0.72758730158730134</v>
      </c>
      <c r="EE82" s="43">
        <f t="shared" si="71"/>
        <v>0.72758730158730134</v>
      </c>
      <c r="EF82" s="43">
        <f t="shared" si="71"/>
        <v>0.72758730158730134</v>
      </c>
      <c r="EG82" s="43">
        <f t="shared" si="71"/>
        <v>0.72758730158730134</v>
      </c>
      <c r="EH82" s="43">
        <f t="shared" si="71"/>
        <v>0.72758730158730134</v>
      </c>
      <c r="EI82" s="43">
        <f t="shared" si="71"/>
        <v>0.72758730158730134</v>
      </c>
      <c r="EJ82" s="43">
        <f t="shared" si="71"/>
        <v>0.72758730158730134</v>
      </c>
      <c r="FA82" s="161">
        <f>+ROW()-8</f>
        <v>74</v>
      </c>
    </row>
    <row r="83" spans="8:157" x14ac:dyDescent="0.3">
      <c r="H83" s="154"/>
      <c r="I83" s="154"/>
    </row>
    <row r="84" spans="8:157" x14ac:dyDescent="0.3">
      <c r="H84" s="154"/>
      <c r="I84" s="154"/>
      <c r="K84" s="154"/>
      <c r="L84" s="154"/>
      <c r="M84" s="154"/>
      <c r="P84" s="25" t="str">
        <f t="shared" ref="P84:Y85" si="72">+CA81</f>
        <v>Avance Real</v>
      </c>
      <c r="Q84" s="36">
        <f t="shared" si="72"/>
        <v>1.5047619047619051E-2</v>
      </c>
      <c r="R84" s="36">
        <f t="shared" si="72"/>
        <v>1.5047619047619051E-2</v>
      </c>
      <c r="S84" s="36">
        <f t="shared" si="72"/>
        <v>1.5047619047619051E-2</v>
      </c>
      <c r="T84" s="36">
        <f t="shared" si="72"/>
        <v>1.5047619047619051E-2</v>
      </c>
      <c r="U84" s="36">
        <f t="shared" si="72"/>
        <v>1.5047619047619051E-2</v>
      </c>
      <c r="V84" s="36">
        <f t="shared" si="72"/>
        <v>1.5047619047619051E-2</v>
      </c>
      <c r="W84" s="36">
        <f t="shared" si="72"/>
        <v>1.5047619047619051E-2</v>
      </c>
      <c r="X84" s="36">
        <f t="shared" si="72"/>
        <v>1.5047619047619051E-2</v>
      </c>
      <c r="Y84" s="36">
        <f t="shared" si="72"/>
        <v>1.5047619047619051E-2</v>
      </c>
      <c r="Z84" s="36">
        <f t="shared" ref="Z84:AI85" si="73">+CK81</f>
        <v>1.5047619047619051E-2</v>
      </c>
      <c r="AA84" s="36">
        <f t="shared" si="73"/>
        <v>1.5047619047619051E-2</v>
      </c>
      <c r="AB84" s="36">
        <f t="shared" si="73"/>
        <v>1.5047619047619051E-2</v>
      </c>
      <c r="AC84" s="36">
        <f t="shared" si="73"/>
        <v>1.5047619047619051E-2</v>
      </c>
      <c r="AD84" s="36">
        <f t="shared" si="73"/>
        <v>1.5047619047619051E-2</v>
      </c>
      <c r="AE84" s="36">
        <f t="shared" si="73"/>
        <v>1.5047619047619051E-2</v>
      </c>
      <c r="AF84" s="36">
        <f t="shared" si="73"/>
        <v>2.8886904761904753E-2</v>
      </c>
      <c r="AG84" s="36">
        <f t="shared" si="73"/>
        <v>2.8886904761904753E-2</v>
      </c>
      <c r="AH84" s="36">
        <f t="shared" si="73"/>
        <v>2.8886904761904753E-2</v>
      </c>
      <c r="AI84" s="36">
        <f t="shared" si="73"/>
        <v>2.8886904761904753E-2</v>
      </c>
      <c r="AJ84" s="36">
        <f t="shared" ref="AJ84:AS85" si="74">+CU81</f>
        <v>2.8886904761904753E-2</v>
      </c>
      <c r="AK84" s="36">
        <f t="shared" si="74"/>
        <v>3.1484307359307337E-2</v>
      </c>
      <c r="AL84" s="36">
        <f t="shared" si="74"/>
        <v>3.1484307359307337E-2</v>
      </c>
      <c r="AM84" s="36">
        <f t="shared" si="74"/>
        <v>3.1484307359307337E-2</v>
      </c>
      <c r="AN84" s="36">
        <f t="shared" si="74"/>
        <v>3.1484307359307337E-2</v>
      </c>
      <c r="AO84" s="36">
        <f t="shared" si="74"/>
        <v>3.1484307359307337E-2</v>
      </c>
      <c r="AP84" s="36">
        <f t="shared" si="74"/>
        <v>3.1484307359307337E-2</v>
      </c>
      <c r="AQ84" s="36">
        <f t="shared" si="74"/>
        <v>3.1484307359307337E-2</v>
      </c>
      <c r="AR84" s="36">
        <f t="shared" si="74"/>
        <v>3.1484307359307337E-2</v>
      </c>
      <c r="AS84" s="36">
        <f t="shared" si="74"/>
        <v>3.1484307359307337E-2</v>
      </c>
      <c r="AT84" s="36">
        <f t="shared" ref="AT84:BC85" si="75">+DE81</f>
        <v>3.7039862914862894E-2</v>
      </c>
      <c r="AU84" s="36">
        <f t="shared" si="75"/>
        <v>3.7039862914862894E-2</v>
      </c>
      <c r="AV84" s="36">
        <f t="shared" si="75"/>
        <v>0</v>
      </c>
      <c r="AW84" s="36">
        <f t="shared" si="75"/>
        <v>0</v>
      </c>
      <c r="AX84" s="36">
        <f t="shared" si="75"/>
        <v>0</v>
      </c>
      <c r="AY84" s="36">
        <f t="shared" si="75"/>
        <v>0</v>
      </c>
      <c r="AZ84" s="36">
        <f t="shared" si="75"/>
        <v>0</v>
      </c>
      <c r="BA84" s="36">
        <f t="shared" si="75"/>
        <v>0</v>
      </c>
      <c r="BB84" s="36">
        <f t="shared" si="75"/>
        <v>0</v>
      </c>
      <c r="BC84" s="36">
        <f t="shared" si="75"/>
        <v>0</v>
      </c>
      <c r="BD84" s="36">
        <f t="shared" ref="BD84:BM85" si="76">+DO81</f>
        <v>0</v>
      </c>
      <c r="BE84" s="36">
        <f t="shared" si="76"/>
        <v>0</v>
      </c>
      <c r="BF84" s="36">
        <f t="shared" si="76"/>
        <v>0</v>
      </c>
      <c r="BG84" s="36">
        <f t="shared" si="76"/>
        <v>0</v>
      </c>
      <c r="BH84" s="36">
        <f t="shared" si="76"/>
        <v>0</v>
      </c>
      <c r="BI84" s="36">
        <f t="shared" si="76"/>
        <v>0</v>
      </c>
      <c r="BJ84" s="36">
        <f t="shared" si="76"/>
        <v>0</v>
      </c>
      <c r="BK84" s="36">
        <f t="shared" si="76"/>
        <v>0</v>
      </c>
      <c r="BL84" s="36">
        <f t="shared" si="76"/>
        <v>0</v>
      </c>
      <c r="BM84" s="36">
        <f t="shared" si="76"/>
        <v>0</v>
      </c>
      <c r="BN84" s="36">
        <f t="shared" ref="BN84:BW85" si="77">+DY81</f>
        <v>0</v>
      </c>
      <c r="BO84" s="36">
        <f t="shared" si="77"/>
        <v>0</v>
      </c>
      <c r="BP84" s="36">
        <f t="shared" si="77"/>
        <v>0</v>
      </c>
      <c r="BQ84" s="36">
        <f t="shared" si="77"/>
        <v>0</v>
      </c>
      <c r="BR84" s="36">
        <f t="shared" si="77"/>
        <v>0</v>
      </c>
      <c r="BS84" s="36">
        <f t="shared" si="77"/>
        <v>0</v>
      </c>
      <c r="BT84" s="36">
        <f t="shared" si="77"/>
        <v>0</v>
      </c>
      <c r="BU84" s="36">
        <f t="shared" si="77"/>
        <v>0</v>
      </c>
      <c r="BV84" s="36">
        <f t="shared" si="77"/>
        <v>0</v>
      </c>
      <c r="BW84" s="36">
        <f t="shared" si="77"/>
        <v>0</v>
      </c>
      <c r="BX84" s="36">
        <f>+EI81</f>
        <v>0</v>
      </c>
      <c r="BY84" s="36">
        <f>+EJ81</f>
        <v>0</v>
      </c>
      <c r="FA84" s="161">
        <f>+ROW()-8</f>
        <v>76</v>
      </c>
    </row>
    <row r="85" spans="8:157" x14ac:dyDescent="0.3">
      <c r="H85" s="154"/>
      <c r="I85" s="154"/>
      <c r="K85" s="154"/>
      <c r="L85" s="154"/>
      <c r="M85" s="154"/>
      <c r="P85" s="25" t="str">
        <f t="shared" si="72"/>
        <v>Avance Real Acumulado</v>
      </c>
      <c r="Q85" s="36">
        <f t="shared" si="72"/>
        <v>1.5047619047619051E-2</v>
      </c>
      <c r="R85" s="36">
        <f t="shared" si="72"/>
        <v>3.0095238095238102E-2</v>
      </c>
      <c r="S85" s="36">
        <f t="shared" si="72"/>
        <v>4.5142857142857151E-2</v>
      </c>
      <c r="T85" s="36">
        <f t="shared" si="72"/>
        <v>6.0190476190476204E-2</v>
      </c>
      <c r="U85" s="36">
        <f t="shared" si="72"/>
        <v>7.5238095238095257E-2</v>
      </c>
      <c r="V85" s="36">
        <f t="shared" si="72"/>
        <v>9.0285714285714302E-2</v>
      </c>
      <c r="W85" s="36">
        <f t="shared" si="72"/>
        <v>0.10533333333333335</v>
      </c>
      <c r="X85" s="36">
        <f t="shared" si="72"/>
        <v>0.12038095238095239</v>
      </c>
      <c r="Y85" s="36">
        <f t="shared" si="72"/>
        <v>0.13542857142857145</v>
      </c>
      <c r="Z85" s="36">
        <f t="shared" si="73"/>
        <v>0.15047619047619051</v>
      </c>
      <c r="AA85" s="36">
        <f t="shared" si="73"/>
        <v>0.16552380952380957</v>
      </c>
      <c r="AB85" s="36">
        <f t="shared" si="73"/>
        <v>0.18057142857142863</v>
      </c>
      <c r="AC85" s="36">
        <f t="shared" si="73"/>
        <v>0.19561904761904769</v>
      </c>
      <c r="AD85" s="36">
        <f t="shared" si="73"/>
        <v>0.21066666666666675</v>
      </c>
      <c r="AE85" s="36">
        <f t="shared" si="73"/>
        <v>0.22571428571428581</v>
      </c>
      <c r="AF85" s="36">
        <f t="shared" si="73"/>
        <v>0.25460119047619056</v>
      </c>
      <c r="AG85" s="36">
        <f t="shared" si="73"/>
        <v>0.28348809523809532</v>
      </c>
      <c r="AH85" s="36">
        <f t="shared" si="73"/>
        <v>0.31237500000000007</v>
      </c>
      <c r="AI85" s="36">
        <f t="shared" si="73"/>
        <v>0.34126190476190482</v>
      </c>
      <c r="AJ85" s="36">
        <f t="shared" si="74"/>
        <v>0.37014880952380957</v>
      </c>
      <c r="AK85" s="36">
        <f t="shared" si="74"/>
        <v>0.40163311688311693</v>
      </c>
      <c r="AL85" s="36">
        <f t="shared" si="74"/>
        <v>0.43311742424242428</v>
      </c>
      <c r="AM85" s="36">
        <f t="shared" si="74"/>
        <v>0.46460173160173163</v>
      </c>
      <c r="AN85" s="36">
        <f t="shared" si="74"/>
        <v>0.49608603896103898</v>
      </c>
      <c r="AO85" s="36">
        <f t="shared" si="74"/>
        <v>0.52757034632034627</v>
      </c>
      <c r="AP85" s="36">
        <f t="shared" si="74"/>
        <v>0.55905465367965357</v>
      </c>
      <c r="AQ85" s="36">
        <f t="shared" si="74"/>
        <v>0.59053896103896086</v>
      </c>
      <c r="AR85" s="36">
        <f t="shared" si="74"/>
        <v>0.62202326839826816</v>
      </c>
      <c r="AS85" s="36">
        <f t="shared" si="74"/>
        <v>0.65350757575757545</v>
      </c>
      <c r="AT85" s="36">
        <f t="shared" si="75"/>
        <v>0.6905474386724384</v>
      </c>
      <c r="AU85" s="36">
        <f t="shared" si="75"/>
        <v>0.72758730158730134</v>
      </c>
      <c r="AV85" s="36">
        <f t="shared" si="75"/>
        <v>0.72758730158730134</v>
      </c>
      <c r="AW85" s="36">
        <f t="shared" si="75"/>
        <v>0.72758730158730134</v>
      </c>
      <c r="AX85" s="36">
        <f t="shared" si="75"/>
        <v>0.72758730158730134</v>
      </c>
      <c r="AY85" s="36">
        <f t="shared" si="75"/>
        <v>0.72758730158730134</v>
      </c>
      <c r="AZ85" s="36">
        <f t="shared" si="75"/>
        <v>0.72758730158730134</v>
      </c>
      <c r="BA85" s="36">
        <f t="shared" si="75"/>
        <v>0.72758730158730134</v>
      </c>
      <c r="BB85" s="36">
        <f t="shared" si="75"/>
        <v>0.72758730158730134</v>
      </c>
      <c r="BC85" s="36">
        <f t="shared" si="75"/>
        <v>0.72758730158730134</v>
      </c>
      <c r="BD85" s="36">
        <f t="shared" si="76"/>
        <v>0.72758730158730134</v>
      </c>
      <c r="BE85" s="36">
        <f t="shared" si="76"/>
        <v>0.72758730158730134</v>
      </c>
      <c r="BF85" s="36">
        <f t="shared" si="76"/>
        <v>0.72758730158730134</v>
      </c>
      <c r="BG85" s="36">
        <f t="shared" si="76"/>
        <v>0.72758730158730134</v>
      </c>
      <c r="BH85" s="36">
        <f t="shared" si="76"/>
        <v>0.72758730158730134</v>
      </c>
      <c r="BI85" s="36">
        <f t="shared" si="76"/>
        <v>0.72758730158730134</v>
      </c>
      <c r="BJ85" s="36">
        <f t="shared" si="76"/>
        <v>0.72758730158730134</v>
      </c>
      <c r="BK85" s="36">
        <f t="shared" si="76"/>
        <v>0.72758730158730134</v>
      </c>
      <c r="BL85" s="36">
        <f t="shared" si="76"/>
        <v>0.72758730158730134</v>
      </c>
      <c r="BM85" s="36">
        <f t="shared" si="76"/>
        <v>0.72758730158730134</v>
      </c>
      <c r="BN85" s="36">
        <f t="shared" si="77"/>
        <v>0.72758730158730134</v>
      </c>
      <c r="BO85" s="36">
        <f t="shared" si="77"/>
        <v>0.72758730158730134</v>
      </c>
      <c r="BP85" s="36">
        <f t="shared" si="77"/>
        <v>0.72758730158730134</v>
      </c>
      <c r="BQ85" s="36">
        <f t="shared" si="77"/>
        <v>0.72758730158730134</v>
      </c>
      <c r="BR85" s="36">
        <f t="shared" si="77"/>
        <v>0.72758730158730134</v>
      </c>
      <c r="BS85" s="36">
        <f t="shared" si="77"/>
        <v>0.72758730158730134</v>
      </c>
      <c r="BT85" s="36">
        <f t="shared" si="77"/>
        <v>0.72758730158730134</v>
      </c>
      <c r="BU85" s="36">
        <f t="shared" si="77"/>
        <v>0.72758730158730134</v>
      </c>
      <c r="BV85" s="36">
        <f t="shared" si="77"/>
        <v>0.72758730158730134</v>
      </c>
      <c r="BW85" s="36">
        <f t="shared" si="77"/>
        <v>0.72758730158730134</v>
      </c>
      <c r="BX85" s="36">
        <f>+EI82</f>
        <v>0.72758730158730134</v>
      </c>
      <c r="BY85" s="36">
        <f>+EJ82</f>
        <v>0.72758730158730134</v>
      </c>
      <c r="FA85" s="161">
        <f>+ROW()-8</f>
        <v>77</v>
      </c>
    </row>
    <row r="86" spans="8:157" x14ac:dyDescent="0.3">
      <c r="H86" s="154"/>
      <c r="I86" s="154"/>
      <c r="K86" s="154"/>
      <c r="L86" s="154"/>
      <c r="M86" s="154"/>
    </row>
    <row r="87" spans="8:157" x14ac:dyDescent="0.3">
      <c r="H87" s="154"/>
      <c r="I87" s="154"/>
      <c r="K87" s="154"/>
      <c r="L87" s="154"/>
      <c r="M87" s="154"/>
    </row>
    <row r="88" spans="8:157" x14ac:dyDescent="0.3">
      <c r="H88" s="154"/>
      <c r="I88" s="154"/>
      <c r="K88" s="154"/>
      <c r="L88" s="154"/>
      <c r="M88" s="154"/>
    </row>
    <row r="89" spans="8:157" x14ac:dyDescent="0.3">
      <c r="H89" s="154"/>
      <c r="I89" s="154"/>
      <c r="K89" s="154"/>
      <c r="L89" s="154"/>
      <c r="M89" s="154"/>
    </row>
    <row r="90" spans="8:157" x14ac:dyDescent="0.3">
      <c r="H90" s="154"/>
      <c r="I90" s="154"/>
      <c r="K90" s="154"/>
      <c r="L90" s="154"/>
      <c r="M90" s="154"/>
    </row>
    <row r="91" spans="8:157" x14ac:dyDescent="0.3">
      <c r="H91" s="154"/>
      <c r="I91" s="154"/>
      <c r="K91" s="154"/>
      <c r="L91" s="154"/>
      <c r="M91" s="154"/>
    </row>
    <row r="92" spans="8:157" x14ac:dyDescent="0.3">
      <c r="K92" s="154"/>
      <c r="L92" s="154"/>
      <c r="M92" s="154"/>
    </row>
    <row r="93" spans="8:157" x14ac:dyDescent="0.3">
      <c r="H93" s="154"/>
      <c r="I93" s="154"/>
      <c r="K93" s="154"/>
      <c r="L93" s="154"/>
      <c r="M93" s="154"/>
    </row>
    <row r="94" spans="8:157" x14ac:dyDescent="0.3">
      <c r="H94" s="154"/>
      <c r="I94" s="154"/>
      <c r="K94" s="154"/>
      <c r="L94" s="154"/>
      <c r="M94" s="154"/>
    </row>
    <row r="95" spans="8:157" x14ac:dyDescent="0.3">
      <c r="H95" s="154"/>
      <c r="I95" s="154"/>
      <c r="K95" s="154"/>
      <c r="L95" s="154"/>
      <c r="M95" s="154"/>
    </row>
    <row r="96" spans="8:157" x14ac:dyDescent="0.3">
      <c r="H96" s="154"/>
      <c r="I96" s="154"/>
      <c r="K96" s="154"/>
      <c r="L96" s="154"/>
      <c r="M96" s="154"/>
    </row>
    <row r="97" spans="8:13" x14ac:dyDescent="0.3">
      <c r="H97" s="154"/>
      <c r="I97" s="154"/>
      <c r="K97" s="154"/>
      <c r="L97" s="154"/>
      <c r="M97" s="154"/>
    </row>
    <row r="98" spans="8:13" x14ac:dyDescent="0.3">
      <c r="H98" s="154"/>
      <c r="I98" s="154"/>
      <c r="K98" s="154"/>
      <c r="L98" s="154"/>
      <c r="M98" s="154"/>
    </row>
    <row r="99" spans="8:13" x14ac:dyDescent="0.3">
      <c r="H99" s="154"/>
      <c r="I99" s="154"/>
      <c r="K99" s="154"/>
      <c r="L99" s="154"/>
      <c r="M99" s="154"/>
    </row>
    <row r="100" spans="8:13" x14ac:dyDescent="0.3">
      <c r="H100" s="154"/>
      <c r="I100" s="154"/>
      <c r="K100" s="154"/>
      <c r="L100" s="154"/>
      <c r="M100" s="154"/>
    </row>
    <row r="101" spans="8:13" x14ac:dyDescent="0.3">
      <c r="K101" s="154"/>
      <c r="L101" s="154"/>
      <c r="M101" s="154"/>
    </row>
    <row r="102" spans="8:13" x14ac:dyDescent="0.3">
      <c r="H102" s="154"/>
      <c r="I102" s="154"/>
      <c r="K102" s="154"/>
      <c r="L102" s="154"/>
      <c r="M102" s="154"/>
    </row>
    <row r="103" spans="8:13" x14ac:dyDescent="0.3">
      <c r="H103" s="154"/>
      <c r="I103" s="154"/>
      <c r="K103" s="154"/>
      <c r="L103" s="154"/>
      <c r="M103" s="154"/>
    </row>
    <row r="104" spans="8:13" x14ac:dyDescent="0.3">
      <c r="H104" s="154"/>
      <c r="I104" s="154"/>
      <c r="K104" s="154"/>
      <c r="L104" s="154"/>
      <c r="M104" s="154"/>
    </row>
    <row r="105" spans="8:13" x14ac:dyDescent="0.3">
      <c r="H105" s="154"/>
      <c r="I105" s="154"/>
      <c r="K105" s="154"/>
      <c r="L105" s="154"/>
      <c r="M105" s="154"/>
    </row>
    <row r="106" spans="8:13" x14ac:dyDescent="0.3">
      <c r="K106" s="154"/>
      <c r="L106" s="154"/>
      <c r="M106" s="154"/>
    </row>
    <row r="107" spans="8:13" x14ac:dyDescent="0.3">
      <c r="H107" s="154"/>
      <c r="I107" s="154"/>
      <c r="K107" s="154"/>
      <c r="L107" s="154"/>
      <c r="M107" s="154"/>
    </row>
    <row r="108" spans="8:13" x14ac:dyDescent="0.3">
      <c r="H108" s="154"/>
      <c r="I108" s="154"/>
      <c r="K108" s="154"/>
      <c r="L108" s="154"/>
      <c r="M108" s="154"/>
    </row>
    <row r="109" spans="8:13" x14ac:dyDescent="0.3">
      <c r="H109" s="154"/>
      <c r="I109" s="154"/>
      <c r="K109" s="154"/>
      <c r="L109" s="154"/>
      <c r="M109" s="154"/>
    </row>
    <row r="110" spans="8:13" x14ac:dyDescent="0.3">
      <c r="H110" s="154"/>
      <c r="I110" s="154"/>
      <c r="K110" s="154"/>
      <c r="L110" s="154"/>
      <c r="M110" s="154"/>
    </row>
    <row r="111" spans="8:13" x14ac:dyDescent="0.3">
      <c r="H111" s="154"/>
      <c r="I111" s="154"/>
      <c r="K111" s="154"/>
      <c r="L111" s="154"/>
      <c r="M111" s="154"/>
    </row>
    <row r="112" spans="8:13" x14ac:dyDescent="0.3">
      <c r="H112" s="154"/>
      <c r="I112" s="154"/>
      <c r="K112" s="154"/>
      <c r="L112" s="154"/>
      <c r="M112" s="154"/>
    </row>
    <row r="113" spans="8:13" x14ac:dyDescent="0.3">
      <c r="H113" s="154"/>
      <c r="I113" s="154"/>
      <c r="K113" s="154"/>
      <c r="L113" s="154"/>
      <c r="M113" s="154"/>
    </row>
    <row r="114" spans="8:13" x14ac:dyDescent="0.3">
      <c r="H114" s="154"/>
      <c r="I114" s="154"/>
      <c r="K114" s="154"/>
      <c r="L114" s="154"/>
      <c r="M114" s="154"/>
    </row>
    <row r="118" spans="8:13" x14ac:dyDescent="0.3">
      <c r="H118" s="154"/>
      <c r="I118" s="154"/>
    </row>
    <row r="119" spans="8:13" x14ac:dyDescent="0.3">
      <c r="H119" s="154"/>
      <c r="I119" s="154"/>
      <c r="K119" s="154"/>
      <c r="L119" s="154"/>
      <c r="M119" s="154"/>
    </row>
    <row r="120" spans="8:13" x14ac:dyDescent="0.3">
      <c r="H120" s="154"/>
      <c r="I120" s="154"/>
      <c r="K120" s="154"/>
      <c r="L120" s="154"/>
      <c r="M120" s="154"/>
    </row>
    <row r="121" spans="8:13" x14ac:dyDescent="0.3">
      <c r="K121" s="154"/>
      <c r="L121" s="154"/>
      <c r="M121" s="154"/>
    </row>
    <row r="122" spans="8:13" x14ac:dyDescent="0.3">
      <c r="H122" s="154"/>
      <c r="I122" s="154"/>
      <c r="K122" s="154"/>
      <c r="L122" s="154"/>
      <c r="M122" s="154"/>
    </row>
    <row r="123" spans="8:13" x14ac:dyDescent="0.3">
      <c r="H123" s="154"/>
      <c r="I123" s="154"/>
      <c r="K123" s="154"/>
      <c r="L123" s="154"/>
      <c r="M123" s="154"/>
    </row>
    <row r="124" spans="8:13" x14ac:dyDescent="0.3">
      <c r="H124" s="154"/>
      <c r="I124" s="154"/>
      <c r="K124" s="154"/>
      <c r="L124" s="154"/>
      <c r="M124" s="154"/>
    </row>
    <row r="125" spans="8:13" x14ac:dyDescent="0.3">
      <c r="H125" s="154"/>
      <c r="I125" s="154"/>
      <c r="K125" s="154"/>
      <c r="L125" s="154"/>
      <c r="M125" s="154"/>
    </row>
    <row r="126" spans="8:13" x14ac:dyDescent="0.3">
      <c r="H126" s="154"/>
      <c r="I126" s="154"/>
      <c r="K126" s="154"/>
      <c r="L126" s="154"/>
      <c r="M126" s="154"/>
    </row>
    <row r="127" spans="8:13" x14ac:dyDescent="0.3">
      <c r="H127" s="154"/>
      <c r="I127" s="154"/>
      <c r="K127" s="154"/>
      <c r="L127" s="154"/>
      <c r="M127" s="154"/>
    </row>
    <row r="128" spans="8:13" x14ac:dyDescent="0.3">
      <c r="H128" s="154"/>
      <c r="I128" s="154"/>
      <c r="K128" s="154"/>
      <c r="L128" s="154"/>
      <c r="M128" s="154"/>
    </row>
    <row r="129" spans="8:13" x14ac:dyDescent="0.3">
      <c r="I129" s="154"/>
      <c r="K129" s="154"/>
      <c r="L129" s="154"/>
      <c r="M129" s="154"/>
    </row>
    <row r="130" spans="8:13" x14ac:dyDescent="0.3">
      <c r="H130" s="154"/>
      <c r="I130" s="154"/>
      <c r="K130" s="154"/>
      <c r="L130" s="154"/>
      <c r="M130" s="154"/>
    </row>
    <row r="131" spans="8:13" x14ac:dyDescent="0.3">
      <c r="H131" s="154"/>
      <c r="I131" s="154"/>
      <c r="K131" s="154"/>
      <c r="L131" s="154"/>
      <c r="M131" s="154"/>
    </row>
    <row r="132" spans="8:13" x14ac:dyDescent="0.3">
      <c r="H132" s="154"/>
      <c r="I132" s="154"/>
      <c r="K132" s="154"/>
      <c r="L132" s="154"/>
      <c r="M132" s="154"/>
    </row>
    <row r="133" spans="8:13" x14ac:dyDescent="0.3">
      <c r="H133" s="154"/>
      <c r="I133" s="154"/>
      <c r="K133" s="154"/>
      <c r="L133" s="154"/>
      <c r="M133" s="154"/>
    </row>
    <row r="134" spans="8:13" x14ac:dyDescent="0.3">
      <c r="H134" s="154"/>
      <c r="I134" s="154"/>
      <c r="K134" s="154"/>
      <c r="L134" s="154"/>
      <c r="M134" s="154"/>
    </row>
    <row r="135" spans="8:13" x14ac:dyDescent="0.3">
      <c r="H135" s="154"/>
      <c r="I135" s="154"/>
    </row>
    <row r="136" spans="8:13" x14ac:dyDescent="0.3">
      <c r="H136" s="154"/>
      <c r="I136" s="154"/>
    </row>
    <row r="137" spans="8:13" x14ac:dyDescent="0.3">
      <c r="H137" s="154"/>
      <c r="I137" s="154"/>
    </row>
    <row r="138" spans="8:13" x14ac:dyDescent="0.3">
      <c r="H138" s="154"/>
      <c r="I138" s="154"/>
    </row>
    <row r="139" spans="8:13" x14ac:dyDescent="0.3">
      <c r="H139" s="154"/>
      <c r="I139" s="154"/>
    </row>
    <row r="140" spans="8:13" x14ac:dyDescent="0.3">
      <c r="H140" s="154"/>
      <c r="I140" s="154"/>
    </row>
    <row r="141" spans="8:13" x14ac:dyDescent="0.3">
      <c r="H141" s="154"/>
      <c r="I141" s="154"/>
    </row>
    <row r="142" spans="8:13" x14ac:dyDescent="0.3">
      <c r="H142" s="154"/>
      <c r="I142" s="154"/>
    </row>
    <row r="143" spans="8:13" x14ac:dyDescent="0.3">
      <c r="H143" s="154"/>
      <c r="I143" s="154"/>
    </row>
    <row r="144" spans="8:13" x14ac:dyDescent="0.3">
      <c r="H144" s="154"/>
      <c r="I144" s="154"/>
    </row>
    <row r="145" spans="8:9" x14ac:dyDescent="0.3">
      <c r="H145" s="154"/>
      <c r="I145" s="154"/>
    </row>
    <row r="146" spans="8:9" x14ac:dyDescent="0.3">
      <c r="H146" s="154"/>
      <c r="I146" s="154"/>
    </row>
    <row r="147" spans="8:9" x14ac:dyDescent="0.3">
      <c r="H147" s="154"/>
      <c r="I147" s="154"/>
    </row>
    <row r="148" spans="8:9" x14ac:dyDescent="0.3">
      <c r="H148" s="154"/>
      <c r="I148" s="154"/>
    </row>
    <row r="149" spans="8:9" x14ac:dyDescent="0.3">
      <c r="H149" s="154"/>
      <c r="I149" s="154"/>
    </row>
    <row r="150" spans="8:9" x14ac:dyDescent="0.3">
      <c r="H150" s="154"/>
      <c r="I150" s="154"/>
    </row>
    <row r="151" spans="8:9" x14ac:dyDescent="0.3">
      <c r="H151" s="154"/>
      <c r="I151" s="154"/>
    </row>
    <row r="152" spans="8:9" x14ac:dyDescent="0.3">
      <c r="H152" s="154"/>
      <c r="I152" s="154"/>
    </row>
    <row r="153" spans="8:9" x14ac:dyDescent="0.3">
      <c r="H153" s="154"/>
      <c r="I153" s="154"/>
    </row>
    <row r="154" spans="8:9" x14ac:dyDescent="0.3">
      <c r="H154" s="154"/>
      <c r="I154" s="154"/>
    </row>
    <row r="155" spans="8:9" x14ac:dyDescent="0.3">
      <c r="H155" s="154"/>
      <c r="I155" s="154"/>
    </row>
    <row r="156" spans="8:9" x14ac:dyDescent="0.3">
      <c r="H156" s="154"/>
      <c r="I156" s="154"/>
    </row>
    <row r="157" spans="8:9" x14ac:dyDescent="0.3">
      <c r="H157" s="154"/>
      <c r="I157" s="154"/>
    </row>
    <row r="158" spans="8:9" x14ac:dyDescent="0.3">
      <c r="H158" s="154"/>
      <c r="I158" s="154"/>
    </row>
    <row r="159" spans="8:9" x14ac:dyDescent="0.3">
      <c r="H159" s="154"/>
      <c r="I159" s="154"/>
    </row>
    <row r="160" spans="8:9" x14ac:dyDescent="0.3">
      <c r="H160" s="154"/>
      <c r="I160" s="154"/>
    </row>
    <row r="161" spans="8:9" x14ac:dyDescent="0.3">
      <c r="H161" s="154"/>
      <c r="I161" s="154"/>
    </row>
    <row r="162" spans="8:9" x14ac:dyDescent="0.3">
      <c r="H162" s="154"/>
      <c r="I162" s="154"/>
    </row>
    <row r="163" spans="8:9" x14ac:dyDescent="0.3">
      <c r="H163" s="154"/>
      <c r="I163" s="154"/>
    </row>
    <row r="164" spans="8:9" x14ac:dyDescent="0.3">
      <c r="H164" s="154"/>
      <c r="I164" s="154"/>
    </row>
    <row r="165" spans="8:9" x14ac:dyDescent="0.3">
      <c r="H165" s="154"/>
      <c r="I165" s="154"/>
    </row>
    <row r="166" spans="8:9" x14ac:dyDescent="0.3">
      <c r="H166" s="154"/>
      <c r="I166" s="154"/>
    </row>
    <row r="167" spans="8:9" x14ac:dyDescent="0.3">
      <c r="H167" s="154"/>
      <c r="I167" s="154"/>
    </row>
    <row r="168" spans="8:9" x14ac:dyDescent="0.3">
      <c r="H168" s="154"/>
      <c r="I168" s="154"/>
    </row>
    <row r="169" spans="8:9" x14ac:dyDescent="0.3">
      <c r="H169" s="154"/>
      <c r="I169" s="154"/>
    </row>
    <row r="170" spans="8:9" x14ac:dyDescent="0.3">
      <c r="H170" s="154"/>
      <c r="I170" s="154"/>
    </row>
    <row r="171" spans="8:9" x14ac:dyDescent="0.3">
      <c r="H171" s="154"/>
      <c r="I171" s="154"/>
    </row>
    <row r="172" spans="8:9" x14ac:dyDescent="0.3">
      <c r="H172" s="154"/>
      <c r="I172" s="154"/>
    </row>
    <row r="173" spans="8:9" x14ac:dyDescent="0.3">
      <c r="H173" s="154"/>
      <c r="I173" s="154"/>
    </row>
    <row r="174" spans="8:9" x14ac:dyDescent="0.3">
      <c r="H174" s="154"/>
      <c r="I174" s="154"/>
    </row>
    <row r="175" spans="8:9" x14ac:dyDescent="0.3">
      <c r="H175" s="154"/>
      <c r="I175" s="154"/>
    </row>
    <row r="176" spans="8:9" x14ac:dyDescent="0.3">
      <c r="H176" s="154"/>
      <c r="I176" s="154"/>
    </row>
    <row r="177" spans="8:9" x14ac:dyDescent="0.3">
      <c r="H177" s="154"/>
      <c r="I177" s="154"/>
    </row>
    <row r="178" spans="8:9" x14ac:dyDescent="0.3">
      <c r="H178" s="154"/>
      <c r="I178" s="154"/>
    </row>
    <row r="179" spans="8:9" x14ac:dyDescent="0.3">
      <c r="H179" s="154"/>
      <c r="I179" s="154"/>
    </row>
    <row r="180" spans="8:9" x14ac:dyDescent="0.3">
      <c r="H180" s="154"/>
      <c r="I180" s="154"/>
    </row>
    <row r="181" spans="8:9" x14ac:dyDescent="0.3">
      <c r="H181" s="154"/>
      <c r="I181" s="154"/>
    </row>
    <row r="182" spans="8:9" x14ac:dyDescent="0.3">
      <c r="H182" s="154"/>
      <c r="I182" s="154"/>
    </row>
    <row r="183" spans="8:9" x14ac:dyDescent="0.3">
      <c r="H183" s="154"/>
      <c r="I183" s="154"/>
    </row>
    <row r="184" spans="8:9" x14ac:dyDescent="0.3">
      <c r="H184" s="154"/>
      <c r="I184" s="154"/>
    </row>
    <row r="185" spans="8:9" x14ac:dyDescent="0.3">
      <c r="H185" s="154"/>
      <c r="I185" s="154"/>
    </row>
    <row r="186" spans="8:9" x14ac:dyDescent="0.3">
      <c r="H186" s="154"/>
      <c r="I186" s="154"/>
    </row>
    <row r="187" spans="8:9" x14ac:dyDescent="0.3">
      <c r="H187" s="154"/>
      <c r="I187" s="154"/>
    </row>
    <row r="188" spans="8:9" x14ac:dyDescent="0.3">
      <c r="H188" s="154"/>
      <c r="I188" s="154"/>
    </row>
  </sheetData>
  <mergeCells count="4">
    <mergeCell ref="Q7:BY8"/>
    <mergeCell ref="Q53:BY53"/>
    <mergeCell ref="CB7:EJ8"/>
    <mergeCell ref="B61:D61"/>
  </mergeCells>
  <phoneticPr fontId="1" type="noConversion"/>
  <conditionalFormatting sqref="K12:L77">
    <cfRule type="cellIs" dxfId="23" priority="106" operator="greaterThan">
      <formula>1</formula>
    </cfRule>
  </conditionalFormatting>
  <conditionalFormatting sqref="Q40:BY43">
    <cfRule type="cellIs" dxfId="22" priority="124" operator="equal">
      <formula>1</formula>
    </cfRule>
  </conditionalFormatting>
  <conditionalFormatting sqref="Q45:BY52">
    <cfRule type="cellIs" dxfId="21" priority="123" operator="equal">
      <formula>1</formula>
    </cfRule>
  </conditionalFormatting>
  <conditionalFormatting sqref="Q62:BY77">
    <cfRule type="cellIs" dxfId="20" priority="112" operator="equal">
      <formula>1</formula>
    </cfRule>
  </conditionalFormatting>
  <conditionalFormatting sqref="Q12:BZ17 Q19:BY20 Q22:BY29 Q31:BY38 Q54:BY60">
    <cfRule type="cellIs" dxfId="19" priority="609" operator="equal">
      <formula>1</formula>
    </cfRule>
  </conditionalFormatting>
  <conditionalFormatting sqref="BZ12:BZ17">
    <cfRule type="cellIs" dxfId="18" priority="610" operator="equal">
      <formula>1</formula>
    </cfRule>
  </conditionalFormatting>
  <conditionalFormatting sqref="CB12:EJ77">
    <cfRule type="cellIs" dxfId="17" priority="1" operator="between">
      <formula>0.000001</formula>
      <formula>0.9999</formula>
    </cfRule>
    <cfRule type="cellIs" dxfId="16" priority="2" operator="equal">
      <formula>1</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D9985506-8E8C-4AA1-9CB0-0F60B1C143A3}">
          <x14:formula1>
            <xm:f>LISTAS!$B$4:$B$5</xm:f>
          </x14:formula1>
          <xm:sqref>E31:E38 E75 E69:E73 E45:E52 E12:E17 E19:E20 E40:E43 E22:E29 E63:E67 E55:E60 E77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A5715-7DF1-43C8-B325-63F610C33DAC}">
  <dimension ref="A2:XFB84"/>
  <sheetViews>
    <sheetView topLeftCell="A73" workbookViewId="0">
      <selection activeCell="E18" sqref="E18"/>
    </sheetView>
  </sheetViews>
  <sheetFormatPr baseColWidth="10" defaultRowHeight="14.4" x14ac:dyDescent="0.3"/>
  <cols>
    <col min="1" max="1" width="4.44140625" bestFit="1" customWidth="1"/>
    <col min="2" max="2" width="7" style="58" bestFit="1" customWidth="1"/>
    <col min="3" max="3" width="8.6640625" bestFit="1" customWidth="1"/>
    <col min="4" max="4" width="25" customWidth="1"/>
    <col min="5" max="5" width="83.6640625" bestFit="1" customWidth="1"/>
    <col min="6" max="7" width="8" bestFit="1" customWidth="1"/>
    <col min="8" max="17" width="7.33203125" bestFit="1" customWidth="1"/>
    <col min="18" max="27" width="8.44140625" bestFit="1" customWidth="1"/>
    <col min="28" max="28" width="8.44140625" customWidth="1"/>
    <col min="29" max="29" width="8.44140625" bestFit="1" customWidth="1"/>
    <col min="30" max="30" width="22.6640625" customWidth="1"/>
  </cols>
  <sheetData>
    <row r="2" spans="1:30" ht="15" thickBot="1" x14ac:dyDescent="0.35"/>
    <row r="3" spans="1:30" ht="16.2" thickBot="1" x14ac:dyDescent="0.35">
      <c r="F3" s="59" t="s">
        <v>92</v>
      </c>
      <c r="G3" s="60" t="s">
        <v>93</v>
      </c>
      <c r="H3" s="61" t="s">
        <v>94</v>
      </c>
      <c r="I3" s="60" t="s">
        <v>95</v>
      </c>
      <c r="J3" s="62" t="s">
        <v>96</v>
      </c>
      <c r="K3" s="60" t="s">
        <v>97</v>
      </c>
      <c r="L3" s="62" t="s">
        <v>98</v>
      </c>
      <c r="M3" s="60" t="s">
        <v>99</v>
      </c>
      <c r="N3" s="62" t="s">
        <v>100</v>
      </c>
      <c r="O3" s="60" t="s">
        <v>101</v>
      </c>
      <c r="P3" s="62" t="s">
        <v>102</v>
      </c>
      <c r="Q3" s="60" t="s">
        <v>103</v>
      </c>
      <c r="R3" s="62" t="s">
        <v>104</v>
      </c>
      <c r="S3" s="60" t="s">
        <v>105</v>
      </c>
      <c r="T3" s="62" t="s">
        <v>106</v>
      </c>
      <c r="U3" s="60" t="s">
        <v>107</v>
      </c>
      <c r="V3" s="62" t="s">
        <v>108</v>
      </c>
      <c r="W3" s="60" t="s">
        <v>109</v>
      </c>
      <c r="X3" s="62" t="s">
        <v>110</v>
      </c>
      <c r="Y3" s="60" t="s">
        <v>111</v>
      </c>
      <c r="Z3" s="62" t="s">
        <v>112</v>
      </c>
      <c r="AA3" s="60" t="s">
        <v>113</v>
      </c>
      <c r="AB3" s="63" t="s">
        <v>114</v>
      </c>
      <c r="AC3" s="64" t="s">
        <v>115</v>
      </c>
      <c r="AD3" s="65" t="s">
        <v>116</v>
      </c>
    </row>
    <row r="4" spans="1:30" ht="17.25" customHeight="1" thickBot="1" x14ac:dyDescent="0.35">
      <c r="A4" s="66" t="s">
        <v>117</v>
      </c>
      <c r="B4" s="67"/>
      <c r="C4" s="68"/>
      <c r="D4" s="69"/>
      <c r="E4" s="70" t="s">
        <v>118</v>
      </c>
      <c r="F4" s="71"/>
      <c r="G4" s="72"/>
      <c r="H4" s="73"/>
      <c r="I4" s="72"/>
      <c r="J4" s="73"/>
      <c r="K4" s="72"/>
      <c r="L4" s="73"/>
      <c r="M4" s="72"/>
      <c r="N4" s="73"/>
      <c r="O4" s="72"/>
      <c r="P4" s="73"/>
      <c r="Q4" s="72"/>
      <c r="R4" s="73"/>
      <c r="S4" s="72"/>
      <c r="T4" s="73"/>
      <c r="U4" s="72"/>
      <c r="V4" s="73"/>
      <c r="W4" s="72"/>
      <c r="X4" s="73"/>
      <c r="Y4" s="72"/>
      <c r="Z4" s="73"/>
      <c r="AA4" s="72"/>
      <c r="AB4" s="73"/>
      <c r="AC4" s="74"/>
      <c r="AD4" s="75"/>
    </row>
    <row r="5" spans="1:30" ht="17.25" customHeight="1" thickBot="1" x14ac:dyDescent="0.35">
      <c r="A5" s="66" t="s">
        <v>119</v>
      </c>
      <c r="B5" s="67"/>
      <c r="C5" s="68"/>
      <c r="D5" s="69"/>
      <c r="E5" s="68" t="s">
        <v>120</v>
      </c>
      <c r="F5" s="71"/>
      <c r="G5" s="72"/>
      <c r="H5" s="73"/>
      <c r="I5" s="72"/>
      <c r="J5" s="73"/>
      <c r="K5" s="72"/>
      <c r="L5" s="73"/>
      <c r="M5" s="72"/>
      <c r="N5" s="73"/>
      <c r="O5" s="72"/>
      <c r="P5" s="73"/>
      <c r="Q5" s="72"/>
      <c r="R5" s="73"/>
      <c r="S5" s="72"/>
      <c r="T5" s="73"/>
      <c r="U5" s="72"/>
      <c r="V5" s="73"/>
      <c r="W5" s="72"/>
      <c r="X5" s="73"/>
      <c r="Y5" s="72"/>
      <c r="Z5" s="73"/>
      <c r="AA5" s="72"/>
      <c r="AB5" s="73"/>
      <c r="AC5" s="74"/>
      <c r="AD5" s="75"/>
    </row>
    <row r="6" spans="1:30" ht="15.6" x14ac:dyDescent="0.3">
      <c r="A6" s="76"/>
      <c r="B6" s="77" t="s">
        <v>15</v>
      </c>
      <c r="C6" s="77" t="s">
        <v>121</v>
      </c>
      <c r="D6" s="78" t="s">
        <v>122</v>
      </c>
      <c r="E6" s="79" t="s">
        <v>71</v>
      </c>
      <c r="F6" s="80"/>
      <c r="G6" s="81"/>
      <c r="H6" s="82"/>
      <c r="I6" s="81"/>
      <c r="J6" s="81"/>
      <c r="K6" s="81"/>
      <c r="L6" s="81"/>
      <c r="M6" s="81"/>
      <c r="N6" s="81"/>
      <c r="O6" s="81"/>
      <c r="P6" s="81"/>
      <c r="Q6" s="81"/>
      <c r="R6" s="81"/>
      <c r="S6" s="81"/>
      <c r="T6" s="81"/>
      <c r="U6" s="81"/>
      <c r="V6" s="81"/>
      <c r="W6" s="81"/>
      <c r="X6" s="81"/>
      <c r="Y6" s="81"/>
      <c r="Z6" s="81"/>
      <c r="AA6" s="81"/>
      <c r="AB6" s="83"/>
      <c r="AC6" s="84"/>
      <c r="AD6" s="85" t="s">
        <v>123</v>
      </c>
    </row>
    <row r="7" spans="1:30" ht="15.6" x14ac:dyDescent="0.3">
      <c r="A7" s="76"/>
      <c r="B7" s="77" t="s">
        <v>17</v>
      </c>
      <c r="C7" s="77" t="s">
        <v>121</v>
      </c>
      <c r="D7" s="78" t="s">
        <v>122</v>
      </c>
      <c r="E7" s="79" t="s">
        <v>124</v>
      </c>
      <c r="F7" s="80"/>
      <c r="G7" s="81"/>
      <c r="H7" s="86"/>
      <c r="I7" s="81"/>
      <c r="J7" s="81"/>
      <c r="K7" s="81"/>
      <c r="L7" s="81"/>
      <c r="M7" s="81"/>
      <c r="N7" s="81"/>
      <c r="O7" s="81"/>
      <c r="P7" s="81"/>
      <c r="Q7" s="81"/>
      <c r="R7" s="81"/>
      <c r="S7" s="81"/>
      <c r="T7" s="81"/>
      <c r="U7" s="81"/>
      <c r="V7" s="81"/>
      <c r="W7" s="81"/>
      <c r="X7" s="81"/>
      <c r="Y7" s="82"/>
      <c r="Z7" s="81"/>
      <c r="AA7" s="81"/>
      <c r="AB7" s="83"/>
      <c r="AC7" s="84"/>
      <c r="AD7" s="85" t="s">
        <v>125</v>
      </c>
    </row>
    <row r="8" spans="1:30" ht="16.2" thickBot="1" x14ac:dyDescent="0.35">
      <c r="A8" s="76"/>
      <c r="B8" s="77" t="s">
        <v>126</v>
      </c>
      <c r="C8" s="77" t="s">
        <v>121</v>
      </c>
      <c r="D8" s="78" t="s">
        <v>127</v>
      </c>
      <c r="E8" s="79" t="s">
        <v>128</v>
      </c>
      <c r="F8" s="87"/>
      <c r="G8" s="81"/>
      <c r="H8" s="86"/>
      <c r="I8" s="81"/>
      <c r="J8" s="81"/>
      <c r="K8" s="81"/>
      <c r="L8" s="81"/>
      <c r="M8" s="81"/>
      <c r="N8" s="81"/>
      <c r="O8" s="81"/>
      <c r="P8" s="81"/>
      <c r="Q8" s="81"/>
      <c r="R8" s="81"/>
      <c r="S8" s="81"/>
      <c r="T8" s="81"/>
      <c r="U8" s="81"/>
      <c r="V8" s="81"/>
      <c r="W8" s="81"/>
      <c r="X8" s="81"/>
      <c r="Y8" s="81"/>
      <c r="Z8" s="81"/>
      <c r="AA8" s="81"/>
      <c r="AB8" s="83"/>
      <c r="AC8" s="84"/>
      <c r="AD8" s="85" t="s">
        <v>129</v>
      </c>
    </row>
    <row r="9" spans="1:30" ht="17.25" customHeight="1" thickBot="1" x14ac:dyDescent="0.35">
      <c r="A9" s="66" t="s">
        <v>130</v>
      </c>
      <c r="B9" s="67"/>
      <c r="C9" s="68"/>
      <c r="D9" s="69"/>
      <c r="E9" s="88" t="s">
        <v>131</v>
      </c>
      <c r="F9" s="71"/>
      <c r="G9" s="72"/>
      <c r="H9" s="73"/>
      <c r="I9" s="72"/>
      <c r="J9" s="73"/>
      <c r="K9" s="72"/>
      <c r="L9" s="73"/>
      <c r="M9" s="72"/>
      <c r="N9" s="73"/>
      <c r="O9" s="72"/>
      <c r="P9" s="73"/>
      <c r="Q9" s="72"/>
      <c r="R9" s="73"/>
      <c r="S9" s="72"/>
      <c r="T9" s="73"/>
      <c r="U9" s="72"/>
      <c r="V9" s="73"/>
      <c r="W9" s="72"/>
      <c r="X9" s="73"/>
      <c r="Y9" s="72"/>
      <c r="Z9" s="73"/>
      <c r="AA9" s="72"/>
      <c r="AB9" s="73"/>
      <c r="AC9" s="74"/>
      <c r="AD9" s="75"/>
    </row>
    <row r="10" spans="1:30" ht="16.2" thickBot="1" x14ac:dyDescent="0.35">
      <c r="A10" s="89" t="s">
        <v>132</v>
      </c>
      <c r="B10" s="67"/>
      <c r="C10" s="68"/>
      <c r="D10" s="69"/>
      <c r="E10" s="68" t="s">
        <v>133</v>
      </c>
      <c r="F10" s="71"/>
      <c r="G10" s="72"/>
      <c r="H10" s="73"/>
      <c r="I10" s="72"/>
      <c r="J10" s="73"/>
      <c r="K10" s="72"/>
      <c r="L10" s="73"/>
      <c r="M10" s="72"/>
      <c r="N10" s="73"/>
      <c r="O10" s="72"/>
      <c r="P10" s="73"/>
      <c r="Q10" s="72"/>
      <c r="R10" s="73"/>
      <c r="S10" s="72"/>
      <c r="T10" s="73"/>
      <c r="U10" s="72"/>
      <c r="V10" s="73"/>
      <c r="W10" s="72"/>
      <c r="X10" s="73"/>
      <c r="Y10" s="72"/>
      <c r="Z10" s="73"/>
      <c r="AA10" s="72"/>
      <c r="AB10" s="73"/>
      <c r="AC10" s="74"/>
      <c r="AD10" s="75"/>
    </row>
    <row r="11" spans="1:30" ht="15.6" x14ac:dyDescent="0.3">
      <c r="A11" s="90"/>
      <c r="B11" s="91" t="s">
        <v>134</v>
      </c>
      <c r="C11" s="92"/>
      <c r="D11" s="93"/>
      <c r="E11" s="94" t="s">
        <v>135</v>
      </c>
      <c r="F11" s="95"/>
      <c r="G11" s="96"/>
      <c r="H11" s="86"/>
      <c r="I11" s="82"/>
      <c r="J11" s="82"/>
      <c r="K11" s="82"/>
      <c r="L11" s="82"/>
      <c r="M11" s="96"/>
      <c r="N11" s="96"/>
      <c r="O11" s="96"/>
      <c r="P11" s="96"/>
      <c r="Q11" s="96"/>
      <c r="R11" s="96"/>
      <c r="S11" s="96"/>
      <c r="T11" s="96"/>
      <c r="U11" s="96"/>
      <c r="V11" s="96"/>
      <c r="W11" s="96"/>
      <c r="X11" s="96"/>
      <c r="Y11" s="96"/>
      <c r="Z11" s="96"/>
      <c r="AA11" s="96"/>
      <c r="AB11" s="83"/>
      <c r="AC11" s="97"/>
      <c r="AD11" s="98" t="s">
        <v>136</v>
      </c>
    </row>
    <row r="12" spans="1:30" ht="15.6" x14ac:dyDescent="0.3">
      <c r="A12" s="99" t="s">
        <v>137</v>
      </c>
      <c r="B12" s="100"/>
      <c r="C12" s="77" t="s">
        <v>121</v>
      </c>
      <c r="D12" s="101"/>
      <c r="E12" s="79" t="s">
        <v>61</v>
      </c>
      <c r="F12" s="80"/>
      <c r="G12" s="81"/>
      <c r="H12" s="86"/>
      <c r="I12" s="82"/>
      <c r="J12" s="81"/>
      <c r="K12" s="81"/>
      <c r="L12" s="81"/>
      <c r="M12" s="81"/>
      <c r="N12" s="81"/>
      <c r="O12" s="81"/>
      <c r="P12" s="81"/>
      <c r="Q12" s="81"/>
      <c r="R12" s="81"/>
      <c r="S12" s="81"/>
      <c r="T12" s="81"/>
      <c r="U12" s="81"/>
      <c r="V12" s="81"/>
      <c r="W12" s="81"/>
      <c r="X12" s="81"/>
      <c r="Y12" s="81"/>
      <c r="Z12" s="81"/>
      <c r="AA12" s="81"/>
      <c r="AB12" s="83"/>
      <c r="AC12" s="84"/>
      <c r="AD12" s="85" t="s">
        <v>136</v>
      </c>
    </row>
    <row r="13" spans="1:30" ht="15.6" x14ac:dyDescent="0.3">
      <c r="A13" s="99"/>
      <c r="B13" s="100"/>
      <c r="C13" s="77" t="s">
        <v>121</v>
      </c>
      <c r="D13" s="102"/>
      <c r="E13" s="85" t="s">
        <v>63</v>
      </c>
      <c r="F13" s="80"/>
      <c r="G13" s="81"/>
      <c r="H13" s="81"/>
      <c r="I13" s="81"/>
      <c r="J13" s="81"/>
      <c r="K13" s="81"/>
      <c r="L13" s="81"/>
      <c r="M13" s="81"/>
      <c r="N13" s="81"/>
      <c r="O13" s="81"/>
      <c r="P13" s="81"/>
      <c r="Q13" s="81"/>
      <c r="R13" s="81"/>
      <c r="S13" s="81"/>
      <c r="T13" s="81"/>
      <c r="U13" s="81"/>
      <c r="V13" s="81"/>
      <c r="W13" s="81"/>
      <c r="X13" s="81"/>
      <c r="Y13" s="81"/>
      <c r="Z13" s="81"/>
      <c r="AA13" s="81"/>
      <c r="AB13" s="81"/>
      <c r="AC13" s="84"/>
      <c r="AD13" s="85"/>
    </row>
    <row r="14" spans="1:30" ht="15.6" x14ac:dyDescent="0.3">
      <c r="A14" s="99"/>
      <c r="B14" s="100"/>
      <c r="C14" s="77" t="s">
        <v>121</v>
      </c>
      <c r="D14" s="102"/>
      <c r="E14" s="85" t="s">
        <v>64</v>
      </c>
      <c r="F14" s="80"/>
      <c r="G14" s="81"/>
      <c r="H14" s="81"/>
      <c r="I14" s="81"/>
      <c r="J14" s="81"/>
      <c r="K14" s="81"/>
      <c r="L14" s="81"/>
      <c r="M14" s="81"/>
      <c r="N14" s="81"/>
      <c r="O14" s="81"/>
      <c r="P14" s="81"/>
      <c r="Q14" s="81"/>
      <c r="R14" s="81"/>
      <c r="S14" s="81"/>
      <c r="T14" s="81"/>
      <c r="U14" s="81"/>
      <c r="V14" s="81"/>
      <c r="W14" s="81"/>
      <c r="X14" s="81"/>
      <c r="Y14" s="81"/>
      <c r="Z14" s="81"/>
      <c r="AA14" s="81"/>
      <c r="AB14" s="81"/>
      <c r="AC14" s="84"/>
      <c r="AD14" s="85"/>
    </row>
    <row r="15" spans="1:30" ht="15.6" x14ac:dyDescent="0.3">
      <c r="A15" s="99"/>
      <c r="B15" s="100"/>
      <c r="C15" s="77" t="s">
        <v>121</v>
      </c>
      <c r="D15" s="102"/>
      <c r="E15" s="85" t="s">
        <v>65</v>
      </c>
      <c r="F15" s="80"/>
      <c r="G15" s="81"/>
      <c r="H15" s="81"/>
      <c r="I15" s="81"/>
      <c r="J15" s="81"/>
      <c r="K15" s="81"/>
      <c r="L15" s="81"/>
      <c r="M15" s="81"/>
      <c r="N15" s="81"/>
      <c r="O15" s="81"/>
      <c r="P15" s="81"/>
      <c r="Q15" s="81"/>
      <c r="R15" s="81"/>
      <c r="S15" s="81"/>
      <c r="T15" s="81"/>
      <c r="U15" s="81"/>
      <c r="V15" s="81"/>
      <c r="W15" s="81"/>
      <c r="X15" s="81"/>
      <c r="Y15" s="81"/>
      <c r="Z15" s="81"/>
      <c r="AA15" s="81"/>
      <c r="AB15" s="81"/>
      <c r="AC15" s="84"/>
      <c r="AD15" s="85"/>
    </row>
    <row r="16" spans="1:30" ht="15.6" x14ac:dyDescent="0.3">
      <c r="A16" s="99"/>
      <c r="B16" s="100"/>
      <c r="C16" s="77" t="s">
        <v>121</v>
      </c>
      <c r="D16" s="101"/>
      <c r="E16" s="79" t="s">
        <v>62</v>
      </c>
      <c r="F16" s="80"/>
      <c r="G16" s="81"/>
      <c r="H16" s="86"/>
      <c r="I16" s="82"/>
      <c r="J16" s="81"/>
      <c r="K16" s="81"/>
      <c r="L16" s="81"/>
      <c r="M16" s="81"/>
      <c r="N16" s="81"/>
      <c r="O16" s="81"/>
      <c r="P16" s="81"/>
      <c r="Q16" s="81"/>
      <c r="R16" s="81"/>
      <c r="S16" s="81"/>
      <c r="T16" s="81"/>
      <c r="U16" s="81"/>
      <c r="V16" s="81"/>
      <c r="W16" s="81"/>
      <c r="X16" s="81"/>
      <c r="Y16" s="81"/>
      <c r="Z16" s="81"/>
      <c r="AA16" s="81"/>
      <c r="AB16" s="83"/>
      <c r="AC16" s="84"/>
      <c r="AD16" s="85"/>
    </row>
    <row r="17" spans="1:30" ht="15.6" x14ac:dyDescent="0.3">
      <c r="A17" s="99"/>
      <c r="B17" s="100"/>
      <c r="C17" s="77" t="s">
        <v>121</v>
      </c>
      <c r="D17" s="102"/>
      <c r="E17" s="85" t="s">
        <v>63</v>
      </c>
      <c r="F17" s="80"/>
      <c r="G17" s="81"/>
      <c r="H17" s="81"/>
      <c r="I17" s="81"/>
      <c r="J17" s="81"/>
      <c r="K17" s="81"/>
      <c r="L17" s="81"/>
      <c r="M17" s="81"/>
      <c r="N17" s="81"/>
      <c r="O17" s="81"/>
      <c r="P17" s="81"/>
      <c r="Q17" s="81"/>
      <c r="R17" s="81"/>
      <c r="S17" s="81"/>
      <c r="T17" s="81"/>
      <c r="U17" s="81"/>
      <c r="V17" s="81"/>
      <c r="W17" s="81"/>
      <c r="X17" s="81"/>
      <c r="Y17" s="81"/>
      <c r="Z17" s="81"/>
      <c r="AA17" s="81"/>
      <c r="AB17" s="81"/>
      <c r="AC17" s="84"/>
      <c r="AD17" s="85"/>
    </row>
    <row r="18" spans="1:30" ht="15.6" x14ac:dyDescent="0.3">
      <c r="A18" s="99"/>
      <c r="B18" s="100"/>
      <c r="C18" s="77" t="s">
        <v>121</v>
      </c>
      <c r="D18" s="102"/>
      <c r="E18" s="85" t="s">
        <v>64</v>
      </c>
      <c r="F18" s="80"/>
      <c r="G18" s="81"/>
      <c r="H18" s="81"/>
      <c r="I18" s="81"/>
      <c r="J18" s="81"/>
      <c r="K18" s="81"/>
      <c r="L18" s="81"/>
      <c r="M18" s="81"/>
      <c r="N18" s="81"/>
      <c r="O18" s="81"/>
      <c r="P18" s="81"/>
      <c r="Q18" s="81"/>
      <c r="R18" s="81"/>
      <c r="S18" s="81"/>
      <c r="T18" s="81"/>
      <c r="U18" s="81"/>
      <c r="V18" s="81"/>
      <c r="W18" s="81"/>
      <c r="X18" s="81"/>
      <c r="Y18" s="81"/>
      <c r="Z18" s="81"/>
      <c r="AA18" s="81"/>
      <c r="AB18" s="81"/>
      <c r="AC18" s="84"/>
      <c r="AD18" s="85"/>
    </row>
    <row r="19" spans="1:30" ht="15.6" x14ac:dyDescent="0.3">
      <c r="A19" s="99"/>
      <c r="B19" s="100"/>
      <c r="C19" s="77" t="s">
        <v>121</v>
      </c>
      <c r="D19" s="102"/>
      <c r="E19" s="85" t="s">
        <v>65</v>
      </c>
      <c r="F19" s="80"/>
      <c r="G19" s="81"/>
      <c r="H19" s="81"/>
      <c r="I19" s="81"/>
      <c r="J19" s="81"/>
      <c r="K19" s="81"/>
      <c r="L19" s="81"/>
      <c r="M19" s="81"/>
      <c r="N19" s="81"/>
      <c r="O19" s="81"/>
      <c r="P19" s="81"/>
      <c r="Q19" s="81"/>
      <c r="R19" s="81"/>
      <c r="S19" s="81"/>
      <c r="T19" s="81"/>
      <c r="U19" s="81"/>
      <c r="V19" s="81"/>
      <c r="W19" s="81"/>
      <c r="X19" s="81"/>
      <c r="Y19" s="81"/>
      <c r="Z19" s="81"/>
      <c r="AA19" s="81"/>
      <c r="AB19" s="81"/>
      <c r="AC19" s="84"/>
      <c r="AD19" s="85"/>
    </row>
    <row r="20" spans="1:30" ht="15.6" x14ac:dyDescent="0.3">
      <c r="A20" s="99"/>
      <c r="B20" s="100"/>
      <c r="C20" s="77" t="s">
        <v>121</v>
      </c>
      <c r="D20" s="101"/>
      <c r="E20" s="79" t="s">
        <v>66</v>
      </c>
      <c r="F20" s="80"/>
      <c r="G20" s="81"/>
      <c r="H20" s="86"/>
      <c r="I20" s="82"/>
      <c r="J20" s="81"/>
      <c r="K20" s="81"/>
      <c r="L20" s="81"/>
      <c r="M20" s="81"/>
      <c r="N20" s="81"/>
      <c r="O20" s="81"/>
      <c r="P20" s="81"/>
      <c r="Q20" s="81"/>
      <c r="R20" s="81"/>
      <c r="S20" s="81"/>
      <c r="T20" s="81"/>
      <c r="U20" s="81"/>
      <c r="V20" s="81"/>
      <c r="W20" s="81"/>
      <c r="X20" s="81"/>
      <c r="Y20" s="81"/>
      <c r="Z20" s="81"/>
      <c r="AA20" s="81"/>
      <c r="AB20" s="83"/>
      <c r="AC20" s="84"/>
      <c r="AD20" s="85"/>
    </row>
    <row r="21" spans="1:30" ht="15.6" x14ac:dyDescent="0.3">
      <c r="A21" s="99"/>
      <c r="B21" s="100"/>
      <c r="C21" s="77" t="s">
        <v>121</v>
      </c>
      <c r="D21" s="102"/>
      <c r="E21" s="85" t="s">
        <v>63</v>
      </c>
      <c r="F21" s="80"/>
      <c r="G21" s="81"/>
      <c r="H21" s="81"/>
      <c r="I21" s="81"/>
      <c r="J21" s="81"/>
      <c r="K21" s="81"/>
      <c r="L21" s="81"/>
      <c r="M21" s="81"/>
      <c r="N21" s="81"/>
      <c r="O21" s="81"/>
      <c r="P21" s="81"/>
      <c r="Q21" s="81"/>
      <c r="R21" s="81"/>
      <c r="S21" s="81"/>
      <c r="T21" s="81"/>
      <c r="U21" s="81"/>
      <c r="V21" s="81"/>
      <c r="W21" s="81"/>
      <c r="X21" s="81"/>
      <c r="Y21" s="81"/>
      <c r="Z21" s="81"/>
      <c r="AA21" s="81"/>
      <c r="AB21" s="81"/>
      <c r="AC21" s="84"/>
      <c r="AD21" s="85"/>
    </row>
    <row r="22" spans="1:30" ht="15.6" x14ac:dyDescent="0.3">
      <c r="A22" s="99"/>
      <c r="B22" s="100"/>
      <c r="C22" s="77" t="s">
        <v>121</v>
      </c>
      <c r="D22" s="102"/>
      <c r="E22" s="85" t="s">
        <v>64</v>
      </c>
      <c r="F22" s="80"/>
      <c r="G22" s="81"/>
      <c r="H22" s="81"/>
      <c r="I22" s="81"/>
      <c r="J22" s="81"/>
      <c r="K22" s="81"/>
      <c r="L22" s="81"/>
      <c r="M22" s="81"/>
      <c r="N22" s="81"/>
      <c r="O22" s="81"/>
      <c r="P22" s="81"/>
      <c r="Q22" s="81"/>
      <c r="R22" s="81"/>
      <c r="S22" s="81"/>
      <c r="T22" s="81"/>
      <c r="U22" s="81"/>
      <c r="V22" s="81"/>
      <c r="W22" s="81"/>
      <c r="X22" s="81"/>
      <c r="Y22" s="81"/>
      <c r="Z22" s="81"/>
      <c r="AA22" s="81"/>
      <c r="AB22" s="81"/>
      <c r="AC22" s="84"/>
      <c r="AD22" s="85"/>
    </row>
    <row r="23" spans="1:30" ht="15.6" x14ac:dyDescent="0.3">
      <c r="A23" s="99"/>
      <c r="B23" s="100"/>
      <c r="C23" s="77" t="s">
        <v>121</v>
      </c>
      <c r="D23" s="102"/>
      <c r="E23" s="85" t="s">
        <v>65</v>
      </c>
      <c r="F23" s="80"/>
      <c r="G23" s="81"/>
      <c r="H23" s="81"/>
      <c r="I23" s="81"/>
      <c r="J23" s="81"/>
      <c r="K23" s="81"/>
      <c r="L23" s="81"/>
      <c r="M23" s="81"/>
      <c r="N23" s="81"/>
      <c r="O23" s="81"/>
      <c r="P23" s="81"/>
      <c r="Q23" s="81"/>
      <c r="R23" s="81"/>
      <c r="S23" s="81"/>
      <c r="T23" s="81"/>
      <c r="U23" s="81"/>
      <c r="V23" s="81"/>
      <c r="W23" s="81"/>
      <c r="X23" s="81"/>
      <c r="Y23" s="81"/>
      <c r="Z23" s="81"/>
      <c r="AA23" s="81"/>
      <c r="AB23" s="81"/>
      <c r="AC23" s="84"/>
      <c r="AD23" s="85"/>
    </row>
    <row r="24" spans="1:30" ht="15.6" x14ac:dyDescent="0.3">
      <c r="A24" s="99"/>
      <c r="B24" s="100"/>
      <c r="C24" s="77" t="s">
        <v>121</v>
      </c>
      <c r="D24" s="101"/>
      <c r="E24" s="79" t="s">
        <v>67</v>
      </c>
      <c r="F24" s="80"/>
      <c r="G24" s="81"/>
      <c r="H24" s="86"/>
      <c r="I24" s="81"/>
      <c r="J24" s="82"/>
      <c r="K24" s="82"/>
      <c r="L24" s="81"/>
      <c r="M24" s="81"/>
      <c r="N24" s="81"/>
      <c r="O24" s="81"/>
      <c r="P24" s="81"/>
      <c r="Q24" s="81"/>
      <c r="R24" s="81"/>
      <c r="S24" s="81"/>
      <c r="T24" s="81"/>
      <c r="U24" s="81"/>
      <c r="V24" s="81"/>
      <c r="W24" s="81"/>
      <c r="X24" s="81"/>
      <c r="Y24" s="81"/>
      <c r="Z24" s="81"/>
      <c r="AA24" s="81"/>
      <c r="AB24" s="83"/>
      <c r="AC24" s="84"/>
      <c r="AD24" s="85" t="s">
        <v>133</v>
      </c>
    </row>
    <row r="25" spans="1:30" ht="15.6" x14ac:dyDescent="0.3">
      <c r="A25" s="99"/>
      <c r="B25" s="100"/>
      <c r="C25" s="77" t="s">
        <v>121</v>
      </c>
      <c r="D25" s="102"/>
      <c r="E25" s="85" t="s">
        <v>63</v>
      </c>
      <c r="F25" s="80"/>
      <c r="G25" s="81"/>
      <c r="H25" s="81"/>
      <c r="I25" s="81"/>
      <c r="J25" s="81"/>
      <c r="K25" s="81"/>
      <c r="L25" s="81"/>
      <c r="M25" s="81"/>
      <c r="N25" s="81"/>
      <c r="O25" s="81"/>
      <c r="P25" s="81"/>
      <c r="Q25" s="81"/>
      <c r="R25" s="81"/>
      <c r="S25" s="81"/>
      <c r="T25" s="81"/>
      <c r="U25" s="81"/>
      <c r="V25" s="81"/>
      <c r="W25" s="81"/>
      <c r="X25" s="81"/>
      <c r="Y25" s="81"/>
      <c r="Z25" s="81"/>
      <c r="AA25" s="81"/>
      <c r="AB25" s="81"/>
      <c r="AC25" s="84"/>
      <c r="AD25" s="85"/>
    </row>
    <row r="26" spans="1:30" ht="15.6" x14ac:dyDescent="0.3">
      <c r="A26" s="99"/>
      <c r="B26" s="100"/>
      <c r="C26" s="77" t="s">
        <v>121</v>
      </c>
      <c r="D26" s="102"/>
      <c r="E26" s="85" t="s">
        <v>64</v>
      </c>
      <c r="F26" s="80"/>
      <c r="G26" s="81"/>
      <c r="H26" s="81"/>
      <c r="I26" s="81"/>
      <c r="J26" s="81"/>
      <c r="K26" s="81"/>
      <c r="L26" s="81"/>
      <c r="M26" s="81"/>
      <c r="N26" s="81"/>
      <c r="O26" s="81"/>
      <c r="P26" s="81"/>
      <c r="Q26" s="81"/>
      <c r="R26" s="81"/>
      <c r="S26" s="81"/>
      <c r="T26" s="81"/>
      <c r="U26" s="81"/>
      <c r="V26" s="81"/>
      <c r="W26" s="81"/>
      <c r="X26" s="81"/>
      <c r="Y26" s="81"/>
      <c r="Z26" s="81"/>
      <c r="AA26" s="81"/>
      <c r="AB26" s="81"/>
      <c r="AC26" s="84"/>
      <c r="AD26" s="85"/>
    </row>
    <row r="27" spans="1:30" ht="15.6" x14ac:dyDescent="0.3">
      <c r="A27" s="99"/>
      <c r="B27" s="100"/>
      <c r="C27" s="77" t="s">
        <v>121</v>
      </c>
      <c r="D27" s="102"/>
      <c r="E27" s="85" t="s">
        <v>65</v>
      </c>
      <c r="F27" s="80"/>
      <c r="G27" s="81"/>
      <c r="H27" s="81"/>
      <c r="I27" s="81"/>
      <c r="J27" s="81"/>
      <c r="K27" s="81"/>
      <c r="L27" s="81"/>
      <c r="M27" s="81"/>
      <c r="N27" s="81"/>
      <c r="O27" s="81"/>
      <c r="P27" s="81"/>
      <c r="Q27" s="81"/>
      <c r="R27" s="81"/>
      <c r="S27" s="81"/>
      <c r="T27" s="81"/>
      <c r="U27" s="81"/>
      <c r="V27" s="81"/>
      <c r="W27" s="81"/>
      <c r="X27" s="81"/>
      <c r="Y27" s="81"/>
      <c r="Z27" s="81"/>
      <c r="AA27" s="81"/>
      <c r="AB27" s="81"/>
      <c r="AC27" s="84"/>
      <c r="AD27" s="85"/>
    </row>
    <row r="28" spans="1:30" ht="15.6" x14ac:dyDescent="0.3">
      <c r="A28" s="99"/>
      <c r="B28" s="100"/>
      <c r="C28" s="77" t="s">
        <v>121</v>
      </c>
      <c r="D28" s="101"/>
      <c r="E28" s="79" t="s">
        <v>68</v>
      </c>
      <c r="F28" s="80"/>
      <c r="G28" s="81"/>
      <c r="H28" s="86"/>
      <c r="I28" s="81"/>
      <c r="J28" s="82"/>
      <c r="K28" s="82"/>
      <c r="L28" s="81"/>
      <c r="M28" s="81"/>
      <c r="N28" s="81"/>
      <c r="O28" s="81"/>
      <c r="P28" s="81"/>
      <c r="Q28" s="81"/>
      <c r="R28" s="81"/>
      <c r="S28" s="81"/>
      <c r="T28" s="81"/>
      <c r="U28" s="81"/>
      <c r="V28" s="81"/>
      <c r="W28" s="81"/>
      <c r="X28" s="81"/>
      <c r="Y28" s="81"/>
      <c r="Z28" s="81"/>
      <c r="AA28" s="81"/>
      <c r="AB28" s="83"/>
      <c r="AC28" s="84"/>
      <c r="AD28" s="85"/>
    </row>
    <row r="29" spans="1:30" ht="15.6" x14ac:dyDescent="0.3">
      <c r="A29" s="99"/>
      <c r="B29" s="100"/>
      <c r="C29" s="77" t="s">
        <v>121</v>
      </c>
      <c r="D29" s="102"/>
      <c r="E29" s="85" t="s">
        <v>63</v>
      </c>
      <c r="F29" s="80"/>
      <c r="G29" s="81"/>
      <c r="H29" s="81"/>
      <c r="I29" s="81"/>
      <c r="J29" s="81"/>
      <c r="K29" s="81"/>
      <c r="L29" s="81"/>
      <c r="M29" s="81"/>
      <c r="N29" s="81"/>
      <c r="O29" s="81"/>
      <c r="P29" s="81"/>
      <c r="Q29" s="81"/>
      <c r="R29" s="81"/>
      <c r="S29" s="81"/>
      <c r="T29" s="81"/>
      <c r="U29" s="81"/>
      <c r="V29" s="81"/>
      <c r="W29" s="81"/>
      <c r="X29" s="81"/>
      <c r="Y29" s="81"/>
      <c r="Z29" s="81"/>
      <c r="AA29" s="81"/>
      <c r="AB29" s="81"/>
      <c r="AC29" s="84"/>
      <c r="AD29" s="85"/>
    </row>
    <row r="30" spans="1:30" ht="15.6" x14ac:dyDescent="0.3">
      <c r="A30" s="99"/>
      <c r="B30" s="100"/>
      <c r="C30" s="77" t="s">
        <v>121</v>
      </c>
      <c r="D30" s="102"/>
      <c r="E30" s="85" t="s">
        <v>64</v>
      </c>
      <c r="F30" s="80"/>
      <c r="G30" s="81"/>
      <c r="H30" s="81"/>
      <c r="I30" s="81"/>
      <c r="J30" s="81"/>
      <c r="K30" s="81"/>
      <c r="L30" s="81"/>
      <c r="M30" s="81"/>
      <c r="N30" s="81"/>
      <c r="O30" s="81"/>
      <c r="P30" s="81"/>
      <c r="Q30" s="81"/>
      <c r="R30" s="81"/>
      <c r="S30" s="81"/>
      <c r="T30" s="81"/>
      <c r="U30" s="81"/>
      <c r="V30" s="81"/>
      <c r="W30" s="81"/>
      <c r="X30" s="81"/>
      <c r="Y30" s="81"/>
      <c r="Z30" s="81"/>
      <c r="AA30" s="81"/>
      <c r="AB30" s="81"/>
      <c r="AC30" s="84"/>
      <c r="AD30" s="85"/>
    </row>
    <row r="31" spans="1:30" ht="15.6" x14ac:dyDescent="0.3">
      <c r="A31" s="99"/>
      <c r="B31" s="100"/>
      <c r="C31" s="77" t="s">
        <v>121</v>
      </c>
      <c r="D31" s="102"/>
      <c r="E31" s="85" t="s">
        <v>65</v>
      </c>
      <c r="F31" s="80"/>
      <c r="G31" s="81"/>
      <c r="H31" s="81"/>
      <c r="I31" s="81"/>
      <c r="J31" s="81"/>
      <c r="K31" s="81"/>
      <c r="L31" s="81"/>
      <c r="M31" s="81"/>
      <c r="N31" s="81"/>
      <c r="O31" s="81"/>
      <c r="P31" s="81"/>
      <c r="Q31" s="81"/>
      <c r="R31" s="81"/>
      <c r="S31" s="81"/>
      <c r="T31" s="81"/>
      <c r="U31" s="81"/>
      <c r="V31" s="81"/>
      <c r="W31" s="81"/>
      <c r="X31" s="81"/>
      <c r="Y31" s="81"/>
      <c r="Z31" s="81"/>
      <c r="AA31" s="81"/>
      <c r="AB31" s="81"/>
      <c r="AC31" s="84"/>
      <c r="AD31" s="85"/>
    </row>
    <row r="32" spans="1:30" ht="15.6" x14ac:dyDescent="0.3">
      <c r="A32" s="99"/>
      <c r="B32" s="100"/>
      <c r="C32" s="77" t="s">
        <v>121</v>
      </c>
      <c r="D32" s="101"/>
      <c r="E32" s="79" t="s">
        <v>69</v>
      </c>
      <c r="F32" s="80"/>
      <c r="G32" s="81"/>
      <c r="H32" s="86"/>
      <c r="I32" s="81"/>
      <c r="J32" s="82"/>
      <c r="K32" s="82"/>
      <c r="L32" s="81"/>
      <c r="M32" s="81"/>
      <c r="N32" s="81"/>
      <c r="O32" s="81"/>
      <c r="P32" s="81"/>
      <c r="Q32" s="81"/>
      <c r="R32" s="81"/>
      <c r="S32" s="81"/>
      <c r="T32" s="81"/>
      <c r="U32" s="81"/>
      <c r="V32" s="81"/>
      <c r="W32" s="81"/>
      <c r="X32" s="81"/>
      <c r="Y32" s="81"/>
      <c r="Z32" s="81"/>
      <c r="AA32" s="81"/>
      <c r="AB32" s="83"/>
      <c r="AC32" s="84"/>
      <c r="AD32" s="85"/>
    </row>
    <row r="33" spans="1:30" ht="15.6" x14ac:dyDescent="0.3">
      <c r="A33" s="99"/>
      <c r="B33" s="100"/>
      <c r="C33" s="77" t="s">
        <v>121</v>
      </c>
      <c r="D33" s="102"/>
      <c r="E33" s="85" t="s">
        <v>63</v>
      </c>
      <c r="F33" s="80"/>
      <c r="G33" s="81"/>
      <c r="H33" s="81"/>
      <c r="I33" s="81"/>
      <c r="J33" s="81"/>
      <c r="K33" s="81"/>
      <c r="L33" s="81"/>
      <c r="M33" s="81"/>
      <c r="N33" s="81"/>
      <c r="O33" s="81"/>
      <c r="P33" s="81"/>
      <c r="Q33" s="81"/>
      <c r="R33" s="81"/>
      <c r="S33" s="81"/>
      <c r="T33" s="81"/>
      <c r="U33" s="81"/>
      <c r="V33" s="81"/>
      <c r="W33" s="81"/>
      <c r="X33" s="81"/>
      <c r="Y33" s="81"/>
      <c r="Z33" s="81"/>
      <c r="AA33" s="81"/>
      <c r="AB33" s="81"/>
      <c r="AC33" s="84"/>
      <c r="AD33" s="85"/>
    </row>
    <row r="34" spans="1:30" ht="15.6" x14ac:dyDescent="0.3">
      <c r="A34" s="99"/>
      <c r="B34" s="100"/>
      <c r="C34" s="77" t="s">
        <v>121</v>
      </c>
      <c r="D34" s="102"/>
      <c r="E34" s="85" t="s">
        <v>64</v>
      </c>
      <c r="F34" s="80"/>
      <c r="G34" s="81"/>
      <c r="H34" s="81"/>
      <c r="I34" s="81"/>
      <c r="J34" s="81"/>
      <c r="K34" s="81"/>
      <c r="L34" s="81"/>
      <c r="M34" s="81"/>
      <c r="N34" s="81"/>
      <c r="O34" s="81"/>
      <c r="P34" s="81"/>
      <c r="Q34" s="81"/>
      <c r="R34" s="81"/>
      <c r="S34" s="81"/>
      <c r="T34" s="81"/>
      <c r="U34" s="81"/>
      <c r="V34" s="81"/>
      <c r="W34" s="81"/>
      <c r="X34" s="81"/>
      <c r="Y34" s="81"/>
      <c r="Z34" s="81"/>
      <c r="AA34" s="81"/>
      <c r="AB34" s="81"/>
      <c r="AC34" s="84"/>
      <c r="AD34" s="85"/>
    </row>
    <row r="35" spans="1:30" ht="15.6" x14ac:dyDescent="0.3">
      <c r="A35" s="99"/>
      <c r="B35" s="100"/>
      <c r="C35" s="77" t="s">
        <v>121</v>
      </c>
      <c r="D35" s="102"/>
      <c r="E35" s="85" t="s">
        <v>65</v>
      </c>
      <c r="F35" s="80"/>
      <c r="G35" s="81"/>
      <c r="H35" s="81"/>
      <c r="I35" s="81"/>
      <c r="J35" s="81"/>
      <c r="K35" s="81"/>
      <c r="L35" s="81"/>
      <c r="M35" s="81"/>
      <c r="N35" s="81"/>
      <c r="O35" s="81"/>
      <c r="P35" s="81"/>
      <c r="Q35" s="81"/>
      <c r="R35" s="81"/>
      <c r="S35" s="81"/>
      <c r="T35" s="81"/>
      <c r="U35" s="81"/>
      <c r="V35" s="81"/>
      <c r="W35" s="81"/>
      <c r="X35" s="81"/>
      <c r="Y35" s="81"/>
      <c r="Z35" s="81"/>
      <c r="AA35" s="81"/>
      <c r="AB35" s="81"/>
      <c r="AC35" s="84"/>
      <c r="AD35" s="85"/>
    </row>
    <row r="36" spans="1:30" ht="16.2" thickBot="1" x14ac:dyDescent="0.35">
      <c r="A36" s="90"/>
      <c r="B36" s="91" t="s">
        <v>138</v>
      </c>
      <c r="C36" s="103"/>
      <c r="D36" s="104"/>
      <c r="E36" s="105" t="s">
        <v>139</v>
      </c>
      <c r="F36" s="95"/>
      <c r="G36" s="96"/>
      <c r="H36" s="86"/>
      <c r="I36" s="96"/>
      <c r="J36" s="96"/>
      <c r="K36" s="96"/>
      <c r="L36" s="96"/>
      <c r="M36" s="96"/>
      <c r="N36" s="96"/>
      <c r="O36" s="96"/>
      <c r="P36" s="96"/>
      <c r="Q36" s="96"/>
      <c r="R36" s="96"/>
      <c r="S36" s="96"/>
      <c r="T36" s="96"/>
      <c r="U36" s="96"/>
      <c r="V36" s="96"/>
      <c r="W36" s="96"/>
      <c r="X36" s="96"/>
      <c r="Y36" s="96"/>
      <c r="Z36" s="96"/>
      <c r="AA36" s="96"/>
      <c r="AB36" s="83"/>
      <c r="AC36" s="97"/>
      <c r="AD36" s="98" t="s">
        <v>136</v>
      </c>
    </row>
    <row r="37" spans="1:30" ht="17.25" customHeight="1" thickBot="1" x14ac:dyDescent="0.35">
      <c r="A37" s="89" t="s">
        <v>14</v>
      </c>
      <c r="B37" s="67"/>
      <c r="C37" s="68"/>
      <c r="D37" s="69"/>
      <c r="E37" s="68" t="s">
        <v>140</v>
      </c>
      <c r="F37" s="71"/>
      <c r="G37" s="72"/>
      <c r="H37" s="73"/>
      <c r="I37" s="72"/>
      <c r="J37" s="73"/>
      <c r="K37" s="72"/>
      <c r="L37" s="73"/>
      <c r="M37" s="72"/>
      <c r="N37" s="73"/>
      <c r="O37" s="72"/>
      <c r="P37" s="73"/>
      <c r="Q37" s="72"/>
      <c r="R37" s="73"/>
      <c r="S37" s="72"/>
      <c r="T37" s="73"/>
      <c r="U37" s="72"/>
      <c r="V37" s="73"/>
      <c r="W37" s="72"/>
      <c r="X37" s="73"/>
      <c r="Y37" s="72"/>
      <c r="Z37" s="73"/>
      <c r="AA37" s="72"/>
      <c r="AB37" s="73"/>
      <c r="AC37" s="74"/>
      <c r="AD37" s="75"/>
    </row>
    <row r="38" spans="1:30" ht="15.6" x14ac:dyDescent="0.3">
      <c r="A38" s="90"/>
      <c r="B38" s="91" t="s">
        <v>141</v>
      </c>
      <c r="C38" s="103"/>
      <c r="D38" s="104"/>
      <c r="E38" s="105" t="s">
        <v>142</v>
      </c>
      <c r="F38" s="95"/>
      <c r="G38" s="96"/>
      <c r="H38" s="96"/>
      <c r="I38" s="82"/>
      <c r="J38" s="82"/>
      <c r="K38" s="82"/>
      <c r="L38" s="82"/>
      <c r="M38" s="82"/>
      <c r="N38" s="82"/>
      <c r="O38" s="82"/>
      <c r="P38" s="82"/>
      <c r="Q38" s="82"/>
      <c r="R38" s="82"/>
      <c r="S38" s="82"/>
      <c r="T38" s="82"/>
      <c r="U38" s="82"/>
      <c r="V38" s="82"/>
      <c r="W38" s="82"/>
      <c r="X38" s="82"/>
      <c r="Y38" s="82"/>
      <c r="Z38" s="82"/>
      <c r="AA38" s="82"/>
      <c r="AB38" s="82"/>
      <c r="AC38" s="106"/>
      <c r="AD38" s="107" t="s">
        <v>13</v>
      </c>
    </row>
    <row r="39" spans="1:30" ht="15.6" x14ac:dyDescent="0.3">
      <c r="A39" s="99"/>
      <c r="B39" s="100"/>
      <c r="C39" s="77" t="s">
        <v>121</v>
      </c>
      <c r="D39" s="108"/>
      <c r="E39" s="109" t="s">
        <v>74</v>
      </c>
      <c r="F39" s="80"/>
      <c r="G39" s="81"/>
      <c r="H39" s="81"/>
      <c r="I39" s="81"/>
      <c r="J39" s="81"/>
      <c r="K39" s="81"/>
      <c r="L39" s="81"/>
      <c r="M39" s="81"/>
      <c r="N39" s="81"/>
      <c r="O39" s="81"/>
      <c r="P39" s="81"/>
      <c r="Q39" s="81"/>
      <c r="R39" s="81"/>
      <c r="S39" s="81"/>
      <c r="T39" s="81"/>
      <c r="U39" s="81"/>
      <c r="V39" s="81"/>
      <c r="W39" s="81"/>
      <c r="X39" s="81"/>
      <c r="Y39" s="81"/>
      <c r="Z39" s="81"/>
      <c r="AA39" s="81"/>
      <c r="AB39" s="81"/>
      <c r="AC39" s="84"/>
      <c r="AD39" s="110"/>
    </row>
    <row r="40" spans="1:30" ht="15.6" x14ac:dyDescent="0.3">
      <c r="A40" s="99"/>
      <c r="B40" s="100"/>
      <c r="C40" s="77" t="s">
        <v>121</v>
      </c>
      <c r="D40" s="108"/>
      <c r="E40" s="109" t="s">
        <v>75</v>
      </c>
      <c r="F40" s="80"/>
      <c r="G40" s="81"/>
      <c r="H40" s="81"/>
      <c r="I40" s="81"/>
      <c r="J40" s="81"/>
      <c r="K40" s="81"/>
      <c r="L40" s="81"/>
      <c r="M40" s="81"/>
      <c r="N40" s="81"/>
      <c r="O40" s="81"/>
      <c r="P40" s="81"/>
      <c r="Q40" s="81"/>
      <c r="R40" s="81"/>
      <c r="S40" s="81"/>
      <c r="T40" s="81"/>
      <c r="U40" s="81"/>
      <c r="V40" s="81"/>
      <c r="W40" s="81"/>
      <c r="X40" s="81"/>
      <c r="Y40" s="81"/>
      <c r="Z40" s="81"/>
      <c r="AA40" s="81"/>
      <c r="AB40" s="81"/>
      <c r="AC40" s="84"/>
      <c r="AD40" s="110"/>
    </row>
    <row r="41" spans="1:30" ht="15.6" x14ac:dyDescent="0.3">
      <c r="A41" s="99" t="s">
        <v>137</v>
      </c>
      <c r="B41" s="100"/>
      <c r="C41" s="77" t="s">
        <v>121</v>
      </c>
      <c r="D41" s="111"/>
      <c r="E41" s="109" t="s">
        <v>76</v>
      </c>
      <c r="F41" s="80"/>
      <c r="G41" s="81"/>
      <c r="H41" s="86"/>
      <c r="I41" s="82"/>
      <c r="J41" s="82"/>
      <c r="K41" s="82"/>
      <c r="L41" s="82"/>
      <c r="M41" s="82"/>
      <c r="N41" s="82"/>
      <c r="O41" s="82"/>
      <c r="P41" s="82"/>
      <c r="Q41" s="82"/>
      <c r="R41" s="82"/>
      <c r="S41" s="82"/>
      <c r="T41" s="82"/>
      <c r="U41" s="82"/>
      <c r="V41" s="82"/>
      <c r="W41" s="82"/>
      <c r="X41" s="82"/>
      <c r="Y41" s="82"/>
      <c r="Z41" s="82"/>
      <c r="AA41" s="82"/>
      <c r="AB41" s="82"/>
      <c r="AC41" s="106"/>
      <c r="AD41" s="85" t="s">
        <v>13</v>
      </c>
    </row>
    <row r="42" spans="1:30" ht="15.6" x14ac:dyDescent="0.3">
      <c r="A42" s="99"/>
      <c r="B42" s="100"/>
      <c r="C42" s="77" t="s">
        <v>121</v>
      </c>
      <c r="D42" s="111"/>
      <c r="E42" s="109" t="s">
        <v>77</v>
      </c>
      <c r="F42" s="80"/>
      <c r="G42" s="81"/>
      <c r="H42" s="86"/>
      <c r="I42" s="82"/>
      <c r="J42" s="82"/>
      <c r="K42" s="82"/>
      <c r="L42" s="82"/>
      <c r="M42" s="82"/>
      <c r="N42" s="82"/>
      <c r="O42" s="82"/>
      <c r="P42" s="82"/>
      <c r="Q42" s="82"/>
      <c r="R42" s="82"/>
      <c r="S42" s="82"/>
      <c r="T42" s="82"/>
      <c r="U42" s="82"/>
      <c r="V42" s="82"/>
      <c r="W42" s="82"/>
      <c r="X42" s="82"/>
      <c r="Y42" s="82"/>
      <c r="Z42" s="82"/>
      <c r="AA42" s="82"/>
      <c r="AB42" s="82"/>
      <c r="AC42" s="106"/>
      <c r="AD42" s="85"/>
    </row>
    <row r="43" spans="1:30" ht="15.6" x14ac:dyDescent="0.3">
      <c r="A43" s="99"/>
      <c r="B43" s="100"/>
      <c r="C43" s="77" t="s">
        <v>121</v>
      </c>
      <c r="D43" s="111"/>
      <c r="E43" s="109" t="s">
        <v>78</v>
      </c>
      <c r="F43" s="80"/>
      <c r="G43" s="81"/>
      <c r="H43" s="86"/>
      <c r="I43" s="82"/>
      <c r="J43" s="82"/>
      <c r="K43" s="82"/>
      <c r="L43" s="82"/>
      <c r="M43" s="82"/>
      <c r="N43" s="82"/>
      <c r="O43" s="82"/>
      <c r="P43" s="82"/>
      <c r="Q43" s="82"/>
      <c r="R43" s="82"/>
      <c r="S43" s="82"/>
      <c r="T43" s="82"/>
      <c r="U43" s="82"/>
      <c r="V43" s="82"/>
      <c r="W43" s="82"/>
      <c r="X43" s="82"/>
      <c r="Y43" s="82"/>
      <c r="Z43" s="82"/>
      <c r="AA43" s="82"/>
      <c r="AB43" s="82"/>
      <c r="AC43" s="106"/>
      <c r="AD43" s="85"/>
    </row>
    <row r="44" spans="1:30" ht="15.6" x14ac:dyDescent="0.3">
      <c r="A44" s="99"/>
      <c r="B44" s="100"/>
      <c r="C44" s="77" t="s">
        <v>121</v>
      </c>
      <c r="D44" s="111"/>
      <c r="E44" s="109" t="s">
        <v>79</v>
      </c>
      <c r="F44" s="80"/>
      <c r="G44" s="81"/>
      <c r="H44" s="86"/>
      <c r="I44" s="82"/>
      <c r="J44" s="82"/>
      <c r="K44" s="82"/>
      <c r="L44" s="82"/>
      <c r="M44" s="82"/>
      <c r="N44" s="82"/>
      <c r="O44" s="82"/>
      <c r="P44" s="82"/>
      <c r="Q44" s="82"/>
      <c r="R44" s="82"/>
      <c r="S44" s="82"/>
      <c r="T44" s="82"/>
      <c r="U44" s="82"/>
      <c r="V44" s="82"/>
      <c r="W44" s="82"/>
      <c r="X44" s="82"/>
      <c r="Y44" s="82"/>
      <c r="Z44" s="82"/>
      <c r="AA44" s="82"/>
      <c r="AB44" s="82"/>
      <c r="AC44" s="106"/>
      <c r="AD44" s="85"/>
    </row>
    <row r="45" spans="1:30" ht="15.6" x14ac:dyDescent="0.3">
      <c r="A45" s="99"/>
      <c r="B45" s="100"/>
      <c r="C45" s="77" t="s">
        <v>121</v>
      </c>
      <c r="D45" s="111"/>
      <c r="E45" s="109" t="s">
        <v>80</v>
      </c>
      <c r="F45" s="80"/>
      <c r="G45" s="81"/>
      <c r="H45" s="86"/>
      <c r="I45" s="82"/>
      <c r="J45" s="82"/>
      <c r="K45" s="82"/>
      <c r="L45" s="82"/>
      <c r="M45" s="82"/>
      <c r="N45" s="82"/>
      <c r="O45" s="82"/>
      <c r="P45" s="82"/>
      <c r="Q45" s="82"/>
      <c r="R45" s="82"/>
      <c r="S45" s="82"/>
      <c r="T45" s="82"/>
      <c r="U45" s="82"/>
      <c r="V45" s="82"/>
      <c r="W45" s="82"/>
      <c r="X45" s="82"/>
      <c r="Y45" s="82"/>
      <c r="Z45" s="82"/>
      <c r="AA45" s="82"/>
      <c r="AB45" s="82"/>
      <c r="AC45" s="106"/>
      <c r="AD45" s="85"/>
    </row>
    <row r="46" spans="1:30" ht="15.6" x14ac:dyDescent="0.3">
      <c r="A46" s="99"/>
      <c r="B46" s="100"/>
      <c r="C46" s="77" t="s">
        <v>121</v>
      </c>
      <c r="D46" s="111"/>
      <c r="E46" s="109" t="s">
        <v>81</v>
      </c>
      <c r="F46" s="80"/>
      <c r="G46" s="81"/>
      <c r="H46" s="86"/>
      <c r="I46" s="82"/>
      <c r="J46" s="82"/>
      <c r="K46" s="82"/>
      <c r="L46" s="82"/>
      <c r="M46" s="82"/>
      <c r="N46" s="82"/>
      <c r="O46" s="82"/>
      <c r="P46" s="82"/>
      <c r="Q46" s="82"/>
      <c r="R46" s="82"/>
      <c r="S46" s="82"/>
      <c r="T46" s="82"/>
      <c r="U46" s="82"/>
      <c r="V46" s="82"/>
      <c r="W46" s="82"/>
      <c r="X46" s="82"/>
      <c r="Y46" s="82"/>
      <c r="Z46" s="82"/>
      <c r="AA46" s="82"/>
      <c r="AB46" s="82"/>
      <c r="AC46" s="106"/>
      <c r="AD46" s="85"/>
    </row>
    <row r="47" spans="1:30" ht="15.6" x14ac:dyDescent="0.3">
      <c r="A47" s="99"/>
      <c r="B47" s="100"/>
      <c r="C47" s="77" t="s">
        <v>121</v>
      </c>
      <c r="D47" s="111"/>
      <c r="E47" s="112"/>
      <c r="F47" s="80"/>
      <c r="G47" s="81"/>
      <c r="H47" s="86"/>
      <c r="I47" s="82"/>
      <c r="J47" s="82"/>
      <c r="K47" s="82"/>
      <c r="L47" s="82"/>
      <c r="M47" s="82"/>
      <c r="N47" s="82"/>
      <c r="O47" s="82"/>
      <c r="P47" s="82"/>
      <c r="Q47" s="82"/>
      <c r="R47" s="82"/>
      <c r="S47" s="82"/>
      <c r="T47" s="82"/>
      <c r="U47" s="82"/>
      <c r="V47" s="82"/>
      <c r="W47" s="82"/>
      <c r="X47" s="82"/>
      <c r="Y47" s="82"/>
      <c r="Z47" s="82"/>
      <c r="AA47" s="82"/>
      <c r="AB47" s="82"/>
      <c r="AC47" s="106"/>
      <c r="AD47" s="85"/>
    </row>
    <row r="48" spans="1:30" ht="15.6" x14ac:dyDescent="0.3">
      <c r="A48" s="99"/>
      <c r="B48" s="100"/>
      <c r="C48" s="77" t="s">
        <v>121</v>
      </c>
      <c r="D48" s="111"/>
      <c r="E48" s="112"/>
      <c r="F48" s="80"/>
      <c r="G48" s="81"/>
      <c r="H48" s="86"/>
      <c r="I48" s="82"/>
      <c r="J48" s="82"/>
      <c r="K48" s="82"/>
      <c r="L48" s="82"/>
      <c r="M48" s="82"/>
      <c r="N48" s="82"/>
      <c r="O48" s="82"/>
      <c r="P48" s="82"/>
      <c r="Q48" s="82"/>
      <c r="R48" s="82"/>
      <c r="S48" s="82"/>
      <c r="T48" s="82"/>
      <c r="U48" s="82"/>
      <c r="V48" s="82"/>
      <c r="W48" s="82"/>
      <c r="X48" s="82"/>
      <c r="Y48" s="82"/>
      <c r="Z48" s="82"/>
      <c r="AA48" s="82"/>
      <c r="AB48" s="82"/>
      <c r="AC48" s="106"/>
      <c r="AD48" s="85"/>
    </row>
    <row r="49" spans="1:16382" ht="15.6" x14ac:dyDescent="0.3">
      <c r="A49" s="99"/>
      <c r="B49" s="100"/>
      <c r="C49" s="77" t="s">
        <v>121</v>
      </c>
      <c r="D49" s="111" t="s">
        <v>143</v>
      </c>
      <c r="E49" s="109" t="s">
        <v>144</v>
      </c>
      <c r="F49" s="80"/>
      <c r="G49" s="81"/>
      <c r="H49" s="86"/>
      <c r="I49" s="81"/>
      <c r="J49" s="81"/>
      <c r="K49" s="81"/>
      <c r="L49" s="81"/>
      <c r="M49" s="81"/>
      <c r="N49" s="81"/>
      <c r="O49" s="81"/>
      <c r="P49" s="81"/>
      <c r="Q49" s="81"/>
      <c r="R49" s="81"/>
      <c r="S49" s="81"/>
      <c r="T49" s="81"/>
      <c r="U49" s="81"/>
      <c r="V49" s="81"/>
      <c r="W49" s="81"/>
      <c r="X49" s="81"/>
      <c r="Y49" s="81"/>
      <c r="Z49" s="81"/>
      <c r="AA49" s="82"/>
      <c r="AB49" s="83"/>
      <c r="AC49" s="84"/>
      <c r="AD49" s="85"/>
    </row>
    <row r="50" spans="1:16382" ht="15.6" x14ac:dyDescent="0.3">
      <c r="A50" s="99" t="s">
        <v>137</v>
      </c>
      <c r="B50" s="100"/>
      <c r="C50" s="113"/>
      <c r="D50" s="111" t="s">
        <v>145</v>
      </c>
      <c r="E50" s="114" t="s">
        <v>146</v>
      </c>
      <c r="F50" s="80"/>
      <c r="G50" s="81"/>
      <c r="H50" s="86"/>
      <c r="I50" s="81"/>
      <c r="J50" s="81"/>
      <c r="K50" s="81"/>
      <c r="L50" s="81"/>
      <c r="M50" s="81"/>
      <c r="N50" s="81"/>
      <c r="O50" s="81"/>
      <c r="P50" s="81"/>
      <c r="Q50" s="81"/>
      <c r="R50" s="81"/>
      <c r="S50" s="81"/>
      <c r="T50" s="81"/>
      <c r="U50" s="81"/>
      <c r="V50" s="81"/>
      <c r="W50" s="81"/>
      <c r="X50" s="81"/>
      <c r="Y50" s="81"/>
      <c r="Z50" s="81"/>
      <c r="AA50" s="81"/>
      <c r="AB50" s="82"/>
      <c r="AC50" s="84"/>
      <c r="AD50" s="85"/>
    </row>
    <row r="51" spans="1:16382" ht="15.6" x14ac:dyDescent="0.3">
      <c r="A51" s="99"/>
      <c r="B51" s="100"/>
      <c r="C51" s="113"/>
      <c r="D51" s="111" t="s">
        <v>147</v>
      </c>
      <c r="E51" s="114" t="s">
        <v>148</v>
      </c>
      <c r="F51" s="80"/>
      <c r="G51" s="81"/>
      <c r="H51" s="86"/>
      <c r="I51" s="81"/>
      <c r="J51" s="81"/>
      <c r="K51" s="81"/>
      <c r="L51" s="81"/>
      <c r="M51" s="81"/>
      <c r="N51" s="81"/>
      <c r="O51" s="81"/>
      <c r="P51" s="81"/>
      <c r="Q51" s="81"/>
      <c r="R51" s="81"/>
      <c r="S51" s="81"/>
      <c r="T51" s="81"/>
      <c r="U51" s="81"/>
      <c r="V51" s="81"/>
      <c r="W51" s="81"/>
      <c r="X51" s="81"/>
      <c r="Y51" s="81"/>
      <c r="Z51" s="81"/>
      <c r="AA51" s="81"/>
      <c r="AB51" s="83"/>
      <c r="AC51" s="106"/>
      <c r="AD51" s="85"/>
    </row>
    <row r="52" spans="1:16382" ht="15.6" x14ac:dyDescent="0.3">
      <c r="A52" s="90"/>
      <c r="B52" s="91" t="s">
        <v>149</v>
      </c>
      <c r="C52" s="103"/>
      <c r="D52" s="104"/>
      <c r="E52" s="105" t="s">
        <v>150</v>
      </c>
      <c r="F52" s="95"/>
      <c r="G52" s="96"/>
      <c r="H52" s="86"/>
      <c r="I52" s="96"/>
      <c r="J52" s="96"/>
      <c r="K52" s="96"/>
      <c r="L52" s="96"/>
      <c r="M52" s="96"/>
      <c r="N52" s="96"/>
      <c r="O52" s="96"/>
      <c r="P52" s="96"/>
      <c r="Q52" s="96"/>
      <c r="R52" s="96"/>
      <c r="S52" s="96"/>
      <c r="T52" s="96"/>
      <c r="U52" s="96"/>
      <c r="V52" s="82"/>
      <c r="W52" s="82"/>
      <c r="X52" s="82"/>
      <c r="Y52" s="82"/>
      <c r="Z52" s="82"/>
      <c r="AA52" s="82"/>
      <c r="AB52" s="83"/>
      <c r="AC52" s="97"/>
      <c r="AD52" s="98" t="s">
        <v>13</v>
      </c>
      <c r="AE52" s="115"/>
      <c r="AF52" s="116"/>
      <c r="AG52" s="116"/>
      <c r="AH52" s="116"/>
      <c r="BI52" s="117"/>
      <c r="BJ52" s="115"/>
      <c r="BK52" s="116"/>
      <c r="BL52" s="116"/>
      <c r="BM52" s="116"/>
      <c r="CN52" s="117"/>
      <c r="CO52" s="115"/>
      <c r="CP52" s="116"/>
      <c r="CQ52" s="116"/>
      <c r="CR52" s="116"/>
      <c r="DS52" s="117"/>
      <c r="DT52" s="115"/>
      <c r="DU52" s="116"/>
      <c r="DV52" s="116"/>
      <c r="DW52" s="116"/>
      <c r="EX52" s="117"/>
      <c r="EY52" s="115"/>
      <c r="EZ52" s="116"/>
      <c r="FA52" s="116"/>
      <c r="FB52" s="116"/>
      <c r="GC52" s="117"/>
      <c r="GD52" s="115"/>
      <c r="GE52" s="116"/>
      <c r="GF52" s="116"/>
      <c r="GG52" s="116"/>
      <c r="HH52" s="117"/>
      <c r="HI52" s="115"/>
      <c r="HJ52" s="116"/>
      <c r="HK52" s="116"/>
      <c r="HL52" s="116"/>
      <c r="IM52" s="117"/>
      <c r="IN52" s="115"/>
      <c r="IO52" s="116"/>
      <c r="IP52" s="116"/>
      <c r="IQ52" s="116"/>
      <c r="JR52" s="117"/>
      <c r="JS52" s="115"/>
      <c r="JT52" s="116"/>
      <c r="JU52" s="116"/>
      <c r="JV52" s="116"/>
      <c r="KW52" s="117"/>
      <c r="KX52" s="115"/>
      <c r="KY52" s="116"/>
      <c r="KZ52" s="116"/>
      <c r="LA52" s="116"/>
      <c r="MB52" s="117"/>
      <c r="MC52" s="115"/>
      <c r="MD52" s="116"/>
      <c r="ME52" s="116"/>
      <c r="MF52" s="116"/>
      <c r="NG52" s="117"/>
      <c r="NH52" s="115"/>
      <c r="NI52" s="116"/>
      <c r="NJ52" s="116"/>
      <c r="NK52" s="116"/>
      <c r="OL52" s="117"/>
      <c r="OM52" s="115"/>
      <c r="ON52" s="116"/>
      <c r="OO52" s="116"/>
      <c r="OP52" s="116"/>
      <c r="PQ52" s="117"/>
      <c r="PR52" s="115"/>
      <c r="PS52" s="116"/>
      <c r="PT52" s="116"/>
      <c r="PU52" s="116"/>
      <c r="QV52" s="117"/>
      <c r="QW52" s="115"/>
      <c r="QX52" s="116"/>
      <c r="QY52" s="116"/>
      <c r="QZ52" s="116"/>
      <c r="SA52" s="117"/>
      <c r="SB52" s="115"/>
      <c r="SC52" s="116"/>
      <c r="SD52" s="116"/>
      <c r="SE52" s="116"/>
      <c r="TF52" s="117"/>
      <c r="TG52" s="115"/>
      <c r="TH52" s="116"/>
      <c r="TI52" s="116"/>
      <c r="TJ52" s="116"/>
      <c r="UK52" s="117"/>
      <c r="UL52" s="115"/>
      <c r="UM52" s="116"/>
      <c r="UN52" s="116"/>
      <c r="UO52" s="116"/>
      <c r="VP52" s="117"/>
      <c r="VQ52" s="115"/>
      <c r="VR52" s="116"/>
      <c r="VS52" s="116"/>
      <c r="VT52" s="116"/>
      <c r="WU52" s="117"/>
      <c r="WV52" s="115"/>
      <c r="WW52" s="116"/>
      <c r="WX52" s="116"/>
      <c r="WY52" s="116"/>
      <c r="XZ52" s="117"/>
      <c r="YA52" s="115"/>
      <c r="YB52" s="116"/>
      <c r="YC52" s="116"/>
      <c r="YD52" s="116"/>
      <c r="ZE52" s="117"/>
      <c r="ZF52" s="115"/>
      <c r="ZG52" s="116"/>
      <c r="ZH52" s="116"/>
      <c r="ZI52" s="116"/>
      <c r="AAJ52" s="117"/>
      <c r="AAK52" s="115"/>
      <c r="AAL52" s="116"/>
      <c r="AAM52" s="116"/>
      <c r="AAN52" s="116"/>
      <c r="ABO52" s="117"/>
      <c r="ABP52" s="115"/>
      <c r="ABQ52" s="116"/>
      <c r="ABR52" s="116"/>
      <c r="ABS52" s="116"/>
      <c r="ACT52" s="117"/>
      <c r="ACU52" s="115"/>
      <c r="ACV52" s="116"/>
      <c r="ACW52" s="116"/>
      <c r="ACX52" s="116"/>
      <c r="ADY52" s="117"/>
      <c r="ADZ52" s="115"/>
      <c r="AEA52" s="116"/>
      <c r="AEB52" s="116"/>
      <c r="AEC52" s="116"/>
      <c r="AFD52" s="117"/>
      <c r="AFE52" s="115"/>
      <c r="AFF52" s="116"/>
      <c r="AFG52" s="116"/>
      <c r="AFH52" s="116"/>
      <c r="AGI52" s="117"/>
      <c r="AGJ52" s="115"/>
      <c r="AGK52" s="116"/>
      <c r="AGL52" s="116"/>
      <c r="AGM52" s="116"/>
      <c r="AHN52" s="117"/>
      <c r="AHO52" s="115"/>
      <c r="AHP52" s="116"/>
      <c r="AHQ52" s="116"/>
      <c r="AHR52" s="116"/>
      <c r="AIS52" s="117"/>
      <c r="AIT52" s="115"/>
      <c r="AIU52" s="116"/>
      <c r="AIV52" s="116"/>
      <c r="AIW52" s="116"/>
      <c r="AJX52" s="117"/>
      <c r="AJY52" s="115"/>
      <c r="AJZ52" s="116"/>
      <c r="AKA52" s="116"/>
      <c r="AKB52" s="116"/>
      <c r="ALC52" s="117"/>
      <c r="ALD52" s="115"/>
      <c r="ALE52" s="116"/>
      <c r="ALF52" s="116"/>
      <c r="ALG52" s="116"/>
      <c r="AMH52" s="117"/>
      <c r="AMI52" s="115"/>
      <c r="AMJ52" s="116"/>
      <c r="AMK52" s="116"/>
      <c r="AML52" s="116"/>
      <c r="ANM52" s="117"/>
      <c r="ANN52" s="115"/>
      <c r="ANO52" s="116"/>
      <c r="ANP52" s="116"/>
      <c r="ANQ52" s="116"/>
      <c r="AOR52" s="117"/>
      <c r="AOS52" s="115"/>
      <c r="AOT52" s="116"/>
      <c r="AOU52" s="116"/>
      <c r="AOV52" s="116"/>
      <c r="APW52" s="117"/>
      <c r="APX52" s="115"/>
      <c r="APY52" s="116"/>
      <c r="APZ52" s="116"/>
      <c r="AQA52" s="116"/>
      <c r="ARB52" s="117"/>
      <c r="ARC52" s="115"/>
      <c r="ARD52" s="116"/>
      <c r="ARE52" s="116"/>
      <c r="ARF52" s="116"/>
      <c r="ASG52" s="117"/>
      <c r="ASH52" s="115"/>
      <c r="ASI52" s="116"/>
      <c r="ASJ52" s="116"/>
      <c r="ASK52" s="116"/>
      <c r="ATL52" s="117"/>
      <c r="ATM52" s="115"/>
      <c r="ATN52" s="116"/>
      <c r="ATO52" s="116"/>
      <c r="ATP52" s="116"/>
      <c r="AUQ52" s="117"/>
      <c r="AUR52" s="115"/>
      <c r="AUS52" s="116"/>
      <c r="AUT52" s="116"/>
      <c r="AUU52" s="116"/>
      <c r="AVV52" s="117"/>
      <c r="AVW52" s="115"/>
      <c r="AVX52" s="116"/>
      <c r="AVY52" s="116"/>
      <c r="AVZ52" s="116"/>
      <c r="AXA52" s="117"/>
      <c r="AXB52" s="115"/>
      <c r="AXC52" s="116"/>
      <c r="AXD52" s="116"/>
      <c r="AXE52" s="116"/>
      <c r="AYF52" s="117"/>
      <c r="AYG52" s="115"/>
      <c r="AYH52" s="116"/>
      <c r="AYI52" s="116"/>
      <c r="AYJ52" s="116"/>
      <c r="AZK52" s="117"/>
      <c r="AZL52" s="115"/>
      <c r="AZM52" s="116"/>
      <c r="AZN52" s="116"/>
      <c r="AZO52" s="116"/>
      <c r="BAP52" s="117"/>
      <c r="BAQ52" s="115"/>
      <c r="BAR52" s="116"/>
      <c r="BAS52" s="116"/>
      <c r="BAT52" s="116"/>
      <c r="BBU52" s="117"/>
      <c r="BBV52" s="115"/>
      <c r="BBW52" s="116"/>
      <c r="BBX52" s="116"/>
      <c r="BBY52" s="116"/>
      <c r="BCZ52" s="117"/>
      <c r="BDA52" s="115"/>
      <c r="BDB52" s="116"/>
      <c r="BDC52" s="116"/>
      <c r="BDD52" s="116"/>
      <c r="BEE52" s="117"/>
      <c r="BEF52" s="115"/>
      <c r="BEG52" s="116"/>
      <c r="BEH52" s="116"/>
      <c r="BEI52" s="116"/>
      <c r="BFJ52" s="117"/>
      <c r="BFK52" s="115"/>
      <c r="BFL52" s="116"/>
      <c r="BFM52" s="116"/>
      <c r="BFN52" s="116"/>
      <c r="BGO52" s="117"/>
      <c r="BGP52" s="115"/>
      <c r="BGQ52" s="116"/>
      <c r="BGR52" s="116"/>
      <c r="BGS52" s="116"/>
      <c r="BHA52" s="118"/>
      <c r="BHB52" s="96"/>
      <c r="BHC52" s="96"/>
      <c r="BHD52" s="96"/>
      <c r="BHE52" s="96"/>
      <c r="BHF52" s="96"/>
      <c r="BHG52" s="96"/>
      <c r="BHH52" s="96"/>
      <c r="BHI52" s="96"/>
      <c r="BHJ52" s="96"/>
      <c r="BHK52" s="96"/>
      <c r="BHL52" s="96"/>
      <c r="BHM52" s="96"/>
      <c r="BHN52" s="96"/>
      <c r="BHO52" s="96"/>
      <c r="BHP52" s="96"/>
      <c r="BHQ52" s="96"/>
      <c r="BHR52" s="83"/>
      <c r="BHS52" s="97"/>
      <c r="BHT52" s="90"/>
      <c r="BHU52" s="91"/>
      <c r="BHV52" s="103"/>
      <c r="BHW52" s="104"/>
      <c r="BHX52" s="105"/>
      <c r="BHY52" s="118"/>
      <c r="BHZ52" s="96"/>
      <c r="BIA52" s="86"/>
      <c r="BIB52" s="96"/>
      <c r="BIC52" s="96"/>
      <c r="BID52" s="96"/>
      <c r="BIE52" s="96"/>
      <c r="BIF52" s="96"/>
      <c r="BIG52" s="96"/>
      <c r="BIH52" s="96"/>
      <c r="BII52" s="96"/>
      <c r="BIJ52" s="96"/>
      <c r="BIK52" s="96"/>
      <c r="BIL52" s="96"/>
      <c r="BIM52" s="96"/>
      <c r="BIN52" s="96"/>
      <c r="BIO52" s="96"/>
      <c r="BIP52" s="96"/>
      <c r="BIQ52" s="96"/>
      <c r="BIR52" s="96"/>
      <c r="BIS52" s="96"/>
      <c r="BIT52" s="96"/>
      <c r="BIU52" s="96"/>
      <c r="BIV52" s="96"/>
      <c r="BIW52" s="83"/>
      <c r="BIX52" s="97"/>
      <c r="BIY52" s="90"/>
      <c r="BIZ52" s="91"/>
      <c r="BJA52" s="103"/>
      <c r="BJB52" s="104"/>
      <c r="BJC52" s="105"/>
      <c r="BJD52" s="118"/>
      <c r="BJE52" s="96"/>
      <c r="BJF52" s="86"/>
      <c r="BJG52" s="96"/>
      <c r="BJH52" s="96"/>
      <c r="BJI52" s="96"/>
      <c r="BJJ52" s="96"/>
      <c r="BJK52" s="96"/>
      <c r="BJL52" s="96"/>
      <c r="BJM52" s="96"/>
      <c r="BJN52" s="96"/>
      <c r="BJO52" s="96"/>
      <c r="BJP52" s="96"/>
      <c r="BJQ52" s="96"/>
      <c r="BJR52" s="96"/>
      <c r="BJS52" s="96"/>
      <c r="BJT52" s="96"/>
      <c r="BJU52" s="96"/>
      <c r="BJV52" s="96"/>
      <c r="BJW52" s="96"/>
      <c r="BJX52" s="96"/>
      <c r="BJY52" s="96"/>
      <c r="BJZ52" s="96"/>
      <c r="BKA52" s="96"/>
      <c r="BKB52" s="83"/>
      <c r="BKC52" s="97"/>
      <c r="BKD52" s="90"/>
      <c r="BKE52" s="91"/>
      <c r="BKF52" s="103"/>
      <c r="BKG52" s="104"/>
      <c r="BKH52" s="105"/>
      <c r="BKI52" s="118"/>
      <c r="BKJ52" s="96"/>
      <c r="BKK52" s="86"/>
      <c r="BKL52" s="96"/>
      <c r="BKM52" s="96"/>
      <c r="BKN52" s="96"/>
      <c r="BKO52" s="96"/>
      <c r="BKP52" s="96"/>
      <c r="BKQ52" s="96"/>
      <c r="BKR52" s="96"/>
      <c r="BKS52" s="96"/>
      <c r="BKT52" s="96"/>
      <c r="BKU52" s="96"/>
      <c r="BKV52" s="96"/>
      <c r="BKW52" s="96"/>
      <c r="BKX52" s="96"/>
      <c r="BKY52" s="96"/>
      <c r="BKZ52" s="96"/>
      <c r="BLA52" s="96"/>
      <c r="BLB52" s="96"/>
      <c r="BLC52" s="96"/>
      <c r="BLD52" s="96"/>
      <c r="BLE52" s="96"/>
      <c r="BLF52" s="96"/>
      <c r="BLG52" s="83"/>
      <c r="BLH52" s="97"/>
      <c r="BLI52" s="90"/>
      <c r="BLJ52" s="91"/>
      <c r="BLK52" s="103"/>
      <c r="BLL52" s="104"/>
      <c r="BLM52" s="105"/>
      <c r="BLN52" s="118"/>
      <c r="BLO52" s="96"/>
      <c r="BLP52" s="86"/>
      <c r="BLQ52" s="96"/>
      <c r="BLR52" s="96"/>
      <c r="BLS52" s="96"/>
      <c r="BLT52" s="96"/>
      <c r="BLU52" s="96"/>
      <c r="BLV52" s="96"/>
      <c r="BLW52" s="96"/>
      <c r="BLX52" s="96"/>
      <c r="BLY52" s="96"/>
      <c r="BLZ52" s="96"/>
      <c r="BMA52" s="96"/>
      <c r="BMB52" s="96"/>
      <c r="BMC52" s="96"/>
      <c r="BMD52" s="96"/>
      <c r="BME52" s="96"/>
      <c r="BMF52" s="96"/>
      <c r="BMG52" s="96"/>
      <c r="BMH52" s="96"/>
      <c r="BMI52" s="96"/>
      <c r="BMJ52" s="96"/>
      <c r="BMK52" s="96"/>
      <c r="BML52" s="83"/>
      <c r="BMM52" s="97"/>
      <c r="BMN52" s="90"/>
      <c r="BMO52" s="91"/>
      <c r="BMP52" s="103"/>
      <c r="BMQ52" s="104"/>
      <c r="BMR52" s="105"/>
      <c r="BMS52" s="118"/>
      <c r="BMT52" s="96"/>
      <c r="BMU52" s="86"/>
      <c r="BMV52" s="96"/>
      <c r="BMW52" s="96"/>
      <c r="BMX52" s="96"/>
      <c r="BMY52" s="96"/>
      <c r="BMZ52" s="96"/>
      <c r="BNA52" s="96"/>
      <c r="BNB52" s="96"/>
      <c r="BNC52" s="96"/>
      <c r="BND52" s="96"/>
      <c r="BNE52" s="96"/>
      <c r="BNF52" s="96"/>
      <c r="BNG52" s="96"/>
      <c r="BNH52" s="96"/>
      <c r="BNI52" s="96"/>
      <c r="BNJ52" s="96"/>
      <c r="BNK52" s="96"/>
      <c r="BNL52" s="96"/>
      <c r="BNM52" s="96"/>
      <c r="BNN52" s="96"/>
      <c r="BNO52" s="96"/>
      <c r="BNP52" s="96"/>
      <c r="BNQ52" s="83"/>
      <c r="BNR52" s="97"/>
      <c r="BNS52" s="90"/>
      <c r="BNT52" s="91"/>
      <c r="BNU52" s="103"/>
      <c r="BNV52" s="104"/>
      <c r="BNW52" s="105"/>
      <c r="BNX52" s="118"/>
      <c r="BNY52" s="96"/>
      <c r="BNZ52" s="86"/>
      <c r="BOA52" s="96"/>
      <c r="BOB52" s="96"/>
      <c r="BOC52" s="96"/>
      <c r="BOD52" s="96"/>
      <c r="BOE52" s="96"/>
      <c r="BOF52" s="96"/>
      <c r="BOG52" s="96"/>
      <c r="BOH52" s="96"/>
      <c r="BOI52" s="96"/>
      <c r="BOJ52" s="96"/>
      <c r="BOK52" s="96"/>
      <c r="BOL52" s="96"/>
      <c r="BOM52" s="96"/>
      <c r="BON52" s="96"/>
      <c r="BOO52" s="96"/>
      <c r="BOP52" s="96"/>
      <c r="BOQ52" s="96"/>
      <c r="BOR52" s="96"/>
      <c r="BOS52" s="96"/>
      <c r="BOT52" s="96"/>
      <c r="BOU52" s="96"/>
      <c r="BOV52" s="83"/>
      <c r="BOW52" s="97"/>
      <c r="BOX52" s="90"/>
      <c r="BOY52" s="91"/>
      <c r="BOZ52" s="103"/>
      <c r="BPA52" s="104"/>
      <c r="BPB52" s="105"/>
      <c r="BPC52" s="118"/>
      <c r="BPD52" s="96"/>
      <c r="BPE52" s="86"/>
      <c r="BPF52" s="96"/>
      <c r="BPG52" s="96"/>
      <c r="BPH52" s="96"/>
      <c r="BPI52" s="96"/>
      <c r="BPJ52" s="96"/>
      <c r="BPK52" s="96"/>
      <c r="BPL52" s="96"/>
      <c r="BPM52" s="96"/>
      <c r="BPN52" s="96"/>
      <c r="BPO52" s="96"/>
      <c r="BPP52" s="96"/>
      <c r="BPQ52" s="96"/>
      <c r="BPR52" s="96"/>
      <c r="BPS52" s="96"/>
      <c r="BPT52" s="96"/>
      <c r="BPU52" s="96"/>
      <c r="BPV52" s="96"/>
      <c r="BPW52" s="96"/>
      <c r="BPX52" s="96"/>
      <c r="BPY52" s="96"/>
      <c r="BPZ52" s="96"/>
      <c r="BQA52" s="83"/>
      <c r="BQB52" s="97"/>
      <c r="BQC52" s="90"/>
      <c r="BQD52" s="91"/>
      <c r="BQE52" s="103"/>
      <c r="BQF52" s="104"/>
      <c r="BQG52" s="105"/>
      <c r="BQH52" s="118"/>
      <c r="BQI52" s="96"/>
      <c r="BQJ52" s="86"/>
      <c r="BQK52" s="96"/>
      <c r="BQL52" s="96"/>
      <c r="BQM52" s="96"/>
      <c r="BQN52" s="96"/>
      <c r="BQO52" s="96"/>
      <c r="BQP52" s="96"/>
      <c r="BQQ52" s="96"/>
      <c r="BQR52" s="96"/>
      <c r="BQS52" s="96"/>
      <c r="BQT52" s="96"/>
      <c r="BQU52" s="96"/>
      <c r="BQV52" s="96"/>
      <c r="BQW52" s="96"/>
      <c r="BQX52" s="96"/>
      <c r="BQY52" s="96"/>
      <c r="BQZ52" s="96"/>
      <c r="BRA52" s="96"/>
      <c r="BRB52" s="96"/>
      <c r="BRC52" s="96"/>
      <c r="BRD52" s="96"/>
      <c r="BRE52" s="96"/>
      <c r="BRF52" s="83"/>
      <c r="BRG52" s="97"/>
      <c r="BRH52" s="90"/>
      <c r="BRI52" s="91"/>
      <c r="BRJ52" s="103"/>
      <c r="BRK52" s="104"/>
      <c r="BRL52" s="105"/>
      <c r="BRM52" s="118"/>
      <c r="BRN52" s="96"/>
      <c r="BRO52" s="86"/>
      <c r="BRP52" s="96"/>
      <c r="BRQ52" s="96"/>
      <c r="BRR52" s="96"/>
      <c r="BRS52" s="96"/>
      <c r="BRT52" s="96"/>
      <c r="BRU52" s="96"/>
      <c r="BRV52" s="96"/>
      <c r="BRW52" s="96"/>
      <c r="BRX52" s="96"/>
      <c r="BRY52" s="96"/>
      <c r="BRZ52" s="96"/>
      <c r="BSA52" s="96"/>
      <c r="BSB52" s="96"/>
      <c r="BSC52" s="96"/>
      <c r="BSD52" s="96"/>
      <c r="BSE52" s="96"/>
      <c r="BSF52" s="96"/>
      <c r="BSG52" s="96"/>
      <c r="BSH52" s="96"/>
      <c r="BSI52" s="96"/>
      <c r="BSJ52" s="96"/>
      <c r="BSK52" s="83"/>
      <c r="BSL52" s="97"/>
      <c r="BSM52" s="90"/>
      <c r="BSN52" s="91"/>
      <c r="BSO52" s="103"/>
      <c r="BSP52" s="104"/>
      <c r="BSQ52" s="105"/>
      <c r="BSR52" s="118"/>
      <c r="BSS52" s="96"/>
      <c r="BST52" s="86"/>
      <c r="BSU52" s="96"/>
      <c r="BSV52" s="96"/>
      <c r="BSW52" s="96"/>
      <c r="BSX52" s="96"/>
      <c r="BSY52" s="96"/>
      <c r="BSZ52" s="96"/>
      <c r="BTA52" s="96"/>
      <c r="BTB52" s="96"/>
      <c r="BTC52" s="96"/>
      <c r="BTD52" s="96"/>
      <c r="BTE52" s="96"/>
      <c r="BTF52" s="96"/>
      <c r="BTG52" s="96"/>
      <c r="BTH52" s="96"/>
      <c r="BTI52" s="96"/>
      <c r="BTJ52" s="96"/>
      <c r="BTK52" s="96"/>
      <c r="BTL52" s="96"/>
      <c r="BTM52" s="96"/>
      <c r="BTN52" s="96"/>
      <c r="BTO52" s="96"/>
      <c r="BTP52" s="83"/>
      <c r="BTQ52" s="97"/>
      <c r="BTR52" s="90"/>
      <c r="BTS52" s="91"/>
      <c r="BTT52" s="103"/>
      <c r="BTU52" s="104"/>
      <c r="BTV52" s="105"/>
      <c r="BTW52" s="118"/>
      <c r="BTX52" s="96"/>
      <c r="BTY52" s="86"/>
      <c r="BTZ52" s="96"/>
      <c r="BUA52" s="96"/>
      <c r="BUB52" s="96"/>
      <c r="BUC52" s="96"/>
      <c r="BUD52" s="96"/>
      <c r="BUE52" s="96"/>
      <c r="BUF52" s="96"/>
      <c r="BUG52" s="96"/>
      <c r="BUH52" s="96"/>
      <c r="BUI52" s="96"/>
      <c r="BUJ52" s="96"/>
      <c r="BUK52" s="96"/>
      <c r="BUL52" s="96"/>
      <c r="BUM52" s="96"/>
      <c r="BUN52" s="96"/>
      <c r="BUO52" s="96"/>
      <c r="BUP52" s="96"/>
      <c r="BUQ52" s="96"/>
      <c r="BUR52" s="96"/>
      <c r="BUS52" s="96"/>
      <c r="BUT52" s="96"/>
      <c r="BUU52" s="83"/>
      <c r="BUV52" s="97"/>
      <c r="BUW52" s="90"/>
      <c r="BUX52" s="91"/>
      <c r="BUY52" s="103"/>
      <c r="BUZ52" s="104"/>
      <c r="BVA52" s="105"/>
      <c r="BVB52" s="118"/>
      <c r="BVC52" s="96"/>
      <c r="BVD52" s="86"/>
      <c r="BVE52" s="96"/>
      <c r="BVF52" s="96"/>
      <c r="BVG52" s="96"/>
      <c r="BVH52" s="96"/>
      <c r="BVI52" s="96"/>
      <c r="BVJ52" s="96"/>
      <c r="BVK52" s="96"/>
      <c r="BVL52" s="96"/>
      <c r="BVM52" s="96"/>
      <c r="BVN52" s="96"/>
      <c r="BVO52" s="96"/>
      <c r="BVP52" s="96"/>
      <c r="BVQ52" s="96"/>
      <c r="BVR52" s="96"/>
      <c r="BVS52" s="96"/>
      <c r="BVT52" s="96"/>
      <c r="BVU52" s="96"/>
      <c r="BVV52" s="96"/>
      <c r="BVW52" s="96"/>
      <c r="BVX52" s="96"/>
      <c r="BVY52" s="96"/>
      <c r="BVZ52" s="83"/>
      <c r="BWA52" s="97"/>
      <c r="BWB52" s="90"/>
      <c r="BWC52" s="91"/>
      <c r="BWD52" s="103"/>
      <c r="BWE52" s="104"/>
      <c r="BWF52" s="105"/>
      <c r="BWG52" s="118"/>
      <c r="BWH52" s="96"/>
      <c r="BWI52" s="86"/>
      <c r="BWJ52" s="96"/>
      <c r="BWK52" s="96"/>
      <c r="BWL52" s="96"/>
      <c r="BWM52" s="96"/>
      <c r="BWN52" s="96"/>
      <c r="BWO52" s="96"/>
      <c r="BWP52" s="96"/>
      <c r="BWQ52" s="96"/>
      <c r="BWR52" s="96"/>
      <c r="BWS52" s="96"/>
      <c r="BWT52" s="96"/>
      <c r="BWU52" s="96"/>
      <c r="BWV52" s="96"/>
      <c r="BWW52" s="96"/>
      <c r="BWX52" s="96"/>
      <c r="BWY52" s="96"/>
      <c r="BWZ52" s="96"/>
      <c r="BXA52" s="96"/>
      <c r="BXB52" s="96"/>
      <c r="BXC52" s="96"/>
      <c r="BXD52" s="96"/>
      <c r="BXE52" s="83"/>
      <c r="BXF52" s="97"/>
      <c r="BXG52" s="90"/>
      <c r="BXH52" s="91"/>
      <c r="BXI52" s="103"/>
      <c r="BXJ52" s="104"/>
      <c r="BXK52" s="105"/>
      <c r="BXL52" s="118"/>
      <c r="BXM52" s="96"/>
      <c r="BXN52" s="86"/>
      <c r="BXO52" s="96"/>
      <c r="BXP52" s="96"/>
      <c r="BXQ52" s="96"/>
      <c r="BXR52" s="96"/>
      <c r="BXS52" s="96"/>
      <c r="BXT52" s="96"/>
      <c r="BXU52" s="96"/>
      <c r="BXV52" s="96"/>
      <c r="BXW52" s="96"/>
      <c r="BXX52" s="96"/>
      <c r="BXY52" s="96"/>
      <c r="BXZ52" s="96"/>
      <c r="BYA52" s="96"/>
      <c r="BYB52" s="96"/>
      <c r="BYC52" s="96"/>
      <c r="BYD52" s="96"/>
      <c r="BYE52" s="96"/>
      <c r="BYF52" s="96"/>
      <c r="BYG52" s="96"/>
      <c r="BYH52" s="96"/>
      <c r="BYI52" s="96"/>
      <c r="BYJ52" s="83"/>
      <c r="BYK52" s="97"/>
      <c r="BYL52" s="90"/>
      <c r="BYM52" s="91"/>
      <c r="BYN52" s="103"/>
      <c r="BYO52" s="104"/>
      <c r="BYP52" s="105"/>
      <c r="BYQ52" s="118"/>
      <c r="BYR52" s="96"/>
      <c r="BYS52" s="86"/>
      <c r="BYT52" s="96"/>
      <c r="BYU52" s="96"/>
      <c r="BYV52" s="96"/>
      <c r="BYW52" s="96"/>
      <c r="BYX52" s="96"/>
      <c r="BYY52" s="96"/>
      <c r="BYZ52" s="96"/>
      <c r="BZA52" s="96"/>
      <c r="BZB52" s="96"/>
      <c r="BZC52" s="96"/>
      <c r="BZD52" s="96"/>
      <c r="BZE52" s="96"/>
      <c r="BZF52" s="96"/>
      <c r="BZG52" s="96"/>
      <c r="BZH52" s="96"/>
      <c r="BZI52" s="96"/>
      <c r="BZJ52" s="96"/>
      <c r="BZK52" s="96"/>
      <c r="BZL52" s="96"/>
      <c r="BZM52" s="96"/>
      <c r="BZN52" s="96"/>
      <c r="BZO52" s="83"/>
      <c r="BZP52" s="97"/>
      <c r="BZQ52" s="90"/>
      <c r="BZR52" s="91"/>
      <c r="BZS52" s="103"/>
      <c r="BZT52" s="104"/>
      <c r="BZU52" s="105"/>
      <c r="BZV52" s="118"/>
      <c r="BZW52" s="96"/>
      <c r="BZX52" s="86"/>
      <c r="BZY52" s="96"/>
      <c r="BZZ52" s="96"/>
      <c r="CAA52" s="96"/>
      <c r="CAB52" s="96"/>
      <c r="CAC52" s="96"/>
      <c r="CAD52" s="96"/>
      <c r="CAE52" s="96"/>
      <c r="CAF52" s="96"/>
      <c r="CAG52" s="96"/>
      <c r="CAH52" s="96"/>
      <c r="CAI52" s="96"/>
      <c r="CAJ52" s="96"/>
      <c r="CAK52" s="96"/>
      <c r="CAL52" s="96"/>
      <c r="CAM52" s="96"/>
      <c r="CAN52" s="96"/>
      <c r="CAO52" s="96"/>
      <c r="CAP52" s="96"/>
      <c r="CAQ52" s="96"/>
      <c r="CAR52" s="96"/>
      <c r="CAS52" s="96"/>
      <c r="CAT52" s="83"/>
      <c r="CAU52" s="97"/>
      <c r="CAV52" s="90"/>
      <c r="CAW52" s="91"/>
      <c r="CAX52" s="103"/>
      <c r="CAY52" s="104"/>
      <c r="CAZ52" s="105"/>
      <c r="CBA52" s="118"/>
      <c r="CBB52" s="96"/>
      <c r="CBC52" s="86"/>
      <c r="CBD52" s="96"/>
      <c r="CBE52" s="96"/>
      <c r="CBF52" s="96"/>
      <c r="CBG52" s="96"/>
      <c r="CBH52" s="96"/>
      <c r="CBI52" s="96"/>
      <c r="CBJ52" s="96"/>
      <c r="CBK52" s="96"/>
      <c r="CBL52" s="96"/>
      <c r="CBM52" s="96"/>
      <c r="CBN52" s="96"/>
      <c r="CBO52" s="96"/>
      <c r="CBP52" s="96"/>
      <c r="CBQ52" s="96"/>
      <c r="CBR52" s="96"/>
      <c r="CBS52" s="96"/>
      <c r="CBT52" s="96"/>
      <c r="CBU52" s="96"/>
      <c r="CBV52" s="96"/>
      <c r="CBW52" s="96"/>
      <c r="CBX52" s="96"/>
      <c r="CBY52" s="83"/>
      <c r="CBZ52" s="97"/>
      <c r="CCA52" s="90"/>
      <c r="CCB52" s="91"/>
      <c r="CCC52" s="103"/>
      <c r="CCD52" s="104"/>
      <c r="CCE52" s="105"/>
      <c r="CCF52" s="118"/>
      <c r="CCG52" s="96"/>
      <c r="CCH52" s="86"/>
      <c r="CCI52" s="96"/>
      <c r="CCJ52" s="96"/>
      <c r="CCK52" s="96"/>
      <c r="CCL52" s="96"/>
      <c r="CCM52" s="96"/>
      <c r="CCN52" s="96"/>
      <c r="CCO52" s="96"/>
      <c r="CCP52" s="96"/>
      <c r="CCQ52" s="96"/>
      <c r="CCR52" s="96"/>
      <c r="CCS52" s="96"/>
      <c r="CCT52" s="96"/>
      <c r="CCU52" s="96"/>
      <c r="CCV52" s="96"/>
      <c r="CCW52" s="96"/>
      <c r="CCX52" s="96"/>
      <c r="CCY52" s="96"/>
      <c r="CCZ52" s="96"/>
      <c r="CDA52" s="96"/>
      <c r="CDB52" s="96"/>
      <c r="CDC52" s="96"/>
      <c r="CDD52" s="83"/>
      <c r="CDE52" s="97"/>
      <c r="CDF52" s="90"/>
      <c r="CDG52" s="91"/>
      <c r="CDH52" s="103"/>
      <c r="CDI52" s="104"/>
      <c r="CDJ52" s="105"/>
      <c r="CDK52" s="118"/>
      <c r="CDL52" s="96"/>
      <c r="CDM52" s="86"/>
      <c r="CDN52" s="96"/>
      <c r="CDO52" s="96"/>
      <c r="CDP52" s="96"/>
      <c r="CDQ52" s="96"/>
      <c r="CDR52" s="96"/>
      <c r="CDS52" s="96"/>
      <c r="CDT52" s="96"/>
      <c r="CDU52" s="96"/>
      <c r="CDV52" s="96"/>
      <c r="CDW52" s="96"/>
      <c r="CDX52" s="96"/>
      <c r="CDY52" s="96"/>
      <c r="CDZ52" s="96"/>
      <c r="CEA52" s="96"/>
      <c r="CEB52" s="96"/>
      <c r="CEC52" s="96"/>
      <c r="CED52" s="96"/>
      <c r="CEE52" s="96"/>
      <c r="CEF52" s="96"/>
      <c r="CEG52" s="96"/>
      <c r="CEH52" s="96"/>
      <c r="CEI52" s="83"/>
      <c r="CEJ52" s="97"/>
      <c r="CEK52" s="90"/>
      <c r="CEL52" s="91"/>
      <c r="CEM52" s="103"/>
      <c r="CEN52" s="104"/>
      <c r="CEO52" s="105"/>
      <c r="CEP52" s="118"/>
      <c r="CEQ52" s="96"/>
      <c r="CER52" s="86"/>
      <c r="CES52" s="96"/>
      <c r="CET52" s="96"/>
      <c r="CEU52" s="96"/>
      <c r="CEV52" s="96"/>
      <c r="CEW52" s="96"/>
      <c r="CEX52" s="96"/>
      <c r="CEY52" s="96"/>
      <c r="CEZ52" s="96"/>
      <c r="CFA52" s="96"/>
      <c r="CFB52" s="96"/>
      <c r="CFC52" s="96"/>
      <c r="CFD52" s="96"/>
      <c r="CFE52" s="96"/>
      <c r="CFF52" s="96"/>
      <c r="CFG52" s="96"/>
      <c r="CFH52" s="96"/>
      <c r="CFI52" s="96"/>
      <c r="CFJ52" s="96"/>
      <c r="CFK52" s="96"/>
      <c r="CFL52" s="96"/>
      <c r="CFM52" s="96"/>
      <c r="CFN52" s="83"/>
      <c r="CFO52" s="97"/>
      <c r="CFP52" s="90"/>
      <c r="CFQ52" s="91"/>
      <c r="CFR52" s="103"/>
      <c r="CFS52" s="104"/>
      <c r="CFT52" s="105"/>
      <c r="CFU52" s="118"/>
      <c r="CFV52" s="96"/>
      <c r="CFW52" s="86"/>
      <c r="CFX52" s="96"/>
      <c r="CFY52" s="96"/>
      <c r="CFZ52" s="96"/>
      <c r="CGA52" s="96"/>
      <c r="CGB52" s="96"/>
      <c r="CGC52" s="96"/>
      <c r="CGD52" s="96"/>
      <c r="CGE52" s="96"/>
      <c r="CGF52" s="96"/>
      <c r="CGG52" s="96"/>
      <c r="CGH52" s="96"/>
      <c r="CGI52" s="96"/>
      <c r="CGJ52" s="96"/>
      <c r="CGK52" s="96"/>
      <c r="CGL52" s="96"/>
      <c r="CGM52" s="96"/>
      <c r="CGN52" s="96"/>
      <c r="CGO52" s="96"/>
      <c r="CGP52" s="96"/>
      <c r="CGQ52" s="96"/>
      <c r="CGR52" s="96"/>
      <c r="CGS52" s="83"/>
      <c r="CGT52" s="97"/>
      <c r="CGU52" s="90"/>
      <c r="CGV52" s="91"/>
      <c r="CGW52" s="103"/>
      <c r="CGX52" s="104"/>
      <c r="CGY52" s="105"/>
      <c r="CGZ52" s="118"/>
      <c r="CHA52" s="96"/>
      <c r="CHB52" s="86"/>
      <c r="CHC52" s="96"/>
      <c r="CHD52" s="96"/>
      <c r="CHE52" s="96"/>
      <c r="CHF52" s="96"/>
      <c r="CHG52" s="96"/>
      <c r="CHH52" s="96"/>
      <c r="CHI52" s="96"/>
      <c r="CHJ52" s="96"/>
      <c r="CHK52" s="96"/>
      <c r="CHL52" s="96"/>
      <c r="CHM52" s="96"/>
      <c r="CHN52" s="96"/>
      <c r="CHO52" s="96"/>
      <c r="CHP52" s="96"/>
      <c r="CHQ52" s="96"/>
      <c r="CHR52" s="96"/>
      <c r="CHS52" s="96"/>
      <c r="CHT52" s="96"/>
      <c r="CHU52" s="96"/>
      <c r="CHV52" s="96"/>
      <c r="CHW52" s="96"/>
      <c r="CHX52" s="83"/>
      <c r="CHY52" s="97"/>
      <c r="CHZ52" s="90"/>
      <c r="CIA52" s="91"/>
      <c r="CIB52" s="103"/>
      <c r="CIC52" s="104"/>
      <c r="CID52" s="105"/>
      <c r="CIE52" s="118"/>
      <c r="CIF52" s="96"/>
      <c r="CIG52" s="86"/>
      <c r="CIH52" s="96"/>
      <c r="CII52" s="96"/>
      <c r="CIJ52" s="96"/>
      <c r="CIK52" s="96"/>
      <c r="CIL52" s="96"/>
      <c r="CIM52" s="96"/>
      <c r="CIN52" s="96"/>
      <c r="CIO52" s="96"/>
      <c r="CIP52" s="96"/>
      <c r="CIQ52" s="96"/>
      <c r="CIR52" s="96"/>
      <c r="CIS52" s="96"/>
      <c r="CIT52" s="96"/>
      <c r="CIU52" s="96"/>
      <c r="CIV52" s="96"/>
      <c r="CIW52" s="96"/>
      <c r="CIX52" s="96"/>
      <c r="CIY52" s="96"/>
      <c r="CIZ52" s="96"/>
      <c r="CJA52" s="96"/>
      <c r="CJB52" s="96"/>
      <c r="CJC52" s="83"/>
      <c r="CJD52" s="97"/>
      <c r="CJE52" s="90"/>
      <c r="CJF52" s="91"/>
      <c r="CJG52" s="103"/>
      <c r="CJH52" s="104"/>
      <c r="CJI52" s="105"/>
      <c r="CJJ52" s="118"/>
      <c r="CJK52" s="96"/>
      <c r="CJL52" s="86"/>
      <c r="CJM52" s="96"/>
      <c r="CJN52" s="96"/>
      <c r="CJO52" s="96"/>
      <c r="CJP52" s="96"/>
      <c r="CJQ52" s="96"/>
      <c r="CJR52" s="96"/>
      <c r="CJS52" s="96"/>
      <c r="CJT52" s="96"/>
      <c r="CJU52" s="96"/>
      <c r="CJV52" s="96"/>
      <c r="CJW52" s="96"/>
      <c r="CJX52" s="96"/>
      <c r="CJY52" s="96"/>
      <c r="CJZ52" s="96"/>
      <c r="CKA52" s="96"/>
      <c r="CKB52" s="96"/>
      <c r="CKC52" s="96"/>
      <c r="CKD52" s="96"/>
      <c r="CKE52" s="96"/>
      <c r="CKF52" s="96"/>
      <c r="CKG52" s="96"/>
      <c r="CKH52" s="83"/>
      <c r="CKI52" s="97"/>
      <c r="CKJ52" s="90"/>
      <c r="CKK52" s="91"/>
      <c r="CKL52" s="103"/>
      <c r="CKM52" s="104"/>
      <c r="CKN52" s="105"/>
      <c r="CKO52" s="118"/>
      <c r="CKP52" s="96"/>
      <c r="CKQ52" s="86"/>
      <c r="CKR52" s="96"/>
      <c r="CKS52" s="96"/>
      <c r="CKT52" s="96"/>
      <c r="CKU52" s="96"/>
      <c r="CKV52" s="96"/>
      <c r="CKW52" s="96"/>
      <c r="CKX52" s="96"/>
      <c r="CKY52" s="96"/>
      <c r="CKZ52" s="96"/>
      <c r="CLA52" s="96"/>
      <c r="CLB52" s="96"/>
      <c r="CLC52" s="96"/>
      <c r="CLD52" s="96"/>
      <c r="CLE52" s="96"/>
      <c r="CLF52" s="96"/>
      <c r="CLG52" s="96"/>
      <c r="CLH52" s="96"/>
      <c r="CLI52" s="96"/>
      <c r="CLJ52" s="96"/>
      <c r="CLK52" s="96"/>
      <c r="CLL52" s="96"/>
      <c r="CLM52" s="83"/>
      <c r="CLN52" s="97"/>
      <c r="CLO52" s="90"/>
      <c r="CLP52" s="91"/>
      <c r="CLQ52" s="103"/>
      <c r="CLR52" s="104"/>
      <c r="CLS52" s="105"/>
      <c r="CLT52" s="118"/>
      <c r="CLU52" s="96"/>
      <c r="CLV52" s="86"/>
      <c r="CLW52" s="96"/>
      <c r="CLX52" s="96"/>
      <c r="CLY52" s="96"/>
      <c r="CLZ52" s="96"/>
      <c r="CMA52" s="96"/>
      <c r="CMB52" s="96"/>
      <c r="CMC52" s="96"/>
      <c r="CMD52" s="96"/>
      <c r="CME52" s="96"/>
      <c r="CMF52" s="96"/>
      <c r="CMG52" s="96"/>
      <c r="CMH52" s="96"/>
      <c r="CMI52" s="96"/>
      <c r="CMJ52" s="96"/>
      <c r="CMK52" s="96"/>
      <c r="CML52" s="96"/>
      <c r="CMM52" s="96"/>
      <c r="CMN52" s="96"/>
      <c r="CMO52" s="96"/>
      <c r="CMP52" s="96"/>
      <c r="CMQ52" s="96"/>
      <c r="CMR52" s="83"/>
      <c r="CMS52" s="97"/>
      <c r="CMT52" s="90"/>
      <c r="CMU52" s="91"/>
      <c r="CMV52" s="103"/>
      <c r="CMW52" s="104"/>
      <c r="CMX52" s="105"/>
      <c r="CMY52" s="118"/>
      <c r="CMZ52" s="96"/>
      <c r="CNA52" s="86"/>
      <c r="CNB52" s="96"/>
      <c r="CNC52" s="96"/>
      <c r="CND52" s="96"/>
      <c r="CNE52" s="96"/>
      <c r="CNF52" s="96"/>
      <c r="CNG52" s="96"/>
      <c r="CNH52" s="96"/>
      <c r="CNI52" s="96"/>
      <c r="CNJ52" s="96"/>
      <c r="CNK52" s="96"/>
      <c r="CNL52" s="96"/>
      <c r="CNM52" s="96"/>
      <c r="CNN52" s="96"/>
      <c r="CNO52" s="96"/>
      <c r="CNP52" s="96"/>
      <c r="CNQ52" s="96"/>
      <c r="CNR52" s="96"/>
      <c r="CNS52" s="96"/>
      <c r="CNT52" s="96"/>
      <c r="CNU52" s="96"/>
      <c r="CNV52" s="96"/>
      <c r="CNW52" s="83"/>
      <c r="CNX52" s="97"/>
      <c r="CNY52" s="90"/>
      <c r="CNZ52" s="91"/>
      <c r="COA52" s="103"/>
      <c r="COB52" s="104"/>
      <c r="COC52" s="105"/>
      <c r="COD52" s="118"/>
      <c r="COE52" s="96"/>
      <c r="COF52" s="86"/>
      <c r="COG52" s="96"/>
      <c r="COH52" s="96"/>
      <c r="COI52" s="96"/>
      <c r="COJ52" s="96"/>
      <c r="COK52" s="96"/>
      <c r="COL52" s="96"/>
      <c r="COM52" s="96"/>
      <c r="CON52" s="96"/>
      <c r="COO52" s="96"/>
      <c r="COP52" s="96"/>
      <c r="COQ52" s="96"/>
      <c r="COR52" s="96"/>
      <c r="COS52" s="96"/>
      <c r="COT52" s="96"/>
      <c r="COU52" s="96"/>
      <c r="COV52" s="96"/>
      <c r="COW52" s="96"/>
      <c r="COX52" s="96"/>
      <c r="COY52" s="96"/>
      <c r="COZ52" s="96"/>
      <c r="CPA52" s="96"/>
      <c r="CPB52" s="83"/>
      <c r="CPC52" s="97"/>
      <c r="CPD52" s="90"/>
      <c r="CPE52" s="91"/>
      <c r="CPF52" s="103"/>
      <c r="CPG52" s="104"/>
      <c r="CPH52" s="105"/>
      <c r="CPI52" s="118"/>
      <c r="CPJ52" s="96"/>
      <c r="CPK52" s="86"/>
      <c r="CPL52" s="96"/>
      <c r="CPM52" s="96"/>
      <c r="CPN52" s="96"/>
      <c r="CPO52" s="96"/>
      <c r="CPP52" s="96"/>
      <c r="CPQ52" s="96"/>
      <c r="CPR52" s="96"/>
      <c r="CPS52" s="96"/>
      <c r="CPT52" s="96"/>
      <c r="CPU52" s="96"/>
      <c r="CPV52" s="96"/>
      <c r="CPW52" s="96"/>
      <c r="CPX52" s="96"/>
      <c r="CPY52" s="96"/>
      <c r="CPZ52" s="96"/>
      <c r="CQA52" s="96"/>
      <c r="CQB52" s="96"/>
      <c r="CQC52" s="96"/>
      <c r="CQD52" s="96"/>
      <c r="CQE52" s="96"/>
      <c r="CQF52" s="96"/>
      <c r="CQG52" s="83"/>
      <c r="CQH52" s="97"/>
      <c r="CQI52" s="90"/>
      <c r="CQJ52" s="91"/>
      <c r="CQK52" s="103"/>
      <c r="CQL52" s="104"/>
      <c r="CQM52" s="105"/>
      <c r="CQN52" s="118"/>
      <c r="CQO52" s="96"/>
      <c r="CQP52" s="86"/>
      <c r="CQQ52" s="96"/>
      <c r="CQR52" s="96"/>
      <c r="CQS52" s="96"/>
      <c r="CQT52" s="96"/>
      <c r="CQU52" s="96"/>
      <c r="CQV52" s="96"/>
      <c r="CQW52" s="96"/>
      <c r="CQX52" s="96"/>
      <c r="CQY52" s="96"/>
      <c r="CQZ52" s="96"/>
      <c r="CRA52" s="96"/>
      <c r="CRB52" s="96"/>
      <c r="CRC52" s="96"/>
      <c r="CRD52" s="96"/>
      <c r="CRE52" s="96"/>
      <c r="CRF52" s="96"/>
      <c r="CRG52" s="96"/>
      <c r="CRH52" s="96"/>
      <c r="CRI52" s="96"/>
      <c r="CRJ52" s="96"/>
      <c r="CRK52" s="96"/>
      <c r="CRL52" s="83"/>
      <c r="CRM52" s="97"/>
      <c r="CRN52" s="90"/>
      <c r="CRO52" s="91"/>
      <c r="CRP52" s="103"/>
      <c r="CRQ52" s="104"/>
      <c r="CRR52" s="105"/>
      <c r="CRS52" s="118"/>
      <c r="CRT52" s="96"/>
      <c r="CRU52" s="86"/>
      <c r="CRV52" s="96"/>
      <c r="CRW52" s="96"/>
      <c r="CRX52" s="96"/>
      <c r="CRY52" s="96"/>
      <c r="CRZ52" s="96"/>
      <c r="CSA52" s="96"/>
      <c r="CSB52" s="96"/>
      <c r="CSC52" s="96"/>
      <c r="CSD52" s="96"/>
      <c r="CSE52" s="96"/>
      <c r="CSF52" s="96"/>
      <c r="CSG52" s="96"/>
      <c r="CSH52" s="96"/>
      <c r="CSI52" s="96"/>
      <c r="CSJ52" s="96"/>
      <c r="CSK52" s="96"/>
      <c r="CSL52" s="96"/>
      <c r="CSM52" s="96"/>
      <c r="CSN52" s="96"/>
      <c r="CSO52" s="96"/>
      <c r="CSP52" s="96"/>
      <c r="CSQ52" s="83"/>
      <c r="CSR52" s="97"/>
      <c r="CSS52" s="90"/>
      <c r="CST52" s="91"/>
      <c r="CSU52" s="103"/>
      <c r="CSV52" s="104"/>
      <c r="CSW52" s="105"/>
      <c r="CSX52" s="118"/>
      <c r="CSY52" s="96"/>
      <c r="CSZ52" s="86"/>
      <c r="CTA52" s="96"/>
      <c r="CTB52" s="96"/>
      <c r="CTC52" s="96"/>
      <c r="CTD52" s="96"/>
      <c r="CTE52" s="96"/>
      <c r="CTF52" s="96"/>
      <c r="CTG52" s="96"/>
      <c r="CTH52" s="96"/>
      <c r="CTI52" s="96"/>
      <c r="CTJ52" s="96"/>
      <c r="CTK52" s="96"/>
      <c r="CTL52" s="96"/>
      <c r="CTM52" s="96"/>
      <c r="CTN52" s="96"/>
      <c r="CTO52" s="96"/>
      <c r="CTP52" s="96"/>
      <c r="CTQ52" s="96"/>
      <c r="CTR52" s="96"/>
      <c r="CTS52" s="96"/>
      <c r="CTT52" s="96"/>
      <c r="CTU52" s="96"/>
      <c r="CTV52" s="83"/>
      <c r="CTW52" s="97"/>
      <c r="CTX52" s="90"/>
      <c r="CTY52" s="91"/>
      <c r="CTZ52" s="103"/>
      <c r="CUA52" s="104"/>
      <c r="CUB52" s="105"/>
      <c r="CUC52" s="118"/>
      <c r="CUD52" s="96"/>
      <c r="CUE52" s="86"/>
      <c r="CUF52" s="96"/>
      <c r="CUG52" s="96"/>
      <c r="CUH52" s="96"/>
      <c r="CUI52" s="96"/>
      <c r="CUJ52" s="96"/>
      <c r="CUK52" s="96"/>
      <c r="CUL52" s="96"/>
      <c r="CUM52" s="96"/>
      <c r="CUN52" s="96"/>
      <c r="CUO52" s="96"/>
      <c r="CUP52" s="96"/>
      <c r="CUQ52" s="96"/>
      <c r="CUR52" s="96"/>
      <c r="CUS52" s="96"/>
      <c r="CUT52" s="96"/>
      <c r="CUU52" s="96"/>
      <c r="CUV52" s="96"/>
      <c r="CUW52" s="96"/>
      <c r="CUX52" s="96"/>
      <c r="CUY52" s="96"/>
      <c r="CUZ52" s="96"/>
      <c r="CVA52" s="83"/>
      <c r="CVB52" s="97"/>
      <c r="CVC52" s="90"/>
      <c r="CVD52" s="91"/>
      <c r="CVE52" s="103"/>
      <c r="CVF52" s="104"/>
      <c r="CVG52" s="105"/>
      <c r="CVH52" s="118"/>
      <c r="CVI52" s="96"/>
      <c r="CVJ52" s="86"/>
      <c r="CVK52" s="96"/>
      <c r="CVL52" s="96"/>
      <c r="CVM52" s="96"/>
      <c r="CVN52" s="96"/>
      <c r="CVO52" s="96"/>
      <c r="CVP52" s="96"/>
      <c r="CVQ52" s="96"/>
      <c r="CVR52" s="96"/>
      <c r="CVS52" s="96"/>
      <c r="CVT52" s="96"/>
      <c r="CVU52" s="96"/>
      <c r="CVV52" s="96"/>
      <c r="CVW52" s="96"/>
      <c r="CVX52" s="96"/>
      <c r="CVY52" s="96"/>
      <c r="CVZ52" s="96"/>
      <c r="CWA52" s="96"/>
      <c r="CWB52" s="96"/>
      <c r="CWC52" s="96"/>
      <c r="CWD52" s="96"/>
      <c r="CWE52" s="96"/>
      <c r="CWF52" s="83"/>
      <c r="CWG52" s="97"/>
      <c r="CWH52" s="90"/>
      <c r="CWI52" s="91"/>
      <c r="CWJ52" s="103"/>
      <c r="CWK52" s="104"/>
      <c r="CWL52" s="105"/>
      <c r="CWM52" s="118"/>
      <c r="CWN52" s="96"/>
      <c r="CWO52" s="86"/>
      <c r="CWP52" s="96"/>
      <c r="CWQ52" s="96"/>
      <c r="CWR52" s="96"/>
      <c r="CWS52" s="96"/>
      <c r="CWT52" s="96"/>
      <c r="CWU52" s="96"/>
      <c r="CWV52" s="96"/>
      <c r="CWW52" s="96"/>
      <c r="CWX52" s="96"/>
      <c r="CWY52" s="96"/>
      <c r="CWZ52" s="96"/>
      <c r="CXA52" s="96"/>
      <c r="CXB52" s="96"/>
      <c r="CXC52" s="96"/>
      <c r="CXD52" s="96"/>
      <c r="CXE52" s="96"/>
      <c r="CXF52" s="96"/>
      <c r="CXG52" s="96"/>
      <c r="CXH52" s="96"/>
      <c r="CXI52" s="96"/>
      <c r="CXJ52" s="96"/>
      <c r="CXK52" s="83"/>
      <c r="CXL52" s="97"/>
      <c r="CXM52" s="90"/>
      <c r="CXN52" s="91"/>
      <c r="CXO52" s="103"/>
      <c r="CXP52" s="104"/>
      <c r="CXQ52" s="105"/>
      <c r="CXR52" s="118"/>
      <c r="CXS52" s="96"/>
      <c r="CXT52" s="86"/>
      <c r="CXU52" s="96"/>
      <c r="CXV52" s="96"/>
      <c r="CXW52" s="96"/>
      <c r="CXX52" s="96"/>
      <c r="CXY52" s="96"/>
      <c r="CXZ52" s="96"/>
      <c r="CYA52" s="96"/>
      <c r="CYB52" s="96"/>
      <c r="CYC52" s="96"/>
      <c r="CYD52" s="96"/>
      <c r="CYE52" s="96"/>
      <c r="CYF52" s="96"/>
      <c r="CYG52" s="96"/>
      <c r="CYH52" s="96"/>
      <c r="CYI52" s="96"/>
      <c r="CYJ52" s="96"/>
      <c r="CYK52" s="96"/>
      <c r="CYL52" s="96"/>
      <c r="CYM52" s="96"/>
      <c r="CYN52" s="96"/>
      <c r="CYO52" s="96"/>
      <c r="CYP52" s="83"/>
      <c r="CYQ52" s="97"/>
      <c r="CYR52" s="90"/>
      <c r="CYS52" s="91"/>
      <c r="CYT52" s="103"/>
      <c r="CYU52" s="104"/>
      <c r="CYV52" s="105"/>
      <c r="CYW52" s="118"/>
      <c r="CYX52" s="96"/>
      <c r="CYY52" s="86"/>
      <c r="CYZ52" s="96"/>
      <c r="CZA52" s="96"/>
      <c r="CZB52" s="96"/>
      <c r="CZC52" s="96"/>
      <c r="CZD52" s="96"/>
      <c r="CZE52" s="96"/>
      <c r="CZF52" s="96"/>
      <c r="CZG52" s="96"/>
      <c r="CZH52" s="96"/>
      <c r="CZI52" s="96"/>
      <c r="CZJ52" s="96"/>
      <c r="CZK52" s="96"/>
      <c r="CZL52" s="96"/>
      <c r="CZM52" s="96"/>
      <c r="CZN52" s="96"/>
      <c r="CZO52" s="96"/>
      <c r="CZP52" s="96"/>
      <c r="CZQ52" s="96"/>
      <c r="CZR52" s="96"/>
      <c r="CZS52" s="96"/>
      <c r="CZT52" s="96"/>
      <c r="CZU52" s="83"/>
      <c r="CZV52" s="97"/>
      <c r="CZW52" s="90"/>
      <c r="CZX52" s="91"/>
      <c r="CZY52" s="103"/>
      <c r="CZZ52" s="104"/>
      <c r="DAA52" s="105"/>
      <c r="DAB52" s="118"/>
      <c r="DAC52" s="96"/>
      <c r="DAD52" s="86"/>
      <c r="DAE52" s="96"/>
      <c r="DAF52" s="96"/>
      <c r="DAG52" s="96"/>
      <c r="DAH52" s="96"/>
      <c r="DAI52" s="96"/>
      <c r="DAJ52" s="96"/>
      <c r="DAK52" s="96"/>
      <c r="DAL52" s="96"/>
      <c r="DAM52" s="96"/>
      <c r="DAN52" s="96"/>
      <c r="DAO52" s="96"/>
      <c r="DAP52" s="96"/>
      <c r="DAQ52" s="96"/>
      <c r="DAR52" s="96"/>
      <c r="DAS52" s="96"/>
      <c r="DAT52" s="96"/>
      <c r="DAU52" s="96"/>
      <c r="DAV52" s="96"/>
      <c r="DAW52" s="96"/>
      <c r="DAX52" s="96"/>
      <c r="DAY52" s="96"/>
      <c r="DAZ52" s="83"/>
      <c r="DBA52" s="97"/>
      <c r="DBB52" s="90"/>
      <c r="DBC52" s="91"/>
      <c r="DBD52" s="103"/>
      <c r="DBE52" s="104"/>
      <c r="DBF52" s="105"/>
      <c r="DBG52" s="118"/>
      <c r="DBH52" s="96"/>
      <c r="DBI52" s="86"/>
      <c r="DBJ52" s="96"/>
      <c r="DBK52" s="96"/>
      <c r="DBL52" s="96"/>
      <c r="DBM52" s="96"/>
      <c r="DBN52" s="96"/>
      <c r="DBO52" s="96"/>
      <c r="DBP52" s="96"/>
      <c r="DBQ52" s="96"/>
      <c r="DBR52" s="96"/>
      <c r="DBS52" s="96"/>
      <c r="DBT52" s="96"/>
      <c r="DBU52" s="96"/>
      <c r="DBV52" s="96"/>
      <c r="DBW52" s="96"/>
      <c r="DBX52" s="96"/>
      <c r="DBY52" s="96"/>
      <c r="DBZ52" s="96"/>
      <c r="DCA52" s="96"/>
      <c r="DCB52" s="96"/>
      <c r="DCC52" s="96"/>
      <c r="DCD52" s="96"/>
      <c r="DCE52" s="83"/>
      <c r="DCF52" s="97"/>
      <c r="DCG52" s="90"/>
      <c r="DCH52" s="91"/>
      <c r="DCI52" s="103"/>
      <c r="DCJ52" s="104"/>
      <c r="DCK52" s="105"/>
      <c r="DCL52" s="118"/>
      <c r="DCM52" s="96"/>
      <c r="DCN52" s="86"/>
      <c r="DCO52" s="96"/>
      <c r="DCP52" s="96"/>
      <c r="DCQ52" s="96"/>
      <c r="DCR52" s="96"/>
      <c r="DCS52" s="96"/>
      <c r="DCT52" s="96"/>
      <c r="DCU52" s="96"/>
      <c r="DCV52" s="96"/>
      <c r="DCW52" s="96"/>
      <c r="DCX52" s="96"/>
      <c r="DCY52" s="96"/>
      <c r="DCZ52" s="96"/>
      <c r="DDA52" s="96"/>
      <c r="DDB52" s="96"/>
      <c r="DDC52" s="96"/>
      <c r="DDD52" s="96"/>
      <c r="DDE52" s="96"/>
      <c r="DDF52" s="96"/>
      <c r="DDG52" s="96"/>
      <c r="DDH52" s="96"/>
      <c r="DDI52" s="96"/>
      <c r="DDJ52" s="83"/>
      <c r="DDK52" s="97"/>
      <c r="DDL52" s="90"/>
      <c r="DDM52" s="91"/>
      <c r="DDN52" s="103"/>
      <c r="DDO52" s="104"/>
      <c r="DDP52" s="105"/>
      <c r="DDQ52" s="118"/>
      <c r="DDR52" s="96"/>
      <c r="DDS52" s="86"/>
      <c r="DDT52" s="96"/>
      <c r="DDU52" s="96"/>
      <c r="DDV52" s="96"/>
      <c r="DDW52" s="96"/>
      <c r="DDX52" s="96"/>
      <c r="DDY52" s="96"/>
      <c r="DDZ52" s="96"/>
      <c r="DEA52" s="96"/>
      <c r="DEB52" s="96"/>
      <c r="DEC52" s="96"/>
      <c r="DED52" s="96"/>
      <c r="DEE52" s="96"/>
      <c r="DEF52" s="96"/>
      <c r="DEG52" s="96"/>
      <c r="DEH52" s="96"/>
      <c r="DEI52" s="96"/>
      <c r="DEJ52" s="96"/>
      <c r="DEK52" s="96"/>
      <c r="DEL52" s="96"/>
      <c r="DEM52" s="96"/>
      <c r="DEN52" s="96"/>
      <c r="DEO52" s="83"/>
      <c r="DEP52" s="97"/>
      <c r="DEQ52" s="90"/>
      <c r="DER52" s="91"/>
      <c r="DES52" s="103"/>
      <c r="DET52" s="104"/>
      <c r="DEU52" s="105"/>
      <c r="DEV52" s="118"/>
      <c r="DEW52" s="96"/>
      <c r="DEX52" s="86"/>
      <c r="DEY52" s="96"/>
      <c r="DEZ52" s="96"/>
      <c r="DFA52" s="96"/>
      <c r="DFB52" s="96"/>
      <c r="DFC52" s="96"/>
      <c r="DFD52" s="96"/>
      <c r="DFE52" s="96"/>
      <c r="DFF52" s="96"/>
      <c r="DFG52" s="96"/>
      <c r="DFH52" s="96"/>
      <c r="DFI52" s="96"/>
      <c r="DFJ52" s="96"/>
      <c r="DFK52" s="96"/>
      <c r="DFL52" s="96"/>
      <c r="DFM52" s="96"/>
      <c r="DFN52" s="96"/>
      <c r="DFO52" s="96"/>
      <c r="DFP52" s="96"/>
      <c r="DFQ52" s="96"/>
      <c r="DFR52" s="96"/>
      <c r="DFS52" s="96"/>
      <c r="DFT52" s="83"/>
      <c r="DFU52" s="97"/>
      <c r="DFV52" s="90"/>
      <c r="DFW52" s="91"/>
      <c r="DFX52" s="103"/>
      <c r="DFY52" s="104"/>
      <c r="DFZ52" s="105"/>
      <c r="DGA52" s="118"/>
      <c r="DGB52" s="96"/>
      <c r="DGC52" s="86"/>
      <c r="DGD52" s="96"/>
      <c r="DGE52" s="96"/>
      <c r="DGF52" s="96"/>
      <c r="DGG52" s="96"/>
      <c r="DGH52" s="96"/>
      <c r="DGI52" s="96"/>
      <c r="DGJ52" s="96"/>
      <c r="DGK52" s="96"/>
      <c r="DGL52" s="96"/>
      <c r="DGM52" s="96"/>
      <c r="DGN52" s="96"/>
      <c r="DGO52" s="96"/>
      <c r="DGP52" s="96"/>
      <c r="DGQ52" s="96"/>
      <c r="DGR52" s="96"/>
      <c r="DGS52" s="96"/>
      <c r="DGT52" s="96"/>
      <c r="DGU52" s="96"/>
      <c r="DGV52" s="96"/>
      <c r="DGW52" s="96"/>
      <c r="DGX52" s="96"/>
      <c r="DGY52" s="83"/>
      <c r="DGZ52" s="97"/>
      <c r="DHA52" s="90"/>
      <c r="DHB52" s="91"/>
      <c r="DHC52" s="103"/>
      <c r="DHD52" s="104"/>
      <c r="DHE52" s="105"/>
      <c r="DHF52" s="118"/>
      <c r="DHG52" s="96"/>
      <c r="DHH52" s="86"/>
      <c r="DHI52" s="96"/>
      <c r="DHJ52" s="96"/>
      <c r="DHK52" s="96"/>
      <c r="DHL52" s="96"/>
      <c r="DHM52" s="96"/>
      <c r="DHN52" s="96"/>
      <c r="DHO52" s="96"/>
      <c r="DHP52" s="96"/>
      <c r="DHQ52" s="96"/>
      <c r="DHR52" s="96"/>
      <c r="DHS52" s="96"/>
      <c r="DHT52" s="96"/>
      <c r="DHU52" s="96"/>
      <c r="DHV52" s="96"/>
      <c r="DHW52" s="96"/>
      <c r="DHX52" s="96"/>
      <c r="DHY52" s="96"/>
      <c r="DHZ52" s="96"/>
      <c r="DIA52" s="96"/>
      <c r="DIB52" s="96"/>
      <c r="DIC52" s="96"/>
      <c r="DID52" s="83"/>
      <c r="DIE52" s="97"/>
      <c r="DIF52" s="90"/>
      <c r="DIG52" s="91"/>
      <c r="DIH52" s="103"/>
      <c r="DII52" s="104"/>
      <c r="DIJ52" s="105"/>
      <c r="DIK52" s="118"/>
      <c r="DIL52" s="96"/>
      <c r="DIM52" s="86"/>
      <c r="DIN52" s="96"/>
      <c r="DIO52" s="96"/>
      <c r="DIP52" s="96"/>
      <c r="DIQ52" s="96"/>
      <c r="DIR52" s="96"/>
      <c r="DIS52" s="96"/>
      <c r="DIT52" s="96"/>
      <c r="DIU52" s="96"/>
      <c r="DIV52" s="96"/>
      <c r="DIW52" s="96"/>
      <c r="DIX52" s="96"/>
      <c r="DIY52" s="96"/>
      <c r="DIZ52" s="96"/>
      <c r="DJA52" s="96"/>
      <c r="DJB52" s="96"/>
      <c r="DJC52" s="96"/>
      <c r="DJD52" s="96"/>
      <c r="DJE52" s="96"/>
      <c r="DJF52" s="96"/>
      <c r="DJG52" s="96"/>
      <c r="DJH52" s="96"/>
      <c r="DJI52" s="83"/>
      <c r="DJJ52" s="97"/>
      <c r="DJK52" s="90"/>
      <c r="DJL52" s="91"/>
      <c r="DJM52" s="103"/>
      <c r="DJN52" s="104"/>
      <c r="DJO52" s="105"/>
      <c r="DJP52" s="118"/>
      <c r="DJQ52" s="96"/>
      <c r="DJR52" s="86"/>
      <c r="DJS52" s="96"/>
      <c r="DJT52" s="96"/>
      <c r="DJU52" s="96"/>
      <c r="DJV52" s="96"/>
      <c r="DJW52" s="96"/>
      <c r="DJX52" s="96"/>
      <c r="DJY52" s="96"/>
      <c r="DJZ52" s="96"/>
      <c r="DKA52" s="96"/>
      <c r="DKB52" s="96"/>
      <c r="DKC52" s="96"/>
      <c r="DKD52" s="96"/>
      <c r="DKE52" s="96"/>
      <c r="DKF52" s="96"/>
      <c r="DKG52" s="96"/>
      <c r="DKH52" s="96"/>
      <c r="DKI52" s="96"/>
      <c r="DKJ52" s="96"/>
      <c r="DKK52" s="96"/>
      <c r="DKL52" s="96"/>
      <c r="DKM52" s="96"/>
      <c r="DKN52" s="83"/>
      <c r="DKO52" s="97"/>
      <c r="DKP52" s="90"/>
      <c r="DKQ52" s="91"/>
      <c r="DKR52" s="103"/>
      <c r="DKS52" s="104"/>
      <c r="DKT52" s="105"/>
      <c r="DKU52" s="118"/>
      <c r="DKV52" s="96"/>
      <c r="DKW52" s="86"/>
      <c r="DKX52" s="96"/>
      <c r="DKY52" s="96"/>
      <c r="DKZ52" s="96"/>
      <c r="DLA52" s="96"/>
      <c r="DLB52" s="96"/>
      <c r="DLC52" s="96"/>
      <c r="DLD52" s="96"/>
      <c r="DLE52" s="96"/>
      <c r="DLF52" s="96"/>
      <c r="DLG52" s="96"/>
      <c r="DLH52" s="96"/>
      <c r="DLI52" s="96"/>
      <c r="DLJ52" s="96"/>
      <c r="DLK52" s="96"/>
      <c r="DLL52" s="96"/>
      <c r="DLM52" s="96"/>
      <c r="DLN52" s="96"/>
      <c r="DLO52" s="96"/>
      <c r="DLP52" s="96"/>
      <c r="DLQ52" s="96"/>
      <c r="DLR52" s="96"/>
      <c r="DLS52" s="83"/>
      <c r="DLT52" s="97"/>
      <c r="DLU52" s="90"/>
      <c r="DLV52" s="91"/>
      <c r="DLW52" s="103"/>
      <c r="DLX52" s="104"/>
      <c r="DLY52" s="105"/>
      <c r="DLZ52" s="118"/>
      <c r="DMA52" s="96"/>
      <c r="DMB52" s="86"/>
      <c r="DMC52" s="96"/>
      <c r="DMD52" s="96"/>
      <c r="DME52" s="96"/>
      <c r="DMF52" s="96"/>
      <c r="DMG52" s="96"/>
      <c r="DMH52" s="96"/>
      <c r="DMI52" s="96"/>
      <c r="DMJ52" s="96"/>
      <c r="DMK52" s="96"/>
      <c r="DML52" s="96"/>
      <c r="DMM52" s="96"/>
      <c r="DMN52" s="96"/>
      <c r="DMO52" s="96"/>
      <c r="DMP52" s="96"/>
      <c r="DMQ52" s="96"/>
      <c r="DMR52" s="96"/>
      <c r="DMS52" s="96"/>
      <c r="DMT52" s="96"/>
      <c r="DMU52" s="96"/>
      <c r="DMV52" s="96"/>
      <c r="DMW52" s="96"/>
      <c r="DMX52" s="83"/>
      <c r="DMY52" s="97"/>
      <c r="DMZ52" s="90"/>
      <c r="DNA52" s="91"/>
      <c r="DNB52" s="103"/>
      <c r="DNC52" s="104"/>
      <c r="DND52" s="105"/>
      <c r="DNE52" s="118"/>
      <c r="DNF52" s="96"/>
      <c r="DNG52" s="86"/>
      <c r="DNH52" s="96"/>
      <c r="DNI52" s="96"/>
      <c r="DNJ52" s="96"/>
      <c r="DNK52" s="96"/>
      <c r="DNL52" s="96"/>
      <c r="DNM52" s="96"/>
      <c r="DNN52" s="96"/>
      <c r="DNO52" s="96"/>
      <c r="DNP52" s="96"/>
      <c r="DNQ52" s="96"/>
      <c r="DNR52" s="96"/>
      <c r="DNS52" s="96"/>
      <c r="DNT52" s="96"/>
      <c r="DNU52" s="96"/>
      <c r="DNV52" s="96"/>
      <c r="DNW52" s="96"/>
      <c r="DNX52" s="96"/>
      <c r="DNY52" s="96"/>
      <c r="DNZ52" s="96"/>
      <c r="DOA52" s="96"/>
      <c r="DOB52" s="96"/>
      <c r="DOC52" s="83"/>
      <c r="DOD52" s="97"/>
      <c r="DOE52" s="90"/>
      <c r="DOF52" s="91"/>
      <c r="DOG52" s="103"/>
      <c r="DOH52" s="104"/>
      <c r="DOI52" s="105"/>
      <c r="DOJ52" s="118"/>
      <c r="DOK52" s="96"/>
      <c r="DOL52" s="86"/>
      <c r="DOM52" s="96"/>
      <c r="DON52" s="96"/>
      <c r="DOO52" s="96"/>
      <c r="DOP52" s="96"/>
      <c r="DOQ52" s="96"/>
      <c r="DOR52" s="96"/>
      <c r="DOS52" s="96"/>
      <c r="DOT52" s="96"/>
      <c r="DOU52" s="96"/>
      <c r="DOV52" s="96"/>
      <c r="DOW52" s="96"/>
      <c r="DOX52" s="96"/>
      <c r="DOY52" s="96"/>
      <c r="DOZ52" s="96"/>
      <c r="DPA52" s="96"/>
      <c r="DPB52" s="96"/>
      <c r="DPC52" s="96"/>
      <c r="DPD52" s="96"/>
      <c r="DPE52" s="96"/>
      <c r="DPF52" s="96"/>
      <c r="DPG52" s="96"/>
      <c r="DPH52" s="83"/>
      <c r="DPI52" s="97"/>
      <c r="DPJ52" s="90"/>
      <c r="DPK52" s="91"/>
      <c r="DPL52" s="103"/>
      <c r="DPM52" s="104"/>
      <c r="DPN52" s="105"/>
      <c r="DPO52" s="118"/>
      <c r="DPP52" s="96"/>
      <c r="DPQ52" s="86"/>
      <c r="DPR52" s="96"/>
      <c r="DPS52" s="96"/>
      <c r="DPT52" s="96"/>
      <c r="DPU52" s="96"/>
      <c r="DPV52" s="96"/>
      <c r="DPW52" s="96"/>
      <c r="DPX52" s="96"/>
      <c r="DPY52" s="96"/>
      <c r="DPZ52" s="96"/>
      <c r="DQA52" s="96"/>
      <c r="DQB52" s="96"/>
      <c r="DQC52" s="96"/>
      <c r="DQD52" s="96"/>
      <c r="DQE52" s="96"/>
      <c r="DQF52" s="96"/>
      <c r="DQG52" s="96"/>
      <c r="DQH52" s="96"/>
      <c r="DQI52" s="96"/>
      <c r="DQJ52" s="96"/>
      <c r="DQK52" s="96"/>
      <c r="DQL52" s="96"/>
      <c r="DQM52" s="83"/>
      <c r="DQN52" s="97"/>
      <c r="DQO52" s="90"/>
      <c r="DQP52" s="91"/>
      <c r="DQQ52" s="103"/>
      <c r="DQR52" s="104"/>
      <c r="DQS52" s="105"/>
      <c r="DQT52" s="118"/>
      <c r="DQU52" s="96"/>
      <c r="DQV52" s="86"/>
      <c r="DQW52" s="96"/>
      <c r="DQX52" s="96"/>
      <c r="DQY52" s="96"/>
      <c r="DQZ52" s="96"/>
      <c r="DRA52" s="96"/>
      <c r="DRB52" s="96"/>
      <c r="DRC52" s="96"/>
      <c r="DRD52" s="96"/>
      <c r="DRE52" s="96"/>
      <c r="DRF52" s="96"/>
      <c r="DRG52" s="96"/>
      <c r="DRH52" s="96"/>
      <c r="DRI52" s="96"/>
      <c r="DRJ52" s="96"/>
      <c r="DRK52" s="96"/>
      <c r="DRL52" s="96"/>
      <c r="DRM52" s="96"/>
      <c r="DRN52" s="96"/>
      <c r="DRO52" s="96"/>
      <c r="DRP52" s="96"/>
      <c r="DRQ52" s="96"/>
      <c r="DRR52" s="83"/>
      <c r="DRS52" s="97"/>
      <c r="DRT52" s="90"/>
      <c r="DRU52" s="91"/>
      <c r="DRV52" s="103"/>
      <c r="DRW52" s="104"/>
      <c r="DRX52" s="105"/>
      <c r="DRY52" s="118"/>
      <c r="DRZ52" s="96"/>
      <c r="DSA52" s="86"/>
      <c r="DSB52" s="96"/>
      <c r="DSC52" s="96"/>
      <c r="DSD52" s="96"/>
      <c r="DSE52" s="96"/>
      <c r="DSF52" s="96"/>
      <c r="DSG52" s="96"/>
      <c r="DSH52" s="96"/>
      <c r="DSI52" s="96"/>
      <c r="DSJ52" s="96"/>
      <c r="DSK52" s="96"/>
      <c r="DSL52" s="96"/>
      <c r="DSM52" s="96"/>
      <c r="DSN52" s="96"/>
      <c r="DSO52" s="96"/>
      <c r="DSP52" s="96"/>
      <c r="DSQ52" s="96"/>
      <c r="DSR52" s="96"/>
      <c r="DSS52" s="96"/>
      <c r="DST52" s="96"/>
      <c r="DSU52" s="96"/>
      <c r="DSV52" s="96"/>
      <c r="DSW52" s="83"/>
      <c r="DSX52" s="97"/>
      <c r="DSY52" s="90"/>
      <c r="DSZ52" s="91"/>
      <c r="DTA52" s="103"/>
      <c r="DTB52" s="104"/>
      <c r="DTC52" s="105"/>
      <c r="DTD52" s="118"/>
      <c r="DTE52" s="96"/>
      <c r="DTF52" s="86"/>
      <c r="DTG52" s="96"/>
      <c r="DTH52" s="96"/>
      <c r="DTI52" s="96"/>
      <c r="DTJ52" s="96"/>
      <c r="DTK52" s="96"/>
      <c r="DTL52" s="96"/>
      <c r="DTM52" s="96"/>
      <c r="DTN52" s="96"/>
      <c r="DTO52" s="96"/>
      <c r="DTP52" s="96"/>
      <c r="DTQ52" s="96"/>
      <c r="DTR52" s="96"/>
      <c r="DTS52" s="96"/>
      <c r="DTT52" s="96"/>
      <c r="DTU52" s="96"/>
      <c r="DTV52" s="96"/>
      <c r="DTW52" s="96"/>
      <c r="DTX52" s="96"/>
      <c r="DTY52" s="96"/>
      <c r="DTZ52" s="96"/>
      <c r="DUA52" s="96"/>
      <c r="DUB52" s="83"/>
      <c r="DUC52" s="97"/>
      <c r="DUD52" s="90"/>
      <c r="DUE52" s="91"/>
      <c r="DUF52" s="103"/>
      <c r="DUG52" s="104"/>
      <c r="DUH52" s="105"/>
      <c r="DUI52" s="118"/>
      <c r="DUJ52" s="96"/>
      <c r="DUK52" s="86"/>
      <c r="DUL52" s="96"/>
      <c r="DUM52" s="96"/>
      <c r="DUN52" s="96"/>
      <c r="DUO52" s="96"/>
      <c r="DUP52" s="96"/>
      <c r="DUQ52" s="96"/>
      <c r="DUR52" s="96"/>
      <c r="DUS52" s="96"/>
      <c r="DUT52" s="96"/>
      <c r="DUU52" s="96"/>
      <c r="DUV52" s="96"/>
      <c r="DUW52" s="96"/>
      <c r="DUX52" s="96"/>
      <c r="DUY52" s="96"/>
      <c r="DUZ52" s="96"/>
      <c r="DVA52" s="96"/>
      <c r="DVB52" s="96"/>
      <c r="DVC52" s="96"/>
      <c r="DVD52" s="96"/>
      <c r="DVE52" s="96"/>
      <c r="DVF52" s="96"/>
      <c r="DVG52" s="83"/>
      <c r="DVH52" s="97"/>
      <c r="DVI52" s="90"/>
      <c r="DVJ52" s="91"/>
      <c r="DVK52" s="103"/>
      <c r="DVL52" s="104"/>
      <c r="DVM52" s="105"/>
      <c r="DVN52" s="118"/>
      <c r="DVO52" s="96"/>
      <c r="DVP52" s="86"/>
      <c r="DVQ52" s="96"/>
      <c r="DVR52" s="96"/>
      <c r="DVS52" s="96"/>
      <c r="DVT52" s="96"/>
      <c r="DVU52" s="96"/>
      <c r="DVV52" s="96"/>
      <c r="DVW52" s="96"/>
      <c r="DVX52" s="96"/>
      <c r="DVY52" s="96"/>
      <c r="DVZ52" s="96"/>
      <c r="DWA52" s="96"/>
      <c r="DWB52" s="96"/>
      <c r="DWC52" s="96"/>
      <c r="DWD52" s="96"/>
      <c r="DWE52" s="96"/>
      <c r="DWF52" s="96"/>
      <c r="DWG52" s="96"/>
      <c r="DWH52" s="96"/>
      <c r="DWI52" s="96"/>
      <c r="DWJ52" s="96"/>
      <c r="DWK52" s="96"/>
      <c r="DWL52" s="83"/>
      <c r="DWM52" s="97"/>
      <c r="DWN52" s="90"/>
      <c r="DWO52" s="91"/>
      <c r="DWP52" s="103"/>
      <c r="DWQ52" s="104"/>
      <c r="DWR52" s="105"/>
      <c r="DWS52" s="118"/>
      <c r="DWT52" s="96"/>
      <c r="DWU52" s="86"/>
      <c r="DWV52" s="96"/>
      <c r="DWW52" s="96"/>
      <c r="DWX52" s="96"/>
      <c r="DWY52" s="96"/>
      <c r="DWZ52" s="96"/>
      <c r="DXA52" s="96"/>
      <c r="DXB52" s="96"/>
      <c r="DXC52" s="96"/>
      <c r="DXD52" s="96"/>
      <c r="DXE52" s="96"/>
      <c r="DXF52" s="96"/>
      <c r="DXG52" s="96"/>
      <c r="DXH52" s="96"/>
      <c r="DXI52" s="96"/>
      <c r="DXJ52" s="96"/>
      <c r="DXK52" s="96"/>
      <c r="DXL52" s="96"/>
      <c r="DXM52" s="96"/>
      <c r="DXN52" s="96"/>
      <c r="DXO52" s="96"/>
      <c r="DXP52" s="96"/>
      <c r="DXQ52" s="83"/>
      <c r="DXR52" s="97"/>
      <c r="DXS52" s="90"/>
      <c r="DXT52" s="91"/>
      <c r="DXU52" s="103"/>
      <c r="DXV52" s="104"/>
      <c r="DXW52" s="105"/>
      <c r="DXX52" s="118"/>
      <c r="DXY52" s="96"/>
      <c r="DXZ52" s="86"/>
      <c r="DYA52" s="96"/>
      <c r="DYB52" s="96"/>
      <c r="DYC52" s="96"/>
      <c r="DYD52" s="96"/>
      <c r="DYE52" s="96"/>
      <c r="DYF52" s="96"/>
      <c r="DYG52" s="96"/>
      <c r="DYH52" s="96"/>
      <c r="DYI52" s="96"/>
      <c r="DYJ52" s="96"/>
      <c r="DYK52" s="96"/>
      <c r="DYL52" s="96"/>
      <c r="DYM52" s="96"/>
      <c r="DYN52" s="96"/>
      <c r="DYO52" s="96"/>
      <c r="DYP52" s="96"/>
      <c r="DYQ52" s="96"/>
      <c r="DYR52" s="96"/>
      <c r="DYS52" s="96"/>
      <c r="DYT52" s="96"/>
      <c r="DYU52" s="96"/>
      <c r="DYV52" s="83"/>
      <c r="DYW52" s="97"/>
      <c r="DYX52" s="90"/>
      <c r="DYY52" s="91"/>
      <c r="DYZ52" s="103"/>
      <c r="DZA52" s="104"/>
      <c r="DZB52" s="105"/>
      <c r="DZC52" s="118"/>
      <c r="DZD52" s="96"/>
      <c r="DZE52" s="86"/>
      <c r="DZF52" s="96"/>
      <c r="DZG52" s="96"/>
      <c r="DZH52" s="96"/>
      <c r="DZI52" s="96"/>
      <c r="DZJ52" s="96"/>
      <c r="DZK52" s="96"/>
      <c r="DZL52" s="96"/>
      <c r="DZM52" s="96"/>
      <c r="DZN52" s="96"/>
      <c r="DZO52" s="96"/>
      <c r="DZP52" s="96"/>
      <c r="DZQ52" s="96"/>
      <c r="DZR52" s="96"/>
      <c r="DZS52" s="96"/>
      <c r="DZT52" s="96"/>
      <c r="DZU52" s="96"/>
      <c r="DZV52" s="96"/>
      <c r="DZW52" s="96"/>
      <c r="DZX52" s="96"/>
      <c r="DZY52" s="96"/>
      <c r="DZZ52" s="96"/>
      <c r="EAA52" s="83"/>
      <c r="EAB52" s="97"/>
      <c r="EAC52" s="90"/>
      <c r="EAD52" s="91"/>
      <c r="EAE52" s="103"/>
      <c r="EAF52" s="104"/>
      <c r="EAG52" s="105"/>
      <c r="EAH52" s="118"/>
      <c r="EAI52" s="96"/>
      <c r="EAJ52" s="86"/>
      <c r="EAK52" s="96"/>
      <c r="EAL52" s="96"/>
      <c r="EAM52" s="96"/>
      <c r="EAN52" s="96"/>
      <c r="EAO52" s="96"/>
      <c r="EAP52" s="96"/>
      <c r="EAQ52" s="96"/>
      <c r="EAR52" s="96"/>
      <c r="EAS52" s="96"/>
      <c r="EAT52" s="96"/>
      <c r="EAU52" s="96"/>
      <c r="EAV52" s="96"/>
      <c r="EAW52" s="96"/>
      <c r="EAX52" s="96"/>
      <c r="EAY52" s="96"/>
      <c r="EAZ52" s="96"/>
      <c r="EBA52" s="96"/>
      <c r="EBB52" s="96"/>
      <c r="EBC52" s="96"/>
      <c r="EBD52" s="96"/>
      <c r="EBE52" s="96"/>
      <c r="EBF52" s="83"/>
      <c r="EBG52" s="97"/>
      <c r="EBH52" s="90"/>
      <c r="EBI52" s="91"/>
      <c r="EBJ52" s="103"/>
      <c r="EBK52" s="104"/>
      <c r="EBL52" s="105"/>
      <c r="EBM52" s="118"/>
      <c r="EBN52" s="96"/>
      <c r="EBO52" s="86"/>
      <c r="EBP52" s="96"/>
      <c r="EBQ52" s="96"/>
      <c r="EBR52" s="96"/>
      <c r="EBS52" s="96"/>
      <c r="EBT52" s="96"/>
      <c r="EBU52" s="96"/>
      <c r="EBV52" s="96"/>
      <c r="EBW52" s="96"/>
      <c r="EBX52" s="96"/>
      <c r="EBY52" s="96"/>
      <c r="EBZ52" s="96"/>
      <c r="ECA52" s="96"/>
      <c r="ECB52" s="96"/>
      <c r="ECC52" s="96"/>
      <c r="ECD52" s="96"/>
      <c r="ECE52" s="96"/>
      <c r="ECF52" s="96"/>
      <c r="ECG52" s="96"/>
      <c r="ECH52" s="96"/>
      <c r="ECI52" s="96"/>
      <c r="ECJ52" s="96"/>
      <c r="ECK52" s="83"/>
      <c r="ECL52" s="97"/>
      <c r="ECM52" s="90"/>
      <c r="ECN52" s="91"/>
      <c r="ECO52" s="103"/>
      <c r="ECP52" s="104"/>
      <c r="ECQ52" s="105"/>
      <c r="ECR52" s="118"/>
      <c r="ECS52" s="96"/>
      <c r="ECT52" s="86"/>
      <c r="ECU52" s="96"/>
      <c r="ECV52" s="96"/>
      <c r="ECW52" s="96"/>
      <c r="ECX52" s="96"/>
      <c r="ECY52" s="96"/>
      <c r="ECZ52" s="96"/>
      <c r="EDA52" s="96"/>
      <c r="EDB52" s="96"/>
      <c r="EDC52" s="96"/>
      <c r="EDD52" s="96"/>
      <c r="EDE52" s="96"/>
      <c r="EDF52" s="96"/>
      <c r="EDG52" s="96"/>
      <c r="EDH52" s="96"/>
      <c r="EDI52" s="96"/>
      <c r="EDJ52" s="96"/>
      <c r="EDK52" s="96"/>
      <c r="EDL52" s="96"/>
      <c r="EDM52" s="96"/>
      <c r="EDN52" s="96"/>
      <c r="EDO52" s="96"/>
      <c r="EDP52" s="83"/>
      <c r="EDQ52" s="97"/>
      <c r="EDR52" s="90"/>
      <c r="EDS52" s="91"/>
      <c r="EDT52" s="103"/>
      <c r="EDU52" s="104"/>
      <c r="EDV52" s="105"/>
      <c r="EDW52" s="118"/>
      <c r="EDX52" s="96"/>
      <c r="EDY52" s="86"/>
      <c r="EDZ52" s="96"/>
      <c r="EEA52" s="96"/>
      <c r="EEB52" s="96"/>
      <c r="EEC52" s="96"/>
      <c r="EED52" s="96"/>
      <c r="EEE52" s="96"/>
      <c r="EEF52" s="96"/>
      <c r="EEG52" s="96"/>
      <c r="EEH52" s="96"/>
      <c r="EEI52" s="96"/>
      <c r="EEJ52" s="96"/>
      <c r="EEK52" s="96"/>
      <c r="EEL52" s="96"/>
      <c r="EEM52" s="96"/>
      <c r="EEN52" s="96"/>
      <c r="EEO52" s="96"/>
      <c r="EEP52" s="96"/>
      <c r="EEQ52" s="96"/>
      <c r="EER52" s="96"/>
      <c r="EES52" s="96"/>
      <c r="EET52" s="96"/>
      <c r="EEU52" s="83"/>
      <c r="EEV52" s="97"/>
      <c r="EEW52" s="90"/>
      <c r="EEX52" s="91"/>
      <c r="EEY52" s="103"/>
      <c r="EEZ52" s="104"/>
      <c r="EFA52" s="105"/>
      <c r="EFB52" s="118"/>
      <c r="EFC52" s="96"/>
      <c r="EFD52" s="86"/>
      <c r="EFE52" s="96"/>
      <c r="EFF52" s="96"/>
      <c r="EFG52" s="96"/>
      <c r="EFH52" s="96"/>
      <c r="EFI52" s="96"/>
      <c r="EFJ52" s="96"/>
      <c r="EFK52" s="96"/>
      <c r="EFL52" s="96"/>
      <c r="EFM52" s="96"/>
      <c r="EFN52" s="96"/>
      <c r="EFO52" s="96"/>
      <c r="EFP52" s="96"/>
      <c r="EFQ52" s="96"/>
      <c r="EFR52" s="96"/>
      <c r="EFS52" s="96"/>
      <c r="EFT52" s="96"/>
      <c r="EFU52" s="96"/>
      <c r="EFV52" s="96"/>
      <c r="EFW52" s="96"/>
      <c r="EFX52" s="96"/>
      <c r="EFY52" s="96"/>
      <c r="EFZ52" s="83"/>
      <c r="EGA52" s="97"/>
      <c r="EGB52" s="90"/>
      <c r="EGC52" s="91"/>
      <c r="EGD52" s="103"/>
      <c r="EGE52" s="104"/>
      <c r="EGF52" s="105"/>
      <c r="EGG52" s="118"/>
      <c r="EGH52" s="96"/>
      <c r="EGI52" s="86"/>
      <c r="EGJ52" s="96"/>
      <c r="EGK52" s="96"/>
      <c r="EGL52" s="96"/>
      <c r="EGM52" s="96"/>
      <c r="EGN52" s="96"/>
      <c r="EGO52" s="96"/>
      <c r="EGP52" s="96"/>
      <c r="EGQ52" s="96"/>
      <c r="EGR52" s="96"/>
      <c r="EGS52" s="96"/>
      <c r="EGT52" s="96"/>
      <c r="EGU52" s="96"/>
      <c r="EGV52" s="96"/>
      <c r="EGW52" s="96"/>
      <c r="EGX52" s="96"/>
      <c r="EGY52" s="96"/>
      <c r="EGZ52" s="96"/>
      <c r="EHA52" s="96"/>
      <c r="EHB52" s="96"/>
      <c r="EHC52" s="96"/>
      <c r="EHD52" s="96"/>
      <c r="EHE52" s="83"/>
      <c r="EHF52" s="97"/>
      <c r="EHG52" s="90"/>
      <c r="EHH52" s="91"/>
      <c r="EHI52" s="103"/>
      <c r="EHJ52" s="104"/>
      <c r="EHK52" s="105"/>
      <c r="EHL52" s="118"/>
      <c r="EHM52" s="96"/>
      <c r="EHN52" s="86"/>
      <c r="EHO52" s="96"/>
      <c r="EHP52" s="96"/>
      <c r="EHQ52" s="96"/>
      <c r="EHR52" s="96"/>
      <c r="EHS52" s="96"/>
      <c r="EHT52" s="96"/>
      <c r="EHU52" s="96"/>
      <c r="EHV52" s="96"/>
      <c r="EHW52" s="96"/>
      <c r="EHX52" s="96"/>
      <c r="EHY52" s="96"/>
      <c r="EHZ52" s="96"/>
      <c r="EIA52" s="96"/>
      <c r="EIB52" s="96"/>
      <c r="EIC52" s="96"/>
      <c r="EID52" s="96"/>
      <c r="EIE52" s="96"/>
      <c r="EIF52" s="96"/>
      <c r="EIG52" s="96"/>
      <c r="EIH52" s="96"/>
      <c r="EII52" s="96"/>
      <c r="EIJ52" s="83"/>
      <c r="EIK52" s="97"/>
      <c r="EIL52" s="90"/>
      <c r="EIM52" s="91"/>
      <c r="EIN52" s="103"/>
      <c r="EIO52" s="104"/>
      <c r="EIP52" s="105"/>
      <c r="EIQ52" s="118"/>
      <c r="EIR52" s="96"/>
      <c r="EIS52" s="86"/>
      <c r="EIT52" s="96"/>
      <c r="EIU52" s="96"/>
      <c r="EIV52" s="96"/>
      <c r="EIW52" s="96"/>
      <c r="EIX52" s="96"/>
      <c r="EIY52" s="96"/>
      <c r="EIZ52" s="96"/>
      <c r="EJA52" s="96"/>
      <c r="EJB52" s="96"/>
      <c r="EJC52" s="96"/>
      <c r="EJD52" s="96"/>
      <c r="EJE52" s="96"/>
      <c r="EJF52" s="96"/>
      <c r="EJG52" s="96"/>
      <c r="EJH52" s="96"/>
      <c r="EJI52" s="96"/>
      <c r="EJJ52" s="96"/>
      <c r="EJK52" s="96"/>
      <c r="EJL52" s="96"/>
      <c r="EJM52" s="96"/>
      <c r="EJN52" s="96"/>
      <c r="EJO52" s="83"/>
      <c r="EJP52" s="97"/>
      <c r="EJQ52" s="90"/>
      <c r="EJR52" s="91"/>
      <c r="EJS52" s="103"/>
      <c r="EJT52" s="104"/>
      <c r="EJU52" s="105"/>
      <c r="EJV52" s="118"/>
      <c r="EJW52" s="96"/>
      <c r="EJX52" s="86"/>
      <c r="EJY52" s="96"/>
      <c r="EJZ52" s="96"/>
      <c r="EKA52" s="96"/>
      <c r="EKB52" s="96"/>
      <c r="EKC52" s="96"/>
      <c r="EKD52" s="96"/>
      <c r="EKE52" s="96"/>
      <c r="EKF52" s="96"/>
      <c r="EKG52" s="96"/>
      <c r="EKH52" s="96"/>
      <c r="EKI52" s="96"/>
      <c r="EKJ52" s="96"/>
      <c r="EKK52" s="96"/>
      <c r="EKL52" s="96"/>
      <c r="EKM52" s="96"/>
      <c r="EKN52" s="96"/>
      <c r="EKO52" s="96"/>
      <c r="EKP52" s="96"/>
      <c r="EKQ52" s="96"/>
      <c r="EKR52" s="96"/>
      <c r="EKS52" s="96"/>
      <c r="EKT52" s="83"/>
      <c r="EKU52" s="97"/>
      <c r="EKV52" s="90"/>
      <c r="EKW52" s="91"/>
      <c r="EKX52" s="103"/>
      <c r="EKY52" s="104"/>
      <c r="EKZ52" s="105"/>
      <c r="ELA52" s="118"/>
      <c r="ELB52" s="96"/>
      <c r="ELC52" s="86"/>
      <c r="ELD52" s="96"/>
      <c r="ELE52" s="96"/>
      <c r="ELF52" s="96"/>
      <c r="ELG52" s="96"/>
      <c r="ELH52" s="96"/>
      <c r="ELI52" s="96"/>
      <c r="ELJ52" s="96"/>
      <c r="ELK52" s="96"/>
      <c r="ELL52" s="96"/>
      <c r="ELM52" s="96"/>
      <c r="ELN52" s="96"/>
      <c r="ELO52" s="96"/>
      <c r="ELP52" s="96"/>
      <c r="ELQ52" s="96"/>
      <c r="ELR52" s="96"/>
      <c r="ELS52" s="96"/>
      <c r="ELT52" s="96"/>
      <c r="ELU52" s="96"/>
      <c r="ELV52" s="96"/>
      <c r="ELW52" s="96"/>
      <c r="ELX52" s="96"/>
      <c r="ELY52" s="83"/>
      <c r="ELZ52" s="97"/>
      <c r="EMA52" s="90"/>
      <c r="EMB52" s="91"/>
      <c r="EMC52" s="103"/>
      <c r="EMD52" s="104"/>
      <c r="EME52" s="105"/>
      <c r="EMF52" s="118"/>
      <c r="EMG52" s="96"/>
      <c r="EMH52" s="86"/>
      <c r="EMI52" s="96"/>
      <c r="EMJ52" s="96"/>
      <c r="EMK52" s="96"/>
      <c r="EML52" s="96"/>
      <c r="EMM52" s="96"/>
      <c r="EMN52" s="96"/>
      <c r="EMO52" s="96"/>
      <c r="EMP52" s="96"/>
      <c r="EMQ52" s="96"/>
      <c r="EMR52" s="96"/>
      <c r="EMS52" s="96"/>
      <c r="EMT52" s="96"/>
      <c r="EMU52" s="96"/>
      <c r="EMV52" s="96"/>
      <c r="EMW52" s="96"/>
      <c r="EMX52" s="96"/>
      <c r="EMY52" s="96"/>
      <c r="EMZ52" s="96"/>
      <c r="ENA52" s="96"/>
      <c r="ENB52" s="96"/>
      <c r="ENC52" s="96"/>
      <c r="END52" s="83"/>
      <c r="ENE52" s="97"/>
      <c r="ENF52" s="90"/>
      <c r="ENG52" s="91"/>
      <c r="ENH52" s="103"/>
      <c r="ENI52" s="104"/>
      <c r="ENJ52" s="105"/>
      <c r="ENK52" s="118"/>
      <c r="ENL52" s="96"/>
      <c r="ENM52" s="86"/>
      <c r="ENN52" s="96"/>
      <c r="ENO52" s="96"/>
      <c r="ENP52" s="96"/>
      <c r="ENQ52" s="96"/>
      <c r="ENR52" s="96"/>
      <c r="ENS52" s="96"/>
      <c r="ENT52" s="96"/>
      <c r="ENU52" s="96"/>
      <c r="ENV52" s="96"/>
      <c r="ENW52" s="96"/>
      <c r="ENX52" s="96"/>
      <c r="ENY52" s="96"/>
      <c r="ENZ52" s="96"/>
      <c r="EOA52" s="96"/>
      <c r="EOB52" s="96"/>
      <c r="EOC52" s="96"/>
      <c r="EOD52" s="96"/>
      <c r="EOE52" s="96"/>
      <c r="EOF52" s="96"/>
      <c r="EOG52" s="96"/>
      <c r="EOH52" s="96"/>
      <c r="EOI52" s="83"/>
      <c r="EOJ52" s="97"/>
      <c r="EOK52" s="90"/>
      <c r="EOL52" s="91"/>
      <c r="EOM52" s="103"/>
      <c r="EON52" s="104"/>
      <c r="EOO52" s="105"/>
      <c r="EOP52" s="118"/>
      <c r="EOQ52" s="96"/>
      <c r="EOR52" s="86"/>
      <c r="EOS52" s="96"/>
      <c r="EOT52" s="96"/>
      <c r="EOU52" s="96"/>
      <c r="EOV52" s="96"/>
      <c r="EOW52" s="96"/>
      <c r="EOX52" s="96"/>
      <c r="EOY52" s="96"/>
      <c r="EOZ52" s="96"/>
      <c r="EPA52" s="96"/>
      <c r="EPB52" s="96"/>
      <c r="EPC52" s="96"/>
      <c r="EPD52" s="96"/>
      <c r="EPE52" s="96"/>
      <c r="EPF52" s="96"/>
      <c r="EPG52" s="96"/>
      <c r="EPH52" s="96"/>
      <c r="EPI52" s="96"/>
      <c r="EPJ52" s="96"/>
      <c r="EPK52" s="96"/>
      <c r="EPL52" s="96"/>
      <c r="EPM52" s="96"/>
      <c r="EPN52" s="83"/>
      <c r="EPO52" s="97"/>
      <c r="EPP52" s="90"/>
      <c r="EPQ52" s="91"/>
      <c r="EPR52" s="103"/>
      <c r="EPS52" s="104"/>
      <c r="EPT52" s="105"/>
      <c r="EPU52" s="118"/>
      <c r="EPV52" s="96"/>
      <c r="EPW52" s="86"/>
      <c r="EPX52" s="96"/>
      <c r="EPY52" s="96"/>
      <c r="EPZ52" s="96"/>
      <c r="EQA52" s="96"/>
      <c r="EQB52" s="96"/>
      <c r="EQC52" s="96"/>
      <c r="EQD52" s="96"/>
      <c r="EQE52" s="96"/>
      <c r="EQF52" s="96"/>
      <c r="EQG52" s="96"/>
      <c r="EQH52" s="96"/>
      <c r="EQI52" s="96"/>
      <c r="EQJ52" s="96"/>
      <c r="EQK52" s="96"/>
      <c r="EQL52" s="96"/>
      <c r="EQM52" s="96"/>
      <c r="EQN52" s="96"/>
      <c r="EQO52" s="96"/>
      <c r="EQP52" s="96"/>
      <c r="EQQ52" s="96"/>
      <c r="EQR52" s="96"/>
      <c r="EQS52" s="83"/>
      <c r="EQT52" s="97"/>
      <c r="EQU52" s="90"/>
      <c r="EQV52" s="91"/>
      <c r="EQW52" s="103"/>
      <c r="EQX52" s="104"/>
      <c r="EQY52" s="105"/>
      <c r="EQZ52" s="118"/>
      <c r="ERA52" s="96"/>
      <c r="ERB52" s="86"/>
      <c r="ERC52" s="96"/>
      <c r="ERD52" s="96"/>
      <c r="ERE52" s="96"/>
      <c r="ERF52" s="96"/>
      <c r="ERG52" s="96"/>
      <c r="ERH52" s="96"/>
      <c r="ERI52" s="96"/>
      <c r="ERJ52" s="96"/>
      <c r="ERK52" s="96"/>
      <c r="ERL52" s="96"/>
      <c r="ERM52" s="96"/>
      <c r="ERN52" s="96"/>
      <c r="ERO52" s="96"/>
      <c r="ERP52" s="96"/>
      <c r="ERQ52" s="96"/>
      <c r="ERR52" s="96"/>
      <c r="ERS52" s="96"/>
      <c r="ERT52" s="96"/>
      <c r="ERU52" s="96"/>
      <c r="ERV52" s="96"/>
      <c r="ERW52" s="96"/>
      <c r="ERX52" s="83"/>
      <c r="ERY52" s="97"/>
      <c r="ERZ52" s="90"/>
      <c r="ESA52" s="91"/>
      <c r="ESB52" s="103"/>
      <c r="ESC52" s="104"/>
      <c r="ESD52" s="105"/>
      <c r="ESE52" s="118"/>
      <c r="ESF52" s="96"/>
      <c r="ESG52" s="86"/>
      <c r="ESH52" s="96"/>
      <c r="ESI52" s="96"/>
      <c r="ESJ52" s="96"/>
      <c r="ESK52" s="96"/>
      <c r="ESL52" s="96"/>
      <c r="ESM52" s="96"/>
      <c r="ESN52" s="96"/>
      <c r="ESO52" s="96"/>
      <c r="ESP52" s="96"/>
      <c r="ESQ52" s="96"/>
      <c r="ESR52" s="96"/>
      <c r="ESS52" s="96"/>
      <c r="EST52" s="96"/>
      <c r="ESU52" s="96"/>
      <c r="ESV52" s="96"/>
      <c r="ESW52" s="96"/>
      <c r="ESX52" s="96"/>
      <c r="ESY52" s="96"/>
      <c r="ESZ52" s="96"/>
      <c r="ETA52" s="96"/>
      <c r="ETB52" s="96"/>
      <c r="ETC52" s="83"/>
      <c r="ETD52" s="97"/>
      <c r="ETE52" s="90"/>
      <c r="ETF52" s="91"/>
      <c r="ETG52" s="103"/>
      <c r="ETH52" s="104"/>
      <c r="ETI52" s="105"/>
      <c r="ETJ52" s="118"/>
      <c r="ETK52" s="96"/>
      <c r="ETL52" s="86"/>
      <c r="ETM52" s="96"/>
      <c r="ETN52" s="96"/>
      <c r="ETO52" s="96"/>
      <c r="ETP52" s="96"/>
      <c r="ETQ52" s="96"/>
      <c r="ETR52" s="96"/>
      <c r="ETS52" s="96"/>
      <c r="ETT52" s="96"/>
      <c r="ETU52" s="96"/>
      <c r="ETV52" s="96"/>
      <c r="ETW52" s="96"/>
      <c r="ETX52" s="96"/>
      <c r="ETY52" s="96"/>
      <c r="ETZ52" s="96"/>
      <c r="EUA52" s="96"/>
      <c r="EUB52" s="96"/>
      <c r="EUC52" s="96"/>
      <c r="EUD52" s="96"/>
      <c r="EUE52" s="96"/>
      <c r="EUF52" s="96"/>
      <c r="EUG52" s="96"/>
      <c r="EUH52" s="83"/>
      <c r="EUI52" s="97"/>
      <c r="EUJ52" s="90"/>
      <c r="EUK52" s="91"/>
      <c r="EUL52" s="103"/>
      <c r="EUM52" s="104"/>
      <c r="EUN52" s="105"/>
      <c r="EUO52" s="118"/>
      <c r="EUP52" s="96"/>
      <c r="EUQ52" s="86"/>
      <c r="EUR52" s="96"/>
      <c r="EUS52" s="96"/>
      <c r="EUT52" s="96"/>
      <c r="EUU52" s="96"/>
      <c r="EUV52" s="96"/>
      <c r="EUW52" s="96"/>
      <c r="EUX52" s="96"/>
      <c r="EUY52" s="96"/>
      <c r="EUZ52" s="96"/>
      <c r="EVA52" s="96"/>
      <c r="EVB52" s="96"/>
      <c r="EVC52" s="96"/>
      <c r="EVD52" s="96"/>
      <c r="EVE52" s="96"/>
      <c r="EVF52" s="96"/>
      <c r="EVG52" s="96"/>
      <c r="EVH52" s="96"/>
      <c r="EVI52" s="96"/>
      <c r="EVJ52" s="96"/>
      <c r="EVK52" s="96"/>
      <c r="EVL52" s="96"/>
      <c r="EVM52" s="83"/>
      <c r="EVN52" s="97"/>
      <c r="EVO52" s="90"/>
      <c r="EVP52" s="91"/>
      <c r="EVQ52" s="103"/>
      <c r="EVR52" s="104"/>
      <c r="EVS52" s="105"/>
      <c r="EVT52" s="118"/>
      <c r="EVU52" s="96"/>
      <c r="EVV52" s="86"/>
      <c r="EVW52" s="96"/>
      <c r="EVX52" s="96"/>
      <c r="EVY52" s="96"/>
      <c r="EVZ52" s="96"/>
      <c r="EWA52" s="96"/>
      <c r="EWB52" s="96"/>
      <c r="EWC52" s="96"/>
      <c r="EWD52" s="96"/>
      <c r="EWE52" s="96"/>
      <c r="EWF52" s="96"/>
      <c r="EWG52" s="96"/>
      <c r="EWH52" s="96"/>
      <c r="EWI52" s="96"/>
      <c r="EWJ52" s="96"/>
      <c r="EWK52" s="96"/>
      <c r="EWL52" s="96"/>
      <c r="EWM52" s="96"/>
      <c r="EWN52" s="96"/>
      <c r="EWO52" s="96"/>
      <c r="EWP52" s="96"/>
      <c r="EWQ52" s="96"/>
      <c r="EWR52" s="83"/>
      <c r="EWS52" s="97"/>
      <c r="EWT52" s="90"/>
      <c r="EWU52" s="91"/>
      <c r="EWV52" s="103"/>
      <c r="EWW52" s="104"/>
      <c r="EWX52" s="105"/>
      <c r="EWY52" s="118"/>
      <c r="EWZ52" s="96"/>
      <c r="EXA52" s="86"/>
      <c r="EXB52" s="96"/>
      <c r="EXC52" s="96"/>
      <c r="EXD52" s="96"/>
      <c r="EXE52" s="96"/>
      <c r="EXF52" s="96"/>
      <c r="EXG52" s="96"/>
      <c r="EXH52" s="96"/>
      <c r="EXI52" s="96"/>
      <c r="EXJ52" s="96"/>
      <c r="EXK52" s="96"/>
      <c r="EXL52" s="96"/>
      <c r="EXM52" s="96"/>
      <c r="EXN52" s="96"/>
      <c r="EXO52" s="96"/>
      <c r="EXP52" s="96"/>
      <c r="EXQ52" s="96"/>
      <c r="EXR52" s="96"/>
      <c r="EXS52" s="96"/>
      <c r="EXT52" s="96"/>
      <c r="EXU52" s="96"/>
      <c r="EXV52" s="96"/>
      <c r="EXW52" s="83"/>
      <c r="EXX52" s="97"/>
      <c r="EXY52" s="90"/>
      <c r="EXZ52" s="91"/>
      <c r="EYA52" s="103"/>
      <c r="EYB52" s="104"/>
      <c r="EYC52" s="105"/>
      <c r="EYD52" s="118"/>
      <c r="EYE52" s="96"/>
      <c r="EYF52" s="86"/>
      <c r="EYG52" s="96"/>
      <c r="EYH52" s="96"/>
      <c r="EYI52" s="96"/>
      <c r="EYJ52" s="96"/>
      <c r="EYK52" s="96"/>
      <c r="EYL52" s="96"/>
      <c r="EYM52" s="96"/>
      <c r="EYN52" s="96"/>
      <c r="EYO52" s="96"/>
      <c r="EYP52" s="96"/>
      <c r="EYQ52" s="96"/>
      <c r="EYR52" s="96"/>
      <c r="EYS52" s="96"/>
      <c r="EYT52" s="96"/>
      <c r="EYU52" s="96"/>
      <c r="EYV52" s="96"/>
      <c r="EYW52" s="96"/>
      <c r="EYX52" s="96"/>
      <c r="EYY52" s="96"/>
      <c r="EYZ52" s="96"/>
      <c r="EZA52" s="96"/>
      <c r="EZB52" s="83"/>
      <c r="EZC52" s="97"/>
      <c r="EZD52" s="90"/>
      <c r="EZE52" s="91"/>
      <c r="EZF52" s="103"/>
      <c r="EZG52" s="104"/>
      <c r="EZH52" s="105"/>
      <c r="EZI52" s="118"/>
      <c r="EZJ52" s="96"/>
      <c r="EZK52" s="86"/>
      <c r="EZL52" s="96"/>
      <c r="EZM52" s="96"/>
      <c r="EZN52" s="96"/>
      <c r="EZO52" s="96"/>
      <c r="EZP52" s="96"/>
      <c r="EZQ52" s="96"/>
      <c r="EZR52" s="96"/>
      <c r="EZS52" s="96"/>
      <c r="EZT52" s="96"/>
      <c r="EZU52" s="96"/>
      <c r="EZV52" s="96"/>
      <c r="EZW52" s="96"/>
      <c r="EZX52" s="96"/>
      <c r="EZY52" s="96"/>
      <c r="EZZ52" s="96"/>
      <c r="FAA52" s="96"/>
      <c r="FAB52" s="96"/>
      <c r="FAC52" s="96"/>
      <c r="FAD52" s="96"/>
      <c r="FAE52" s="96"/>
      <c r="FAF52" s="96"/>
      <c r="FAG52" s="83"/>
      <c r="FAH52" s="97"/>
      <c r="FAI52" s="90"/>
      <c r="FAJ52" s="91"/>
      <c r="FAK52" s="103"/>
      <c r="FAL52" s="104"/>
      <c r="FAM52" s="105"/>
      <c r="FAN52" s="118"/>
      <c r="FAO52" s="96"/>
      <c r="FAP52" s="86"/>
      <c r="FAQ52" s="96"/>
      <c r="FAR52" s="96"/>
      <c r="FAS52" s="96"/>
      <c r="FAT52" s="96"/>
      <c r="FAU52" s="96"/>
      <c r="FAV52" s="96"/>
      <c r="FAW52" s="96"/>
      <c r="FAX52" s="96"/>
      <c r="FAY52" s="96"/>
      <c r="FAZ52" s="96"/>
      <c r="FBA52" s="96"/>
      <c r="FBB52" s="96"/>
      <c r="FBC52" s="96"/>
      <c r="FBD52" s="96"/>
      <c r="FBE52" s="96"/>
      <c r="FBF52" s="96"/>
      <c r="FBG52" s="96"/>
      <c r="FBH52" s="96"/>
      <c r="FBI52" s="96"/>
      <c r="FBJ52" s="96"/>
      <c r="FBK52" s="96"/>
      <c r="FBL52" s="83"/>
      <c r="FBM52" s="97"/>
      <c r="FBN52" s="90"/>
      <c r="FBO52" s="91"/>
      <c r="FBP52" s="103"/>
      <c r="FBQ52" s="104"/>
      <c r="FBR52" s="105"/>
      <c r="FBS52" s="118"/>
      <c r="FBT52" s="96"/>
      <c r="FBU52" s="86"/>
      <c r="FBV52" s="96"/>
      <c r="FBW52" s="96"/>
      <c r="FBX52" s="96"/>
      <c r="FBY52" s="96"/>
      <c r="FBZ52" s="96"/>
      <c r="FCA52" s="96"/>
      <c r="FCB52" s="96"/>
      <c r="FCC52" s="96"/>
      <c r="FCD52" s="96"/>
      <c r="FCE52" s="96"/>
      <c r="FCF52" s="96"/>
      <c r="FCG52" s="96"/>
      <c r="FCH52" s="96"/>
      <c r="FCI52" s="96"/>
      <c r="FCJ52" s="96"/>
      <c r="FCK52" s="96"/>
      <c r="FCL52" s="96"/>
      <c r="FCM52" s="96"/>
      <c r="FCN52" s="96"/>
      <c r="FCO52" s="96"/>
      <c r="FCP52" s="96"/>
      <c r="FCQ52" s="83"/>
      <c r="FCR52" s="97"/>
      <c r="FCS52" s="90"/>
      <c r="FCT52" s="91"/>
      <c r="FCU52" s="103"/>
      <c r="FCV52" s="104"/>
      <c r="FCW52" s="105"/>
      <c r="FCX52" s="118"/>
      <c r="FCY52" s="96"/>
      <c r="FCZ52" s="86"/>
      <c r="FDA52" s="96"/>
      <c r="FDB52" s="96"/>
      <c r="FDC52" s="96"/>
      <c r="FDD52" s="96"/>
      <c r="FDE52" s="96"/>
      <c r="FDF52" s="96"/>
      <c r="FDG52" s="96"/>
      <c r="FDH52" s="96"/>
      <c r="FDI52" s="96"/>
      <c r="FDJ52" s="96"/>
      <c r="FDK52" s="96"/>
      <c r="FDL52" s="96"/>
      <c r="FDM52" s="96"/>
      <c r="FDN52" s="96"/>
      <c r="FDO52" s="96"/>
      <c r="FDP52" s="96"/>
      <c r="FDQ52" s="96"/>
      <c r="FDR52" s="96"/>
      <c r="FDS52" s="96"/>
      <c r="FDT52" s="96"/>
      <c r="FDU52" s="96"/>
      <c r="FDV52" s="83"/>
      <c r="FDW52" s="97"/>
      <c r="FDX52" s="90"/>
      <c r="FDY52" s="91"/>
      <c r="FDZ52" s="103"/>
      <c r="FEA52" s="104"/>
      <c r="FEB52" s="105"/>
      <c r="FEC52" s="118"/>
      <c r="FED52" s="96"/>
      <c r="FEE52" s="86"/>
      <c r="FEF52" s="96"/>
      <c r="FEG52" s="96"/>
      <c r="FEH52" s="96"/>
      <c r="FEI52" s="96"/>
      <c r="FEJ52" s="96"/>
      <c r="FEK52" s="96"/>
      <c r="FEL52" s="96"/>
      <c r="FEM52" s="96"/>
      <c r="FEN52" s="96"/>
      <c r="FEO52" s="96"/>
      <c r="FEP52" s="96"/>
      <c r="FEQ52" s="96"/>
      <c r="FER52" s="96"/>
      <c r="FES52" s="96"/>
      <c r="FET52" s="96"/>
      <c r="FEU52" s="96"/>
      <c r="FEV52" s="96"/>
      <c r="FEW52" s="96"/>
      <c r="FEX52" s="96"/>
      <c r="FEY52" s="96"/>
      <c r="FEZ52" s="96"/>
      <c r="FFA52" s="83"/>
      <c r="FFB52" s="97"/>
      <c r="FFC52" s="90"/>
      <c r="FFD52" s="91"/>
      <c r="FFE52" s="103"/>
      <c r="FFF52" s="104"/>
      <c r="FFG52" s="105"/>
      <c r="FFH52" s="118"/>
      <c r="FFI52" s="96"/>
      <c r="FFJ52" s="86"/>
      <c r="FFK52" s="96"/>
      <c r="FFL52" s="96"/>
      <c r="FFM52" s="96"/>
      <c r="FFN52" s="96"/>
      <c r="FFO52" s="96"/>
      <c r="FFP52" s="96"/>
      <c r="FFQ52" s="96"/>
      <c r="FFR52" s="96"/>
      <c r="FFS52" s="96"/>
      <c r="FFT52" s="96"/>
      <c r="FFU52" s="96"/>
      <c r="FFV52" s="96"/>
      <c r="FFW52" s="96"/>
      <c r="FFX52" s="96"/>
      <c r="FFY52" s="96"/>
      <c r="FFZ52" s="96"/>
      <c r="FGA52" s="96"/>
      <c r="FGB52" s="96"/>
      <c r="FGC52" s="96"/>
      <c r="FGD52" s="96"/>
      <c r="FGE52" s="96"/>
      <c r="FGF52" s="83"/>
      <c r="FGG52" s="97"/>
      <c r="FGH52" s="90"/>
      <c r="FGI52" s="91"/>
      <c r="FGJ52" s="103"/>
      <c r="FGK52" s="104"/>
      <c r="FGL52" s="105"/>
      <c r="FGM52" s="118"/>
      <c r="FGN52" s="96"/>
      <c r="FGO52" s="86"/>
      <c r="FGP52" s="96"/>
      <c r="FGQ52" s="96"/>
      <c r="FGR52" s="96"/>
      <c r="FGS52" s="96"/>
      <c r="FGT52" s="96"/>
      <c r="FGU52" s="96"/>
      <c r="FGV52" s="96"/>
      <c r="FGW52" s="96"/>
      <c r="FGX52" s="96"/>
      <c r="FGY52" s="96"/>
      <c r="FGZ52" s="96"/>
      <c r="FHA52" s="96"/>
      <c r="FHB52" s="96"/>
      <c r="FHC52" s="96"/>
      <c r="FHD52" s="96"/>
      <c r="FHE52" s="96"/>
      <c r="FHF52" s="96"/>
      <c r="FHG52" s="96"/>
      <c r="FHH52" s="96"/>
      <c r="FHI52" s="96"/>
      <c r="FHJ52" s="96"/>
      <c r="FHK52" s="83"/>
      <c r="FHL52" s="97"/>
      <c r="FHM52" s="90"/>
      <c r="FHN52" s="91"/>
      <c r="FHO52" s="103"/>
      <c r="FHP52" s="104"/>
      <c r="FHQ52" s="105"/>
      <c r="FHR52" s="118"/>
      <c r="FHS52" s="96"/>
      <c r="FHT52" s="86"/>
      <c r="FHU52" s="96"/>
      <c r="FHV52" s="96"/>
      <c r="FHW52" s="96"/>
      <c r="FHX52" s="96"/>
      <c r="FHY52" s="96"/>
      <c r="FHZ52" s="96"/>
      <c r="FIA52" s="96"/>
      <c r="FIB52" s="96"/>
      <c r="FIC52" s="96"/>
      <c r="FID52" s="96"/>
      <c r="FIE52" s="96"/>
      <c r="FIF52" s="96"/>
      <c r="FIG52" s="96"/>
      <c r="FIH52" s="96"/>
      <c r="FII52" s="96"/>
      <c r="FIJ52" s="96"/>
      <c r="FIK52" s="96"/>
      <c r="FIL52" s="96"/>
      <c r="FIM52" s="96"/>
      <c r="FIN52" s="96"/>
      <c r="FIO52" s="96"/>
      <c r="FIP52" s="83"/>
      <c r="FIQ52" s="97"/>
      <c r="FIR52" s="90"/>
      <c r="FIS52" s="91"/>
      <c r="FIT52" s="103"/>
      <c r="FIU52" s="104"/>
      <c r="FIV52" s="105"/>
      <c r="FIW52" s="118"/>
      <c r="FIX52" s="96"/>
      <c r="FIY52" s="86"/>
      <c r="FIZ52" s="96"/>
      <c r="FJA52" s="96"/>
      <c r="FJB52" s="96"/>
      <c r="FJC52" s="96"/>
      <c r="FJD52" s="96"/>
      <c r="FJE52" s="96"/>
      <c r="FJF52" s="96"/>
      <c r="FJG52" s="96"/>
      <c r="FJH52" s="96"/>
      <c r="FJI52" s="96"/>
      <c r="FJJ52" s="96"/>
      <c r="FJK52" s="96"/>
      <c r="FJL52" s="96"/>
      <c r="FJM52" s="96"/>
      <c r="FJN52" s="96"/>
      <c r="FJO52" s="96"/>
      <c r="FJP52" s="96"/>
      <c r="FJQ52" s="96"/>
      <c r="FJR52" s="96"/>
      <c r="FJS52" s="96"/>
      <c r="FJT52" s="96"/>
      <c r="FJU52" s="83"/>
      <c r="FJV52" s="97"/>
      <c r="FJW52" s="90"/>
      <c r="FJX52" s="91"/>
      <c r="FJY52" s="103"/>
      <c r="FJZ52" s="104"/>
      <c r="FKA52" s="105"/>
      <c r="FKB52" s="118"/>
      <c r="FKC52" s="96"/>
      <c r="FKD52" s="86"/>
      <c r="FKE52" s="96"/>
      <c r="FKF52" s="96"/>
      <c r="FKG52" s="96"/>
      <c r="FKH52" s="96"/>
      <c r="FKI52" s="96"/>
      <c r="FKJ52" s="96"/>
      <c r="FKK52" s="96"/>
      <c r="FKL52" s="96"/>
      <c r="FKM52" s="96"/>
      <c r="FKN52" s="96"/>
      <c r="FKO52" s="96"/>
      <c r="FKP52" s="96"/>
      <c r="FKQ52" s="96"/>
      <c r="FKR52" s="96"/>
      <c r="FKS52" s="96"/>
      <c r="FKT52" s="96"/>
      <c r="FKU52" s="96"/>
      <c r="FKV52" s="96"/>
      <c r="FKW52" s="96"/>
      <c r="FKX52" s="96"/>
      <c r="FKY52" s="96"/>
      <c r="FKZ52" s="83"/>
      <c r="FLA52" s="97"/>
      <c r="FLB52" s="90"/>
      <c r="FLC52" s="91"/>
      <c r="FLD52" s="103"/>
      <c r="FLE52" s="104"/>
      <c r="FLF52" s="105"/>
      <c r="FLG52" s="118"/>
      <c r="FLH52" s="96"/>
      <c r="FLI52" s="86"/>
      <c r="FLJ52" s="96"/>
      <c r="FLK52" s="96"/>
      <c r="FLL52" s="96"/>
      <c r="FLM52" s="96"/>
      <c r="FLN52" s="96"/>
      <c r="FLO52" s="96"/>
      <c r="FLP52" s="96"/>
      <c r="FLQ52" s="96"/>
      <c r="FLR52" s="96"/>
      <c r="FLS52" s="96"/>
      <c r="FLT52" s="96"/>
      <c r="FLU52" s="96"/>
      <c r="FLV52" s="96"/>
      <c r="FLW52" s="96"/>
      <c r="FLX52" s="96"/>
      <c r="FLY52" s="96"/>
      <c r="FLZ52" s="96"/>
      <c r="FMA52" s="96"/>
      <c r="FMB52" s="96"/>
      <c r="FMC52" s="96"/>
      <c r="FMD52" s="96"/>
      <c r="FME52" s="83"/>
      <c r="FMF52" s="97"/>
      <c r="FMG52" s="90"/>
      <c r="FMH52" s="91"/>
      <c r="FMI52" s="103"/>
      <c r="FMJ52" s="104"/>
      <c r="FMK52" s="105"/>
      <c r="FML52" s="118"/>
      <c r="FMM52" s="96"/>
      <c r="FMN52" s="86"/>
      <c r="FMO52" s="96"/>
      <c r="FMP52" s="96"/>
      <c r="FMQ52" s="96"/>
      <c r="FMR52" s="96"/>
      <c r="FMS52" s="96"/>
      <c r="FMT52" s="96"/>
      <c r="FMU52" s="96"/>
      <c r="FMV52" s="96"/>
      <c r="FMW52" s="96"/>
      <c r="FMX52" s="96"/>
      <c r="FMY52" s="96"/>
      <c r="FMZ52" s="96"/>
      <c r="FNA52" s="96"/>
      <c r="FNB52" s="96"/>
      <c r="FNC52" s="96"/>
      <c r="FND52" s="96"/>
      <c r="FNE52" s="96"/>
      <c r="FNF52" s="96"/>
      <c r="FNG52" s="96"/>
      <c r="FNH52" s="96"/>
      <c r="FNI52" s="96"/>
      <c r="FNJ52" s="83"/>
      <c r="FNK52" s="97"/>
      <c r="FNL52" s="90"/>
      <c r="FNM52" s="91"/>
      <c r="FNN52" s="103"/>
      <c r="FNO52" s="104"/>
      <c r="FNP52" s="105"/>
      <c r="FNQ52" s="118"/>
      <c r="FNR52" s="96"/>
      <c r="FNS52" s="86"/>
      <c r="FNT52" s="96"/>
      <c r="FNU52" s="96"/>
      <c r="FNV52" s="96"/>
      <c r="FNW52" s="96"/>
      <c r="FNX52" s="96"/>
      <c r="FNY52" s="96"/>
      <c r="FNZ52" s="96"/>
      <c r="FOA52" s="96"/>
      <c r="FOB52" s="96"/>
      <c r="FOC52" s="96"/>
      <c r="FOD52" s="96"/>
      <c r="FOE52" s="96"/>
      <c r="FOF52" s="96"/>
      <c r="FOG52" s="96"/>
      <c r="FOH52" s="96"/>
      <c r="FOI52" s="96"/>
      <c r="FOJ52" s="96"/>
      <c r="FOK52" s="96"/>
      <c r="FOL52" s="96"/>
      <c r="FOM52" s="96"/>
      <c r="FON52" s="96"/>
      <c r="FOO52" s="83"/>
      <c r="FOP52" s="97"/>
      <c r="FOQ52" s="90"/>
      <c r="FOR52" s="91"/>
      <c r="FOS52" s="103"/>
      <c r="FOT52" s="104"/>
      <c r="FOU52" s="105"/>
      <c r="FOV52" s="118"/>
      <c r="FOW52" s="96"/>
      <c r="FOX52" s="86"/>
      <c r="FOY52" s="96"/>
      <c r="FOZ52" s="96"/>
      <c r="FPA52" s="96"/>
      <c r="FPB52" s="96"/>
      <c r="FPC52" s="96"/>
      <c r="FPD52" s="96"/>
      <c r="FPE52" s="96"/>
      <c r="FPF52" s="96"/>
      <c r="FPG52" s="96"/>
      <c r="FPH52" s="96"/>
      <c r="FPI52" s="96"/>
      <c r="FPJ52" s="96"/>
      <c r="FPK52" s="96"/>
      <c r="FPL52" s="96"/>
      <c r="FPM52" s="96"/>
      <c r="FPN52" s="96"/>
      <c r="FPO52" s="96"/>
      <c r="FPP52" s="96"/>
      <c r="FPQ52" s="96"/>
      <c r="FPR52" s="96"/>
      <c r="FPS52" s="96"/>
      <c r="FPT52" s="83"/>
      <c r="FPU52" s="97"/>
      <c r="FPV52" s="90"/>
      <c r="FPW52" s="91"/>
      <c r="FPX52" s="103"/>
      <c r="FPY52" s="104"/>
      <c r="FPZ52" s="105"/>
      <c r="FQA52" s="118"/>
      <c r="FQB52" s="96"/>
      <c r="FQC52" s="86"/>
      <c r="FQD52" s="96"/>
      <c r="FQE52" s="96"/>
      <c r="FQF52" s="96"/>
      <c r="FQG52" s="96"/>
      <c r="FQH52" s="96"/>
      <c r="FQI52" s="96"/>
      <c r="FQJ52" s="96"/>
      <c r="FQK52" s="96"/>
      <c r="FQL52" s="96"/>
      <c r="FQM52" s="96"/>
      <c r="FQN52" s="96"/>
      <c r="FQO52" s="96"/>
      <c r="FQP52" s="96"/>
      <c r="FQQ52" s="96"/>
      <c r="FQR52" s="96"/>
      <c r="FQS52" s="96"/>
      <c r="FQT52" s="96"/>
      <c r="FQU52" s="96"/>
      <c r="FQV52" s="96"/>
      <c r="FQW52" s="96"/>
      <c r="FQX52" s="96"/>
      <c r="FQY52" s="83"/>
      <c r="FQZ52" s="97"/>
      <c r="FRA52" s="90"/>
      <c r="FRB52" s="91"/>
      <c r="FRC52" s="103"/>
      <c r="FRD52" s="104"/>
      <c r="FRE52" s="105"/>
      <c r="FRF52" s="118"/>
      <c r="FRG52" s="96"/>
      <c r="FRH52" s="86"/>
      <c r="FRI52" s="96"/>
      <c r="FRJ52" s="96"/>
      <c r="FRK52" s="96"/>
      <c r="FRL52" s="96"/>
      <c r="FRM52" s="96"/>
      <c r="FRN52" s="96"/>
      <c r="FRO52" s="96"/>
      <c r="FRP52" s="96"/>
      <c r="FRQ52" s="96"/>
      <c r="FRR52" s="96"/>
      <c r="FRS52" s="96"/>
      <c r="FRT52" s="96"/>
      <c r="FRU52" s="96"/>
      <c r="FRV52" s="96"/>
      <c r="FRW52" s="96"/>
      <c r="FRX52" s="96"/>
      <c r="FRY52" s="96"/>
      <c r="FRZ52" s="96"/>
      <c r="FSA52" s="96"/>
      <c r="FSB52" s="96"/>
      <c r="FSC52" s="96"/>
      <c r="FSD52" s="83"/>
      <c r="FSE52" s="97"/>
      <c r="FSF52" s="90"/>
      <c r="FSG52" s="91"/>
      <c r="FSH52" s="103"/>
      <c r="FSI52" s="104"/>
      <c r="FSJ52" s="105"/>
      <c r="FSK52" s="118"/>
      <c r="FSL52" s="96"/>
      <c r="FSM52" s="86"/>
      <c r="FSN52" s="96"/>
      <c r="FSO52" s="96"/>
      <c r="FSP52" s="96"/>
      <c r="FSQ52" s="96"/>
      <c r="FSR52" s="96"/>
      <c r="FSS52" s="96"/>
      <c r="FST52" s="96"/>
      <c r="FSU52" s="96"/>
      <c r="FSV52" s="96"/>
      <c r="FSW52" s="96"/>
      <c r="FSX52" s="96"/>
      <c r="FSY52" s="96"/>
      <c r="FSZ52" s="96"/>
      <c r="FTA52" s="96"/>
      <c r="FTB52" s="96"/>
      <c r="FTC52" s="96"/>
      <c r="FTD52" s="96"/>
      <c r="FTE52" s="96"/>
      <c r="FTF52" s="96"/>
      <c r="FTG52" s="96"/>
      <c r="FTH52" s="96"/>
      <c r="FTI52" s="83"/>
      <c r="FTJ52" s="97"/>
      <c r="FTK52" s="90"/>
      <c r="FTL52" s="91"/>
      <c r="FTM52" s="103"/>
      <c r="FTN52" s="104"/>
      <c r="FTO52" s="105"/>
      <c r="FTP52" s="118"/>
      <c r="FTQ52" s="96"/>
      <c r="FTR52" s="86"/>
      <c r="FTS52" s="96"/>
      <c r="FTT52" s="96"/>
      <c r="FTU52" s="96"/>
      <c r="FTV52" s="96"/>
      <c r="FTW52" s="96"/>
      <c r="FTX52" s="96"/>
      <c r="FTY52" s="96"/>
      <c r="FTZ52" s="96"/>
      <c r="FUA52" s="96"/>
      <c r="FUB52" s="96"/>
      <c r="FUC52" s="96"/>
      <c r="FUD52" s="96"/>
      <c r="FUE52" s="96"/>
      <c r="FUF52" s="96"/>
      <c r="FUG52" s="96"/>
      <c r="FUH52" s="96"/>
      <c r="FUI52" s="96"/>
      <c r="FUJ52" s="96"/>
      <c r="FUK52" s="96"/>
      <c r="FUL52" s="96"/>
      <c r="FUM52" s="96"/>
      <c r="FUN52" s="83"/>
      <c r="FUO52" s="97"/>
      <c r="FUP52" s="90"/>
      <c r="FUQ52" s="91"/>
      <c r="FUR52" s="103"/>
      <c r="FUS52" s="104"/>
      <c r="FUT52" s="105"/>
      <c r="FUU52" s="118"/>
      <c r="FUV52" s="96"/>
      <c r="FUW52" s="86"/>
      <c r="FUX52" s="96"/>
      <c r="FUY52" s="96"/>
      <c r="FUZ52" s="96"/>
      <c r="FVA52" s="96"/>
      <c r="FVB52" s="96"/>
      <c r="FVC52" s="96"/>
      <c r="FVD52" s="96"/>
      <c r="FVE52" s="96"/>
      <c r="FVF52" s="96"/>
      <c r="FVG52" s="96"/>
      <c r="FVH52" s="96"/>
      <c r="FVI52" s="96"/>
      <c r="FVJ52" s="96"/>
      <c r="FVK52" s="96"/>
      <c r="FVL52" s="96"/>
      <c r="FVM52" s="96"/>
      <c r="FVN52" s="96"/>
      <c r="FVO52" s="96"/>
      <c r="FVP52" s="96"/>
      <c r="FVQ52" s="96"/>
      <c r="FVR52" s="96"/>
      <c r="FVS52" s="83"/>
      <c r="FVT52" s="97"/>
      <c r="FVU52" s="90"/>
      <c r="FVV52" s="91"/>
      <c r="FVW52" s="103"/>
      <c r="FVX52" s="104"/>
      <c r="FVY52" s="105"/>
      <c r="FVZ52" s="118"/>
      <c r="FWA52" s="96"/>
      <c r="FWB52" s="86"/>
      <c r="FWC52" s="96"/>
      <c r="FWD52" s="96"/>
      <c r="FWE52" s="96"/>
      <c r="FWF52" s="96"/>
      <c r="FWG52" s="96"/>
      <c r="FWH52" s="96"/>
      <c r="FWI52" s="96"/>
      <c r="FWJ52" s="96"/>
      <c r="FWK52" s="96"/>
      <c r="FWL52" s="96"/>
      <c r="FWM52" s="96"/>
      <c r="FWN52" s="96"/>
      <c r="FWO52" s="96"/>
      <c r="FWP52" s="96"/>
      <c r="FWQ52" s="96"/>
      <c r="FWR52" s="96"/>
      <c r="FWS52" s="96"/>
      <c r="FWT52" s="96"/>
      <c r="FWU52" s="96"/>
      <c r="FWV52" s="96"/>
      <c r="FWW52" s="96"/>
      <c r="FWX52" s="83"/>
      <c r="FWY52" s="97"/>
      <c r="FWZ52" s="90"/>
      <c r="FXA52" s="91"/>
      <c r="FXB52" s="103"/>
      <c r="FXC52" s="104"/>
      <c r="FXD52" s="105"/>
      <c r="FXE52" s="118"/>
      <c r="FXF52" s="96"/>
      <c r="FXG52" s="86"/>
      <c r="FXH52" s="96"/>
      <c r="FXI52" s="96"/>
      <c r="FXJ52" s="96"/>
      <c r="FXK52" s="96"/>
      <c r="FXL52" s="96"/>
      <c r="FXM52" s="96"/>
      <c r="FXN52" s="96"/>
      <c r="FXO52" s="96"/>
      <c r="FXP52" s="96"/>
      <c r="FXQ52" s="96"/>
      <c r="FXR52" s="96"/>
      <c r="FXS52" s="96"/>
      <c r="FXT52" s="96"/>
      <c r="FXU52" s="96"/>
      <c r="FXV52" s="96"/>
      <c r="FXW52" s="96"/>
      <c r="FXX52" s="96"/>
      <c r="FXY52" s="96"/>
      <c r="FXZ52" s="96"/>
      <c r="FYA52" s="96"/>
      <c r="FYB52" s="96"/>
      <c r="FYC52" s="83"/>
      <c r="FYD52" s="97"/>
      <c r="FYE52" s="90"/>
      <c r="FYF52" s="91"/>
      <c r="FYG52" s="103"/>
      <c r="FYH52" s="104"/>
      <c r="FYI52" s="105"/>
      <c r="FYJ52" s="118"/>
      <c r="FYK52" s="96"/>
      <c r="FYL52" s="86"/>
      <c r="FYM52" s="96"/>
      <c r="FYN52" s="96"/>
      <c r="FYO52" s="96"/>
      <c r="FYP52" s="96"/>
      <c r="FYQ52" s="96"/>
      <c r="FYR52" s="96"/>
      <c r="FYS52" s="96"/>
      <c r="FYT52" s="96"/>
      <c r="FYU52" s="96"/>
      <c r="FYV52" s="96"/>
      <c r="FYW52" s="96"/>
      <c r="FYX52" s="96"/>
      <c r="FYY52" s="96"/>
      <c r="FYZ52" s="96"/>
      <c r="FZA52" s="96"/>
      <c r="FZB52" s="96"/>
      <c r="FZC52" s="96"/>
      <c r="FZD52" s="96"/>
      <c r="FZE52" s="96"/>
      <c r="FZF52" s="96"/>
      <c r="FZG52" s="96"/>
      <c r="FZH52" s="83"/>
      <c r="FZI52" s="97"/>
      <c r="FZJ52" s="90"/>
      <c r="FZK52" s="91"/>
      <c r="FZL52" s="103"/>
      <c r="FZM52" s="104"/>
      <c r="FZN52" s="105"/>
      <c r="FZO52" s="118"/>
      <c r="FZP52" s="96"/>
      <c r="FZQ52" s="86"/>
      <c r="FZR52" s="96"/>
      <c r="FZS52" s="96"/>
      <c r="FZT52" s="96"/>
      <c r="FZU52" s="96"/>
      <c r="FZV52" s="96"/>
      <c r="FZW52" s="96"/>
      <c r="FZX52" s="96"/>
      <c r="FZY52" s="96"/>
      <c r="FZZ52" s="96"/>
      <c r="GAA52" s="96"/>
      <c r="GAB52" s="96"/>
      <c r="GAC52" s="96"/>
      <c r="GAD52" s="96"/>
      <c r="GAE52" s="96"/>
      <c r="GAF52" s="96"/>
      <c r="GAG52" s="96"/>
      <c r="GAH52" s="96"/>
      <c r="GAI52" s="96"/>
      <c r="GAJ52" s="96"/>
      <c r="GAK52" s="96"/>
      <c r="GAL52" s="96"/>
      <c r="GAM52" s="83"/>
      <c r="GAN52" s="97"/>
      <c r="GAO52" s="90"/>
      <c r="GAP52" s="91"/>
      <c r="GAQ52" s="103"/>
      <c r="GAR52" s="104"/>
      <c r="GAS52" s="105"/>
      <c r="GAT52" s="118"/>
      <c r="GAU52" s="96"/>
      <c r="GAV52" s="86"/>
      <c r="GAW52" s="96"/>
      <c r="GAX52" s="96"/>
      <c r="GAY52" s="96"/>
      <c r="GAZ52" s="96"/>
      <c r="GBA52" s="96"/>
      <c r="GBB52" s="96"/>
      <c r="GBC52" s="96"/>
      <c r="GBD52" s="96"/>
      <c r="GBE52" s="96"/>
      <c r="GBF52" s="96"/>
      <c r="GBG52" s="96"/>
      <c r="GBH52" s="96"/>
      <c r="GBI52" s="96"/>
      <c r="GBJ52" s="96"/>
      <c r="GBK52" s="96"/>
      <c r="GBL52" s="96"/>
      <c r="GBM52" s="96"/>
      <c r="GBN52" s="96"/>
      <c r="GBO52" s="96"/>
      <c r="GBP52" s="96"/>
      <c r="GBQ52" s="96"/>
      <c r="GBR52" s="83"/>
      <c r="GBS52" s="97"/>
      <c r="GBT52" s="90"/>
      <c r="GBU52" s="91"/>
      <c r="GBV52" s="103"/>
      <c r="GBW52" s="104"/>
      <c r="GBX52" s="105"/>
      <c r="GBY52" s="118"/>
      <c r="GBZ52" s="96"/>
      <c r="GCA52" s="86"/>
      <c r="GCB52" s="96"/>
      <c r="GCC52" s="96"/>
      <c r="GCD52" s="96"/>
      <c r="GCE52" s="96"/>
      <c r="GCF52" s="96"/>
      <c r="GCG52" s="96"/>
      <c r="GCH52" s="96"/>
      <c r="GCI52" s="96"/>
      <c r="GCJ52" s="96"/>
      <c r="GCK52" s="96"/>
      <c r="GCL52" s="96"/>
      <c r="GCM52" s="96"/>
      <c r="GCN52" s="96"/>
      <c r="GCO52" s="96"/>
      <c r="GCP52" s="96"/>
      <c r="GCQ52" s="96"/>
      <c r="GCR52" s="96"/>
      <c r="GCS52" s="96"/>
      <c r="GCT52" s="96"/>
      <c r="GCU52" s="96"/>
      <c r="GCV52" s="96"/>
      <c r="GCW52" s="83"/>
      <c r="GCX52" s="97"/>
      <c r="GCY52" s="90"/>
      <c r="GCZ52" s="91"/>
      <c r="GDA52" s="103"/>
      <c r="GDB52" s="104"/>
      <c r="GDC52" s="105"/>
      <c r="GDD52" s="118"/>
      <c r="GDE52" s="96"/>
      <c r="GDF52" s="86"/>
      <c r="GDG52" s="96"/>
      <c r="GDH52" s="96"/>
      <c r="GDI52" s="96"/>
      <c r="GDJ52" s="96"/>
      <c r="GDK52" s="96"/>
      <c r="GDL52" s="96"/>
      <c r="GDM52" s="96"/>
      <c r="GDN52" s="96"/>
      <c r="GDO52" s="96"/>
      <c r="GDP52" s="96"/>
      <c r="GDQ52" s="96"/>
      <c r="GDR52" s="96"/>
      <c r="GDS52" s="96"/>
      <c r="GDT52" s="96"/>
      <c r="GDU52" s="96"/>
      <c r="GDV52" s="96"/>
      <c r="GDW52" s="96"/>
      <c r="GDX52" s="96"/>
      <c r="GDY52" s="96"/>
      <c r="GDZ52" s="96"/>
      <c r="GEA52" s="96"/>
      <c r="GEB52" s="83"/>
      <c r="GEC52" s="97"/>
      <c r="GED52" s="90"/>
      <c r="GEE52" s="91"/>
      <c r="GEF52" s="103"/>
      <c r="GEG52" s="104"/>
      <c r="GEH52" s="105"/>
      <c r="GEI52" s="118"/>
      <c r="GEJ52" s="96"/>
      <c r="GEK52" s="86"/>
      <c r="GEL52" s="96"/>
      <c r="GEM52" s="96"/>
      <c r="GEN52" s="96"/>
      <c r="GEO52" s="96"/>
      <c r="GEP52" s="96"/>
      <c r="GEQ52" s="96"/>
      <c r="GER52" s="96"/>
      <c r="GES52" s="96"/>
      <c r="GET52" s="96"/>
      <c r="GEU52" s="96"/>
      <c r="GEV52" s="96"/>
      <c r="GEW52" s="96"/>
      <c r="GEX52" s="96"/>
      <c r="GEY52" s="96"/>
      <c r="GEZ52" s="96"/>
      <c r="GFA52" s="96"/>
      <c r="GFB52" s="96"/>
      <c r="GFC52" s="96"/>
      <c r="GFD52" s="96"/>
      <c r="GFE52" s="96"/>
      <c r="GFF52" s="96"/>
      <c r="GFG52" s="83"/>
      <c r="GFH52" s="97"/>
      <c r="GFI52" s="90"/>
      <c r="GFJ52" s="91"/>
      <c r="GFK52" s="103"/>
      <c r="GFL52" s="104"/>
      <c r="GFM52" s="105"/>
      <c r="GFN52" s="118"/>
      <c r="GFO52" s="96"/>
      <c r="GFP52" s="86"/>
      <c r="GFQ52" s="96"/>
      <c r="GFR52" s="96"/>
      <c r="GFS52" s="96"/>
      <c r="GFT52" s="96"/>
      <c r="GFU52" s="96"/>
      <c r="GFV52" s="96"/>
      <c r="GFW52" s="96"/>
      <c r="GFX52" s="96"/>
      <c r="GFY52" s="96"/>
      <c r="GFZ52" s="96"/>
      <c r="GGA52" s="96"/>
      <c r="GGB52" s="96"/>
      <c r="GGC52" s="96"/>
      <c r="GGD52" s="96"/>
      <c r="GGE52" s="96"/>
      <c r="GGF52" s="96"/>
      <c r="GGG52" s="96"/>
      <c r="GGH52" s="96"/>
      <c r="GGI52" s="96"/>
      <c r="GGJ52" s="96"/>
      <c r="GGK52" s="96"/>
      <c r="GGL52" s="83"/>
      <c r="GGM52" s="97"/>
      <c r="GGN52" s="90"/>
      <c r="GGO52" s="91"/>
      <c r="GGP52" s="103"/>
      <c r="GGQ52" s="104"/>
      <c r="GGR52" s="105"/>
      <c r="GGS52" s="118"/>
      <c r="GGT52" s="96"/>
      <c r="GGU52" s="86"/>
      <c r="GGV52" s="96"/>
      <c r="GGW52" s="96"/>
      <c r="GGX52" s="96"/>
      <c r="GGY52" s="96"/>
      <c r="GGZ52" s="96"/>
      <c r="GHA52" s="96"/>
      <c r="GHB52" s="96"/>
      <c r="GHC52" s="96"/>
      <c r="GHD52" s="96"/>
      <c r="GHE52" s="96"/>
      <c r="GHF52" s="96"/>
      <c r="GHG52" s="96"/>
      <c r="GHH52" s="96"/>
      <c r="GHI52" s="96"/>
      <c r="GHJ52" s="96"/>
      <c r="GHK52" s="96"/>
      <c r="GHL52" s="96"/>
      <c r="GHM52" s="96"/>
      <c r="GHN52" s="96"/>
      <c r="GHO52" s="96"/>
      <c r="GHP52" s="96"/>
      <c r="GHQ52" s="83"/>
      <c r="GHR52" s="97"/>
      <c r="GHS52" s="90"/>
      <c r="GHT52" s="91"/>
      <c r="GHU52" s="103"/>
      <c r="GHV52" s="104"/>
      <c r="GHW52" s="105"/>
      <c r="GHX52" s="118"/>
      <c r="GHY52" s="96"/>
      <c r="GHZ52" s="86"/>
      <c r="GIA52" s="96"/>
      <c r="GIB52" s="96"/>
      <c r="GIC52" s="96"/>
      <c r="GID52" s="96"/>
      <c r="GIE52" s="96"/>
      <c r="GIF52" s="96"/>
      <c r="GIG52" s="96"/>
      <c r="GIH52" s="96"/>
      <c r="GII52" s="96"/>
      <c r="GIJ52" s="96"/>
      <c r="GIK52" s="96"/>
      <c r="GIL52" s="96"/>
      <c r="GIM52" s="96"/>
      <c r="GIN52" s="96"/>
      <c r="GIO52" s="96"/>
      <c r="GIP52" s="96"/>
      <c r="GIQ52" s="96"/>
      <c r="GIR52" s="96"/>
      <c r="GIS52" s="96"/>
      <c r="GIT52" s="96"/>
      <c r="GIU52" s="96"/>
      <c r="GIV52" s="83"/>
      <c r="GIW52" s="97"/>
      <c r="GIX52" s="90"/>
      <c r="GIY52" s="91"/>
      <c r="GIZ52" s="103"/>
      <c r="GJA52" s="104"/>
      <c r="GJB52" s="105"/>
      <c r="GJC52" s="118"/>
      <c r="GJD52" s="96"/>
      <c r="GJE52" s="86"/>
      <c r="GJF52" s="96"/>
      <c r="GJG52" s="96"/>
      <c r="GJH52" s="96"/>
      <c r="GJI52" s="96"/>
      <c r="GJJ52" s="96"/>
      <c r="GJK52" s="96"/>
      <c r="GJL52" s="96"/>
      <c r="GJM52" s="96"/>
      <c r="GJN52" s="96"/>
      <c r="GJO52" s="96"/>
      <c r="GJP52" s="96"/>
      <c r="GJQ52" s="96"/>
      <c r="GJR52" s="96"/>
      <c r="GJS52" s="96"/>
      <c r="GJT52" s="96"/>
      <c r="GJU52" s="96"/>
      <c r="GJV52" s="96"/>
      <c r="GJW52" s="96"/>
      <c r="GJX52" s="96"/>
      <c r="GJY52" s="96"/>
      <c r="GJZ52" s="96"/>
      <c r="GKA52" s="83"/>
      <c r="GKB52" s="97"/>
      <c r="GKC52" s="90"/>
      <c r="GKD52" s="91"/>
      <c r="GKE52" s="103"/>
      <c r="GKF52" s="104"/>
      <c r="GKG52" s="105"/>
      <c r="GKH52" s="118"/>
      <c r="GKI52" s="96"/>
      <c r="GKJ52" s="86"/>
      <c r="GKK52" s="96"/>
      <c r="GKL52" s="96"/>
      <c r="GKM52" s="96"/>
      <c r="GKN52" s="96"/>
      <c r="GKO52" s="96"/>
      <c r="GKP52" s="96"/>
      <c r="GKQ52" s="96"/>
      <c r="GKR52" s="96"/>
      <c r="GKS52" s="96"/>
      <c r="GKT52" s="96"/>
      <c r="GKU52" s="96"/>
      <c r="GKV52" s="96"/>
      <c r="GKW52" s="96"/>
      <c r="GKX52" s="96"/>
      <c r="GKY52" s="96"/>
      <c r="GKZ52" s="96"/>
      <c r="GLA52" s="96"/>
      <c r="GLB52" s="96"/>
      <c r="GLC52" s="96"/>
      <c r="GLD52" s="96"/>
      <c r="GLE52" s="96"/>
      <c r="GLF52" s="83"/>
      <c r="GLG52" s="97"/>
      <c r="GLH52" s="90"/>
      <c r="GLI52" s="91"/>
      <c r="GLJ52" s="103"/>
      <c r="GLK52" s="104"/>
      <c r="GLL52" s="105"/>
      <c r="GLM52" s="118"/>
      <c r="GLN52" s="96"/>
      <c r="GLO52" s="86"/>
      <c r="GLP52" s="96"/>
      <c r="GLQ52" s="96"/>
      <c r="GLR52" s="96"/>
      <c r="GLS52" s="96"/>
      <c r="GLT52" s="96"/>
      <c r="GLU52" s="96"/>
      <c r="GLV52" s="96"/>
      <c r="GLW52" s="96"/>
      <c r="GLX52" s="96"/>
      <c r="GLY52" s="96"/>
      <c r="GLZ52" s="96"/>
      <c r="GMA52" s="96"/>
      <c r="GMB52" s="96"/>
      <c r="GMC52" s="96"/>
      <c r="GMD52" s="96"/>
      <c r="GME52" s="96"/>
      <c r="GMF52" s="96"/>
      <c r="GMG52" s="96"/>
      <c r="GMH52" s="96"/>
      <c r="GMI52" s="96"/>
      <c r="GMJ52" s="96"/>
      <c r="GMK52" s="83"/>
      <c r="GML52" s="97"/>
      <c r="GMM52" s="90"/>
      <c r="GMN52" s="91"/>
      <c r="GMO52" s="103"/>
      <c r="GMP52" s="104"/>
      <c r="GMQ52" s="105"/>
      <c r="GMR52" s="118"/>
      <c r="GMS52" s="96"/>
      <c r="GMT52" s="86"/>
      <c r="GMU52" s="96"/>
      <c r="GMV52" s="96"/>
      <c r="GMW52" s="96"/>
      <c r="GMX52" s="96"/>
      <c r="GMY52" s="96"/>
      <c r="GMZ52" s="96"/>
      <c r="GNA52" s="96"/>
      <c r="GNB52" s="96"/>
      <c r="GNC52" s="96"/>
      <c r="GND52" s="96"/>
      <c r="GNE52" s="96"/>
      <c r="GNF52" s="96"/>
      <c r="GNG52" s="96"/>
      <c r="GNH52" s="96"/>
      <c r="GNI52" s="96"/>
      <c r="GNJ52" s="96"/>
      <c r="GNK52" s="96"/>
      <c r="GNL52" s="96"/>
      <c r="GNM52" s="96"/>
      <c r="GNN52" s="96"/>
      <c r="GNO52" s="96"/>
      <c r="GNP52" s="83"/>
      <c r="GNQ52" s="97"/>
      <c r="GNR52" s="90"/>
      <c r="GNS52" s="91"/>
      <c r="GNT52" s="103"/>
      <c r="GNU52" s="104"/>
      <c r="GNV52" s="105"/>
      <c r="GNW52" s="118"/>
      <c r="GNX52" s="96"/>
      <c r="GNY52" s="86"/>
      <c r="GNZ52" s="96"/>
      <c r="GOA52" s="96"/>
      <c r="GOB52" s="96"/>
      <c r="GOC52" s="96"/>
      <c r="GOD52" s="96"/>
      <c r="GOE52" s="96"/>
      <c r="GOF52" s="96"/>
      <c r="GOG52" s="96"/>
      <c r="GOH52" s="96"/>
      <c r="GOI52" s="96"/>
      <c r="GOJ52" s="96"/>
      <c r="GOK52" s="96"/>
      <c r="GOL52" s="96"/>
      <c r="GOM52" s="96"/>
      <c r="GON52" s="96"/>
      <c r="GOO52" s="96"/>
      <c r="GOP52" s="96"/>
      <c r="GOQ52" s="96"/>
      <c r="GOR52" s="96"/>
      <c r="GOS52" s="96"/>
      <c r="GOT52" s="96"/>
      <c r="GOU52" s="83"/>
      <c r="GOV52" s="97"/>
      <c r="GOW52" s="90"/>
      <c r="GOX52" s="91"/>
      <c r="GOY52" s="103"/>
      <c r="GOZ52" s="104"/>
      <c r="GPA52" s="105"/>
      <c r="GPB52" s="118"/>
      <c r="GPC52" s="96"/>
      <c r="GPD52" s="86"/>
      <c r="GPE52" s="96"/>
      <c r="GPF52" s="96"/>
      <c r="GPG52" s="96"/>
      <c r="GPH52" s="96"/>
      <c r="GPI52" s="96"/>
      <c r="GPJ52" s="96"/>
      <c r="GPK52" s="96"/>
      <c r="GPL52" s="96"/>
      <c r="GPM52" s="96"/>
      <c r="GPN52" s="96"/>
      <c r="GPO52" s="96"/>
      <c r="GPP52" s="96"/>
      <c r="GPQ52" s="96"/>
      <c r="GPR52" s="96"/>
      <c r="GPS52" s="96"/>
      <c r="GPT52" s="96"/>
      <c r="GPU52" s="96"/>
      <c r="GPV52" s="96"/>
      <c r="GPW52" s="96"/>
      <c r="GPX52" s="96"/>
      <c r="GPY52" s="96"/>
      <c r="GPZ52" s="83"/>
      <c r="GQA52" s="97"/>
      <c r="GQB52" s="90"/>
      <c r="GQC52" s="91"/>
      <c r="GQD52" s="103"/>
      <c r="GQE52" s="104"/>
      <c r="GQF52" s="105"/>
      <c r="GQG52" s="118"/>
      <c r="GQH52" s="96"/>
      <c r="GQI52" s="86"/>
      <c r="GQJ52" s="96"/>
      <c r="GQK52" s="96"/>
      <c r="GQL52" s="96"/>
      <c r="GQM52" s="96"/>
      <c r="GQN52" s="96"/>
      <c r="GQO52" s="96"/>
      <c r="GQP52" s="96"/>
      <c r="GQQ52" s="96"/>
      <c r="GQR52" s="96"/>
      <c r="GQS52" s="96"/>
      <c r="GQT52" s="96"/>
      <c r="GQU52" s="96"/>
      <c r="GQV52" s="96"/>
      <c r="GQW52" s="96"/>
      <c r="GQX52" s="96"/>
      <c r="GQY52" s="96"/>
      <c r="GQZ52" s="96"/>
      <c r="GRA52" s="96"/>
      <c r="GRB52" s="96"/>
      <c r="GRC52" s="96"/>
      <c r="GRD52" s="96"/>
      <c r="GRE52" s="83"/>
      <c r="GRF52" s="97"/>
      <c r="GRG52" s="90"/>
      <c r="GRH52" s="91"/>
      <c r="GRI52" s="103"/>
      <c r="GRJ52" s="104"/>
      <c r="GRK52" s="105"/>
      <c r="GRL52" s="118"/>
      <c r="GRM52" s="96"/>
      <c r="GRN52" s="86"/>
      <c r="GRO52" s="96"/>
      <c r="GRP52" s="96"/>
      <c r="GRQ52" s="96"/>
      <c r="GRR52" s="96"/>
      <c r="GRS52" s="96"/>
      <c r="GRT52" s="96"/>
      <c r="GRU52" s="96"/>
      <c r="GRV52" s="96"/>
      <c r="GRW52" s="96"/>
      <c r="GRX52" s="96"/>
      <c r="GRY52" s="96"/>
      <c r="GRZ52" s="96"/>
      <c r="GSA52" s="96"/>
      <c r="GSB52" s="96"/>
      <c r="GSC52" s="96"/>
      <c r="GSD52" s="96"/>
      <c r="GSE52" s="96"/>
      <c r="GSF52" s="96"/>
      <c r="GSG52" s="96"/>
      <c r="GSH52" s="96"/>
      <c r="GSI52" s="96"/>
      <c r="GSJ52" s="83"/>
      <c r="GSK52" s="97"/>
      <c r="GSL52" s="90"/>
      <c r="GSM52" s="91"/>
      <c r="GSN52" s="103"/>
      <c r="GSO52" s="104"/>
      <c r="GSP52" s="105"/>
      <c r="GSQ52" s="118"/>
      <c r="GSR52" s="96"/>
      <c r="GSS52" s="86"/>
      <c r="GST52" s="96"/>
      <c r="GSU52" s="96"/>
      <c r="GSV52" s="96"/>
      <c r="GSW52" s="96"/>
      <c r="GSX52" s="96"/>
      <c r="GSY52" s="96"/>
      <c r="GSZ52" s="96"/>
      <c r="GTA52" s="96"/>
      <c r="GTB52" s="96"/>
      <c r="GTC52" s="96"/>
      <c r="GTD52" s="96"/>
      <c r="GTE52" s="96"/>
      <c r="GTF52" s="96"/>
      <c r="GTG52" s="96"/>
      <c r="GTH52" s="96"/>
      <c r="GTI52" s="96"/>
      <c r="GTJ52" s="96"/>
      <c r="GTK52" s="96"/>
      <c r="GTL52" s="96"/>
      <c r="GTM52" s="96"/>
      <c r="GTN52" s="96"/>
      <c r="GTO52" s="83"/>
      <c r="GTP52" s="97"/>
      <c r="GTQ52" s="90"/>
      <c r="GTR52" s="91"/>
      <c r="GTS52" s="103"/>
      <c r="GTT52" s="104"/>
      <c r="GTU52" s="105"/>
      <c r="GTV52" s="118"/>
      <c r="GTW52" s="96"/>
      <c r="GTX52" s="86"/>
      <c r="GTY52" s="96"/>
      <c r="GTZ52" s="96"/>
      <c r="GUA52" s="96"/>
      <c r="GUB52" s="96"/>
      <c r="GUC52" s="96"/>
      <c r="GUD52" s="96"/>
      <c r="GUE52" s="96"/>
      <c r="GUF52" s="96"/>
      <c r="GUG52" s="96"/>
      <c r="GUH52" s="96"/>
      <c r="GUI52" s="96"/>
      <c r="GUJ52" s="96"/>
      <c r="GUK52" s="96"/>
      <c r="GUL52" s="96"/>
      <c r="GUM52" s="96"/>
      <c r="GUN52" s="96"/>
      <c r="GUO52" s="96"/>
      <c r="GUP52" s="96"/>
      <c r="GUQ52" s="96"/>
      <c r="GUR52" s="96"/>
      <c r="GUS52" s="96"/>
      <c r="GUT52" s="83"/>
      <c r="GUU52" s="97"/>
      <c r="GUV52" s="90"/>
      <c r="GUW52" s="91"/>
      <c r="GUX52" s="103"/>
      <c r="GUY52" s="104"/>
      <c r="GUZ52" s="105"/>
      <c r="GVA52" s="118"/>
      <c r="GVB52" s="96"/>
      <c r="GVC52" s="86"/>
      <c r="GVD52" s="96"/>
      <c r="GVE52" s="96"/>
      <c r="GVF52" s="96"/>
      <c r="GVG52" s="96"/>
      <c r="GVH52" s="96"/>
      <c r="GVI52" s="96"/>
      <c r="GVJ52" s="96"/>
      <c r="GVK52" s="96"/>
      <c r="GVL52" s="96"/>
      <c r="GVM52" s="96"/>
      <c r="GVN52" s="96"/>
      <c r="GVO52" s="96"/>
      <c r="GVP52" s="96"/>
      <c r="GVQ52" s="96"/>
      <c r="GVR52" s="96"/>
      <c r="GVS52" s="96"/>
      <c r="GVT52" s="96"/>
      <c r="GVU52" s="96"/>
      <c r="GVV52" s="96"/>
      <c r="GVW52" s="96"/>
      <c r="GVX52" s="96"/>
      <c r="GVY52" s="83"/>
      <c r="GVZ52" s="97"/>
      <c r="GWA52" s="90"/>
      <c r="GWB52" s="91"/>
      <c r="GWC52" s="103"/>
      <c r="GWD52" s="104"/>
      <c r="GWE52" s="105"/>
      <c r="GWF52" s="118"/>
      <c r="GWG52" s="96"/>
      <c r="GWH52" s="86"/>
      <c r="GWI52" s="96"/>
      <c r="GWJ52" s="96"/>
      <c r="GWK52" s="96"/>
      <c r="GWL52" s="96"/>
      <c r="GWM52" s="96"/>
      <c r="GWN52" s="96"/>
      <c r="GWO52" s="96"/>
      <c r="GWP52" s="96"/>
      <c r="GWQ52" s="96"/>
      <c r="GWR52" s="96"/>
      <c r="GWS52" s="96"/>
      <c r="GWT52" s="96"/>
      <c r="GWU52" s="96"/>
      <c r="GWV52" s="96"/>
      <c r="GWW52" s="96"/>
      <c r="GWX52" s="96"/>
      <c r="GWY52" s="96"/>
      <c r="GWZ52" s="96"/>
      <c r="GXA52" s="96"/>
      <c r="GXB52" s="96"/>
      <c r="GXC52" s="96"/>
      <c r="GXD52" s="83"/>
      <c r="GXE52" s="97"/>
      <c r="GXF52" s="90"/>
      <c r="GXG52" s="91"/>
      <c r="GXH52" s="103"/>
      <c r="GXI52" s="104"/>
      <c r="GXJ52" s="105"/>
      <c r="GXK52" s="118"/>
      <c r="GXL52" s="96"/>
      <c r="GXM52" s="86"/>
      <c r="GXN52" s="96"/>
      <c r="GXO52" s="96"/>
      <c r="GXP52" s="96"/>
      <c r="GXQ52" s="96"/>
      <c r="GXR52" s="96"/>
      <c r="GXS52" s="96"/>
      <c r="GXT52" s="96"/>
      <c r="GXU52" s="96"/>
      <c r="GXV52" s="96"/>
      <c r="GXW52" s="96"/>
      <c r="GXX52" s="96"/>
      <c r="GXY52" s="96"/>
      <c r="GXZ52" s="96"/>
      <c r="GYA52" s="96"/>
      <c r="GYB52" s="96"/>
      <c r="GYC52" s="96"/>
      <c r="GYD52" s="96"/>
      <c r="GYE52" s="96"/>
      <c r="GYF52" s="96"/>
      <c r="GYG52" s="96"/>
      <c r="GYH52" s="96"/>
      <c r="GYI52" s="83"/>
      <c r="GYJ52" s="97"/>
      <c r="GYK52" s="90"/>
      <c r="GYL52" s="91"/>
      <c r="GYM52" s="103"/>
      <c r="GYN52" s="104"/>
      <c r="GYO52" s="105"/>
      <c r="GYP52" s="118"/>
      <c r="GYQ52" s="96"/>
      <c r="GYR52" s="86"/>
      <c r="GYS52" s="96"/>
      <c r="GYT52" s="96"/>
      <c r="GYU52" s="96"/>
      <c r="GYV52" s="96"/>
      <c r="GYW52" s="96"/>
      <c r="GYX52" s="96"/>
      <c r="GYY52" s="96"/>
      <c r="GYZ52" s="96"/>
      <c r="GZA52" s="96"/>
      <c r="GZB52" s="96"/>
      <c r="GZC52" s="96"/>
      <c r="GZD52" s="96"/>
      <c r="GZE52" s="96"/>
      <c r="GZF52" s="96"/>
      <c r="GZG52" s="96"/>
      <c r="GZH52" s="96"/>
      <c r="GZI52" s="96"/>
      <c r="GZJ52" s="96"/>
      <c r="GZK52" s="96"/>
      <c r="GZL52" s="96"/>
      <c r="GZM52" s="96"/>
      <c r="GZN52" s="83"/>
      <c r="GZO52" s="97"/>
      <c r="GZP52" s="90"/>
      <c r="GZQ52" s="91"/>
      <c r="GZR52" s="103"/>
      <c r="GZS52" s="104"/>
      <c r="GZT52" s="105"/>
      <c r="GZU52" s="118"/>
      <c r="GZV52" s="96"/>
      <c r="GZW52" s="86"/>
      <c r="GZX52" s="96"/>
      <c r="GZY52" s="96"/>
      <c r="GZZ52" s="96"/>
      <c r="HAA52" s="96"/>
      <c r="HAB52" s="96"/>
      <c r="HAC52" s="96"/>
      <c r="HAD52" s="96"/>
      <c r="HAE52" s="96"/>
      <c r="HAF52" s="96"/>
      <c r="HAG52" s="96"/>
      <c r="HAH52" s="96"/>
      <c r="HAI52" s="96"/>
      <c r="HAJ52" s="96"/>
      <c r="HAK52" s="96"/>
      <c r="HAL52" s="96"/>
      <c r="HAM52" s="96"/>
      <c r="HAN52" s="96"/>
      <c r="HAO52" s="96"/>
      <c r="HAP52" s="96"/>
      <c r="HAQ52" s="96"/>
      <c r="HAR52" s="96"/>
      <c r="HAS52" s="83"/>
      <c r="HAT52" s="97"/>
      <c r="HAU52" s="90"/>
      <c r="HAV52" s="91"/>
      <c r="HAW52" s="103"/>
      <c r="HAX52" s="104"/>
      <c r="HAY52" s="105"/>
      <c r="HAZ52" s="118"/>
      <c r="HBA52" s="96"/>
      <c r="HBB52" s="86"/>
      <c r="HBC52" s="96"/>
      <c r="HBD52" s="96"/>
      <c r="HBE52" s="96"/>
      <c r="HBF52" s="96"/>
      <c r="HBG52" s="96"/>
      <c r="HBH52" s="96"/>
      <c r="HBI52" s="96"/>
      <c r="HBJ52" s="96"/>
      <c r="HBK52" s="96"/>
      <c r="HBL52" s="96"/>
      <c r="HBM52" s="96"/>
      <c r="HBN52" s="96"/>
      <c r="HBO52" s="96"/>
      <c r="HBP52" s="96"/>
      <c r="HBQ52" s="96"/>
      <c r="HBR52" s="96"/>
      <c r="HBS52" s="96"/>
      <c r="HBT52" s="96"/>
      <c r="HBU52" s="96"/>
      <c r="HBV52" s="96"/>
      <c r="HBW52" s="96"/>
      <c r="HBX52" s="83"/>
      <c r="HBY52" s="97"/>
      <c r="HBZ52" s="90"/>
      <c r="HCA52" s="91"/>
      <c r="HCB52" s="103"/>
      <c r="HCC52" s="104"/>
      <c r="HCD52" s="105"/>
      <c r="HCE52" s="118"/>
      <c r="HCF52" s="96"/>
      <c r="HCG52" s="86"/>
      <c r="HCH52" s="96"/>
      <c r="HCI52" s="96"/>
      <c r="HCJ52" s="96"/>
      <c r="HCK52" s="96"/>
      <c r="HCL52" s="96"/>
      <c r="HCM52" s="96"/>
      <c r="HCN52" s="96"/>
      <c r="HCO52" s="96"/>
      <c r="HCP52" s="96"/>
      <c r="HCQ52" s="96"/>
      <c r="HCR52" s="96"/>
      <c r="HCS52" s="96"/>
      <c r="HCT52" s="96"/>
      <c r="HCU52" s="96"/>
      <c r="HCV52" s="96"/>
      <c r="HCW52" s="96"/>
      <c r="HCX52" s="96"/>
      <c r="HCY52" s="96"/>
      <c r="HCZ52" s="96"/>
      <c r="HDA52" s="96"/>
      <c r="HDB52" s="96"/>
      <c r="HDC52" s="83"/>
      <c r="HDD52" s="97"/>
      <c r="HDE52" s="90"/>
      <c r="HDF52" s="91"/>
      <c r="HDG52" s="103"/>
      <c r="HDH52" s="104"/>
      <c r="HDI52" s="105"/>
      <c r="HDJ52" s="118"/>
      <c r="HDK52" s="96"/>
      <c r="HDL52" s="86"/>
      <c r="HDM52" s="96"/>
      <c r="HDN52" s="96"/>
      <c r="HDO52" s="96"/>
      <c r="HDP52" s="96"/>
      <c r="HDQ52" s="96"/>
      <c r="HDR52" s="96"/>
      <c r="HDS52" s="96"/>
      <c r="HDT52" s="96"/>
      <c r="HDU52" s="96"/>
      <c r="HDV52" s="96"/>
      <c r="HDW52" s="96"/>
      <c r="HDX52" s="96"/>
      <c r="HDY52" s="96"/>
      <c r="HDZ52" s="96"/>
      <c r="HEA52" s="96"/>
      <c r="HEB52" s="96"/>
      <c r="HEC52" s="96"/>
      <c r="HED52" s="96"/>
      <c r="HEE52" s="96"/>
      <c r="HEF52" s="96"/>
      <c r="HEG52" s="96"/>
      <c r="HEH52" s="83"/>
      <c r="HEI52" s="97"/>
      <c r="HEJ52" s="90"/>
      <c r="HEK52" s="91"/>
      <c r="HEL52" s="103"/>
      <c r="HEM52" s="104"/>
      <c r="HEN52" s="105"/>
      <c r="HEO52" s="118"/>
      <c r="HEP52" s="96"/>
      <c r="HEQ52" s="86"/>
      <c r="HER52" s="96"/>
      <c r="HES52" s="96"/>
      <c r="HET52" s="96"/>
      <c r="HEU52" s="96"/>
      <c r="HEV52" s="96"/>
      <c r="HEW52" s="96"/>
      <c r="HEX52" s="96"/>
      <c r="HEY52" s="96"/>
      <c r="HEZ52" s="96"/>
      <c r="HFA52" s="96"/>
      <c r="HFB52" s="96"/>
      <c r="HFC52" s="96"/>
      <c r="HFD52" s="96"/>
      <c r="HFE52" s="96"/>
      <c r="HFF52" s="96"/>
      <c r="HFG52" s="96"/>
      <c r="HFH52" s="96"/>
      <c r="HFI52" s="96"/>
      <c r="HFJ52" s="96"/>
      <c r="HFK52" s="96"/>
      <c r="HFL52" s="96"/>
      <c r="HFM52" s="83"/>
      <c r="HFN52" s="97"/>
      <c r="HFO52" s="90"/>
      <c r="HFP52" s="91"/>
      <c r="HFQ52" s="103"/>
      <c r="HFR52" s="104"/>
      <c r="HFS52" s="105"/>
      <c r="HFT52" s="118"/>
      <c r="HFU52" s="96"/>
      <c r="HFV52" s="86"/>
      <c r="HFW52" s="96"/>
      <c r="HFX52" s="96"/>
      <c r="HFY52" s="96"/>
      <c r="HFZ52" s="96"/>
      <c r="HGA52" s="96"/>
      <c r="HGB52" s="96"/>
      <c r="HGC52" s="96"/>
      <c r="HGD52" s="96"/>
      <c r="HGE52" s="96"/>
      <c r="HGF52" s="96"/>
      <c r="HGG52" s="96"/>
      <c r="HGH52" s="96"/>
      <c r="HGI52" s="96"/>
      <c r="HGJ52" s="96"/>
      <c r="HGK52" s="96"/>
      <c r="HGL52" s="96"/>
      <c r="HGM52" s="96"/>
      <c r="HGN52" s="96"/>
      <c r="HGO52" s="96"/>
      <c r="HGP52" s="96"/>
      <c r="HGQ52" s="96"/>
      <c r="HGR52" s="83"/>
      <c r="HGS52" s="97"/>
      <c r="HGT52" s="90"/>
      <c r="HGU52" s="91"/>
      <c r="HGV52" s="103"/>
      <c r="HGW52" s="104"/>
      <c r="HGX52" s="105"/>
      <c r="HGY52" s="118"/>
      <c r="HGZ52" s="96"/>
      <c r="HHA52" s="86"/>
      <c r="HHB52" s="96"/>
      <c r="HHC52" s="96"/>
      <c r="HHD52" s="96"/>
      <c r="HHE52" s="96"/>
      <c r="HHF52" s="96"/>
      <c r="HHG52" s="96"/>
      <c r="HHH52" s="96"/>
      <c r="HHI52" s="96"/>
      <c r="HHJ52" s="96"/>
      <c r="HHK52" s="96"/>
      <c r="HHL52" s="96"/>
      <c r="HHM52" s="96"/>
      <c r="HHN52" s="96"/>
      <c r="HHO52" s="96"/>
      <c r="HHP52" s="96"/>
      <c r="HHQ52" s="96"/>
      <c r="HHR52" s="96"/>
      <c r="HHS52" s="96"/>
      <c r="HHT52" s="96"/>
      <c r="HHU52" s="96"/>
      <c r="HHV52" s="96"/>
      <c r="HHW52" s="83"/>
      <c r="HHX52" s="97"/>
      <c r="HHY52" s="90"/>
      <c r="HHZ52" s="91"/>
      <c r="HIA52" s="103"/>
      <c r="HIB52" s="104"/>
      <c r="HIC52" s="105"/>
      <c r="HID52" s="118"/>
      <c r="HIE52" s="96"/>
      <c r="HIF52" s="86"/>
      <c r="HIG52" s="96"/>
      <c r="HIH52" s="96"/>
      <c r="HII52" s="96"/>
      <c r="HIJ52" s="96"/>
      <c r="HIK52" s="96"/>
      <c r="HIL52" s="96"/>
      <c r="HIM52" s="96"/>
      <c r="HIN52" s="96"/>
      <c r="HIO52" s="96"/>
      <c r="HIP52" s="96"/>
      <c r="HIQ52" s="96"/>
      <c r="HIR52" s="96"/>
      <c r="HIS52" s="96"/>
      <c r="HIT52" s="96"/>
      <c r="HIU52" s="96"/>
      <c r="HIV52" s="96"/>
      <c r="HIW52" s="96"/>
      <c r="HIX52" s="96"/>
      <c r="HIY52" s="96"/>
      <c r="HIZ52" s="96"/>
      <c r="HJA52" s="96"/>
      <c r="HJB52" s="83"/>
      <c r="HJC52" s="97"/>
      <c r="HJD52" s="90"/>
      <c r="HJE52" s="91"/>
      <c r="HJF52" s="103"/>
      <c r="HJG52" s="104"/>
      <c r="HJH52" s="105"/>
      <c r="HJI52" s="118"/>
      <c r="HJJ52" s="96"/>
      <c r="HJK52" s="86"/>
      <c r="HJL52" s="96"/>
      <c r="HJM52" s="96"/>
      <c r="HJN52" s="96"/>
      <c r="HJO52" s="96"/>
      <c r="HJP52" s="96"/>
      <c r="HJQ52" s="96"/>
      <c r="HJR52" s="96"/>
      <c r="HJS52" s="96"/>
      <c r="HJT52" s="96"/>
      <c r="HJU52" s="96"/>
      <c r="HJV52" s="96"/>
      <c r="HJW52" s="96"/>
      <c r="HJX52" s="96"/>
      <c r="HJY52" s="96"/>
      <c r="HJZ52" s="96"/>
      <c r="HKA52" s="96"/>
      <c r="HKB52" s="96"/>
      <c r="HKC52" s="96"/>
      <c r="HKD52" s="96"/>
      <c r="HKE52" s="96"/>
      <c r="HKF52" s="96"/>
      <c r="HKG52" s="83"/>
      <c r="HKH52" s="97"/>
      <c r="HKI52" s="90"/>
      <c r="HKJ52" s="91"/>
      <c r="HKK52" s="103"/>
      <c r="HKL52" s="104"/>
      <c r="HKM52" s="105"/>
      <c r="HKN52" s="118"/>
      <c r="HKO52" s="96"/>
      <c r="HKP52" s="86"/>
      <c r="HKQ52" s="96"/>
      <c r="HKR52" s="96"/>
      <c r="HKS52" s="96"/>
      <c r="HKT52" s="96"/>
      <c r="HKU52" s="96"/>
      <c r="HKV52" s="96"/>
      <c r="HKW52" s="96"/>
      <c r="HKX52" s="96"/>
      <c r="HKY52" s="96"/>
      <c r="HKZ52" s="96"/>
      <c r="HLA52" s="96"/>
      <c r="HLB52" s="96"/>
      <c r="HLC52" s="96"/>
      <c r="HLD52" s="96"/>
      <c r="HLE52" s="96"/>
      <c r="HLF52" s="96"/>
      <c r="HLG52" s="96"/>
      <c r="HLH52" s="96"/>
      <c r="HLI52" s="96"/>
      <c r="HLJ52" s="96"/>
      <c r="HLK52" s="96"/>
      <c r="HLL52" s="83"/>
      <c r="HLM52" s="97"/>
      <c r="HLN52" s="90"/>
      <c r="HLO52" s="91"/>
      <c r="HLP52" s="103"/>
      <c r="HLQ52" s="104"/>
      <c r="HLR52" s="105"/>
      <c r="HLS52" s="118"/>
      <c r="HLT52" s="96"/>
      <c r="HLU52" s="86"/>
      <c r="HLV52" s="96"/>
      <c r="HLW52" s="96"/>
      <c r="HLX52" s="96"/>
      <c r="HLY52" s="96"/>
      <c r="HLZ52" s="96"/>
      <c r="HMA52" s="96"/>
      <c r="HMB52" s="96"/>
      <c r="HMC52" s="96"/>
      <c r="HMD52" s="96"/>
      <c r="HME52" s="96"/>
      <c r="HMF52" s="96"/>
      <c r="HMG52" s="96"/>
      <c r="HMH52" s="96"/>
      <c r="HMI52" s="96"/>
      <c r="HMJ52" s="96"/>
      <c r="HMK52" s="96"/>
      <c r="HML52" s="96"/>
      <c r="HMM52" s="96"/>
      <c r="HMN52" s="96"/>
      <c r="HMO52" s="96"/>
      <c r="HMP52" s="96"/>
      <c r="HMQ52" s="83"/>
      <c r="HMR52" s="97"/>
      <c r="HMS52" s="90"/>
      <c r="HMT52" s="91"/>
      <c r="HMU52" s="103"/>
      <c r="HMV52" s="104"/>
      <c r="HMW52" s="105"/>
      <c r="HMX52" s="118"/>
      <c r="HMY52" s="96"/>
      <c r="HMZ52" s="86"/>
      <c r="HNA52" s="96"/>
      <c r="HNB52" s="96"/>
      <c r="HNC52" s="96"/>
      <c r="HND52" s="96"/>
      <c r="HNE52" s="96"/>
      <c r="HNF52" s="96"/>
      <c r="HNG52" s="96"/>
      <c r="HNH52" s="96"/>
      <c r="HNI52" s="96"/>
      <c r="HNJ52" s="96"/>
      <c r="HNK52" s="96"/>
      <c r="HNL52" s="96"/>
      <c r="HNM52" s="96"/>
      <c r="HNN52" s="96"/>
      <c r="HNO52" s="96"/>
      <c r="HNP52" s="96"/>
      <c r="HNQ52" s="96"/>
      <c r="HNR52" s="96"/>
      <c r="HNS52" s="96"/>
      <c r="HNT52" s="96"/>
      <c r="HNU52" s="96"/>
      <c r="HNV52" s="83"/>
      <c r="HNW52" s="97"/>
      <c r="HNX52" s="90"/>
      <c r="HNY52" s="91"/>
      <c r="HNZ52" s="103"/>
      <c r="HOA52" s="104"/>
      <c r="HOB52" s="105"/>
      <c r="HOC52" s="118"/>
      <c r="HOD52" s="96"/>
      <c r="HOE52" s="86"/>
      <c r="HOF52" s="96"/>
      <c r="HOG52" s="96"/>
      <c r="HOH52" s="96"/>
      <c r="HOI52" s="96"/>
      <c r="HOJ52" s="96"/>
      <c r="HOK52" s="96"/>
      <c r="HOL52" s="96"/>
      <c r="HOM52" s="96"/>
      <c r="HON52" s="96"/>
      <c r="HOO52" s="96"/>
      <c r="HOP52" s="96"/>
      <c r="HOQ52" s="96"/>
      <c r="HOR52" s="96"/>
      <c r="HOS52" s="96"/>
      <c r="HOT52" s="96"/>
      <c r="HOU52" s="96"/>
      <c r="HOV52" s="96"/>
      <c r="HOW52" s="96"/>
      <c r="HOX52" s="96"/>
      <c r="HOY52" s="96"/>
      <c r="HOZ52" s="96"/>
      <c r="HPA52" s="83"/>
      <c r="HPB52" s="97"/>
      <c r="HPC52" s="90"/>
      <c r="HPD52" s="91"/>
      <c r="HPE52" s="103"/>
      <c r="HPF52" s="104"/>
      <c r="HPG52" s="105"/>
      <c r="HPH52" s="118"/>
      <c r="HPI52" s="96"/>
      <c r="HPJ52" s="86"/>
      <c r="HPK52" s="96"/>
      <c r="HPL52" s="96"/>
      <c r="HPM52" s="96"/>
      <c r="HPN52" s="96"/>
      <c r="HPO52" s="96"/>
      <c r="HPP52" s="96"/>
      <c r="HPQ52" s="96"/>
      <c r="HPR52" s="96"/>
      <c r="HPS52" s="96"/>
      <c r="HPT52" s="96"/>
      <c r="HPU52" s="96"/>
      <c r="HPV52" s="96"/>
      <c r="HPW52" s="96"/>
      <c r="HPX52" s="96"/>
      <c r="HPY52" s="96"/>
      <c r="HPZ52" s="96"/>
      <c r="HQA52" s="96"/>
      <c r="HQB52" s="96"/>
      <c r="HQC52" s="96"/>
      <c r="HQD52" s="96"/>
      <c r="HQE52" s="96"/>
      <c r="HQF52" s="83"/>
      <c r="HQG52" s="97"/>
      <c r="HQH52" s="90"/>
      <c r="HQI52" s="91"/>
      <c r="HQJ52" s="103"/>
      <c r="HQK52" s="104"/>
      <c r="HQL52" s="105"/>
      <c r="HQM52" s="118"/>
      <c r="HQN52" s="96"/>
      <c r="HQO52" s="86"/>
      <c r="HQP52" s="96"/>
      <c r="HQQ52" s="96"/>
      <c r="HQR52" s="96"/>
      <c r="HQS52" s="96"/>
      <c r="HQT52" s="96"/>
      <c r="HQU52" s="96"/>
      <c r="HQV52" s="96"/>
      <c r="HQW52" s="96"/>
      <c r="HQX52" s="96"/>
      <c r="HQY52" s="96"/>
      <c r="HQZ52" s="96"/>
      <c r="HRA52" s="96"/>
      <c r="HRB52" s="96"/>
      <c r="HRC52" s="96"/>
      <c r="HRD52" s="96"/>
      <c r="HRE52" s="96"/>
      <c r="HRF52" s="96"/>
      <c r="HRG52" s="96"/>
      <c r="HRH52" s="96"/>
      <c r="HRI52" s="96"/>
      <c r="HRJ52" s="96"/>
      <c r="HRK52" s="83"/>
      <c r="HRL52" s="97"/>
      <c r="HRM52" s="90"/>
      <c r="HRN52" s="91"/>
      <c r="HRO52" s="103"/>
      <c r="HRP52" s="104"/>
      <c r="HRQ52" s="105"/>
      <c r="HRR52" s="118"/>
      <c r="HRS52" s="96"/>
      <c r="HRT52" s="86"/>
      <c r="HRU52" s="96"/>
      <c r="HRV52" s="96"/>
      <c r="HRW52" s="96"/>
      <c r="HRX52" s="96"/>
      <c r="HRY52" s="96"/>
      <c r="HRZ52" s="96"/>
      <c r="HSA52" s="96"/>
      <c r="HSB52" s="96"/>
      <c r="HSC52" s="96"/>
      <c r="HSD52" s="96"/>
      <c r="HSE52" s="96"/>
      <c r="HSF52" s="96"/>
      <c r="HSG52" s="96"/>
      <c r="HSH52" s="96"/>
      <c r="HSI52" s="96"/>
      <c r="HSJ52" s="96"/>
      <c r="HSK52" s="96"/>
      <c r="HSL52" s="96"/>
      <c r="HSM52" s="96"/>
      <c r="HSN52" s="96"/>
      <c r="HSO52" s="96"/>
      <c r="HSP52" s="83"/>
      <c r="HSQ52" s="97"/>
      <c r="HSR52" s="90"/>
      <c r="HSS52" s="91"/>
      <c r="HST52" s="103"/>
      <c r="HSU52" s="104"/>
      <c r="HSV52" s="105"/>
      <c r="HSW52" s="118"/>
      <c r="HSX52" s="96"/>
      <c r="HSY52" s="86"/>
      <c r="HSZ52" s="96"/>
      <c r="HTA52" s="96"/>
      <c r="HTB52" s="96"/>
      <c r="HTC52" s="96"/>
      <c r="HTD52" s="96"/>
      <c r="HTE52" s="96"/>
      <c r="HTF52" s="96"/>
      <c r="HTG52" s="96"/>
      <c r="HTH52" s="96"/>
      <c r="HTI52" s="96"/>
      <c r="HTJ52" s="96"/>
      <c r="HTK52" s="96"/>
      <c r="HTL52" s="96"/>
      <c r="HTM52" s="96"/>
      <c r="HTN52" s="96"/>
      <c r="HTO52" s="96"/>
      <c r="HTP52" s="96"/>
      <c r="HTQ52" s="96"/>
      <c r="HTR52" s="96"/>
      <c r="HTS52" s="96"/>
      <c r="HTT52" s="96"/>
      <c r="HTU52" s="83"/>
      <c r="HTV52" s="97"/>
      <c r="HTW52" s="90"/>
      <c r="HTX52" s="91"/>
      <c r="HTY52" s="103"/>
      <c r="HTZ52" s="104"/>
      <c r="HUA52" s="105"/>
      <c r="HUB52" s="118"/>
      <c r="HUC52" s="96"/>
      <c r="HUD52" s="86"/>
      <c r="HUE52" s="96"/>
      <c r="HUF52" s="96"/>
      <c r="HUG52" s="96"/>
      <c r="HUH52" s="96"/>
      <c r="HUI52" s="96"/>
      <c r="HUJ52" s="96"/>
      <c r="HUK52" s="96"/>
      <c r="HUL52" s="96"/>
      <c r="HUM52" s="96"/>
      <c r="HUN52" s="96"/>
      <c r="HUO52" s="96"/>
      <c r="HUP52" s="96"/>
      <c r="HUQ52" s="96"/>
      <c r="HUR52" s="96"/>
      <c r="HUS52" s="96"/>
      <c r="HUT52" s="96"/>
      <c r="HUU52" s="96"/>
      <c r="HUV52" s="96"/>
      <c r="HUW52" s="96"/>
      <c r="HUX52" s="96"/>
      <c r="HUY52" s="96"/>
      <c r="HUZ52" s="83"/>
      <c r="HVA52" s="97"/>
      <c r="HVB52" s="90"/>
      <c r="HVC52" s="91"/>
      <c r="HVD52" s="103"/>
      <c r="HVE52" s="104"/>
      <c r="HVF52" s="105"/>
      <c r="HVG52" s="118"/>
      <c r="HVH52" s="96"/>
      <c r="HVI52" s="86"/>
      <c r="HVJ52" s="96"/>
      <c r="HVK52" s="96"/>
      <c r="HVL52" s="96"/>
      <c r="HVM52" s="96"/>
      <c r="HVN52" s="96"/>
      <c r="HVO52" s="96"/>
      <c r="HVP52" s="96"/>
      <c r="HVQ52" s="96"/>
      <c r="HVR52" s="96"/>
      <c r="HVS52" s="96"/>
      <c r="HVT52" s="96"/>
      <c r="HVU52" s="96"/>
      <c r="HVV52" s="96"/>
      <c r="HVW52" s="96"/>
      <c r="HVX52" s="96"/>
      <c r="HVY52" s="96"/>
      <c r="HVZ52" s="96"/>
      <c r="HWA52" s="96"/>
      <c r="HWB52" s="96"/>
      <c r="HWC52" s="96"/>
      <c r="HWD52" s="96"/>
      <c r="HWE52" s="83"/>
      <c r="HWF52" s="97"/>
      <c r="HWG52" s="90"/>
      <c r="HWH52" s="91"/>
      <c r="HWI52" s="103"/>
      <c r="HWJ52" s="104"/>
      <c r="HWK52" s="105"/>
      <c r="HWL52" s="118"/>
      <c r="HWM52" s="96"/>
      <c r="HWN52" s="86"/>
      <c r="HWO52" s="96"/>
      <c r="HWP52" s="96"/>
      <c r="HWQ52" s="96"/>
      <c r="HWR52" s="96"/>
      <c r="HWS52" s="96"/>
      <c r="HWT52" s="96"/>
      <c r="HWU52" s="96"/>
      <c r="HWV52" s="96"/>
      <c r="HWW52" s="96"/>
      <c r="HWX52" s="96"/>
      <c r="HWY52" s="96"/>
      <c r="HWZ52" s="96"/>
      <c r="HXA52" s="96"/>
      <c r="HXB52" s="96"/>
      <c r="HXC52" s="96"/>
      <c r="HXD52" s="96"/>
      <c r="HXE52" s="96"/>
      <c r="HXF52" s="96"/>
      <c r="HXG52" s="96"/>
      <c r="HXH52" s="96"/>
      <c r="HXI52" s="96"/>
      <c r="HXJ52" s="83"/>
      <c r="HXK52" s="97"/>
      <c r="HXL52" s="90"/>
      <c r="HXM52" s="91"/>
      <c r="HXN52" s="103"/>
      <c r="HXO52" s="104"/>
      <c r="HXP52" s="105"/>
      <c r="HXQ52" s="118"/>
      <c r="HXR52" s="96"/>
      <c r="HXS52" s="86"/>
      <c r="HXT52" s="96"/>
      <c r="HXU52" s="96"/>
      <c r="HXV52" s="96"/>
      <c r="HXW52" s="96"/>
      <c r="HXX52" s="96"/>
      <c r="HXY52" s="96"/>
      <c r="HXZ52" s="96"/>
      <c r="HYA52" s="96"/>
      <c r="HYB52" s="96"/>
      <c r="HYC52" s="96"/>
      <c r="HYD52" s="96"/>
      <c r="HYE52" s="96"/>
      <c r="HYF52" s="96"/>
      <c r="HYG52" s="96"/>
      <c r="HYH52" s="96"/>
      <c r="HYI52" s="96"/>
      <c r="HYJ52" s="96"/>
      <c r="HYK52" s="96"/>
      <c r="HYL52" s="96"/>
      <c r="HYM52" s="96"/>
      <c r="HYN52" s="96"/>
      <c r="HYO52" s="83"/>
      <c r="HYP52" s="97"/>
      <c r="HYQ52" s="90"/>
      <c r="HYR52" s="91"/>
      <c r="HYS52" s="103"/>
      <c r="HYT52" s="104"/>
      <c r="HYU52" s="105"/>
      <c r="HYV52" s="118"/>
      <c r="HYW52" s="96"/>
      <c r="HYX52" s="86"/>
      <c r="HYY52" s="96"/>
      <c r="HYZ52" s="96"/>
      <c r="HZA52" s="96"/>
      <c r="HZB52" s="96"/>
      <c r="HZC52" s="96"/>
      <c r="HZD52" s="96"/>
      <c r="HZE52" s="96"/>
      <c r="HZF52" s="96"/>
      <c r="HZG52" s="96"/>
      <c r="HZH52" s="96"/>
      <c r="HZI52" s="96"/>
      <c r="HZJ52" s="96"/>
      <c r="HZK52" s="96"/>
      <c r="HZL52" s="96"/>
      <c r="HZM52" s="96"/>
      <c r="HZN52" s="96"/>
      <c r="HZO52" s="96"/>
      <c r="HZP52" s="96"/>
      <c r="HZQ52" s="96"/>
      <c r="HZR52" s="96"/>
      <c r="HZS52" s="96"/>
      <c r="HZT52" s="83"/>
      <c r="HZU52" s="97"/>
      <c r="HZV52" s="90"/>
      <c r="HZW52" s="91"/>
      <c r="HZX52" s="103"/>
      <c r="HZY52" s="104"/>
      <c r="HZZ52" s="105"/>
      <c r="IAA52" s="118"/>
      <c r="IAB52" s="96"/>
      <c r="IAC52" s="86"/>
      <c r="IAD52" s="96"/>
      <c r="IAE52" s="96"/>
      <c r="IAF52" s="96"/>
      <c r="IAG52" s="96"/>
      <c r="IAH52" s="96"/>
      <c r="IAI52" s="96"/>
      <c r="IAJ52" s="96"/>
      <c r="IAK52" s="96"/>
      <c r="IAL52" s="96"/>
      <c r="IAM52" s="96"/>
      <c r="IAN52" s="96"/>
      <c r="IAO52" s="96"/>
      <c r="IAP52" s="96"/>
      <c r="IAQ52" s="96"/>
      <c r="IAR52" s="96"/>
      <c r="IAS52" s="96"/>
      <c r="IAT52" s="96"/>
      <c r="IAU52" s="96"/>
      <c r="IAV52" s="96"/>
      <c r="IAW52" s="96"/>
      <c r="IAX52" s="96"/>
      <c r="IAY52" s="83"/>
      <c r="IAZ52" s="97"/>
      <c r="IBA52" s="90"/>
      <c r="IBB52" s="91"/>
      <c r="IBC52" s="103"/>
      <c r="IBD52" s="104"/>
      <c r="IBE52" s="105"/>
      <c r="IBF52" s="118"/>
      <c r="IBG52" s="96"/>
      <c r="IBH52" s="86"/>
      <c r="IBI52" s="96"/>
      <c r="IBJ52" s="96"/>
      <c r="IBK52" s="96"/>
      <c r="IBL52" s="96"/>
      <c r="IBM52" s="96"/>
      <c r="IBN52" s="96"/>
      <c r="IBO52" s="96"/>
      <c r="IBP52" s="96"/>
      <c r="IBQ52" s="96"/>
      <c r="IBR52" s="96"/>
      <c r="IBS52" s="96"/>
      <c r="IBT52" s="96"/>
      <c r="IBU52" s="96"/>
      <c r="IBV52" s="96"/>
      <c r="IBW52" s="96"/>
      <c r="IBX52" s="96"/>
      <c r="IBY52" s="96"/>
      <c r="IBZ52" s="96"/>
      <c r="ICA52" s="96"/>
      <c r="ICB52" s="96"/>
      <c r="ICC52" s="96"/>
      <c r="ICD52" s="83"/>
      <c r="ICE52" s="97"/>
      <c r="ICF52" s="90"/>
      <c r="ICG52" s="91"/>
      <c r="ICH52" s="103"/>
      <c r="ICI52" s="104"/>
      <c r="ICJ52" s="105"/>
      <c r="ICK52" s="118"/>
      <c r="ICL52" s="96"/>
      <c r="ICM52" s="86"/>
      <c r="ICN52" s="96"/>
      <c r="ICO52" s="96"/>
      <c r="ICP52" s="96"/>
      <c r="ICQ52" s="96"/>
      <c r="ICR52" s="96"/>
      <c r="ICS52" s="96"/>
      <c r="ICT52" s="96"/>
      <c r="ICU52" s="96"/>
      <c r="ICV52" s="96"/>
      <c r="ICW52" s="96"/>
      <c r="ICX52" s="96"/>
      <c r="ICY52" s="96"/>
      <c r="ICZ52" s="96"/>
      <c r="IDA52" s="96"/>
      <c r="IDB52" s="96"/>
      <c r="IDC52" s="96"/>
      <c r="IDD52" s="96"/>
      <c r="IDE52" s="96"/>
      <c r="IDF52" s="96"/>
      <c r="IDG52" s="96"/>
      <c r="IDH52" s="96"/>
      <c r="IDI52" s="83"/>
      <c r="IDJ52" s="97"/>
      <c r="IDK52" s="90"/>
      <c r="IDL52" s="91"/>
      <c r="IDM52" s="103"/>
      <c r="IDN52" s="104"/>
      <c r="IDO52" s="105"/>
      <c r="IDP52" s="118"/>
      <c r="IDQ52" s="96"/>
      <c r="IDR52" s="86"/>
      <c r="IDS52" s="96"/>
      <c r="IDT52" s="96"/>
      <c r="IDU52" s="96"/>
      <c r="IDV52" s="96"/>
      <c r="IDW52" s="96"/>
      <c r="IDX52" s="96"/>
      <c r="IDY52" s="96"/>
      <c r="IDZ52" s="96"/>
      <c r="IEA52" s="96"/>
      <c r="IEB52" s="96"/>
      <c r="IEC52" s="96"/>
      <c r="IED52" s="96"/>
      <c r="IEE52" s="96"/>
      <c r="IEF52" s="96"/>
      <c r="IEG52" s="96"/>
      <c r="IEH52" s="96"/>
      <c r="IEI52" s="96"/>
      <c r="IEJ52" s="96"/>
      <c r="IEK52" s="96"/>
      <c r="IEL52" s="96"/>
      <c r="IEM52" s="96"/>
      <c r="IEN52" s="83"/>
      <c r="IEO52" s="97"/>
      <c r="IEP52" s="90"/>
      <c r="IEQ52" s="91"/>
      <c r="IER52" s="103"/>
      <c r="IES52" s="104"/>
      <c r="IET52" s="105"/>
      <c r="IEU52" s="118"/>
      <c r="IEV52" s="96"/>
      <c r="IEW52" s="86"/>
      <c r="IEX52" s="96"/>
      <c r="IEY52" s="96"/>
      <c r="IEZ52" s="96"/>
      <c r="IFA52" s="96"/>
      <c r="IFB52" s="96"/>
      <c r="IFC52" s="96"/>
      <c r="IFD52" s="96"/>
      <c r="IFE52" s="96"/>
      <c r="IFF52" s="96"/>
      <c r="IFG52" s="96"/>
      <c r="IFH52" s="96"/>
      <c r="IFI52" s="96"/>
      <c r="IFJ52" s="96"/>
      <c r="IFK52" s="96"/>
      <c r="IFL52" s="96"/>
      <c r="IFM52" s="96"/>
      <c r="IFN52" s="96"/>
      <c r="IFO52" s="96"/>
      <c r="IFP52" s="96"/>
      <c r="IFQ52" s="96"/>
      <c r="IFR52" s="96"/>
      <c r="IFS52" s="83"/>
      <c r="IFT52" s="97"/>
      <c r="IFU52" s="90"/>
      <c r="IFV52" s="91"/>
      <c r="IFW52" s="103"/>
      <c r="IFX52" s="104"/>
      <c r="IFY52" s="105"/>
      <c r="IFZ52" s="118"/>
      <c r="IGA52" s="96"/>
      <c r="IGB52" s="86"/>
      <c r="IGC52" s="96"/>
      <c r="IGD52" s="96"/>
      <c r="IGE52" s="96"/>
      <c r="IGF52" s="96"/>
      <c r="IGG52" s="96"/>
      <c r="IGH52" s="96"/>
      <c r="IGI52" s="96"/>
      <c r="IGJ52" s="96"/>
      <c r="IGK52" s="96"/>
      <c r="IGL52" s="96"/>
      <c r="IGM52" s="96"/>
      <c r="IGN52" s="96"/>
      <c r="IGO52" s="96"/>
      <c r="IGP52" s="96"/>
      <c r="IGQ52" s="96"/>
      <c r="IGR52" s="96"/>
      <c r="IGS52" s="96"/>
      <c r="IGT52" s="96"/>
      <c r="IGU52" s="96"/>
      <c r="IGV52" s="96"/>
      <c r="IGW52" s="96"/>
      <c r="IGX52" s="83"/>
      <c r="IGY52" s="97"/>
      <c r="IGZ52" s="90"/>
      <c r="IHA52" s="91"/>
      <c r="IHB52" s="103"/>
      <c r="IHC52" s="104"/>
      <c r="IHD52" s="105"/>
      <c r="IHE52" s="118"/>
      <c r="IHF52" s="96"/>
      <c r="IHG52" s="86"/>
      <c r="IHH52" s="96"/>
      <c r="IHI52" s="96"/>
      <c r="IHJ52" s="96"/>
      <c r="IHK52" s="96"/>
      <c r="IHL52" s="96"/>
      <c r="IHM52" s="96"/>
      <c r="IHN52" s="96"/>
      <c r="IHO52" s="96"/>
      <c r="IHP52" s="96"/>
      <c r="IHQ52" s="96"/>
      <c r="IHR52" s="96"/>
      <c r="IHS52" s="96"/>
      <c r="IHT52" s="96"/>
      <c r="IHU52" s="96"/>
      <c r="IHV52" s="96"/>
      <c r="IHW52" s="96"/>
      <c r="IHX52" s="96"/>
      <c r="IHY52" s="96"/>
      <c r="IHZ52" s="96"/>
      <c r="IIA52" s="96"/>
      <c r="IIB52" s="96"/>
      <c r="IIC52" s="83"/>
      <c r="IID52" s="97"/>
      <c r="IIE52" s="90"/>
      <c r="IIF52" s="91"/>
      <c r="IIG52" s="103"/>
      <c r="IIH52" s="104"/>
      <c r="III52" s="105"/>
      <c r="IIJ52" s="118"/>
      <c r="IIK52" s="96"/>
      <c r="IIL52" s="86"/>
      <c r="IIM52" s="96"/>
      <c r="IIN52" s="96"/>
      <c r="IIO52" s="96"/>
      <c r="IIP52" s="96"/>
      <c r="IIQ52" s="96"/>
      <c r="IIR52" s="96"/>
      <c r="IIS52" s="96"/>
      <c r="IIT52" s="96"/>
      <c r="IIU52" s="96"/>
      <c r="IIV52" s="96"/>
      <c r="IIW52" s="96"/>
      <c r="IIX52" s="96"/>
      <c r="IIY52" s="96"/>
      <c r="IIZ52" s="96"/>
      <c r="IJA52" s="96"/>
      <c r="IJB52" s="96"/>
      <c r="IJC52" s="96"/>
      <c r="IJD52" s="96"/>
      <c r="IJE52" s="96"/>
      <c r="IJF52" s="96"/>
      <c r="IJG52" s="96"/>
      <c r="IJH52" s="83"/>
      <c r="IJI52" s="97"/>
      <c r="IJJ52" s="90"/>
      <c r="IJK52" s="91"/>
      <c r="IJL52" s="103"/>
      <c r="IJM52" s="104"/>
      <c r="IJN52" s="105"/>
      <c r="IJO52" s="118"/>
      <c r="IJP52" s="96"/>
      <c r="IJQ52" s="86"/>
      <c r="IJR52" s="96"/>
      <c r="IJS52" s="96"/>
      <c r="IJT52" s="96"/>
      <c r="IJU52" s="96"/>
      <c r="IJV52" s="96"/>
      <c r="IJW52" s="96"/>
      <c r="IJX52" s="96"/>
      <c r="IJY52" s="96"/>
      <c r="IJZ52" s="96"/>
      <c r="IKA52" s="96"/>
      <c r="IKB52" s="96"/>
      <c r="IKC52" s="96"/>
      <c r="IKD52" s="96"/>
      <c r="IKE52" s="96"/>
      <c r="IKF52" s="96"/>
      <c r="IKG52" s="96"/>
      <c r="IKH52" s="96"/>
      <c r="IKI52" s="96"/>
      <c r="IKJ52" s="96"/>
      <c r="IKK52" s="96"/>
      <c r="IKL52" s="96"/>
      <c r="IKM52" s="83"/>
      <c r="IKN52" s="97"/>
      <c r="IKO52" s="90"/>
      <c r="IKP52" s="91"/>
      <c r="IKQ52" s="103"/>
      <c r="IKR52" s="104"/>
      <c r="IKS52" s="105"/>
      <c r="IKT52" s="118"/>
      <c r="IKU52" s="96"/>
      <c r="IKV52" s="86"/>
      <c r="IKW52" s="96"/>
      <c r="IKX52" s="96"/>
      <c r="IKY52" s="96"/>
      <c r="IKZ52" s="96"/>
      <c r="ILA52" s="96"/>
      <c r="ILB52" s="96"/>
      <c r="ILC52" s="96"/>
      <c r="ILD52" s="96"/>
      <c r="ILE52" s="96"/>
      <c r="ILF52" s="96"/>
      <c r="ILG52" s="96"/>
      <c r="ILH52" s="96"/>
      <c r="ILI52" s="96"/>
      <c r="ILJ52" s="96"/>
      <c r="ILK52" s="96"/>
      <c r="ILL52" s="96"/>
      <c r="ILM52" s="96"/>
      <c r="ILN52" s="96"/>
      <c r="ILO52" s="96"/>
      <c r="ILP52" s="96"/>
      <c r="ILQ52" s="96"/>
      <c r="ILR52" s="83"/>
      <c r="ILS52" s="97"/>
      <c r="ILT52" s="90"/>
      <c r="ILU52" s="91"/>
      <c r="ILV52" s="103"/>
      <c r="ILW52" s="104"/>
      <c r="ILX52" s="105"/>
      <c r="ILY52" s="118"/>
      <c r="ILZ52" s="96"/>
      <c r="IMA52" s="86"/>
      <c r="IMB52" s="96"/>
      <c r="IMC52" s="96"/>
      <c r="IMD52" s="96"/>
      <c r="IME52" s="96"/>
      <c r="IMF52" s="96"/>
      <c r="IMG52" s="96"/>
      <c r="IMH52" s="96"/>
      <c r="IMI52" s="96"/>
      <c r="IMJ52" s="96"/>
      <c r="IMK52" s="96"/>
      <c r="IML52" s="96"/>
      <c r="IMM52" s="96"/>
      <c r="IMN52" s="96"/>
      <c r="IMO52" s="96"/>
      <c r="IMP52" s="96"/>
      <c r="IMQ52" s="96"/>
      <c r="IMR52" s="96"/>
      <c r="IMS52" s="96"/>
      <c r="IMT52" s="96"/>
      <c r="IMU52" s="96"/>
      <c r="IMV52" s="96"/>
      <c r="IMW52" s="83"/>
      <c r="IMX52" s="97"/>
      <c r="IMY52" s="90"/>
      <c r="IMZ52" s="91"/>
      <c r="INA52" s="103"/>
      <c r="INB52" s="104"/>
      <c r="INC52" s="105"/>
      <c r="IND52" s="118"/>
      <c r="INE52" s="96"/>
      <c r="INF52" s="86"/>
      <c r="ING52" s="96"/>
      <c r="INH52" s="96"/>
      <c r="INI52" s="96"/>
      <c r="INJ52" s="96"/>
      <c r="INK52" s="96"/>
      <c r="INL52" s="96"/>
      <c r="INM52" s="96"/>
      <c r="INN52" s="96"/>
      <c r="INO52" s="96"/>
      <c r="INP52" s="96"/>
      <c r="INQ52" s="96"/>
      <c r="INR52" s="96"/>
      <c r="INS52" s="96"/>
      <c r="INT52" s="96"/>
      <c r="INU52" s="96"/>
      <c r="INV52" s="96"/>
      <c r="INW52" s="96"/>
      <c r="INX52" s="96"/>
      <c r="INY52" s="96"/>
      <c r="INZ52" s="96"/>
      <c r="IOA52" s="96"/>
      <c r="IOB52" s="83"/>
      <c r="IOC52" s="97"/>
      <c r="IOD52" s="90"/>
      <c r="IOE52" s="91"/>
      <c r="IOF52" s="103"/>
      <c r="IOG52" s="104"/>
      <c r="IOH52" s="105"/>
      <c r="IOI52" s="118"/>
      <c r="IOJ52" s="96"/>
      <c r="IOK52" s="86"/>
      <c r="IOL52" s="96"/>
      <c r="IOM52" s="96"/>
      <c r="ION52" s="96"/>
      <c r="IOO52" s="96"/>
      <c r="IOP52" s="96"/>
      <c r="IOQ52" s="96"/>
      <c r="IOR52" s="96"/>
      <c r="IOS52" s="96"/>
      <c r="IOT52" s="96"/>
      <c r="IOU52" s="96"/>
      <c r="IOV52" s="96"/>
      <c r="IOW52" s="96"/>
      <c r="IOX52" s="96"/>
      <c r="IOY52" s="96"/>
      <c r="IOZ52" s="96"/>
      <c r="IPA52" s="96"/>
      <c r="IPB52" s="96"/>
      <c r="IPC52" s="96"/>
      <c r="IPD52" s="96"/>
      <c r="IPE52" s="96"/>
      <c r="IPF52" s="96"/>
      <c r="IPG52" s="83"/>
      <c r="IPH52" s="97"/>
      <c r="IPI52" s="90"/>
      <c r="IPJ52" s="91"/>
      <c r="IPK52" s="103"/>
      <c r="IPL52" s="104"/>
      <c r="IPM52" s="105"/>
      <c r="IPN52" s="118"/>
      <c r="IPO52" s="96"/>
      <c r="IPP52" s="86"/>
      <c r="IPQ52" s="96"/>
      <c r="IPR52" s="96"/>
      <c r="IPS52" s="96"/>
      <c r="IPT52" s="96"/>
      <c r="IPU52" s="96"/>
      <c r="IPV52" s="96"/>
      <c r="IPW52" s="96"/>
      <c r="IPX52" s="96"/>
      <c r="IPY52" s="96"/>
      <c r="IPZ52" s="96"/>
      <c r="IQA52" s="96"/>
      <c r="IQB52" s="96"/>
      <c r="IQC52" s="96"/>
      <c r="IQD52" s="96"/>
      <c r="IQE52" s="96"/>
      <c r="IQF52" s="96"/>
      <c r="IQG52" s="96"/>
      <c r="IQH52" s="96"/>
      <c r="IQI52" s="96"/>
      <c r="IQJ52" s="96"/>
      <c r="IQK52" s="96"/>
      <c r="IQL52" s="83"/>
      <c r="IQM52" s="97"/>
      <c r="IQN52" s="90"/>
      <c r="IQO52" s="91"/>
      <c r="IQP52" s="103"/>
      <c r="IQQ52" s="104"/>
      <c r="IQR52" s="105"/>
      <c r="IQS52" s="118"/>
      <c r="IQT52" s="96"/>
      <c r="IQU52" s="86"/>
      <c r="IQV52" s="96"/>
      <c r="IQW52" s="96"/>
      <c r="IQX52" s="96"/>
      <c r="IQY52" s="96"/>
      <c r="IQZ52" s="96"/>
      <c r="IRA52" s="96"/>
      <c r="IRB52" s="96"/>
      <c r="IRC52" s="96"/>
      <c r="IRD52" s="96"/>
      <c r="IRE52" s="96"/>
      <c r="IRF52" s="96"/>
      <c r="IRG52" s="96"/>
      <c r="IRH52" s="96"/>
      <c r="IRI52" s="96"/>
      <c r="IRJ52" s="96"/>
      <c r="IRK52" s="96"/>
      <c r="IRL52" s="96"/>
      <c r="IRM52" s="96"/>
      <c r="IRN52" s="96"/>
      <c r="IRO52" s="96"/>
      <c r="IRP52" s="96"/>
      <c r="IRQ52" s="83"/>
      <c r="IRR52" s="97"/>
      <c r="IRS52" s="90"/>
      <c r="IRT52" s="91"/>
      <c r="IRU52" s="103"/>
      <c r="IRV52" s="104"/>
      <c r="IRW52" s="105"/>
      <c r="IRX52" s="118"/>
      <c r="IRY52" s="96"/>
      <c r="IRZ52" s="86"/>
      <c r="ISA52" s="96"/>
      <c r="ISB52" s="96"/>
      <c r="ISC52" s="96"/>
      <c r="ISD52" s="96"/>
      <c r="ISE52" s="96"/>
      <c r="ISF52" s="96"/>
      <c r="ISG52" s="96"/>
      <c r="ISH52" s="96"/>
      <c r="ISI52" s="96"/>
      <c r="ISJ52" s="96"/>
      <c r="ISK52" s="96"/>
      <c r="ISL52" s="96"/>
      <c r="ISM52" s="96"/>
      <c r="ISN52" s="96"/>
      <c r="ISO52" s="96"/>
      <c r="ISP52" s="96"/>
      <c r="ISQ52" s="96"/>
      <c r="ISR52" s="96"/>
      <c r="ISS52" s="96"/>
      <c r="IST52" s="96"/>
      <c r="ISU52" s="96"/>
      <c r="ISV52" s="83"/>
      <c r="ISW52" s="97"/>
      <c r="ISX52" s="90"/>
      <c r="ISY52" s="91"/>
      <c r="ISZ52" s="103"/>
      <c r="ITA52" s="104"/>
      <c r="ITB52" s="105"/>
      <c r="ITC52" s="118"/>
      <c r="ITD52" s="96"/>
      <c r="ITE52" s="86"/>
      <c r="ITF52" s="96"/>
      <c r="ITG52" s="96"/>
      <c r="ITH52" s="96"/>
      <c r="ITI52" s="96"/>
      <c r="ITJ52" s="96"/>
      <c r="ITK52" s="96"/>
      <c r="ITL52" s="96"/>
      <c r="ITM52" s="96"/>
      <c r="ITN52" s="96"/>
      <c r="ITO52" s="96"/>
      <c r="ITP52" s="96"/>
      <c r="ITQ52" s="96"/>
      <c r="ITR52" s="96"/>
      <c r="ITS52" s="96"/>
      <c r="ITT52" s="96"/>
      <c r="ITU52" s="96"/>
      <c r="ITV52" s="96"/>
      <c r="ITW52" s="96"/>
      <c r="ITX52" s="96"/>
      <c r="ITY52" s="96"/>
      <c r="ITZ52" s="96"/>
      <c r="IUA52" s="83"/>
      <c r="IUB52" s="97"/>
      <c r="IUC52" s="90"/>
      <c r="IUD52" s="91"/>
      <c r="IUE52" s="103"/>
      <c r="IUF52" s="104"/>
      <c r="IUG52" s="105"/>
      <c r="IUH52" s="118"/>
      <c r="IUI52" s="96"/>
      <c r="IUJ52" s="86"/>
      <c r="IUK52" s="96"/>
      <c r="IUL52" s="96"/>
      <c r="IUM52" s="96"/>
      <c r="IUN52" s="96"/>
      <c r="IUO52" s="96"/>
      <c r="IUP52" s="96"/>
      <c r="IUQ52" s="96"/>
      <c r="IUR52" s="96"/>
      <c r="IUS52" s="96"/>
      <c r="IUT52" s="96"/>
      <c r="IUU52" s="96"/>
      <c r="IUV52" s="96"/>
      <c r="IUW52" s="96"/>
      <c r="IUX52" s="96"/>
      <c r="IUY52" s="96"/>
      <c r="IUZ52" s="96"/>
      <c r="IVA52" s="96"/>
      <c r="IVB52" s="96"/>
      <c r="IVC52" s="96"/>
      <c r="IVD52" s="96"/>
      <c r="IVE52" s="96"/>
      <c r="IVF52" s="83"/>
      <c r="IVG52" s="97"/>
      <c r="IVH52" s="90"/>
      <c r="IVI52" s="91"/>
      <c r="IVJ52" s="103"/>
      <c r="IVK52" s="104"/>
      <c r="IVL52" s="105"/>
      <c r="IVM52" s="118"/>
      <c r="IVN52" s="96"/>
      <c r="IVO52" s="86"/>
      <c r="IVP52" s="96"/>
      <c r="IVQ52" s="96"/>
      <c r="IVR52" s="96"/>
      <c r="IVS52" s="96"/>
      <c r="IVT52" s="96"/>
      <c r="IVU52" s="96"/>
      <c r="IVV52" s="96"/>
      <c r="IVW52" s="96"/>
      <c r="IVX52" s="96"/>
      <c r="IVY52" s="96"/>
      <c r="IVZ52" s="96"/>
      <c r="IWA52" s="96"/>
      <c r="IWB52" s="96"/>
      <c r="IWC52" s="96"/>
      <c r="IWD52" s="96"/>
      <c r="IWE52" s="96"/>
      <c r="IWF52" s="96"/>
      <c r="IWG52" s="96"/>
      <c r="IWH52" s="96"/>
      <c r="IWI52" s="96"/>
      <c r="IWJ52" s="96"/>
      <c r="IWK52" s="83"/>
      <c r="IWL52" s="97"/>
      <c r="IWM52" s="90"/>
      <c r="IWN52" s="91"/>
      <c r="IWO52" s="103"/>
      <c r="IWP52" s="104"/>
      <c r="IWQ52" s="105"/>
      <c r="IWR52" s="118"/>
      <c r="IWS52" s="96"/>
      <c r="IWT52" s="86"/>
      <c r="IWU52" s="96"/>
      <c r="IWV52" s="96"/>
      <c r="IWW52" s="96"/>
      <c r="IWX52" s="96"/>
      <c r="IWY52" s="96"/>
      <c r="IWZ52" s="96"/>
      <c r="IXA52" s="96"/>
      <c r="IXB52" s="96"/>
      <c r="IXC52" s="96"/>
      <c r="IXD52" s="96"/>
      <c r="IXE52" s="96"/>
      <c r="IXF52" s="96"/>
      <c r="IXG52" s="96"/>
      <c r="IXH52" s="96"/>
      <c r="IXI52" s="96"/>
      <c r="IXJ52" s="96"/>
      <c r="IXK52" s="96"/>
      <c r="IXL52" s="96"/>
      <c r="IXM52" s="96"/>
      <c r="IXN52" s="96"/>
      <c r="IXO52" s="96"/>
      <c r="IXP52" s="83"/>
      <c r="IXQ52" s="97"/>
      <c r="IXR52" s="90"/>
      <c r="IXS52" s="91"/>
      <c r="IXT52" s="103"/>
      <c r="IXU52" s="104"/>
      <c r="IXV52" s="105"/>
      <c r="IXW52" s="118"/>
      <c r="IXX52" s="96"/>
      <c r="IXY52" s="86"/>
      <c r="IXZ52" s="96"/>
      <c r="IYA52" s="96"/>
      <c r="IYB52" s="96"/>
      <c r="IYC52" s="96"/>
      <c r="IYD52" s="96"/>
      <c r="IYE52" s="96"/>
      <c r="IYF52" s="96"/>
      <c r="IYG52" s="96"/>
      <c r="IYH52" s="96"/>
      <c r="IYI52" s="96"/>
      <c r="IYJ52" s="96"/>
      <c r="IYK52" s="96"/>
      <c r="IYL52" s="96"/>
      <c r="IYM52" s="96"/>
      <c r="IYN52" s="96"/>
      <c r="IYO52" s="96"/>
      <c r="IYP52" s="96"/>
      <c r="IYQ52" s="96"/>
      <c r="IYR52" s="96"/>
      <c r="IYS52" s="96"/>
      <c r="IYT52" s="96"/>
      <c r="IYU52" s="83"/>
      <c r="IYV52" s="97"/>
      <c r="IYW52" s="90"/>
      <c r="IYX52" s="91"/>
      <c r="IYY52" s="103"/>
      <c r="IYZ52" s="104"/>
      <c r="IZA52" s="105"/>
      <c r="IZB52" s="118"/>
      <c r="IZC52" s="96"/>
      <c r="IZD52" s="86"/>
      <c r="IZE52" s="96"/>
      <c r="IZF52" s="96"/>
      <c r="IZG52" s="96"/>
      <c r="IZH52" s="96"/>
      <c r="IZI52" s="96"/>
      <c r="IZJ52" s="96"/>
      <c r="IZK52" s="96"/>
      <c r="IZL52" s="96"/>
      <c r="IZM52" s="96"/>
      <c r="IZN52" s="96"/>
      <c r="IZO52" s="96"/>
      <c r="IZP52" s="96"/>
      <c r="IZQ52" s="96"/>
      <c r="IZR52" s="96"/>
      <c r="IZS52" s="96"/>
      <c r="IZT52" s="96"/>
      <c r="IZU52" s="96"/>
      <c r="IZV52" s="96"/>
      <c r="IZW52" s="96"/>
      <c r="IZX52" s="96"/>
      <c r="IZY52" s="96"/>
      <c r="IZZ52" s="83"/>
      <c r="JAA52" s="97"/>
      <c r="JAB52" s="90"/>
      <c r="JAC52" s="91"/>
      <c r="JAD52" s="103"/>
      <c r="JAE52" s="104"/>
      <c r="JAF52" s="105"/>
      <c r="JAG52" s="118"/>
      <c r="JAH52" s="96"/>
      <c r="JAI52" s="86"/>
      <c r="JAJ52" s="96"/>
      <c r="JAK52" s="96"/>
      <c r="JAL52" s="96"/>
      <c r="JAM52" s="96"/>
      <c r="JAN52" s="96"/>
      <c r="JAO52" s="96"/>
      <c r="JAP52" s="96"/>
      <c r="JAQ52" s="96"/>
      <c r="JAR52" s="96"/>
      <c r="JAS52" s="96"/>
      <c r="JAT52" s="96"/>
      <c r="JAU52" s="96"/>
      <c r="JAV52" s="96"/>
      <c r="JAW52" s="96"/>
      <c r="JAX52" s="96"/>
      <c r="JAY52" s="96"/>
      <c r="JAZ52" s="96"/>
      <c r="JBA52" s="96"/>
      <c r="JBB52" s="96"/>
      <c r="JBC52" s="96"/>
      <c r="JBD52" s="96"/>
      <c r="JBE52" s="83"/>
      <c r="JBF52" s="97"/>
      <c r="JBG52" s="90"/>
      <c r="JBH52" s="91"/>
      <c r="JBI52" s="103"/>
      <c r="JBJ52" s="104"/>
      <c r="JBK52" s="105"/>
      <c r="JBL52" s="118"/>
      <c r="JBM52" s="96"/>
      <c r="JBN52" s="86"/>
      <c r="JBO52" s="96"/>
      <c r="JBP52" s="96"/>
      <c r="JBQ52" s="96"/>
      <c r="JBR52" s="96"/>
      <c r="JBS52" s="96"/>
      <c r="JBT52" s="96"/>
      <c r="JBU52" s="96"/>
      <c r="JBV52" s="96"/>
      <c r="JBW52" s="96"/>
      <c r="JBX52" s="96"/>
      <c r="JBY52" s="96"/>
      <c r="JBZ52" s="96"/>
      <c r="JCA52" s="96"/>
      <c r="JCB52" s="96"/>
      <c r="JCC52" s="96"/>
      <c r="JCD52" s="96"/>
      <c r="JCE52" s="96"/>
      <c r="JCF52" s="96"/>
      <c r="JCG52" s="96"/>
      <c r="JCH52" s="96"/>
      <c r="JCI52" s="96"/>
      <c r="JCJ52" s="83"/>
      <c r="JCK52" s="97"/>
      <c r="JCL52" s="90"/>
      <c r="JCM52" s="91"/>
      <c r="JCN52" s="103"/>
      <c r="JCO52" s="104"/>
      <c r="JCP52" s="105"/>
      <c r="JCQ52" s="118"/>
      <c r="JCR52" s="96"/>
      <c r="JCS52" s="86"/>
      <c r="JCT52" s="96"/>
      <c r="JCU52" s="96"/>
      <c r="JCV52" s="96"/>
      <c r="JCW52" s="96"/>
      <c r="JCX52" s="96"/>
      <c r="JCY52" s="96"/>
      <c r="JCZ52" s="96"/>
      <c r="JDA52" s="96"/>
      <c r="JDB52" s="96"/>
      <c r="JDC52" s="96"/>
      <c r="JDD52" s="96"/>
      <c r="JDE52" s="96"/>
      <c r="JDF52" s="96"/>
      <c r="JDG52" s="96"/>
      <c r="JDH52" s="96"/>
      <c r="JDI52" s="96"/>
      <c r="JDJ52" s="96"/>
      <c r="JDK52" s="96"/>
      <c r="JDL52" s="96"/>
      <c r="JDM52" s="96"/>
      <c r="JDN52" s="96"/>
      <c r="JDO52" s="83"/>
      <c r="JDP52" s="97"/>
      <c r="JDQ52" s="90"/>
      <c r="JDR52" s="91"/>
      <c r="JDS52" s="103"/>
      <c r="JDT52" s="104"/>
      <c r="JDU52" s="105"/>
      <c r="JDV52" s="118"/>
      <c r="JDW52" s="96"/>
      <c r="JDX52" s="86"/>
      <c r="JDY52" s="96"/>
      <c r="JDZ52" s="96"/>
      <c r="JEA52" s="96"/>
      <c r="JEB52" s="96"/>
      <c r="JEC52" s="96"/>
      <c r="JED52" s="96"/>
      <c r="JEE52" s="96"/>
      <c r="JEF52" s="96"/>
      <c r="JEG52" s="96"/>
      <c r="JEH52" s="96"/>
      <c r="JEI52" s="96"/>
      <c r="JEJ52" s="96"/>
      <c r="JEK52" s="96"/>
      <c r="JEL52" s="96"/>
      <c r="JEM52" s="96"/>
      <c r="JEN52" s="96"/>
      <c r="JEO52" s="96"/>
      <c r="JEP52" s="96"/>
      <c r="JEQ52" s="96"/>
      <c r="JER52" s="96"/>
      <c r="JES52" s="96"/>
      <c r="JET52" s="83"/>
      <c r="JEU52" s="97"/>
      <c r="JEV52" s="90"/>
      <c r="JEW52" s="91"/>
      <c r="JEX52" s="103"/>
      <c r="JEY52" s="104"/>
      <c r="JEZ52" s="105"/>
      <c r="JFA52" s="118"/>
      <c r="JFB52" s="96"/>
      <c r="JFC52" s="86"/>
      <c r="JFD52" s="96"/>
      <c r="JFE52" s="96"/>
      <c r="JFF52" s="96"/>
      <c r="JFG52" s="96"/>
      <c r="JFH52" s="96"/>
      <c r="JFI52" s="96"/>
      <c r="JFJ52" s="96"/>
      <c r="JFK52" s="96"/>
      <c r="JFL52" s="96"/>
      <c r="JFM52" s="96"/>
      <c r="JFN52" s="96"/>
      <c r="JFO52" s="96"/>
      <c r="JFP52" s="96"/>
      <c r="JFQ52" s="96"/>
      <c r="JFR52" s="96"/>
      <c r="JFS52" s="96"/>
      <c r="JFT52" s="96"/>
      <c r="JFU52" s="96"/>
      <c r="JFV52" s="96"/>
      <c r="JFW52" s="96"/>
      <c r="JFX52" s="96"/>
      <c r="JFY52" s="83"/>
      <c r="JFZ52" s="97"/>
      <c r="JGA52" s="90"/>
      <c r="JGB52" s="91"/>
      <c r="JGC52" s="103"/>
      <c r="JGD52" s="104"/>
      <c r="JGE52" s="105"/>
      <c r="JGF52" s="118"/>
      <c r="JGG52" s="96"/>
      <c r="JGH52" s="86"/>
      <c r="JGI52" s="96"/>
      <c r="JGJ52" s="96"/>
      <c r="JGK52" s="96"/>
      <c r="JGL52" s="96"/>
      <c r="JGM52" s="96"/>
      <c r="JGN52" s="96"/>
      <c r="JGO52" s="96"/>
      <c r="JGP52" s="96"/>
      <c r="JGQ52" s="96"/>
      <c r="JGR52" s="96"/>
      <c r="JGS52" s="96"/>
      <c r="JGT52" s="96"/>
      <c r="JGU52" s="96"/>
      <c r="JGV52" s="96"/>
      <c r="JGW52" s="96"/>
      <c r="JGX52" s="96"/>
      <c r="JGY52" s="96"/>
      <c r="JGZ52" s="96"/>
      <c r="JHA52" s="96"/>
      <c r="JHB52" s="96"/>
      <c r="JHC52" s="96"/>
      <c r="JHD52" s="83"/>
      <c r="JHE52" s="97"/>
      <c r="JHF52" s="90"/>
      <c r="JHG52" s="91"/>
      <c r="JHH52" s="103"/>
      <c r="JHI52" s="104"/>
      <c r="JHJ52" s="105"/>
      <c r="JHK52" s="118"/>
      <c r="JHL52" s="96"/>
      <c r="JHM52" s="86"/>
      <c r="JHN52" s="96"/>
      <c r="JHO52" s="96"/>
      <c r="JHP52" s="96"/>
      <c r="JHQ52" s="96"/>
      <c r="JHR52" s="96"/>
      <c r="JHS52" s="96"/>
      <c r="JHT52" s="96"/>
      <c r="JHU52" s="96"/>
      <c r="JHV52" s="96"/>
      <c r="JHW52" s="96"/>
      <c r="JHX52" s="96"/>
      <c r="JHY52" s="96"/>
      <c r="JHZ52" s="96"/>
      <c r="JIA52" s="96"/>
      <c r="JIB52" s="96"/>
      <c r="JIC52" s="96"/>
      <c r="JID52" s="96"/>
      <c r="JIE52" s="96"/>
      <c r="JIF52" s="96"/>
      <c r="JIG52" s="96"/>
      <c r="JIH52" s="96"/>
      <c r="JII52" s="83"/>
      <c r="JIJ52" s="97"/>
      <c r="JIK52" s="90"/>
      <c r="JIL52" s="91"/>
      <c r="JIM52" s="103"/>
      <c r="JIN52" s="104"/>
      <c r="JIO52" s="105"/>
      <c r="JIP52" s="118"/>
      <c r="JIQ52" s="96"/>
      <c r="JIR52" s="86"/>
      <c r="JIS52" s="96"/>
      <c r="JIT52" s="96"/>
      <c r="JIU52" s="96"/>
      <c r="JIV52" s="96"/>
      <c r="JIW52" s="96"/>
      <c r="JIX52" s="96"/>
      <c r="JIY52" s="96"/>
      <c r="JIZ52" s="96"/>
      <c r="JJA52" s="96"/>
      <c r="JJB52" s="96"/>
      <c r="JJC52" s="96"/>
      <c r="JJD52" s="96"/>
      <c r="JJE52" s="96"/>
      <c r="JJF52" s="96"/>
      <c r="JJG52" s="96"/>
      <c r="JJH52" s="96"/>
      <c r="JJI52" s="96"/>
      <c r="JJJ52" s="96"/>
      <c r="JJK52" s="96"/>
      <c r="JJL52" s="96"/>
      <c r="JJM52" s="96"/>
      <c r="JJN52" s="83"/>
      <c r="JJO52" s="97"/>
      <c r="JJP52" s="90"/>
      <c r="JJQ52" s="91"/>
      <c r="JJR52" s="103"/>
      <c r="JJS52" s="104"/>
      <c r="JJT52" s="105"/>
      <c r="JJU52" s="118"/>
      <c r="JJV52" s="96"/>
      <c r="JJW52" s="86"/>
      <c r="JJX52" s="96"/>
      <c r="JJY52" s="96"/>
      <c r="JJZ52" s="96"/>
      <c r="JKA52" s="96"/>
      <c r="JKB52" s="96"/>
      <c r="JKC52" s="96"/>
      <c r="JKD52" s="96"/>
      <c r="JKE52" s="96"/>
      <c r="JKF52" s="96"/>
      <c r="JKG52" s="96"/>
      <c r="JKH52" s="96"/>
      <c r="JKI52" s="96"/>
      <c r="JKJ52" s="96"/>
      <c r="JKK52" s="96"/>
      <c r="JKL52" s="96"/>
      <c r="JKM52" s="96"/>
      <c r="JKN52" s="96"/>
      <c r="JKO52" s="96"/>
      <c r="JKP52" s="96"/>
      <c r="JKQ52" s="96"/>
      <c r="JKR52" s="96"/>
      <c r="JKS52" s="83"/>
      <c r="JKT52" s="97"/>
      <c r="JKU52" s="90"/>
      <c r="JKV52" s="91"/>
      <c r="JKW52" s="103"/>
      <c r="JKX52" s="104"/>
      <c r="JKY52" s="105"/>
      <c r="JKZ52" s="118"/>
      <c r="JLA52" s="96"/>
      <c r="JLB52" s="86"/>
      <c r="JLC52" s="96"/>
      <c r="JLD52" s="96"/>
      <c r="JLE52" s="96"/>
      <c r="JLF52" s="96"/>
      <c r="JLG52" s="96"/>
      <c r="JLH52" s="96"/>
      <c r="JLI52" s="96"/>
      <c r="JLJ52" s="96"/>
      <c r="JLK52" s="96"/>
      <c r="JLL52" s="96"/>
      <c r="JLM52" s="96"/>
      <c r="JLN52" s="96"/>
      <c r="JLO52" s="96"/>
      <c r="JLP52" s="96"/>
      <c r="JLQ52" s="96"/>
      <c r="JLR52" s="96"/>
      <c r="JLS52" s="96"/>
      <c r="JLT52" s="96"/>
      <c r="JLU52" s="96"/>
      <c r="JLV52" s="96"/>
      <c r="JLW52" s="96"/>
      <c r="JLX52" s="83"/>
      <c r="JLY52" s="97"/>
      <c r="JLZ52" s="90"/>
      <c r="JMA52" s="91"/>
      <c r="JMB52" s="103"/>
      <c r="JMC52" s="104"/>
      <c r="JMD52" s="105"/>
      <c r="JME52" s="118"/>
      <c r="JMF52" s="96"/>
      <c r="JMG52" s="86"/>
      <c r="JMH52" s="96"/>
      <c r="JMI52" s="96"/>
      <c r="JMJ52" s="96"/>
      <c r="JMK52" s="96"/>
      <c r="JML52" s="96"/>
      <c r="JMM52" s="96"/>
      <c r="JMN52" s="96"/>
      <c r="JMO52" s="96"/>
      <c r="JMP52" s="96"/>
      <c r="JMQ52" s="96"/>
      <c r="JMR52" s="96"/>
      <c r="JMS52" s="96"/>
      <c r="JMT52" s="96"/>
      <c r="JMU52" s="96"/>
      <c r="JMV52" s="96"/>
      <c r="JMW52" s="96"/>
      <c r="JMX52" s="96"/>
      <c r="JMY52" s="96"/>
      <c r="JMZ52" s="96"/>
      <c r="JNA52" s="96"/>
      <c r="JNB52" s="96"/>
      <c r="JNC52" s="83"/>
      <c r="JND52" s="97"/>
      <c r="JNE52" s="90"/>
      <c r="JNF52" s="91"/>
      <c r="JNG52" s="103"/>
      <c r="JNH52" s="104"/>
      <c r="JNI52" s="105"/>
      <c r="JNJ52" s="118"/>
      <c r="JNK52" s="96"/>
      <c r="JNL52" s="86"/>
      <c r="JNM52" s="96"/>
      <c r="JNN52" s="96"/>
      <c r="JNO52" s="96"/>
      <c r="JNP52" s="96"/>
      <c r="JNQ52" s="96"/>
      <c r="JNR52" s="96"/>
      <c r="JNS52" s="96"/>
      <c r="JNT52" s="96"/>
      <c r="JNU52" s="96"/>
      <c r="JNV52" s="96"/>
      <c r="JNW52" s="96"/>
      <c r="JNX52" s="96"/>
      <c r="JNY52" s="96"/>
      <c r="JNZ52" s="96"/>
      <c r="JOA52" s="96"/>
      <c r="JOB52" s="96"/>
      <c r="JOC52" s="96"/>
      <c r="JOD52" s="96"/>
      <c r="JOE52" s="96"/>
      <c r="JOF52" s="96"/>
      <c r="JOG52" s="96"/>
      <c r="JOH52" s="83"/>
      <c r="JOI52" s="97"/>
      <c r="JOJ52" s="90"/>
      <c r="JOK52" s="91"/>
      <c r="JOL52" s="103"/>
      <c r="JOM52" s="104"/>
      <c r="JON52" s="105"/>
      <c r="JOO52" s="118"/>
      <c r="JOP52" s="96"/>
      <c r="JOQ52" s="86"/>
      <c r="JOR52" s="96"/>
      <c r="JOS52" s="96"/>
      <c r="JOT52" s="96"/>
      <c r="JOU52" s="96"/>
      <c r="JOV52" s="96"/>
      <c r="JOW52" s="96"/>
      <c r="JOX52" s="96"/>
      <c r="JOY52" s="96"/>
      <c r="JOZ52" s="96"/>
      <c r="JPA52" s="96"/>
      <c r="JPB52" s="96"/>
      <c r="JPC52" s="96"/>
      <c r="JPD52" s="96"/>
      <c r="JPE52" s="96"/>
      <c r="JPF52" s="96"/>
      <c r="JPG52" s="96"/>
      <c r="JPH52" s="96"/>
      <c r="JPI52" s="96"/>
      <c r="JPJ52" s="96"/>
      <c r="JPK52" s="96"/>
      <c r="JPL52" s="96"/>
      <c r="JPM52" s="83"/>
      <c r="JPN52" s="97"/>
      <c r="JPO52" s="90"/>
      <c r="JPP52" s="91"/>
      <c r="JPQ52" s="103"/>
      <c r="JPR52" s="104"/>
      <c r="JPS52" s="105"/>
      <c r="JPT52" s="118"/>
      <c r="JPU52" s="96"/>
      <c r="JPV52" s="86"/>
      <c r="JPW52" s="96"/>
      <c r="JPX52" s="96"/>
      <c r="JPY52" s="96"/>
      <c r="JPZ52" s="96"/>
      <c r="JQA52" s="96"/>
      <c r="JQB52" s="96"/>
      <c r="JQC52" s="96"/>
      <c r="JQD52" s="96"/>
      <c r="JQE52" s="96"/>
      <c r="JQF52" s="96"/>
      <c r="JQG52" s="96"/>
      <c r="JQH52" s="96"/>
      <c r="JQI52" s="96"/>
      <c r="JQJ52" s="96"/>
      <c r="JQK52" s="96"/>
      <c r="JQL52" s="96"/>
      <c r="JQM52" s="96"/>
      <c r="JQN52" s="96"/>
      <c r="JQO52" s="96"/>
      <c r="JQP52" s="96"/>
      <c r="JQQ52" s="96"/>
      <c r="JQR52" s="83"/>
      <c r="JQS52" s="97"/>
      <c r="JQT52" s="90"/>
      <c r="JQU52" s="91"/>
      <c r="JQV52" s="103"/>
      <c r="JQW52" s="104"/>
      <c r="JQX52" s="105"/>
      <c r="JQY52" s="118"/>
      <c r="JQZ52" s="96"/>
      <c r="JRA52" s="86"/>
      <c r="JRB52" s="96"/>
      <c r="JRC52" s="96"/>
      <c r="JRD52" s="96"/>
      <c r="JRE52" s="96"/>
      <c r="JRF52" s="96"/>
      <c r="JRG52" s="96"/>
      <c r="JRH52" s="96"/>
      <c r="JRI52" s="96"/>
      <c r="JRJ52" s="96"/>
      <c r="JRK52" s="96"/>
      <c r="JRL52" s="96"/>
      <c r="JRM52" s="96"/>
      <c r="JRN52" s="96"/>
      <c r="JRO52" s="96"/>
      <c r="JRP52" s="96"/>
      <c r="JRQ52" s="96"/>
      <c r="JRR52" s="96"/>
      <c r="JRS52" s="96"/>
      <c r="JRT52" s="96"/>
      <c r="JRU52" s="96"/>
      <c r="JRV52" s="96"/>
      <c r="JRW52" s="83"/>
      <c r="JRX52" s="97"/>
      <c r="JRY52" s="90"/>
      <c r="JRZ52" s="91"/>
      <c r="JSA52" s="103"/>
      <c r="JSB52" s="104"/>
      <c r="JSC52" s="105"/>
      <c r="JSD52" s="118"/>
      <c r="JSE52" s="96"/>
      <c r="JSF52" s="86"/>
      <c r="JSG52" s="96"/>
      <c r="JSH52" s="96"/>
      <c r="JSI52" s="96"/>
      <c r="JSJ52" s="96"/>
      <c r="JSK52" s="96"/>
      <c r="JSL52" s="96"/>
      <c r="JSM52" s="96"/>
      <c r="JSN52" s="96"/>
      <c r="JSO52" s="96"/>
      <c r="JSP52" s="96"/>
      <c r="JSQ52" s="96"/>
      <c r="JSR52" s="96"/>
      <c r="JSS52" s="96"/>
      <c r="JST52" s="96"/>
      <c r="JSU52" s="96"/>
      <c r="JSV52" s="96"/>
      <c r="JSW52" s="96"/>
      <c r="JSX52" s="96"/>
      <c r="JSY52" s="96"/>
      <c r="JSZ52" s="96"/>
      <c r="JTA52" s="96"/>
      <c r="JTB52" s="83"/>
      <c r="JTC52" s="97"/>
      <c r="JTD52" s="90"/>
      <c r="JTE52" s="91"/>
      <c r="JTF52" s="103"/>
      <c r="JTG52" s="104"/>
      <c r="JTH52" s="105"/>
      <c r="JTI52" s="118"/>
      <c r="JTJ52" s="96"/>
      <c r="JTK52" s="86"/>
      <c r="JTL52" s="96"/>
      <c r="JTM52" s="96"/>
      <c r="JTN52" s="96"/>
      <c r="JTO52" s="96"/>
      <c r="JTP52" s="96"/>
      <c r="JTQ52" s="96"/>
      <c r="JTR52" s="96"/>
      <c r="JTS52" s="96"/>
      <c r="JTT52" s="96"/>
      <c r="JTU52" s="96"/>
      <c r="JTV52" s="96"/>
      <c r="JTW52" s="96"/>
      <c r="JTX52" s="96"/>
      <c r="JTY52" s="96"/>
      <c r="JTZ52" s="96"/>
      <c r="JUA52" s="96"/>
      <c r="JUB52" s="96"/>
      <c r="JUC52" s="96"/>
      <c r="JUD52" s="96"/>
      <c r="JUE52" s="96"/>
      <c r="JUF52" s="96"/>
      <c r="JUG52" s="83"/>
      <c r="JUH52" s="97"/>
      <c r="JUI52" s="90"/>
      <c r="JUJ52" s="91"/>
      <c r="JUK52" s="103"/>
      <c r="JUL52" s="104"/>
      <c r="JUM52" s="105"/>
      <c r="JUN52" s="118"/>
      <c r="JUO52" s="96"/>
      <c r="JUP52" s="86"/>
      <c r="JUQ52" s="96"/>
      <c r="JUR52" s="96"/>
      <c r="JUS52" s="96"/>
      <c r="JUT52" s="96"/>
      <c r="JUU52" s="96"/>
      <c r="JUV52" s="96"/>
      <c r="JUW52" s="96"/>
      <c r="JUX52" s="96"/>
      <c r="JUY52" s="96"/>
      <c r="JUZ52" s="96"/>
      <c r="JVA52" s="96"/>
      <c r="JVB52" s="96"/>
      <c r="JVC52" s="96"/>
      <c r="JVD52" s="96"/>
      <c r="JVE52" s="96"/>
      <c r="JVF52" s="96"/>
      <c r="JVG52" s="96"/>
      <c r="JVH52" s="96"/>
      <c r="JVI52" s="96"/>
      <c r="JVJ52" s="96"/>
      <c r="JVK52" s="96"/>
      <c r="JVL52" s="83"/>
      <c r="JVM52" s="97"/>
      <c r="JVN52" s="90"/>
      <c r="JVO52" s="91"/>
      <c r="JVP52" s="103"/>
      <c r="JVQ52" s="104"/>
      <c r="JVR52" s="105"/>
      <c r="JVS52" s="118"/>
      <c r="JVT52" s="96"/>
      <c r="JVU52" s="86"/>
      <c r="JVV52" s="96"/>
      <c r="JVW52" s="96"/>
      <c r="JVX52" s="96"/>
      <c r="JVY52" s="96"/>
      <c r="JVZ52" s="96"/>
      <c r="JWA52" s="96"/>
      <c r="JWB52" s="96"/>
      <c r="JWC52" s="96"/>
      <c r="JWD52" s="96"/>
      <c r="JWE52" s="96"/>
      <c r="JWF52" s="96"/>
      <c r="JWG52" s="96"/>
      <c r="JWH52" s="96"/>
      <c r="JWI52" s="96"/>
      <c r="JWJ52" s="96"/>
      <c r="JWK52" s="96"/>
      <c r="JWL52" s="96"/>
      <c r="JWM52" s="96"/>
      <c r="JWN52" s="96"/>
      <c r="JWO52" s="96"/>
      <c r="JWP52" s="96"/>
      <c r="JWQ52" s="83"/>
      <c r="JWR52" s="97"/>
      <c r="JWS52" s="90"/>
      <c r="JWT52" s="91"/>
      <c r="JWU52" s="103"/>
      <c r="JWV52" s="104"/>
      <c r="JWW52" s="105"/>
      <c r="JWX52" s="118"/>
      <c r="JWY52" s="96"/>
      <c r="JWZ52" s="86"/>
      <c r="JXA52" s="96"/>
      <c r="JXB52" s="96"/>
      <c r="JXC52" s="96"/>
      <c r="JXD52" s="96"/>
      <c r="JXE52" s="96"/>
      <c r="JXF52" s="96"/>
      <c r="JXG52" s="96"/>
      <c r="JXH52" s="96"/>
      <c r="JXI52" s="96"/>
      <c r="JXJ52" s="96"/>
      <c r="JXK52" s="96"/>
      <c r="JXL52" s="96"/>
      <c r="JXM52" s="96"/>
      <c r="JXN52" s="96"/>
      <c r="JXO52" s="96"/>
      <c r="JXP52" s="96"/>
      <c r="JXQ52" s="96"/>
      <c r="JXR52" s="96"/>
      <c r="JXS52" s="96"/>
      <c r="JXT52" s="96"/>
      <c r="JXU52" s="96"/>
      <c r="JXV52" s="83"/>
      <c r="JXW52" s="97"/>
      <c r="JXX52" s="90"/>
      <c r="JXY52" s="91"/>
      <c r="JXZ52" s="103"/>
      <c r="JYA52" s="104"/>
      <c r="JYB52" s="105"/>
      <c r="JYC52" s="118"/>
      <c r="JYD52" s="96"/>
      <c r="JYE52" s="86"/>
      <c r="JYF52" s="96"/>
      <c r="JYG52" s="96"/>
      <c r="JYH52" s="96"/>
      <c r="JYI52" s="96"/>
      <c r="JYJ52" s="96"/>
      <c r="JYK52" s="96"/>
      <c r="JYL52" s="96"/>
      <c r="JYM52" s="96"/>
      <c r="JYN52" s="96"/>
      <c r="JYO52" s="96"/>
      <c r="JYP52" s="96"/>
      <c r="JYQ52" s="96"/>
      <c r="JYR52" s="96"/>
      <c r="JYS52" s="96"/>
      <c r="JYT52" s="96"/>
      <c r="JYU52" s="96"/>
      <c r="JYV52" s="96"/>
      <c r="JYW52" s="96"/>
      <c r="JYX52" s="96"/>
      <c r="JYY52" s="96"/>
      <c r="JYZ52" s="96"/>
      <c r="JZA52" s="83"/>
      <c r="JZB52" s="97"/>
      <c r="JZC52" s="90"/>
      <c r="JZD52" s="91"/>
      <c r="JZE52" s="103"/>
      <c r="JZF52" s="104"/>
      <c r="JZG52" s="105"/>
      <c r="JZH52" s="118"/>
      <c r="JZI52" s="96"/>
      <c r="JZJ52" s="86"/>
      <c r="JZK52" s="96"/>
      <c r="JZL52" s="96"/>
      <c r="JZM52" s="96"/>
      <c r="JZN52" s="96"/>
      <c r="JZO52" s="96"/>
      <c r="JZP52" s="96"/>
      <c r="JZQ52" s="96"/>
      <c r="JZR52" s="96"/>
      <c r="JZS52" s="96"/>
      <c r="JZT52" s="96"/>
      <c r="JZU52" s="96"/>
      <c r="JZV52" s="96"/>
      <c r="JZW52" s="96"/>
      <c r="JZX52" s="96"/>
      <c r="JZY52" s="96"/>
      <c r="JZZ52" s="96"/>
      <c r="KAA52" s="96"/>
      <c r="KAB52" s="96"/>
      <c r="KAC52" s="96"/>
      <c r="KAD52" s="96"/>
      <c r="KAE52" s="96"/>
      <c r="KAF52" s="83"/>
      <c r="KAG52" s="97"/>
      <c r="KAH52" s="90"/>
      <c r="KAI52" s="91"/>
      <c r="KAJ52" s="103"/>
      <c r="KAK52" s="104"/>
      <c r="KAL52" s="105"/>
      <c r="KAM52" s="118"/>
      <c r="KAN52" s="96"/>
      <c r="KAO52" s="86"/>
      <c r="KAP52" s="96"/>
      <c r="KAQ52" s="96"/>
      <c r="KAR52" s="96"/>
      <c r="KAS52" s="96"/>
      <c r="KAT52" s="96"/>
      <c r="KAU52" s="96"/>
      <c r="KAV52" s="96"/>
      <c r="KAW52" s="96"/>
      <c r="KAX52" s="96"/>
      <c r="KAY52" s="96"/>
      <c r="KAZ52" s="96"/>
      <c r="KBA52" s="96"/>
      <c r="KBB52" s="96"/>
      <c r="KBC52" s="96"/>
      <c r="KBD52" s="96"/>
      <c r="KBE52" s="96"/>
      <c r="KBF52" s="96"/>
      <c r="KBG52" s="96"/>
      <c r="KBH52" s="96"/>
      <c r="KBI52" s="96"/>
      <c r="KBJ52" s="96"/>
      <c r="KBK52" s="83"/>
      <c r="KBL52" s="97"/>
      <c r="KBM52" s="90"/>
      <c r="KBN52" s="91"/>
      <c r="KBO52" s="103"/>
      <c r="KBP52" s="104"/>
      <c r="KBQ52" s="105"/>
      <c r="KBR52" s="118"/>
      <c r="KBS52" s="96"/>
      <c r="KBT52" s="86"/>
      <c r="KBU52" s="96"/>
      <c r="KBV52" s="96"/>
      <c r="KBW52" s="96"/>
      <c r="KBX52" s="96"/>
      <c r="KBY52" s="96"/>
      <c r="KBZ52" s="96"/>
      <c r="KCA52" s="96"/>
      <c r="KCB52" s="96"/>
      <c r="KCC52" s="96"/>
      <c r="KCD52" s="96"/>
      <c r="KCE52" s="96"/>
      <c r="KCF52" s="96"/>
      <c r="KCG52" s="96"/>
      <c r="KCH52" s="96"/>
      <c r="KCI52" s="96"/>
      <c r="KCJ52" s="96"/>
      <c r="KCK52" s="96"/>
      <c r="KCL52" s="96"/>
      <c r="KCM52" s="96"/>
      <c r="KCN52" s="96"/>
      <c r="KCO52" s="96"/>
      <c r="KCP52" s="83"/>
      <c r="KCQ52" s="97"/>
      <c r="KCR52" s="90"/>
      <c r="KCS52" s="91"/>
      <c r="KCT52" s="103"/>
      <c r="KCU52" s="104"/>
      <c r="KCV52" s="105"/>
      <c r="KCW52" s="118"/>
      <c r="KCX52" s="96"/>
      <c r="KCY52" s="86"/>
      <c r="KCZ52" s="96"/>
      <c r="KDA52" s="96"/>
      <c r="KDB52" s="96"/>
      <c r="KDC52" s="96"/>
      <c r="KDD52" s="96"/>
      <c r="KDE52" s="96"/>
      <c r="KDF52" s="96"/>
      <c r="KDG52" s="96"/>
      <c r="KDH52" s="96"/>
      <c r="KDI52" s="96"/>
      <c r="KDJ52" s="96"/>
      <c r="KDK52" s="96"/>
      <c r="KDL52" s="96"/>
      <c r="KDM52" s="96"/>
      <c r="KDN52" s="96"/>
      <c r="KDO52" s="96"/>
      <c r="KDP52" s="96"/>
      <c r="KDQ52" s="96"/>
      <c r="KDR52" s="96"/>
      <c r="KDS52" s="96"/>
      <c r="KDT52" s="96"/>
      <c r="KDU52" s="83"/>
      <c r="KDV52" s="97"/>
      <c r="KDW52" s="90"/>
      <c r="KDX52" s="91"/>
      <c r="KDY52" s="103"/>
      <c r="KDZ52" s="104"/>
      <c r="KEA52" s="105"/>
      <c r="KEB52" s="118"/>
      <c r="KEC52" s="96"/>
      <c r="KED52" s="86"/>
      <c r="KEE52" s="96"/>
      <c r="KEF52" s="96"/>
      <c r="KEG52" s="96"/>
      <c r="KEH52" s="96"/>
      <c r="KEI52" s="96"/>
      <c r="KEJ52" s="96"/>
      <c r="KEK52" s="96"/>
      <c r="KEL52" s="96"/>
      <c r="KEM52" s="96"/>
      <c r="KEN52" s="96"/>
      <c r="KEO52" s="96"/>
      <c r="KEP52" s="96"/>
      <c r="KEQ52" s="96"/>
      <c r="KER52" s="96"/>
      <c r="KES52" s="96"/>
      <c r="KET52" s="96"/>
      <c r="KEU52" s="96"/>
      <c r="KEV52" s="96"/>
      <c r="KEW52" s="96"/>
      <c r="KEX52" s="96"/>
      <c r="KEY52" s="96"/>
      <c r="KEZ52" s="83"/>
      <c r="KFA52" s="97"/>
      <c r="KFB52" s="90"/>
      <c r="KFC52" s="91"/>
      <c r="KFD52" s="103"/>
      <c r="KFE52" s="104"/>
      <c r="KFF52" s="105"/>
      <c r="KFG52" s="118"/>
      <c r="KFH52" s="96"/>
      <c r="KFI52" s="86"/>
      <c r="KFJ52" s="96"/>
      <c r="KFK52" s="96"/>
      <c r="KFL52" s="96"/>
      <c r="KFM52" s="96"/>
      <c r="KFN52" s="96"/>
      <c r="KFO52" s="96"/>
      <c r="KFP52" s="96"/>
      <c r="KFQ52" s="96"/>
      <c r="KFR52" s="96"/>
      <c r="KFS52" s="96"/>
      <c r="KFT52" s="96"/>
      <c r="KFU52" s="96"/>
      <c r="KFV52" s="96"/>
      <c r="KFW52" s="96"/>
      <c r="KFX52" s="96"/>
      <c r="KFY52" s="96"/>
      <c r="KFZ52" s="96"/>
      <c r="KGA52" s="96"/>
      <c r="KGB52" s="96"/>
      <c r="KGC52" s="96"/>
      <c r="KGD52" s="96"/>
      <c r="KGE52" s="83"/>
      <c r="KGF52" s="97"/>
      <c r="KGG52" s="90"/>
      <c r="KGH52" s="91"/>
      <c r="KGI52" s="103"/>
      <c r="KGJ52" s="104"/>
      <c r="KGK52" s="105"/>
      <c r="KGL52" s="118"/>
      <c r="KGM52" s="96"/>
      <c r="KGN52" s="86"/>
      <c r="KGO52" s="96"/>
      <c r="KGP52" s="96"/>
      <c r="KGQ52" s="96"/>
      <c r="KGR52" s="96"/>
      <c r="KGS52" s="96"/>
      <c r="KGT52" s="96"/>
      <c r="KGU52" s="96"/>
      <c r="KGV52" s="96"/>
      <c r="KGW52" s="96"/>
      <c r="KGX52" s="96"/>
      <c r="KGY52" s="96"/>
      <c r="KGZ52" s="96"/>
      <c r="KHA52" s="96"/>
      <c r="KHB52" s="96"/>
      <c r="KHC52" s="96"/>
      <c r="KHD52" s="96"/>
      <c r="KHE52" s="96"/>
      <c r="KHF52" s="96"/>
      <c r="KHG52" s="96"/>
      <c r="KHH52" s="96"/>
      <c r="KHI52" s="96"/>
      <c r="KHJ52" s="83"/>
      <c r="KHK52" s="97"/>
      <c r="KHL52" s="90"/>
      <c r="KHM52" s="91"/>
      <c r="KHN52" s="103"/>
      <c r="KHO52" s="104"/>
      <c r="KHP52" s="105"/>
      <c r="KHQ52" s="118"/>
      <c r="KHR52" s="96"/>
      <c r="KHS52" s="86"/>
      <c r="KHT52" s="96"/>
      <c r="KHU52" s="96"/>
      <c r="KHV52" s="96"/>
      <c r="KHW52" s="96"/>
      <c r="KHX52" s="96"/>
      <c r="KHY52" s="96"/>
      <c r="KHZ52" s="96"/>
      <c r="KIA52" s="96"/>
      <c r="KIB52" s="96"/>
      <c r="KIC52" s="96"/>
      <c r="KID52" s="96"/>
      <c r="KIE52" s="96"/>
      <c r="KIF52" s="96"/>
      <c r="KIG52" s="96"/>
      <c r="KIH52" s="96"/>
      <c r="KII52" s="96"/>
      <c r="KIJ52" s="96"/>
      <c r="KIK52" s="96"/>
      <c r="KIL52" s="96"/>
      <c r="KIM52" s="96"/>
      <c r="KIN52" s="96"/>
      <c r="KIO52" s="83"/>
      <c r="KIP52" s="97"/>
      <c r="KIQ52" s="90"/>
      <c r="KIR52" s="91"/>
      <c r="KIS52" s="103"/>
      <c r="KIT52" s="104"/>
      <c r="KIU52" s="105"/>
      <c r="KIV52" s="118"/>
      <c r="KIW52" s="96"/>
      <c r="KIX52" s="86"/>
      <c r="KIY52" s="96"/>
      <c r="KIZ52" s="96"/>
      <c r="KJA52" s="96"/>
      <c r="KJB52" s="96"/>
      <c r="KJC52" s="96"/>
      <c r="KJD52" s="96"/>
      <c r="KJE52" s="96"/>
      <c r="KJF52" s="96"/>
      <c r="KJG52" s="96"/>
      <c r="KJH52" s="96"/>
      <c r="KJI52" s="96"/>
      <c r="KJJ52" s="96"/>
      <c r="KJK52" s="96"/>
      <c r="KJL52" s="96"/>
      <c r="KJM52" s="96"/>
      <c r="KJN52" s="96"/>
      <c r="KJO52" s="96"/>
      <c r="KJP52" s="96"/>
      <c r="KJQ52" s="96"/>
      <c r="KJR52" s="96"/>
      <c r="KJS52" s="96"/>
      <c r="KJT52" s="83"/>
      <c r="KJU52" s="97"/>
      <c r="KJV52" s="90"/>
      <c r="KJW52" s="91"/>
      <c r="KJX52" s="103"/>
      <c r="KJY52" s="104"/>
      <c r="KJZ52" s="105"/>
      <c r="KKA52" s="118"/>
      <c r="KKB52" s="96"/>
      <c r="KKC52" s="86"/>
      <c r="KKD52" s="96"/>
      <c r="KKE52" s="96"/>
      <c r="KKF52" s="96"/>
      <c r="KKG52" s="96"/>
      <c r="KKH52" s="96"/>
      <c r="KKI52" s="96"/>
      <c r="KKJ52" s="96"/>
      <c r="KKK52" s="96"/>
      <c r="KKL52" s="96"/>
      <c r="KKM52" s="96"/>
      <c r="KKN52" s="96"/>
      <c r="KKO52" s="96"/>
      <c r="KKP52" s="96"/>
      <c r="KKQ52" s="96"/>
      <c r="KKR52" s="96"/>
      <c r="KKS52" s="96"/>
      <c r="KKT52" s="96"/>
      <c r="KKU52" s="96"/>
      <c r="KKV52" s="96"/>
      <c r="KKW52" s="96"/>
      <c r="KKX52" s="96"/>
      <c r="KKY52" s="83"/>
      <c r="KKZ52" s="97"/>
      <c r="KLA52" s="90"/>
      <c r="KLB52" s="91"/>
      <c r="KLC52" s="103"/>
      <c r="KLD52" s="104"/>
      <c r="KLE52" s="105"/>
      <c r="KLF52" s="118"/>
      <c r="KLG52" s="96"/>
      <c r="KLH52" s="86"/>
      <c r="KLI52" s="96"/>
      <c r="KLJ52" s="96"/>
      <c r="KLK52" s="96"/>
      <c r="KLL52" s="96"/>
      <c r="KLM52" s="96"/>
      <c r="KLN52" s="96"/>
      <c r="KLO52" s="96"/>
      <c r="KLP52" s="96"/>
      <c r="KLQ52" s="96"/>
      <c r="KLR52" s="96"/>
      <c r="KLS52" s="96"/>
      <c r="KLT52" s="96"/>
      <c r="KLU52" s="96"/>
      <c r="KLV52" s="96"/>
      <c r="KLW52" s="96"/>
      <c r="KLX52" s="96"/>
      <c r="KLY52" s="96"/>
      <c r="KLZ52" s="96"/>
      <c r="KMA52" s="96"/>
      <c r="KMB52" s="96"/>
      <c r="KMC52" s="96"/>
      <c r="KMD52" s="83"/>
      <c r="KME52" s="97"/>
      <c r="KMF52" s="90"/>
      <c r="KMG52" s="91"/>
      <c r="KMH52" s="103"/>
      <c r="KMI52" s="104"/>
      <c r="KMJ52" s="105"/>
      <c r="KMK52" s="118"/>
      <c r="KML52" s="96"/>
      <c r="KMM52" s="86"/>
      <c r="KMN52" s="96"/>
      <c r="KMO52" s="96"/>
      <c r="KMP52" s="96"/>
      <c r="KMQ52" s="96"/>
      <c r="KMR52" s="96"/>
      <c r="KMS52" s="96"/>
      <c r="KMT52" s="96"/>
      <c r="KMU52" s="96"/>
      <c r="KMV52" s="96"/>
      <c r="KMW52" s="96"/>
      <c r="KMX52" s="96"/>
      <c r="KMY52" s="96"/>
      <c r="KMZ52" s="96"/>
      <c r="KNA52" s="96"/>
      <c r="KNB52" s="96"/>
      <c r="KNC52" s="96"/>
      <c r="KND52" s="96"/>
      <c r="KNE52" s="96"/>
      <c r="KNF52" s="96"/>
      <c r="KNG52" s="96"/>
      <c r="KNH52" s="96"/>
      <c r="KNI52" s="83"/>
      <c r="KNJ52" s="97"/>
      <c r="KNK52" s="90"/>
      <c r="KNL52" s="91"/>
      <c r="KNM52" s="103"/>
      <c r="KNN52" s="104"/>
      <c r="KNO52" s="105"/>
      <c r="KNP52" s="118"/>
      <c r="KNQ52" s="96"/>
      <c r="KNR52" s="86"/>
      <c r="KNS52" s="96"/>
      <c r="KNT52" s="96"/>
      <c r="KNU52" s="96"/>
      <c r="KNV52" s="96"/>
      <c r="KNW52" s="96"/>
      <c r="KNX52" s="96"/>
      <c r="KNY52" s="96"/>
      <c r="KNZ52" s="96"/>
      <c r="KOA52" s="96"/>
      <c r="KOB52" s="96"/>
      <c r="KOC52" s="96"/>
      <c r="KOD52" s="96"/>
      <c r="KOE52" s="96"/>
      <c r="KOF52" s="96"/>
      <c r="KOG52" s="96"/>
      <c r="KOH52" s="96"/>
      <c r="KOI52" s="96"/>
      <c r="KOJ52" s="96"/>
      <c r="KOK52" s="96"/>
      <c r="KOL52" s="96"/>
      <c r="KOM52" s="96"/>
      <c r="KON52" s="83"/>
      <c r="KOO52" s="97"/>
      <c r="KOP52" s="90"/>
      <c r="KOQ52" s="91"/>
      <c r="KOR52" s="103"/>
      <c r="KOS52" s="104"/>
      <c r="KOT52" s="105"/>
      <c r="KOU52" s="118"/>
      <c r="KOV52" s="96"/>
      <c r="KOW52" s="86"/>
      <c r="KOX52" s="96"/>
      <c r="KOY52" s="96"/>
      <c r="KOZ52" s="96"/>
      <c r="KPA52" s="96"/>
      <c r="KPB52" s="96"/>
      <c r="KPC52" s="96"/>
      <c r="KPD52" s="96"/>
      <c r="KPE52" s="96"/>
      <c r="KPF52" s="96"/>
      <c r="KPG52" s="96"/>
      <c r="KPH52" s="96"/>
      <c r="KPI52" s="96"/>
      <c r="KPJ52" s="96"/>
      <c r="KPK52" s="96"/>
      <c r="KPL52" s="96"/>
      <c r="KPM52" s="96"/>
      <c r="KPN52" s="96"/>
      <c r="KPO52" s="96"/>
      <c r="KPP52" s="96"/>
      <c r="KPQ52" s="96"/>
      <c r="KPR52" s="96"/>
      <c r="KPS52" s="83"/>
      <c r="KPT52" s="97"/>
      <c r="KPU52" s="90"/>
      <c r="KPV52" s="91"/>
      <c r="KPW52" s="103"/>
      <c r="KPX52" s="104"/>
      <c r="KPY52" s="105"/>
      <c r="KPZ52" s="118"/>
      <c r="KQA52" s="96"/>
      <c r="KQB52" s="86"/>
      <c r="KQC52" s="96"/>
      <c r="KQD52" s="96"/>
      <c r="KQE52" s="96"/>
      <c r="KQF52" s="96"/>
      <c r="KQG52" s="96"/>
      <c r="KQH52" s="96"/>
      <c r="KQI52" s="96"/>
      <c r="KQJ52" s="96"/>
      <c r="KQK52" s="96"/>
      <c r="KQL52" s="96"/>
      <c r="KQM52" s="96"/>
      <c r="KQN52" s="96"/>
      <c r="KQO52" s="96"/>
      <c r="KQP52" s="96"/>
      <c r="KQQ52" s="96"/>
      <c r="KQR52" s="96"/>
      <c r="KQS52" s="96"/>
      <c r="KQT52" s="96"/>
      <c r="KQU52" s="96"/>
      <c r="KQV52" s="96"/>
      <c r="KQW52" s="96"/>
      <c r="KQX52" s="83"/>
      <c r="KQY52" s="97"/>
      <c r="KQZ52" s="90"/>
      <c r="KRA52" s="91"/>
      <c r="KRB52" s="103"/>
      <c r="KRC52" s="104"/>
      <c r="KRD52" s="105"/>
      <c r="KRE52" s="118"/>
      <c r="KRF52" s="96"/>
      <c r="KRG52" s="86"/>
      <c r="KRH52" s="96"/>
      <c r="KRI52" s="96"/>
      <c r="KRJ52" s="96"/>
      <c r="KRK52" s="96"/>
      <c r="KRL52" s="96"/>
      <c r="KRM52" s="96"/>
      <c r="KRN52" s="96"/>
      <c r="KRO52" s="96"/>
      <c r="KRP52" s="96"/>
      <c r="KRQ52" s="96"/>
      <c r="KRR52" s="96"/>
      <c r="KRS52" s="96"/>
      <c r="KRT52" s="96"/>
      <c r="KRU52" s="96"/>
      <c r="KRV52" s="96"/>
      <c r="KRW52" s="96"/>
      <c r="KRX52" s="96"/>
      <c r="KRY52" s="96"/>
      <c r="KRZ52" s="96"/>
      <c r="KSA52" s="96"/>
      <c r="KSB52" s="96"/>
      <c r="KSC52" s="83"/>
      <c r="KSD52" s="97"/>
      <c r="KSE52" s="90"/>
      <c r="KSF52" s="91"/>
      <c r="KSG52" s="103"/>
      <c r="KSH52" s="104"/>
      <c r="KSI52" s="105"/>
      <c r="KSJ52" s="118"/>
      <c r="KSK52" s="96"/>
      <c r="KSL52" s="86"/>
      <c r="KSM52" s="96"/>
      <c r="KSN52" s="96"/>
      <c r="KSO52" s="96"/>
      <c r="KSP52" s="96"/>
      <c r="KSQ52" s="96"/>
      <c r="KSR52" s="96"/>
      <c r="KSS52" s="96"/>
      <c r="KST52" s="96"/>
      <c r="KSU52" s="96"/>
      <c r="KSV52" s="96"/>
      <c r="KSW52" s="96"/>
      <c r="KSX52" s="96"/>
      <c r="KSY52" s="96"/>
      <c r="KSZ52" s="96"/>
      <c r="KTA52" s="96"/>
      <c r="KTB52" s="96"/>
      <c r="KTC52" s="96"/>
      <c r="KTD52" s="96"/>
      <c r="KTE52" s="96"/>
      <c r="KTF52" s="96"/>
      <c r="KTG52" s="96"/>
      <c r="KTH52" s="83"/>
      <c r="KTI52" s="97"/>
      <c r="KTJ52" s="90"/>
      <c r="KTK52" s="91"/>
      <c r="KTL52" s="103"/>
      <c r="KTM52" s="104"/>
      <c r="KTN52" s="105"/>
      <c r="KTO52" s="118"/>
      <c r="KTP52" s="96"/>
      <c r="KTQ52" s="86"/>
      <c r="KTR52" s="96"/>
      <c r="KTS52" s="96"/>
      <c r="KTT52" s="96"/>
      <c r="KTU52" s="96"/>
      <c r="KTV52" s="96"/>
      <c r="KTW52" s="96"/>
      <c r="KTX52" s="96"/>
      <c r="KTY52" s="96"/>
      <c r="KTZ52" s="96"/>
      <c r="KUA52" s="96"/>
      <c r="KUB52" s="96"/>
      <c r="KUC52" s="96"/>
      <c r="KUD52" s="96"/>
      <c r="KUE52" s="96"/>
      <c r="KUF52" s="96"/>
      <c r="KUG52" s="96"/>
      <c r="KUH52" s="96"/>
      <c r="KUI52" s="96"/>
      <c r="KUJ52" s="96"/>
      <c r="KUK52" s="96"/>
      <c r="KUL52" s="96"/>
      <c r="KUM52" s="83"/>
      <c r="KUN52" s="97"/>
      <c r="KUO52" s="90"/>
      <c r="KUP52" s="91"/>
      <c r="KUQ52" s="103"/>
      <c r="KUR52" s="104"/>
      <c r="KUS52" s="105"/>
      <c r="KUT52" s="118"/>
      <c r="KUU52" s="96"/>
      <c r="KUV52" s="86"/>
      <c r="KUW52" s="96"/>
      <c r="KUX52" s="96"/>
      <c r="KUY52" s="96"/>
      <c r="KUZ52" s="96"/>
      <c r="KVA52" s="96"/>
      <c r="KVB52" s="96"/>
      <c r="KVC52" s="96"/>
      <c r="KVD52" s="96"/>
      <c r="KVE52" s="96"/>
      <c r="KVF52" s="96"/>
      <c r="KVG52" s="96"/>
      <c r="KVH52" s="96"/>
      <c r="KVI52" s="96"/>
      <c r="KVJ52" s="96"/>
      <c r="KVK52" s="96"/>
      <c r="KVL52" s="96"/>
      <c r="KVM52" s="96"/>
      <c r="KVN52" s="96"/>
      <c r="KVO52" s="96"/>
      <c r="KVP52" s="96"/>
      <c r="KVQ52" s="96"/>
      <c r="KVR52" s="83"/>
      <c r="KVS52" s="97"/>
      <c r="KVT52" s="90"/>
      <c r="KVU52" s="91"/>
      <c r="KVV52" s="103"/>
      <c r="KVW52" s="104"/>
      <c r="KVX52" s="105"/>
      <c r="KVY52" s="118"/>
      <c r="KVZ52" s="96"/>
      <c r="KWA52" s="86"/>
      <c r="KWB52" s="96"/>
      <c r="KWC52" s="96"/>
      <c r="KWD52" s="96"/>
      <c r="KWE52" s="96"/>
      <c r="KWF52" s="96"/>
      <c r="KWG52" s="96"/>
      <c r="KWH52" s="96"/>
      <c r="KWI52" s="96"/>
      <c r="KWJ52" s="96"/>
      <c r="KWK52" s="96"/>
      <c r="KWL52" s="96"/>
      <c r="KWM52" s="96"/>
      <c r="KWN52" s="96"/>
      <c r="KWO52" s="96"/>
      <c r="KWP52" s="96"/>
      <c r="KWQ52" s="96"/>
      <c r="KWR52" s="96"/>
      <c r="KWS52" s="96"/>
      <c r="KWT52" s="96"/>
      <c r="KWU52" s="96"/>
      <c r="KWV52" s="96"/>
      <c r="KWW52" s="83"/>
      <c r="KWX52" s="97"/>
      <c r="KWY52" s="90"/>
      <c r="KWZ52" s="91"/>
      <c r="KXA52" s="103"/>
      <c r="KXB52" s="104"/>
      <c r="KXC52" s="105"/>
      <c r="KXD52" s="118"/>
      <c r="KXE52" s="96"/>
      <c r="KXF52" s="86"/>
      <c r="KXG52" s="96"/>
      <c r="KXH52" s="96"/>
      <c r="KXI52" s="96"/>
      <c r="KXJ52" s="96"/>
      <c r="KXK52" s="96"/>
      <c r="KXL52" s="96"/>
      <c r="KXM52" s="96"/>
      <c r="KXN52" s="96"/>
      <c r="KXO52" s="96"/>
      <c r="KXP52" s="96"/>
      <c r="KXQ52" s="96"/>
      <c r="KXR52" s="96"/>
      <c r="KXS52" s="96"/>
      <c r="KXT52" s="96"/>
      <c r="KXU52" s="96"/>
      <c r="KXV52" s="96"/>
      <c r="KXW52" s="96"/>
      <c r="KXX52" s="96"/>
      <c r="KXY52" s="96"/>
      <c r="KXZ52" s="96"/>
      <c r="KYA52" s="96"/>
      <c r="KYB52" s="83"/>
      <c r="KYC52" s="97"/>
      <c r="KYD52" s="90"/>
      <c r="KYE52" s="91"/>
      <c r="KYF52" s="103"/>
      <c r="KYG52" s="104"/>
      <c r="KYH52" s="105"/>
      <c r="KYI52" s="118"/>
      <c r="KYJ52" s="96"/>
      <c r="KYK52" s="86"/>
      <c r="KYL52" s="96"/>
      <c r="KYM52" s="96"/>
      <c r="KYN52" s="96"/>
      <c r="KYO52" s="96"/>
      <c r="KYP52" s="96"/>
      <c r="KYQ52" s="96"/>
      <c r="KYR52" s="96"/>
      <c r="KYS52" s="96"/>
      <c r="KYT52" s="96"/>
      <c r="KYU52" s="96"/>
      <c r="KYV52" s="96"/>
      <c r="KYW52" s="96"/>
      <c r="KYX52" s="96"/>
      <c r="KYY52" s="96"/>
      <c r="KYZ52" s="96"/>
      <c r="KZA52" s="96"/>
      <c r="KZB52" s="96"/>
      <c r="KZC52" s="96"/>
      <c r="KZD52" s="96"/>
      <c r="KZE52" s="96"/>
      <c r="KZF52" s="96"/>
      <c r="KZG52" s="83"/>
      <c r="KZH52" s="97"/>
      <c r="KZI52" s="90"/>
      <c r="KZJ52" s="91"/>
      <c r="KZK52" s="103"/>
      <c r="KZL52" s="104"/>
      <c r="KZM52" s="105"/>
      <c r="KZN52" s="118"/>
      <c r="KZO52" s="96"/>
      <c r="KZP52" s="86"/>
      <c r="KZQ52" s="96"/>
      <c r="KZR52" s="96"/>
      <c r="KZS52" s="96"/>
      <c r="KZT52" s="96"/>
      <c r="KZU52" s="96"/>
      <c r="KZV52" s="96"/>
      <c r="KZW52" s="96"/>
      <c r="KZX52" s="96"/>
      <c r="KZY52" s="96"/>
      <c r="KZZ52" s="96"/>
      <c r="LAA52" s="96"/>
      <c r="LAB52" s="96"/>
      <c r="LAC52" s="96"/>
      <c r="LAD52" s="96"/>
      <c r="LAE52" s="96"/>
      <c r="LAF52" s="96"/>
      <c r="LAG52" s="96"/>
      <c r="LAH52" s="96"/>
      <c r="LAI52" s="96"/>
      <c r="LAJ52" s="96"/>
      <c r="LAK52" s="96"/>
      <c r="LAL52" s="83"/>
      <c r="LAM52" s="97"/>
      <c r="LAN52" s="90"/>
      <c r="LAO52" s="91"/>
      <c r="LAP52" s="103"/>
      <c r="LAQ52" s="104"/>
      <c r="LAR52" s="105"/>
      <c r="LAS52" s="118"/>
      <c r="LAT52" s="96"/>
      <c r="LAU52" s="86"/>
      <c r="LAV52" s="96"/>
      <c r="LAW52" s="96"/>
      <c r="LAX52" s="96"/>
      <c r="LAY52" s="96"/>
      <c r="LAZ52" s="96"/>
      <c r="LBA52" s="96"/>
      <c r="LBB52" s="96"/>
      <c r="LBC52" s="96"/>
      <c r="LBD52" s="96"/>
      <c r="LBE52" s="96"/>
      <c r="LBF52" s="96"/>
      <c r="LBG52" s="96"/>
      <c r="LBH52" s="96"/>
      <c r="LBI52" s="96"/>
      <c r="LBJ52" s="96"/>
      <c r="LBK52" s="96"/>
      <c r="LBL52" s="96"/>
      <c r="LBM52" s="96"/>
      <c r="LBN52" s="96"/>
      <c r="LBO52" s="96"/>
      <c r="LBP52" s="96"/>
      <c r="LBQ52" s="83"/>
      <c r="LBR52" s="97"/>
      <c r="LBS52" s="90"/>
      <c r="LBT52" s="91"/>
      <c r="LBU52" s="103"/>
      <c r="LBV52" s="104"/>
      <c r="LBW52" s="105"/>
      <c r="LBX52" s="118"/>
      <c r="LBY52" s="96"/>
      <c r="LBZ52" s="86"/>
      <c r="LCA52" s="96"/>
      <c r="LCB52" s="96"/>
      <c r="LCC52" s="96"/>
      <c r="LCD52" s="96"/>
      <c r="LCE52" s="96"/>
      <c r="LCF52" s="96"/>
      <c r="LCG52" s="96"/>
      <c r="LCH52" s="96"/>
      <c r="LCI52" s="96"/>
      <c r="LCJ52" s="96"/>
      <c r="LCK52" s="96"/>
      <c r="LCL52" s="96"/>
      <c r="LCM52" s="96"/>
      <c r="LCN52" s="96"/>
      <c r="LCO52" s="96"/>
      <c r="LCP52" s="96"/>
      <c r="LCQ52" s="96"/>
      <c r="LCR52" s="96"/>
      <c r="LCS52" s="96"/>
      <c r="LCT52" s="96"/>
      <c r="LCU52" s="96"/>
      <c r="LCV52" s="83"/>
      <c r="LCW52" s="97"/>
      <c r="LCX52" s="90"/>
      <c r="LCY52" s="91"/>
      <c r="LCZ52" s="103"/>
      <c r="LDA52" s="104"/>
      <c r="LDB52" s="105"/>
      <c r="LDC52" s="118"/>
      <c r="LDD52" s="96"/>
      <c r="LDE52" s="86"/>
      <c r="LDF52" s="96"/>
      <c r="LDG52" s="96"/>
      <c r="LDH52" s="96"/>
      <c r="LDI52" s="96"/>
      <c r="LDJ52" s="96"/>
      <c r="LDK52" s="96"/>
      <c r="LDL52" s="96"/>
      <c r="LDM52" s="96"/>
      <c r="LDN52" s="96"/>
      <c r="LDO52" s="96"/>
      <c r="LDP52" s="96"/>
      <c r="LDQ52" s="96"/>
      <c r="LDR52" s="96"/>
      <c r="LDS52" s="96"/>
      <c r="LDT52" s="96"/>
      <c r="LDU52" s="96"/>
      <c r="LDV52" s="96"/>
      <c r="LDW52" s="96"/>
      <c r="LDX52" s="96"/>
      <c r="LDY52" s="96"/>
      <c r="LDZ52" s="96"/>
      <c r="LEA52" s="83"/>
      <c r="LEB52" s="97"/>
      <c r="LEC52" s="90"/>
      <c r="LED52" s="91"/>
      <c r="LEE52" s="103"/>
      <c r="LEF52" s="104"/>
      <c r="LEG52" s="105"/>
      <c r="LEH52" s="118"/>
      <c r="LEI52" s="96"/>
      <c r="LEJ52" s="86"/>
      <c r="LEK52" s="96"/>
      <c r="LEL52" s="96"/>
      <c r="LEM52" s="96"/>
      <c r="LEN52" s="96"/>
      <c r="LEO52" s="96"/>
      <c r="LEP52" s="96"/>
      <c r="LEQ52" s="96"/>
      <c r="LER52" s="96"/>
      <c r="LES52" s="96"/>
      <c r="LET52" s="96"/>
      <c r="LEU52" s="96"/>
      <c r="LEV52" s="96"/>
      <c r="LEW52" s="96"/>
      <c r="LEX52" s="96"/>
      <c r="LEY52" s="96"/>
      <c r="LEZ52" s="96"/>
      <c r="LFA52" s="96"/>
      <c r="LFB52" s="96"/>
      <c r="LFC52" s="96"/>
      <c r="LFD52" s="96"/>
      <c r="LFE52" s="96"/>
      <c r="LFF52" s="83"/>
      <c r="LFG52" s="97"/>
      <c r="LFH52" s="90"/>
      <c r="LFI52" s="91"/>
      <c r="LFJ52" s="103"/>
      <c r="LFK52" s="104"/>
      <c r="LFL52" s="105"/>
      <c r="LFM52" s="118"/>
      <c r="LFN52" s="96"/>
      <c r="LFO52" s="86"/>
      <c r="LFP52" s="96"/>
      <c r="LFQ52" s="96"/>
      <c r="LFR52" s="96"/>
      <c r="LFS52" s="96"/>
      <c r="LFT52" s="96"/>
      <c r="LFU52" s="96"/>
      <c r="LFV52" s="96"/>
      <c r="LFW52" s="96"/>
      <c r="LFX52" s="96"/>
      <c r="LFY52" s="96"/>
      <c r="LFZ52" s="96"/>
      <c r="LGA52" s="96"/>
      <c r="LGB52" s="96"/>
      <c r="LGC52" s="96"/>
      <c r="LGD52" s="96"/>
      <c r="LGE52" s="96"/>
      <c r="LGF52" s="96"/>
      <c r="LGG52" s="96"/>
      <c r="LGH52" s="96"/>
      <c r="LGI52" s="96"/>
      <c r="LGJ52" s="96"/>
      <c r="LGK52" s="83"/>
      <c r="LGL52" s="97"/>
      <c r="LGM52" s="90"/>
      <c r="LGN52" s="91"/>
      <c r="LGO52" s="103"/>
      <c r="LGP52" s="104"/>
      <c r="LGQ52" s="105"/>
      <c r="LGR52" s="118"/>
      <c r="LGS52" s="96"/>
      <c r="LGT52" s="86"/>
      <c r="LGU52" s="96"/>
      <c r="LGV52" s="96"/>
      <c r="LGW52" s="96"/>
      <c r="LGX52" s="96"/>
      <c r="LGY52" s="96"/>
      <c r="LGZ52" s="96"/>
      <c r="LHA52" s="96"/>
      <c r="LHB52" s="96"/>
      <c r="LHC52" s="96"/>
      <c r="LHD52" s="96"/>
      <c r="LHE52" s="96"/>
      <c r="LHF52" s="96"/>
      <c r="LHG52" s="96"/>
      <c r="LHH52" s="96"/>
      <c r="LHI52" s="96"/>
      <c r="LHJ52" s="96"/>
      <c r="LHK52" s="96"/>
      <c r="LHL52" s="96"/>
      <c r="LHM52" s="96"/>
      <c r="LHN52" s="96"/>
      <c r="LHO52" s="96"/>
      <c r="LHP52" s="83"/>
      <c r="LHQ52" s="97"/>
      <c r="LHR52" s="90"/>
      <c r="LHS52" s="91"/>
      <c r="LHT52" s="103"/>
      <c r="LHU52" s="104"/>
      <c r="LHV52" s="105"/>
      <c r="LHW52" s="118"/>
      <c r="LHX52" s="96"/>
      <c r="LHY52" s="86"/>
      <c r="LHZ52" s="96"/>
      <c r="LIA52" s="96"/>
      <c r="LIB52" s="96"/>
      <c r="LIC52" s="96"/>
      <c r="LID52" s="96"/>
      <c r="LIE52" s="96"/>
      <c r="LIF52" s="96"/>
      <c r="LIG52" s="96"/>
      <c r="LIH52" s="96"/>
      <c r="LII52" s="96"/>
      <c r="LIJ52" s="96"/>
      <c r="LIK52" s="96"/>
      <c r="LIL52" s="96"/>
      <c r="LIM52" s="96"/>
      <c r="LIN52" s="96"/>
      <c r="LIO52" s="96"/>
      <c r="LIP52" s="96"/>
      <c r="LIQ52" s="96"/>
      <c r="LIR52" s="96"/>
      <c r="LIS52" s="96"/>
      <c r="LIT52" s="96"/>
      <c r="LIU52" s="83"/>
      <c r="LIV52" s="97"/>
      <c r="LIW52" s="90"/>
      <c r="LIX52" s="91"/>
      <c r="LIY52" s="103"/>
      <c r="LIZ52" s="104"/>
      <c r="LJA52" s="105"/>
      <c r="LJB52" s="118"/>
      <c r="LJC52" s="96"/>
      <c r="LJD52" s="86"/>
      <c r="LJE52" s="96"/>
      <c r="LJF52" s="96"/>
      <c r="LJG52" s="96"/>
      <c r="LJH52" s="96"/>
      <c r="LJI52" s="96"/>
      <c r="LJJ52" s="96"/>
      <c r="LJK52" s="96"/>
      <c r="LJL52" s="96"/>
      <c r="LJM52" s="96"/>
      <c r="LJN52" s="96"/>
      <c r="LJO52" s="96"/>
      <c r="LJP52" s="96"/>
      <c r="LJQ52" s="96"/>
      <c r="LJR52" s="96"/>
      <c r="LJS52" s="96"/>
      <c r="LJT52" s="96"/>
      <c r="LJU52" s="96"/>
      <c r="LJV52" s="96"/>
      <c r="LJW52" s="96"/>
      <c r="LJX52" s="96"/>
      <c r="LJY52" s="96"/>
      <c r="LJZ52" s="83"/>
      <c r="LKA52" s="97"/>
      <c r="LKB52" s="90"/>
      <c r="LKC52" s="91"/>
      <c r="LKD52" s="103"/>
      <c r="LKE52" s="104"/>
      <c r="LKF52" s="105"/>
      <c r="LKG52" s="118"/>
      <c r="LKH52" s="96"/>
      <c r="LKI52" s="86"/>
      <c r="LKJ52" s="96"/>
      <c r="LKK52" s="96"/>
      <c r="LKL52" s="96"/>
      <c r="LKM52" s="96"/>
      <c r="LKN52" s="96"/>
      <c r="LKO52" s="96"/>
      <c r="LKP52" s="96"/>
      <c r="LKQ52" s="96"/>
      <c r="LKR52" s="96"/>
      <c r="LKS52" s="96"/>
      <c r="LKT52" s="96"/>
      <c r="LKU52" s="96"/>
      <c r="LKV52" s="96"/>
      <c r="LKW52" s="96"/>
      <c r="LKX52" s="96"/>
      <c r="LKY52" s="96"/>
      <c r="LKZ52" s="96"/>
      <c r="LLA52" s="96"/>
      <c r="LLB52" s="96"/>
      <c r="LLC52" s="96"/>
      <c r="LLD52" s="96"/>
      <c r="LLE52" s="83"/>
      <c r="LLF52" s="97"/>
      <c r="LLG52" s="90"/>
      <c r="LLH52" s="91"/>
      <c r="LLI52" s="103"/>
      <c r="LLJ52" s="104"/>
      <c r="LLK52" s="105"/>
      <c r="LLL52" s="118"/>
      <c r="LLM52" s="96"/>
      <c r="LLN52" s="86"/>
      <c r="LLO52" s="96"/>
      <c r="LLP52" s="96"/>
      <c r="LLQ52" s="96"/>
      <c r="LLR52" s="96"/>
      <c r="LLS52" s="96"/>
      <c r="LLT52" s="96"/>
      <c r="LLU52" s="96"/>
      <c r="LLV52" s="96"/>
      <c r="LLW52" s="96"/>
      <c r="LLX52" s="96"/>
      <c r="LLY52" s="96"/>
      <c r="LLZ52" s="96"/>
      <c r="LMA52" s="96"/>
      <c r="LMB52" s="96"/>
      <c r="LMC52" s="96"/>
      <c r="LMD52" s="96"/>
      <c r="LME52" s="96"/>
      <c r="LMF52" s="96"/>
      <c r="LMG52" s="96"/>
      <c r="LMH52" s="96"/>
      <c r="LMI52" s="96"/>
      <c r="LMJ52" s="83"/>
      <c r="LMK52" s="97"/>
      <c r="LML52" s="90"/>
      <c r="LMM52" s="91"/>
      <c r="LMN52" s="103"/>
      <c r="LMO52" s="104"/>
      <c r="LMP52" s="105"/>
      <c r="LMQ52" s="118"/>
      <c r="LMR52" s="96"/>
      <c r="LMS52" s="86"/>
      <c r="LMT52" s="96"/>
      <c r="LMU52" s="96"/>
      <c r="LMV52" s="96"/>
      <c r="LMW52" s="96"/>
      <c r="LMX52" s="96"/>
      <c r="LMY52" s="96"/>
      <c r="LMZ52" s="96"/>
      <c r="LNA52" s="96"/>
      <c r="LNB52" s="96"/>
      <c r="LNC52" s="96"/>
      <c r="LND52" s="96"/>
      <c r="LNE52" s="96"/>
      <c r="LNF52" s="96"/>
      <c r="LNG52" s="96"/>
      <c r="LNH52" s="96"/>
      <c r="LNI52" s="96"/>
      <c r="LNJ52" s="96"/>
      <c r="LNK52" s="96"/>
      <c r="LNL52" s="96"/>
      <c r="LNM52" s="96"/>
      <c r="LNN52" s="96"/>
      <c r="LNO52" s="83"/>
      <c r="LNP52" s="97"/>
      <c r="LNQ52" s="90"/>
      <c r="LNR52" s="91"/>
      <c r="LNS52" s="103"/>
      <c r="LNT52" s="104"/>
      <c r="LNU52" s="105"/>
      <c r="LNV52" s="118"/>
      <c r="LNW52" s="96"/>
      <c r="LNX52" s="86"/>
      <c r="LNY52" s="96"/>
      <c r="LNZ52" s="96"/>
      <c r="LOA52" s="96"/>
      <c r="LOB52" s="96"/>
      <c r="LOC52" s="96"/>
      <c r="LOD52" s="96"/>
      <c r="LOE52" s="96"/>
      <c r="LOF52" s="96"/>
      <c r="LOG52" s="96"/>
      <c r="LOH52" s="96"/>
      <c r="LOI52" s="96"/>
      <c r="LOJ52" s="96"/>
      <c r="LOK52" s="96"/>
      <c r="LOL52" s="96"/>
      <c r="LOM52" s="96"/>
      <c r="LON52" s="96"/>
      <c r="LOO52" s="96"/>
      <c r="LOP52" s="96"/>
      <c r="LOQ52" s="96"/>
      <c r="LOR52" s="96"/>
      <c r="LOS52" s="96"/>
      <c r="LOT52" s="83"/>
      <c r="LOU52" s="97"/>
      <c r="LOV52" s="90"/>
      <c r="LOW52" s="91"/>
      <c r="LOX52" s="103"/>
      <c r="LOY52" s="104"/>
      <c r="LOZ52" s="105"/>
      <c r="LPA52" s="118"/>
      <c r="LPB52" s="96"/>
      <c r="LPC52" s="86"/>
      <c r="LPD52" s="96"/>
      <c r="LPE52" s="96"/>
      <c r="LPF52" s="96"/>
      <c r="LPG52" s="96"/>
      <c r="LPH52" s="96"/>
      <c r="LPI52" s="96"/>
      <c r="LPJ52" s="96"/>
      <c r="LPK52" s="96"/>
      <c r="LPL52" s="96"/>
      <c r="LPM52" s="96"/>
      <c r="LPN52" s="96"/>
      <c r="LPO52" s="96"/>
      <c r="LPP52" s="96"/>
      <c r="LPQ52" s="96"/>
      <c r="LPR52" s="96"/>
      <c r="LPS52" s="96"/>
      <c r="LPT52" s="96"/>
      <c r="LPU52" s="96"/>
      <c r="LPV52" s="96"/>
      <c r="LPW52" s="96"/>
      <c r="LPX52" s="96"/>
      <c r="LPY52" s="83"/>
      <c r="LPZ52" s="97"/>
      <c r="LQA52" s="90"/>
      <c r="LQB52" s="91"/>
      <c r="LQC52" s="103"/>
      <c r="LQD52" s="104"/>
      <c r="LQE52" s="105"/>
      <c r="LQF52" s="118"/>
      <c r="LQG52" s="96"/>
      <c r="LQH52" s="86"/>
      <c r="LQI52" s="96"/>
      <c r="LQJ52" s="96"/>
      <c r="LQK52" s="96"/>
      <c r="LQL52" s="96"/>
      <c r="LQM52" s="96"/>
      <c r="LQN52" s="96"/>
      <c r="LQO52" s="96"/>
      <c r="LQP52" s="96"/>
      <c r="LQQ52" s="96"/>
      <c r="LQR52" s="96"/>
      <c r="LQS52" s="96"/>
      <c r="LQT52" s="96"/>
      <c r="LQU52" s="96"/>
      <c r="LQV52" s="96"/>
      <c r="LQW52" s="96"/>
      <c r="LQX52" s="96"/>
      <c r="LQY52" s="96"/>
      <c r="LQZ52" s="96"/>
      <c r="LRA52" s="96"/>
      <c r="LRB52" s="96"/>
      <c r="LRC52" s="96"/>
      <c r="LRD52" s="83"/>
      <c r="LRE52" s="97"/>
      <c r="LRF52" s="90"/>
      <c r="LRG52" s="91"/>
      <c r="LRH52" s="103"/>
      <c r="LRI52" s="104"/>
      <c r="LRJ52" s="105"/>
      <c r="LRK52" s="118"/>
      <c r="LRL52" s="96"/>
      <c r="LRM52" s="86"/>
      <c r="LRN52" s="96"/>
      <c r="LRO52" s="96"/>
      <c r="LRP52" s="96"/>
      <c r="LRQ52" s="96"/>
      <c r="LRR52" s="96"/>
      <c r="LRS52" s="96"/>
      <c r="LRT52" s="96"/>
      <c r="LRU52" s="96"/>
      <c r="LRV52" s="96"/>
      <c r="LRW52" s="96"/>
      <c r="LRX52" s="96"/>
      <c r="LRY52" s="96"/>
      <c r="LRZ52" s="96"/>
      <c r="LSA52" s="96"/>
      <c r="LSB52" s="96"/>
      <c r="LSC52" s="96"/>
      <c r="LSD52" s="96"/>
      <c r="LSE52" s="96"/>
      <c r="LSF52" s="96"/>
      <c r="LSG52" s="96"/>
      <c r="LSH52" s="96"/>
      <c r="LSI52" s="83"/>
      <c r="LSJ52" s="97"/>
      <c r="LSK52" s="90"/>
      <c r="LSL52" s="91"/>
      <c r="LSM52" s="103"/>
      <c r="LSN52" s="104"/>
      <c r="LSO52" s="105"/>
      <c r="LSP52" s="118"/>
      <c r="LSQ52" s="96"/>
      <c r="LSR52" s="86"/>
      <c r="LSS52" s="96"/>
      <c r="LST52" s="96"/>
      <c r="LSU52" s="96"/>
      <c r="LSV52" s="96"/>
      <c r="LSW52" s="96"/>
      <c r="LSX52" s="96"/>
      <c r="LSY52" s="96"/>
      <c r="LSZ52" s="96"/>
      <c r="LTA52" s="96"/>
      <c r="LTB52" s="96"/>
      <c r="LTC52" s="96"/>
      <c r="LTD52" s="96"/>
      <c r="LTE52" s="96"/>
      <c r="LTF52" s="96"/>
      <c r="LTG52" s="96"/>
      <c r="LTH52" s="96"/>
      <c r="LTI52" s="96"/>
      <c r="LTJ52" s="96"/>
      <c r="LTK52" s="96"/>
      <c r="LTL52" s="96"/>
      <c r="LTM52" s="96"/>
      <c r="LTN52" s="83"/>
      <c r="LTO52" s="97"/>
      <c r="LTP52" s="90"/>
      <c r="LTQ52" s="91"/>
      <c r="LTR52" s="103"/>
      <c r="LTS52" s="104"/>
      <c r="LTT52" s="105"/>
      <c r="LTU52" s="118"/>
      <c r="LTV52" s="96"/>
      <c r="LTW52" s="86"/>
      <c r="LTX52" s="96"/>
      <c r="LTY52" s="96"/>
      <c r="LTZ52" s="96"/>
      <c r="LUA52" s="96"/>
      <c r="LUB52" s="96"/>
      <c r="LUC52" s="96"/>
      <c r="LUD52" s="96"/>
      <c r="LUE52" s="96"/>
      <c r="LUF52" s="96"/>
      <c r="LUG52" s="96"/>
      <c r="LUH52" s="96"/>
      <c r="LUI52" s="96"/>
      <c r="LUJ52" s="96"/>
      <c r="LUK52" s="96"/>
      <c r="LUL52" s="96"/>
      <c r="LUM52" s="96"/>
      <c r="LUN52" s="96"/>
      <c r="LUO52" s="96"/>
      <c r="LUP52" s="96"/>
      <c r="LUQ52" s="96"/>
      <c r="LUR52" s="96"/>
      <c r="LUS52" s="83"/>
      <c r="LUT52" s="97"/>
      <c r="LUU52" s="90"/>
      <c r="LUV52" s="91"/>
      <c r="LUW52" s="103"/>
      <c r="LUX52" s="104"/>
      <c r="LUY52" s="105"/>
      <c r="LUZ52" s="118"/>
      <c r="LVA52" s="96"/>
      <c r="LVB52" s="86"/>
      <c r="LVC52" s="96"/>
      <c r="LVD52" s="96"/>
      <c r="LVE52" s="96"/>
      <c r="LVF52" s="96"/>
      <c r="LVG52" s="96"/>
      <c r="LVH52" s="96"/>
      <c r="LVI52" s="96"/>
      <c r="LVJ52" s="96"/>
      <c r="LVK52" s="96"/>
      <c r="LVL52" s="96"/>
      <c r="LVM52" s="96"/>
      <c r="LVN52" s="96"/>
      <c r="LVO52" s="96"/>
      <c r="LVP52" s="96"/>
      <c r="LVQ52" s="96"/>
      <c r="LVR52" s="96"/>
      <c r="LVS52" s="96"/>
      <c r="LVT52" s="96"/>
      <c r="LVU52" s="96"/>
      <c r="LVV52" s="96"/>
      <c r="LVW52" s="96"/>
      <c r="LVX52" s="83"/>
      <c r="LVY52" s="97"/>
      <c r="LVZ52" s="90"/>
      <c r="LWA52" s="91"/>
      <c r="LWB52" s="103"/>
      <c r="LWC52" s="104"/>
      <c r="LWD52" s="105"/>
      <c r="LWE52" s="118"/>
      <c r="LWF52" s="96"/>
      <c r="LWG52" s="86"/>
      <c r="LWH52" s="96"/>
      <c r="LWI52" s="96"/>
      <c r="LWJ52" s="96"/>
      <c r="LWK52" s="96"/>
      <c r="LWL52" s="96"/>
      <c r="LWM52" s="96"/>
      <c r="LWN52" s="96"/>
      <c r="LWO52" s="96"/>
      <c r="LWP52" s="96"/>
      <c r="LWQ52" s="96"/>
      <c r="LWR52" s="96"/>
      <c r="LWS52" s="96"/>
      <c r="LWT52" s="96"/>
      <c r="LWU52" s="96"/>
      <c r="LWV52" s="96"/>
      <c r="LWW52" s="96"/>
      <c r="LWX52" s="96"/>
      <c r="LWY52" s="96"/>
      <c r="LWZ52" s="96"/>
      <c r="LXA52" s="96"/>
      <c r="LXB52" s="96"/>
      <c r="LXC52" s="83"/>
      <c r="LXD52" s="97"/>
      <c r="LXE52" s="90"/>
      <c r="LXF52" s="91"/>
      <c r="LXG52" s="103"/>
      <c r="LXH52" s="104"/>
      <c r="LXI52" s="105"/>
      <c r="LXJ52" s="118"/>
      <c r="LXK52" s="96"/>
      <c r="LXL52" s="86"/>
      <c r="LXM52" s="96"/>
      <c r="LXN52" s="96"/>
      <c r="LXO52" s="96"/>
      <c r="LXP52" s="96"/>
      <c r="LXQ52" s="96"/>
      <c r="LXR52" s="96"/>
      <c r="LXS52" s="96"/>
      <c r="LXT52" s="96"/>
      <c r="LXU52" s="96"/>
      <c r="LXV52" s="96"/>
      <c r="LXW52" s="96"/>
      <c r="LXX52" s="96"/>
      <c r="LXY52" s="96"/>
      <c r="LXZ52" s="96"/>
      <c r="LYA52" s="96"/>
      <c r="LYB52" s="96"/>
      <c r="LYC52" s="96"/>
      <c r="LYD52" s="96"/>
      <c r="LYE52" s="96"/>
      <c r="LYF52" s="96"/>
      <c r="LYG52" s="96"/>
      <c r="LYH52" s="83"/>
      <c r="LYI52" s="97"/>
      <c r="LYJ52" s="90"/>
      <c r="LYK52" s="91"/>
      <c r="LYL52" s="103"/>
      <c r="LYM52" s="104"/>
      <c r="LYN52" s="105"/>
      <c r="LYO52" s="118"/>
      <c r="LYP52" s="96"/>
      <c r="LYQ52" s="86"/>
      <c r="LYR52" s="96"/>
      <c r="LYS52" s="96"/>
      <c r="LYT52" s="96"/>
      <c r="LYU52" s="96"/>
      <c r="LYV52" s="96"/>
      <c r="LYW52" s="96"/>
      <c r="LYX52" s="96"/>
      <c r="LYY52" s="96"/>
      <c r="LYZ52" s="96"/>
      <c r="LZA52" s="96"/>
      <c r="LZB52" s="96"/>
      <c r="LZC52" s="96"/>
      <c r="LZD52" s="96"/>
      <c r="LZE52" s="96"/>
      <c r="LZF52" s="96"/>
      <c r="LZG52" s="96"/>
      <c r="LZH52" s="96"/>
      <c r="LZI52" s="96"/>
      <c r="LZJ52" s="96"/>
      <c r="LZK52" s="96"/>
      <c r="LZL52" s="96"/>
      <c r="LZM52" s="83"/>
      <c r="LZN52" s="97"/>
      <c r="LZO52" s="90"/>
      <c r="LZP52" s="91"/>
      <c r="LZQ52" s="103"/>
      <c r="LZR52" s="104"/>
      <c r="LZS52" s="105"/>
      <c r="LZT52" s="118"/>
      <c r="LZU52" s="96"/>
      <c r="LZV52" s="86"/>
      <c r="LZW52" s="96"/>
      <c r="LZX52" s="96"/>
      <c r="LZY52" s="96"/>
      <c r="LZZ52" s="96"/>
      <c r="MAA52" s="96"/>
      <c r="MAB52" s="96"/>
      <c r="MAC52" s="96"/>
      <c r="MAD52" s="96"/>
      <c r="MAE52" s="96"/>
      <c r="MAF52" s="96"/>
      <c r="MAG52" s="96"/>
      <c r="MAH52" s="96"/>
      <c r="MAI52" s="96"/>
      <c r="MAJ52" s="96"/>
      <c r="MAK52" s="96"/>
      <c r="MAL52" s="96"/>
      <c r="MAM52" s="96"/>
      <c r="MAN52" s="96"/>
      <c r="MAO52" s="96"/>
      <c r="MAP52" s="96"/>
      <c r="MAQ52" s="96"/>
      <c r="MAR52" s="83"/>
      <c r="MAS52" s="97"/>
      <c r="MAT52" s="90"/>
      <c r="MAU52" s="91"/>
      <c r="MAV52" s="103"/>
      <c r="MAW52" s="104"/>
      <c r="MAX52" s="105"/>
      <c r="MAY52" s="118"/>
      <c r="MAZ52" s="96"/>
      <c r="MBA52" s="86"/>
      <c r="MBB52" s="96"/>
      <c r="MBC52" s="96"/>
      <c r="MBD52" s="96"/>
      <c r="MBE52" s="96"/>
      <c r="MBF52" s="96"/>
      <c r="MBG52" s="96"/>
      <c r="MBH52" s="96"/>
      <c r="MBI52" s="96"/>
      <c r="MBJ52" s="96"/>
      <c r="MBK52" s="96"/>
      <c r="MBL52" s="96"/>
      <c r="MBM52" s="96"/>
      <c r="MBN52" s="96"/>
      <c r="MBO52" s="96"/>
      <c r="MBP52" s="96"/>
      <c r="MBQ52" s="96"/>
      <c r="MBR52" s="96"/>
      <c r="MBS52" s="96"/>
      <c r="MBT52" s="96"/>
      <c r="MBU52" s="96"/>
      <c r="MBV52" s="96"/>
      <c r="MBW52" s="83"/>
      <c r="MBX52" s="97"/>
      <c r="MBY52" s="90"/>
      <c r="MBZ52" s="91"/>
      <c r="MCA52" s="103"/>
      <c r="MCB52" s="104"/>
      <c r="MCC52" s="105"/>
      <c r="MCD52" s="118"/>
      <c r="MCE52" s="96"/>
      <c r="MCF52" s="86"/>
      <c r="MCG52" s="96"/>
      <c r="MCH52" s="96"/>
      <c r="MCI52" s="96"/>
      <c r="MCJ52" s="96"/>
      <c r="MCK52" s="96"/>
      <c r="MCL52" s="96"/>
      <c r="MCM52" s="96"/>
      <c r="MCN52" s="96"/>
      <c r="MCO52" s="96"/>
      <c r="MCP52" s="96"/>
      <c r="MCQ52" s="96"/>
      <c r="MCR52" s="96"/>
      <c r="MCS52" s="96"/>
      <c r="MCT52" s="96"/>
      <c r="MCU52" s="96"/>
      <c r="MCV52" s="96"/>
      <c r="MCW52" s="96"/>
      <c r="MCX52" s="96"/>
      <c r="MCY52" s="96"/>
      <c r="MCZ52" s="96"/>
      <c r="MDA52" s="96"/>
      <c r="MDB52" s="83"/>
      <c r="MDC52" s="97"/>
      <c r="MDD52" s="90"/>
      <c r="MDE52" s="91"/>
      <c r="MDF52" s="103"/>
      <c r="MDG52" s="104"/>
      <c r="MDH52" s="105"/>
      <c r="MDI52" s="118"/>
      <c r="MDJ52" s="96"/>
      <c r="MDK52" s="86"/>
      <c r="MDL52" s="96"/>
      <c r="MDM52" s="96"/>
      <c r="MDN52" s="96"/>
      <c r="MDO52" s="96"/>
      <c r="MDP52" s="96"/>
      <c r="MDQ52" s="96"/>
      <c r="MDR52" s="96"/>
      <c r="MDS52" s="96"/>
      <c r="MDT52" s="96"/>
      <c r="MDU52" s="96"/>
      <c r="MDV52" s="96"/>
      <c r="MDW52" s="96"/>
      <c r="MDX52" s="96"/>
      <c r="MDY52" s="96"/>
      <c r="MDZ52" s="96"/>
      <c r="MEA52" s="96"/>
      <c r="MEB52" s="96"/>
      <c r="MEC52" s="96"/>
      <c r="MED52" s="96"/>
      <c r="MEE52" s="96"/>
      <c r="MEF52" s="96"/>
      <c r="MEG52" s="83"/>
      <c r="MEH52" s="97"/>
      <c r="MEI52" s="90"/>
      <c r="MEJ52" s="91"/>
      <c r="MEK52" s="103"/>
      <c r="MEL52" s="104"/>
      <c r="MEM52" s="105"/>
      <c r="MEN52" s="118"/>
      <c r="MEO52" s="96"/>
      <c r="MEP52" s="86"/>
      <c r="MEQ52" s="96"/>
      <c r="MER52" s="96"/>
      <c r="MES52" s="96"/>
      <c r="MET52" s="96"/>
      <c r="MEU52" s="96"/>
      <c r="MEV52" s="96"/>
      <c r="MEW52" s="96"/>
      <c r="MEX52" s="96"/>
      <c r="MEY52" s="96"/>
      <c r="MEZ52" s="96"/>
      <c r="MFA52" s="96"/>
      <c r="MFB52" s="96"/>
      <c r="MFC52" s="96"/>
      <c r="MFD52" s="96"/>
      <c r="MFE52" s="96"/>
      <c r="MFF52" s="96"/>
      <c r="MFG52" s="96"/>
      <c r="MFH52" s="96"/>
      <c r="MFI52" s="96"/>
      <c r="MFJ52" s="96"/>
      <c r="MFK52" s="96"/>
      <c r="MFL52" s="83"/>
      <c r="MFM52" s="97"/>
      <c r="MFN52" s="90"/>
      <c r="MFO52" s="91"/>
      <c r="MFP52" s="103"/>
      <c r="MFQ52" s="104"/>
      <c r="MFR52" s="105"/>
      <c r="MFS52" s="118"/>
      <c r="MFT52" s="96"/>
      <c r="MFU52" s="86"/>
      <c r="MFV52" s="96"/>
      <c r="MFW52" s="96"/>
      <c r="MFX52" s="96"/>
      <c r="MFY52" s="96"/>
      <c r="MFZ52" s="96"/>
      <c r="MGA52" s="96"/>
      <c r="MGB52" s="96"/>
      <c r="MGC52" s="96"/>
      <c r="MGD52" s="96"/>
      <c r="MGE52" s="96"/>
      <c r="MGF52" s="96"/>
      <c r="MGG52" s="96"/>
      <c r="MGH52" s="96"/>
      <c r="MGI52" s="96"/>
      <c r="MGJ52" s="96"/>
      <c r="MGK52" s="96"/>
      <c r="MGL52" s="96"/>
      <c r="MGM52" s="96"/>
      <c r="MGN52" s="96"/>
      <c r="MGO52" s="96"/>
      <c r="MGP52" s="96"/>
      <c r="MGQ52" s="83"/>
      <c r="MGR52" s="97"/>
      <c r="MGS52" s="90"/>
      <c r="MGT52" s="91"/>
      <c r="MGU52" s="103"/>
      <c r="MGV52" s="104"/>
      <c r="MGW52" s="105"/>
      <c r="MGX52" s="118"/>
      <c r="MGY52" s="96"/>
      <c r="MGZ52" s="86"/>
      <c r="MHA52" s="96"/>
      <c r="MHB52" s="96"/>
      <c r="MHC52" s="96"/>
      <c r="MHD52" s="96"/>
      <c r="MHE52" s="96"/>
      <c r="MHF52" s="96"/>
      <c r="MHG52" s="96"/>
      <c r="MHH52" s="96"/>
      <c r="MHI52" s="96"/>
      <c r="MHJ52" s="96"/>
      <c r="MHK52" s="96"/>
      <c r="MHL52" s="96"/>
      <c r="MHM52" s="96"/>
      <c r="MHN52" s="96"/>
      <c r="MHO52" s="96"/>
      <c r="MHP52" s="96"/>
      <c r="MHQ52" s="96"/>
      <c r="MHR52" s="96"/>
      <c r="MHS52" s="96"/>
      <c r="MHT52" s="96"/>
      <c r="MHU52" s="96"/>
      <c r="MHV52" s="83"/>
      <c r="MHW52" s="97"/>
      <c r="MHX52" s="90"/>
      <c r="MHY52" s="91"/>
      <c r="MHZ52" s="103"/>
      <c r="MIA52" s="104"/>
      <c r="MIB52" s="105"/>
      <c r="MIC52" s="118"/>
      <c r="MID52" s="96"/>
      <c r="MIE52" s="86"/>
      <c r="MIF52" s="96"/>
      <c r="MIG52" s="96"/>
      <c r="MIH52" s="96"/>
      <c r="MII52" s="96"/>
      <c r="MIJ52" s="96"/>
      <c r="MIK52" s="96"/>
      <c r="MIL52" s="96"/>
      <c r="MIM52" s="96"/>
      <c r="MIN52" s="96"/>
      <c r="MIO52" s="96"/>
      <c r="MIP52" s="96"/>
      <c r="MIQ52" s="96"/>
      <c r="MIR52" s="96"/>
      <c r="MIS52" s="96"/>
      <c r="MIT52" s="96"/>
      <c r="MIU52" s="96"/>
      <c r="MIV52" s="96"/>
      <c r="MIW52" s="96"/>
      <c r="MIX52" s="96"/>
      <c r="MIY52" s="96"/>
      <c r="MIZ52" s="96"/>
      <c r="MJA52" s="83"/>
      <c r="MJB52" s="97"/>
      <c r="MJC52" s="90"/>
      <c r="MJD52" s="91"/>
      <c r="MJE52" s="103"/>
      <c r="MJF52" s="104"/>
      <c r="MJG52" s="105"/>
      <c r="MJH52" s="118"/>
      <c r="MJI52" s="96"/>
      <c r="MJJ52" s="86"/>
      <c r="MJK52" s="96"/>
      <c r="MJL52" s="96"/>
      <c r="MJM52" s="96"/>
      <c r="MJN52" s="96"/>
      <c r="MJO52" s="96"/>
      <c r="MJP52" s="96"/>
      <c r="MJQ52" s="96"/>
      <c r="MJR52" s="96"/>
      <c r="MJS52" s="96"/>
      <c r="MJT52" s="96"/>
      <c r="MJU52" s="96"/>
      <c r="MJV52" s="96"/>
      <c r="MJW52" s="96"/>
      <c r="MJX52" s="96"/>
      <c r="MJY52" s="96"/>
      <c r="MJZ52" s="96"/>
      <c r="MKA52" s="96"/>
      <c r="MKB52" s="96"/>
      <c r="MKC52" s="96"/>
      <c r="MKD52" s="96"/>
      <c r="MKE52" s="96"/>
      <c r="MKF52" s="83"/>
      <c r="MKG52" s="97"/>
      <c r="MKH52" s="90"/>
      <c r="MKI52" s="91"/>
      <c r="MKJ52" s="103"/>
      <c r="MKK52" s="104"/>
      <c r="MKL52" s="105"/>
      <c r="MKM52" s="118"/>
      <c r="MKN52" s="96"/>
      <c r="MKO52" s="86"/>
      <c r="MKP52" s="96"/>
      <c r="MKQ52" s="96"/>
      <c r="MKR52" s="96"/>
      <c r="MKS52" s="96"/>
      <c r="MKT52" s="96"/>
      <c r="MKU52" s="96"/>
      <c r="MKV52" s="96"/>
      <c r="MKW52" s="96"/>
      <c r="MKX52" s="96"/>
      <c r="MKY52" s="96"/>
      <c r="MKZ52" s="96"/>
      <c r="MLA52" s="96"/>
      <c r="MLB52" s="96"/>
      <c r="MLC52" s="96"/>
      <c r="MLD52" s="96"/>
      <c r="MLE52" s="96"/>
      <c r="MLF52" s="96"/>
      <c r="MLG52" s="96"/>
      <c r="MLH52" s="96"/>
      <c r="MLI52" s="96"/>
      <c r="MLJ52" s="96"/>
      <c r="MLK52" s="83"/>
      <c r="MLL52" s="97"/>
      <c r="MLM52" s="90"/>
      <c r="MLN52" s="91"/>
      <c r="MLO52" s="103"/>
      <c r="MLP52" s="104"/>
      <c r="MLQ52" s="105"/>
      <c r="MLR52" s="118"/>
      <c r="MLS52" s="96"/>
      <c r="MLT52" s="86"/>
      <c r="MLU52" s="96"/>
      <c r="MLV52" s="96"/>
      <c r="MLW52" s="96"/>
      <c r="MLX52" s="96"/>
      <c r="MLY52" s="96"/>
      <c r="MLZ52" s="96"/>
      <c r="MMA52" s="96"/>
      <c r="MMB52" s="96"/>
      <c r="MMC52" s="96"/>
      <c r="MMD52" s="96"/>
      <c r="MME52" s="96"/>
      <c r="MMF52" s="96"/>
      <c r="MMG52" s="96"/>
      <c r="MMH52" s="96"/>
      <c r="MMI52" s="96"/>
      <c r="MMJ52" s="96"/>
      <c r="MMK52" s="96"/>
      <c r="MML52" s="96"/>
      <c r="MMM52" s="96"/>
      <c r="MMN52" s="96"/>
      <c r="MMO52" s="96"/>
      <c r="MMP52" s="83"/>
      <c r="MMQ52" s="97"/>
      <c r="MMR52" s="90"/>
      <c r="MMS52" s="91"/>
      <c r="MMT52" s="103"/>
      <c r="MMU52" s="104"/>
      <c r="MMV52" s="105"/>
      <c r="MMW52" s="118"/>
      <c r="MMX52" s="96"/>
      <c r="MMY52" s="86"/>
      <c r="MMZ52" s="96"/>
      <c r="MNA52" s="96"/>
      <c r="MNB52" s="96"/>
      <c r="MNC52" s="96"/>
      <c r="MND52" s="96"/>
      <c r="MNE52" s="96"/>
      <c r="MNF52" s="96"/>
      <c r="MNG52" s="96"/>
      <c r="MNH52" s="96"/>
      <c r="MNI52" s="96"/>
      <c r="MNJ52" s="96"/>
      <c r="MNK52" s="96"/>
      <c r="MNL52" s="96"/>
      <c r="MNM52" s="96"/>
      <c r="MNN52" s="96"/>
      <c r="MNO52" s="96"/>
      <c r="MNP52" s="96"/>
      <c r="MNQ52" s="96"/>
      <c r="MNR52" s="96"/>
      <c r="MNS52" s="96"/>
      <c r="MNT52" s="96"/>
      <c r="MNU52" s="83"/>
      <c r="MNV52" s="97"/>
      <c r="MNW52" s="90"/>
      <c r="MNX52" s="91"/>
      <c r="MNY52" s="103"/>
      <c r="MNZ52" s="104"/>
      <c r="MOA52" s="105"/>
      <c r="MOB52" s="118"/>
      <c r="MOC52" s="96"/>
      <c r="MOD52" s="86"/>
      <c r="MOE52" s="96"/>
      <c r="MOF52" s="96"/>
      <c r="MOG52" s="96"/>
      <c r="MOH52" s="96"/>
      <c r="MOI52" s="96"/>
      <c r="MOJ52" s="96"/>
      <c r="MOK52" s="96"/>
      <c r="MOL52" s="96"/>
      <c r="MOM52" s="96"/>
      <c r="MON52" s="96"/>
      <c r="MOO52" s="96"/>
      <c r="MOP52" s="96"/>
      <c r="MOQ52" s="96"/>
      <c r="MOR52" s="96"/>
      <c r="MOS52" s="96"/>
      <c r="MOT52" s="96"/>
      <c r="MOU52" s="96"/>
      <c r="MOV52" s="96"/>
      <c r="MOW52" s="96"/>
      <c r="MOX52" s="96"/>
      <c r="MOY52" s="96"/>
      <c r="MOZ52" s="83"/>
      <c r="MPA52" s="97"/>
      <c r="MPB52" s="90"/>
      <c r="MPC52" s="91"/>
      <c r="MPD52" s="103"/>
      <c r="MPE52" s="104"/>
      <c r="MPF52" s="105"/>
      <c r="MPG52" s="118"/>
      <c r="MPH52" s="96"/>
      <c r="MPI52" s="86"/>
      <c r="MPJ52" s="96"/>
      <c r="MPK52" s="96"/>
      <c r="MPL52" s="96"/>
      <c r="MPM52" s="96"/>
      <c r="MPN52" s="96"/>
      <c r="MPO52" s="96"/>
      <c r="MPP52" s="96"/>
      <c r="MPQ52" s="96"/>
      <c r="MPR52" s="96"/>
      <c r="MPS52" s="96"/>
      <c r="MPT52" s="96"/>
      <c r="MPU52" s="96"/>
      <c r="MPV52" s="96"/>
      <c r="MPW52" s="96"/>
      <c r="MPX52" s="96"/>
      <c r="MPY52" s="96"/>
      <c r="MPZ52" s="96"/>
      <c r="MQA52" s="96"/>
      <c r="MQB52" s="96"/>
      <c r="MQC52" s="96"/>
      <c r="MQD52" s="96"/>
      <c r="MQE52" s="83"/>
      <c r="MQF52" s="97"/>
      <c r="MQG52" s="90"/>
      <c r="MQH52" s="91"/>
      <c r="MQI52" s="103"/>
      <c r="MQJ52" s="104"/>
      <c r="MQK52" s="105"/>
      <c r="MQL52" s="118"/>
      <c r="MQM52" s="96"/>
      <c r="MQN52" s="86"/>
      <c r="MQO52" s="96"/>
      <c r="MQP52" s="96"/>
      <c r="MQQ52" s="96"/>
      <c r="MQR52" s="96"/>
      <c r="MQS52" s="96"/>
      <c r="MQT52" s="96"/>
      <c r="MQU52" s="96"/>
      <c r="MQV52" s="96"/>
      <c r="MQW52" s="96"/>
      <c r="MQX52" s="96"/>
      <c r="MQY52" s="96"/>
      <c r="MQZ52" s="96"/>
      <c r="MRA52" s="96"/>
      <c r="MRB52" s="96"/>
      <c r="MRC52" s="96"/>
      <c r="MRD52" s="96"/>
      <c r="MRE52" s="96"/>
      <c r="MRF52" s="96"/>
      <c r="MRG52" s="96"/>
      <c r="MRH52" s="96"/>
      <c r="MRI52" s="96"/>
      <c r="MRJ52" s="83"/>
      <c r="MRK52" s="97"/>
      <c r="MRL52" s="90"/>
      <c r="MRM52" s="91"/>
      <c r="MRN52" s="103"/>
      <c r="MRO52" s="104"/>
      <c r="MRP52" s="105"/>
      <c r="MRQ52" s="118"/>
      <c r="MRR52" s="96"/>
      <c r="MRS52" s="86"/>
      <c r="MRT52" s="96"/>
      <c r="MRU52" s="96"/>
      <c r="MRV52" s="96"/>
      <c r="MRW52" s="96"/>
      <c r="MRX52" s="96"/>
      <c r="MRY52" s="96"/>
      <c r="MRZ52" s="96"/>
      <c r="MSA52" s="96"/>
      <c r="MSB52" s="96"/>
      <c r="MSC52" s="96"/>
      <c r="MSD52" s="96"/>
      <c r="MSE52" s="96"/>
      <c r="MSF52" s="96"/>
      <c r="MSG52" s="96"/>
      <c r="MSH52" s="96"/>
      <c r="MSI52" s="96"/>
      <c r="MSJ52" s="96"/>
      <c r="MSK52" s="96"/>
      <c r="MSL52" s="96"/>
      <c r="MSM52" s="96"/>
      <c r="MSN52" s="96"/>
      <c r="MSO52" s="83"/>
      <c r="MSP52" s="97"/>
      <c r="MSQ52" s="90"/>
      <c r="MSR52" s="91"/>
      <c r="MSS52" s="103"/>
      <c r="MST52" s="104"/>
      <c r="MSU52" s="105"/>
      <c r="MSV52" s="118"/>
      <c r="MSW52" s="96"/>
      <c r="MSX52" s="86"/>
      <c r="MSY52" s="96"/>
      <c r="MSZ52" s="96"/>
      <c r="MTA52" s="96"/>
      <c r="MTB52" s="96"/>
      <c r="MTC52" s="96"/>
      <c r="MTD52" s="96"/>
      <c r="MTE52" s="96"/>
      <c r="MTF52" s="96"/>
      <c r="MTG52" s="96"/>
      <c r="MTH52" s="96"/>
      <c r="MTI52" s="96"/>
      <c r="MTJ52" s="96"/>
      <c r="MTK52" s="96"/>
      <c r="MTL52" s="96"/>
      <c r="MTM52" s="96"/>
      <c r="MTN52" s="96"/>
      <c r="MTO52" s="96"/>
      <c r="MTP52" s="96"/>
      <c r="MTQ52" s="96"/>
      <c r="MTR52" s="96"/>
      <c r="MTS52" s="96"/>
      <c r="MTT52" s="83"/>
      <c r="MTU52" s="97"/>
      <c r="MTV52" s="90"/>
      <c r="MTW52" s="91"/>
      <c r="MTX52" s="103"/>
      <c r="MTY52" s="104"/>
      <c r="MTZ52" s="105"/>
      <c r="MUA52" s="118"/>
      <c r="MUB52" s="96"/>
      <c r="MUC52" s="86"/>
      <c r="MUD52" s="96"/>
      <c r="MUE52" s="96"/>
      <c r="MUF52" s="96"/>
      <c r="MUG52" s="96"/>
      <c r="MUH52" s="96"/>
      <c r="MUI52" s="96"/>
      <c r="MUJ52" s="96"/>
      <c r="MUK52" s="96"/>
      <c r="MUL52" s="96"/>
      <c r="MUM52" s="96"/>
      <c r="MUN52" s="96"/>
      <c r="MUO52" s="96"/>
      <c r="MUP52" s="96"/>
      <c r="MUQ52" s="96"/>
      <c r="MUR52" s="96"/>
      <c r="MUS52" s="96"/>
      <c r="MUT52" s="96"/>
      <c r="MUU52" s="96"/>
      <c r="MUV52" s="96"/>
      <c r="MUW52" s="96"/>
      <c r="MUX52" s="96"/>
      <c r="MUY52" s="83"/>
      <c r="MUZ52" s="97"/>
      <c r="MVA52" s="90"/>
      <c r="MVB52" s="91"/>
      <c r="MVC52" s="103"/>
      <c r="MVD52" s="104"/>
      <c r="MVE52" s="105"/>
      <c r="MVF52" s="118"/>
      <c r="MVG52" s="96"/>
      <c r="MVH52" s="86"/>
      <c r="MVI52" s="96"/>
      <c r="MVJ52" s="96"/>
      <c r="MVK52" s="96"/>
      <c r="MVL52" s="96"/>
      <c r="MVM52" s="96"/>
      <c r="MVN52" s="96"/>
      <c r="MVO52" s="96"/>
      <c r="MVP52" s="96"/>
      <c r="MVQ52" s="96"/>
      <c r="MVR52" s="96"/>
      <c r="MVS52" s="96"/>
      <c r="MVT52" s="96"/>
      <c r="MVU52" s="96"/>
      <c r="MVV52" s="96"/>
      <c r="MVW52" s="96"/>
      <c r="MVX52" s="96"/>
      <c r="MVY52" s="96"/>
      <c r="MVZ52" s="96"/>
      <c r="MWA52" s="96"/>
      <c r="MWB52" s="96"/>
      <c r="MWC52" s="96"/>
      <c r="MWD52" s="83"/>
      <c r="MWE52" s="97"/>
      <c r="MWF52" s="90"/>
      <c r="MWG52" s="91"/>
      <c r="MWH52" s="103"/>
      <c r="MWI52" s="104"/>
      <c r="MWJ52" s="105"/>
      <c r="MWK52" s="118"/>
      <c r="MWL52" s="96"/>
      <c r="MWM52" s="86"/>
      <c r="MWN52" s="96"/>
      <c r="MWO52" s="96"/>
      <c r="MWP52" s="96"/>
      <c r="MWQ52" s="96"/>
      <c r="MWR52" s="96"/>
      <c r="MWS52" s="96"/>
      <c r="MWT52" s="96"/>
      <c r="MWU52" s="96"/>
      <c r="MWV52" s="96"/>
      <c r="MWW52" s="96"/>
      <c r="MWX52" s="96"/>
      <c r="MWY52" s="96"/>
      <c r="MWZ52" s="96"/>
      <c r="MXA52" s="96"/>
      <c r="MXB52" s="96"/>
      <c r="MXC52" s="96"/>
      <c r="MXD52" s="96"/>
      <c r="MXE52" s="96"/>
      <c r="MXF52" s="96"/>
      <c r="MXG52" s="96"/>
      <c r="MXH52" s="96"/>
      <c r="MXI52" s="83"/>
      <c r="MXJ52" s="97"/>
      <c r="MXK52" s="90"/>
      <c r="MXL52" s="91"/>
      <c r="MXM52" s="103"/>
      <c r="MXN52" s="104"/>
      <c r="MXO52" s="105"/>
      <c r="MXP52" s="118"/>
      <c r="MXQ52" s="96"/>
      <c r="MXR52" s="86"/>
      <c r="MXS52" s="96"/>
      <c r="MXT52" s="96"/>
      <c r="MXU52" s="96"/>
      <c r="MXV52" s="96"/>
      <c r="MXW52" s="96"/>
      <c r="MXX52" s="96"/>
      <c r="MXY52" s="96"/>
      <c r="MXZ52" s="96"/>
      <c r="MYA52" s="96"/>
      <c r="MYB52" s="96"/>
      <c r="MYC52" s="96"/>
      <c r="MYD52" s="96"/>
      <c r="MYE52" s="96"/>
      <c r="MYF52" s="96"/>
      <c r="MYG52" s="96"/>
      <c r="MYH52" s="96"/>
      <c r="MYI52" s="96"/>
      <c r="MYJ52" s="96"/>
      <c r="MYK52" s="96"/>
      <c r="MYL52" s="96"/>
      <c r="MYM52" s="96"/>
      <c r="MYN52" s="83"/>
      <c r="MYO52" s="97"/>
      <c r="MYP52" s="90"/>
      <c r="MYQ52" s="91"/>
      <c r="MYR52" s="103"/>
      <c r="MYS52" s="104"/>
      <c r="MYT52" s="105"/>
      <c r="MYU52" s="118"/>
      <c r="MYV52" s="96"/>
      <c r="MYW52" s="86"/>
      <c r="MYX52" s="96"/>
      <c r="MYY52" s="96"/>
      <c r="MYZ52" s="96"/>
      <c r="MZA52" s="96"/>
      <c r="MZB52" s="96"/>
      <c r="MZC52" s="96"/>
      <c r="MZD52" s="96"/>
      <c r="MZE52" s="96"/>
      <c r="MZF52" s="96"/>
      <c r="MZG52" s="96"/>
      <c r="MZH52" s="96"/>
      <c r="MZI52" s="96"/>
      <c r="MZJ52" s="96"/>
      <c r="MZK52" s="96"/>
      <c r="MZL52" s="96"/>
      <c r="MZM52" s="96"/>
      <c r="MZN52" s="96"/>
      <c r="MZO52" s="96"/>
      <c r="MZP52" s="96"/>
      <c r="MZQ52" s="96"/>
      <c r="MZR52" s="96"/>
      <c r="MZS52" s="83"/>
      <c r="MZT52" s="97"/>
      <c r="MZU52" s="90"/>
      <c r="MZV52" s="91"/>
      <c r="MZW52" s="103"/>
      <c r="MZX52" s="104"/>
      <c r="MZY52" s="105"/>
      <c r="MZZ52" s="118"/>
      <c r="NAA52" s="96"/>
      <c r="NAB52" s="86"/>
      <c r="NAC52" s="96"/>
      <c r="NAD52" s="96"/>
      <c r="NAE52" s="96"/>
      <c r="NAF52" s="96"/>
      <c r="NAG52" s="96"/>
      <c r="NAH52" s="96"/>
      <c r="NAI52" s="96"/>
      <c r="NAJ52" s="96"/>
      <c r="NAK52" s="96"/>
      <c r="NAL52" s="96"/>
      <c r="NAM52" s="96"/>
      <c r="NAN52" s="96"/>
      <c r="NAO52" s="96"/>
      <c r="NAP52" s="96"/>
      <c r="NAQ52" s="96"/>
      <c r="NAR52" s="96"/>
      <c r="NAS52" s="96"/>
      <c r="NAT52" s="96"/>
      <c r="NAU52" s="96"/>
      <c r="NAV52" s="96"/>
      <c r="NAW52" s="96"/>
      <c r="NAX52" s="83"/>
      <c r="NAY52" s="97"/>
      <c r="NAZ52" s="90"/>
      <c r="NBA52" s="91"/>
      <c r="NBB52" s="103"/>
      <c r="NBC52" s="104"/>
      <c r="NBD52" s="105"/>
      <c r="NBE52" s="118"/>
      <c r="NBF52" s="96"/>
      <c r="NBG52" s="86"/>
      <c r="NBH52" s="96"/>
      <c r="NBI52" s="96"/>
      <c r="NBJ52" s="96"/>
      <c r="NBK52" s="96"/>
      <c r="NBL52" s="96"/>
      <c r="NBM52" s="96"/>
      <c r="NBN52" s="96"/>
      <c r="NBO52" s="96"/>
      <c r="NBP52" s="96"/>
      <c r="NBQ52" s="96"/>
      <c r="NBR52" s="96"/>
      <c r="NBS52" s="96"/>
      <c r="NBT52" s="96"/>
      <c r="NBU52" s="96"/>
      <c r="NBV52" s="96"/>
      <c r="NBW52" s="96"/>
      <c r="NBX52" s="96"/>
      <c r="NBY52" s="96"/>
      <c r="NBZ52" s="96"/>
      <c r="NCA52" s="96"/>
      <c r="NCB52" s="96"/>
      <c r="NCC52" s="83"/>
      <c r="NCD52" s="97"/>
      <c r="NCE52" s="90"/>
      <c r="NCF52" s="91"/>
      <c r="NCG52" s="103"/>
      <c r="NCH52" s="104"/>
      <c r="NCI52" s="105"/>
      <c r="NCJ52" s="118"/>
      <c r="NCK52" s="96"/>
      <c r="NCL52" s="86"/>
      <c r="NCM52" s="96"/>
      <c r="NCN52" s="96"/>
      <c r="NCO52" s="96"/>
      <c r="NCP52" s="96"/>
      <c r="NCQ52" s="96"/>
      <c r="NCR52" s="96"/>
      <c r="NCS52" s="96"/>
      <c r="NCT52" s="96"/>
      <c r="NCU52" s="96"/>
      <c r="NCV52" s="96"/>
      <c r="NCW52" s="96"/>
      <c r="NCX52" s="96"/>
      <c r="NCY52" s="96"/>
      <c r="NCZ52" s="96"/>
      <c r="NDA52" s="96"/>
      <c r="NDB52" s="96"/>
      <c r="NDC52" s="96"/>
      <c r="NDD52" s="96"/>
      <c r="NDE52" s="96"/>
      <c r="NDF52" s="96"/>
      <c r="NDG52" s="96"/>
      <c r="NDH52" s="83"/>
      <c r="NDI52" s="97"/>
      <c r="NDJ52" s="90"/>
      <c r="NDK52" s="91"/>
      <c r="NDL52" s="103"/>
      <c r="NDM52" s="104"/>
      <c r="NDN52" s="105"/>
      <c r="NDO52" s="118"/>
      <c r="NDP52" s="96"/>
      <c r="NDQ52" s="86"/>
      <c r="NDR52" s="96"/>
      <c r="NDS52" s="96"/>
      <c r="NDT52" s="96"/>
      <c r="NDU52" s="96"/>
      <c r="NDV52" s="96"/>
      <c r="NDW52" s="96"/>
      <c r="NDX52" s="96"/>
      <c r="NDY52" s="96"/>
      <c r="NDZ52" s="96"/>
      <c r="NEA52" s="96"/>
      <c r="NEB52" s="96"/>
      <c r="NEC52" s="96"/>
      <c r="NED52" s="96"/>
      <c r="NEE52" s="96"/>
      <c r="NEF52" s="96"/>
      <c r="NEG52" s="96"/>
      <c r="NEH52" s="96"/>
      <c r="NEI52" s="96"/>
      <c r="NEJ52" s="96"/>
      <c r="NEK52" s="96"/>
      <c r="NEL52" s="96"/>
      <c r="NEM52" s="83"/>
      <c r="NEN52" s="97"/>
      <c r="NEO52" s="90"/>
      <c r="NEP52" s="91"/>
      <c r="NEQ52" s="103"/>
      <c r="NER52" s="104"/>
      <c r="NES52" s="105"/>
      <c r="NET52" s="118"/>
      <c r="NEU52" s="96"/>
      <c r="NEV52" s="86"/>
      <c r="NEW52" s="96"/>
      <c r="NEX52" s="96"/>
      <c r="NEY52" s="96"/>
      <c r="NEZ52" s="96"/>
      <c r="NFA52" s="96"/>
      <c r="NFB52" s="96"/>
      <c r="NFC52" s="96"/>
      <c r="NFD52" s="96"/>
      <c r="NFE52" s="96"/>
      <c r="NFF52" s="96"/>
      <c r="NFG52" s="96"/>
      <c r="NFH52" s="96"/>
      <c r="NFI52" s="96"/>
      <c r="NFJ52" s="96"/>
      <c r="NFK52" s="96"/>
      <c r="NFL52" s="96"/>
      <c r="NFM52" s="96"/>
      <c r="NFN52" s="96"/>
      <c r="NFO52" s="96"/>
      <c r="NFP52" s="96"/>
      <c r="NFQ52" s="96"/>
      <c r="NFR52" s="83"/>
      <c r="NFS52" s="97"/>
      <c r="NFT52" s="90"/>
      <c r="NFU52" s="91"/>
      <c r="NFV52" s="103"/>
      <c r="NFW52" s="104"/>
      <c r="NFX52" s="105"/>
      <c r="NFY52" s="118"/>
      <c r="NFZ52" s="96"/>
      <c r="NGA52" s="86"/>
      <c r="NGB52" s="96"/>
      <c r="NGC52" s="96"/>
      <c r="NGD52" s="96"/>
      <c r="NGE52" s="96"/>
      <c r="NGF52" s="96"/>
      <c r="NGG52" s="96"/>
      <c r="NGH52" s="96"/>
      <c r="NGI52" s="96"/>
      <c r="NGJ52" s="96"/>
      <c r="NGK52" s="96"/>
      <c r="NGL52" s="96"/>
      <c r="NGM52" s="96"/>
      <c r="NGN52" s="96"/>
      <c r="NGO52" s="96"/>
      <c r="NGP52" s="96"/>
      <c r="NGQ52" s="96"/>
      <c r="NGR52" s="96"/>
      <c r="NGS52" s="96"/>
      <c r="NGT52" s="96"/>
      <c r="NGU52" s="96"/>
      <c r="NGV52" s="96"/>
      <c r="NGW52" s="83"/>
      <c r="NGX52" s="97"/>
      <c r="NGY52" s="90"/>
      <c r="NGZ52" s="91"/>
      <c r="NHA52" s="103"/>
      <c r="NHB52" s="104"/>
      <c r="NHC52" s="105"/>
      <c r="NHD52" s="118"/>
      <c r="NHE52" s="96"/>
      <c r="NHF52" s="86"/>
      <c r="NHG52" s="96"/>
      <c r="NHH52" s="96"/>
      <c r="NHI52" s="96"/>
      <c r="NHJ52" s="96"/>
      <c r="NHK52" s="96"/>
      <c r="NHL52" s="96"/>
      <c r="NHM52" s="96"/>
      <c r="NHN52" s="96"/>
      <c r="NHO52" s="96"/>
      <c r="NHP52" s="96"/>
      <c r="NHQ52" s="96"/>
      <c r="NHR52" s="96"/>
      <c r="NHS52" s="96"/>
      <c r="NHT52" s="96"/>
      <c r="NHU52" s="96"/>
      <c r="NHV52" s="96"/>
      <c r="NHW52" s="96"/>
      <c r="NHX52" s="96"/>
      <c r="NHY52" s="96"/>
      <c r="NHZ52" s="96"/>
      <c r="NIA52" s="96"/>
      <c r="NIB52" s="83"/>
      <c r="NIC52" s="97"/>
      <c r="NID52" s="90"/>
      <c r="NIE52" s="91"/>
      <c r="NIF52" s="103"/>
      <c r="NIG52" s="104"/>
      <c r="NIH52" s="105"/>
      <c r="NII52" s="118"/>
      <c r="NIJ52" s="96"/>
      <c r="NIK52" s="86"/>
      <c r="NIL52" s="96"/>
      <c r="NIM52" s="96"/>
      <c r="NIN52" s="96"/>
      <c r="NIO52" s="96"/>
      <c r="NIP52" s="96"/>
      <c r="NIQ52" s="96"/>
      <c r="NIR52" s="96"/>
      <c r="NIS52" s="96"/>
      <c r="NIT52" s="96"/>
      <c r="NIU52" s="96"/>
      <c r="NIV52" s="96"/>
      <c r="NIW52" s="96"/>
      <c r="NIX52" s="96"/>
      <c r="NIY52" s="96"/>
      <c r="NIZ52" s="96"/>
      <c r="NJA52" s="96"/>
      <c r="NJB52" s="96"/>
      <c r="NJC52" s="96"/>
      <c r="NJD52" s="96"/>
      <c r="NJE52" s="96"/>
      <c r="NJF52" s="96"/>
      <c r="NJG52" s="83"/>
      <c r="NJH52" s="97"/>
      <c r="NJI52" s="90"/>
      <c r="NJJ52" s="91"/>
      <c r="NJK52" s="103"/>
      <c r="NJL52" s="104"/>
      <c r="NJM52" s="105"/>
      <c r="NJN52" s="118"/>
      <c r="NJO52" s="96"/>
      <c r="NJP52" s="86"/>
      <c r="NJQ52" s="96"/>
      <c r="NJR52" s="96"/>
      <c r="NJS52" s="96"/>
      <c r="NJT52" s="96"/>
      <c r="NJU52" s="96"/>
      <c r="NJV52" s="96"/>
      <c r="NJW52" s="96"/>
      <c r="NJX52" s="96"/>
      <c r="NJY52" s="96"/>
      <c r="NJZ52" s="96"/>
      <c r="NKA52" s="96"/>
      <c r="NKB52" s="96"/>
      <c r="NKC52" s="96"/>
      <c r="NKD52" s="96"/>
      <c r="NKE52" s="96"/>
      <c r="NKF52" s="96"/>
      <c r="NKG52" s="96"/>
      <c r="NKH52" s="96"/>
      <c r="NKI52" s="96"/>
      <c r="NKJ52" s="96"/>
      <c r="NKK52" s="96"/>
      <c r="NKL52" s="83"/>
      <c r="NKM52" s="97"/>
      <c r="NKN52" s="90"/>
      <c r="NKO52" s="91"/>
      <c r="NKP52" s="103"/>
      <c r="NKQ52" s="104"/>
      <c r="NKR52" s="105"/>
      <c r="NKS52" s="118"/>
      <c r="NKT52" s="96"/>
      <c r="NKU52" s="86"/>
      <c r="NKV52" s="96"/>
      <c r="NKW52" s="96"/>
      <c r="NKX52" s="96"/>
      <c r="NKY52" s="96"/>
      <c r="NKZ52" s="96"/>
      <c r="NLA52" s="96"/>
      <c r="NLB52" s="96"/>
      <c r="NLC52" s="96"/>
      <c r="NLD52" s="96"/>
      <c r="NLE52" s="96"/>
      <c r="NLF52" s="96"/>
      <c r="NLG52" s="96"/>
      <c r="NLH52" s="96"/>
      <c r="NLI52" s="96"/>
      <c r="NLJ52" s="96"/>
      <c r="NLK52" s="96"/>
      <c r="NLL52" s="96"/>
      <c r="NLM52" s="96"/>
      <c r="NLN52" s="96"/>
      <c r="NLO52" s="96"/>
      <c r="NLP52" s="96"/>
      <c r="NLQ52" s="83"/>
      <c r="NLR52" s="97"/>
      <c r="NLS52" s="90"/>
      <c r="NLT52" s="91"/>
      <c r="NLU52" s="103"/>
      <c r="NLV52" s="104"/>
      <c r="NLW52" s="105"/>
      <c r="NLX52" s="118"/>
      <c r="NLY52" s="96"/>
      <c r="NLZ52" s="86"/>
      <c r="NMA52" s="96"/>
      <c r="NMB52" s="96"/>
      <c r="NMC52" s="96"/>
      <c r="NMD52" s="96"/>
      <c r="NME52" s="96"/>
      <c r="NMF52" s="96"/>
      <c r="NMG52" s="96"/>
      <c r="NMH52" s="96"/>
      <c r="NMI52" s="96"/>
      <c r="NMJ52" s="96"/>
      <c r="NMK52" s="96"/>
      <c r="NML52" s="96"/>
      <c r="NMM52" s="96"/>
      <c r="NMN52" s="96"/>
      <c r="NMO52" s="96"/>
      <c r="NMP52" s="96"/>
      <c r="NMQ52" s="96"/>
      <c r="NMR52" s="96"/>
      <c r="NMS52" s="96"/>
      <c r="NMT52" s="96"/>
      <c r="NMU52" s="96"/>
      <c r="NMV52" s="83"/>
      <c r="NMW52" s="97"/>
      <c r="NMX52" s="90"/>
      <c r="NMY52" s="91"/>
      <c r="NMZ52" s="103"/>
      <c r="NNA52" s="104"/>
      <c r="NNB52" s="105"/>
      <c r="NNC52" s="118"/>
      <c r="NND52" s="96"/>
      <c r="NNE52" s="86"/>
      <c r="NNF52" s="96"/>
      <c r="NNG52" s="96"/>
      <c r="NNH52" s="96"/>
      <c r="NNI52" s="96"/>
      <c r="NNJ52" s="96"/>
      <c r="NNK52" s="96"/>
      <c r="NNL52" s="96"/>
      <c r="NNM52" s="96"/>
      <c r="NNN52" s="96"/>
      <c r="NNO52" s="96"/>
      <c r="NNP52" s="96"/>
      <c r="NNQ52" s="96"/>
      <c r="NNR52" s="96"/>
      <c r="NNS52" s="96"/>
      <c r="NNT52" s="96"/>
      <c r="NNU52" s="96"/>
      <c r="NNV52" s="96"/>
      <c r="NNW52" s="96"/>
      <c r="NNX52" s="96"/>
      <c r="NNY52" s="96"/>
      <c r="NNZ52" s="96"/>
      <c r="NOA52" s="83"/>
      <c r="NOB52" s="97"/>
      <c r="NOC52" s="90"/>
      <c r="NOD52" s="91"/>
      <c r="NOE52" s="103"/>
      <c r="NOF52" s="104"/>
      <c r="NOG52" s="105"/>
      <c r="NOH52" s="118"/>
      <c r="NOI52" s="96"/>
      <c r="NOJ52" s="86"/>
      <c r="NOK52" s="96"/>
      <c r="NOL52" s="96"/>
      <c r="NOM52" s="96"/>
      <c r="NON52" s="96"/>
      <c r="NOO52" s="96"/>
      <c r="NOP52" s="96"/>
      <c r="NOQ52" s="96"/>
      <c r="NOR52" s="96"/>
      <c r="NOS52" s="96"/>
      <c r="NOT52" s="96"/>
      <c r="NOU52" s="96"/>
      <c r="NOV52" s="96"/>
      <c r="NOW52" s="96"/>
      <c r="NOX52" s="96"/>
      <c r="NOY52" s="96"/>
      <c r="NOZ52" s="96"/>
      <c r="NPA52" s="96"/>
      <c r="NPB52" s="96"/>
      <c r="NPC52" s="96"/>
      <c r="NPD52" s="96"/>
      <c r="NPE52" s="96"/>
      <c r="NPF52" s="83"/>
      <c r="NPG52" s="97"/>
      <c r="NPH52" s="90"/>
      <c r="NPI52" s="91"/>
      <c r="NPJ52" s="103"/>
      <c r="NPK52" s="104"/>
      <c r="NPL52" s="105"/>
      <c r="NPM52" s="118"/>
      <c r="NPN52" s="96"/>
      <c r="NPO52" s="86"/>
      <c r="NPP52" s="96"/>
      <c r="NPQ52" s="96"/>
      <c r="NPR52" s="96"/>
      <c r="NPS52" s="96"/>
      <c r="NPT52" s="96"/>
      <c r="NPU52" s="96"/>
      <c r="NPV52" s="96"/>
      <c r="NPW52" s="96"/>
      <c r="NPX52" s="96"/>
      <c r="NPY52" s="96"/>
      <c r="NPZ52" s="96"/>
      <c r="NQA52" s="96"/>
      <c r="NQB52" s="96"/>
      <c r="NQC52" s="96"/>
      <c r="NQD52" s="96"/>
      <c r="NQE52" s="96"/>
      <c r="NQF52" s="96"/>
      <c r="NQG52" s="96"/>
      <c r="NQH52" s="96"/>
      <c r="NQI52" s="96"/>
      <c r="NQJ52" s="96"/>
      <c r="NQK52" s="83"/>
      <c r="NQL52" s="97"/>
      <c r="NQM52" s="90"/>
      <c r="NQN52" s="91"/>
      <c r="NQO52" s="103"/>
      <c r="NQP52" s="104"/>
      <c r="NQQ52" s="105"/>
      <c r="NQR52" s="118"/>
      <c r="NQS52" s="96"/>
      <c r="NQT52" s="86"/>
      <c r="NQU52" s="96"/>
      <c r="NQV52" s="96"/>
      <c r="NQW52" s="96"/>
      <c r="NQX52" s="96"/>
      <c r="NQY52" s="96"/>
      <c r="NQZ52" s="96"/>
      <c r="NRA52" s="96"/>
      <c r="NRB52" s="96"/>
      <c r="NRC52" s="96"/>
      <c r="NRD52" s="96"/>
      <c r="NRE52" s="96"/>
      <c r="NRF52" s="96"/>
      <c r="NRG52" s="96"/>
      <c r="NRH52" s="96"/>
      <c r="NRI52" s="96"/>
      <c r="NRJ52" s="96"/>
      <c r="NRK52" s="96"/>
      <c r="NRL52" s="96"/>
      <c r="NRM52" s="96"/>
      <c r="NRN52" s="96"/>
      <c r="NRO52" s="96"/>
      <c r="NRP52" s="83"/>
      <c r="NRQ52" s="97"/>
      <c r="NRR52" s="90"/>
      <c r="NRS52" s="91"/>
      <c r="NRT52" s="103"/>
      <c r="NRU52" s="104"/>
      <c r="NRV52" s="105"/>
      <c r="NRW52" s="118"/>
      <c r="NRX52" s="96"/>
      <c r="NRY52" s="86"/>
      <c r="NRZ52" s="96"/>
      <c r="NSA52" s="96"/>
      <c r="NSB52" s="96"/>
      <c r="NSC52" s="96"/>
      <c r="NSD52" s="96"/>
      <c r="NSE52" s="96"/>
      <c r="NSF52" s="96"/>
      <c r="NSG52" s="96"/>
      <c r="NSH52" s="96"/>
      <c r="NSI52" s="96"/>
      <c r="NSJ52" s="96"/>
      <c r="NSK52" s="96"/>
      <c r="NSL52" s="96"/>
      <c r="NSM52" s="96"/>
      <c r="NSN52" s="96"/>
      <c r="NSO52" s="96"/>
      <c r="NSP52" s="96"/>
      <c r="NSQ52" s="96"/>
      <c r="NSR52" s="96"/>
      <c r="NSS52" s="96"/>
      <c r="NST52" s="96"/>
      <c r="NSU52" s="83"/>
      <c r="NSV52" s="97"/>
      <c r="NSW52" s="90"/>
      <c r="NSX52" s="91"/>
      <c r="NSY52" s="103"/>
      <c r="NSZ52" s="104"/>
      <c r="NTA52" s="105"/>
      <c r="NTB52" s="118"/>
      <c r="NTC52" s="96"/>
      <c r="NTD52" s="86"/>
      <c r="NTE52" s="96"/>
      <c r="NTF52" s="96"/>
      <c r="NTG52" s="96"/>
      <c r="NTH52" s="96"/>
      <c r="NTI52" s="96"/>
      <c r="NTJ52" s="96"/>
      <c r="NTK52" s="96"/>
      <c r="NTL52" s="96"/>
      <c r="NTM52" s="96"/>
      <c r="NTN52" s="96"/>
      <c r="NTO52" s="96"/>
      <c r="NTP52" s="96"/>
      <c r="NTQ52" s="96"/>
      <c r="NTR52" s="96"/>
      <c r="NTS52" s="96"/>
      <c r="NTT52" s="96"/>
      <c r="NTU52" s="96"/>
      <c r="NTV52" s="96"/>
      <c r="NTW52" s="96"/>
      <c r="NTX52" s="96"/>
      <c r="NTY52" s="96"/>
      <c r="NTZ52" s="83"/>
      <c r="NUA52" s="97"/>
      <c r="NUB52" s="90"/>
      <c r="NUC52" s="91"/>
      <c r="NUD52" s="103"/>
      <c r="NUE52" s="104"/>
      <c r="NUF52" s="105"/>
      <c r="NUG52" s="118"/>
      <c r="NUH52" s="96"/>
      <c r="NUI52" s="86"/>
      <c r="NUJ52" s="96"/>
      <c r="NUK52" s="96"/>
      <c r="NUL52" s="96"/>
      <c r="NUM52" s="96"/>
      <c r="NUN52" s="96"/>
      <c r="NUO52" s="96"/>
      <c r="NUP52" s="96"/>
      <c r="NUQ52" s="96"/>
      <c r="NUR52" s="96"/>
      <c r="NUS52" s="96"/>
      <c r="NUT52" s="96"/>
      <c r="NUU52" s="96"/>
      <c r="NUV52" s="96"/>
      <c r="NUW52" s="96"/>
      <c r="NUX52" s="96"/>
      <c r="NUY52" s="96"/>
      <c r="NUZ52" s="96"/>
      <c r="NVA52" s="96"/>
      <c r="NVB52" s="96"/>
      <c r="NVC52" s="96"/>
      <c r="NVD52" s="96"/>
      <c r="NVE52" s="83"/>
      <c r="NVF52" s="97"/>
      <c r="NVG52" s="90"/>
      <c r="NVH52" s="91"/>
      <c r="NVI52" s="103"/>
      <c r="NVJ52" s="104"/>
      <c r="NVK52" s="105"/>
      <c r="NVL52" s="118"/>
      <c r="NVM52" s="96"/>
      <c r="NVN52" s="86"/>
      <c r="NVO52" s="96"/>
      <c r="NVP52" s="96"/>
      <c r="NVQ52" s="96"/>
      <c r="NVR52" s="96"/>
      <c r="NVS52" s="96"/>
      <c r="NVT52" s="96"/>
      <c r="NVU52" s="96"/>
      <c r="NVV52" s="96"/>
      <c r="NVW52" s="96"/>
      <c r="NVX52" s="96"/>
      <c r="NVY52" s="96"/>
      <c r="NVZ52" s="96"/>
      <c r="NWA52" s="96"/>
      <c r="NWB52" s="96"/>
      <c r="NWC52" s="96"/>
      <c r="NWD52" s="96"/>
      <c r="NWE52" s="96"/>
      <c r="NWF52" s="96"/>
      <c r="NWG52" s="96"/>
      <c r="NWH52" s="96"/>
      <c r="NWI52" s="96"/>
      <c r="NWJ52" s="83"/>
      <c r="NWK52" s="97"/>
      <c r="NWL52" s="90"/>
      <c r="NWM52" s="91"/>
      <c r="NWN52" s="103"/>
      <c r="NWO52" s="104"/>
      <c r="NWP52" s="105"/>
      <c r="NWQ52" s="118"/>
      <c r="NWR52" s="96"/>
      <c r="NWS52" s="86"/>
      <c r="NWT52" s="96"/>
      <c r="NWU52" s="96"/>
      <c r="NWV52" s="96"/>
      <c r="NWW52" s="96"/>
      <c r="NWX52" s="96"/>
      <c r="NWY52" s="96"/>
      <c r="NWZ52" s="96"/>
      <c r="NXA52" s="96"/>
      <c r="NXB52" s="96"/>
      <c r="NXC52" s="96"/>
      <c r="NXD52" s="96"/>
      <c r="NXE52" s="96"/>
      <c r="NXF52" s="96"/>
      <c r="NXG52" s="96"/>
      <c r="NXH52" s="96"/>
      <c r="NXI52" s="96"/>
      <c r="NXJ52" s="96"/>
      <c r="NXK52" s="96"/>
      <c r="NXL52" s="96"/>
      <c r="NXM52" s="96"/>
      <c r="NXN52" s="96"/>
      <c r="NXO52" s="83"/>
      <c r="NXP52" s="97"/>
      <c r="NXQ52" s="90"/>
      <c r="NXR52" s="91"/>
      <c r="NXS52" s="103"/>
      <c r="NXT52" s="104"/>
      <c r="NXU52" s="105"/>
      <c r="NXV52" s="118"/>
      <c r="NXW52" s="96"/>
      <c r="NXX52" s="86"/>
      <c r="NXY52" s="96"/>
      <c r="NXZ52" s="96"/>
      <c r="NYA52" s="96"/>
      <c r="NYB52" s="96"/>
      <c r="NYC52" s="96"/>
      <c r="NYD52" s="96"/>
      <c r="NYE52" s="96"/>
      <c r="NYF52" s="96"/>
      <c r="NYG52" s="96"/>
      <c r="NYH52" s="96"/>
      <c r="NYI52" s="96"/>
      <c r="NYJ52" s="96"/>
      <c r="NYK52" s="96"/>
      <c r="NYL52" s="96"/>
      <c r="NYM52" s="96"/>
      <c r="NYN52" s="96"/>
      <c r="NYO52" s="96"/>
      <c r="NYP52" s="96"/>
      <c r="NYQ52" s="96"/>
      <c r="NYR52" s="96"/>
      <c r="NYS52" s="96"/>
      <c r="NYT52" s="83"/>
      <c r="NYU52" s="97"/>
      <c r="NYV52" s="90"/>
      <c r="NYW52" s="91"/>
      <c r="NYX52" s="103"/>
      <c r="NYY52" s="104"/>
      <c r="NYZ52" s="105"/>
      <c r="NZA52" s="118"/>
      <c r="NZB52" s="96"/>
      <c r="NZC52" s="86"/>
      <c r="NZD52" s="96"/>
      <c r="NZE52" s="96"/>
      <c r="NZF52" s="96"/>
      <c r="NZG52" s="96"/>
      <c r="NZH52" s="96"/>
      <c r="NZI52" s="96"/>
      <c r="NZJ52" s="96"/>
      <c r="NZK52" s="96"/>
      <c r="NZL52" s="96"/>
      <c r="NZM52" s="96"/>
      <c r="NZN52" s="96"/>
      <c r="NZO52" s="96"/>
      <c r="NZP52" s="96"/>
      <c r="NZQ52" s="96"/>
      <c r="NZR52" s="96"/>
      <c r="NZS52" s="96"/>
      <c r="NZT52" s="96"/>
      <c r="NZU52" s="96"/>
      <c r="NZV52" s="96"/>
      <c r="NZW52" s="96"/>
      <c r="NZX52" s="96"/>
      <c r="NZY52" s="83"/>
      <c r="NZZ52" s="97"/>
      <c r="OAA52" s="90"/>
      <c r="OAB52" s="91"/>
      <c r="OAC52" s="103"/>
      <c r="OAD52" s="104"/>
      <c r="OAE52" s="105"/>
      <c r="OAF52" s="118"/>
      <c r="OAG52" s="96"/>
      <c r="OAH52" s="86"/>
      <c r="OAI52" s="96"/>
      <c r="OAJ52" s="96"/>
      <c r="OAK52" s="96"/>
      <c r="OAL52" s="96"/>
      <c r="OAM52" s="96"/>
      <c r="OAN52" s="96"/>
      <c r="OAO52" s="96"/>
      <c r="OAP52" s="96"/>
      <c r="OAQ52" s="96"/>
      <c r="OAR52" s="96"/>
      <c r="OAS52" s="96"/>
      <c r="OAT52" s="96"/>
      <c r="OAU52" s="96"/>
      <c r="OAV52" s="96"/>
      <c r="OAW52" s="96"/>
      <c r="OAX52" s="96"/>
      <c r="OAY52" s="96"/>
      <c r="OAZ52" s="96"/>
      <c r="OBA52" s="96"/>
      <c r="OBB52" s="96"/>
      <c r="OBC52" s="96"/>
      <c r="OBD52" s="83"/>
      <c r="OBE52" s="97"/>
      <c r="OBF52" s="90"/>
      <c r="OBG52" s="91"/>
      <c r="OBH52" s="103"/>
      <c r="OBI52" s="104"/>
      <c r="OBJ52" s="105"/>
      <c r="OBK52" s="118"/>
      <c r="OBL52" s="96"/>
      <c r="OBM52" s="86"/>
      <c r="OBN52" s="96"/>
      <c r="OBO52" s="96"/>
      <c r="OBP52" s="96"/>
      <c r="OBQ52" s="96"/>
      <c r="OBR52" s="96"/>
      <c r="OBS52" s="96"/>
      <c r="OBT52" s="96"/>
      <c r="OBU52" s="96"/>
      <c r="OBV52" s="96"/>
      <c r="OBW52" s="96"/>
      <c r="OBX52" s="96"/>
      <c r="OBY52" s="96"/>
      <c r="OBZ52" s="96"/>
      <c r="OCA52" s="96"/>
      <c r="OCB52" s="96"/>
      <c r="OCC52" s="96"/>
      <c r="OCD52" s="96"/>
      <c r="OCE52" s="96"/>
      <c r="OCF52" s="96"/>
      <c r="OCG52" s="96"/>
      <c r="OCH52" s="96"/>
      <c r="OCI52" s="83"/>
      <c r="OCJ52" s="97"/>
      <c r="OCK52" s="90"/>
      <c r="OCL52" s="91"/>
      <c r="OCM52" s="103"/>
      <c r="OCN52" s="104"/>
      <c r="OCO52" s="105"/>
      <c r="OCP52" s="118"/>
      <c r="OCQ52" s="96"/>
      <c r="OCR52" s="86"/>
      <c r="OCS52" s="96"/>
      <c r="OCT52" s="96"/>
      <c r="OCU52" s="96"/>
      <c r="OCV52" s="96"/>
      <c r="OCW52" s="96"/>
      <c r="OCX52" s="96"/>
      <c r="OCY52" s="96"/>
      <c r="OCZ52" s="96"/>
      <c r="ODA52" s="96"/>
      <c r="ODB52" s="96"/>
      <c r="ODC52" s="96"/>
      <c r="ODD52" s="96"/>
      <c r="ODE52" s="96"/>
      <c r="ODF52" s="96"/>
      <c r="ODG52" s="96"/>
      <c r="ODH52" s="96"/>
      <c r="ODI52" s="96"/>
      <c r="ODJ52" s="96"/>
      <c r="ODK52" s="96"/>
      <c r="ODL52" s="96"/>
      <c r="ODM52" s="96"/>
      <c r="ODN52" s="83"/>
      <c r="ODO52" s="97"/>
      <c r="ODP52" s="90"/>
      <c r="ODQ52" s="91"/>
      <c r="ODR52" s="103"/>
      <c r="ODS52" s="104"/>
      <c r="ODT52" s="105"/>
      <c r="ODU52" s="118"/>
      <c r="ODV52" s="96"/>
      <c r="ODW52" s="86"/>
      <c r="ODX52" s="96"/>
      <c r="ODY52" s="96"/>
      <c r="ODZ52" s="96"/>
      <c r="OEA52" s="96"/>
      <c r="OEB52" s="96"/>
      <c r="OEC52" s="96"/>
      <c r="OED52" s="96"/>
      <c r="OEE52" s="96"/>
      <c r="OEF52" s="96"/>
      <c r="OEG52" s="96"/>
      <c r="OEH52" s="96"/>
      <c r="OEI52" s="96"/>
      <c r="OEJ52" s="96"/>
      <c r="OEK52" s="96"/>
      <c r="OEL52" s="96"/>
      <c r="OEM52" s="96"/>
      <c r="OEN52" s="96"/>
      <c r="OEO52" s="96"/>
      <c r="OEP52" s="96"/>
      <c r="OEQ52" s="96"/>
      <c r="OER52" s="96"/>
      <c r="OES52" s="83"/>
      <c r="OET52" s="97"/>
      <c r="OEU52" s="90"/>
      <c r="OEV52" s="91"/>
      <c r="OEW52" s="103"/>
      <c r="OEX52" s="104"/>
      <c r="OEY52" s="105"/>
      <c r="OEZ52" s="118"/>
      <c r="OFA52" s="96"/>
      <c r="OFB52" s="86"/>
      <c r="OFC52" s="96"/>
      <c r="OFD52" s="96"/>
      <c r="OFE52" s="96"/>
      <c r="OFF52" s="96"/>
      <c r="OFG52" s="96"/>
      <c r="OFH52" s="96"/>
      <c r="OFI52" s="96"/>
      <c r="OFJ52" s="96"/>
      <c r="OFK52" s="96"/>
      <c r="OFL52" s="96"/>
      <c r="OFM52" s="96"/>
      <c r="OFN52" s="96"/>
      <c r="OFO52" s="96"/>
      <c r="OFP52" s="96"/>
      <c r="OFQ52" s="96"/>
      <c r="OFR52" s="96"/>
      <c r="OFS52" s="96"/>
      <c r="OFT52" s="96"/>
      <c r="OFU52" s="96"/>
      <c r="OFV52" s="96"/>
      <c r="OFW52" s="96"/>
      <c r="OFX52" s="83"/>
      <c r="OFY52" s="97"/>
      <c r="OFZ52" s="90"/>
      <c r="OGA52" s="91"/>
      <c r="OGB52" s="103"/>
      <c r="OGC52" s="104"/>
      <c r="OGD52" s="105"/>
      <c r="OGE52" s="118"/>
      <c r="OGF52" s="96"/>
      <c r="OGG52" s="86"/>
      <c r="OGH52" s="96"/>
      <c r="OGI52" s="96"/>
      <c r="OGJ52" s="96"/>
      <c r="OGK52" s="96"/>
      <c r="OGL52" s="96"/>
      <c r="OGM52" s="96"/>
      <c r="OGN52" s="96"/>
      <c r="OGO52" s="96"/>
      <c r="OGP52" s="96"/>
      <c r="OGQ52" s="96"/>
      <c r="OGR52" s="96"/>
      <c r="OGS52" s="96"/>
      <c r="OGT52" s="96"/>
      <c r="OGU52" s="96"/>
      <c r="OGV52" s="96"/>
      <c r="OGW52" s="96"/>
      <c r="OGX52" s="96"/>
      <c r="OGY52" s="96"/>
      <c r="OGZ52" s="96"/>
      <c r="OHA52" s="96"/>
      <c r="OHB52" s="96"/>
      <c r="OHC52" s="83"/>
      <c r="OHD52" s="97"/>
      <c r="OHE52" s="90"/>
      <c r="OHF52" s="91"/>
      <c r="OHG52" s="103"/>
      <c r="OHH52" s="104"/>
      <c r="OHI52" s="105"/>
      <c r="OHJ52" s="118"/>
      <c r="OHK52" s="96"/>
      <c r="OHL52" s="86"/>
      <c r="OHM52" s="96"/>
      <c r="OHN52" s="96"/>
      <c r="OHO52" s="96"/>
      <c r="OHP52" s="96"/>
      <c r="OHQ52" s="96"/>
      <c r="OHR52" s="96"/>
      <c r="OHS52" s="96"/>
      <c r="OHT52" s="96"/>
      <c r="OHU52" s="96"/>
      <c r="OHV52" s="96"/>
      <c r="OHW52" s="96"/>
      <c r="OHX52" s="96"/>
      <c r="OHY52" s="96"/>
      <c r="OHZ52" s="96"/>
      <c r="OIA52" s="96"/>
      <c r="OIB52" s="96"/>
      <c r="OIC52" s="96"/>
      <c r="OID52" s="96"/>
      <c r="OIE52" s="96"/>
      <c r="OIF52" s="96"/>
      <c r="OIG52" s="96"/>
      <c r="OIH52" s="83"/>
      <c r="OII52" s="97"/>
      <c r="OIJ52" s="90"/>
      <c r="OIK52" s="91"/>
      <c r="OIL52" s="103"/>
      <c r="OIM52" s="104"/>
      <c r="OIN52" s="105"/>
      <c r="OIO52" s="118"/>
      <c r="OIP52" s="96"/>
      <c r="OIQ52" s="86"/>
      <c r="OIR52" s="96"/>
      <c r="OIS52" s="96"/>
      <c r="OIT52" s="96"/>
      <c r="OIU52" s="96"/>
      <c r="OIV52" s="96"/>
      <c r="OIW52" s="96"/>
      <c r="OIX52" s="96"/>
      <c r="OIY52" s="96"/>
      <c r="OIZ52" s="96"/>
      <c r="OJA52" s="96"/>
      <c r="OJB52" s="96"/>
      <c r="OJC52" s="96"/>
      <c r="OJD52" s="96"/>
      <c r="OJE52" s="96"/>
      <c r="OJF52" s="96"/>
      <c r="OJG52" s="96"/>
      <c r="OJH52" s="96"/>
      <c r="OJI52" s="96"/>
      <c r="OJJ52" s="96"/>
      <c r="OJK52" s="96"/>
      <c r="OJL52" s="96"/>
      <c r="OJM52" s="83"/>
      <c r="OJN52" s="97"/>
      <c r="OJO52" s="90"/>
      <c r="OJP52" s="91"/>
      <c r="OJQ52" s="103"/>
      <c r="OJR52" s="104"/>
      <c r="OJS52" s="105"/>
      <c r="OJT52" s="118"/>
      <c r="OJU52" s="96"/>
      <c r="OJV52" s="86"/>
      <c r="OJW52" s="96"/>
      <c r="OJX52" s="96"/>
      <c r="OJY52" s="96"/>
      <c r="OJZ52" s="96"/>
      <c r="OKA52" s="96"/>
      <c r="OKB52" s="96"/>
      <c r="OKC52" s="96"/>
      <c r="OKD52" s="96"/>
      <c r="OKE52" s="96"/>
      <c r="OKF52" s="96"/>
      <c r="OKG52" s="96"/>
      <c r="OKH52" s="96"/>
      <c r="OKI52" s="96"/>
      <c r="OKJ52" s="96"/>
      <c r="OKK52" s="96"/>
      <c r="OKL52" s="96"/>
      <c r="OKM52" s="96"/>
      <c r="OKN52" s="96"/>
      <c r="OKO52" s="96"/>
      <c r="OKP52" s="96"/>
      <c r="OKQ52" s="96"/>
      <c r="OKR52" s="83"/>
      <c r="OKS52" s="97"/>
      <c r="OKT52" s="90"/>
      <c r="OKU52" s="91"/>
      <c r="OKV52" s="103"/>
      <c r="OKW52" s="104"/>
      <c r="OKX52" s="105"/>
      <c r="OKY52" s="118"/>
      <c r="OKZ52" s="96"/>
      <c r="OLA52" s="86"/>
      <c r="OLB52" s="96"/>
      <c r="OLC52" s="96"/>
      <c r="OLD52" s="96"/>
      <c r="OLE52" s="96"/>
      <c r="OLF52" s="96"/>
      <c r="OLG52" s="96"/>
      <c r="OLH52" s="96"/>
      <c r="OLI52" s="96"/>
      <c r="OLJ52" s="96"/>
      <c r="OLK52" s="96"/>
      <c r="OLL52" s="96"/>
      <c r="OLM52" s="96"/>
      <c r="OLN52" s="96"/>
      <c r="OLO52" s="96"/>
      <c r="OLP52" s="96"/>
      <c r="OLQ52" s="96"/>
      <c r="OLR52" s="96"/>
      <c r="OLS52" s="96"/>
      <c r="OLT52" s="96"/>
      <c r="OLU52" s="96"/>
      <c r="OLV52" s="96"/>
      <c r="OLW52" s="83"/>
      <c r="OLX52" s="97"/>
      <c r="OLY52" s="90"/>
      <c r="OLZ52" s="91"/>
      <c r="OMA52" s="103"/>
      <c r="OMB52" s="104"/>
      <c r="OMC52" s="105"/>
      <c r="OMD52" s="118"/>
      <c r="OME52" s="96"/>
      <c r="OMF52" s="86"/>
      <c r="OMG52" s="96"/>
      <c r="OMH52" s="96"/>
      <c r="OMI52" s="96"/>
      <c r="OMJ52" s="96"/>
      <c r="OMK52" s="96"/>
      <c r="OML52" s="96"/>
      <c r="OMM52" s="96"/>
      <c r="OMN52" s="96"/>
      <c r="OMO52" s="96"/>
      <c r="OMP52" s="96"/>
      <c r="OMQ52" s="96"/>
      <c r="OMR52" s="96"/>
      <c r="OMS52" s="96"/>
      <c r="OMT52" s="96"/>
      <c r="OMU52" s="96"/>
      <c r="OMV52" s="96"/>
      <c r="OMW52" s="96"/>
      <c r="OMX52" s="96"/>
      <c r="OMY52" s="96"/>
      <c r="OMZ52" s="96"/>
      <c r="ONA52" s="96"/>
      <c r="ONB52" s="83"/>
      <c r="ONC52" s="97"/>
      <c r="OND52" s="90"/>
      <c r="ONE52" s="91"/>
      <c r="ONF52" s="103"/>
      <c r="ONG52" s="104"/>
      <c r="ONH52" s="105"/>
      <c r="ONI52" s="118"/>
      <c r="ONJ52" s="96"/>
      <c r="ONK52" s="86"/>
      <c r="ONL52" s="96"/>
      <c r="ONM52" s="96"/>
      <c r="ONN52" s="96"/>
      <c r="ONO52" s="96"/>
      <c r="ONP52" s="96"/>
      <c r="ONQ52" s="96"/>
      <c r="ONR52" s="96"/>
      <c r="ONS52" s="96"/>
      <c r="ONT52" s="96"/>
      <c r="ONU52" s="96"/>
      <c r="ONV52" s="96"/>
      <c r="ONW52" s="96"/>
      <c r="ONX52" s="96"/>
      <c r="ONY52" s="96"/>
      <c r="ONZ52" s="96"/>
      <c r="OOA52" s="96"/>
      <c r="OOB52" s="96"/>
      <c r="OOC52" s="96"/>
      <c r="OOD52" s="96"/>
      <c r="OOE52" s="96"/>
      <c r="OOF52" s="96"/>
      <c r="OOG52" s="83"/>
      <c r="OOH52" s="97"/>
      <c r="OOI52" s="90"/>
      <c r="OOJ52" s="91"/>
      <c r="OOK52" s="103"/>
      <c r="OOL52" s="104"/>
      <c r="OOM52" s="105"/>
      <c r="OON52" s="118"/>
      <c r="OOO52" s="96"/>
      <c r="OOP52" s="86"/>
      <c r="OOQ52" s="96"/>
      <c r="OOR52" s="96"/>
      <c r="OOS52" s="96"/>
      <c r="OOT52" s="96"/>
      <c r="OOU52" s="96"/>
      <c r="OOV52" s="96"/>
      <c r="OOW52" s="96"/>
      <c r="OOX52" s="96"/>
      <c r="OOY52" s="96"/>
      <c r="OOZ52" s="96"/>
      <c r="OPA52" s="96"/>
      <c r="OPB52" s="96"/>
      <c r="OPC52" s="96"/>
      <c r="OPD52" s="96"/>
      <c r="OPE52" s="96"/>
      <c r="OPF52" s="96"/>
      <c r="OPG52" s="96"/>
      <c r="OPH52" s="96"/>
      <c r="OPI52" s="96"/>
      <c r="OPJ52" s="96"/>
      <c r="OPK52" s="96"/>
      <c r="OPL52" s="83"/>
      <c r="OPM52" s="97"/>
      <c r="OPN52" s="90"/>
      <c r="OPO52" s="91"/>
      <c r="OPP52" s="103"/>
      <c r="OPQ52" s="104"/>
      <c r="OPR52" s="105"/>
      <c r="OPS52" s="118"/>
      <c r="OPT52" s="96"/>
      <c r="OPU52" s="86"/>
      <c r="OPV52" s="96"/>
      <c r="OPW52" s="96"/>
      <c r="OPX52" s="96"/>
      <c r="OPY52" s="96"/>
      <c r="OPZ52" s="96"/>
      <c r="OQA52" s="96"/>
      <c r="OQB52" s="96"/>
      <c r="OQC52" s="96"/>
      <c r="OQD52" s="96"/>
      <c r="OQE52" s="96"/>
      <c r="OQF52" s="96"/>
      <c r="OQG52" s="96"/>
      <c r="OQH52" s="96"/>
      <c r="OQI52" s="96"/>
      <c r="OQJ52" s="96"/>
      <c r="OQK52" s="96"/>
      <c r="OQL52" s="96"/>
      <c r="OQM52" s="96"/>
      <c r="OQN52" s="96"/>
      <c r="OQO52" s="96"/>
      <c r="OQP52" s="96"/>
      <c r="OQQ52" s="83"/>
      <c r="OQR52" s="97"/>
      <c r="OQS52" s="90"/>
      <c r="OQT52" s="91"/>
      <c r="OQU52" s="103"/>
      <c r="OQV52" s="104"/>
      <c r="OQW52" s="105"/>
      <c r="OQX52" s="118"/>
      <c r="OQY52" s="96"/>
      <c r="OQZ52" s="86"/>
      <c r="ORA52" s="96"/>
      <c r="ORB52" s="96"/>
      <c r="ORC52" s="96"/>
      <c r="ORD52" s="96"/>
      <c r="ORE52" s="96"/>
      <c r="ORF52" s="96"/>
      <c r="ORG52" s="96"/>
      <c r="ORH52" s="96"/>
      <c r="ORI52" s="96"/>
      <c r="ORJ52" s="96"/>
      <c r="ORK52" s="96"/>
      <c r="ORL52" s="96"/>
      <c r="ORM52" s="96"/>
      <c r="ORN52" s="96"/>
      <c r="ORO52" s="96"/>
      <c r="ORP52" s="96"/>
      <c r="ORQ52" s="96"/>
      <c r="ORR52" s="96"/>
      <c r="ORS52" s="96"/>
      <c r="ORT52" s="96"/>
      <c r="ORU52" s="96"/>
      <c r="ORV52" s="83"/>
      <c r="ORW52" s="97"/>
      <c r="ORX52" s="90"/>
      <c r="ORY52" s="91"/>
      <c r="ORZ52" s="103"/>
      <c r="OSA52" s="104"/>
      <c r="OSB52" s="105"/>
      <c r="OSC52" s="118"/>
      <c r="OSD52" s="96"/>
      <c r="OSE52" s="86"/>
      <c r="OSF52" s="96"/>
      <c r="OSG52" s="96"/>
      <c r="OSH52" s="96"/>
      <c r="OSI52" s="96"/>
      <c r="OSJ52" s="96"/>
      <c r="OSK52" s="96"/>
      <c r="OSL52" s="96"/>
      <c r="OSM52" s="96"/>
      <c r="OSN52" s="96"/>
      <c r="OSO52" s="96"/>
      <c r="OSP52" s="96"/>
      <c r="OSQ52" s="96"/>
      <c r="OSR52" s="96"/>
      <c r="OSS52" s="96"/>
      <c r="OST52" s="96"/>
      <c r="OSU52" s="96"/>
      <c r="OSV52" s="96"/>
      <c r="OSW52" s="96"/>
      <c r="OSX52" s="96"/>
      <c r="OSY52" s="96"/>
      <c r="OSZ52" s="96"/>
      <c r="OTA52" s="83"/>
      <c r="OTB52" s="97"/>
      <c r="OTC52" s="90"/>
      <c r="OTD52" s="91"/>
      <c r="OTE52" s="103"/>
      <c r="OTF52" s="104"/>
      <c r="OTG52" s="105"/>
      <c r="OTH52" s="118"/>
      <c r="OTI52" s="96"/>
      <c r="OTJ52" s="86"/>
      <c r="OTK52" s="96"/>
      <c r="OTL52" s="96"/>
      <c r="OTM52" s="96"/>
      <c r="OTN52" s="96"/>
      <c r="OTO52" s="96"/>
      <c r="OTP52" s="96"/>
      <c r="OTQ52" s="96"/>
      <c r="OTR52" s="96"/>
      <c r="OTS52" s="96"/>
      <c r="OTT52" s="96"/>
      <c r="OTU52" s="96"/>
      <c r="OTV52" s="96"/>
      <c r="OTW52" s="96"/>
      <c r="OTX52" s="96"/>
      <c r="OTY52" s="96"/>
      <c r="OTZ52" s="96"/>
      <c r="OUA52" s="96"/>
      <c r="OUB52" s="96"/>
      <c r="OUC52" s="96"/>
      <c r="OUD52" s="96"/>
      <c r="OUE52" s="96"/>
      <c r="OUF52" s="83"/>
      <c r="OUG52" s="97"/>
      <c r="OUH52" s="90"/>
      <c r="OUI52" s="91"/>
      <c r="OUJ52" s="103"/>
      <c r="OUK52" s="104"/>
      <c r="OUL52" s="105"/>
      <c r="OUM52" s="118"/>
      <c r="OUN52" s="96"/>
      <c r="OUO52" s="86"/>
      <c r="OUP52" s="96"/>
      <c r="OUQ52" s="96"/>
      <c r="OUR52" s="96"/>
      <c r="OUS52" s="96"/>
      <c r="OUT52" s="96"/>
      <c r="OUU52" s="96"/>
      <c r="OUV52" s="96"/>
      <c r="OUW52" s="96"/>
      <c r="OUX52" s="96"/>
      <c r="OUY52" s="96"/>
      <c r="OUZ52" s="96"/>
      <c r="OVA52" s="96"/>
      <c r="OVB52" s="96"/>
      <c r="OVC52" s="96"/>
      <c r="OVD52" s="96"/>
      <c r="OVE52" s="96"/>
      <c r="OVF52" s="96"/>
      <c r="OVG52" s="96"/>
      <c r="OVH52" s="96"/>
      <c r="OVI52" s="96"/>
      <c r="OVJ52" s="96"/>
      <c r="OVK52" s="83"/>
      <c r="OVL52" s="97"/>
      <c r="OVM52" s="90"/>
      <c r="OVN52" s="91"/>
      <c r="OVO52" s="103"/>
      <c r="OVP52" s="104"/>
      <c r="OVQ52" s="105"/>
      <c r="OVR52" s="118"/>
      <c r="OVS52" s="96"/>
      <c r="OVT52" s="86"/>
      <c r="OVU52" s="96"/>
      <c r="OVV52" s="96"/>
      <c r="OVW52" s="96"/>
      <c r="OVX52" s="96"/>
      <c r="OVY52" s="96"/>
      <c r="OVZ52" s="96"/>
      <c r="OWA52" s="96"/>
      <c r="OWB52" s="96"/>
      <c r="OWC52" s="96"/>
      <c r="OWD52" s="96"/>
      <c r="OWE52" s="96"/>
      <c r="OWF52" s="96"/>
      <c r="OWG52" s="96"/>
      <c r="OWH52" s="96"/>
      <c r="OWI52" s="96"/>
      <c r="OWJ52" s="96"/>
      <c r="OWK52" s="96"/>
      <c r="OWL52" s="96"/>
      <c r="OWM52" s="96"/>
      <c r="OWN52" s="96"/>
      <c r="OWO52" s="96"/>
      <c r="OWP52" s="83"/>
      <c r="OWQ52" s="97"/>
      <c r="OWR52" s="90"/>
      <c r="OWS52" s="91"/>
      <c r="OWT52" s="103"/>
      <c r="OWU52" s="104"/>
      <c r="OWV52" s="105"/>
      <c r="OWW52" s="118"/>
      <c r="OWX52" s="96"/>
      <c r="OWY52" s="86"/>
      <c r="OWZ52" s="96"/>
      <c r="OXA52" s="96"/>
      <c r="OXB52" s="96"/>
      <c r="OXC52" s="96"/>
      <c r="OXD52" s="96"/>
      <c r="OXE52" s="96"/>
      <c r="OXF52" s="96"/>
      <c r="OXG52" s="96"/>
      <c r="OXH52" s="96"/>
      <c r="OXI52" s="96"/>
      <c r="OXJ52" s="96"/>
      <c r="OXK52" s="96"/>
      <c r="OXL52" s="96"/>
      <c r="OXM52" s="96"/>
      <c r="OXN52" s="96"/>
      <c r="OXO52" s="96"/>
      <c r="OXP52" s="96"/>
      <c r="OXQ52" s="96"/>
      <c r="OXR52" s="96"/>
      <c r="OXS52" s="96"/>
      <c r="OXT52" s="96"/>
      <c r="OXU52" s="83"/>
      <c r="OXV52" s="97"/>
      <c r="OXW52" s="90"/>
      <c r="OXX52" s="91"/>
      <c r="OXY52" s="103"/>
      <c r="OXZ52" s="104"/>
      <c r="OYA52" s="105"/>
      <c r="OYB52" s="118"/>
      <c r="OYC52" s="96"/>
      <c r="OYD52" s="86"/>
      <c r="OYE52" s="96"/>
      <c r="OYF52" s="96"/>
      <c r="OYG52" s="96"/>
      <c r="OYH52" s="96"/>
      <c r="OYI52" s="96"/>
      <c r="OYJ52" s="96"/>
      <c r="OYK52" s="96"/>
      <c r="OYL52" s="96"/>
      <c r="OYM52" s="96"/>
      <c r="OYN52" s="96"/>
      <c r="OYO52" s="96"/>
      <c r="OYP52" s="96"/>
      <c r="OYQ52" s="96"/>
      <c r="OYR52" s="96"/>
      <c r="OYS52" s="96"/>
      <c r="OYT52" s="96"/>
      <c r="OYU52" s="96"/>
      <c r="OYV52" s="96"/>
      <c r="OYW52" s="96"/>
      <c r="OYX52" s="96"/>
      <c r="OYY52" s="96"/>
      <c r="OYZ52" s="83"/>
      <c r="OZA52" s="97"/>
      <c r="OZB52" s="90"/>
      <c r="OZC52" s="91"/>
      <c r="OZD52" s="103"/>
      <c r="OZE52" s="104"/>
      <c r="OZF52" s="105"/>
      <c r="OZG52" s="118"/>
      <c r="OZH52" s="96"/>
      <c r="OZI52" s="86"/>
      <c r="OZJ52" s="96"/>
      <c r="OZK52" s="96"/>
      <c r="OZL52" s="96"/>
      <c r="OZM52" s="96"/>
      <c r="OZN52" s="96"/>
      <c r="OZO52" s="96"/>
      <c r="OZP52" s="96"/>
      <c r="OZQ52" s="96"/>
      <c r="OZR52" s="96"/>
      <c r="OZS52" s="96"/>
      <c r="OZT52" s="96"/>
      <c r="OZU52" s="96"/>
      <c r="OZV52" s="96"/>
      <c r="OZW52" s="96"/>
      <c r="OZX52" s="96"/>
      <c r="OZY52" s="96"/>
      <c r="OZZ52" s="96"/>
      <c r="PAA52" s="96"/>
      <c r="PAB52" s="96"/>
      <c r="PAC52" s="96"/>
      <c r="PAD52" s="96"/>
      <c r="PAE52" s="83"/>
      <c r="PAF52" s="97"/>
      <c r="PAG52" s="90"/>
      <c r="PAH52" s="91"/>
      <c r="PAI52" s="103"/>
      <c r="PAJ52" s="104"/>
      <c r="PAK52" s="105"/>
      <c r="PAL52" s="118"/>
      <c r="PAM52" s="96"/>
      <c r="PAN52" s="86"/>
      <c r="PAO52" s="96"/>
      <c r="PAP52" s="96"/>
      <c r="PAQ52" s="96"/>
      <c r="PAR52" s="96"/>
      <c r="PAS52" s="96"/>
      <c r="PAT52" s="96"/>
      <c r="PAU52" s="96"/>
      <c r="PAV52" s="96"/>
      <c r="PAW52" s="96"/>
      <c r="PAX52" s="96"/>
      <c r="PAY52" s="96"/>
      <c r="PAZ52" s="96"/>
      <c r="PBA52" s="96"/>
      <c r="PBB52" s="96"/>
      <c r="PBC52" s="96"/>
      <c r="PBD52" s="96"/>
      <c r="PBE52" s="96"/>
      <c r="PBF52" s="96"/>
      <c r="PBG52" s="96"/>
      <c r="PBH52" s="96"/>
      <c r="PBI52" s="96"/>
      <c r="PBJ52" s="83"/>
      <c r="PBK52" s="97"/>
      <c r="PBL52" s="90"/>
      <c r="PBM52" s="91"/>
      <c r="PBN52" s="103"/>
      <c r="PBO52" s="104"/>
      <c r="PBP52" s="105"/>
      <c r="PBQ52" s="118"/>
      <c r="PBR52" s="96"/>
      <c r="PBS52" s="86"/>
      <c r="PBT52" s="96"/>
      <c r="PBU52" s="96"/>
      <c r="PBV52" s="96"/>
      <c r="PBW52" s="96"/>
      <c r="PBX52" s="96"/>
      <c r="PBY52" s="96"/>
      <c r="PBZ52" s="96"/>
      <c r="PCA52" s="96"/>
      <c r="PCB52" s="96"/>
      <c r="PCC52" s="96"/>
      <c r="PCD52" s="96"/>
      <c r="PCE52" s="96"/>
      <c r="PCF52" s="96"/>
      <c r="PCG52" s="96"/>
      <c r="PCH52" s="96"/>
      <c r="PCI52" s="96"/>
      <c r="PCJ52" s="96"/>
      <c r="PCK52" s="96"/>
      <c r="PCL52" s="96"/>
      <c r="PCM52" s="96"/>
      <c r="PCN52" s="96"/>
      <c r="PCO52" s="83"/>
      <c r="PCP52" s="97"/>
      <c r="PCQ52" s="90"/>
      <c r="PCR52" s="91"/>
      <c r="PCS52" s="103"/>
      <c r="PCT52" s="104"/>
      <c r="PCU52" s="105"/>
      <c r="PCV52" s="118"/>
      <c r="PCW52" s="96"/>
      <c r="PCX52" s="86"/>
      <c r="PCY52" s="96"/>
      <c r="PCZ52" s="96"/>
      <c r="PDA52" s="96"/>
      <c r="PDB52" s="96"/>
      <c r="PDC52" s="96"/>
      <c r="PDD52" s="96"/>
      <c r="PDE52" s="96"/>
      <c r="PDF52" s="96"/>
      <c r="PDG52" s="96"/>
      <c r="PDH52" s="96"/>
      <c r="PDI52" s="96"/>
      <c r="PDJ52" s="96"/>
      <c r="PDK52" s="96"/>
      <c r="PDL52" s="96"/>
      <c r="PDM52" s="96"/>
      <c r="PDN52" s="96"/>
      <c r="PDO52" s="96"/>
      <c r="PDP52" s="96"/>
      <c r="PDQ52" s="96"/>
      <c r="PDR52" s="96"/>
      <c r="PDS52" s="96"/>
      <c r="PDT52" s="83"/>
      <c r="PDU52" s="97"/>
      <c r="PDV52" s="90"/>
      <c r="PDW52" s="91"/>
      <c r="PDX52" s="103"/>
      <c r="PDY52" s="104"/>
      <c r="PDZ52" s="105"/>
      <c r="PEA52" s="118"/>
      <c r="PEB52" s="96"/>
      <c r="PEC52" s="86"/>
      <c r="PED52" s="96"/>
      <c r="PEE52" s="96"/>
      <c r="PEF52" s="96"/>
      <c r="PEG52" s="96"/>
      <c r="PEH52" s="96"/>
      <c r="PEI52" s="96"/>
      <c r="PEJ52" s="96"/>
      <c r="PEK52" s="96"/>
      <c r="PEL52" s="96"/>
      <c r="PEM52" s="96"/>
      <c r="PEN52" s="96"/>
      <c r="PEO52" s="96"/>
      <c r="PEP52" s="96"/>
      <c r="PEQ52" s="96"/>
      <c r="PER52" s="96"/>
      <c r="PES52" s="96"/>
      <c r="PET52" s="96"/>
      <c r="PEU52" s="96"/>
      <c r="PEV52" s="96"/>
      <c r="PEW52" s="96"/>
      <c r="PEX52" s="96"/>
      <c r="PEY52" s="83"/>
      <c r="PEZ52" s="97"/>
      <c r="PFA52" s="90"/>
      <c r="PFB52" s="91"/>
      <c r="PFC52" s="103"/>
      <c r="PFD52" s="104"/>
      <c r="PFE52" s="105"/>
      <c r="PFF52" s="118"/>
      <c r="PFG52" s="96"/>
      <c r="PFH52" s="86"/>
      <c r="PFI52" s="96"/>
      <c r="PFJ52" s="96"/>
      <c r="PFK52" s="96"/>
      <c r="PFL52" s="96"/>
      <c r="PFM52" s="96"/>
      <c r="PFN52" s="96"/>
      <c r="PFO52" s="96"/>
      <c r="PFP52" s="96"/>
      <c r="PFQ52" s="96"/>
      <c r="PFR52" s="96"/>
      <c r="PFS52" s="96"/>
      <c r="PFT52" s="96"/>
      <c r="PFU52" s="96"/>
      <c r="PFV52" s="96"/>
      <c r="PFW52" s="96"/>
      <c r="PFX52" s="96"/>
      <c r="PFY52" s="96"/>
      <c r="PFZ52" s="96"/>
      <c r="PGA52" s="96"/>
      <c r="PGB52" s="96"/>
      <c r="PGC52" s="96"/>
      <c r="PGD52" s="83"/>
      <c r="PGE52" s="97"/>
      <c r="PGF52" s="90"/>
      <c r="PGG52" s="91"/>
      <c r="PGH52" s="103"/>
      <c r="PGI52" s="104"/>
      <c r="PGJ52" s="105"/>
      <c r="PGK52" s="118"/>
      <c r="PGL52" s="96"/>
      <c r="PGM52" s="86"/>
      <c r="PGN52" s="96"/>
      <c r="PGO52" s="96"/>
      <c r="PGP52" s="96"/>
      <c r="PGQ52" s="96"/>
      <c r="PGR52" s="96"/>
      <c r="PGS52" s="96"/>
      <c r="PGT52" s="96"/>
      <c r="PGU52" s="96"/>
      <c r="PGV52" s="96"/>
      <c r="PGW52" s="96"/>
      <c r="PGX52" s="96"/>
      <c r="PGY52" s="96"/>
      <c r="PGZ52" s="96"/>
      <c r="PHA52" s="96"/>
      <c r="PHB52" s="96"/>
      <c r="PHC52" s="96"/>
      <c r="PHD52" s="96"/>
      <c r="PHE52" s="96"/>
      <c r="PHF52" s="96"/>
      <c r="PHG52" s="96"/>
      <c r="PHH52" s="96"/>
      <c r="PHI52" s="83"/>
      <c r="PHJ52" s="97"/>
      <c r="PHK52" s="90"/>
      <c r="PHL52" s="91"/>
      <c r="PHM52" s="103"/>
      <c r="PHN52" s="104"/>
      <c r="PHO52" s="105"/>
      <c r="PHP52" s="118"/>
      <c r="PHQ52" s="96"/>
      <c r="PHR52" s="86"/>
      <c r="PHS52" s="96"/>
      <c r="PHT52" s="96"/>
      <c r="PHU52" s="96"/>
      <c r="PHV52" s="96"/>
      <c r="PHW52" s="96"/>
      <c r="PHX52" s="96"/>
      <c r="PHY52" s="96"/>
      <c r="PHZ52" s="96"/>
      <c r="PIA52" s="96"/>
      <c r="PIB52" s="96"/>
      <c r="PIC52" s="96"/>
      <c r="PID52" s="96"/>
      <c r="PIE52" s="96"/>
      <c r="PIF52" s="96"/>
      <c r="PIG52" s="96"/>
      <c r="PIH52" s="96"/>
      <c r="PII52" s="96"/>
      <c r="PIJ52" s="96"/>
      <c r="PIK52" s="96"/>
      <c r="PIL52" s="96"/>
      <c r="PIM52" s="96"/>
      <c r="PIN52" s="83"/>
      <c r="PIO52" s="97"/>
      <c r="PIP52" s="90"/>
      <c r="PIQ52" s="91"/>
      <c r="PIR52" s="103"/>
      <c r="PIS52" s="104"/>
      <c r="PIT52" s="105"/>
      <c r="PIU52" s="118"/>
      <c r="PIV52" s="96"/>
      <c r="PIW52" s="86"/>
      <c r="PIX52" s="96"/>
      <c r="PIY52" s="96"/>
      <c r="PIZ52" s="96"/>
      <c r="PJA52" s="96"/>
      <c r="PJB52" s="96"/>
      <c r="PJC52" s="96"/>
      <c r="PJD52" s="96"/>
      <c r="PJE52" s="96"/>
      <c r="PJF52" s="96"/>
      <c r="PJG52" s="96"/>
      <c r="PJH52" s="96"/>
      <c r="PJI52" s="96"/>
      <c r="PJJ52" s="96"/>
      <c r="PJK52" s="96"/>
      <c r="PJL52" s="96"/>
      <c r="PJM52" s="96"/>
      <c r="PJN52" s="96"/>
      <c r="PJO52" s="96"/>
      <c r="PJP52" s="96"/>
      <c r="PJQ52" s="96"/>
      <c r="PJR52" s="96"/>
      <c r="PJS52" s="83"/>
      <c r="PJT52" s="97"/>
      <c r="PJU52" s="90"/>
      <c r="PJV52" s="91"/>
      <c r="PJW52" s="103"/>
      <c r="PJX52" s="104"/>
      <c r="PJY52" s="105"/>
      <c r="PJZ52" s="118"/>
      <c r="PKA52" s="96"/>
      <c r="PKB52" s="86"/>
      <c r="PKC52" s="96"/>
      <c r="PKD52" s="96"/>
      <c r="PKE52" s="96"/>
      <c r="PKF52" s="96"/>
      <c r="PKG52" s="96"/>
      <c r="PKH52" s="96"/>
      <c r="PKI52" s="96"/>
      <c r="PKJ52" s="96"/>
      <c r="PKK52" s="96"/>
      <c r="PKL52" s="96"/>
      <c r="PKM52" s="96"/>
      <c r="PKN52" s="96"/>
      <c r="PKO52" s="96"/>
      <c r="PKP52" s="96"/>
      <c r="PKQ52" s="96"/>
      <c r="PKR52" s="96"/>
      <c r="PKS52" s="96"/>
      <c r="PKT52" s="96"/>
      <c r="PKU52" s="96"/>
      <c r="PKV52" s="96"/>
      <c r="PKW52" s="96"/>
      <c r="PKX52" s="83"/>
      <c r="PKY52" s="97"/>
      <c r="PKZ52" s="90"/>
      <c r="PLA52" s="91"/>
      <c r="PLB52" s="103"/>
      <c r="PLC52" s="104"/>
      <c r="PLD52" s="105"/>
      <c r="PLE52" s="118"/>
      <c r="PLF52" s="96"/>
      <c r="PLG52" s="86"/>
      <c r="PLH52" s="96"/>
      <c r="PLI52" s="96"/>
      <c r="PLJ52" s="96"/>
      <c r="PLK52" s="96"/>
      <c r="PLL52" s="96"/>
      <c r="PLM52" s="96"/>
      <c r="PLN52" s="96"/>
      <c r="PLO52" s="96"/>
      <c r="PLP52" s="96"/>
      <c r="PLQ52" s="96"/>
      <c r="PLR52" s="96"/>
      <c r="PLS52" s="96"/>
      <c r="PLT52" s="96"/>
      <c r="PLU52" s="96"/>
      <c r="PLV52" s="96"/>
      <c r="PLW52" s="96"/>
      <c r="PLX52" s="96"/>
      <c r="PLY52" s="96"/>
      <c r="PLZ52" s="96"/>
      <c r="PMA52" s="96"/>
      <c r="PMB52" s="96"/>
      <c r="PMC52" s="83"/>
      <c r="PMD52" s="97"/>
      <c r="PME52" s="90"/>
      <c r="PMF52" s="91"/>
      <c r="PMG52" s="103"/>
      <c r="PMH52" s="104"/>
      <c r="PMI52" s="105"/>
      <c r="PMJ52" s="118"/>
      <c r="PMK52" s="96"/>
      <c r="PML52" s="86"/>
      <c r="PMM52" s="96"/>
      <c r="PMN52" s="96"/>
      <c r="PMO52" s="96"/>
      <c r="PMP52" s="96"/>
      <c r="PMQ52" s="96"/>
      <c r="PMR52" s="96"/>
      <c r="PMS52" s="96"/>
      <c r="PMT52" s="96"/>
      <c r="PMU52" s="96"/>
      <c r="PMV52" s="96"/>
      <c r="PMW52" s="96"/>
      <c r="PMX52" s="96"/>
      <c r="PMY52" s="96"/>
      <c r="PMZ52" s="96"/>
      <c r="PNA52" s="96"/>
      <c r="PNB52" s="96"/>
      <c r="PNC52" s="96"/>
      <c r="PND52" s="96"/>
      <c r="PNE52" s="96"/>
      <c r="PNF52" s="96"/>
      <c r="PNG52" s="96"/>
      <c r="PNH52" s="83"/>
      <c r="PNI52" s="97"/>
      <c r="PNJ52" s="90"/>
      <c r="PNK52" s="91"/>
      <c r="PNL52" s="103"/>
      <c r="PNM52" s="104"/>
      <c r="PNN52" s="105"/>
      <c r="PNO52" s="118"/>
      <c r="PNP52" s="96"/>
      <c r="PNQ52" s="86"/>
      <c r="PNR52" s="96"/>
      <c r="PNS52" s="96"/>
      <c r="PNT52" s="96"/>
      <c r="PNU52" s="96"/>
      <c r="PNV52" s="96"/>
      <c r="PNW52" s="96"/>
      <c r="PNX52" s="96"/>
      <c r="PNY52" s="96"/>
      <c r="PNZ52" s="96"/>
      <c r="POA52" s="96"/>
      <c r="POB52" s="96"/>
      <c r="POC52" s="96"/>
      <c r="POD52" s="96"/>
      <c r="POE52" s="96"/>
      <c r="POF52" s="96"/>
      <c r="POG52" s="96"/>
      <c r="POH52" s="96"/>
      <c r="POI52" s="96"/>
      <c r="POJ52" s="96"/>
      <c r="POK52" s="96"/>
      <c r="POL52" s="96"/>
      <c r="POM52" s="83"/>
      <c r="PON52" s="97"/>
      <c r="POO52" s="90"/>
      <c r="POP52" s="91"/>
      <c r="POQ52" s="103"/>
      <c r="POR52" s="104"/>
      <c r="POS52" s="105"/>
      <c r="POT52" s="118"/>
      <c r="POU52" s="96"/>
      <c r="POV52" s="86"/>
      <c r="POW52" s="96"/>
      <c r="POX52" s="96"/>
      <c r="POY52" s="96"/>
      <c r="POZ52" s="96"/>
      <c r="PPA52" s="96"/>
      <c r="PPB52" s="96"/>
      <c r="PPC52" s="96"/>
      <c r="PPD52" s="96"/>
      <c r="PPE52" s="96"/>
      <c r="PPF52" s="96"/>
      <c r="PPG52" s="96"/>
      <c r="PPH52" s="96"/>
      <c r="PPI52" s="96"/>
      <c r="PPJ52" s="96"/>
      <c r="PPK52" s="96"/>
      <c r="PPL52" s="96"/>
      <c r="PPM52" s="96"/>
      <c r="PPN52" s="96"/>
      <c r="PPO52" s="96"/>
      <c r="PPP52" s="96"/>
      <c r="PPQ52" s="96"/>
      <c r="PPR52" s="83"/>
      <c r="PPS52" s="97"/>
      <c r="PPT52" s="90"/>
      <c r="PPU52" s="91"/>
      <c r="PPV52" s="103"/>
      <c r="PPW52" s="104"/>
      <c r="PPX52" s="105"/>
      <c r="PPY52" s="118"/>
      <c r="PPZ52" s="96"/>
      <c r="PQA52" s="86"/>
      <c r="PQB52" s="96"/>
      <c r="PQC52" s="96"/>
      <c r="PQD52" s="96"/>
      <c r="PQE52" s="96"/>
      <c r="PQF52" s="96"/>
      <c r="PQG52" s="96"/>
      <c r="PQH52" s="96"/>
      <c r="PQI52" s="96"/>
      <c r="PQJ52" s="96"/>
      <c r="PQK52" s="96"/>
      <c r="PQL52" s="96"/>
      <c r="PQM52" s="96"/>
      <c r="PQN52" s="96"/>
      <c r="PQO52" s="96"/>
      <c r="PQP52" s="96"/>
      <c r="PQQ52" s="96"/>
      <c r="PQR52" s="96"/>
      <c r="PQS52" s="96"/>
      <c r="PQT52" s="96"/>
      <c r="PQU52" s="96"/>
      <c r="PQV52" s="96"/>
      <c r="PQW52" s="83"/>
      <c r="PQX52" s="97"/>
      <c r="PQY52" s="90"/>
      <c r="PQZ52" s="91"/>
      <c r="PRA52" s="103"/>
      <c r="PRB52" s="104"/>
      <c r="PRC52" s="105"/>
      <c r="PRD52" s="118"/>
      <c r="PRE52" s="96"/>
      <c r="PRF52" s="86"/>
      <c r="PRG52" s="96"/>
      <c r="PRH52" s="96"/>
      <c r="PRI52" s="96"/>
      <c r="PRJ52" s="96"/>
      <c r="PRK52" s="96"/>
      <c r="PRL52" s="96"/>
      <c r="PRM52" s="96"/>
      <c r="PRN52" s="96"/>
      <c r="PRO52" s="96"/>
      <c r="PRP52" s="96"/>
      <c r="PRQ52" s="96"/>
      <c r="PRR52" s="96"/>
      <c r="PRS52" s="96"/>
      <c r="PRT52" s="96"/>
      <c r="PRU52" s="96"/>
      <c r="PRV52" s="96"/>
      <c r="PRW52" s="96"/>
      <c r="PRX52" s="96"/>
      <c r="PRY52" s="96"/>
      <c r="PRZ52" s="96"/>
      <c r="PSA52" s="96"/>
      <c r="PSB52" s="83"/>
      <c r="PSC52" s="97"/>
      <c r="PSD52" s="90"/>
      <c r="PSE52" s="91"/>
      <c r="PSF52" s="103"/>
      <c r="PSG52" s="104"/>
      <c r="PSH52" s="105"/>
      <c r="PSI52" s="118"/>
      <c r="PSJ52" s="96"/>
      <c r="PSK52" s="86"/>
      <c r="PSL52" s="96"/>
      <c r="PSM52" s="96"/>
      <c r="PSN52" s="96"/>
      <c r="PSO52" s="96"/>
      <c r="PSP52" s="96"/>
      <c r="PSQ52" s="96"/>
      <c r="PSR52" s="96"/>
      <c r="PSS52" s="96"/>
      <c r="PST52" s="96"/>
      <c r="PSU52" s="96"/>
      <c r="PSV52" s="96"/>
      <c r="PSW52" s="96"/>
      <c r="PSX52" s="96"/>
      <c r="PSY52" s="96"/>
      <c r="PSZ52" s="96"/>
      <c r="PTA52" s="96"/>
      <c r="PTB52" s="96"/>
      <c r="PTC52" s="96"/>
      <c r="PTD52" s="96"/>
      <c r="PTE52" s="96"/>
      <c r="PTF52" s="96"/>
      <c r="PTG52" s="83"/>
      <c r="PTH52" s="97"/>
      <c r="PTI52" s="90"/>
      <c r="PTJ52" s="91"/>
      <c r="PTK52" s="103"/>
      <c r="PTL52" s="104"/>
      <c r="PTM52" s="105"/>
      <c r="PTN52" s="118"/>
      <c r="PTO52" s="96"/>
      <c r="PTP52" s="86"/>
      <c r="PTQ52" s="96"/>
      <c r="PTR52" s="96"/>
      <c r="PTS52" s="96"/>
      <c r="PTT52" s="96"/>
      <c r="PTU52" s="96"/>
      <c r="PTV52" s="96"/>
      <c r="PTW52" s="96"/>
      <c r="PTX52" s="96"/>
      <c r="PTY52" s="96"/>
      <c r="PTZ52" s="96"/>
      <c r="PUA52" s="96"/>
      <c r="PUB52" s="96"/>
      <c r="PUC52" s="96"/>
      <c r="PUD52" s="96"/>
      <c r="PUE52" s="96"/>
      <c r="PUF52" s="96"/>
      <c r="PUG52" s="96"/>
      <c r="PUH52" s="96"/>
      <c r="PUI52" s="96"/>
      <c r="PUJ52" s="96"/>
      <c r="PUK52" s="96"/>
      <c r="PUL52" s="83"/>
      <c r="PUM52" s="97"/>
      <c r="PUN52" s="90"/>
      <c r="PUO52" s="91"/>
      <c r="PUP52" s="103"/>
      <c r="PUQ52" s="104"/>
      <c r="PUR52" s="105"/>
      <c r="PUS52" s="118"/>
      <c r="PUT52" s="96"/>
      <c r="PUU52" s="86"/>
      <c r="PUV52" s="96"/>
      <c r="PUW52" s="96"/>
      <c r="PUX52" s="96"/>
      <c r="PUY52" s="96"/>
      <c r="PUZ52" s="96"/>
      <c r="PVA52" s="96"/>
      <c r="PVB52" s="96"/>
      <c r="PVC52" s="96"/>
      <c r="PVD52" s="96"/>
      <c r="PVE52" s="96"/>
      <c r="PVF52" s="96"/>
      <c r="PVG52" s="96"/>
      <c r="PVH52" s="96"/>
      <c r="PVI52" s="96"/>
      <c r="PVJ52" s="96"/>
      <c r="PVK52" s="96"/>
      <c r="PVL52" s="96"/>
      <c r="PVM52" s="96"/>
      <c r="PVN52" s="96"/>
      <c r="PVO52" s="96"/>
      <c r="PVP52" s="96"/>
      <c r="PVQ52" s="83"/>
      <c r="PVR52" s="97"/>
      <c r="PVS52" s="90"/>
      <c r="PVT52" s="91"/>
      <c r="PVU52" s="103"/>
      <c r="PVV52" s="104"/>
      <c r="PVW52" s="105"/>
      <c r="PVX52" s="118"/>
      <c r="PVY52" s="96"/>
      <c r="PVZ52" s="86"/>
      <c r="PWA52" s="96"/>
      <c r="PWB52" s="96"/>
      <c r="PWC52" s="96"/>
      <c r="PWD52" s="96"/>
      <c r="PWE52" s="96"/>
      <c r="PWF52" s="96"/>
      <c r="PWG52" s="96"/>
      <c r="PWH52" s="96"/>
      <c r="PWI52" s="96"/>
      <c r="PWJ52" s="96"/>
      <c r="PWK52" s="96"/>
      <c r="PWL52" s="96"/>
      <c r="PWM52" s="96"/>
      <c r="PWN52" s="96"/>
      <c r="PWO52" s="96"/>
      <c r="PWP52" s="96"/>
      <c r="PWQ52" s="96"/>
      <c r="PWR52" s="96"/>
      <c r="PWS52" s="96"/>
      <c r="PWT52" s="96"/>
      <c r="PWU52" s="96"/>
      <c r="PWV52" s="83"/>
      <c r="PWW52" s="97"/>
      <c r="PWX52" s="90"/>
      <c r="PWY52" s="91"/>
      <c r="PWZ52" s="103"/>
      <c r="PXA52" s="104"/>
      <c r="PXB52" s="105"/>
      <c r="PXC52" s="118"/>
      <c r="PXD52" s="96"/>
      <c r="PXE52" s="86"/>
      <c r="PXF52" s="96"/>
      <c r="PXG52" s="96"/>
      <c r="PXH52" s="96"/>
      <c r="PXI52" s="96"/>
      <c r="PXJ52" s="96"/>
      <c r="PXK52" s="96"/>
      <c r="PXL52" s="96"/>
      <c r="PXM52" s="96"/>
      <c r="PXN52" s="96"/>
      <c r="PXO52" s="96"/>
      <c r="PXP52" s="96"/>
      <c r="PXQ52" s="96"/>
      <c r="PXR52" s="96"/>
      <c r="PXS52" s="96"/>
      <c r="PXT52" s="96"/>
      <c r="PXU52" s="96"/>
      <c r="PXV52" s="96"/>
      <c r="PXW52" s="96"/>
      <c r="PXX52" s="96"/>
      <c r="PXY52" s="96"/>
      <c r="PXZ52" s="96"/>
      <c r="PYA52" s="83"/>
      <c r="PYB52" s="97"/>
      <c r="PYC52" s="90"/>
      <c r="PYD52" s="91"/>
      <c r="PYE52" s="103"/>
      <c r="PYF52" s="104"/>
      <c r="PYG52" s="105"/>
      <c r="PYH52" s="118"/>
      <c r="PYI52" s="96"/>
      <c r="PYJ52" s="86"/>
      <c r="PYK52" s="96"/>
      <c r="PYL52" s="96"/>
      <c r="PYM52" s="96"/>
      <c r="PYN52" s="96"/>
      <c r="PYO52" s="96"/>
      <c r="PYP52" s="96"/>
      <c r="PYQ52" s="96"/>
      <c r="PYR52" s="96"/>
      <c r="PYS52" s="96"/>
      <c r="PYT52" s="96"/>
      <c r="PYU52" s="96"/>
      <c r="PYV52" s="96"/>
      <c r="PYW52" s="96"/>
      <c r="PYX52" s="96"/>
      <c r="PYY52" s="96"/>
      <c r="PYZ52" s="96"/>
      <c r="PZA52" s="96"/>
      <c r="PZB52" s="96"/>
      <c r="PZC52" s="96"/>
      <c r="PZD52" s="96"/>
      <c r="PZE52" s="96"/>
      <c r="PZF52" s="83"/>
      <c r="PZG52" s="97"/>
      <c r="PZH52" s="90"/>
      <c r="PZI52" s="91"/>
      <c r="PZJ52" s="103"/>
      <c r="PZK52" s="104"/>
      <c r="PZL52" s="105"/>
      <c r="PZM52" s="118"/>
      <c r="PZN52" s="96"/>
      <c r="PZO52" s="86"/>
      <c r="PZP52" s="96"/>
      <c r="PZQ52" s="96"/>
      <c r="PZR52" s="96"/>
      <c r="PZS52" s="96"/>
      <c r="PZT52" s="96"/>
      <c r="PZU52" s="96"/>
      <c r="PZV52" s="96"/>
      <c r="PZW52" s="96"/>
      <c r="PZX52" s="96"/>
      <c r="PZY52" s="96"/>
      <c r="PZZ52" s="96"/>
      <c r="QAA52" s="96"/>
      <c r="QAB52" s="96"/>
      <c r="QAC52" s="96"/>
      <c r="QAD52" s="96"/>
      <c r="QAE52" s="96"/>
      <c r="QAF52" s="96"/>
      <c r="QAG52" s="96"/>
      <c r="QAH52" s="96"/>
      <c r="QAI52" s="96"/>
      <c r="QAJ52" s="96"/>
      <c r="QAK52" s="83"/>
      <c r="QAL52" s="97"/>
      <c r="QAM52" s="90"/>
      <c r="QAN52" s="91"/>
      <c r="QAO52" s="103"/>
      <c r="QAP52" s="104"/>
      <c r="QAQ52" s="105"/>
      <c r="QAR52" s="118"/>
      <c r="QAS52" s="96"/>
      <c r="QAT52" s="86"/>
      <c r="QAU52" s="96"/>
      <c r="QAV52" s="96"/>
      <c r="QAW52" s="96"/>
      <c r="QAX52" s="96"/>
      <c r="QAY52" s="96"/>
      <c r="QAZ52" s="96"/>
      <c r="QBA52" s="96"/>
      <c r="QBB52" s="96"/>
      <c r="QBC52" s="96"/>
      <c r="QBD52" s="96"/>
      <c r="QBE52" s="96"/>
      <c r="QBF52" s="96"/>
      <c r="QBG52" s="96"/>
      <c r="QBH52" s="96"/>
      <c r="QBI52" s="96"/>
      <c r="QBJ52" s="96"/>
      <c r="QBK52" s="96"/>
      <c r="QBL52" s="96"/>
      <c r="QBM52" s="96"/>
      <c r="QBN52" s="96"/>
      <c r="QBO52" s="96"/>
      <c r="QBP52" s="83"/>
      <c r="QBQ52" s="97"/>
      <c r="QBR52" s="90"/>
      <c r="QBS52" s="91"/>
      <c r="QBT52" s="103"/>
      <c r="QBU52" s="104"/>
      <c r="QBV52" s="105"/>
      <c r="QBW52" s="118"/>
      <c r="QBX52" s="96"/>
      <c r="QBY52" s="86"/>
      <c r="QBZ52" s="96"/>
      <c r="QCA52" s="96"/>
      <c r="QCB52" s="96"/>
      <c r="QCC52" s="96"/>
      <c r="QCD52" s="96"/>
      <c r="QCE52" s="96"/>
      <c r="QCF52" s="96"/>
      <c r="QCG52" s="96"/>
      <c r="QCH52" s="96"/>
      <c r="QCI52" s="96"/>
      <c r="QCJ52" s="96"/>
      <c r="QCK52" s="96"/>
      <c r="QCL52" s="96"/>
      <c r="QCM52" s="96"/>
      <c r="QCN52" s="96"/>
      <c r="QCO52" s="96"/>
      <c r="QCP52" s="96"/>
      <c r="QCQ52" s="96"/>
      <c r="QCR52" s="96"/>
      <c r="QCS52" s="96"/>
      <c r="QCT52" s="96"/>
      <c r="QCU52" s="83"/>
      <c r="QCV52" s="97"/>
      <c r="QCW52" s="90"/>
      <c r="QCX52" s="91"/>
      <c r="QCY52" s="103"/>
      <c r="QCZ52" s="104"/>
      <c r="QDA52" s="105"/>
      <c r="QDB52" s="118"/>
      <c r="QDC52" s="96"/>
      <c r="QDD52" s="86"/>
      <c r="QDE52" s="96"/>
      <c r="QDF52" s="96"/>
      <c r="QDG52" s="96"/>
      <c r="QDH52" s="96"/>
      <c r="QDI52" s="96"/>
      <c r="QDJ52" s="96"/>
      <c r="QDK52" s="96"/>
      <c r="QDL52" s="96"/>
      <c r="QDM52" s="96"/>
      <c r="QDN52" s="96"/>
      <c r="QDO52" s="96"/>
      <c r="QDP52" s="96"/>
      <c r="QDQ52" s="96"/>
      <c r="QDR52" s="96"/>
      <c r="QDS52" s="96"/>
      <c r="QDT52" s="96"/>
      <c r="QDU52" s="96"/>
      <c r="QDV52" s="96"/>
      <c r="QDW52" s="96"/>
      <c r="QDX52" s="96"/>
      <c r="QDY52" s="96"/>
      <c r="QDZ52" s="83"/>
      <c r="QEA52" s="97"/>
      <c r="QEB52" s="90"/>
      <c r="QEC52" s="91"/>
      <c r="QED52" s="103"/>
      <c r="QEE52" s="104"/>
      <c r="QEF52" s="105"/>
      <c r="QEG52" s="118"/>
      <c r="QEH52" s="96"/>
      <c r="QEI52" s="86"/>
      <c r="QEJ52" s="96"/>
      <c r="QEK52" s="96"/>
      <c r="QEL52" s="96"/>
      <c r="QEM52" s="96"/>
      <c r="QEN52" s="96"/>
      <c r="QEO52" s="96"/>
      <c r="QEP52" s="96"/>
      <c r="QEQ52" s="96"/>
      <c r="QER52" s="96"/>
      <c r="QES52" s="96"/>
      <c r="QET52" s="96"/>
      <c r="QEU52" s="96"/>
      <c r="QEV52" s="96"/>
      <c r="QEW52" s="96"/>
      <c r="QEX52" s="96"/>
      <c r="QEY52" s="96"/>
      <c r="QEZ52" s="96"/>
      <c r="QFA52" s="96"/>
      <c r="QFB52" s="96"/>
      <c r="QFC52" s="96"/>
      <c r="QFD52" s="96"/>
      <c r="QFE52" s="83"/>
      <c r="QFF52" s="97"/>
      <c r="QFG52" s="90"/>
      <c r="QFH52" s="91"/>
      <c r="QFI52" s="103"/>
      <c r="QFJ52" s="104"/>
      <c r="QFK52" s="105"/>
      <c r="QFL52" s="118"/>
      <c r="QFM52" s="96"/>
      <c r="QFN52" s="86"/>
      <c r="QFO52" s="96"/>
      <c r="QFP52" s="96"/>
      <c r="QFQ52" s="96"/>
      <c r="QFR52" s="96"/>
      <c r="QFS52" s="96"/>
      <c r="QFT52" s="96"/>
      <c r="QFU52" s="96"/>
      <c r="QFV52" s="96"/>
      <c r="QFW52" s="96"/>
      <c r="QFX52" s="96"/>
      <c r="QFY52" s="96"/>
      <c r="QFZ52" s="96"/>
      <c r="QGA52" s="96"/>
      <c r="QGB52" s="96"/>
      <c r="QGC52" s="96"/>
      <c r="QGD52" s="96"/>
      <c r="QGE52" s="96"/>
      <c r="QGF52" s="96"/>
      <c r="QGG52" s="96"/>
      <c r="QGH52" s="96"/>
      <c r="QGI52" s="96"/>
      <c r="QGJ52" s="83"/>
      <c r="QGK52" s="97"/>
      <c r="QGL52" s="90"/>
      <c r="QGM52" s="91"/>
      <c r="QGN52" s="103"/>
      <c r="QGO52" s="104"/>
      <c r="QGP52" s="105"/>
      <c r="QGQ52" s="118"/>
      <c r="QGR52" s="96"/>
      <c r="QGS52" s="86"/>
      <c r="QGT52" s="96"/>
      <c r="QGU52" s="96"/>
      <c r="QGV52" s="96"/>
      <c r="QGW52" s="96"/>
      <c r="QGX52" s="96"/>
      <c r="QGY52" s="96"/>
      <c r="QGZ52" s="96"/>
      <c r="QHA52" s="96"/>
      <c r="QHB52" s="96"/>
      <c r="QHC52" s="96"/>
      <c r="QHD52" s="96"/>
      <c r="QHE52" s="96"/>
      <c r="QHF52" s="96"/>
      <c r="QHG52" s="96"/>
      <c r="QHH52" s="96"/>
      <c r="QHI52" s="96"/>
      <c r="QHJ52" s="96"/>
      <c r="QHK52" s="96"/>
      <c r="QHL52" s="96"/>
      <c r="QHM52" s="96"/>
      <c r="QHN52" s="96"/>
      <c r="QHO52" s="83"/>
      <c r="QHP52" s="97"/>
      <c r="QHQ52" s="90"/>
      <c r="QHR52" s="91"/>
      <c r="QHS52" s="103"/>
      <c r="QHT52" s="104"/>
      <c r="QHU52" s="105"/>
      <c r="QHV52" s="118"/>
      <c r="QHW52" s="96"/>
      <c r="QHX52" s="86"/>
      <c r="QHY52" s="96"/>
      <c r="QHZ52" s="96"/>
      <c r="QIA52" s="96"/>
      <c r="QIB52" s="96"/>
      <c r="QIC52" s="96"/>
      <c r="QID52" s="96"/>
      <c r="QIE52" s="96"/>
      <c r="QIF52" s="96"/>
      <c r="QIG52" s="96"/>
      <c r="QIH52" s="96"/>
      <c r="QII52" s="96"/>
      <c r="QIJ52" s="96"/>
      <c r="QIK52" s="96"/>
      <c r="QIL52" s="96"/>
      <c r="QIM52" s="96"/>
      <c r="QIN52" s="96"/>
      <c r="QIO52" s="96"/>
      <c r="QIP52" s="96"/>
      <c r="QIQ52" s="96"/>
      <c r="QIR52" s="96"/>
      <c r="QIS52" s="96"/>
      <c r="QIT52" s="83"/>
      <c r="QIU52" s="97"/>
      <c r="QIV52" s="90"/>
      <c r="QIW52" s="91"/>
      <c r="QIX52" s="103"/>
      <c r="QIY52" s="104"/>
      <c r="QIZ52" s="105"/>
      <c r="QJA52" s="118"/>
      <c r="QJB52" s="96"/>
      <c r="QJC52" s="86"/>
      <c r="QJD52" s="96"/>
      <c r="QJE52" s="96"/>
      <c r="QJF52" s="96"/>
      <c r="QJG52" s="96"/>
      <c r="QJH52" s="96"/>
      <c r="QJI52" s="96"/>
      <c r="QJJ52" s="96"/>
      <c r="QJK52" s="96"/>
      <c r="QJL52" s="96"/>
      <c r="QJM52" s="96"/>
      <c r="QJN52" s="96"/>
      <c r="QJO52" s="96"/>
      <c r="QJP52" s="96"/>
      <c r="QJQ52" s="96"/>
      <c r="QJR52" s="96"/>
      <c r="QJS52" s="96"/>
      <c r="QJT52" s="96"/>
      <c r="QJU52" s="96"/>
      <c r="QJV52" s="96"/>
      <c r="QJW52" s="96"/>
      <c r="QJX52" s="96"/>
      <c r="QJY52" s="83"/>
      <c r="QJZ52" s="97"/>
      <c r="QKA52" s="90"/>
      <c r="QKB52" s="91"/>
      <c r="QKC52" s="103"/>
      <c r="QKD52" s="104"/>
      <c r="QKE52" s="105"/>
      <c r="QKF52" s="118"/>
      <c r="QKG52" s="96"/>
      <c r="QKH52" s="86"/>
      <c r="QKI52" s="96"/>
      <c r="QKJ52" s="96"/>
      <c r="QKK52" s="96"/>
      <c r="QKL52" s="96"/>
      <c r="QKM52" s="96"/>
      <c r="QKN52" s="96"/>
      <c r="QKO52" s="96"/>
      <c r="QKP52" s="96"/>
      <c r="QKQ52" s="96"/>
      <c r="QKR52" s="96"/>
      <c r="QKS52" s="96"/>
      <c r="QKT52" s="96"/>
      <c r="QKU52" s="96"/>
      <c r="QKV52" s="96"/>
      <c r="QKW52" s="96"/>
      <c r="QKX52" s="96"/>
      <c r="QKY52" s="96"/>
      <c r="QKZ52" s="96"/>
      <c r="QLA52" s="96"/>
      <c r="QLB52" s="96"/>
      <c r="QLC52" s="96"/>
      <c r="QLD52" s="83"/>
      <c r="QLE52" s="97"/>
      <c r="QLF52" s="90"/>
      <c r="QLG52" s="91"/>
      <c r="QLH52" s="103"/>
      <c r="QLI52" s="104"/>
      <c r="QLJ52" s="105"/>
      <c r="QLK52" s="118"/>
      <c r="QLL52" s="96"/>
      <c r="QLM52" s="86"/>
      <c r="QLN52" s="96"/>
      <c r="QLO52" s="96"/>
      <c r="QLP52" s="96"/>
      <c r="QLQ52" s="96"/>
      <c r="QLR52" s="96"/>
      <c r="QLS52" s="96"/>
      <c r="QLT52" s="96"/>
      <c r="QLU52" s="96"/>
      <c r="QLV52" s="96"/>
      <c r="QLW52" s="96"/>
      <c r="QLX52" s="96"/>
      <c r="QLY52" s="96"/>
      <c r="QLZ52" s="96"/>
      <c r="QMA52" s="96"/>
      <c r="QMB52" s="96"/>
      <c r="QMC52" s="96"/>
      <c r="QMD52" s="96"/>
      <c r="QME52" s="96"/>
      <c r="QMF52" s="96"/>
      <c r="QMG52" s="96"/>
      <c r="QMH52" s="96"/>
      <c r="QMI52" s="83"/>
      <c r="QMJ52" s="97"/>
      <c r="QMK52" s="90"/>
      <c r="QML52" s="91"/>
      <c r="QMM52" s="103"/>
      <c r="QMN52" s="104"/>
      <c r="QMO52" s="105"/>
      <c r="QMP52" s="118"/>
      <c r="QMQ52" s="96"/>
      <c r="QMR52" s="86"/>
      <c r="QMS52" s="96"/>
      <c r="QMT52" s="96"/>
      <c r="QMU52" s="96"/>
      <c r="QMV52" s="96"/>
      <c r="QMW52" s="96"/>
      <c r="QMX52" s="96"/>
      <c r="QMY52" s="96"/>
      <c r="QMZ52" s="96"/>
      <c r="QNA52" s="96"/>
      <c r="QNB52" s="96"/>
      <c r="QNC52" s="96"/>
      <c r="QND52" s="96"/>
      <c r="QNE52" s="96"/>
      <c r="QNF52" s="96"/>
      <c r="QNG52" s="96"/>
      <c r="QNH52" s="96"/>
      <c r="QNI52" s="96"/>
      <c r="QNJ52" s="96"/>
      <c r="QNK52" s="96"/>
      <c r="QNL52" s="96"/>
      <c r="QNM52" s="96"/>
      <c r="QNN52" s="83"/>
      <c r="QNO52" s="97"/>
      <c r="QNP52" s="90"/>
      <c r="QNQ52" s="91"/>
      <c r="QNR52" s="103"/>
      <c r="QNS52" s="104"/>
      <c r="QNT52" s="105"/>
      <c r="QNU52" s="118"/>
      <c r="QNV52" s="96"/>
      <c r="QNW52" s="86"/>
      <c r="QNX52" s="96"/>
      <c r="QNY52" s="96"/>
      <c r="QNZ52" s="96"/>
      <c r="QOA52" s="96"/>
      <c r="QOB52" s="96"/>
      <c r="QOC52" s="96"/>
      <c r="QOD52" s="96"/>
      <c r="QOE52" s="96"/>
      <c r="QOF52" s="96"/>
      <c r="QOG52" s="96"/>
      <c r="QOH52" s="96"/>
      <c r="QOI52" s="96"/>
      <c r="QOJ52" s="96"/>
      <c r="QOK52" s="96"/>
      <c r="QOL52" s="96"/>
      <c r="QOM52" s="96"/>
      <c r="QON52" s="96"/>
      <c r="QOO52" s="96"/>
      <c r="QOP52" s="96"/>
      <c r="QOQ52" s="96"/>
      <c r="QOR52" s="96"/>
      <c r="QOS52" s="83"/>
      <c r="QOT52" s="97"/>
      <c r="QOU52" s="90"/>
      <c r="QOV52" s="91"/>
      <c r="QOW52" s="103"/>
      <c r="QOX52" s="104"/>
      <c r="QOY52" s="105"/>
      <c r="QOZ52" s="118"/>
      <c r="QPA52" s="96"/>
      <c r="QPB52" s="86"/>
      <c r="QPC52" s="96"/>
      <c r="QPD52" s="96"/>
      <c r="QPE52" s="96"/>
      <c r="QPF52" s="96"/>
      <c r="QPG52" s="96"/>
      <c r="QPH52" s="96"/>
      <c r="QPI52" s="96"/>
      <c r="QPJ52" s="96"/>
      <c r="QPK52" s="96"/>
      <c r="QPL52" s="96"/>
      <c r="QPM52" s="96"/>
      <c r="QPN52" s="96"/>
      <c r="QPO52" s="96"/>
      <c r="QPP52" s="96"/>
      <c r="QPQ52" s="96"/>
      <c r="QPR52" s="96"/>
      <c r="QPS52" s="96"/>
      <c r="QPT52" s="96"/>
      <c r="QPU52" s="96"/>
      <c r="QPV52" s="96"/>
      <c r="QPW52" s="96"/>
      <c r="QPX52" s="83"/>
      <c r="QPY52" s="97"/>
      <c r="QPZ52" s="90"/>
      <c r="QQA52" s="91"/>
      <c r="QQB52" s="103"/>
      <c r="QQC52" s="104"/>
      <c r="QQD52" s="105"/>
      <c r="QQE52" s="118"/>
      <c r="QQF52" s="96"/>
      <c r="QQG52" s="86"/>
      <c r="QQH52" s="96"/>
      <c r="QQI52" s="96"/>
      <c r="QQJ52" s="96"/>
      <c r="QQK52" s="96"/>
      <c r="QQL52" s="96"/>
      <c r="QQM52" s="96"/>
      <c r="QQN52" s="96"/>
      <c r="QQO52" s="96"/>
      <c r="QQP52" s="96"/>
      <c r="QQQ52" s="96"/>
      <c r="QQR52" s="96"/>
      <c r="QQS52" s="96"/>
      <c r="QQT52" s="96"/>
      <c r="QQU52" s="96"/>
      <c r="QQV52" s="96"/>
      <c r="QQW52" s="96"/>
      <c r="QQX52" s="96"/>
      <c r="QQY52" s="96"/>
      <c r="QQZ52" s="96"/>
      <c r="QRA52" s="96"/>
      <c r="QRB52" s="96"/>
      <c r="QRC52" s="83"/>
      <c r="QRD52" s="97"/>
      <c r="QRE52" s="90"/>
      <c r="QRF52" s="91"/>
      <c r="QRG52" s="103"/>
      <c r="QRH52" s="104"/>
      <c r="QRI52" s="105"/>
      <c r="QRJ52" s="118"/>
      <c r="QRK52" s="96"/>
      <c r="QRL52" s="86"/>
      <c r="QRM52" s="96"/>
      <c r="QRN52" s="96"/>
      <c r="QRO52" s="96"/>
      <c r="QRP52" s="96"/>
      <c r="QRQ52" s="96"/>
      <c r="QRR52" s="96"/>
      <c r="QRS52" s="96"/>
      <c r="QRT52" s="96"/>
      <c r="QRU52" s="96"/>
      <c r="QRV52" s="96"/>
      <c r="QRW52" s="96"/>
      <c r="QRX52" s="96"/>
      <c r="QRY52" s="96"/>
      <c r="QRZ52" s="96"/>
      <c r="QSA52" s="96"/>
      <c r="QSB52" s="96"/>
      <c r="QSC52" s="96"/>
      <c r="QSD52" s="96"/>
      <c r="QSE52" s="96"/>
      <c r="QSF52" s="96"/>
      <c r="QSG52" s="96"/>
      <c r="QSH52" s="83"/>
      <c r="QSI52" s="97"/>
      <c r="QSJ52" s="90"/>
      <c r="QSK52" s="91"/>
      <c r="QSL52" s="103"/>
      <c r="QSM52" s="104"/>
      <c r="QSN52" s="105"/>
      <c r="QSO52" s="118"/>
      <c r="QSP52" s="96"/>
      <c r="QSQ52" s="86"/>
      <c r="QSR52" s="96"/>
      <c r="QSS52" s="96"/>
      <c r="QST52" s="96"/>
      <c r="QSU52" s="96"/>
      <c r="QSV52" s="96"/>
      <c r="QSW52" s="96"/>
      <c r="QSX52" s="96"/>
      <c r="QSY52" s="96"/>
      <c r="QSZ52" s="96"/>
      <c r="QTA52" s="96"/>
      <c r="QTB52" s="96"/>
      <c r="QTC52" s="96"/>
      <c r="QTD52" s="96"/>
      <c r="QTE52" s="96"/>
      <c r="QTF52" s="96"/>
      <c r="QTG52" s="96"/>
      <c r="QTH52" s="96"/>
      <c r="QTI52" s="96"/>
      <c r="QTJ52" s="96"/>
      <c r="QTK52" s="96"/>
      <c r="QTL52" s="96"/>
      <c r="QTM52" s="83"/>
      <c r="QTN52" s="97"/>
      <c r="QTO52" s="90"/>
      <c r="QTP52" s="91"/>
      <c r="QTQ52" s="103"/>
      <c r="QTR52" s="104"/>
      <c r="QTS52" s="105"/>
      <c r="QTT52" s="118"/>
      <c r="QTU52" s="96"/>
      <c r="QTV52" s="86"/>
      <c r="QTW52" s="96"/>
      <c r="QTX52" s="96"/>
      <c r="QTY52" s="96"/>
      <c r="QTZ52" s="96"/>
      <c r="QUA52" s="96"/>
      <c r="QUB52" s="96"/>
      <c r="QUC52" s="96"/>
      <c r="QUD52" s="96"/>
      <c r="QUE52" s="96"/>
      <c r="QUF52" s="96"/>
      <c r="QUG52" s="96"/>
      <c r="QUH52" s="96"/>
      <c r="QUI52" s="96"/>
      <c r="QUJ52" s="96"/>
      <c r="QUK52" s="96"/>
      <c r="QUL52" s="96"/>
      <c r="QUM52" s="96"/>
      <c r="QUN52" s="96"/>
      <c r="QUO52" s="96"/>
      <c r="QUP52" s="96"/>
      <c r="QUQ52" s="96"/>
      <c r="QUR52" s="83"/>
      <c r="QUS52" s="97"/>
      <c r="QUT52" s="90"/>
      <c r="QUU52" s="91"/>
      <c r="QUV52" s="103"/>
      <c r="QUW52" s="104"/>
      <c r="QUX52" s="105"/>
      <c r="QUY52" s="118"/>
      <c r="QUZ52" s="96"/>
      <c r="QVA52" s="86"/>
      <c r="QVB52" s="96"/>
      <c r="QVC52" s="96"/>
      <c r="QVD52" s="96"/>
      <c r="QVE52" s="96"/>
      <c r="QVF52" s="96"/>
      <c r="QVG52" s="96"/>
      <c r="QVH52" s="96"/>
      <c r="QVI52" s="96"/>
      <c r="QVJ52" s="96"/>
      <c r="QVK52" s="96"/>
      <c r="QVL52" s="96"/>
      <c r="QVM52" s="96"/>
      <c r="QVN52" s="96"/>
      <c r="QVO52" s="96"/>
      <c r="QVP52" s="96"/>
      <c r="QVQ52" s="96"/>
      <c r="QVR52" s="96"/>
      <c r="QVS52" s="96"/>
      <c r="QVT52" s="96"/>
      <c r="QVU52" s="96"/>
      <c r="QVV52" s="96"/>
      <c r="QVW52" s="83"/>
      <c r="QVX52" s="97"/>
      <c r="QVY52" s="90"/>
      <c r="QVZ52" s="91"/>
      <c r="QWA52" s="103"/>
      <c r="QWB52" s="104"/>
      <c r="QWC52" s="105"/>
      <c r="QWD52" s="118"/>
      <c r="QWE52" s="96"/>
      <c r="QWF52" s="86"/>
      <c r="QWG52" s="96"/>
      <c r="QWH52" s="96"/>
      <c r="QWI52" s="96"/>
      <c r="QWJ52" s="96"/>
      <c r="QWK52" s="96"/>
      <c r="QWL52" s="96"/>
      <c r="QWM52" s="96"/>
      <c r="QWN52" s="96"/>
      <c r="QWO52" s="96"/>
      <c r="QWP52" s="96"/>
      <c r="QWQ52" s="96"/>
      <c r="QWR52" s="96"/>
      <c r="QWS52" s="96"/>
      <c r="QWT52" s="96"/>
      <c r="QWU52" s="96"/>
      <c r="QWV52" s="96"/>
      <c r="QWW52" s="96"/>
      <c r="QWX52" s="96"/>
      <c r="QWY52" s="96"/>
      <c r="QWZ52" s="96"/>
      <c r="QXA52" s="96"/>
      <c r="QXB52" s="83"/>
      <c r="QXC52" s="97"/>
      <c r="QXD52" s="90"/>
      <c r="QXE52" s="91"/>
      <c r="QXF52" s="103"/>
      <c r="QXG52" s="104"/>
      <c r="QXH52" s="105"/>
      <c r="QXI52" s="118"/>
      <c r="QXJ52" s="96"/>
      <c r="QXK52" s="86"/>
      <c r="QXL52" s="96"/>
      <c r="QXM52" s="96"/>
      <c r="QXN52" s="96"/>
      <c r="QXO52" s="96"/>
      <c r="QXP52" s="96"/>
      <c r="QXQ52" s="96"/>
      <c r="QXR52" s="96"/>
      <c r="QXS52" s="96"/>
      <c r="QXT52" s="96"/>
      <c r="QXU52" s="96"/>
      <c r="QXV52" s="96"/>
      <c r="QXW52" s="96"/>
      <c r="QXX52" s="96"/>
      <c r="QXY52" s="96"/>
      <c r="QXZ52" s="96"/>
      <c r="QYA52" s="96"/>
      <c r="QYB52" s="96"/>
      <c r="QYC52" s="96"/>
      <c r="QYD52" s="96"/>
      <c r="QYE52" s="96"/>
      <c r="QYF52" s="96"/>
      <c r="QYG52" s="83"/>
      <c r="QYH52" s="97"/>
      <c r="QYI52" s="90"/>
      <c r="QYJ52" s="91"/>
      <c r="QYK52" s="103"/>
      <c r="QYL52" s="104"/>
      <c r="QYM52" s="105"/>
      <c r="QYN52" s="118"/>
      <c r="QYO52" s="96"/>
      <c r="QYP52" s="86"/>
      <c r="QYQ52" s="96"/>
      <c r="QYR52" s="96"/>
      <c r="QYS52" s="96"/>
      <c r="QYT52" s="96"/>
      <c r="QYU52" s="96"/>
      <c r="QYV52" s="96"/>
      <c r="QYW52" s="96"/>
      <c r="QYX52" s="96"/>
      <c r="QYY52" s="96"/>
      <c r="QYZ52" s="96"/>
      <c r="QZA52" s="96"/>
      <c r="QZB52" s="96"/>
      <c r="QZC52" s="96"/>
      <c r="QZD52" s="96"/>
      <c r="QZE52" s="96"/>
      <c r="QZF52" s="96"/>
      <c r="QZG52" s="96"/>
      <c r="QZH52" s="96"/>
      <c r="QZI52" s="96"/>
      <c r="QZJ52" s="96"/>
      <c r="QZK52" s="96"/>
      <c r="QZL52" s="83"/>
      <c r="QZM52" s="97"/>
      <c r="QZN52" s="90"/>
      <c r="QZO52" s="91"/>
      <c r="QZP52" s="103"/>
      <c r="QZQ52" s="104"/>
      <c r="QZR52" s="105"/>
      <c r="QZS52" s="118"/>
      <c r="QZT52" s="96"/>
      <c r="QZU52" s="86"/>
      <c r="QZV52" s="96"/>
      <c r="QZW52" s="96"/>
      <c r="QZX52" s="96"/>
      <c r="QZY52" s="96"/>
      <c r="QZZ52" s="96"/>
      <c r="RAA52" s="96"/>
      <c r="RAB52" s="96"/>
      <c r="RAC52" s="96"/>
      <c r="RAD52" s="96"/>
      <c r="RAE52" s="96"/>
      <c r="RAF52" s="96"/>
      <c r="RAG52" s="96"/>
      <c r="RAH52" s="96"/>
      <c r="RAI52" s="96"/>
      <c r="RAJ52" s="96"/>
      <c r="RAK52" s="96"/>
      <c r="RAL52" s="96"/>
      <c r="RAM52" s="96"/>
      <c r="RAN52" s="96"/>
      <c r="RAO52" s="96"/>
      <c r="RAP52" s="96"/>
      <c r="RAQ52" s="83"/>
      <c r="RAR52" s="97"/>
      <c r="RAS52" s="90"/>
      <c r="RAT52" s="91"/>
      <c r="RAU52" s="103"/>
      <c r="RAV52" s="104"/>
      <c r="RAW52" s="105"/>
      <c r="RAX52" s="118"/>
      <c r="RAY52" s="96"/>
      <c r="RAZ52" s="86"/>
      <c r="RBA52" s="96"/>
      <c r="RBB52" s="96"/>
      <c r="RBC52" s="96"/>
      <c r="RBD52" s="96"/>
      <c r="RBE52" s="96"/>
      <c r="RBF52" s="96"/>
      <c r="RBG52" s="96"/>
      <c r="RBH52" s="96"/>
      <c r="RBI52" s="96"/>
      <c r="RBJ52" s="96"/>
      <c r="RBK52" s="96"/>
      <c r="RBL52" s="96"/>
      <c r="RBM52" s="96"/>
      <c r="RBN52" s="96"/>
      <c r="RBO52" s="96"/>
      <c r="RBP52" s="96"/>
      <c r="RBQ52" s="96"/>
      <c r="RBR52" s="96"/>
      <c r="RBS52" s="96"/>
      <c r="RBT52" s="96"/>
      <c r="RBU52" s="96"/>
      <c r="RBV52" s="83"/>
      <c r="RBW52" s="97"/>
      <c r="RBX52" s="90"/>
      <c r="RBY52" s="91"/>
      <c r="RBZ52" s="103"/>
      <c r="RCA52" s="104"/>
      <c r="RCB52" s="105"/>
      <c r="RCC52" s="118"/>
      <c r="RCD52" s="96"/>
      <c r="RCE52" s="86"/>
      <c r="RCF52" s="96"/>
      <c r="RCG52" s="96"/>
      <c r="RCH52" s="96"/>
      <c r="RCI52" s="96"/>
      <c r="RCJ52" s="96"/>
      <c r="RCK52" s="96"/>
      <c r="RCL52" s="96"/>
      <c r="RCM52" s="96"/>
      <c r="RCN52" s="96"/>
      <c r="RCO52" s="96"/>
      <c r="RCP52" s="96"/>
      <c r="RCQ52" s="96"/>
      <c r="RCR52" s="96"/>
      <c r="RCS52" s="96"/>
      <c r="RCT52" s="96"/>
      <c r="RCU52" s="96"/>
      <c r="RCV52" s="96"/>
      <c r="RCW52" s="96"/>
      <c r="RCX52" s="96"/>
      <c r="RCY52" s="96"/>
      <c r="RCZ52" s="96"/>
      <c r="RDA52" s="83"/>
      <c r="RDB52" s="97"/>
      <c r="RDC52" s="90"/>
      <c r="RDD52" s="91"/>
      <c r="RDE52" s="103"/>
      <c r="RDF52" s="104"/>
      <c r="RDG52" s="105"/>
      <c r="RDH52" s="118"/>
      <c r="RDI52" s="96"/>
      <c r="RDJ52" s="86"/>
      <c r="RDK52" s="96"/>
      <c r="RDL52" s="96"/>
      <c r="RDM52" s="96"/>
      <c r="RDN52" s="96"/>
      <c r="RDO52" s="96"/>
      <c r="RDP52" s="96"/>
      <c r="RDQ52" s="96"/>
      <c r="RDR52" s="96"/>
      <c r="RDS52" s="96"/>
      <c r="RDT52" s="96"/>
      <c r="RDU52" s="96"/>
      <c r="RDV52" s="96"/>
      <c r="RDW52" s="96"/>
      <c r="RDX52" s="96"/>
      <c r="RDY52" s="96"/>
      <c r="RDZ52" s="96"/>
      <c r="REA52" s="96"/>
      <c r="REB52" s="96"/>
      <c r="REC52" s="96"/>
      <c r="RED52" s="96"/>
      <c r="REE52" s="96"/>
      <c r="REF52" s="83"/>
      <c r="REG52" s="97"/>
      <c r="REH52" s="90"/>
      <c r="REI52" s="91"/>
      <c r="REJ52" s="103"/>
      <c r="REK52" s="104"/>
      <c r="REL52" s="105"/>
      <c r="REM52" s="118"/>
      <c r="REN52" s="96"/>
      <c r="REO52" s="86"/>
      <c r="REP52" s="96"/>
      <c r="REQ52" s="96"/>
      <c r="RER52" s="96"/>
      <c r="RES52" s="96"/>
      <c r="RET52" s="96"/>
      <c r="REU52" s="96"/>
      <c r="REV52" s="96"/>
      <c r="REW52" s="96"/>
      <c r="REX52" s="96"/>
      <c r="REY52" s="96"/>
      <c r="REZ52" s="96"/>
      <c r="RFA52" s="96"/>
      <c r="RFB52" s="96"/>
      <c r="RFC52" s="96"/>
      <c r="RFD52" s="96"/>
      <c r="RFE52" s="96"/>
      <c r="RFF52" s="96"/>
      <c r="RFG52" s="96"/>
      <c r="RFH52" s="96"/>
      <c r="RFI52" s="96"/>
      <c r="RFJ52" s="96"/>
      <c r="RFK52" s="83"/>
      <c r="RFL52" s="97"/>
      <c r="RFM52" s="90"/>
      <c r="RFN52" s="91"/>
      <c r="RFO52" s="103"/>
      <c r="RFP52" s="104"/>
      <c r="RFQ52" s="105"/>
      <c r="RFR52" s="118"/>
      <c r="RFS52" s="96"/>
      <c r="RFT52" s="86"/>
      <c r="RFU52" s="96"/>
      <c r="RFV52" s="96"/>
      <c r="RFW52" s="96"/>
      <c r="RFX52" s="96"/>
      <c r="RFY52" s="96"/>
      <c r="RFZ52" s="96"/>
      <c r="RGA52" s="96"/>
      <c r="RGB52" s="96"/>
      <c r="RGC52" s="96"/>
      <c r="RGD52" s="96"/>
      <c r="RGE52" s="96"/>
      <c r="RGF52" s="96"/>
      <c r="RGG52" s="96"/>
      <c r="RGH52" s="96"/>
      <c r="RGI52" s="96"/>
      <c r="RGJ52" s="96"/>
      <c r="RGK52" s="96"/>
      <c r="RGL52" s="96"/>
      <c r="RGM52" s="96"/>
      <c r="RGN52" s="96"/>
      <c r="RGO52" s="96"/>
      <c r="RGP52" s="83"/>
      <c r="RGQ52" s="97"/>
      <c r="RGR52" s="90"/>
      <c r="RGS52" s="91"/>
      <c r="RGT52" s="103"/>
      <c r="RGU52" s="104"/>
      <c r="RGV52" s="105"/>
      <c r="RGW52" s="118"/>
      <c r="RGX52" s="96"/>
      <c r="RGY52" s="86"/>
      <c r="RGZ52" s="96"/>
      <c r="RHA52" s="96"/>
      <c r="RHB52" s="96"/>
      <c r="RHC52" s="96"/>
      <c r="RHD52" s="96"/>
      <c r="RHE52" s="96"/>
      <c r="RHF52" s="96"/>
      <c r="RHG52" s="96"/>
      <c r="RHH52" s="96"/>
      <c r="RHI52" s="96"/>
      <c r="RHJ52" s="96"/>
      <c r="RHK52" s="96"/>
      <c r="RHL52" s="96"/>
      <c r="RHM52" s="96"/>
      <c r="RHN52" s="96"/>
      <c r="RHO52" s="96"/>
      <c r="RHP52" s="96"/>
      <c r="RHQ52" s="96"/>
      <c r="RHR52" s="96"/>
      <c r="RHS52" s="96"/>
      <c r="RHT52" s="96"/>
      <c r="RHU52" s="83"/>
      <c r="RHV52" s="97"/>
      <c r="RHW52" s="90"/>
      <c r="RHX52" s="91"/>
      <c r="RHY52" s="103"/>
      <c r="RHZ52" s="104"/>
      <c r="RIA52" s="105"/>
      <c r="RIB52" s="118"/>
      <c r="RIC52" s="96"/>
      <c r="RID52" s="86"/>
      <c r="RIE52" s="96"/>
      <c r="RIF52" s="96"/>
      <c r="RIG52" s="96"/>
      <c r="RIH52" s="96"/>
      <c r="RII52" s="96"/>
      <c r="RIJ52" s="96"/>
      <c r="RIK52" s="96"/>
      <c r="RIL52" s="96"/>
      <c r="RIM52" s="96"/>
      <c r="RIN52" s="96"/>
      <c r="RIO52" s="96"/>
      <c r="RIP52" s="96"/>
      <c r="RIQ52" s="96"/>
      <c r="RIR52" s="96"/>
      <c r="RIS52" s="96"/>
      <c r="RIT52" s="96"/>
      <c r="RIU52" s="96"/>
      <c r="RIV52" s="96"/>
      <c r="RIW52" s="96"/>
      <c r="RIX52" s="96"/>
      <c r="RIY52" s="96"/>
      <c r="RIZ52" s="83"/>
      <c r="RJA52" s="97"/>
      <c r="RJB52" s="90"/>
      <c r="RJC52" s="91"/>
      <c r="RJD52" s="103"/>
      <c r="RJE52" s="104"/>
      <c r="RJF52" s="105"/>
      <c r="RJG52" s="118"/>
      <c r="RJH52" s="96"/>
      <c r="RJI52" s="86"/>
      <c r="RJJ52" s="96"/>
      <c r="RJK52" s="96"/>
      <c r="RJL52" s="96"/>
      <c r="RJM52" s="96"/>
      <c r="RJN52" s="96"/>
      <c r="RJO52" s="96"/>
      <c r="RJP52" s="96"/>
      <c r="RJQ52" s="96"/>
      <c r="RJR52" s="96"/>
      <c r="RJS52" s="96"/>
      <c r="RJT52" s="96"/>
      <c r="RJU52" s="96"/>
      <c r="RJV52" s="96"/>
      <c r="RJW52" s="96"/>
      <c r="RJX52" s="96"/>
      <c r="RJY52" s="96"/>
      <c r="RJZ52" s="96"/>
      <c r="RKA52" s="96"/>
      <c r="RKB52" s="96"/>
      <c r="RKC52" s="96"/>
      <c r="RKD52" s="96"/>
      <c r="RKE52" s="83"/>
      <c r="RKF52" s="97"/>
      <c r="RKG52" s="90"/>
      <c r="RKH52" s="91"/>
      <c r="RKI52" s="103"/>
      <c r="RKJ52" s="104"/>
      <c r="RKK52" s="105"/>
      <c r="RKL52" s="118"/>
      <c r="RKM52" s="96"/>
      <c r="RKN52" s="86"/>
      <c r="RKO52" s="96"/>
      <c r="RKP52" s="96"/>
      <c r="RKQ52" s="96"/>
      <c r="RKR52" s="96"/>
      <c r="RKS52" s="96"/>
      <c r="RKT52" s="96"/>
      <c r="RKU52" s="96"/>
      <c r="RKV52" s="96"/>
      <c r="RKW52" s="96"/>
      <c r="RKX52" s="96"/>
      <c r="RKY52" s="96"/>
      <c r="RKZ52" s="96"/>
      <c r="RLA52" s="96"/>
      <c r="RLB52" s="96"/>
      <c r="RLC52" s="96"/>
      <c r="RLD52" s="96"/>
      <c r="RLE52" s="96"/>
      <c r="RLF52" s="96"/>
      <c r="RLG52" s="96"/>
      <c r="RLH52" s="96"/>
      <c r="RLI52" s="96"/>
      <c r="RLJ52" s="83"/>
      <c r="RLK52" s="97"/>
      <c r="RLL52" s="90"/>
      <c r="RLM52" s="91"/>
      <c r="RLN52" s="103"/>
      <c r="RLO52" s="104"/>
      <c r="RLP52" s="105"/>
      <c r="RLQ52" s="118"/>
      <c r="RLR52" s="96"/>
      <c r="RLS52" s="86"/>
      <c r="RLT52" s="96"/>
      <c r="RLU52" s="96"/>
      <c r="RLV52" s="96"/>
      <c r="RLW52" s="96"/>
      <c r="RLX52" s="96"/>
      <c r="RLY52" s="96"/>
      <c r="RLZ52" s="96"/>
      <c r="RMA52" s="96"/>
      <c r="RMB52" s="96"/>
      <c r="RMC52" s="96"/>
      <c r="RMD52" s="96"/>
      <c r="RME52" s="96"/>
      <c r="RMF52" s="96"/>
      <c r="RMG52" s="96"/>
      <c r="RMH52" s="96"/>
      <c r="RMI52" s="96"/>
      <c r="RMJ52" s="96"/>
      <c r="RMK52" s="96"/>
      <c r="RML52" s="96"/>
      <c r="RMM52" s="96"/>
      <c r="RMN52" s="96"/>
      <c r="RMO52" s="83"/>
      <c r="RMP52" s="97"/>
      <c r="RMQ52" s="90"/>
      <c r="RMR52" s="91"/>
      <c r="RMS52" s="103"/>
      <c r="RMT52" s="104"/>
      <c r="RMU52" s="105"/>
      <c r="RMV52" s="118"/>
      <c r="RMW52" s="96"/>
      <c r="RMX52" s="86"/>
      <c r="RMY52" s="96"/>
      <c r="RMZ52" s="96"/>
      <c r="RNA52" s="96"/>
      <c r="RNB52" s="96"/>
      <c r="RNC52" s="96"/>
      <c r="RND52" s="96"/>
      <c r="RNE52" s="96"/>
      <c r="RNF52" s="96"/>
      <c r="RNG52" s="96"/>
      <c r="RNH52" s="96"/>
      <c r="RNI52" s="96"/>
      <c r="RNJ52" s="96"/>
      <c r="RNK52" s="96"/>
      <c r="RNL52" s="96"/>
      <c r="RNM52" s="96"/>
      <c r="RNN52" s="96"/>
      <c r="RNO52" s="96"/>
      <c r="RNP52" s="96"/>
      <c r="RNQ52" s="96"/>
      <c r="RNR52" s="96"/>
      <c r="RNS52" s="96"/>
      <c r="RNT52" s="83"/>
      <c r="RNU52" s="97"/>
      <c r="RNV52" s="90"/>
      <c r="RNW52" s="91"/>
      <c r="RNX52" s="103"/>
      <c r="RNY52" s="104"/>
      <c r="RNZ52" s="105"/>
      <c r="ROA52" s="118"/>
      <c r="ROB52" s="96"/>
      <c r="ROC52" s="86"/>
      <c r="ROD52" s="96"/>
      <c r="ROE52" s="96"/>
      <c r="ROF52" s="96"/>
      <c r="ROG52" s="96"/>
      <c r="ROH52" s="96"/>
      <c r="ROI52" s="96"/>
      <c r="ROJ52" s="96"/>
      <c r="ROK52" s="96"/>
      <c r="ROL52" s="96"/>
      <c r="ROM52" s="96"/>
      <c r="RON52" s="96"/>
      <c r="ROO52" s="96"/>
      <c r="ROP52" s="96"/>
      <c r="ROQ52" s="96"/>
      <c r="ROR52" s="96"/>
      <c r="ROS52" s="96"/>
      <c r="ROT52" s="96"/>
      <c r="ROU52" s="96"/>
      <c r="ROV52" s="96"/>
      <c r="ROW52" s="96"/>
      <c r="ROX52" s="96"/>
      <c r="ROY52" s="83"/>
      <c r="ROZ52" s="97"/>
      <c r="RPA52" s="90"/>
      <c r="RPB52" s="91"/>
      <c r="RPC52" s="103"/>
      <c r="RPD52" s="104"/>
      <c r="RPE52" s="105"/>
      <c r="RPF52" s="118"/>
      <c r="RPG52" s="96"/>
      <c r="RPH52" s="86"/>
      <c r="RPI52" s="96"/>
      <c r="RPJ52" s="96"/>
      <c r="RPK52" s="96"/>
      <c r="RPL52" s="96"/>
      <c r="RPM52" s="96"/>
      <c r="RPN52" s="96"/>
      <c r="RPO52" s="96"/>
      <c r="RPP52" s="96"/>
      <c r="RPQ52" s="96"/>
      <c r="RPR52" s="96"/>
      <c r="RPS52" s="96"/>
      <c r="RPT52" s="96"/>
      <c r="RPU52" s="96"/>
      <c r="RPV52" s="96"/>
      <c r="RPW52" s="96"/>
      <c r="RPX52" s="96"/>
      <c r="RPY52" s="96"/>
      <c r="RPZ52" s="96"/>
      <c r="RQA52" s="96"/>
      <c r="RQB52" s="96"/>
      <c r="RQC52" s="96"/>
      <c r="RQD52" s="83"/>
      <c r="RQE52" s="97"/>
      <c r="RQF52" s="90"/>
      <c r="RQG52" s="91"/>
      <c r="RQH52" s="103"/>
      <c r="RQI52" s="104"/>
      <c r="RQJ52" s="105"/>
      <c r="RQK52" s="118"/>
      <c r="RQL52" s="96"/>
      <c r="RQM52" s="86"/>
      <c r="RQN52" s="96"/>
      <c r="RQO52" s="96"/>
      <c r="RQP52" s="96"/>
      <c r="RQQ52" s="96"/>
      <c r="RQR52" s="96"/>
      <c r="RQS52" s="96"/>
      <c r="RQT52" s="96"/>
      <c r="RQU52" s="96"/>
      <c r="RQV52" s="96"/>
      <c r="RQW52" s="96"/>
      <c r="RQX52" s="96"/>
      <c r="RQY52" s="96"/>
      <c r="RQZ52" s="96"/>
      <c r="RRA52" s="96"/>
      <c r="RRB52" s="96"/>
      <c r="RRC52" s="96"/>
      <c r="RRD52" s="96"/>
      <c r="RRE52" s="96"/>
      <c r="RRF52" s="96"/>
      <c r="RRG52" s="96"/>
      <c r="RRH52" s="96"/>
      <c r="RRI52" s="83"/>
      <c r="RRJ52" s="97"/>
      <c r="RRK52" s="90"/>
      <c r="RRL52" s="91"/>
      <c r="RRM52" s="103"/>
      <c r="RRN52" s="104"/>
      <c r="RRO52" s="105"/>
      <c r="RRP52" s="118"/>
      <c r="RRQ52" s="96"/>
      <c r="RRR52" s="86"/>
      <c r="RRS52" s="96"/>
      <c r="RRT52" s="96"/>
      <c r="RRU52" s="96"/>
      <c r="RRV52" s="96"/>
      <c r="RRW52" s="96"/>
      <c r="RRX52" s="96"/>
      <c r="RRY52" s="96"/>
      <c r="RRZ52" s="96"/>
      <c r="RSA52" s="96"/>
      <c r="RSB52" s="96"/>
      <c r="RSC52" s="96"/>
      <c r="RSD52" s="96"/>
      <c r="RSE52" s="96"/>
      <c r="RSF52" s="96"/>
      <c r="RSG52" s="96"/>
      <c r="RSH52" s="96"/>
      <c r="RSI52" s="96"/>
      <c r="RSJ52" s="96"/>
      <c r="RSK52" s="96"/>
      <c r="RSL52" s="96"/>
      <c r="RSM52" s="96"/>
      <c r="RSN52" s="83"/>
      <c r="RSO52" s="97"/>
      <c r="RSP52" s="90"/>
      <c r="RSQ52" s="91"/>
      <c r="RSR52" s="103"/>
      <c r="RSS52" s="104"/>
      <c r="RST52" s="105"/>
      <c r="RSU52" s="118"/>
      <c r="RSV52" s="96"/>
      <c r="RSW52" s="86"/>
      <c r="RSX52" s="96"/>
      <c r="RSY52" s="96"/>
      <c r="RSZ52" s="96"/>
      <c r="RTA52" s="96"/>
      <c r="RTB52" s="96"/>
      <c r="RTC52" s="96"/>
      <c r="RTD52" s="96"/>
      <c r="RTE52" s="96"/>
      <c r="RTF52" s="96"/>
      <c r="RTG52" s="96"/>
      <c r="RTH52" s="96"/>
      <c r="RTI52" s="96"/>
      <c r="RTJ52" s="96"/>
      <c r="RTK52" s="96"/>
      <c r="RTL52" s="96"/>
      <c r="RTM52" s="96"/>
      <c r="RTN52" s="96"/>
      <c r="RTO52" s="96"/>
      <c r="RTP52" s="96"/>
      <c r="RTQ52" s="96"/>
      <c r="RTR52" s="96"/>
      <c r="RTS52" s="83"/>
      <c r="RTT52" s="97"/>
      <c r="RTU52" s="90"/>
      <c r="RTV52" s="91"/>
      <c r="RTW52" s="103"/>
      <c r="RTX52" s="104"/>
      <c r="RTY52" s="105"/>
      <c r="RTZ52" s="118"/>
      <c r="RUA52" s="96"/>
      <c r="RUB52" s="86"/>
      <c r="RUC52" s="96"/>
      <c r="RUD52" s="96"/>
      <c r="RUE52" s="96"/>
      <c r="RUF52" s="96"/>
      <c r="RUG52" s="96"/>
      <c r="RUH52" s="96"/>
      <c r="RUI52" s="96"/>
      <c r="RUJ52" s="96"/>
      <c r="RUK52" s="96"/>
      <c r="RUL52" s="96"/>
      <c r="RUM52" s="96"/>
      <c r="RUN52" s="96"/>
      <c r="RUO52" s="96"/>
      <c r="RUP52" s="96"/>
      <c r="RUQ52" s="96"/>
      <c r="RUR52" s="96"/>
      <c r="RUS52" s="96"/>
      <c r="RUT52" s="96"/>
      <c r="RUU52" s="96"/>
      <c r="RUV52" s="96"/>
      <c r="RUW52" s="96"/>
      <c r="RUX52" s="83"/>
      <c r="RUY52" s="97"/>
      <c r="RUZ52" s="90"/>
      <c r="RVA52" s="91"/>
      <c r="RVB52" s="103"/>
      <c r="RVC52" s="104"/>
      <c r="RVD52" s="105"/>
      <c r="RVE52" s="118"/>
      <c r="RVF52" s="96"/>
      <c r="RVG52" s="86"/>
      <c r="RVH52" s="96"/>
      <c r="RVI52" s="96"/>
      <c r="RVJ52" s="96"/>
      <c r="RVK52" s="96"/>
      <c r="RVL52" s="96"/>
      <c r="RVM52" s="96"/>
      <c r="RVN52" s="96"/>
      <c r="RVO52" s="96"/>
      <c r="RVP52" s="96"/>
      <c r="RVQ52" s="96"/>
      <c r="RVR52" s="96"/>
      <c r="RVS52" s="96"/>
      <c r="RVT52" s="96"/>
      <c r="RVU52" s="96"/>
      <c r="RVV52" s="96"/>
      <c r="RVW52" s="96"/>
      <c r="RVX52" s="96"/>
      <c r="RVY52" s="96"/>
      <c r="RVZ52" s="96"/>
      <c r="RWA52" s="96"/>
      <c r="RWB52" s="96"/>
      <c r="RWC52" s="83"/>
      <c r="RWD52" s="97"/>
      <c r="RWE52" s="90"/>
      <c r="RWF52" s="91"/>
      <c r="RWG52" s="103"/>
      <c r="RWH52" s="104"/>
      <c r="RWI52" s="105"/>
      <c r="RWJ52" s="118"/>
      <c r="RWK52" s="96"/>
      <c r="RWL52" s="86"/>
      <c r="RWM52" s="96"/>
      <c r="RWN52" s="96"/>
      <c r="RWO52" s="96"/>
      <c r="RWP52" s="96"/>
      <c r="RWQ52" s="96"/>
      <c r="RWR52" s="96"/>
      <c r="RWS52" s="96"/>
      <c r="RWT52" s="96"/>
      <c r="RWU52" s="96"/>
      <c r="RWV52" s="96"/>
      <c r="RWW52" s="96"/>
      <c r="RWX52" s="96"/>
      <c r="RWY52" s="96"/>
      <c r="RWZ52" s="96"/>
      <c r="RXA52" s="96"/>
      <c r="RXB52" s="96"/>
      <c r="RXC52" s="96"/>
      <c r="RXD52" s="96"/>
      <c r="RXE52" s="96"/>
      <c r="RXF52" s="96"/>
      <c r="RXG52" s="96"/>
      <c r="RXH52" s="83"/>
      <c r="RXI52" s="97"/>
      <c r="RXJ52" s="90"/>
      <c r="RXK52" s="91"/>
      <c r="RXL52" s="103"/>
      <c r="RXM52" s="104"/>
      <c r="RXN52" s="105"/>
      <c r="RXO52" s="118"/>
      <c r="RXP52" s="96"/>
      <c r="RXQ52" s="86"/>
      <c r="RXR52" s="96"/>
      <c r="RXS52" s="96"/>
      <c r="RXT52" s="96"/>
      <c r="RXU52" s="96"/>
      <c r="RXV52" s="96"/>
      <c r="RXW52" s="96"/>
      <c r="RXX52" s="96"/>
      <c r="RXY52" s="96"/>
      <c r="RXZ52" s="96"/>
      <c r="RYA52" s="96"/>
      <c r="RYB52" s="96"/>
      <c r="RYC52" s="96"/>
      <c r="RYD52" s="96"/>
      <c r="RYE52" s="96"/>
      <c r="RYF52" s="96"/>
      <c r="RYG52" s="96"/>
      <c r="RYH52" s="96"/>
      <c r="RYI52" s="96"/>
      <c r="RYJ52" s="96"/>
      <c r="RYK52" s="96"/>
      <c r="RYL52" s="96"/>
      <c r="RYM52" s="83"/>
      <c r="RYN52" s="97"/>
      <c r="RYO52" s="90"/>
      <c r="RYP52" s="91"/>
      <c r="RYQ52" s="103"/>
      <c r="RYR52" s="104"/>
      <c r="RYS52" s="105"/>
      <c r="RYT52" s="118"/>
      <c r="RYU52" s="96"/>
      <c r="RYV52" s="86"/>
      <c r="RYW52" s="96"/>
      <c r="RYX52" s="96"/>
      <c r="RYY52" s="96"/>
      <c r="RYZ52" s="96"/>
      <c r="RZA52" s="96"/>
      <c r="RZB52" s="96"/>
      <c r="RZC52" s="96"/>
      <c r="RZD52" s="96"/>
      <c r="RZE52" s="96"/>
      <c r="RZF52" s="96"/>
      <c r="RZG52" s="96"/>
      <c r="RZH52" s="96"/>
      <c r="RZI52" s="96"/>
      <c r="RZJ52" s="96"/>
      <c r="RZK52" s="96"/>
      <c r="RZL52" s="96"/>
      <c r="RZM52" s="96"/>
      <c r="RZN52" s="96"/>
      <c r="RZO52" s="96"/>
      <c r="RZP52" s="96"/>
      <c r="RZQ52" s="96"/>
      <c r="RZR52" s="83"/>
      <c r="RZS52" s="97"/>
      <c r="RZT52" s="90"/>
      <c r="RZU52" s="91"/>
      <c r="RZV52" s="103"/>
      <c r="RZW52" s="104"/>
      <c r="RZX52" s="105"/>
      <c r="RZY52" s="118"/>
      <c r="RZZ52" s="96"/>
      <c r="SAA52" s="86"/>
      <c r="SAB52" s="96"/>
      <c r="SAC52" s="96"/>
      <c r="SAD52" s="96"/>
      <c r="SAE52" s="96"/>
      <c r="SAF52" s="96"/>
      <c r="SAG52" s="96"/>
      <c r="SAH52" s="96"/>
      <c r="SAI52" s="96"/>
      <c r="SAJ52" s="96"/>
      <c r="SAK52" s="96"/>
      <c r="SAL52" s="96"/>
      <c r="SAM52" s="96"/>
      <c r="SAN52" s="96"/>
      <c r="SAO52" s="96"/>
      <c r="SAP52" s="96"/>
      <c r="SAQ52" s="96"/>
      <c r="SAR52" s="96"/>
      <c r="SAS52" s="96"/>
      <c r="SAT52" s="96"/>
      <c r="SAU52" s="96"/>
      <c r="SAV52" s="96"/>
      <c r="SAW52" s="83"/>
      <c r="SAX52" s="97"/>
      <c r="SAY52" s="90"/>
      <c r="SAZ52" s="91"/>
      <c r="SBA52" s="103"/>
      <c r="SBB52" s="104"/>
      <c r="SBC52" s="105"/>
      <c r="SBD52" s="118"/>
      <c r="SBE52" s="96"/>
      <c r="SBF52" s="86"/>
      <c r="SBG52" s="96"/>
      <c r="SBH52" s="96"/>
      <c r="SBI52" s="96"/>
      <c r="SBJ52" s="96"/>
      <c r="SBK52" s="96"/>
      <c r="SBL52" s="96"/>
      <c r="SBM52" s="96"/>
      <c r="SBN52" s="96"/>
      <c r="SBO52" s="96"/>
      <c r="SBP52" s="96"/>
      <c r="SBQ52" s="96"/>
      <c r="SBR52" s="96"/>
      <c r="SBS52" s="96"/>
      <c r="SBT52" s="96"/>
      <c r="SBU52" s="96"/>
      <c r="SBV52" s="96"/>
      <c r="SBW52" s="96"/>
      <c r="SBX52" s="96"/>
      <c r="SBY52" s="96"/>
      <c r="SBZ52" s="96"/>
      <c r="SCA52" s="96"/>
      <c r="SCB52" s="83"/>
      <c r="SCC52" s="97"/>
      <c r="SCD52" s="90"/>
      <c r="SCE52" s="91"/>
      <c r="SCF52" s="103"/>
      <c r="SCG52" s="104"/>
      <c r="SCH52" s="105"/>
      <c r="SCI52" s="118"/>
      <c r="SCJ52" s="96"/>
      <c r="SCK52" s="86"/>
      <c r="SCL52" s="96"/>
      <c r="SCM52" s="96"/>
      <c r="SCN52" s="96"/>
      <c r="SCO52" s="96"/>
      <c r="SCP52" s="96"/>
      <c r="SCQ52" s="96"/>
      <c r="SCR52" s="96"/>
      <c r="SCS52" s="96"/>
      <c r="SCT52" s="96"/>
      <c r="SCU52" s="96"/>
      <c r="SCV52" s="96"/>
      <c r="SCW52" s="96"/>
      <c r="SCX52" s="96"/>
      <c r="SCY52" s="96"/>
      <c r="SCZ52" s="96"/>
      <c r="SDA52" s="96"/>
      <c r="SDB52" s="96"/>
      <c r="SDC52" s="96"/>
      <c r="SDD52" s="96"/>
      <c r="SDE52" s="96"/>
      <c r="SDF52" s="96"/>
      <c r="SDG52" s="83"/>
      <c r="SDH52" s="97"/>
      <c r="SDI52" s="90"/>
      <c r="SDJ52" s="91"/>
      <c r="SDK52" s="103"/>
      <c r="SDL52" s="104"/>
      <c r="SDM52" s="105"/>
      <c r="SDN52" s="118"/>
      <c r="SDO52" s="96"/>
      <c r="SDP52" s="86"/>
      <c r="SDQ52" s="96"/>
      <c r="SDR52" s="96"/>
      <c r="SDS52" s="96"/>
      <c r="SDT52" s="96"/>
      <c r="SDU52" s="96"/>
      <c r="SDV52" s="96"/>
      <c r="SDW52" s="96"/>
      <c r="SDX52" s="96"/>
      <c r="SDY52" s="96"/>
      <c r="SDZ52" s="96"/>
      <c r="SEA52" s="96"/>
      <c r="SEB52" s="96"/>
      <c r="SEC52" s="96"/>
      <c r="SED52" s="96"/>
      <c r="SEE52" s="96"/>
      <c r="SEF52" s="96"/>
      <c r="SEG52" s="96"/>
      <c r="SEH52" s="96"/>
      <c r="SEI52" s="96"/>
      <c r="SEJ52" s="96"/>
      <c r="SEK52" s="96"/>
      <c r="SEL52" s="83"/>
      <c r="SEM52" s="97"/>
      <c r="SEN52" s="90"/>
      <c r="SEO52" s="91"/>
      <c r="SEP52" s="103"/>
      <c r="SEQ52" s="104"/>
      <c r="SER52" s="105"/>
      <c r="SES52" s="118"/>
      <c r="SET52" s="96"/>
      <c r="SEU52" s="86"/>
      <c r="SEV52" s="96"/>
      <c r="SEW52" s="96"/>
      <c r="SEX52" s="96"/>
      <c r="SEY52" s="96"/>
      <c r="SEZ52" s="96"/>
      <c r="SFA52" s="96"/>
      <c r="SFB52" s="96"/>
      <c r="SFC52" s="96"/>
      <c r="SFD52" s="96"/>
      <c r="SFE52" s="96"/>
      <c r="SFF52" s="96"/>
      <c r="SFG52" s="96"/>
      <c r="SFH52" s="96"/>
      <c r="SFI52" s="96"/>
      <c r="SFJ52" s="96"/>
      <c r="SFK52" s="96"/>
      <c r="SFL52" s="96"/>
      <c r="SFM52" s="96"/>
      <c r="SFN52" s="96"/>
      <c r="SFO52" s="96"/>
      <c r="SFP52" s="96"/>
      <c r="SFQ52" s="83"/>
      <c r="SFR52" s="97"/>
      <c r="SFS52" s="90"/>
      <c r="SFT52" s="91"/>
      <c r="SFU52" s="103"/>
      <c r="SFV52" s="104"/>
      <c r="SFW52" s="105"/>
      <c r="SFX52" s="118"/>
      <c r="SFY52" s="96"/>
      <c r="SFZ52" s="86"/>
      <c r="SGA52" s="96"/>
      <c r="SGB52" s="96"/>
      <c r="SGC52" s="96"/>
      <c r="SGD52" s="96"/>
      <c r="SGE52" s="96"/>
      <c r="SGF52" s="96"/>
      <c r="SGG52" s="96"/>
      <c r="SGH52" s="96"/>
      <c r="SGI52" s="96"/>
      <c r="SGJ52" s="96"/>
      <c r="SGK52" s="96"/>
      <c r="SGL52" s="96"/>
      <c r="SGM52" s="96"/>
      <c r="SGN52" s="96"/>
      <c r="SGO52" s="96"/>
      <c r="SGP52" s="96"/>
      <c r="SGQ52" s="96"/>
      <c r="SGR52" s="96"/>
      <c r="SGS52" s="96"/>
      <c r="SGT52" s="96"/>
      <c r="SGU52" s="96"/>
      <c r="SGV52" s="83"/>
      <c r="SGW52" s="97"/>
      <c r="SGX52" s="90"/>
      <c r="SGY52" s="91"/>
      <c r="SGZ52" s="103"/>
      <c r="SHA52" s="104"/>
      <c r="SHB52" s="105"/>
      <c r="SHC52" s="118"/>
      <c r="SHD52" s="96"/>
      <c r="SHE52" s="86"/>
      <c r="SHF52" s="96"/>
      <c r="SHG52" s="96"/>
      <c r="SHH52" s="96"/>
      <c r="SHI52" s="96"/>
      <c r="SHJ52" s="96"/>
      <c r="SHK52" s="96"/>
      <c r="SHL52" s="96"/>
      <c r="SHM52" s="96"/>
      <c r="SHN52" s="96"/>
      <c r="SHO52" s="96"/>
      <c r="SHP52" s="96"/>
      <c r="SHQ52" s="96"/>
      <c r="SHR52" s="96"/>
      <c r="SHS52" s="96"/>
      <c r="SHT52" s="96"/>
      <c r="SHU52" s="96"/>
      <c r="SHV52" s="96"/>
      <c r="SHW52" s="96"/>
      <c r="SHX52" s="96"/>
      <c r="SHY52" s="96"/>
      <c r="SHZ52" s="96"/>
      <c r="SIA52" s="83"/>
      <c r="SIB52" s="97"/>
      <c r="SIC52" s="90"/>
      <c r="SID52" s="91"/>
      <c r="SIE52" s="103"/>
      <c r="SIF52" s="104"/>
      <c r="SIG52" s="105"/>
      <c r="SIH52" s="118"/>
      <c r="SII52" s="96"/>
      <c r="SIJ52" s="86"/>
      <c r="SIK52" s="96"/>
      <c r="SIL52" s="96"/>
      <c r="SIM52" s="96"/>
      <c r="SIN52" s="96"/>
      <c r="SIO52" s="96"/>
      <c r="SIP52" s="96"/>
      <c r="SIQ52" s="96"/>
      <c r="SIR52" s="96"/>
      <c r="SIS52" s="96"/>
      <c r="SIT52" s="96"/>
      <c r="SIU52" s="96"/>
      <c r="SIV52" s="96"/>
      <c r="SIW52" s="96"/>
      <c r="SIX52" s="96"/>
      <c r="SIY52" s="96"/>
      <c r="SIZ52" s="96"/>
      <c r="SJA52" s="96"/>
      <c r="SJB52" s="96"/>
      <c r="SJC52" s="96"/>
      <c r="SJD52" s="96"/>
      <c r="SJE52" s="96"/>
      <c r="SJF52" s="83"/>
      <c r="SJG52" s="97"/>
      <c r="SJH52" s="90"/>
      <c r="SJI52" s="91"/>
      <c r="SJJ52" s="103"/>
      <c r="SJK52" s="104"/>
      <c r="SJL52" s="105"/>
      <c r="SJM52" s="118"/>
      <c r="SJN52" s="96"/>
      <c r="SJO52" s="86"/>
      <c r="SJP52" s="96"/>
      <c r="SJQ52" s="96"/>
      <c r="SJR52" s="96"/>
      <c r="SJS52" s="96"/>
      <c r="SJT52" s="96"/>
      <c r="SJU52" s="96"/>
      <c r="SJV52" s="96"/>
      <c r="SJW52" s="96"/>
      <c r="SJX52" s="96"/>
      <c r="SJY52" s="96"/>
      <c r="SJZ52" s="96"/>
      <c r="SKA52" s="96"/>
      <c r="SKB52" s="96"/>
      <c r="SKC52" s="96"/>
      <c r="SKD52" s="96"/>
      <c r="SKE52" s="96"/>
      <c r="SKF52" s="96"/>
      <c r="SKG52" s="96"/>
      <c r="SKH52" s="96"/>
      <c r="SKI52" s="96"/>
      <c r="SKJ52" s="96"/>
      <c r="SKK52" s="83"/>
      <c r="SKL52" s="97"/>
      <c r="SKM52" s="90"/>
      <c r="SKN52" s="91"/>
      <c r="SKO52" s="103"/>
      <c r="SKP52" s="104"/>
      <c r="SKQ52" s="105"/>
      <c r="SKR52" s="118"/>
      <c r="SKS52" s="96"/>
      <c r="SKT52" s="86"/>
      <c r="SKU52" s="96"/>
      <c r="SKV52" s="96"/>
      <c r="SKW52" s="96"/>
      <c r="SKX52" s="96"/>
      <c r="SKY52" s="96"/>
      <c r="SKZ52" s="96"/>
      <c r="SLA52" s="96"/>
      <c r="SLB52" s="96"/>
      <c r="SLC52" s="96"/>
      <c r="SLD52" s="96"/>
      <c r="SLE52" s="96"/>
      <c r="SLF52" s="96"/>
      <c r="SLG52" s="96"/>
      <c r="SLH52" s="96"/>
      <c r="SLI52" s="96"/>
      <c r="SLJ52" s="96"/>
      <c r="SLK52" s="96"/>
      <c r="SLL52" s="96"/>
      <c r="SLM52" s="96"/>
      <c r="SLN52" s="96"/>
      <c r="SLO52" s="96"/>
      <c r="SLP52" s="83"/>
      <c r="SLQ52" s="97"/>
      <c r="SLR52" s="90"/>
      <c r="SLS52" s="91"/>
      <c r="SLT52" s="103"/>
      <c r="SLU52" s="104"/>
      <c r="SLV52" s="105"/>
      <c r="SLW52" s="118"/>
      <c r="SLX52" s="96"/>
      <c r="SLY52" s="86"/>
      <c r="SLZ52" s="96"/>
      <c r="SMA52" s="96"/>
      <c r="SMB52" s="96"/>
      <c r="SMC52" s="96"/>
      <c r="SMD52" s="96"/>
      <c r="SME52" s="96"/>
      <c r="SMF52" s="96"/>
      <c r="SMG52" s="96"/>
      <c r="SMH52" s="96"/>
      <c r="SMI52" s="96"/>
      <c r="SMJ52" s="96"/>
      <c r="SMK52" s="96"/>
      <c r="SML52" s="96"/>
      <c r="SMM52" s="96"/>
      <c r="SMN52" s="96"/>
      <c r="SMO52" s="96"/>
      <c r="SMP52" s="96"/>
      <c r="SMQ52" s="96"/>
      <c r="SMR52" s="96"/>
      <c r="SMS52" s="96"/>
      <c r="SMT52" s="96"/>
      <c r="SMU52" s="83"/>
      <c r="SMV52" s="97"/>
      <c r="SMW52" s="90"/>
      <c r="SMX52" s="91"/>
      <c r="SMY52" s="103"/>
      <c r="SMZ52" s="104"/>
      <c r="SNA52" s="105"/>
      <c r="SNB52" s="118"/>
      <c r="SNC52" s="96"/>
      <c r="SND52" s="86"/>
      <c r="SNE52" s="96"/>
      <c r="SNF52" s="96"/>
      <c r="SNG52" s="96"/>
      <c r="SNH52" s="96"/>
      <c r="SNI52" s="96"/>
      <c r="SNJ52" s="96"/>
      <c r="SNK52" s="96"/>
      <c r="SNL52" s="96"/>
      <c r="SNM52" s="96"/>
      <c r="SNN52" s="96"/>
      <c r="SNO52" s="96"/>
      <c r="SNP52" s="96"/>
      <c r="SNQ52" s="96"/>
      <c r="SNR52" s="96"/>
      <c r="SNS52" s="96"/>
      <c r="SNT52" s="96"/>
      <c r="SNU52" s="96"/>
      <c r="SNV52" s="96"/>
      <c r="SNW52" s="96"/>
      <c r="SNX52" s="96"/>
      <c r="SNY52" s="96"/>
      <c r="SNZ52" s="83"/>
      <c r="SOA52" s="97"/>
      <c r="SOB52" s="90"/>
      <c r="SOC52" s="91"/>
      <c r="SOD52" s="103"/>
      <c r="SOE52" s="104"/>
      <c r="SOF52" s="105"/>
      <c r="SOG52" s="118"/>
      <c r="SOH52" s="96"/>
      <c r="SOI52" s="86"/>
      <c r="SOJ52" s="96"/>
      <c r="SOK52" s="96"/>
      <c r="SOL52" s="96"/>
      <c r="SOM52" s="96"/>
      <c r="SON52" s="96"/>
      <c r="SOO52" s="96"/>
      <c r="SOP52" s="96"/>
      <c r="SOQ52" s="96"/>
      <c r="SOR52" s="96"/>
      <c r="SOS52" s="96"/>
      <c r="SOT52" s="96"/>
      <c r="SOU52" s="96"/>
      <c r="SOV52" s="96"/>
      <c r="SOW52" s="96"/>
      <c r="SOX52" s="96"/>
      <c r="SOY52" s="96"/>
      <c r="SOZ52" s="96"/>
      <c r="SPA52" s="96"/>
      <c r="SPB52" s="96"/>
      <c r="SPC52" s="96"/>
      <c r="SPD52" s="96"/>
      <c r="SPE52" s="83"/>
      <c r="SPF52" s="97"/>
      <c r="SPG52" s="90"/>
      <c r="SPH52" s="91"/>
      <c r="SPI52" s="103"/>
      <c r="SPJ52" s="104"/>
      <c r="SPK52" s="105"/>
      <c r="SPL52" s="118"/>
      <c r="SPM52" s="96"/>
      <c r="SPN52" s="86"/>
      <c r="SPO52" s="96"/>
      <c r="SPP52" s="96"/>
      <c r="SPQ52" s="96"/>
      <c r="SPR52" s="96"/>
      <c r="SPS52" s="96"/>
      <c r="SPT52" s="96"/>
      <c r="SPU52" s="96"/>
      <c r="SPV52" s="96"/>
      <c r="SPW52" s="96"/>
      <c r="SPX52" s="96"/>
      <c r="SPY52" s="96"/>
      <c r="SPZ52" s="96"/>
      <c r="SQA52" s="96"/>
      <c r="SQB52" s="96"/>
      <c r="SQC52" s="96"/>
      <c r="SQD52" s="96"/>
      <c r="SQE52" s="96"/>
      <c r="SQF52" s="96"/>
      <c r="SQG52" s="96"/>
      <c r="SQH52" s="96"/>
      <c r="SQI52" s="96"/>
      <c r="SQJ52" s="83"/>
      <c r="SQK52" s="97"/>
      <c r="SQL52" s="90"/>
      <c r="SQM52" s="91"/>
      <c r="SQN52" s="103"/>
      <c r="SQO52" s="104"/>
      <c r="SQP52" s="105"/>
      <c r="SQQ52" s="118"/>
      <c r="SQR52" s="96"/>
      <c r="SQS52" s="86"/>
      <c r="SQT52" s="96"/>
      <c r="SQU52" s="96"/>
      <c r="SQV52" s="96"/>
      <c r="SQW52" s="96"/>
      <c r="SQX52" s="96"/>
      <c r="SQY52" s="96"/>
      <c r="SQZ52" s="96"/>
      <c r="SRA52" s="96"/>
      <c r="SRB52" s="96"/>
      <c r="SRC52" s="96"/>
      <c r="SRD52" s="96"/>
      <c r="SRE52" s="96"/>
      <c r="SRF52" s="96"/>
      <c r="SRG52" s="96"/>
      <c r="SRH52" s="96"/>
      <c r="SRI52" s="96"/>
      <c r="SRJ52" s="96"/>
      <c r="SRK52" s="96"/>
      <c r="SRL52" s="96"/>
      <c r="SRM52" s="96"/>
      <c r="SRN52" s="96"/>
      <c r="SRO52" s="83"/>
      <c r="SRP52" s="97"/>
      <c r="SRQ52" s="90"/>
      <c r="SRR52" s="91"/>
      <c r="SRS52" s="103"/>
      <c r="SRT52" s="104"/>
      <c r="SRU52" s="105"/>
      <c r="SRV52" s="118"/>
      <c r="SRW52" s="96"/>
      <c r="SRX52" s="86"/>
      <c r="SRY52" s="96"/>
      <c r="SRZ52" s="96"/>
      <c r="SSA52" s="96"/>
      <c r="SSB52" s="96"/>
      <c r="SSC52" s="96"/>
      <c r="SSD52" s="96"/>
      <c r="SSE52" s="96"/>
      <c r="SSF52" s="96"/>
      <c r="SSG52" s="96"/>
      <c r="SSH52" s="96"/>
      <c r="SSI52" s="96"/>
      <c r="SSJ52" s="96"/>
      <c r="SSK52" s="96"/>
      <c r="SSL52" s="96"/>
      <c r="SSM52" s="96"/>
      <c r="SSN52" s="96"/>
      <c r="SSO52" s="96"/>
      <c r="SSP52" s="96"/>
      <c r="SSQ52" s="96"/>
      <c r="SSR52" s="96"/>
      <c r="SSS52" s="96"/>
      <c r="SST52" s="83"/>
      <c r="SSU52" s="97"/>
      <c r="SSV52" s="90"/>
      <c r="SSW52" s="91"/>
      <c r="SSX52" s="103"/>
      <c r="SSY52" s="104"/>
      <c r="SSZ52" s="105"/>
      <c r="STA52" s="118"/>
      <c r="STB52" s="96"/>
      <c r="STC52" s="86"/>
      <c r="STD52" s="96"/>
      <c r="STE52" s="96"/>
      <c r="STF52" s="96"/>
      <c r="STG52" s="96"/>
      <c r="STH52" s="96"/>
      <c r="STI52" s="96"/>
      <c r="STJ52" s="96"/>
      <c r="STK52" s="96"/>
      <c r="STL52" s="96"/>
      <c r="STM52" s="96"/>
      <c r="STN52" s="96"/>
      <c r="STO52" s="96"/>
      <c r="STP52" s="96"/>
      <c r="STQ52" s="96"/>
      <c r="STR52" s="96"/>
      <c r="STS52" s="96"/>
      <c r="STT52" s="96"/>
      <c r="STU52" s="96"/>
      <c r="STV52" s="96"/>
      <c r="STW52" s="96"/>
      <c r="STX52" s="96"/>
      <c r="STY52" s="83"/>
      <c r="STZ52" s="97"/>
      <c r="SUA52" s="90"/>
      <c r="SUB52" s="91"/>
      <c r="SUC52" s="103"/>
      <c r="SUD52" s="104"/>
      <c r="SUE52" s="105"/>
      <c r="SUF52" s="118"/>
      <c r="SUG52" s="96"/>
      <c r="SUH52" s="86"/>
      <c r="SUI52" s="96"/>
      <c r="SUJ52" s="96"/>
      <c r="SUK52" s="96"/>
      <c r="SUL52" s="96"/>
      <c r="SUM52" s="96"/>
      <c r="SUN52" s="96"/>
      <c r="SUO52" s="96"/>
      <c r="SUP52" s="96"/>
      <c r="SUQ52" s="96"/>
      <c r="SUR52" s="96"/>
      <c r="SUS52" s="96"/>
      <c r="SUT52" s="96"/>
      <c r="SUU52" s="96"/>
      <c r="SUV52" s="96"/>
      <c r="SUW52" s="96"/>
      <c r="SUX52" s="96"/>
      <c r="SUY52" s="96"/>
      <c r="SUZ52" s="96"/>
      <c r="SVA52" s="96"/>
      <c r="SVB52" s="96"/>
      <c r="SVC52" s="96"/>
      <c r="SVD52" s="83"/>
      <c r="SVE52" s="97"/>
      <c r="SVF52" s="90"/>
      <c r="SVG52" s="91"/>
      <c r="SVH52" s="103"/>
      <c r="SVI52" s="104"/>
      <c r="SVJ52" s="105"/>
      <c r="SVK52" s="118"/>
      <c r="SVL52" s="96"/>
      <c r="SVM52" s="86"/>
      <c r="SVN52" s="96"/>
      <c r="SVO52" s="96"/>
      <c r="SVP52" s="96"/>
      <c r="SVQ52" s="96"/>
      <c r="SVR52" s="96"/>
      <c r="SVS52" s="96"/>
      <c r="SVT52" s="96"/>
      <c r="SVU52" s="96"/>
      <c r="SVV52" s="96"/>
      <c r="SVW52" s="96"/>
      <c r="SVX52" s="96"/>
      <c r="SVY52" s="96"/>
      <c r="SVZ52" s="96"/>
      <c r="SWA52" s="96"/>
      <c r="SWB52" s="96"/>
      <c r="SWC52" s="96"/>
      <c r="SWD52" s="96"/>
      <c r="SWE52" s="96"/>
      <c r="SWF52" s="96"/>
      <c r="SWG52" s="96"/>
      <c r="SWH52" s="96"/>
      <c r="SWI52" s="83"/>
      <c r="SWJ52" s="97"/>
      <c r="SWK52" s="90"/>
      <c r="SWL52" s="91"/>
      <c r="SWM52" s="103"/>
      <c r="SWN52" s="104"/>
      <c r="SWO52" s="105"/>
      <c r="SWP52" s="118"/>
      <c r="SWQ52" s="96"/>
      <c r="SWR52" s="86"/>
      <c r="SWS52" s="96"/>
      <c r="SWT52" s="96"/>
      <c r="SWU52" s="96"/>
      <c r="SWV52" s="96"/>
      <c r="SWW52" s="96"/>
      <c r="SWX52" s="96"/>
      <c r="SWY52" s="96"/>
      <c r="SWZ52" s="96"/>
      <c r="SXA52" s="96"/>
      <c r="SXB52" s="96"/>
      <c r="SXC52" s="96"/>
      <c r="SXD52" s="96"/>
      <c r="SXE52" s="96"/>
      <c r="SXF52" s="96"/>
      <c r="SXG52" s="96"/>
      <c r="SXH52" s="96"/>
      <c r="SXI52" s="96"/>
      <c r="SXJ52" s="96"/>
      <c r="SXK52" s="96"/>
      <c r="SXL52" s="96"/>
      <c r="SXM52" s="96"/>
      <c r="SXN52" s="83"/>
      <c r="SXO52" s="97"/>
      <c r="SXP52" s="90"/>
      <c r="SXQ52" s="91"/>
      <c r="SXR52" s="103"/>
      <c r="SXS52" s="104"/>
      <c r="SXT52" s="105"/>
      <c r="SXU52" s="118"/>
      <c r="SXV52" s="96"/>
      <c r="SXW52" s="86"/>
      <c r="SXX52" s="96"/>
      <c r="SXY52" s="96"/>
      <c r="SXZ52" s="96"/>
      <c r="SYA52" s="96"/>
      <c r="SYB52" s="96"/>
      <c r="SYC52" s="96"/>
      <c r="SYD52" s="96"/>
      <c r="SYE52" s="96"/>
      <c r="SYF52" s="96"/>
      <c r="SYG52" s="96"/>
      <c r="SYH52" s="96"/>
      <c r="SYI52" s="96"/>
      <c r="SYJ52" s="96"/>
      <c r="SYK52" s="96"/>
      <c r="SYL52" s="96"/>
      <c r="SYM52" s="96"/>
      <c r="SYN52" s="96"/>
      <c r="SYO52" s="96"/>
      <c r="SYP52" s="96"/>
      <c r="SYQ52" s="96"/>
      <c r="SYR52" s="96"/>
      <c r="SYS52" s="83"/>
      <c r="SYT52" s="97"/>
      <c r="SYU52" s="90"/>
      <c r="SYV52" s="91"/>
      <c r="SYW52" s="103"/>
      <c r="SYX52" s="104"/>
      <c r="SYY52" s="105"/>
      <c r="SYZ52" s="118"/>
      <c r="SZA52" s="96"/>
      <c r="SZB52" s="86"/>
      <c r="SZC52" s="96"/>
      <c r="SZD52" s="96"/>
      <c r="SZE52" s="96"/>
      <c r="SZF52" s="96"/>
      <c r="SZG52" s="96"/>
      <c r="SZH52" s="96"/>
      <c r="SZI52" s="96"/>
      <c r="SZJ52" s="96"/>
      <c r="SZK52" s="96"/>
      <c r="SZL52" s="96"/>
      <c r="SZM52" s="96"/>
      <c r="SZN52" s="96"/>
      <c r="SZO52" s="96"/>
      <c r="SZP52" s="96"/>
      <c r="SZQ52" s="96"/>
      <c r="SZR52" s="96"/>
      <c r="SZS52" s="96"/>
      <c r="SZT52" s="96"/>
      <c r="SZU52" s="96"/>
      <c r="SZV52" s="96"/>
      <c r="SZW52" s="96"/>
      <c r="SZX52" s="83"/>
      <c r="SZY52" s="97"/>
      <c r="SZZ52" s="90"/>
      <c r="TAA52" s="91"/>
      <c r="TAB52" s="103"/>
      <c r="TAC52" s="104"/>
      <c r="TAD52" s="105"/>
      <c r="TAE52" s="118"/>
      <c r="TAF52" s="96"/>
      <c r="TAG52" s="86"/>
      <c r="TAH52" s="96"/>
      <c r="TAI52" s="96"/>
      <c r="TAJ52" s="96"/>
      <c r="TAK52" s="96"/>
      <c r="TAL52" s="96"/>
      <c r="TAM52" s="96"/>
      <c r="TAN52" s="96"/>
      <c r="TAO52" s="96"/>
      <c r="TAP52" s="96"/>
      <c r="TAQ52" s="96"/>
      <c r="TAR52" s="96"/>
      <c r="TAS52" s="96"/>
      <c r="TAT52" s="96"/>
      <c r="TAU52" s="96"/>
      <c r="TAV52" s="96"/>
      <c r="TAW52" s="96"/>
      <c r="TAX52" s="96"/>
      <c r="TAY52" s="96"/>
      <c r="TAZ52" s="96"/>
      <c r="TBA52" s="96"/>
      <c r="TBB52" s="96"/>
      <c r="TBC52" s="83"/>
      <c r="TBD52" s="97"/>
      <c r="TBE52" s="90"/>
      <c r="TBF52" s="91"/>
      <c r="TBG52" s="103"/>
      <c r="TBH52" s="104"/>
      <c r="TBI52" s="105"/>
      <c r="TBJ52" s="118"/>
      <c r="TBK52" s="96"/>
      <c r="TBL52" s="86"/>
      <c r="TBM52" s="96"/>
      <c r="TBN52" s="96"/>
      <c r="TBO52" s="96"/>
      <c r="TBP52" s="96"/>
      <c r="TBQ52" s="96"/>
      <c r="TBR52" s="96"/>
      <c r="TBS52" s="96"/>
      <c r="TBT52" s="96"/>
      <c r="TBU52" s="96"/>
      <c r="TBV52" s="96"/>
      <c r="TBW52" s="96"/>
      <c r="TBX52" s="96"/>
      <c r="TBY52" s="96"/>
      <c r="TBZ52" s="96"/>
      <c r="TCA52" s="96"/>
      <c r="TCB52" s="96"/>
      <c r="TCC52" s="96"/>
      <c r="TCD52" s="96"/>
      <c r="TCE52" s="96"/>
      <c r="TCF52" s="96"/>
      <c r="TCG52" s="96"/>
      <c r="TCH52" s="83"/>
      <c r="TCI52" s="97"/>
      <c r="TCJ52" s="90"/>
      <c r="TCK52" s="91"/>
      <c r="TCL52" s="103"/>
      <c r="TCM52" s="104"/>
      <c r="TCN52" s="105"/>
      <c r="TCO52" s="118"/>
      <c r="TCP52" s="96"/>
      <c r="TCQ52" s="86"/>
      <c r="TCR52" s="96"/>
      <c r="TCS52" s="96"/>
      <c r="TCT52" s="96"/>
      <c r="TCU52" s="96"/>
      <c r="TCV52" s="96"/>
      <c r="TCW52" s="96"/>
      <c r="TCX52" s="96"/>
      <c r="TCY52" s="96"/>
      <c r="TCZ52" s="96"/>
      <c r="TDA52" s="96"/>
      <c r="TDB52" s="96"/>
      <c r="TDC52" s="96"/>
      <c r="TDD52" s="96"/>
      <c r="TDE52" s="96"/>
      <c r="TDF52" s="96"/>
      <c r="TDG52" s="96"/>
      <c r="TDH52" s="96"/>
      <c r="TDI52" s="96"/>
      <c r="TDJ52" s="96"/>
      <c r="TDK52" s="96"/>
      <c r="TDL52" s="96"/>
      <c r="TDM52" s="83"/>
      <c r="TDN52" s="97"/>
      <c r="TDO52" s="90"/>
      <c r="TDP52" s="91"/>
      <c r="TDQ52" s="103"/>
      <c r="TDR52" s="104"/>
      <c r="TDS52" s="105"/>
      <c r="TDT52" s="118"/>
      <c r="TDU52" s="96"/>
      <c r="TDV52" s="86"/>
      <c r="TDW52" s="96"/>
      <c r="TDX52" s="96"/>
      <c r="TDY52" s="96"/>
      <c r="TDZ52" s="96"/>
      <c r="TEA52" s="96"/>
      <c r="TEB52" s="96"/>
      <c r="TEC52" s="96"/>
      <c r="TED52" s="96"/>
      <c r="TEE52" s="96"/>
      <c r="TEF52" s="96"/>
      <c r="TEG52" s="96"/>
      <c r="TEH52" s="96"/>
      <c r="TEI52" s="96"/>
      <c r="TEJ52" s="96"/>
      <c r="TEK52" s="96"/>
      <c r="TEL52" s="96"/>
      <c r="TEM52" s="96"/>
      <c r="TEN52" s="96"/>
      <c r="TEO52" s="96"/>
      <c r="TEP52" s="96"/>
      <c r="TEQ52" s="96"/>
      <c r="TER52" s="83"/>
      <c r="TES52" s="97"/>
      <c r="TET52" s="90"/>
      <c r="TEU52" s="91"/>
      <c r="TEV52" s="103"/>
      <c r="TEW52" s="104"/>
      <c r="TEX52" s="105"/>
      <c r="TEY52" s="118"/>
      <c r="TEZ52" s="96"/>
      <c r="TFA52" s="86"/>
      <c r="TFB52" s="96"/>
      <c r="TFC52" s="96"/>
      <c r="TFD52" s="96"/>
      <c r="TFE52" s="96"/>
      <c r="TFF52" s="96"/>
      <c r="TFG52" s="96"/>
      <c r="TFH52" s="96"/>
      <c r="TFI52" s="96"/>
      <c r="TFJ52" s="96"/>
      <c r="TFK52" s="96"/>
      <c r="TFL52" s="96"/>
      <c r="TFM52" s="96"/>
      <c r="TFN52" s="96"/>
      <c r="TFO52" s="96"/>
      <c r="TFP52" s="96"/>
      <c r="TFQ52" s="96"/>
      <c r="TFR52" s="96"/>
      <c r="TFS52" s="96"/>
      <c r="TFT52" s="96"/>
      <c r="TFU52" s="96"/>
      <c r="TFV52" s="96"/>
      <c r="TFW52" s="83"/>
      <c r="TFX52" s="97"/>
      <c r="TFY52" s="90"/>
      <c r="TFZ52" s="91"/>
      <c r="TGA52" s="103"/>
      <c r="TGB52" s="104"/>
      <c r="TGC52" s="105"/>
      <c r="TGD52" s="118"/>
      <c r="TGE52" s="96"/>
      <c r="TGF52" s="86"/>
      <c r="TGG52" s="96"/>
      <c r="TGH52" s="96"/>
      <c r="TGI52" s="96"/>
      <c r="TGJ52" s="96"/>
      <c r="TGK52" s="96"/>
      <c r="TGL52" s="96"/>
      <c r="TGM52" s="96"/>
      <c r="TGN52" s="96"/>
      <c r="TGO52" s="96"/>
      <c r="TGP52" s="96"/>
      <c r="TGQ52" s="96"/>
      <c r="TGR52" s="96"/>
      <c r="TGS52" s="96"/>
      <c r="TGT52" s="96"/>
      <c r="TGU52" s="96"/>
      <c r="TGV52" s="96"/>
      <c r="TGW52" s="96"/>
      <c r="TGX52" s="96"/>
      <c r="TGY52" s="96"/>
      <c r="TGZ52" s="96"/>
      <c r="THA52" s="96"/>
      <c r="THB52" s="83"/>
      <c r="THC52" s="97"/>
      <c r="THD52" s="90"/>
      <c r="THE52" s="91"/>
      <c r="THF52" s="103"/>
      <c r="THG52" s="104"/>
      <c r="THH52" s="105"/>
      <c r="THI52" s="118"/>
      <c r="THJ52" s="96"/>
      <c r="THK52" s="86"/>
      <c r="THL52" s="96"/>
      <c r="THM52" s="96"/>
      <c r="THN52" s="96"/>
      <c r="THO52" s="96"/>
      <c r="THP52" s="96"/>
      <c r="THQ52" s="96"/>
      <c r="THR52" s="96"/>
      <c r="THS52" s="96"/>
      <c r="THT52" s="96"/>
      <c r="THU52" s="96"/>
      <c r="THV52" s="96"/>
      <c r="THW52" s="96"/>
      <c r="THX52" s="96"/>
      <c r="THY52" s="96"/>
      <c r="THZ52" s="96"/>
      <c r="TIA52" s="96"/>
      <c r="TIB52" s="96"/>
      <c r="TIC52" s="96"/>
      <c r="TID52" s="96"/>
      <c r="TIE52" s="96"/>
      <c r="TIF52" s="96"/>
      <c r="TIG52" s="83"/>
      <c r="TIH52" s="97"/>
      <c r="TII52" s="90"/>
      <c r="TIJ52" s="91"/>
      <c r="TIK52" s="103"/>
      <c r="TIL52" s="104"/>
      <c r="TIM52" s="105"/>
      <c r="TIN52" s="118"/>
      <c r="TIO52" s="96"/>
      <c r="TIP52" s="86"/>
      <c r="TIQ52" s="96"/>
      <c r="TIR52" s="96"/>
      <c r="TIS52" s="96"/>
      <c r="TIT52" s="96"/>
      <c r="TIU52" s="96"/>
      <c r="TIV52" s="96"/>
      <c r="TIW52" s="96"/>
      <c r="TIX52" s="96"/>
      <c r="TIY52" s="96"/>
      <c r="TIZ52" s="96"/>
      <c r="TJA52" s="96"/>
      <c r="TJB52" s="96"/>
      <c r="TJC52" s="96"/>
      <c r="TJD52" s="96"/>
      <c r="TJE52" s="96"/>
      <c r="TJF52" s="96"/>
      <c r="TJG52" s="96"/>
      <c r="TJH52" s="96"/>
      <c r="TJI52" s="96"/>
      <c r="TJJ52" s="96"/>
      <c r="TJK52" s="96"/>
      <c r="TJL52" s="83"/>
      <c r="TJM52" s="97"/>
      <c r="TJN52" s="90"/>
      <c r="TJO52" s="91"/>
      <c r="TJP52" s="103"/>
      <c r="TJQ52" s="104"/>
      <c r="TJR52" s="105"/>
      <c r="TJS52" s="118"/>
      <c r="TJT52" s="96"/>
      <c r="TJU52" s="86"/>
      <c r="TJV52" s="96"/>
      <c r="TJW52" s="96"/>
      <c r="TJX52" s="96"/>
      <c r="TJY52" s="96"/>
      <c r="TJZ52" s="96"/>
      <c r="TKA52" s="96"/>
      <c r="TKB52" s="96"/>
      <c r="TKC52" s="96"/>
      <c r="TKD52" s="96"/>
      <c r="TKE52" s="96"/>
      <c r="TKF52" s="96"/>
      <c r="TKG52" s="96"/>
      <c r="TKH52" s="96"/>
      <c r="TKI52" s="96"/>
      <c r="TKJ52" s="96"/>
      <c r="TKK52" s="96"/>
      <c r="TKL52" s="96"/>
      <c r="TKM52" s="96"/>
      <c r="TKN52" s="96"/>
      <c r="TKO52" s="96"/>
      <c r="TKP52" s="96"/>
      <c r="TKQ52" s="83"/>
      <c r="TKR52" s="97"/>
      <c r="TKS52" s="90"/>
      <c r="TKT52" s="91"/>
      <c r="TKU52" s="103"/>
      <c r="TKV52" s="104"/>
      <c r="TKW52" s="105"/>
      <c r="TKX52" s="118"/>
      <c r="TKY52" s="96"/>
      <c r="TKZ52" s="86"/>
      <c r="TLA52" s="96"/>
      <c r="TLB52" s="96"/>
      <c r="TLC52" s="96"/>
      <c r="TLD52" s="96"/>
      <c r="TLE52" s="96"/>
      <c r="TLF52" s="96"/>
      <c r="TLG52" s="96"/>
      <c r="TLH52" s="96"/>
      <c r="TLI52" s="96"/>
      <c r="TLJ52" s="96"/>
      <c r="TLK52" s="96"/>
      <c r="TLL52" s="96"/>
      <c r="TLM52" s="96"/>
      <c r="TLN52" s="96"/>
      <c r="TLO52" s="96"/>
      <c r="TLP52" s="96"/>
      <c r="TLQ52" s="96"/>
      <c r="TLR52" s="96"/>
      <c r="TLS52" s="96"/>
      <c r="TLT52" s="96"/>
      <c r="TLU52" s="96"/>
      <c r="TLV52" s="83"/>
      <c r="TLW52" s="97"/>
      <c r="TLX52" s="90"/>
      <c r="TLY52" s="91"/>
      <c r="TLZ52" s="103"/>
      <c r="TMA52" s="104"/>
      <c r="TMB52" s="105"/>
      <c r="TMC52" s="118"/>
      <c r="TMD52" s="96"/>
      <c r="TME52" s="86"/>
      <c r="TMF52" s="96"/>
      <c r="TMG52" s="96"/>
      <c r="TMH52" s="96"/>
      <c r="TMI52" s="96"/>
      <c r="TMJ52" s="96"/>
      <c r="TMK52" s="96"/>
      <c r="TML52" s="96"/>
      <c r="TMM52" s="96"/>
      <c r="TMN52" s="96"/>
      <c r="TMO52" s="96"/>
      <c r="TMP52" s="96"/>
      <c r="TMQ52" s="96"/>
      <c r="TMR52" s="96"/>
      <c r="TMS52" s="96"/>
      <c r="TMT52" s="96"/>
      <c r="TMU52" s="96"/>
      <c r="TMV52" s="96"/>
      <c r="TMW52" s="96"/>
      <c r="TMX52" s="96"/>
      <c r="TMY52" s="96"/>
      <c r="TMZ52" s="96"/>
      <c r="TNA52" s="83"/>
      <c r="TNB52" s="97"/>
      <c r="TNC52" s="90"/>
      <c r="TND52" s="91"/>
      <c r="TNE52" s="103"/>
      <c r="TNF52" s="104"/>
      <c r="TNG52" s="105"/>
      <c r="TNH52" s="118"/>
      <c r="TNI52" s="96"/>
      <c r="TNJ52" s="86"/>
      <c r="TNK52" s="96"/>
      <c r="TNL52" s="96"/>
      <c r="TNM52" s="96"/>
      <c r="TNN52" s="96"/>
      <c r="TNO52" s="96"/>
      <c r="TNP52" s="96"/>
      <c r="TNQ52" s="96"/>
      <c r="TNR52" s="96"/>
      <c r="TNS52" s="96"/>
      <c r="TNT52" s="96"/>
      <c r="TNU52" s="96"/>
      <c r="TNV52" s="96"/>
      <c r="TNW52" s="96"/>
      <c r="TNX52" s="96"/>
      <c r="TNY52" s="96"/>
      <c r="TNZ52" s="96"/>
      <c r="TOA52" s="96"/>
      <c r="TOB52" s="96"/>
      <c r="TOC52" s="96"/>
      <c r="TOD52" s="96"/>
      <c r="TOE52" s="96"/>
      <c r="TOF52" s="83"/>
      <c r="TOG52" s="97"/>
      <c r="TOH52" s="90"/>
      <c r="TOI52" s="91"/>
      <c r="TOJ52" s="103"/>
      <c r="TOK52" s="104"/>
      <c r="TOL52" s="105"/>
      <c r="TOM52" s="118"/>
      <c r="TON52" s="96"/>
      <c r="TOO52" s="86"/>
      <c r="TOP52" s="96"/>
      <c r="TOQ52" s="96"/>
      <c r="TOR52" s="96"/>
      <c r="TOS52" s="96"/>
      <c r="TOT52" s="96"/>
      <c r="TOU52" s="96"/>
      <c r="TOV52" s="96"/>
      <c r="TOW52" s="96"/>
      <c r="TOX52" s="96"/>
      <c r="TOY52" s="96"/>
      <c r="TOZ52" s="96"/>
      <c r="TPA52" s="96"/>
      <c r="TPB52" s="96"/>
      <c r="TPC52" s="96"/>
      <c r="TPD52" s="96"/>
      <c r="TPE52" s="96"/>
      <c r="TPF52" s="96"/>
      <c r="TPG52" s="96"/>
      <c r="TPH52" s="96"/>
      <c r="TPI52" s="96"/>
      <c r="TPJ52" s="96"/>
      <c r="TPK52" s="83"/>
      <c r="TPL52" s="97"/>
      <c r="TPM52" s="90"/>
      <c r="TPN52" s="91"/>
      <c r="TPO52" s="103"/>
      <c r="TPP52" s="104"/>
      <c r="TPQ52" s="105"/>
      <c r="TPR52" s="118"/>
      <c r="TPS52" s="96"/>
      <c r="TPT52" s="86"/>
      <c r="TPU52" s="96"/>
      <c r="TPV52" s="96"/>
      <c r="TPW52" s="96"/>
      <c r="TPX52" s="96"/>
      <c r="TPY52" s="96"/>
      <c r="TPZ52" s="96"/>
      <c r="TQA52" s="96"/>
      <c r="TQB52" s="96"/>
      <c r="TQC52" s="96"/>
      <c r="TQD52" s="96"/>
      <c r="TQE52" s="96"/>
      <c r="TQF52" s="96"/>
      <c r="TQG52" s="96"/>
      <c r="TQH52" s="96"/>
      <c r="TQI52" s="96"/>
      <c r="TQJ52" s="96"/>
      <c r="TQK52" s="96"/>
      <c r="TQL52" s="96"/>
      <c r="TQM52" s="96"/>
      <c r="TQN52" s="96"/>
      <c r="TQO52" s="96"/>
      <c r="TQP52" s="83"/>
      <c r="TQQ52" s="97"/>
      <c r="TQR52" s="90"/>
      <c r="TQS52" s="91"/>
      <c r="TQT52" s="103"/>
      <c r="TQU52" s="104"/>
      <c r="TQV52" s="105"/>
      <c r="TQW52" s="118"/>
      <c r="TQX52" s="96"/>
      <c r="TQY52" s="86"/>
      <c r="TQZ52" s="96"/>
      <c r="TRA52" s="96"/>
      <c r="TRB52" s="96"/>
      <c r="TRC52" s="96"/>
      <c r="TRD52" s="96"/>
      <c r="TRE52" s="96"/>
      <c r="TRF52" s="96"/>
      <c r="TRG52" s="96"/>
      <c r="TRH52" s="96"/>
      <c r="TRI52" s="96"/>
      <c r="TRJ52" s="96"/>
      <c r="TRK52" s="96"/>
      <c r="TRL52" s="96"/>
      <c r="TRM52" s="96"/>
      <c r="TRN52" s="96"/>
      <c r="TRO52" s="96"/>
      <c r="TRP52" s="96"/>
      <c r="TRQ52" s="96"/>
      <c r="TRR52" s="96"/>
      <c r="TRS52" s="96"/>
      <c r="TRT52" s="96"/>
      <c r="TRU52" s="83"/>
      <c r="TRV52" s="97"/>
      <c r="TRW52" s="90"/>
      <c r="TRX52" s="91"/>
      <c r="TRY52" s="103"/>
      <c r="TRZ52" s="104"/>
      <c r="TSA52" s="105"/>
      <c r="TSB52" s="118"/>
      <c r="TSC52" s="96"/>
      <c r="TSD52" s="86"/>
      <c r="TSE52" s="96"/>
      <c r="TSF52" s="96"/>
      <c r="TSG52" s="96"/>
      <c r="TSH52" s="96"/>
      <c r="TSI52" s="96"/>
      <c r="TSJ52" s="96"/>
      <c r="TSK52" s="96"/>
      <c r="TSL52" s="96"/>
      <c r="TSM52" s="96"/>
      <c r="TSN52" s="96"/>
      <c r="TSO52" s="96"/>
      <c r="TSP52" s="96"/>
      <c r="TSQ52" s="96"/>
      <c r="TSR52" s="96"/>
      <c r="TSS52" s="96"/>
      <c r="TST52" s="96"/>
      <c r="TSU52" s="96"/>
      <c r="TSV52" s="96"/>
      <c r="TSW52" s="96"/>
      <c r="TSX52" s="96"/>
      <c r="TSY52" s="96"/>
      <c r="TSZ52" s="83"/>
      <c r="TTA52" s="97"/>
      <c r="TTB52" s="90"/>
      <c r="TTC52" s="91"/>
      <c r="TTD52" s="103"/>
      <c r="TTE52" s="104"/>
      <c r="TTF52" s="105"/>
      <c r="TTG52" s="118"/>
      <c r="TTH52" s="96"/>
      <c r="TTI52" s="86"/>
      <c r="TTJ52" s="96"/>
      <c r="TTK52" s="96"/>
      <c r="TTL52" s="96"/>
      <c r="TTM52" s="96"/>
      <c r="TTN52" s="96"/>
      <c r="TTO52" s="96"/>
      <c r="TTP52" s="96"/>
      <c r="TTQ52" s="96"/>
      <c r="TTR52" s="96"/>
      <c r="TTS52" s="96"/>
      <c r="TTT52" s="96"/>
      <c r="TTU52" s="96"/>
      <c r="TTV52" s="96"/>
      <c r="TTW52" s="96"/>
      <c r="TTX52" s="96"/>
      <c r="TTY52" s="96"/>
      <c r="TTZ52" s="96"/>
      <c r="TUA52" s="96"/>
      <c r="TUB52" s="96"/>
      <c r="TUC52" s="96"/>
      <c r="TUD52" s="96"/>
      <c r="TUE52" s="83"/>
      <c r="TUF52" s="97"/>
      <c r="TUG52" s="90"/>
      <c r="TUH52" s="91"/>
      <c r="TUI52" s="103"/>
      <c r="TUJ52" s="104"/>
      <c r="TUK52" s="105"/>
      <c r="TUL52" s="118"/>
      <c r="TUM52" s="96"/>
      <c r="TUN52" s="86"/>
      <c r="TUO52" s="96"/>
      <c r="TUP52" s="96"/>
      <c r="TUQ52" s="96"/>
      <c r="TUR52" s="96"/>
      <c r="TUS52" s="96"/>
      <c r="TUT52" s="96"/>
      <c r="TUU52" s="96"/>
      <c r="TUV52" s="96"/>
      <c r="TUW52" s="96"/>
      <c r="TUX52" s="96"/>
      <c r="TUY52" s="96"/>
      <c r="TUZ52" s="96"/>
      <c r="TVA52" s="96"/>
      <c r="TVB52" s="96"/>
      <c r="TVC52" s="96"/>
      <c r="TVD52" s="96"/>
      <c r="TVE52" s="96"/>
      <c r="TVF52" s="96"/>
      <c r="TVG52" s="96"/>
      <c r="TVH52" s="96"/>
      <c r="TVI52" s="96"/>
      <c r="TVJ52" s="83"/>
      <c r="TVK52" s="97"/>
      <c r="TVL52" s="90"/>
      <c r="TVM52" s="91"/>
      <c r="TVN52" s="103"/>
      <c r="TVO52" s="104"/>
      <c r="TVP52" s="105"/>
      <c r="TVQ52" s="118"/>
      <c r="TVR52" s="96"/>
      <c r="TVS52" s="86"/>
      <c r="TVT52" s="96"/>
      <c r="TVU52" s="96"/>
      <c r="TVV52" s="96"/>
      <c r="TVW52" s="96"/>
      <c r="TVX52" s="96"/>
      <c r="TVY52" s="96"/>
      <c r="TVZ52" s="96"/>
      <c r="TWA52" s="96"/>
      <c r="TWB52" s="96"/>
      <c r="TWC52" s="96"/>
      <c r="TWD52" s="96"/>
      <c r="TWE52" s="96"/>
      <c r="TWF52" s="96"/>
      <c r="TWG52" s="96"/>
      <c r="TWH52" s="96"/>
      <c r="TWI52" s="96"/>
      <c r="TWJ52" s="96"/>
      <c r="TWK52" s="96"/>
      <c r="TWL52" s="96"/>
      <c r="TWM52" s="96"/>
      <c r="TWN52" s="96"/>
      <c r="TWO52" s="83"/>
      <c r="TWP52" s="97"/>
      <c r="TWQ52" s="90"/>
      <c r="TWR52" s="91"/>
      <c r="TWS52" s="103"/>
      <c r="TWT52" s="104"/>
      <c r="TWU52" s="105"/>
      <c r="TWV52" s="118"/>
      <c r="TWW52" s="96"/>
      <c r="TWX52" s="86"/>
      <c r="TWY52" s="96"/>
      <c r="TWZ52" s="96"/>
      <c r="TXA52" s="96"/>
      <c r="TXB52" s="96"/>
      <c r="TXC52" s="96"/>
      <c r="TXD52" s="96"/>
      <c r="TXE52" s="96"/>
      <c r="TXF52" s="96"/>
      <c r="TXG52" s="96"/>
      <c r="TXH52" s="96"/>
      <c r="TXI52" s="96"/>
      <c r="TXJ52" s="96"/>
      <c r="TXK52" s="96"/>
      <c r="TXL52" s="96"/>
      <c r="TXM52" s="96"/>
      <c r="TXN52" s="96"/>
      <c r="TXO52" s="96"/>
      <c r="TXP52" s="96"/>
      <c r="TXQ52" s="96"/>
      <c r="TXR52" s="96"/>
      <c r="TXS52" s="96"/>
      <c r="TXT52" s="83"/>
      <c r="TXU52" s="97"/>
      <c r="TXV52" s="90"/>
      <c r="TXW52" s="91"/>
      <c r="TXX52" s="103"/>
      <c r="TXY52" s="104"/>
      <c r="TXZ52" s="105"/>
      <c r="TYA52" s="118"/>
      <c r="TYB52" s="96"/>
      <c r="TYC52" s="86"/>
      <c r="TYD52" s="96"/>
      <c r="TYE52" s="96"/>
      <c r="TYF52" s="96"/>
      <c r="TYG52" s="96"/>
      <c r="TYH52" s="96"/>
      <c r="TYI52" s="96"/>
      <c r="TYJ52" s="96"/>
      <c r="TYK52" s="96"/>
      <c r="TYL52" s="96"/>
      <c r="TYM52" s="96"/>
      <c r="TYN52" s="96"/>
      <c r="TYO52" s="96"/>
      <c r="TYP52" s="96"/>
      <c r="TYQ52" s="96"/>
      <c r="TYR52" s="96"/>
      <c r="TYS52" s="96"/>
      <c r="TYT52" s="96"/>
      <c r="TYU52" s="96"/>
      <c r="TYV52" s="96"/>
      <c r="TYW52" s="96"/>
      <c r="TYX52" s="96"/>
      <c r="TYY52" s="83"/>
      <c r="TYZ52" s="97"/>
      <c r="TZA52" s="90"/>
      <c r="TZB52" s="91"/>
      <c r="TZC52" s="103"/>
      <c r="TZD52" s="104"/>
      <c r="TZE52" s="105"/>
      <c r="TZF52" s="118"/>
      <c r="TZG52" s="96"/>
      <c r="TZH52" s="86"/>
      <c r="TZI52" s="96"/>
      <c r="TZJ52" s="96"/>
      <c r="TZK52" s="96"/>
      <c r="TZL52" s="96"/>
      <c r="TZM52" s="96"/>
      <c r="TZN52" s="96"/>
      <c r="TZO52" s="96"/>
      <c r="TZP52" s="96"/>
      <c r="TZQ52" s="96"/>
      <c r="TZR52" s="96"/>
      <c r="TZS52" s="96"/>
      <c r="TZT52" s="96"/>
      <c r="TZU52" s="96"/>
      <c r="TZV52" s="96"/>
      <c r="TZW52" s="96"/>
      <c r="TZX52" s="96"/>
      <c r="TZY52" s="96"/>
      <c r="TZZ52" s="96"/>
      <c r="UAA52" s="96"/>
      <c r="UAB52" s="96"/>
      <c r="UAC52" s="96"/>
      <c r="UAD52" s="83"/>
      <c r="UAE52" s="97"/>
      <c r="UAF52" s="90"/>
      <c r="UAG52" s="91"/>
      <c r="UAH52" s="103"/>
      <c r="UAI52" s="104"/>
      <c r="UAJ52" s="105"/>
      <c r="UAK52" s="118"/>
      <c r="UAL52" s="96"/>
      <c r="UAM52" s="86"/>
      <c r="UAN52" s="96"/>
      <c r="UAO52" s="96"/>
      <c r="UAP52" s="96"/>
      <c r="UAQ52" s="96"/>
      <c r="UAR52" s="96"/>
      <c r="UAS52" s="96"/>
      <c r="UAT52" s="96"/>
      <c r="UAU52" s="96"/>
      <c r="UAV52" s="96"/>
      <c r="UAW52" s="96"/>
      <c r="UAX52" s="96"/>
      <c r="UAY52" s="96"/>
      <c r="UAZ52" s="96"/>
      <c r="UBA52" s="96"/>
      <c r="UBB52" s="96"/>
      <c r="UBC52" s="96"/>
      <c r="UBD52" s="96"/>
      <c r="UBE52" s="96"/>
      <c r="UBF52" s="96"/>
      <c r="UBG52" s="96"/>
      <c r="UBH52" s="96"/>
      <c r="UBI52" s="83"/>
      <c r="UBJ52" s="97"/>
      <c r="UBK52" s="90"/>
      <c r="UBL52" s="91"/>
      <c r="UBM52" s="103"/>
      <c r="UBN52" s="104"/>
      <c r="UBO52" s="105"/>
      <c r="UBP52" s="118"/>
      <c r="UBQ52" s="96"/>
      <c r="UBR52" s="86"/>
      <c r="UBS52" s="96"/>
      <c r="UBT52" s="96"/>
      <c r="UBU52" s="96"/>
      <c r="UBV52" s="96"/>
      <c r="UBW52" s="96"/>
      <c r="UBX52" s="96"/>
      <c r="UBY52" s="96"/>
      <c r="UBZ52" s="96"/>
      <c r="UCA52" s="96"/>
      <c r="UCB52" s="96"/>
      <c r="UCC52" s="96"/>
      <c r="UCD52" s="96"/>
      <c r="UCE52" s="96"/>
      <c r="UCF52" s="96"/>
      <c r="UCG52" s="96"/>
      <c r="UCH52" s="96"/>
      <c r="UCI52" s="96"/>
      <c r="UCJ52" s="96"/>
      <c r="UCK52" s="96"/>
      <c r="UCL52" s="96"/>
      <c r="UCM52" s="96"/>
      <c r="UCN52" s="83"/>
      <c r="UCO52" s="97"/>
      <c r="UCP52" s="90"/>
      <c r="UCQ52" s="91"/>
      <c r="UCR52" s="103"/>
      <c r="UCS52" s="104"/>
      <c r="UCT52" s="105"/>
      <c r="UCU52" s="118"/>
      <c r="UCV52" s="96"/>
      <c r="UCW52" s="86"/>
      <c r="UCX52" s="96"/>
      <c r="UCY52" s="96"/>
      <c r="UCZ52" s="96"/>
      <c r="UDA52" s="96"/>
      <c r="UDB52" s="96"/>
      <c r="UDC52" s="96"/>
      <c r="UDD52" s="96"/>
      <c r="UDE52" s="96"/>
      <c r="UDF52" s="96"/>
      <c r="UDG52" s="96"/>
      <c r="UDH52" s="96"/>
      <c r="UDI52" s="96"/>
      <c r="UDJ52" s="96"/>
      <c r="UDK52" s="96"/>
      <c r="UDL52" s="96"/>
      <c r="UDM52" s="96"/>
      <c r="UDN52" s="96"/>
      <c r="UDO52" s="96"/>
      <c r="UDP52" s="96"/>
      <c r="UDQ52" s="96"/>
      <c r="UDR52" s="96"/>
      <c r="UDS52" s="83"/>
      <c r="UDT52" s="97"/>
      <c r="UDU52" s="90"/>
      <c r="UDV52" s="91"/>
      <c r="UDW52" s="103"/>
      <c r="UDX52" s="104"/>
      <c r="UDY52" s="105"/>
      <c r="UDZ52" s="118"/>
      <c r="UEA52" s="96"/>
      <c r="UEB52" s="86"/>
      <c r="UEC52" s="96"/>
      <c r="UED52" s="96"/>
      <c r="UEE52" s="96"/>
      <c r="UEF52" s="96"/>
      <c r="UEG52" s="96"/>
      <c r="UEH52" s="96"/>
      <c r="UEI52" s="96"/>
      <c r="UEJ52" s="96"/>
      <c r="UEK52" s="96"/>
      <c r="UEL52" s="96"/>
      <c r="UEM52" s="96"/>
      <c r="UEN52" s="96"/>
      <c r="UEO52" s="96"/>
      <c r="UEP52" s="96"/>
      <c r="UEQ52" s="96"/>
      <c r="UER52" s="96"/>
      <c r="UES52" s="96"/>
      <c r="UET52" s="96"/>
      <c r="UEU52" s="96"/>
      <c r="UEV52" s="96"/>
      <c r="UEW52" s="96"/>
      <c r="UEX52" s="83"/>
      <c r="UEY52" s="97"/>
      <c r="UEZ52" s="90"/>
      <c r="UFA52" s="91"/>
      <c r="UFB52" s="103"/>
      <c r="UFC52" s="104"/>
      <c r="UFD52" s="105"/>
      <c r="UFE52" s="118"/>
      <c r="UFF52" s="96"/>
      <c r="UFG52" s="86"/>
      <c r="UFH52" s="96"/>
      <c r="UFI52" s="96"/>
      <c r="UFJ52" s="96"/>
      <c r="UFK52" s="96"/>
      <c r="UFL52" s="96"/>
      <c r="UFM52" s="96"/>
      <c r="UFN52" s="96"/>
      <c r="UFO52" s="96"/>
      <c r="UFP52" s="96"/>
      <c r="UFQ52" s="96"/>
      <c r="UFR52" s="96"/>
      <c r="UFS52" s="96"/>
      <c r="UFT52" s="96"/>
      <c r="UFU52" s="96"/>
      <c r="UFV52" s="96"/>
      <c r="UFW52" s="96"/>
      <c r="UFX52" s="96"/>
      <c r="UFY52" s="96"/>
      <c r="UFZ52" s="96"/>
      <c r="UGA52" s="96"/>
      <c r="UGB52" s="96"/>
      <c r="UGC52" s="83"/>
      <c r="UGD52" s="97"/>
      <c r="UGE52" s="90"/>
      <c r="UGF52" s="91"/>
      <c r="UGG52" s="103"/>
      <c r="UGH52" s="104"/>
      <c r="UGI52" s="105"/>
      <c r="UGJ52" s="118"/>
      <c r="UGK52" s="96"/>
      <c r="UGL52" s="86"/>
      <c r="UGM52" s="96"/>
      <c r="UGN52" s="96"/>
      <c r="UGO52" s="96"/>
      <c r="UGP52" s="96"/>
      <c r="UGQ52" s="96"/>
      <c r="UGR52" s="96"/>
      <c r="UGS52" s="96"/>
      <c r="UGT52" s="96"/>
      <c r="UGU52" s="96"/>
      <c r="UGV52" s="96"/>
      <c r="UGW52" s="96"/>
      <c r="UGX52" s="96"/>
      <c r="UGY52" s="96"/>
      <c r="UGZ52" s="96"/>
      <c r="UHA52" s="96"/>
      <c r="UHB52" s="96"/>
      <c r="UHC52" s="96"/>
      <c r="UHD52" s="96"/>
      <c r="UHE52" s="96"/>
      <c r="UHF52" s="96"/>
      <c r="UHG52" s="96"/>
      <c r="UHH52" s="83"/>
      <c r="UHI52" s="97"/>
      <c r="UHJ52" s="90"/>
      <c r="UHK52" s="91"/>
      <c r="UHL52" s="103"/>
      <c r="UHM52" s="104"/>
      <c r="UHN52" s="105"/>
      <c r="UHO52" s="118"/>
      <c r="UHP52" s="96"/>
      <c r="UHQ52" s="86"/>
      <c r="UHR52" s="96"/>
      <c r="UHS52" s="96"/>
      <c r="UHT52" s="96"/>
      <c r="UHU52" s="96"/>
      <c r="UHV52" s="96"/>
      <c r="UHW52" s="96"/>
      <c r="UHX52" s="96"/>
      <c r="UHY52" s="96"/>
      <c r="UHZ52" s="96"/>
      <c r="UIA52" s="96"/>
      <c r="UIB52" s="96"/>
      <c r="UIC52" s="96"/>
      <c r="UID52" s="96"/>
      <c r="UIE52" s="96"/>
      <c r="UIF52" s="96"/>
      <c r="UIG52" s="96"/>
      <c r="UIH52" s="96"/>
      <c r="UII52" s="96"/>
      <c r="UIJ52" s="96"/>
      <c r="UIK52" s="96"/>
      <c r="UIL52" s="96"/>
      <c r="UIM52" s="83"/>
      <c r="UIN52" s="97"/>
      <c r="UIO52" s="90"/>
      <c r="UIP52" s="91"/>
      <c r="UIQ52" s="103"/>
      <c r="UIR52" s="104"/>
      <c r="UIS52" s="105"/>
      <c r="UIT52" s="118"/>
      <c r="UIU52" s="96"/>
      <c r="UIV52" s="86"/>
      <c r="UIW52" s="96"/>
      <c r="UIX52" s="96"/>
      <c r="UIY52" s="96"/>
      <c r="UIZ52" s="96"/>
      <c r="UJA52" s="96"/>
      <c r="UJB52" s="96"/>
      <c r="UJC52" s="96"/>
      <c r="UJD52" s="96"/>
      <c r="UJE52" s="96"/>
      <c r="UJF52" s="96"/>
      <c r="UJG52" s="96"/>
      <c r="UJH52" s="96"/>
      <c r="UJI52" s="96"/>
      <c r="UJJ52" s="96"/>
      <c r="UJK52" s="96"/>
      <c r="UJL52" s="96"/>
      <c r="UJM52" s="96"/>
      <c r="UJN52" s="96"/>
      <c r="UJO52" s="96"/>
      <c r="UJP52" s="96"/>
      <c r="UJQ52" s="96"/>
      <c r="UJR52" s="83"/>
      <c r="UJS52" s="97"/>
      <c r="UJT52" s="90"/>
      <c r="UJU52" s="91"/>
      <c r="UJV52" s="103"/>
      <c r="UJW52" s="104"/>
      <c r="UJX52" s="105"/>
      <c r="UJY52" s="118"/>
      <c r="UJZ52" s="96"/>
      <c r="UKA52" s="86"/>
      <c r="UKB52" s="96"/>
      <c r="UKC52" s="96"/>
      <c r="UKD52" s="96"/>
      <c r="UKE52" s="96"/>
      <c r="UKF52" s="96"/>
      <c r="UKG52" s="96"/>
      <c r="UKH52" s="96"/>
      <c r="UKI52" s="96"/>
      <c r="UKJ52" s="96"/>
      <c r="UKK52" s="96"/>
      <c r="UKL52" s="96"/>
      <c r="UKM52" s="96"/>
      <c r="UKN52" s="96"/>
      <c r="UKO52" s="96"/>
      <c r="UKP52" s="96"/>
      <c r="UKQ52" s="96"/>
      <c r="UKR52" s="96"/>
      <c r="UKS52" s="96"/>
      <c r="UKT52" s="96"/>
      <c r="UKU52" s="96"/>
      <c r="UKV52" s="96"/>
      <c r="UKW52" s="83"/>
      <c r="UKX52" s="97"/>
      <c r="UKY52" s="90"/>
      <c r="UKZ52" s="91"/>
      <c r="ULA52" s="103"/>
      <c r="ULB52" s="104"/>
      <c r="ULC52" s="105"/>
      <c r="ULD52" s="118"/>
      <c r="ULE52" s="96"/>
      <c r="ULF52" s="86"/>
      <c r="ULG52" s="96"/>
      <c r="ULH52" s="96"/>
      <c r="ULI52" s="96"/>
      <c r="ULJ52" s="96"/>
      <c r="ULK52" s="96"/>
      <c r="ULL52" s="96"/>
      <c r="ULM52" s="96"/>
      <c r="ULN52" s="96"/>
      <c r="ULO52" s="96"/>
      <c r="ULP52" s="96"/>
      <c r="ULQ52" s="96"/>
      <c r="ULR52" s="96"/>
      <c r="ULS52" s="96"/>
      <c r="ULT52" s="96"/>
      <c r="ULU52" s="96"/>
      <c r="ULV52" s="96"/>
      <c r="ULW52" s="96"/>
      <c r="ULX52" s="96"/>
      <c r="ULY52" s="96"/>
      <c r="ULZ52" s="96"/>
      <c r="UMA52" s="96"/>
      <c r="UMB52" s="83"/>
      <c r="UMC52" s="97"/>
      <c r="UMD52" s="90"/>
      <c r="UME52" s="91"/>
      <c r="UMF52" s="103"/>
      <c r="UMG52" s="104"/>
      <c r="UMH52" s="105"/>
      <c r="UMI52" s="118"/>
      <c r="UMJ52" s="96"/>
      <c r="UMK52" s="86"/>
      <c r="UML52" s="96"/>
      <c r="UMM52" s="96"/>
      <c r="UMN52" s="96"/>
      <c r="UMO52" s="96"/>
      <c r="UMP52" s="96"/>
      <c r="UMQ52" s="96"/>
      <c r="UMR52" s="96"/>
      <c r="UMS52" s="96"/>
      <c r="UMT52" s="96"/>
      <c r="UMU52" s="96"/>
      <c r="UMV52" s="96"/>
      <c r="UMW52" s="96"/>
      <c r="UMX52" s="96"/>
      <c r="UMY52" s="96"/>
      <c r="UMZ52" s="96"/>
      <c r="UNA52" s="96"/>
      <c r="UNB52" s="96"/>
      <c r="UNC52" s="96"/>
      <c r="UND52" s="96"/>
      <c r="UNE52" s="96"/>
      <c r="UNF52" s="96"/>
      <c r="UNG52" s="83"/>
      <c r="UNH52" s="97"/>
      <c r="UNI52" s="90"/>
      <c r="UNJ52" s="91"/>
      <c r="UNK52" s="103"/>
      <c r="UNL52" s="104"/>
      <c r="UNM52" s="105"/>
      <c r="UNN52" s="118"/>
      <c r="UNO52" s="96"/>
      <c r="UNP52" s="86"/>
      <c r="UNQ52" s="96"/>
      <c r="UNR52" s="96"/>
      <c r="UNS52" s="96"/>
      <c r="UNT52" s="96"/>
      <c r="UNU52" s="96"/>
      <c r="UNV52" s="96"/>
      <c r="UNW52" s="96"/>
      <c r="UNX52" s="96"/>
      <c r="UNY52" s="96"/>
      <c r="UNZ52" s="96"/>
      <c r="UOA52" s="96"/>
      <c r="UOB52" s="96"/>
      <c r="UOC52" s="96"/>
      <c r="UOD52" s="96"/>
      <c r="UOE52" s="96"/>
      <c r="UOF52" s="96"/>
      <c r="UOG52" s="96"/>
      <c r="UOH52" s="96"/>
      <c r="UOI52" s="96"/>
      <c r="UOJ52" s="96"/>
      <c r="UOK52" s="96"/>
      <c r="UOL52" s="83"/>
      <c r="UOM52" s="97"/>
      <c r="UON52" s="90"/>
      <c r="UOO52" s="91"/>
      <c r="UOP52" s="103"/>
      <c r="UOQ52" s="104"/>
      <c r="UOR52" s="105"/>
      <c r="UOS52" s="118"/>
      <c r="UOT52" s="96"/>
      <c r="UOU52" s="86"/>
      <c r="UOV52" s="96"/>
      <c r="UOW52" s="96"/>
      <c r="UOX52" s="96"/>
      <c r="UOY52" s="96"/>
      <c r="UOZ52" s="96"/>
      <c r="UPA52" s="96"/>
      <c r="UPB52" s="96"/>
      <c r="UPC52" s="96"/>
      <c r="UPD52" s="96"/>
      <c r="UPE52" s="96"/>
      <c r="UPF52" s="96"/>
      <c r="UPG52" s="96"/>
      <c r="UPH52" s="96"/>
      <c r="UPI52" s="96"/>
      <c r="UPJ52" s="96"/>
      <c r="UPK52" s="96"/>
      <c r="UPL52" s="96"/>
      <c r="UPM52" s="96"/>
      <c r="UPN52" s="96"/>
      <c r="UPO52" s="96"/>
      <c r="UPP52" s="96"/>
      <c r="UPQ52" s="83"/>
      <c r="UPR52" s="97"/>
      <c r="UPS52" s="90"/>
      <c r="UPT52" s="91"/>
      <c r="UPU52" s="103"/>
      <c r="UPV52" s="104"/>
      <c r="UPW52" s="105"/>
      <c r="UPX52" s="118"/>
      <c r="UPY52" s="96"/>
      <c r="UPZ52" s="86"/>
      <c r="UQA52" s="96"/>
      <c r="UQB52" s="96"/>
      <c r="UQC52" s="96"/>
      <c r="UQD52" s="96"/>
      <c r="UQE52" s="96"/>
      <c r="UQF52" s="96"/>
      <c r="UQG52" s="96"/>
      <c r="UQH52" s="96"/>
      <c r="UQI52" s="96"/>
      <c r="UQJ52" s="96"/>
      <c r="UQK52" s="96"/>
      <c r="UQL52" s="96"/>
      <c r="UQM52" s="96"/>
      <c r="UQN52" s="96"/>
      <c r="UQO52" s="96"/>
      <c r="UQP52" s="96"/>
      <c r="UQQ52" s="96"/>
      <c r="UQR52" s="96"/>
      <c r="UQS52" s="96"/>
      <c r="UQT52" s="96"/>
      <c r="UQU52" s="96"/>
      <c r="UQV52" s="83"/>
      <c r="UQW52" s="97"/>
      <c r="UQX52" s="90"/>
      <c r="UQY52" s="91"/>
      <c r="UQZ52" s="103"/>
      <c r="URA52" s="104"/>
      <c r="URB52" s="105"/>
      <c r="URC52" s="118"/>
      <c r="URD52" s="96"/>
      <c r="URE52" s="86"/>
      <c r="URF52" s="96"/>
      <c r="URG52" s="96"/>
      <c r="URH52" s="96"/>
      <c r="URI52" s="96"/>
      <c r="URJ52" s="96"/>
      <c r="URK52" s="96"/>
      <c r="URL52" s="96"/>
      <c r="URM52" s="96"/>
      <c r="URN52" s="96"/>
      <c r="URO52" s="96"/>
      <c r="URP52" s="96"/>
      <c r="URQ52" s="96"/>
      <c r="URR52" s="96"/>
      <c r="URS52" s="96"/>
      <c r="URT52" s="96"/>
      <c r="URU52" s="96"/>
      <c r="URV52" s="96"/>
      <c r="URW52" s="96"/>
      <c r="URX52" s="96"/>
      <c r="URY52" s="96"/>
      <c r="URZ52" s="96"/>
      <c r="USA52" s="83"/>
      <c r="USB52" s="97"/>
      <c r="USC52" s="90"/>
      <c r="USD52" s="91"/>
      <c r="USE52" s="103"/>
      <c r="USF52" s="104"/>
      <c r="USG52" s="105"/>
      <c r="USH52" s="118"/>
      <c r="USI52" s="96"/>
      <c r="USJ52" s="86"/>
      <c r="USK52" s="96"/>
      <c r="USL52" s="96"/>
      <c r="USM52" s="96"/>
      <c r="USN52" s="96"/>
      <c r="USO52" s="96"/>
      <c r="USP52" s="96"/>
      <c r="USQ52" s="96"/>
      <c r="USR52" s="96"/>
      <c r="USS52" s="96"/>
      <c r="UST52" s="96"/>
      <c r="USU52" s="96"/>
      <c r="USV52" s="96"/>
      <c r="USW52" s="96"/>
      <c r="USX52" s="96"/>
      <c r="USY52" s="96"/>
      <c r="USZ52" s="96"/>
      <c r="UTA52" s="96"/>
      <c r="UTB52" s="96"/>
      <c r="UTC52" s="96"/>
      <c r="UTD52" s="96"/>
      <c r="UTE52" s="96"/>
      <c r="UTF52" s="83"/>
      <c r="UTG52" s="97"/>
      <c r="UTH52" s="90"/>
      <c r="UTI52" s="91"/>
      <c r="UTJ52" s="103"/>
      <c r="UTK52" s="104"/>
      <c r="UTL52" s="105"/>
      <c r="UTM52" s="118"/>
      <c r="UTN52" s="96"/>
      <c r="UTO52" s="86"/>
      <c r="UTP52" s="96"/>
      <c r="UTQ52" s="96"/>
      <c r="UTR52" s="96"/>
      <c r="UTS52" s="96"/>
      <c r="UTT52" s="96"/>
      <c r="UTU52" s="96"/>
      <c r="UTV52" s="96"/>
      <c r="UTW52" s="96"/>
      <c r="UTX52" s="96"/>
      <c r="UTY52" s="96"/>
      <c r="UTZ52" s="96"/>
      <c r="UUA52" s="96"/>
      <c r="UUB52" s="96"/>
      <c r="UUC52" s="96"/>
      <c r="UUD52" s="96"/>
      <c r="UUE52" s="96"/>
      <c r="UUF52" s="96"/>
      <c r="UUG52" s="96"/>
      <c r="UUH52" s="96"/>
      <c r="UUI52" s="96"/>
      <c r="UUJ52" s="96"/>
      <c r="UUK52" s="83"/>
      <c r="UUL52" s="97"/>
      <c r="UUM52" s="90"/>
      <c r="UUN52" s="91"/>
      <c r="UUO52" s="103"/>
      <c r="UUP52" s="104"/>
      <c r="UUQ52" s="105"/>
      <c r="UUR52" s="118"/>
      <c r="UUS52" s="96"/>
      <c r="UUT52" s="86"/>
      <c r="UUU52" s="96"/>
      <c r="UUV52" s="96"/>
      <c r="UUW52" s="96"/>
      <c r="UUX52" s="96"/>
      <c r="UUY52" s="96"/>
      <c r="UUZ52" s="96"/>
      <c r="UVA52" s="96"/>
      <c r="UVB52" s="96"/>
      <c r="UVC52" s="96"/>
      <c r="UVD52" s="96"/>
      <c r="UVE52" s="96"/>
      <c r="UVF52" s="96"/>
      <c r="UVG52" s="96"/>
      <c r="UVH52" s="96"/>
      <c r="UVI52" s="96"/>
      <c r="UVJ52" s="96"/>
      <c r="UVK52" s="96"/>
      <c r="UVL52" s="96"/>
      <c r="UVM52" s="96"/>
      <c r="UVN52" s="96"/>
      <c r="UVO52" s="96"/>
      <c r="UVP52" s="83"/>
      <c r="UVQ52" s="97"/>
      <c r="UVR52" s="90"/>
      <c r="UVS52" s="91"/>
      <c r="UVT52" s="103"/>
      <c r="UVU52" s="104"/>
      <c r="UVV52" s="105"/>
      <c r="UVW52" s="118"/>
      <c r="UVX52" s="96"/>
      <c r="UVY52" s="86"/>
      <c r="UVZ52" s="96"/>
      <c r="UWA52" s="96"/>
      <c r="UWB52" s="96"/>
      <c r="UWC52" s="96"/>
      <c r="UWD52" s="96"/>
      <c r="UWE52" s="96"/>
      <c r="UWF52" s="96"/>
      <c r="UWG52" s="96"/>
      <c r="UWH52" s="96"/>
      <c r="UWI52" s="96"/>
      <c r="UWJ52" s="96"/>
      <c r="UWK52" s="96"/>
      <c r="UWL52" s="96"/>
      <c r="UWM52" s="96"/>
      <c r="UWN52" s="96"/>
      <c r="UWO52" s="96"/>
      <c r="UWP52" s="96"/>
      <c r="UWQ52" s="96"/>
      <c r="UWR52" s="96"/>
      <c r="UWS52" s="96"/>
      <c r="UWT52" s="96"/>
      <c r="UWU52" s="83"/>
      <c r="UWV52" s="97"/>
      <c r="UWW52" s="90"/>
      <c r="UWX52" s="91"/>
      <c r="UWY52" s="103"/>
      <c r="UWZ52" s="104"/>
      <c r="UXA52" s="105"/>
      <c r="UXB52" s="118"/>
      <c r="UXC52" s="96"/>
      <c r="UXD52" s="86"/>
      <c r="UXE52" s="96"/>
      <c r="UXF52" s="96"/>
      <c r="UXG52" s="96"/>
      <c r="UXH52" s="96"/>
      <c r="UXI52" s="96"/>
      <c r="UXJ52" s="96"/>
      <c r="UXK52" s="96"/>
      <c r="UXL52" s="96"/>
      <c r="UXM52" s="96"/>
      <c r="UXN52" s="96"/>
      <c r="UXO52" s="96"/>
      <c r="UXP52" s="96"/>
      <c r="UXQ52" s="96"/>
      <c r="UXR52" s="96"/>
      <c r="UXS52" s="96"/>
      <c r="UXT52" s="96"/>
      <c r="UXU52" s="96"/>
      <c r="UXV52" s="96"/>
      <c r="UXW52" s="96"/>
      <c r="UXX52" s="96"/>
      <c r="UXY52" s="96"/>
      <c r="UXZ52" s="83"/>
      <c r="UYA52" s="97"/>
      <c r="UYB52" s="90"/>
      <c r="UYC52" s="91"/>
      <c r="UYD52" s="103"/>
      <c r="UYE52" s="104"/>
      <c r="UYF52" s="105"/>
      <c r="UYG52" s="118"/>
      <c r="UYH52" s="96"/>
      <c r="UYI52" s="86"/>
      <c r="UYJ52" s="96"/>
      <c r="UYK52" s="96"/>
      <c r="UYL52" s="96"/>
      <c r="UYM52" s="96"/>
      <c r="UYN52" s="96"/>
      <c r="UYO52" s="96"/>
      <c r="UYP52" s="96"/>
      <c r="UYQ52" s="96"/>
      <c r="UYR52" s="96"/>
      <c r="UYS52" s="96"/>
      <c r="UYT52" s="96"/>
      <c r="UYU52" s="96"/>
      <c r="UYV52" s="96"/>
      <c r="UYW52" s="96"/>
      <c r="UYX52" s="96"/>
      <c r="UYY52" s="96"/>
      <c r="UYZ52" s="96"/>
      <c r="UZA52" s="96"/>
      <c r="UZB52" s="96"/>
      <c r="UZC52" s="96"/>
      <c r="UZD52" s="96"/>
      <c r="UZE52" s="83"/>
      <c r="UZF52" s="97"/>
      <c r="UZG52" s="90"/>
      <c r="UZH52" s="91"/>
      <c r="UZI52" s="103"/>
      <c r="UZJ52" s="104"/>
      <c r="UZK52" s="105"/>
      <c r="UZL52" s="118"/>
      <c r="UZM52" s="96"/>
      <c r="UZN52" s="86"/>
      <c r="UZO52" s="96"/>
      <c r="UZP52" s="96"/>
      <c r="UZQ52" s="96"/>
      <c r="UZR52" s="96"/>
      <c r="UZS52" s="96"/>
      <c r="UZT52" s="96"/>
      <c r="UZU52" s="96"/>
      <c r="UZV52" s="96"/>
      <c r="UZW52" s="96"/>
      <c r="UZX52" s="96"/>
      <c r="UZY52" s="96"/>
      <c r="UZZ52" s="96"/>
      <c r="VAA52" s="96"/>
      <c r="VAB52" s="96"/>
      <c r="VAC52" s="96"/>
      <c r="VAD52" s="96"/>
      <c r="VAE52" s="96"/>
      <c r="VAF52" s="96"/>
      <c r="VAG52" s="96"/>
      <c r="VAH52" s="96"/>
      <c r="VAI52" s="96"/>
      <c r="VAJ52" s="83"/>
      <c r="VAK52" s="97"/>
      <c r="VAL52" s="90"/>
      <c r="VAM52" s="91"/>
      <c r="VAN52" s="103"/>
      <c r="VAO52" s="104"/>
      <c r="VAP52" s="105"/>
      <c r="VAQ52" s="118"/>
      <c r="VAR52" s="96"/>
      <c r="VAS52" s="86"/>
      <c r="VAT52" s="96"/>
      <c r="VAU52" s="96"/>
      <c r="VAV52" s="96"/>
      <c r="VAW52" s="96"/>
      <c r="VAX52" s="96"/>
      <c r="VAY52" s="96"/>
      <c r="VAZ52" s="96"/>
      <c r="VBA52" s="96"/>
      <c r="VBB52" s="96"/>
      <c r="VBC52" s="96"/>
      <c r="VBD52" s="96"/>
      <c r="VBE52" s="96"/>
      <c r="VBF52" s="96"/>
      <c r="VBG52" s="96"/>
      <c r="VBH52" s="96"/>
      <c r="VBI52" s="96"/>
      <c r="VBJ52" s="96"/>
      <c r="VBK52" s="96"/>
      <c r="VBL52" s="96"/>
      <c r="VBM52" s="96"/>
      <c r="VBN52" s="96"/>
      <c r="VBO52" s="83"/>
      <c r="VBP52" s="97"/>
      <c r="VBQ52" s="90"/>
      <c r="VBR52" s="91"/>
      <c r="VBS52" s="103"/>
      <c r="VBT52" s="104"/>
      <c r="VBU52" s="105"/>
      <c r="VBV52" s="118"/>
      <c r="VBW52" s="96"/>
      <c r="VBX52" s="86"/>
      <c r="VBY52" s="96"/>
      <c r="VBZ52" s="96"/>
      <c r="VCA52" s="96"/>
      <c r="VCB52" s="96"/>
      <c r="VCC52" s="96"/>
      <c r="VCD52" s="96"/>
      <c r="VCE52" s="96"/>
      <c r="VCF52" s="96"/>
      <c r="VCG52" s="96"/>
      <c r="VCH52" s="96"/>
      <c r="VCI52" s="96"/>
      <c r="VCJ52" s="96"/>
      <c r="VCK52" s="96"/>
      <c r="VCL52" s="96"/>
      <c r="VCM52" s="96"/>
      <c r="VCN52" s="96"/>
      <c r="VCO52" s="96"/>
      <c r="VCP52" s="96"/>
      <c r="VCQ52" s="96"/>
      <c r="VCR52" s="96"/>
      <c r="VCS52" s="96"/>
      <c r="VCT52" s="83"/>
      <c r="VCU52" s="97"/>
      <c r="VCV52" s="90"/>
      <c r="VCW52" s="91"/>
      <c r="VCX52" s="103"/>
      <c r="VCY52" s="104"/>
      <c r="VCZ52" s="105"/>
      <c r="VDA52" s="118"/>
      <c r="VDB52" s="96"/>
      <c r="VDC52" s="86"/>
      <c r="VDD52" s="96"/>
      <c r="VDE52" s="96"/>
      <c r="VDF52" s="96"/>
      <c r="VDG52" s="96"/>
      <c r="VDH52" s="96"/>
      <c r="VDI52" s="96"/>
      <c r="VDJ52" s="96"/>
      <c r="VDK52" s="96"/>
      <c r="VDL52" s="96"/>
      <c r="VDM52" s="96"/>
      <c r="VDN52" s="96"/>
      <c r="VDO52" s="96"/>
      <c r="VDP52" s="96"/>
      <c r="VDQ52" s="96"/>
      <c r="VDR52" s="96"/>
      <c r="VDS52" s="96"/>
      <c r="VDT52" s="96"/>
      <c r="VDU52" s="96"/>
      <c r="VDV52" s="96"/>
      <c r="VDW52" s="96"/>
      <c r="VDX52" s="96"/>
      <c r="VDY52" s="83"/>
      <c r="VDZ52" s="97"/>
      <c r="VEA52" s="90"/>
      <c r="VEB52" s="91"/>
      <c r="VEC52" s="103"/>
      <c r="VED52" s="104"/>
      <c r="VEE52" s="105"/>
      <c r="VEF52" s="118"/>
      <c r="VEG52" s="96"/>
      <c r="VEH52" s="86"/>
      <c r="VEI52" s="96"/>
      <c r="VEJ52" s="96"/>
      <c r="VEK52" s="96"/>
      <c r="VEL52" s="96"/>
      <c r="VEM52" s="96"/>
      <c r="VEN52" s="96"/>
      <c r="VEO52" s="96"/>
      <c r="VEP52" s="96"/>
      <c r="VEQ52" s="96"/>
      <c r="VER52" s="96"/>
      <c r="VES52" s="96"/>
      <c r="VET52" s="96"/>
      <c r="VEU52" s="96"/>
      <c r="VEV52" s="96"/>
      <c r="VEW52" s="96"/>
      <c r="VEX52" s="96"/>
      <c r="VEY52" s="96"/>
      <c r="VEZ52" s="96"/>
      <c r="VFA52" s="96"/>
      <c r="VFB52" s="96"/>
      <c r="VFC52" s="96"/>
      <c r="VFD52" s="83"/>
      <c r="VFE52" s="97"/>
      <c r="VFF52" s="90"/>
      <c r="VFG52" s="91"/>
      <c r="VFH52" s="103"/>
      <c r="VFI52" s="104"/>
      <c r="VFJ52" s="105"/>
      <c r="VFK52" s="118"/>
      <c r="VFL52" s="96"/>
      <c r="VFM52" s="86"/>
      <c r="VFN52" s="96"/>
      <c r="VFO52" s="96"/>
      <c r="VFP52" s="96"/>
      <c r="VFQ52" s="96"/>
      <c r="VFR52" s="96"/>
      <c r="VFS52" s="96"/>
      <c r="VFT52" s="96"/>
      <c r="VFU52" s="96"/>
      <c r="VFV52" s="96"/>
      <c r="VFW52" s="96"/>
      <c r="VFX52" s="96"/>
      <c r="VFY52" s="96"/>
      <c r="VFZ52" s="96"/>
      <c r="VGA52" s="96"/>
      <c r="VGB52" s="96"/>
      <c r="VGC52" s="96"/>
      <c r="VGD52" s="96"/>
      <c r="VGE52" s="96"/>
      <c r="VGF52" s="96"/>
      <c r="VGG52" s="96"/>
      <c r="VGH52" s="96"/>
      <c r="VGI52" s="83"/>
      <c r="VGJ52" s="97"/>
      <c r="VGK52" s="90"/>
      <c r="VGL52" s="91"/>
      <c r="VGM52" s="103"/>
      <c r="VGN52" s="104"/>
      <c r="VGO52" s="105"/>
      <c r="VGP52" s="118"/>
      <c r="VGQ52" s="96"/>
      <c r="VGR52" s="86"/>
      <c r="VGS52" s="96"/>
      <c r="VGT52" s="96"/>
      <c r="VGU52" s="96"/>
      <c r="VGV52" s="96"/>
      <c r="VGW52" s="96"/>
      <c r="VGX52" s="96"/>
      <c r="VGY52" s="96"/>
      <c r="VGZ52" s="96"/>
      <c r="VHA52" s="96"/>
      <c r="VHB52" s="96"/>
      <c r="VHC52" s="96"/>
      <c r="VHD52" s="96"/>
      <c r="VHE52" s="96"/>
      <c r="VHF52" s="96"/>
      <c r="VHG52" s="96"/>
      <c r="VHH52" s="96"/>
      <c r="VHI52" s="96"/>
      <c r="VHJ52" s="96"/>
      <c r="VHK52" s="96"/>
      <c r="VHL52" s="96"/>
      <c r="VHM52" s="96"/>
      <c r="VHN52" s="83"/>
      <c r="VHO52" s="97"/>
      <c r="VHP52" s="90"/>
      <c r="VHQ52" s="91"/>
      <c r="VHR52" s="103"/>
      <c r="VHS52" s="104"/>
      <c r="VHT52" s="105"/>
      <c r="VHU52" s="118"/>
      <c r="VHV52" s="96"/>
      <c r="VHW52" s="86"/>
      <c r="VHX52" s="96"/>
      <c r="VHY52" s="96"/>
      <c r="VHZ52" s="96"/>
      <c r="VIA52" s="96"/>
      <c r="VIB52" s="96"/>
      <c r="VIC52" s="96"/>
      <c r="VID52" s="96"/>
      <c r="VIE52" s="96"/>
      <c r="VIF52" s="96"/>
      <c r="VIG52" s="96"/>
      <c r="VIH52" s="96"/>
      <c r="VII52" s="96"/>
      <c r="VIJ52" s="96"/>
      <c r="VIK52" s="96"/>
      <c r="VIL52" s="96"/>
      <c r="VIM52" s="96"/>
      <c r="VIN52" s="96"/>
      <c r="VIO52" s="96"/>
      <c r="VIP52" s="96"/>
      <c r="VIQ52" s="96"/>
      <c r="VIR52" s="96"/>
      <c r="VIS52" s="83"/>
      <c r="VIT52" s="97"/>
      <c r="VIU52" s="90"/>
      <c r="VIV52" s="91"/>
      <c r="VIW52" s="103"/>
      <c r="VIX52" s="104"/>
      <c r="VIY52" s="105"/>
      <c r="VIZ52" s="118"/>
      <c r="VJA52" s="96"/>
      <c r="VJB52" s="86"/>
      <c r="VJC52" s="96"/>
      <c r="VJD52" s="96"/>
      <c r="VJE52" s="96"/>
      <c r="VJF52" s="96"/>
      <c r="VJG52" s="96"/>
      <c r="VJH52" s="96"/>
      <c r="VJI52" s="96"/>
      <c r="VJJ52" s="96"/>
      <c r="VJK52" s="96"/>
      <c r="VJL52" s="96"/>
      <c r="VJM52" s="96"/>
      <c r="VJN52" s="96"/>
      <c r="VJO52" s="96"/>
      <c r="VJP52" s="96"/>
      <c r="VJQ52" s="96"/>
      <c r="VJR52" s="96"/>
      <c r="VJS52" s="96"/>
      <c r="VJT52" s="96"/>
      <c r="VJU52" s="96"/>
      <c r="VJV52" s="96"/>
      <c r="VJW52" s="96"/>
      <c r="VJX52" s="83"/>
      <c r="VJY52" s="97"/>
      <c r="VJZ52" s="90"/>
      <c r="VKA52" s="91"/>
      <c r="VKB52" s="103"/>
      <c r="VKC52" s="104"/>
      <c r="VKD52" s="105"/>
      <c r="VKE52" s="118"/>
      <c r="VKF52" s="96"/>
      <c r="VKG52" s="86"/>
      <c r="VKH52" s="96"/>
      <c r="VKI52" s="96"/>
      <c r="VKJ52" s="96"/>
      <c r="VKK52" s="96"/>
      <c r="VKL52" s="96"/>
      <c r="VKM52" s="96"/>
      <c r="VKN52" s="96"/>
      <c r="VKO52" s="96"/>
      <c r="VKP52" s="96"/>
      <c r="VKQ52" s="96"/>
      <c r="VKR52" s="96"/>
      <c r="VKS52" s="96"/>
      <c r="VKT52" s="96"/>
      <c r="VKU52" s="96"/>
      <c r="VKV52" s="96"/>
      <c r="VKW52" s="96"/>
      <c r="VKX52" s="96"/>
      <c r="VKY52" s="96"/>
      <c r="VKZ52" s="96"/>
      <c r="VLA52" s="96"/>
      <c r="VLB52" s="96"/>
      <c r="VLC52" s="83"/>
      <c r="VLD52" s="97"/>
      <c r="VLE52" s="90"/>
      <c r="VLF52" s="91"/>
      <c r="VLG52" s="103"/>
      <c r="VLH52" s="104"/>
      <c r="VLI52" s="105"/>
      <c r="VLJ52" s="118"/>
      <c r="VLK52" s="96"/>
      <c r="VLL52" s="86"/>
      <c r="VLM52" s="96"/>
      <c r="VLN52" s="96"/>
      <c r="VLO52" s="96"/>
      <c r="VLP52" s="96"/>
      <c r="VLQ52" s="96"/>
      <c r="VLR52" s="96"/>
      <c r="VLS52" s="96"/>
      <c r="VLT52" s="96"/>
      <c r="VLU52" s="96"/>
      <c r="VLV52" s="96"/>
      <c r="VLW52" s="96"/>
      <c r="VLX52" s="96"/>
      <c r="VLY52" s="96"/>
      <c r="VLZ52" s="96"/>
      <c r="VMA52" s="96"/>
      <c r="VMB52" s="96"/>
      <c r="VMC52" s="96"/>
      <c r="VMD52" s="96"/>
      <c r="VME52" s="96"/>
      <c r="VMF52" s="96"/>
      <c r="VMG52" s="96"/>
      <c r="VMH52" s="83"/>
      <c r="VMI52" s="97"/>
      <c r="VMJ52" s="90"/>
      <c r="VMK52" s="91"/>
      <c r="VML52" s="103"/>
      <c r="VMM52" s="104"/>
      <c r="VMN52" s="105"/>
      <c r="VMO52" s="118"/>
      <c r="VMP52" s="96"/>
      <c r="VMQ52" s="86"/>
      <c r="VMR52" s="96"/>
      <c r="VMS52" s="96"/>
      <c r="VMT52" s="96"/>
      <c r="VMU52" s="96"/>
      <c r="VMV52" s="96"/>
      <c r="VMW52" s="96"/>
      <c r="VMX52" s="96"/>
      <c r="VMY52" s="96"/>
      <c r="VMZ52" s="96"/>
      <c r="VNA52" s="96"/>
      <c r="VNB52" s="96"/>
      <c r="VNC52" s="96"/>
      <c r="VND52" s="96"/>
      <c r="VNE52" s="96"/>
      <c r="VNF52" s="96"/>
      <c r="VNG52" s="96"/>
      <c r="VNH52" s="96"/>
      <c r="VNI52" s="96"/>
      <c r="VNJ52" s="96"/>
      <c r="VNK52" s="96"/>
      <c r="VNL52" s="96"/>
      <c r="VNM52" s="83"/>
      <c r="VNN52" s="97"/>
      <c r="VNO52" s="90"/>
      <c r="VNP52" s="91"/>
      <c r="VNQ52" s="103"/>
      <c r="VNR52" s="104"/>
      <c r="VNS52" s="105"/>
      <c r="VNT52" s="118"/>
      <c r="VNU52" s="96"/>
      <c r="VNV52" s="86"/>
      <c r="VNW52" s="96"/>
      <c r="VNX52" s="96"/>
      <c r="VNY52" s="96"/>
      <c r="VNZ52" s="96"/>
      <c r="VOA52" s="96"/>
      <c r="VOB52" s="96"/>
      <c r="VOC52" s="96"/>
      <c r="VOD52" s="96"/>
      <c r="VOE52" s="96"/>
      <c r="VOF52" s="96"/>
      <c r="VOG52" s="96"/>
      <c r="VOH52" s="96"/>
      <c r="VOI52" s="96"/>
      <c r="VOJ52" s="96"/>
      <c r="VOK52" s="96"/>
      <c r="VOL52" s="96"/>
      <c r="VOM52" s="96"/>
      <c r="VON52" s="96"/>
      <c r="VOO52" s="96"/>
      <c r="VOP52" s="96"/>
      <c r="VOQ52" s="96"/>
      <c r="VOR52" s="83"/>
      <c r="VOS52" s="97"/>
      <c r="VOT52" s="90"/>
      <c r="VOU52" s="91"/>
      <c r="VOV52" s="103"/>
      <c r="VOW52" s="104"/>
      <c r="VOX52" s="105"/>
      <c r="VOY52" s="118"/>
      <c r="VOZ52" s="96"/>
      <c r="VPA52" s="86"/>
      <c r="VPB52" s="96"/>
      <c r="VPC52" s="96"/>
      <c r="VPD52" s="96"/>
      <c r="VPE52" s="96"/>
      <c r="VPF52" s="96"/>
      <c r="VPG52" s="96"/>
      <c r="VPH52" s="96"/>
      <c r="VPI52" s="96"/>
      <c r="VPJ52" s="96"/>
      <c r="VPK52" s="96"/>
      <c r="VPL52" s="96"/>
      <c r="VPM52" s="96"/>
      <c r="VPN52" s="96"/>
      <c r="VPO52" s="96"/>
      <c r="VPP52" s="96"/>
      <c r="VPQ52" s="96"/>
      <c r="VPR52" s="96"/>
      <c r="VPS52" s="96"/>
      <c r="VPT52" s="96"/>
      <c r="VPU52" s="96"/>
      <c r="VPV52" s="96"/>
      <c r="VPW52" s="83"/>
      <c r="VPX52" s="97"/>
      <c r="VPY52" s="90"/>
      <c r="VPZ52" s="91"/>
      <c r="VQA52" s="103"/>
      <c r="VQB52" s="104"/>
      <c r="VQC52" s="105"/>
      <c r="VQD52" s="118"/>
      <c r="VQE52" s="96"/>
      <c r="VQF52" s="86"/>
      <c r="VQG52" s="96"/>
      <c r="VQH52" s="96"/>
      <c r="VQI52" s="96"/>
      <c r="VQJ52" s="96"/>
      <c r="VQK52" s="96"/>
      <c r="VQL52" s="96"/>
      <c r="VQM52" s="96"/>
      <c r="VQN52" s="96"/>
      <c r="VQO52" s="96"/>
      <c r="VQP52" s="96"/>
      <c r="VQQ52" s="96"/>
      <c r="VQR52" s="96"/>
      <c r="VQS52" s="96"/>
      <c r="VQT52" s="96"/>
      <c r="VQU52" s="96"/>
      <c r="VQV52" s="96"/>
      <c r="VQW52" s="96"/>
      <c r="VQX52" s="96"/>
      <c r="VQY52" s="96"/>
      <c r="VQZ52" s="96"/>
      <c r="VRA52" s="96"/>
      <c r="VRB52" s="83"/>
      <c r="VRC52" s="97"/>
      <c r="VRD52" s="90"/>
      <c r="VRE52" s="91"/>
      <c r="VRF52" s="103"/>
      <c r="VRG52" s="104"/>
      <c r="VRH52" s="105"/>
      <c r="VRI52" s="118"/>
      <c r="VRJ52" s="96"/>
      <c r="VRK52" s="86"/>
      <c r="VRL52" s="96"/>
      <c r="VRM52" s="96"/>
      <c r="VRN52" s="96"/>
      <c r="VRO52" s="96"/>
      <c r="VRP52" s="96"/>
      <c r="VRQ52" s="96"/>
      <c r="VRR52" s="96"/>
      <c r="VRS52" s="96"/>
      <c r="VRT52" s="96"/>
      <c r="VRU52" s="96"/>
      <c r="VRV52" s="96"/>
      <c r="VRW52" s="96"/>
      <c r="VRX52" s="96"/>
      <c r="VRY52" s="96"/>
      <c r="VRZ52" s="96"/>
      <c r="VSA52" s="96"/>
      <c r="VSB52" s="96"/>
      <c r="VSC52" s="96"/>
      <c r="VSD52" s="96"/>
      <c r="VSE52" s="96"/>
      <c r="VSF52" s="96"/>
      <c r="VSG52" s="83"/>
      <c r="VSH52" s="97"/>
      <c r="VSI52" s="90"/>
      <c r="VSJ52" s="91"/>
      <c r="VSK52" s="103"/>
      <c r="VSL52" s="104"/>
      <c r="VSM52" s="105"/>
      <c r="VSN52" s="118"/>
      <c r="VSO52" s="96"/>
      <c r="VSP52" s="86"/>
      <c r="VSQ52" s="96"/>
      <c r="VSR52" s="96"/>
      <c r="VSS52" s="96"/>
      <c r="VST52" s="96"/>
      <c r="VSU52" s="96"/>
      <c r="VSV52" s="96"/>
      <c r="VSW52" s="96"/>
      <c r="VSX52" s="96"/>
      <c r="VSY52" s="96"/>
      <c r="VSZ52" s="96"/>
      <c r="VTA52" s="96"/>
      <c r="VTB52" s="96"/>
      <c r="VTC52" s="96"/>
      <c r="VTD52" s="96"/>
      <c r="VTE52" s="96"/>
      <c r="VTF52" s="96"/>
      <c r="VTG52" s="96"/>
      <c r="VTH52" s="96"/>
      <c r="VTI52" s="96"/>
      <c r="VTJ52" s="96"/>
      <c r="VTK52" s="96"/>
      <c r="VTL52" s="83"/>
      <c r="VTM52" s="97"/>
      <c r="VTN52" s="90"/>
      <c r="VTO52" s="91"/>
      <c r="VTP52" s="103"/>
      <c r="VTQ52" s="104"/>
      <c r="VTR52" s="105"/>
      <c r="VTS52" s="118"/>
      <c r="VTT52" s="96"/>
      <c r="VTU52" s="86"/>
      <c r="VTV52" s="96"/>
      <c r="VTW52" s="96"/>
      <c r="VTX52" s="96"/>
      <c r="VTY52" s="96"/>
      <c r="VTZ52" s="96"/>
      <c r="VUA52" s="96"/>
      <c r="VUB52" s="96"/>
      <c r="VUC52" s="96"/>
      <c r="VUD52" s="96"/>
      <c r="VUE52" s="96"/>
      <c r="VUF52" s="96"/>
      <c r="VUG52" s="96"/>
      <c r="VUH52" s="96"/>
      <c r="VUI52" s="96"/>
      <c r="VUJ52" s="96"/>
      <c r="VUK52" s="96"/>
      <c r="VUL52" s="96"/>
      <c r="VUM52" s="96"/>
      <c r="VUN52" s="96"/>
      <c r="VUO52" s="96"/>
      <c r="VUP52" s="96"/>
      <c r="VUQ52" s="83"/>
      <c r="VUR52" s="97"/>
      <c r="VUS52" s="90"/>
      <c r="VUT52" s="91"/>
      <c r="VUU52" s="103"/>
      <c r="VUV52" s="104"/>
      <c r="VUW52" s="105"/>
      <c r="VUX52" s="118"/>
      <c r="VUY52" s="96"/>
      <c r="VUZ52" s="86"/>
      <c r="VVA52" s="96"/>
      <c r="VVB52" s="96"/>
      <c r="VVC52" s="96"/>
      <c r="VVD52" s="96"/>
      <c r="VVE52" s="96"/>
      <c r="VVF52" s="96"/>
      <c r="VVG52" s="96"/>
      <c r="VVH52" s="96"/>
      <c r="VVI52" s="96"/>
      <c r="VVJ52" s="96"/>
      <c r="VVK52" s="96"/>
      <c r="VVL52" s="96"/>
      <c r="VVM52" s="96"/>
      <c r="VVN52" s="96"/>
      <c r="VVO52" s="96"/>
      <c r="VVP52" s="96"/>
      <c r="VVQ52" s="96"/>
      <c r="VVR52" s="96"/>
      <c r="VVS52" s="96"/>
      <c r="VVT52" s="96"/>
      <c r="VVU52" s="96"/>
      <c r="VVV52" s="83"/>
      <c r="VVW52" s="97"/>
      <c r="VVX52" s="90"/>
      <c r="VVY52" s="91"/>
      <c r="VVZ52" s="103"/>
      <c r="VWA52" s="104"/>
      <c r="VWB52" s="105"/>
      <c r="VWC52" s="118"/>
      <c r="VWD52" s="96"/>
      <c r="VWE52" s="86"/>
      <c r="VWF52" s="96"/>
      <c r="VWG52" s="96"/>
      <c r="VWH52" s="96"/>
      <c r="VWI52" s="96"/>
      <c r="VWJ52" s="96"/>
      <c r="VWK52" s="96"/>
      <c r="VWL52" s="96"/>
      <c r="VWM52" s="96"/>
      <c r="VWN52" s="96"/>
      <c r="VWO52" s="96"/>
      <c r="VWP52" s="96"/>
      <c r="VWQ52" s="96"/>
      <c r="VWR52" s="96"/>
      <c r="VWS52" s="96"/>
      <c r="VWT52" s="96"/>
      <c r="VWU52" s="96"/>
      <c r="VWV52" s="96"/>
      <c r="VWW52" s="96"/>
      <c r="VWX52" s="96"/>
      <c r="VWY52" s="96"/>
      <c r="VWZ52" s="96"/>
      <c r="VXA52" s="83"/>
      <c r="VXB52" s="97"/>
      <c r="VXC52" s="90"/>
      <c r="VXD52" s="91"/>
      <c r="VXE52" s="103"/>
      <c r="VXF52" s="104"/>
      <c r="VXG52" s="105"/>
      <c r="VXH52" s="118"/>
      <c r="VXI52" s="96"/>
      <c r="VXJ52" s="86"/>
      <c r="VXK52" s="96"/>
      <c r="VXL52" s="96"/>
      <c r="VXM52" s="96"/>
      <c r="VXN52" s="96"/>
      <c r="VXO52" s="96"/>
      <c r="VXP52" s="96"/>
      <c r="VXQ52" s="96"/>
      <c r="VXR52" s="96"/>
      <c r="VXS52" s="96"/>
      <c r="VXT52" s="96"/>
      <c r="VXU52" s="96"/>
      <c r="VXV52" s="96"/>
      <c r="VXW52" s="96"/>
      <c r="VXX52" s="96"/>
      <c r="VXY52" s="96"/>
      <c r="VXZ52" s="96"/>
      <c r="VYA52" s="96"/>
      <c r="VYB52" s="96"/>
      <c r="VYC52" s="96"/>
      <c r="VYD52" s="96"/>
      <c r="VYE52" s="96"/>
      <c r="VYF52" s="83"/>
      <c r="VYG52" s="97"/>
      <c r="VYH52" s="90"/>
      <c r="VYI52" s="91"/>
      <c r="VYJ52" s="103"/>
      <c r="VYK52" s="104"/>
      <c r="VYL52" s="105"/>
      <c r="VYM52" s="118"/>
      <c r="VYN52" s="96"/>
      <c r="VYO52" s="86"/>
      <c r="VYP52" s="96"/>
      <c r="VYQ52" s="96"/>
      <c r="VYR52" s="96"/>
      <c r="VYS52" s="96"/>
      <c r="VYT52" s="96"/>
      <c r="VYU52" s="96"/>
      <c r="VYV52" s="96"/>
      <c r="VYW52" s="96"/>
      <c r="VYX52" s="96"/>
      <c r="VYY52" s="96"/>
      <c r="VYZ52" s="96"/>
      <c r="VZA52" s="96"/>
      <c r="VZB52" s="96"/>
      <c r="VZC52" s="96"/>
      <c r="VZD52" s="96"/>
      <c r="VZE52" s="96"/>
      <c r="VZF52" s="96"/>
      <c r="VZG52" s="96"/>
      <c r="VZH52" s="96"/>
      <c r="VZI52" s="96"/>
      <c r="VZJ52" s="96"/>
      <c r="VZK52" s="83"/>
      <c r="VZL52" s="97"/>
      <c r="VZM52" s="90"/>
      <c r="VZN52" s="91"/>
      <c r="VZO52" s="103"/>
      <c r="VZP52" s="104"/>
      <c r="VZQ52" s="105"/>
      <c r="VZR52" s="118"/>
      <c r="VZS52" s="96"/>
      <c r="VZT52" s="86"/>
      <c r="VZU52" s="96"/>
      <c r="VZV52" s="96"/>
      <c r="VZW52" s="96"/>
      <c r="VZX52" s="96"/>
      <c r="VZY52" s="96"/>
      <c r="VZZ52" s="96"/>
      <c r="WAA52" s="96"/>
      <c r="WAB52" s="96"/>
      <c r="WAC52" s="96"/>
      <c r="WAD52" s="96"/>
      <c r="WAE52" s="96"/>
      <c r="WAF52" s="96"/>
      <c r="WAG52" s="96"/>
      <c r="WAH52" s="96"/>
      <c r="WAI52" s="96"/>
      <c r="WAJ52" s="96"/>
      <c r="WAK52" s="96"/>
      <c r="WAL52" s="96"/>
      <c r="WAM52" s="96"/>
      <c r="WAN52" s="96"/>
      <c r="WAO52" s="96"/>
      <c r="WAP52" s="83"/>
      <c r="WAQ52" s="97"/>
      <c r="WAR52" s="90"/>
      <c r="WAS52" s="91"/>
      <c r="WAT52" s="103"/>
      <c r="WAU52" s="104"/>
      <c r="WAV52" s="105"/>
      <c r="WAW52" s="118"/>
      <c r="WAX52" s="96"/>
      <c r="WAY52" s="86"/>
      <c r="WAZ52" s="96"/>
      <c r="WBA52" s="96"/>
      <c r="WBB52" s="96"/>
      <c r="WBC52" s="96"/>
      <c r="WBD52" s="96"/>
      <c r="WBE52" s="96"/>
      <c r="WBF52" s="96"/>
      <c r="WBG52" s="96"/>
      <c r="WBH52" s="96"/>
      <c r="WBI52" s="96"/>
      <c r="WBJ52" s="96"/>
      <c r="WBK52" s="96"/>
      <c r="WBL52" s="96"/>
      <c r="WBM52" s="96"/>
      <c r="WBN52" s="96"/>
      <c r="WBO52" s="96"/>
      <c r="WBP52" s="96"/>
      <c r="WBQ52" s="96"/>
      <c r="WBR52" s="96"/>
      <c r="WBS52" s="96"/>
      <c r="WBT52" s="96"/>
      <c r="WBU52" s="83"/>
      <c r="WBV52" s="97"/>
      <c r="WBW52" s="90"/>
      <c r="WBX52" s="91"/>
      <c r="WBY52" s="103"/>
      <c r="WBZ52" s="104"/>
      <c r="WCA52" s="105"/>
      <c r="WCB52" s="118"/>
      <c r="WCC52" s="96"/>
      <c r="WCD52" s="86"/>
      <c r="WCE52" s="96"/>
      <c r="WCF52" s="96"/>
      <c r="WCG52" s="96"/>
      <c r="WCH52" s="96"/>
      <c r="WCI52" s="96"/>
      <c r="WCJ52" s="96"/>
      <c r="WCK52" s="96"/>
      <c r="WCL52" s="96"/>
      <c r="WCM52" s="96"/>
      <c r="WCN52" s="96"/>
      <c r="WCO52" s="96"/>
      <c r="WCP52" s="96"/>
      <c r="WCQ52" s="96"/>
      <c r="WCR52" s="96"/>
      <c r="WCS52" s="96"/>
      <c r="WCT52" s="96"/>
      <c r="WCU52" s="96"/>
      <c r="WCV52" s="96"/>
      <c r="WCW52" s="96"/>
      <c r="WCX52" s="96"/>
      <c r="WCY52" s="96"/>
      <c r="WCZ52" s="83"/>
      <c r="WDA52" s="97"/>
      <c r="WDB52" s="90"/>
      <c r="WDC52" s="91"/>
      <c r="WDD52" s="103"/>
      <c r="WDE52" s="104"/>
      <c r="WDF52" s="105"/>
      <c r="WDG52" s="118"/>
      <c r="WDH52" s="96"/>
      <c r="WDI52" s="86"/>
      <c r="WDJ52" s="96"/>
      <c r="WDK52" s="96"/>
      <c r="WDL52" s="96"/>
      <c r="WDM52" s="96"/>
      <c r="WDN52" s="96"/>
      <c r="WDO52" s="96"/>
      <c r="WDP52" s="96"/>
      <c r="WDQ52" s="96"/>
      <c r="WDR52" s="96"/>
      <c r="WDS52" s="96"/>
      <c r="WDT52" s="96"/>
      <c r="WDU52" s="96"/>
      <c r="WDV52" s="96"/>
      <c r="WDW52" s="96"/>
      <c r="WDX52" s="96"/>
      <c r="WDY52" s="96"/>
      <c r="WDZ52" s="96"/>
      <c r="WEA52" s="96"/>
      <c r="WEB52" s="96"/>
      <c r="WEC52" s="96"/>
      <c r="WED52" s="96"/>
      <c r="WEE52" s="83"/>
      <c r="WEF52" s="97"/>
      <c r="WEG52" s="90"/>
      <c r="WEH52" s="91"/>
      <c r="WEI52" s="103"/>
      <c r="WEJ52" s="104"/>
      <c r="WEK52" s="105"/>
      <c r="WEL52" s="118"/>
      <c r="WEM52" s="96"/>
      <c r="WEN52" s="86"/>
      <c r="WEO52" s="96"/>
      <c r="WEP52" s="96"/>
      <c r="WEQ52" s="96"/>
      <c r="WER52" s="96"/>
      <c r="WES52" s="96"/>
      <c r="WET52" s="96"/>
      <c r="WEU52" s="96"/>
      <c r="WEV52" s="96"/>
      <c r="WEW52" s="96"/>
      <c r="WEX52" s="96"/>
      <c r="WEY52" s="96"/>
      <c r="WEZ52" s="96"/>
      <c r="WFA52" s="96"/>
      <c r="WFB52" s="96"/>
      <c r="WFC52" s="96"/>
      <c r="WFD52" s="96"/>
      <c r="WFE52" s="96"/>
      <c r="WFF52" s="96"/>
      <c r="WFG52" s="96"/>
      <c r="WFH52" s="96"/>
      <c r="WFI52" s="96"/>
      <c r="WFJ52" s="83"/>
      <c r="WFK52" s="97"/>
      <c r="WFL52" s="90"/>
      <c r="WFM52" s="91"/>
      <c r="WFN52" s="103"/>
      <c r="WFO52" s="104"/>
      <c r="WFP52" s="105"/>
      <c r="WFQ52" s="118"/>
      <c r="WFR52" s="96"/>
      <c r="WFS52" s="86"/>
      <c r="WFT52" s="96"/>
      <c r="WFU52" s="96"/>
      <c r="WFV52" s="96"/>
      <c r="WFW52" s="96"/>
      <c r="WFX52" s="96"/>
      <c r="WFY52" s="96"/>
      <c r="WFZ52" s="96"/>
      <c r="WGA52" s="96"/>
      <c r="WGB52" s="96"/>
      <c r="WGC52" s="96"/>
      <c r="WGD52" s="96"/>
      <c r="WGE52" s="96"/>
      <c r="WGF52" s="96"/>
      <c r="WGG52" s="96"/>
      <c r="WGH52" s="96"/>
      <c r="WGI52" s="96"/>
      <c r="WGJ52" s="96"/>
      <c r="WGK52" s="96"/>
      <c r="WGL52" s="96"/>
      <c r="WGM52" s="96"/>
      <c r="WGN52" s="96"/>
      <c r="WGO52" s="83"/>
      <c r="WGP52" s="97"/>
      <c r="WGQ52" s="90"/>
      <c r="WGR52" s="91"/>
      <c r="WGS52" s="103"/>
      <c r="WGT52" s="104"/>
      <c r="WGU52" s="105"/>
      <c r="WGV52" s="118"/>
      <c r="WGW52" s="96"/>
      <c r="WGX52" s="86"/>
      <c r="WGY52" s="96"/>
      <c r="WGZ52" s="96"/>
      <c r="WHA52" s="96"/>
      <c r="WHB52" s="96"/>
      <c r="WHC52" s="96"/>
      <c r="WHD52" s="96"/>
      <c r="WHE52" s="96"/>
      <c r="WHF52" s="96"/>
      <c r="WHG52" s="96"/>
      <c r="WHH52" s="96"/>
      <c r="WHI52" s="96"/>
      <c r="WHJ52" s="96"/>
      <c r="WHK52" s="96"/>
      <c r="WHL52" s="96"/>
      <c r="WHM52" s="96"/>
      <c r="WHN52" s="96"/>
      <c r="WHO52" s="96"/>
      <c r="WHP52" s="96"/>
      <c r="WHQ52" s="96"/>
      <c r="WHR52" s="96"/>
      <c r="WHS52" s="96"/>
      <c r="WHT52" s="83"/>
      <c r="WHU52" s="97"/>
      <c r="WHV52" s="90"/>
      <c r="WHW52" s="91"/>
      <c r="WHX52" s="103"/>
      <c r="WHY52" s="104"/>
      <c r="WHZ52" s="105"/>
      <c r="WIA52" s="118"/>
      <c r="WIB52" s="96"/>
      <c r="WIC52" s="86"/>
      <c r="WID52" s="96"/>
      <c r="WIE52" s="96"/>
      <c r="WIF52" s="96"/>
      <c r="WIG52" s="96"/>
      <c r="WIH52" s="96"/>
      <c r="WII52" s="96"/>
      <c r="WIJ52" s="96"/>
      <c r="WIK52" s="96"/>
      <c r="WIL52" s="96"/>
      <c r="WIM52" s="96"/>
      <c r="WIN52" s="96"/>
      <c r="WIO52" s="96"/>
      <c r="WIP52" s="96"/>
      <c r="WIQ52" s="96"/>
      <c r="WIR52" s="96"/>
      <c r="WIS52" s="96"/>
      <c r="WIT52" s="96"/>
      <c r="WIU52" s="96"/>
      <c r="WIV52" s="96"/>
      <c r="WIW52" s="96"/>
      <c r="WIX52" s="96"/>
      <c r="WIY52" s="83"/>
      <c r="WIZ52" s="97"/>
      <c r="WJA52" s="90"/>
      <c r="WJB52" s="91"/>
      <c r="WJC52" s="103"/>
      <c r="WJD52" s="104"/>
      <c r="WJE52" s="105"/>
      <c r="WJF52" s="118"/>
      <c r="WJG52" s="96"/>
      <c r="WJH52" s="86"/>
      <c r="WJI52" s="96"/>
      <c r="WJJ52" s="96"/>
      <c r="WJK52" s="96"/>
      <c r="WJL52" s="96"/>
      <c r="WJM52" s="96"/>
      <c r="WJN52" s="96"/>
      <c r="WJO52" s="96"/>
      <c r="WJP52" s="96"/>
      <c r="WJQ52" s="96"/>
      <c r="WJR52" s="96"/>
      <c r="WJS52" s="96"/>
      <c r="WJT52" s="96"/>
      <c r="WJU52" s="96"/>
      <c r="WJV52" s="96"/>
      <c r="WJW52" s="96"/>
      <c r="WJX52" s="96"/>
      <c r="WJY52" s="96"/>
      <c r="WJZ52" s="96"/>
      <c r="WKA52" s="96"/>
      <c r="WKB52" s="96"/>
      <c r="WKC52" s="96"/>
      <c r="WKD52" s="83"/>
      <c r="WKE52" s="97"/>
      <c r="WKF52" s="90"/>
      <c r="WKG52" s="91"/>
      <c r="WKH52" s="103"/>
      <c r="WKI52" s="104"/>
      <c r="WKJ52" s="105"/>
      <c r="WKK52" s="118"/>
      <c r="WKL52" s="96"/>
      <c r="WKM52" s="86"/>
      <c r="WKN52" s="96"/>
      <c r="WKO52" s="96"/>
      <c r="WKP52" s="96"/>
      <c r="WKQ52" s="96"/>
      <c r="WKR52" s="96"/>
      <c r="WKS52" s="96"/>
      <c r="WKT52" s="96"/>
      <c r="WKU52" s="96"/>
      <c r="WKV52" s="96"/>
      <c r="WKW52" s="96"/>
      <c r="WKX52" s="96"/>
      <c r="WKY52" s="96"/>
      <c r="WKZ52" s="96"/>
      <c r="WLA52" s="96"/>
      <c r="WLB52" s="96"/>
      <c r="WLC52" s="96"/>
      <c r="WLD52" s="96"/>
      <c r="WLE52" s="96"/>
      <c r="WLF52" s="96"/>
      <c r="WLG52" s="96"/>
      <c r="WLH52" s="96"/>
      <c r="WLI52" s="83"/>
      <c r="WLJ52" s="97"/>
      <c r="WLK52" s="90"/>
      <c r="WLL52" s="91"/>
      <c r="WLM52" s="103"/>
      <c r="WLN52" s="104"/>
      <c r="WLO52" s="105"/>
      <c r="WLP52" s="118"/>
      <c r="WLQ52" s="96"/>
      <c r="WLR52" s="86"/>
      <c r="WLS52" s="96"/>
      <c r="WLT52" s="96"/>
      <c r="WLU52" s="96"/>
      <c r="WLV52" s="96"/>
      <c r="WLW52" s="96"/>
      <c r="WLX52" s="96"/>
      <c r="WLY52" s="96"/>
      <c r="WLZ52" s="96"/>
      <c r="WMA52" s="96"/>
      <c r="WMB52" s="96"/>
      <c r="WMC52" s="96"/>
      <c r="WMD52" s="96"/>
      <c r="WME52" s="96"/>
      <c r="WMF52" s="96"/>
      <c r="WMG52" s="96"/>
      <c r="WMH52" s="96"/>
      <c r="WMI52" s="96"/>
      <c r="WMJ52" s="96"/>
      <c r="WMK52" s="96"/>
      <c r="WML52" s="96"/>
      <c r="WMM52" s="96"/>
      <c r="WMN52" s="83"/>
      <c r="WMO52" s="97"/>
      <c r="WMP52" s="90"/>
      <c r="WMQ52" s="91"/>
      <c r="WMR52" s="103"/>
      <c r="WMS52" s="104"/>
      <c r="WMT52" s="105"/>
      <c r="WMU52" s="118"/>
      <c r="WMV52" s="96"/>
      <c r="WMW52" s="86"/>
      <c r="WMX52" s="96"/>
      <c r="WMY52" s="96"/>
      <c r="WMZ52" s="96"/>
      <c r="WNA52" s="96"/>
      <c r="WNB52" s="96"/>
      <c r="WNC52" s="96"/>
      <c r="WND52" s="96"/>
      <c r="WNE52" s="96"/>
      <c r="WNF52" s="96"/>
      <c r="WNG52" s="96"/>
      <c r="WNH52" s="96"/>
      <c r="WNI52" s="96"/>
      <c r="WNJ52" s="96"/>
      <c r="WNK52" s="96"/>
      <c r="WNL52" s="96"/>
      <c r="WNM52" s="96"/>
      <c r="WNN52" s="96"/>
      <c r="WNO52" s="96"/>
      <c r="WNP52" s="96"/>
      <c r="WNQ52" s="96"/>
      <c r="WNR52" s="96"/>
      <c r="WNS52" s="83"/>
      <c r="WNT52" s="97"/>
      <c r="WNU52" s="90"/>
      <c r="WNV52" s="91"/>
      <c r="WNW52" s="103"/>
      <c r="WNX52" s="104"/>
      <c r="WNY52" s="105"/>
      <c r="WNZ52" s="118"/>
      <c r="WOA52" s="96"/>
      <c r="WOB52" s="86"/>
      <c r="WOC52" s="96"/>
      <c r="WOD52" s="96"/>
      <c r="WOE52" s="96"/>
      <c r="WOF52" s="96"/>
      <c r="WOG52" s="96"/>
      <c r="WOH52" s="96"/>
      <c r="WOI52" s="96"/>
      <c r="WOJ52" s="96"/>
      <c r="WOK52" s="96"/>
      <c r="WOL52" s="96"/>
      <c r="WOM52" s="96"/>
      <c r="WON52" s="96"/>
      <c r="WOO52" s="96"/>
      <c r="WOP52" s="96"/>
      <c r="WOQ52" s="96"/>
      <c r="WOR52" s="96"/>
      <c r="WOS52" s="96"/>
      <c r="WOT52" s="96"/>
      <c r="WOU52" s="96"/>
      <c r="WOV52" s="96"/>
      <c r="WOW52" s="96"/>
      <c r="WOX52" s="83"/>
      <c r="WOY52" s="97"/>
      <c r="WOZ52" s="90"/>
      <c r="WPA52" s="91"/>
      <c r="WPB52" s="103"/>
      <c r="WPC52" s="104"/>
      <c r="WPD52" s="105"/>
      <c r="WPE52" s="118"/>
      <c r="WPF52" s="96"/>
      <c r="WPG52" s="86"/>
      <c r="WPH52" s="96"/>
      <c r="WPI52" s="96"/>
      <c r="WPJ52" s="96"/>
      <c r="WPK52" s="96"/>
      <c r="WPL52" s="96"/>
      <c r="WPM52" s="96"/>
      <c r="WPN52" s="96"/>
      <c r="WPO52" s="96"/>
      <c r="WPP52" s="96"/>
      <c r="WPQ52" s="96"/>
      <c r="WPR52" s="96"/>
      <c r="WPS52" s="96"/>
      <c r="WPT52" s="96"/>
      <c r="WPU52" s="96"/>
      <c r="WPV52" s="96"/>
      <c r="WPW52" s="96"/>
      <c r="WPX52" s="96"/>
      <c r="WPY52" s="96"/>
      <c r="WPZ52" s="96"/>
      <c r="WQA52" s="96"/>
      <c r="WQB52" s="96"/>
      <c r="WQC52" s="83"/>
      <c r="WQD52" s="97"/>
      <c r="WQE52" s="90"/>
      <c r="WQF52" s="91"/>
      <c r="WQG52" s="103"/>
      <c r="WQH52" s="104"/>
      <c r="WQI52" s="105"/>
      <c r="WQJ52" s="118"/>
      <c r="WQK52" s="96"/>
      <c r="WQL52" s="86"/>
      <c r="WQM52" s="96"/>
      <c r="WQN52" s="96"/>
      <c r="WQO52" s="96"/>
      <c r="WQP52" s="96"/>
      <c r="WQQ52" s="96"/>
      <c r="WQR52" s="96"/>
      <c r="WQS52" s="96"/>
      <c r="WQT52" s="96"/>
      <c r="WQU52" s="96"/>
      <c r="WQV52" s="96"/>
      <c r="WQW52" s="96"/>
      <c r="WQX52" s="96"/>
      <c r="WQY52" s="96"/>
      <c r="WQZ52" s="96"/>
      <c r="WRA52" s="96"/>
      <c r="WRB52" s="96"/>
      <c r="WRC52" s="96"/>
      <c r="WRD52" s="96"/>
      <c r="WRE52" s="96"/>
      <c r="WRF52" s="96"/>
      <c r="WRG52" s="96"/>
      <c r="WRH52" s="83"/>
      <c r="WRI52" s="97"/>
      <c r="WRJ52" s="90"/>
      <c r="WRK52" s="91"/>
      <c r="WRL52" s="103"/>
      <c r="WRM52" s="104"/>
      <c r="WRN52" s="105"/>
      <c r="WRO52" s="118"/>
      <c r="WRP52" s="96"/>
      <c r="WRQ52" s="86"/>
      <c r="WRR52" s="96"/>
      <c r="WRS52" s="96"/>
      <c r="WRT52" s="96"/>
      <c r="WRU52" s="96"/>
      <c r="WRV52" s="96"/>
      <c r="WRW52" s="96"/>
      <c r="WRX52" s="96"/>
      <c r="WRY52" s="96"/>
      <c r="WRZ52" s="96"/>
      <c r="WSA52" s="96"/>
      <c r="WSB52" s="96"/>
      <c r="WSC52" s="96"/>
      <c r="WSD52" s="96"/>
      <c r="WSE52" s="96"/>
      <c r="WSF52" s="96"/>
      <c r="WSG52" s="96"/>
      <c r="WSH52" s="96"/>
      <c r="WSI52" s="96"/>
      <c r="WSJ52" s="96"/>
      <c r="WSK52" s="96"/>
      <c r="WSL52" s="96"/>
      <c r="WSM52" s="83"/>
      <c r="WSN52" s="97"/>
      <c r="WSO52" s="90"/>
      <c r="WSP52" s="91"/>
      <c r="WSQ52" s="103"/>
      <c r="WSR52" s="104"/>
      <c r="WSS52" s="105"/>
      <c r="WST52" s="118"/>
      <c r="WSU52" s="96"/>
      <c r="WSV52" s="86"/>
      <c r="WSW52" s="96"/>
      <c r="WSX52" s="96"/>
      <c r="WSY52" s="96"/>
      <c r="WSZ52" s="96"/>
      <c r="WTA52" s="96"/>
      <c r="WTB52" s="96"/>
      <c r="WTC52" s="96"/>
      <c r="WTD52" s="96"/>
      <c r="WTE52" s="96"/>
      <c r="WTF52" s="96"/>
      <c r="WTG52" s="96"/>
      <c r="WTH52" s="96"/>
      <c r="WTI52" s="96"/>
      <c r="WTJ52" s="96"/>
      <c r="WTK52" s="96"/>
      <c r="WTL52" s="96"/>
      <c r="WTM52" s="96"/>
      <c r="WTN52" s="96"/>
      <c r="WTO52" s="96"/>
      <c r="WTP52" s="96"/>
      <c r="WTQ52" s="96"/>
      <c r="WTR52" s="83"/>
      <c r="WTS52" s="97"/>
      <c r="WTT52" s="90"/>
      <c r="WTU52" s="91"/>
      <c r="WTV52" s="103"/>
      <c r="WTW52" s="104"/>
      <c r="WTX52" s="105"/>
      <c r="WTY52" s="118"/>
      <c r="WTZ52" s="96"/>
      <c r="WUA52" s="86"/>
      <c r="WUB52" s="96"/>
      <c r="WUC52" s="96"/>
      <c r="WUD52" s="96"/>
      <c r="WUE52" s="96"/>
      <c r="WUF52" s="96"/>
      <c r="WUG52" s="96"/>
      <c r="WUH52" s="96"/>
      <c r="WUI52" s="96"/>
      <c r="WUJ52" s="96"/>
      <c r="WUK52" s="96"/>
      <c r="WUL52" s="96"/>
      <c r="WUM52" s="96"/>
      <c r="WUN52" s="96"/>
      <c r="WUO52" s="96"/>
      <c r="WUP52" s="96"/>
      <c r="WUQ52" s="96"/>
      <c r="WUR52" s="96"/>
      <c r="WUS52" s="96"/>
      <c r="WUT52" s="96"/>
      <c r="WUU52" s="96"/>
      <c r="WUV52" s="96"/>
      <c r="WUW52" s="83"/>
      <c r="WUX52" s="97"/>
      <c r="WUY52" s="90"/>
      <c r="WUZ52" s="91"/>
      <c r="WVA52" s="103"/>
      <c r="WVB52" s="104"/>
      <c r="WVC52" s="105"/>
      <c r="WVD52" s="118"/>
      <c r="WVE52" s="96"/>
      <c r="WVF52" s="86"/>
      <c r="WVG52" s="96"/>
      <c r="WVH52" s="96"/>
      <c r="WVI52" s="96"/>
      <c r="WVJ52" s="96"/>
      <c r="WVK52" s="96"/>
      <c r="WVL52" s="96"/>
      <c r="WVM52" s="96"/>
      <c r="WVN52" s="96"/>
      <c r="WVO52" s="96"/>
      <c r="WVP52" s="96"/>
      <c r="WVQ52" s="96"/>
      <c r="WVR52" s="96"/>
      <c r="WVS52" s="96"/>
      <c r="WVT52" s="96"/>
      <c r="WVU52" s="96"/>
      <c r="WVV52" s="96"/>
      <c r="WVW52" s="96"/>
      <c r="WVX52" s="96"/>
      <c r="WVY52" s="96"/>
      <c r="WVZ52" s="96"/>
      <c r="WWA52" s="96"/>
      <c r="WWB52" s="83"/>
      <c r="WWC52" s="97"/>
      <c r="WWD52" s="90"/>
      <c r="WWE52" s="91"/>
      <c r="WWF52" s="103"/>
      <c r="WWG52" s="104"/>
      <c r="WWH52" s="105"/>
      <c r="WWI52" s="118"/>
      <c r="WWJ52" s="96"/>
      <c r="WWK52" s="86"/>
      <c r="WWL52" s="96"/>
      <c r="WWM52" s="96"/>
      <c r="WWN52" s="96"/>
      <c r="WWO52" s="96"/>
      <c r="WWP52" s="96"/>
      <c r="WWQ52" s="96"/>
      <c r="WWR52" s="96"/>
      <c r="WWS52" s="96"/>
      <c r="WWT52" s="96"/>
      <c r="WWU52" s="96"/>
      <c r="WWV52" s="96"/>
      <c r="WWW52" s="96"/>
      <c r="WWX52" s="96"/>
      <c r="WWY52" s="96"/>
      <c r="WWZ52" s="96"/>
      <c r="WXA52" s="96"/>
      <c r="WXB52" s="96"/>
      <c r="WXC52" s="96"/>
      <c r="WXD52" s="96"/>
      <c r="WXE52" s="96"/>
      <c r="WXF52" s="96"/>
      <c r="WXG52" s="83"/>
      <c r="WXH52" s="97"/>
      <c r="WXI52" s="90"/>
      <c r="WXJ52" s="91"/>
      <c r="WXK52" s="103"/>
      <c r="WXL52" s="104"/>
      <c r="WXM52" s="105"/>
      <c r="WXN52" s="118"/>
      <c r="WXO52" s="96"/>
      <c r="WXP52" s="86"/>
      <c r="WXQ52" s="96"/>
      <c r="WXR52" s="96"/>
      <c r="WXS52" s="96"/>
      <c r="WXT52" s="96"/>
      <c r="WXU52" s="96"/>
      <c r="WXV52" s="96"/>
      <c r="WXW52" s="96"/>
      <c r="WXX52" s="96"/>
      <c r="WXY52" s="96"/>
      <c r="WXZ52" s="96"/>
      <c r="WYA52" s="96"/>
      <c r="WYB52" s="96"/>
      <c r="WYC52" s="96"/>
      <c r="WYD52" s="96"/>
      <c r="WYE52" s="96"/>
      <c r="WYF52" s="96"/>
      <c r="WYG52" s="96"/>
      <c r="WYH52" s="96"/>
      <c r="WYI52" s="96"/>
      <c r="WYJ52" s="96"/>
      <c r="WYK52" s="96"/>
      <c r="WYL52" s="83"/>
      <c r="WYM52" s="97"/>
      <c r="WYN52" s="90"/>
      <c r="WYO52" s="91"/>
      <c r="WYP52" s="103"/>
      <c r="WYQ52" s="104"/>
      <c r="WYR52" s="105"/>
      <c r="WYS52" s="118"/>
      <c r="WYT52" s="96"/>
      <c r="WYU52" s="86"/>
      <c r="WYV52" s="96"/>
      <c r="WYW52" s="96"/>
      <c r="WYX52" s="96"/>
      <c r="WYY52" s="96"/>
      <c r="WYZ52" s="96"/>
      <c r="WZA52" s="96"/>
      <c r="WZB52" s="96"/>
      <c r="WZC52" s="96"/>
      <c r="WZD52" s="96"/>
      <c r="WZE52" s="96"/>
      <c r="WZF52" s="96"/>
      <c r="WZG52" s="96"/>
      <c r="WZH52" s="96"/>
      <c r="WZI52" s="96"/>
      <c r="WZJ52" s="96"/>
      <c r="WZK52" s="96"/>
      <c r="WZL52" s="96"/>
      <c r="WZM52" s="96"/>
      <c r="WZN52" s="96"/>
      <c r="WZO52" s="96"/>
      <c r="WZP52" s="96"/>
      <c r="WZQ52" s="83"/>
      <c r="WZR52" s="97"/>
      <c r="WZS52" s="90"/>
      <c r="WZT52" s="91"/>
      <c r="WZU52" s="103"/>
      <c r="WZV52" s="104"/>
      <c r="WZW52" s="105"/>
      <c r="WZX52" s="118"/>
      <c r="WZY52" s="96"/>
      <c r="WZZ52" s="86"/>
      <c r="XAA52" s="96"/>
      <c r="XAB52" s="96"/>
      <c r="XAC52" s="96"/>
      <c r="XAD52" s="96"/>
      <c r="XAE52" s="96"/>
      <c r="XAF52" s="96"/>
      <c r="XAG52" s="96"/>
      <c r="XAH52" s="96"/>
      <c r="XAI52" s="96"/>
      <c r="XAJ52" s="96"/>
      <c r="XAK52" s="96"/>
      <c r="XAL52" s="96"/>
      <c r="XAM52" s="96"/>
      <c r="XAN52" s="96"/>
      <c r="XAO52" s="96"/>
      <c r="XAP52" s="96"/>
      <c r="XAQ52" s="96"/>
      <c r="XAR52" s="96"/>
      <c r="XAS52" s="96"/>
      <c r="XAT52" s="96"/>
      <c r="XAU52" s="96"/>
      <c r="XAV52" s="83"/>
      <c r="XAW52" s="97"/>
      <c r="XAX52" s="90"/>
      <c r="XAY52" s="91"/>
      <c r="XAZ52" s="103"/>
      <c r="XBA52" s="104"/>
      <c r="XBB52" s="105"/>
      <c r="XBC52" s="118"/>
      <c r="XBD52" s="96"/>
      <c r="XBE52" s="86"/>
      <c r="XBF52" s="96"/>
      <c r="XBG52" s="96"/>
      <c r="XBH52" s="96"/>
      <c r="XBI52" s="96"/>
      <c r="XBJ52" s="96"/>
      <c r="XBK52" s="96"/>
      <c r="XBL52" s="96"/>
      <c r="XBM52" s="96"/>
      <c r="XBN52" s="96"/>
      <c r="XBO52" s="96"/>
      <c r="XBP52" s="96"/>
      <c r="XBQ52" s="96"/>
      <c r="XBR52" s="96"/>
      <c r="XBS52" s="96"/>
      <c r="XBT52" s="96"/>
      <c r="XBU52" s="96"/>
      <c r="XBV52" s="96"/>
      <c r="XBW52" s="96"/>
      <c r="XBX52" s="96"/>
      <c r="XBY52" s="96"/>
      <c r="XBZ52" s="96"/>
      <c r="XCA52" s="83"/>
      <c r="XCB52" s="97"/>
      <c r="XCC52" s="90"/>
      <c r="XCD52" s="91"/>
      <c r="XCE52" s="103"/>
      <c r="XCF52" s="104"/>
      <c r="XCG52" s="105"/>
      <c r="XCH52" s="118"/>
      <c r="XCI52" s="96"/>
      <c r="XCJ52" s="86"/>
      <c r="XCK52" s="96"/>
      <c r="XCL52" s="96"/>
      <c r="XCM52" s="96"/>
      <c r="XCN52" s="96"/>
      <c r="XCO52" s="96"/>
      <c r="XCP52" s="96"/>
      <c r="XCQ52" s="96"/>
      <c r="XCR52" s="96"/>
      <c r="XCS52" s="96"/>
      <c r="XCT52" s="96"/>
      <c r="XCU52" s="96"/>
      <c r="XCV52" s="96"/>
      <c r="XCW52" s="96"/>
      <c r="XCX52" s="96"/>
      <c r="XCY52" s="96"/>
      <c r="XCZ52" s="96"/>
      <c r="XDA52" s="96"/>
      <c r="XDB52" s="96"/>
      <c r="XDC52" s="96"/>
      <c r="XDD52" s="96"/>
      <c r="XDE52" s="96"/>
      <c r="XDF52" s="83"/>
      <c r="XDG52" s="97"/>
      <c r="XDH52" s="90"/>
      <c r="XDI52" s="91"/>
      <c r="XDJ52" s="103"/>
      <c r="XDK52" s="104"/>
      <c r="XDL52" s="105"/>
      <c r="XDM52" s="118"/>
      <c r="XDN52" s="96"/>
      <c r="XDO52" s="86"/>
      <c r="XDP52" s="96"/>
      <c r="XDQ52" s="96"/>
      <c r="XDR52" s="96"/>
      <c r="XDS52" s="96"/>
      <c r="XDT52" s="96"/>
      <c r="XDU52" s="96"/>
      <c r="XDV52" s="96"/>
      <c r="XDW52" s="96"/>
      <c r="XDX52" s="96"/>
      <c r="XDY52" s="96"/>
      <c r="XDZ52" s="96"/>
      <c r="XEA52" s="96"/>
      <c r="XEB52" s="96"/>
      <c r="XEC52" s="96"/>
      <c r="XED52" s="96"/>
      <c r="XEE52" s="96"/>
      <c r="XEF52" s="96"/>
      <c r="XEG52" s="96"/>
      <c r="XEH52" s="96"/>
      <c r="XEI52" s="96"/>
      <c r="XEJ52" s="96"/>
      <c r="XEK52" s="83"/>
      <c r="XEL52" s="97"/>
      <c r="XEM52" s="90"/>
      <c r="XEN52" s="91"/>
      <c r="XEO52" s="103"/>
      <c r="XEP52" s="104"/>
      <c r="XEQ52" s="105"/>
      <c r="XER52" s="118"/>
      <c r="XES52" s="96"/>
      <c r="XET52" s="86"/>
      <c r="XEU52" s="96"/>
      <c r="XEV52" s="96"/>
      <c r="XEW52" s="96"/>
      <c r="XEX52" s="96"/>
      <c r="XEY52" s="96"/>
      <c r="XEZ52" s="96"/>
      <c r="XFA52" s="96"/>
      <c r="XFB52" s="96"/>
    </row>
    <row r="53" spans="1:16382" ht="15.6" x14ac:dyDescent="0.3">
      <c r="A53" s="90"/>
      <c r="B53" s="91" t="s">
        <v>151</v>
      </c>
      <c r="C53" s="103"/>
      <c r="D53" s="104"/>
      <c r="E53" s="105" t="s">
        <v>152</v>
      </c>
      <c r="F53" s="95"/>
      <c r="G53" s="96"/>
      <c r="H53" s="82"/>
      <c r="I53" s="82"/>
      <c r="J53" s="82"/>
      <c r="K53" s="82"/>
      <c r="L53" s="82"/>
      <c r="M53" s="82"/>
      <c r="N53" s="82"/>
      <c r="O53" s="82"/>
      <c r="P53" s="82"/>
      <c r="Q53" s="82"/>
      <c r="R53" s="82"/>
      <c r="S53" s="82"/>
      <c r="T53" s="82"/>
      <c r="U53" s="82"/>
      <c r="V53" s="82"/>
      <c r="W53" s="82"/>
      <c r="X53" s="82"/>
      <c r="Y53" s="82"/>
      <c r="Z53" s="96"/>
      <c r="AA53" s="96"/>
      <c r="AB53" s="83"/>
      <c r="AC53" s="97"/>
      <c r="AD53" s="98" t="s">
        <v>153</v>
      </c>
      <c r="AE53" s="115"/>
      <c r="AF53" s="116"/>
      <c r="AG53" s="116"/>
      <c r="AH53" s="116"/>
      <c r="BI53" s="117"/>
      <c r="BJ53" s="115"/>
      <c r="BK53" s="116"/>
      <c r="BL53" s="116"/>
      <c r="BM53" s="116"/>
      <c r="CN53" s="117"/>
      <c r="CO53" s="115"/>
      <c r="CP53" s="116"/>
      <c r="CQ53" s="116"/>
      <c r="CR53" s="116"/>
      <c r="DS53" s="117"/>
      <c r="DT53" s="115"/>
      <c r="DU53" s="116"/>
      <c r="DV53" s="116"/>
      <c r="DW53" s="116"/>
      <c r="EX53" s="117"/>
      <c r="EY53" s="115"/>
      <c r="EZ53" s="116"/>
      <c r="FA53" s="116"/>
      <c r="FB53" s="116"/>
      <c r="GC53" s="117"/>
      <c r="GD53" s="115"/>
      <c r="GE53" s="116"/>
      <c r="GF53" s="116"/>
      <c r="GG53" s="116"/>
      <c r="HH53" s="117"/>
      <c r="HI53" s="115"/>
      <c r="HJ53" s="116"/>
      <c r="HK53" s="116"/>
      <c r="HL53" s="116"/>
      <c r="IM53" s="117"/>
      <c r="IN53" s="115"/>
      <c r="IO53" s="116"/>
      <c r="IP53" s="116"/>
      <c r="IQ53" s="116"/>
      <c r="JR53" s="117"/>
      <c r="JS53" s="115"/>
      <c r="JT53" s="116"/>
      <c r="JU53" s="116"/>
      <c r="JV53" s="116"/>
      <c r="KW53" s="117"/>
      <c r="KX53" s="115"/>
      <c r="KY53" s="116"/>
      <c r="KZ53" s="116"/>
      <c r="LA53" s="116"/>
      <c r="MB53" s="117"/>
      <c r="MC53" s="115"/>
      <c r="MD53" s="116"/>
      <c r="ME53" s="116"/>
      <c r="MF53" s="116"/>
      <c r="NG53" s="117"/>
      <c r="NH53" s="115"/>
      <c r="NI53" s="116"/>
      <c r="NJ53" s="116"/>
      <c r="NK53" s="116"/>
      <c r="OL53" s="117"/>
      <c r="OM53" s="115"/>
      <c r="ON53" s="116"/>
      <c r="OO53" s="116"/>
      <c r="OP53" s="116"/>
      <c r="PQ53" s="117"/>
      <c r="PR53" s="115"/>
      <c r="PS53" s="116"/>
      <c r="PT53" s="116"/>
      <c r="PU53" s="116"/>
      <c r="QV53" s="117"/>
      <c r="QW53" s="115"/>
      <c r="QX53" s="116"/>
      <c r="QY53" s="116"/>
      <c r="QZ53" s="116"/>
      <c r="SA53" s="117"/>
      <c r="SB53" s="115"/>
      <c r="SC53" s="116"/>
      <c r="SD53" s="116"/>
      <c r="SE53" s="116"/>
      <c r="TF53" s="117"/>
      <c r="TG53" s="115"/>
      <c r="TH53" s="116"/>
      <c r="TI53" s="116"/>
      <c r="TJ53" s="116"/>
      <c r="UK53" s="117"/>
      <c r="UL53" s="115"/>
      <c r="UM53" s="116"/>
      <c r="UN53" s="116"/>
      <c r="UO53" s="116"/>
      <c r="VP53" s="117"/>
      <c r="VQ53" s="115"/>
      <c r="VR53" s="116"/>
      <c r="VS53" s="116"/>
      <c r="VT53" s="116"/>
      <c r="WU53" s="117"/>
      <c r="WV53" s="115"/>
      <c r="WW53" s="116"/>
      <c r="WX53" s="116"/>
      <c r="WY53" s="116"/>
      <c r="XZ53" s="117"/>
      <c r="YA53" s="115"/>
      <c r="YB53" s="116"/>
      <c r="YC53" s="116"/>
      <c r="YD53" s="116"/>
      <c r="ZE53" s="117"/>
      <c r="ZF53" s="115"/>
      <c r="ZG53" s="116"/>
      <c r="ZH53" s="116"/>
      <c r="ZI53" s="116"/>
      <c r="AAJ53" s="117"/>
      <c r="AAK53" s="115"/>
      <c r="AAL53" s="116"/>
      <c r="AAM53" s="116"/>
      <c r="AAN53" s="116"/>
      <c r="ABO53" s="117"/>
      <c r="ABP53" s="115"/>
      <c r="ABQ53" s="116"/>
      <c r="ABR53" s="116"/>
      <c r="ABS53" s="116"/>
      <c r="ACT53" s="117"/>
      <c r="ACU53" s="115"/>
      <c r="ACV53" s="116"/>
      <c r="ACW53" s="116"/>
      <c r="ACX53" s="116"/>
      <c r="ADY53" s="117"/>
      <c r="ADZ53" s="115"/>
      <c r="AEA53" s="116"/>
      <c r="AEB53" s="116"/>
      <c r="AEC53" s="116"/>
      <c r="AFD53" s="117"/>
      <c r="AFE53" s="115"/>
      <c r="AFF53" s="116"/>
      <c r="AFG53" s="116"/>
      <c r="AFH53" s="116"/>
      <c r="AGI53" s="117"/>
      <c r="AGJ53" s="115"/>
      <c r="AGK53" s="116"/>
      <c r="AGL53" s="116"/>
      <c r="AGM53" s="116"/>
      <c r="AHN53" s="117"/>
      <c r="AHO53" s="115"/>
      <c r="AHP53" s="116"/>
      <c r="AHQ53" s="116"/>
      <c r="AHR53" s="116"/>
      <c r="AIS53" s="117"/>
      <c r="AIT53" s="115"/>
      <c r="AIU53" s="116"/>
      <c r="AIV53" s="116"/>
      <c r="AIW53" s="116"/>
      <c r="AJX53" s="117"/>
      <c r="AJY53" s="115"/>
      <c r="AJZ53" s="116"/>
      <c r="AKA53" s="116"/>
      <c r="AKB53" s="116"/>
      <c r="ALC53" s="117"/>
      <c r="ALD53" s="115"/>
      <c r="ALE53" s="116"/>
      <c r="ALF53" s="116"/>
      <c r="ALG53" s="116"/>
      <c r="AMH53" s="117"/>
      <c r="AMI53" s="115"/>
      <c r="AMJ53" s="116"/>
      <c r="AMK53" s="116"/>
      <c r="AML53" s="116"/>
      <c r="ANM53" s="117"/>
      <c r="ANN53" s="115"/>
      <c r="ANO53" s="116"/>
      <c r="ANP53" s="116"/>
      <c r="ANQ53" s="116"/>
      <c r="AOR53" s="117"/>
      <c r="AOS53" s="115"/>
      <c r="AOT53" s="116"/>
      <c r="AOU53" s="116"/>
      <c r="AOV53" s="116"/>
      <c r="APW53" s="117"/>
      <c r="APX53" s="115"/>
      <c r="APY53" s="116"/>
      <c r="APZ53" s="116"/>
      <c r="AQA53" s="116"/>
      <c r="ARB53" s="117"/>
      <c r="ARC53" s="115"/>
      <c r="ARD53" s="116"/>
      <c r="ARE53" s="116"/>
      <c r="ARF53" s="116"/>
      <c r="ASG53" s="117"/>
      <c r="ASH53" s="115"/>
      <c r="ASI53" s="116"/>
      <c r="ASJ53" s="116"/>
      <c r="ASK53" s="116"/>
      <c r="ATL53" s="117"/>
      <c r="ATM53" s="115"/>
      <c r="ATN53" s="116"/>
      <c r="ATO53" s="116"/>
      <c r="ATP53" s="116"/>
      <c r="AUQ53" s="117"/>
      <c r="AUR53" s="115"/>
      <c r="AUS53" s="116"/>
      <c r="AUT53" s="116"/>
      <c r="AUU53" s="116"/>
      <c r="AVV53" s="117"/>
      <c r="AVW53" s="115"/>
      <c r="AVX53" s="116"/>
      <c r="AVY53" s="116"/>
      <c r="AVZ53" s="116"/>
      <c r="AXA53" s="117"/>
      <c r="AXB53" s="115"/>
      <c r="AXC53" s="116"/>
      <c r="AXD53" s="116"/>
      <c r="AXE53" s="116"/>
      <c r="AYF53" s="117"/>
      <c r="AYG53" s="115"/>
      <c r="AYH53" s="116"/>
      <c r="AYI53" s="116"/>
      <c r="AYJ53" s="116"/>
      <c r="AZK53" s="117"/>
      <c r="AZL53" s="115"/>
      <c r="AZM53" s="116"/>
      <c r="AZN53" s="116"/>
      <c r="AZO53" s="116"/>
      <c r="BAP53" s="117"/>
      <c r="BAQ53" s="115"/>
      <c r="BAR53" s="116"/>
      <c r="BAS53" s="116"/>
      <c r="BAT53" s="116"/>
      <c r="BBU53" s="117"/>
      <c r="BBV53" s="115"/>
      <c r="BBW53" s="116"/>
      <c r="BBX53" s="116"/>
      <c r="BBY53" s="116"/>
      <c r="BCZ53" s="117"/>
      <c r="BDA53" s="115"/>
      <c r="BDB53" s="116"/>
      <c r="BDC53" s="116"/>
      <c r="BDD53" s="116"/>
      <c r="BEE53" s="117"/>
      <c r="BEF53" s="115"/>
      <c r="BEG53" s="116"/>
      <c r="BEH53" s="116"/>
      <c r="BEI53" s="116"/>
      <c r="BFJ53" s="117"/>
      <c r="BFK53" s="115"/>
      <c r="BFL53" s="116"/>
      <c r="BFM53" s="116"/>
      <c r="BFN53" s="116"/>
      <c r="BGO53" s="117"/>
      <c r="BGP53" s="115"/>
      <c r="BGQ53" s="116"/>
      <c r="BGR53" s="116"/>
      <c r="BGS53" s="116"/>
      <c r="BHA53" s="118"/>
      <c r="BHB53" s="96"/>
      <c r="BHC53" s="96"/>
      <c r="BHD53" s="96"/>
      <c r="BHE53" s="96"/>
      <c r="BHF53" s="96"/>
      <c r="BHG53" s="96"/>
      <c r="BHH53" s="96"/>
      <c r="BHI53" s="96"/>
      <c r="BHJ53" s="96"/>
      <c r="BHK53" s="96"/>
      <c r="BHL53" s="96"/>
      <c r="BHM53" s="96"/>
      <c r="BHN53" s="96"/>
      <c r="BHO53" s="96"/>
      <c r="BHP53" s="96"/>
      <c r="BHQ53" s="96"/>
      <c r="BHR53" s="83"/>
      <c r="BHS53" s="97"/>
      <c r="BHT53" s="90"/>
      <c r="BHU53" s="91"/>
      <c r="BHV53" s="103"/>
      <c r="BHW53" s="104"/>
      <c r="BHX53" s="105"/>
      <c r="BHY53" s="118"/>
      <c r="BHZ53" s="96"/>
      <c r="BIA53" s="86"/>
      <c r="BIB53" s="96"/>
      <c r="BIC53" s="96"/>
      <c r="BID53" s="96"/>
      <c r="BIE53" s="96"/>
      <c r="BIF53" s="96"/>
      <c r="BIG53" s="96"/>
      <c r="BIH53" s="96"/>
      <c r="BII53" s="96"/>
      <c r="BIJ53" s="96"/>
      <c r="BIK53" s="96"/>
      <c r="BIL53" s="96"/>
      <c r="BIM53" s="96"/>
      <c r="BIN53" s="96"/>
      <c r="BIO53" s="96"/>
      <c r="BIP53" s="96"/>
      <c r="BIQ53" s="96"/>
      <c r="BIR53" s="96"/>
      <c r="BIS53" s="96"/>
      <c r="BIT53" s="96"/>
      <c r="BIU53" s="96"/>
      <c r="BIV53" s="96"/>
      <c r="BIW53" s="83"/>
      <c r="BIX53" s="97"/>
      <c r="BIY53" s="90"/>
      <c r="BIZ53" s="91"/>
      <c r="BJA53" s="103"/>
      <c r="BJB53" s="104"/>
      <c r="BJC53" s="105"/>
      <c r="BJD53" s="118"/>
      <c r="BJE53" s="96"/>
      <c r="BJF53" s="86"/>
      <c r="BJG53" s="96"/>
      <c r="BJH53" s="96"/>
      <c r="BJI53" s="96"/>
      <c r="BJJ53" s="96"/>
      <c r="BJK53" s="96"/>
      <c r="BJL53" s="96"/>
      <c r="BJM53" s="96"/>
      <c r="BJN53" s="96"/>
      <c r="BJO53" s="96"/>
      <c r="BJP53" s="96"/>
      <c r="BJQ53" s="96"/>
      <c r="BJR53" s="96"/>
      <c r="BJS53" s="96"/>
      <c r="BJT53" s="96"/>
      <c r="BJU53" s="96"/>
      <c r="BJV53" s="96"/>
      <c r="BJW53" s="96"/>
      <c r="BJX53" s="96"/>
      <c r="BJY53" s="96"/>
      <c r="BJZ53" s="96"/>
      <c r="BKA53" s="96"/>
      <c r="BKB53" s="83"/>
      <c r="BKC53" s="97"/>
      <c r="BKD53" s="90"/>
      <c r="BKE53" s="91"/>
      <c r="BKF53" s="103"/>
      <c r="BKG53" s="104"/>
      <c r="BKH53" s="105"/>
      <c r="BKI53" s="118"/>
      <c r="BKJ53" s="96"/>
      <c r="BKK53" s="86"/>
      <c r="BKL53" s="96"/>
      <c r="BKM53" s="96"/>
      <c r="BKN53" s="96"/>
      <c r="BKO53" s="96"/>
      <c r="BKP53" s="96"/>
      <c r="BKQ53" s="96"/>
      <c r="BKR53" s="96"/>
      <c r="BKS53" s="96"/>
      <c r="BKT53" s="96"/>
      <c r="BKU53" s="96"/>
      <c r="BKV53" s="96"/>
      <c r="BKW53" s="96"/>
      <c r="BKX53" s="96"/>
      <c r="BKY53" s="96"/>
      <c r="BKZ53" s="96"/>
      <c r="BLA53" s="96"/>
      <c r="BLB53" s="96"/>
      <c r="BLC53" s="96"/>
      <c r="BLD53" s="96"/>
      <c r="BLE53" s="96"/>
      <c r="BLF53" s="96"/>
      <c r="BLG53" s="83"/>
      <c r="BLH53" s="97"/>
      <c r="BLI53" s="90"/>
      <c r="BLJ53" s="91"/>
      <c r="BLK53" s="103"/>
      <c r="BLL53" s="104"/>
      <c r="BLM53" s="105"/>
      <c r="BLN53" s="118"/>
      <c r="BLO53" s="96"/>
      <c r="BLP53" s="86"/>
      <c r="BLQ53" s="96"/>
      <c r="BLR53" s="96"/>
      <c r="BLS53" s="96"/>
      <c r="BLT53" s="96"/>
      <c r="BLU53" s="96"/>
      <c r="BLV53" s="96"/>
      <c r="BLW53" s="96"/>
      <c r="BLX53" s="96"/>
      <c r="BLY53" s="96"/>
      <c r="BLZ53" s="96"/>
      <c r="BMA53" s="96"/>
      <c r="BMB53" s="96"/>
      <c r="BMC53" s="96"/>
      <c r="BMD53" s="96"/>
      <c r="BME53" s="96"/>
      <c r="BMF53" s="96"/>
      <c r="BMG53" s="96"/>
      <c r="BMH53" s="96"/>
      <c r="BMI53" s="96"/>
      <c r="BMJ53" s="96"/>
      <c r="BMK53" s="96"/>
      <c r="BML53" s="83"/>
      <c r="BMM53" s="97"/>
      <c r="BMN53" s="90"/>
      <c r="BMO53" s="91"/>
      <c r="BMP53" s="103"/>
      <c r="BMQ53" s="104"/>
      <c r="BMR53" s="105"/>
      <c r="BMS53" s="118"/>
      <c r="BMT53" s="96"/>
      <c r="BMU53" s="86"/>
      <c r="BMV53" s="96"/>
      <c r="BMW53" s="96"/>
      <c r="BMX53" s="96"/>
      <c r="BMY53" s="96"/>
      <c r="BMZ53" s="96"/>
      <c r="BNA53" s="96"/>
      <c r="BNB53" s="96"/>
      <c r="BNC53" s="96"/>
      <c r="BND53" s="96"/>
      <c r="BNE53" s="96"/>
      <c r="BNF53" s="96"/>
      <c r="BNG53" s="96"/>
      <c r="BNH53" s="96"/>
      <c r="BNI53" s="96"/>
      <c r="BNJ53" s="96"/>
      <c r="BNK53" s="96"/>
      <c r="BNL53" s="96"/>
      <c r="BNM53" s="96"/>
      <c r="BNN53" s="96"/>
      <c r="BNO53" s="96"/>
      <c r="BNP53" s="96"/>
      <c r="BNQ53" s="83"/>
      <c r="BNR53" s="97"/>
      <c r="BNS53" s="90"/>
      <c r="BNT53" s="91"/>
      <c r="BNU53" s="103"/>
      <c r="BNV53" s="104"/>
      <c r="BNW53" s="105"/>
      <c r="BNX53" s="118"/>
      <c r="BNY53" s="96"/>
      <c r="BNZ53" s="86"/>
      <c r="BOA53" s="96"/>
      <c r="BOB53" s="96"/>
      <c r="BOC53" s="96"/>
      <c r="BOD53" s="96"/>
      <c r="BOE53" s="96"/>
      <c r="BOF53" s="96"/>
      <c r="BOG53" s="96"/>
      <c r="BOH53" s="96"/>
      <c r="BOI53" s="96"/>
      <c r="BOJ53" s="96"/>
      <c r="BOK53" s="96"/>
      <c r="BOL53" s="96"/>
      <c r="BOM53" s="96"/>
      <c r="BON53" s="96"/>
      <c r="BOO53" s="96"/>
      <c r="BOP53" s="96"/>
      <c r="BOQ53" s="96"/>
      <c r="BOR53" s="96"/>
      <c r="BOS53" s="96"/>
      <c r="BOT53" s="96"/>
      <c r="BOU53" s="96"/>
      <c r="BOV53" s="83"/>
      <c r="BOW53" s="97"/>
      <c r="BOX53" s="90"/>
      <c r="BOY53" s="91"/>
      <c r="BOZ53" s="103"/>
      <c r="BPA53" s="104"/>
      <c r="BPB53" s="105"/>
      <c r="BPC53" s="118"/>
      <c r="BPD53" s="96"/>
      <c r="BPE53" s="86"/>
      <c r="BPF53" s="96"/>
      <c r="BPG53" s="96"/>
      <c r="BPH53" s="96"/>
      <c r="BPI53" s="96"/>
      <c r="BPJ53" s="96"/>
      <c r="BPK53" s="96"/>
      <c r="BPL53" s="96"/>
      <c r="BPM53" s="96"/>
      <c r="BPN53" s="96"/>
      <c r="BPO53" s="96"/>
      <c r="BPP53" s="96"/>
      <c r="BPQ53" s="96"/>
      <c r="BPR53" s="96"/>
      <c r="BPS53" s="96"/>
      <c r="BPT53" s="96"/>
      <c r="BPU53" s="96"/>
      <c r="BPV53" s="96"/>
      <c r="BPW53" s="96"/>
      <c r="BPX53" s="96"/>
      <c r="BPY53" s="96"/>
      <c r="BPZ53" s="96"/>
      <c r="BQA53" s="83"/>
      <c r="BQB53" s="97"/>
      <c r="BQC53" s="90"/>
      <c r="BQD53" s="91"/>
      <c r="BQE53" s="103"/>
      <c r="BQF53" s="104"/>
      <c r="BQG53" s="105"/>
      <c r="BQH53" s="118"/>
      <c r="BQI53" s="96"/>
      <c r="BQJ53" s="86"/>
      <c r="BQK53" s="96"/>
      <c r="BQL53" s="96"/>
      <c r="BQM53" s="96"/>
      <c r="BQN53" s="96"/>
      <c r="BQO53" s="96"/>
      <c r="BQP53" s="96"/>
      <c r="BQQ53" s="96"/>
      <c r="BQR53" s="96"/>
      <c r="BQS53" s="96"/>
      <c r="BQT53" s="96"/>
      <c r="BQU53" s="96"/>
      <c r="BQV53" s="96"/>
      <c r="BQW53" s="96"/>
      <c r="BQX53" s="96"/>
      <c r="BQY53" s="96"/>
      <c r="BQZ53" s="96"/>
      <c r="BRA53" s="96"/>
      <c r="BRB53" s="96"/>
      <c r="BRC53" s="96"/>
      <c r="BRD53" s="96"/>
      <c r="BRE53" s="96"/>
      <c r="BRF53" s="83"/>
      <c r="BRG53" s="97"/>
      <c r="BRH53" s="90"/>
      <c r="BRI53" s="91"/>
      <c r="BRJ53" s="103"/>
      <c r="BRK53" s="104"/>
      <c r="BRL53" s="105"/>
      <c r="BRM53" s="118"/>
      <c r="BRN53" s="96"/>
      <c r="BRO53" s="86"/>
      <c r="BRP53" s="96"/>
      <c r="BRQ53" s="96"/>
      <c r="BRR53" s="96"/>
      <c r="BRS53" s="96"/>
      <c r="BRT53" s="96"/>
      <c r="BRU53" s="96"/>
      <c r="BRV53" s="96"/>
      <c r="BRW53" s="96"/>
      <c r="BRX53" s="96"/>
      <c r="BRY53" s="96"/>
      <c r="BRZ53" s="96"/>
      <c r="BSA53" s="96"/>
      <c r="BSB53" s="96"/>
      <c r="BSC53" s="96"/>
      <c r="BSD53" s="96"/>
      <c r="BSE53" s="96"/>
      <c r="BSF53" s="96"/>
      <c r="BSG53" s="96"/>
      <c r="BSH53" s="96"/>
      <c r="BSI53" s="96"/>
      <c r="BSJ53" s="96"/>
      <c r="BSK53" s="83"/>
      <c r="BSL53" s="97"/>
      <c r="BSM53" s="90"/>
      <c r="BSN53" s="91"/>
      <c r="BSO53" s="103"/>
      <c r="BSP53" s="104"/>
      <c r="BSQ53" s="105"/>
      <c r="BSR53" s="118"/>
      <c r="BSS53" s="96"/>
      <c r="BST53" s="86"/>
      <c r="BSU53" s="96"/>
      <c r="BSV53" s="96"/>
      <c r="BSW53" s="96"/>
      <c r="BSX53" s="96"/>
      <c r="BSY53" s="96"/>
      <c r="BSZ53" s="96"/>
      <c r="BTA53" s="96"/>
      <c r="BTB53" s="96"/>
      <c r="BTC53" s="96"/>
      <c r="BTD53" s="96"/>
      <c r="BTE53" s="96"/>
      <c r="BTF53" s="96"/>
      <c r="BTG53" s="96"/>
      <c r="BTH53" s="96"/>
      <c r="BTI53" s="96"/>
      <c r="BTJ53" s="96"/>
      <c r="BTK53" s="96"/>
      <c r="BTL53" s="96"/>
      <c r="BTM53" s="96"/>
      <c r="BTN53" s="96"/>
      <c r="BTO53" s="96"/>
      <c r="BTP53" s="83"/>
      <c r="BTQ53" s="97"/>
      <c r="BTR53" s="90"/>
      <c r="BTS53" s="91"/>
      <c r="BTT53" s="103"/>
      <c r="BTU53" s="104"/>
      <c r="BTV53" s="105"/>
      <c r="BTW53" s="118"/>
      <c r="BTX53" s="96"/>
      <c r="BTY53" s="86"/>
      <c r="BTZ53" s="96"/>
      <c r="BUA53" s="96"/>
      <c r="BUB53" s="96"/>
      <c r="BUC53" s="96"/>
      <c r="BUD53" s="96"/>
      <c r="BUE53" s="96"/>
      <c r="BUF53" s="96"/>
      <c r="BUG53" s="96"/>
      <c r="BUH53" s="96"/>
      <c r="BUI53" s="96"/>
      <c r="BUJ53" s="96"/>
      <c r="BUK53" s="96"/>
      <c r="BUL53" s="96"/>
      <c r="BUM53" s="96"/>
      <c r="BUN53" s="96"/>
      <c r="BUO53" s="96"/>
      <c r="BUP53" s="96"/>
      <c r="BUQ53" s="96"/>
      <c r="BUR53" s="96"/>
      <c r="BUS53" s="96"/>
      <c r="BUT53" s="96"/>
      <c r="BUU53" s="83"/>
      <c r="BUV53" s="97"/>
      <c r="BUW53" s="90"/>
      <c r="BUX53" s="91"/>
      <c r="BUY53" s="103"/>
      <c r="BUZ53" s="104"/>
      <c r="BVA53" s="105"/>
      <c r="BVB53" s="118"/>
      <c r="BVC53" s="96"/>
      <c r="BVD53" s="86"/>
      <c r="BVE53" s="96"/>
      <c r="BVF53" s="96"/>
      <c r="BVG53" s="96"/>
      <c r="BVH53" s="96"/>
      <c r="BVI53" s="96"/>
      <c r="BVJ53" s="96"/>
      <c r="BVK53" s="96"/>
      <c r="BVL53" s="96"/>
      <c r="BVM53" s="96"/>
      <c r="BVN53" s="96"/>
      <c r="BVO53" s="96"/>
      <c r="BVP53" s="96"/>
      <c r="BVQ53" s="96"/>
      <c r="BVR53" s="96"/>
      <c r="BVS53" s="96"/>
      <c r="BVT53" s="96"/>
      <c r="BVU53" s="96"/>
      <c r="BVV53" s="96"/>
      <c r="BVW53" s="96"/>
      <c r="BVX53" s="96"/>
      <c r="BVY53" s="96"/>
      <c r="BVZ53" s="83"/>
      <c r="BWA53" s="97"/>
      <c r="BWB53" s="90"/>
      <c r="BWC53" s="91"/>
      <c r="BWD53" s="103"/>
      <c r="BWE53" s="104"/>
      <c r="BWF53" s="105"/>
      <c r="BWG53" s="118"/>
      <c r="BWH53" s="96"/>
      <c r="BWI53" s="86"/>
      <c r="BWJ53" s="96"/>
      <c r="BWK53" s="96"/>
      <c r="BWL53" s="96"/>
      <c r="BWM53" s="96"/>
      <c r="BWN53" s="96"/>
      <c r="BWO53" s="96"/>
      <c r="BWP53" s="96"/>
      <c r="BWQ53" s="96"/>
      <c r="BWR53" s="96"/>
      <c r="BWS53" s="96"/>
      <c r="BWT53" s="96"/>
      <c r="BWU53" s="96"/>
      <c r="BWV53" s="96"/>
      <c r="BWW53" s="96"/>
      <c r="BWX53" s="96"/>
      <c r="BWY53" s="96"/>
      <c r="BWZ53" s="96"/>
      <c r="BXA53" s="96"/>
      <c r="BXB53" s="96"/>
      <c r="BXC53" s="96"/>
      <c r="BXD53" s="96"/>
      <c r="BXE53" s="83"/>
      <c r="BXF53" s="97"/>
      <c r="BXG53" s="90"/>
      <c r="BXH53" s="91"/>
      <c r="BXI53" s="103"/>
      <c r="BXJ53" s="104"/>
      <c r="BXK53" s="105"/>
      <c r="BXL53" s="118"/>
      <c r="BXM53" s="96"/>
      <c r="BXN53" s="86"/>
      <c r="BXO53" s="96"/>
      <c r="BXP53" s="96"/>
      <c r="BXQ53" s="96"/>
      <c r="BXR53" s="96"/>
      <c r="BXS53" s="96"/>
      <c r="BXT53" s="96"/>
      <c r="BXU53" s="96"/>
      <c r="BXV53" s="96"/>
      <c r="BXW53" s="96"/>
      <c r="BXX53" s="96"/>
      <c r="BXY53" s="96"/>
      <c r="BXZ53" s="96"/>
      <c r="BYA53" s="96"/>
      <c r="BYB53" s="96"/>
      <c r="BYC53" s="96"/>
      <c r="BYD53" s="96"/>
      <c r="BYE53" s="96"/>
      <c r="BYF53" s="96"/>
      <c r="BYG53" s="96"/>
      <c r="BYH53" s="96"/>
      <c r="BYI53" s="96"/>
      <c r="BYJ53" s="83"/>
      <c r="BYK53" s="97"/>
      <c r="BYL53" s="90"/>
      <c r="BYM53" s="91"/>
      <c r="BYN53" s="103"/>
      <c r="BYO53" s="104"/>
      <c r="BYP53" s="105"/>
      <c r="BYQ53" s="118"/>
      <c r="BYR53" s="96"/>
      <c r="BYS53" s="86"/>
      <c r="BYT53" s="96"/>
      <c r="BYU53" s="96"/>
      <c r="BYV53" s="96"/>
      <c r="BYW53" s="96"/>
      <c r="BYX53" s="96"/>
      <c r="BYY53" s="96"/>
      <c r="BYZ53" s="96"/>
      <c r="BZA53" s="96"/>
      <c r="BZB53" s="96"/>
      <c r="BZC53" s="96"/>
      <c r="BZD53" s="96"/>
      <c r="BZE53" s="96"/>
      <c r="BZF53" s="96"/>
      <c r="BZG53" s="96"/>
      <c r="BZH53" s="96"/>
      <c r="BZI53" s="96"/>
      <c r="BZJ53" s="96"/>
      <c r="BZK53" s="96"/>
      <c r="BZL53" s="96"/>
      <c r="BZM53" s="96"/>
      <c r="BZN53" s="96"/>
      <c r="BZO53" s="83"/>
      <c r="BZP53" s="97"/>
      <c r="BZQ53" s="90"/>
      <c r="BZR53" s="91"/>
      <c r="BZS53" s="103"/>
      <c r="BZT53" s="104"/>
      <c r="BZU53" s="105"/>
      <c r="BZV53" s="118"/>
      <c r="BZW53" s="96"/>
      <c r="BZX53" s="86"/>
      <c r="BZY53" s="96"/>
      <c r="BZZ53" s="96"/>
      <c r="CAA53" s="96"/>
      <c r="CAB53" s="96"/>
      <c r="CAC53" s="96"/>
      <c r="CAD53" s="96"/>
      <c r="CAE53" s="96"/>
      <c r="CAF53" s="96"/>
      <c r="CAG53" s="96"/>
      <c r="CAH53" s="96"/>
      <c r="CAI53" s="96"/>
      <c r="CAJ53" s="96"/>
      <c r="CAK53" s="96"/>
      <c r="CAL53" s="96"/>
      <c r="CAM53" s="96"/>
      <c r="CAN53" s="96"/>
      <c r="CAO53" s="96"/>
      <c r="CAP53" s="96"/>
      <c r="CAQ53" s="96"/>
      <c r="CAR53" s="96"/>
      <c r="CAS53" s="96"/>
      <c r="CAT53" s="83"/>
      <c r="CAU53" s="97"/>
      <c r="CAV53" s="90"/>
      <c r="CAW53" s="91"/>
      <c r="CAX53" s="103"/>
      <c r="CAY53" s="104"/>
      <c r="CAZ53" s="105"/>
      <c r="CBA53" s="118"/>
      <c r="CBB53" s="96"/>
      <c r="CBC53" s="86"/>
      <c r="CBD53" s="96"/>
      <c r="CBE53" s="96"/>
      <c r="CBF53" s="96"/>
      <c r="CBG53" s="96"/>
      <c r="CBH53" s="96"/>
      <c r="CBI53" s="96"/>
      <c r="CBJ53" s="96"/>
      <c r="CBK53" s="96"/>
      <c r="CBL53" s="96"/>
      <c r="CBM53" s="96"/>
      <c r="CBN53" s="96"/>
      <c r="CBO53" s="96"/>
      <c r="CBP53" s="96"/>
      <c r="CBQ53" s="96"/>
      <c r="CBR53" s="96"/>
      <c r="CBS53" s="96"/>
      <c r="CBT53" s="96"/>
      <c r="CBU53" s="96"/>
      <c r="CBV53" s="96"/>
      <c r="CBW53" s="96"/>
      <c r="CBX53" s="96"/>
      <c r="CBY53" s="83"/>
      <c r="CBZ53" s="97"/>
      <c r="CCA53" s="90"/>
      <c r="CCB53" s="91"/>
      <c r="CCC53" s="103"/>
      <c r="CCD53" s="104"/>
      <c r="CCE53" s="105"/>
      <c r="CCF53" s="118"/>
      <c r="CCG53" s="96"/>
      <c r="CCH53" s="86"/>
      <c r="CCI53" s="96"/>
      <c r="CCJ53" s="96"/>
      <c r="CCK53" s="96"/>
      <c r="CCL53" s="96"/>
      <c r="CCM53" s="96"/>
      <c r="CCN53" s="96"/>
      <c r="CCO53" s="96"/>
      <c r="CCP53" s="96"/>
      <c r="CCQ53" s="96"/>
      <c r="CCR53" s="96"/>
      <c r="CCS53" s="96"/>
      <c r="CCT53" s="96"/>
      <c r="CCU53" s="96"/>
      <c r="CCV53" s="96"/>
      <c r="CCW53" s="96"/>
      <c r="CCX53" s="96"/>
      <c r="CCY53" s="96"/>
      <c r="CCZ53" s="96"/>
      <c r="CDA53" s="96"/>
      <c r="CDB53" s="96"/>
      <c r="CDC53" s="96"/>
      <c r="CDD53" s="83"/>
      <c r="CDE53" s="97"/>
      <c r="CDF53" s="90"/>
      <c r="CDG53" s="91"/>
      <c r="CDH53" s="103"/>
      <c r="CDI53" s="104"/>
      <c r="CDJ53" s="105"/>
      <c r="CDK53" s="118"/>
      <c r="CDL53" s="96"/>
      <c r="CDM53" s="86"/>
      <c r="CDN53" s="96"/>
      <c r="CDO53" s="96"/>
      <c r="CDP53" s="96"/>
      <c r="CDQ53" s="96"/>
      <c r="CDR53" s="96"/>
      <c r="CDS53" s="96"/>
      <c r="CDT53" s="96"/>
      <c r="CDU53" s="96"/>
      <c r="CDV53" s="96"/>
      <c r="CDW53" s="96"/>
      <c r="CDX53" s="96"/>
      <c r="CDY53" s="96"/>
      <c r="CDZ53" s="96"/>
      <c r="CEA53" s="96"/>
      <c r="CEB53" s="96"/>
      <c r="CEC53" s="96"/>
      <c r="CED53" s="96"/>
      <c r="CEE53" s="96"/>
      <c r="CEF53" s="96"/>
      <c r="CEG53" s="96"/>
      <c r="CEH53" s="96"/>
      <c r="CEI53" s="83"/>
      <c r="CEJ53" s="97"/>
      <c r="CEK53" s="90"/>
      <c r="CEL53" s="91"/>
      <c r="CEM53" s="103"/>
      <c r="CEN53" s="104"/>
      <c r="CEO53" s="105"/>
      <c r="CEP53" s="118"/>
      <c r="CEQ53" s="96"/>
      <c r="CER53" s="86"/>
      <c r="CES53" s="96"/>
      <c r="CET53" s="96"/>
      <c r="CEU53" s="96"/>
      <c r="CEV53" s="96"/>
      <c r="CEW53" s="96"/>
      <c r="CEX53" s="96"/>
      <c r="CEY53" s="96"/>
      <c r="CEZ53" s="96"/>
      <c r="CFA53" s="96"/>
      <c r="CFB53" s="96"/>
      <c r="CFC53" s="96"/>
      <c r="CFD53" s="96"/>
      <c r="CFE53" s="96"/>
      <c r="CFF53" s="96"/>
      <c r="CFG53" s="96"/>
      <c r="CFH53" s="96"/>
      <c r="CFI53" s="96"/>
      <c r="CFJ53" s="96"/>
      <c r="CFK53" s="96"/>
      <c r="CFL53" s="96"/>
      <c r="CFM53" s="96"/>
      <c r="CFN53" s="83"/>
      <c r="CFO53" s="97"/>
      <c r="CFP53" s="90"/>
      <c r="CFQ53" s="91"/>
      <c r="CFR53" s="103"/>
      <c r="CFS53" s="104"/>
      <c r="CFT53" s="105"/>
      <c r="CFU53" s="118"/>
      <c r="CFV53" s="96"/>
      <c r="CFW53" s="86"/>
      <c r="CFX53" s="96"/>
      <c r="CFY53" s="96"/>
      <c r="CFZ53" s="96"/>
      <c r="CGA53" s="96"/>
      <c r="CGB53" s="96"/>
      <c r="CGC53" s="96"/>
      <c r="CGD53" s="96"/>
      <c r="CGE53" s="96"/>
      <c r="CGF53" s="96"/>
      <c r="CGG53" s="96"/>
      <c r="CGH53" s="96"/>
      <c r="CGI53" s="96"/>
      <c r="CGJ53" s="96"/>
      <c r="CGK53" s="96"/>
      <c r="CGL53" s="96"/>
      <c r="CGM53" s="96"/>
      <c r="CGN53" s="96"/>
      <c r="CGO53" s="96"/>
      <c r="CGP53" s="96"/>
      <c r="CGQ53" s="96"/>
      <c r="CGR53" s="96"/>
      <c r="CGS53" s="83"/>
      <c r="CGT53" s="97"/>
      <c r="CGU53" s="90"/>
      <c r="CGV53" s="91"/>
      <c r="CGW53" s="103"/>
      <c r="CGX53" s="104"/>
      <c r="CGY53" s="105"/>
      <c r="CGZ53" s="118"/>
      <c r="CHA53" s="96"/>
      <c r="CHB53" s="86"/>
      <c r="CHC53" s="96"/>
      <c r="CHD53" s="96"/>
      <c r="CHE53" s="96"/>
      <c r="CHF53" s="96"/>
      <c r="CHG53" s="96"/>
      <c r="CHH53" s="96"/>
      <c r="CHI53" s="96"/>
      <c r="CHJ53" s="96"/>
      <c r="CHK53" s="96"/>
      <c r="CHL53" s="96"/>
      <c r="CHM53" s="96"/>
      <c r="CHN53" s="96"/>
      <c r="CHO53" s="96"/>
      <c r="CHP53" s="96"/>
      <c r="CHQ53" s="96"/>
      <c r="CHR53" s="96"/>
      <c r="CHS53" s="96"/>
      <c r="CHT53" s="96"/>
      <c r="CHU53" s="96"/>
      <c r="CHV53" s="96"/>
      <c r="CHW53" s="96"/>
      <c r="CHX53" s="83"/>
      <c r="CHY53" s="97"/>
      <c r="CHZ53" s="90"/>
      <c r="CIA53" s="91"/>
      <c r="CIB53" s="103"/>
      <c r="CIC53" s="104"/>
      <c r="CID53" s="105"/>
      <c r="CIE53" s="118"/>
      <c r="CIF53" s="96"/>
      <c r="CIG53" s="86"/>
      <c r="CIH53" s="96"/>
      <c r="CII53" s="96"/>
      <c r="CIJ53" s="96"/>
      <c r="CIK53" s="96"/>
      <c r="CIL53" s="96"/>
      <c r="CIM53" s="96"/>
      <c r="CIN53" s="96"/>
      <c r="CIO53" s="96"/>
      <c r="CIP53" s="96"/>
      <c r="CIQ53" s="96"/>
      <c r="CIR53" s="96"/>
      <c r="CIS53" s="96"/>
      <c r="CIT53" s="96"/>
      <c r="CIU53" s="96"/>
      <c r="CIV53" s="96"/>
      <c r="CIW53" s="96"/>
      <c r="CIX53" s="96"/>
      <c r="CIY53" s="96"/>
      <c r="CIZ53" s="96"/>
      <c r="CJA53" s="96"/>
      <c r="CJB53" s="96"/>
      <c r="CJC53" s="83"/>
      <c r="CJD53" s="97"/>
      <c r="CJE53" s="90"/>
      <c r="CJF53" s="91"/>
      <c r="CJG53" s="103"/>
      <c r="CJH53" s="104"/>
      <c r="CJI53" s="105"/>
      <c r="CJJ53" s="118"/>
      <c r="CJK53" s="96"/>
      <c r="CJL53" s="86"/>
      <c r="CJM53" s="96"/>
      <c r="CJN53" s="96"/>
      <c r="CJO53" s="96"/>
      <c r="CJP53" s="96"/>
      <c r="CJQ53" s="96"/>
      <c r="CJR53" s="96"/>
      <c r="CJS53" s="96"/>
      <c r="CJT53" s="96"/>
      <c r="CJU53" s="96"/>
      <c r="CJV53" s="96"/>
      <c r="CJW53" s="96"/>
      <c r="CJX53" s="96"/>
      <c r="CJY53" s="96"/>
      <c r="CJZ53" s="96"/>
      <c r="CKA53" s="96"/>
      <c r="CKB53" s="96"/>
      <c r="CKC53" s="96"/>
      <c r="CKD53" s="96"/>
      <c r="CKE53" s="96"/>
      <c r="CKF53" s="96"/>
      <c r="CKG53" s="96"/>
      <c r="CKH53" s="83"/>
      <c r="CKI53" s="97"/>
      <c r="CKJ53" s="90"/>
      <c r="CKK53" s="91"/>
      <c r="CKL53" s="103"/>
      <c r="CKM53" s="104"/>
      <c r="CKN53" s="105"/>
      <c r="CKO53" s="118"/>
      <c r="CKP53" s="96"/>
      <c r="CKQ53" s="86"/>
      <c r="CKR53" s="96"/>
      <c r="CKS53" s="96"/>
      <c r="CKT53" s="96"/>
      <c r="CKU53" s="96"/>
      <c r="CKV53" s="96"/>
      <c r="CKW53" s="96"/>
      <c r="CKX53" s="96"/>
      <c r="CKY53" s="96"/>
      <c r="CKZ53" s="96"/>
      <c r="CLA53" s="96"/>
      <c r="CLB53" s="96"/>
      <c r="CLC53" s="96"/>
      <c r="CLD53" s="96"/>
      <c r="CLE53" s="96"/>
      <c r="CLF53" s="96"/>
      <c r="CLG53" s="96"/>
      <c r="CLH53" s="96"/>
      <c r="CLI53" s="96"/>
      <c r="CLJ53" s="96"/>
      <c r="CLK53" s="96"/>
      <c r="CLL53" s="96"/>
      <c r="CLM53" s="83"/>
      <c r="CLN53" s="97"/>
      <c r="CLO53" s="90"/>
      <c r="CLP53" s="91"/>
      <c r="CLQ53" s="103"/>
      <c r="CLR53" s="104"/>
      <c r="CLS53" s="105"/>
      <c r="CLT53" s="118"/>
      <c r="CLU53" s="96"/>
      <c r="CLV53" s="86"/>
      <c r="CLW53" s="96"/>
      <c r="CLX53" s="96"/>
      <c r="CLY53" s="96"/>
      <c r="CLZ53" s="96"/>
      <c r="CMA53" s="96"/>
      <c r="CMB53" s="96"/>
      <c r="CMC53" s="96"/>
      <c r="CMD53" s="96"/>
      <c r="CME53" s="96"/>
      <c r="CMF53" s="96"/>
      <c r="CMG53" s="96"/>
      <c r="CMH53" s="96"/>
      <c r="CMI53" s="96"/>
      <c r="CMJ53" s="96"/>
      <c r="CMK53" s="96"/>
      <c r="CML53" s="96"/>
      <c r="CMM53" s="96"/>
      <c r="CMN53" s="96"/>
      <c r="CMO53" s="96"/>
      <c r="CMP53" s="96"/>
      <c r="CMQ53" s="96"/>
      <c r="CMR53" s="83"/>
      <c r="CMS53" s="97"/>
      <c r="CMT53" s="90"/>
      <c r="CMU53" s="91"/>
      <c r="CMV53" s="103"/>
      <c r="CMW53" s="104"/>
      <c r="CMX53" s="105"/>
      <c r="CMY53" s="118"/>
      <c r="CMZ53" s="96"/>
      <c r="CNA53" s="86"/>
      <c r="CNB53" s="96"/>
      <c r="CNC53" s="96"/>
      <c r="CND53" s="96"/>
      <c r="CNE53" s="96"/>
      <c r="CNF53" s="96"/>
      <c r="CNG53" s="96"/>
      <c r="CNH53" s="96"/>
      <c r="CNI53" s="96"/>
      <c r="CNJ53" s="96"/>
      <c r="CNK53" s="96"/>
      <c r="CNL53" s="96"/>
      <c r="CNM53" s="96"/>
      <c r="CNN53" s="96"/>
      <c r="CNO53" s="96"/>
      <c r="CNP53" s="96"/>
      <c r="CNQ53" s="96"/>
      <c r="CNR53" s="96"/>
      <c r="CNS53" s="96"/>
      <c r="CNT53" s="96"/>
      <c r="CNU53" s="96"/>
      <c r="CNV53" s="96"/>
      <c r="CNW53" s="83"/>
      <c r="CNX53" s="97"/>
      <c r="CNY53" s="90"/>
      <c r="CNZ53" s="91"/>
      <c r="COA53" s="103"/>
      <c r="COB53" s="104"/>
      <c r="COC53" s="105"/>
      <c r="COD53" s="118"/>
      <c r="COE53" s="96"/>
      <c r="COF53" s="86"/>
      <c r="COG53" s="96"/>
      <c r="COH53" s="96"/>
      <c r="COI53" s="96"/>
      <c r="COJ53" s="96"/>
      <c r="COK53" s="96"/>
      <c r="COL53" s="96"/>
      <c r="COM53" s="96"/>
      <c r="CON53" s="96"/>
      <c r="COO53" s="96"/>
      <c r="COP53" s="96"/>
      <c r="COQ53" s="96"/>
      <c r="COR53" s="96"/>
      <c r="COS53" s="96"/>
      <c r="COT53" s="96"/>
      <c r="COU53" s="96"/>
      <c r="COV53" s="96"/>
      <c r="COW53" s="96"/>
      <c r="COX53" s="96"/>
      <c r="COY53" s="96"/>
      <c r="COZ53" s="96"/>
      <c r="CPA53" s="96"/>
      <c r="CPB53" s="83"/>
      <c r="CPC53" s="97"/>
      <c r="CPD53" s="90"/>
      <c r="CPE53" s="91"/>
      <c r="CPF53" s="103"/>
      <c r="CPG53" s="104"/>
      <c r="CPH53" s="105"/>
      <c r="CPI53" s="118"/>
      <c r="CPJ53" s="96"/>
      <c r="CPK53" s="86"/>
      <c r="CPL53" s="96"/>
      <c r="CPM53" s="96"/>
      <c r="CPN53" s="96"/>
      <c r="CPO53" s="96"/>
      <c r="CPP53" s="96"/>
      <c r="CPQ53" s="96"/>
      <c r="CPR53" s="96"/>
      <c r="CPS53" s="96"/>
      <c r="CPT53" s="96"/>
      <c r="CPU53" s="96"/>
      <c r="CPV53" s="96"/>
      <c r="CPW53" s="96"/>
      <c r="CPX53" s="96"/>
      <c r="CPY53" s="96"/>
      <c r="CPZ53" s="96"/>
      <c r="CQA53" s="96"/>
      <c r="CQB53" s="96"/>
      <c r="CQC53" s="96"/>
      <c r="CQD53" s="96"/>
      <c r="CQE53" s="96"/>
      <c r="CQF53" s="96"/>
      <c r="CQG53" s="83"/>
      <c r="CQH53" s="97"/>
      <c r="CQI53" s="90"/>
      <c r="CQJ53" s="91"/>
      <c r="CQK53" s="103"/>
      <c r="CQL53" s="104"/>
      <c r="CQM53" s="105"/>
      <c r="CQN53" s="118"/>
      <c r="CQO53" s="96"/>
      <c r="CQP53" s="86"/>
      <c r="CQQ53" s="96"/>
      <c r="CQR53" s="96"/>
      <c r="CQS53" s="96"/>
      <c r="CQT53" s="96"/>
      <c r="CQU53" s="96"/>
      <c r="CQV53" s="96"/>
      <c r="CQW53" s="96"/>
      <c r="CQX53" s="96"/>
      <c r="CQY53" s="96"/>
      <c r="CQZ53" s="96"/>
      <c r="CRA53" s="96"/>
      <c r="CRB53" s="96"/>
      <c r="CRC53" s="96"/>
      <c r="CRD53" s="96"/>
      <c r="CRE53" s="96"/>
      <c r="CRF53" s="96"/>
      <c r="CRG53" s="96"/>
      <c r="CRH53" s="96"/>
      <c r="CRI53" s="96"/>
      <c r="CRJ53" s="96"/>
      <c r="CRK53" s="96"/>
      <c r="CRL53" s="83"/>
      <c r="CRM53" s="97"/>
      <c r="CRN53" s="90"/>
      <c r="CRO53" s="91"/>
      <c r="CRP53" s="103"/>
      <c r="CRQ53" s="104"/>
      <c r="CRR53" s="105"/>
      <c r="CRS53" s="118"/>
      <c r="CRT53" s="96"/>
      <c r="CRU53" s="86"/>
      <c r="CRV53" s="96"/>
      <c r="CRW53" s="96"/>
      <c r="CRX53" s="96"/>
      <c r="CRY53" s="96"/>
      <c r="CRZ53" s="96"/>
      <c r="CSA53" s="96"/>
      <c r="CSB53" s="96"/>
      <c r="CSC53" s="96"/>
      <c r="CSD53" s="96"/>
      <c r="CSE53" s="96"/>
      <c r="CSF53" s="96"/>
      <c r="CSG53" s="96"/>
      <c r="CSH53" s="96"/>
      <c r="CSI53" s="96"/>
      <c r="CSJ53" s="96"/>
      <c r="CSK53" s="96"/>
      <c r="CSL53" s="96"/>
      <c r="CSM53" s="96"/>
      <c r="CSN53" s="96"/>
      <c r="CSO53" s="96"/>
      <c r="CSP53" s="96"/>
      <c r="CSQ53" s="83"/>
      <c r="CSR53" s="97"/>
      <c r="CSS53" s="90"/>
      <c r="CST53" s="91"/>
      <c r="CSU53" s="103"/>
      <c r="CSV53" s="104"/>
      <c r="CSW53" s="105"/>
      <c r="CSX53" s="118"/>
      <c r="CSY53" s="96"/>
      <c r="CSZ53" s="86"/>
      <c r="CTA53" s="96"/>
      <c r="CTB53" s="96"/>
      <c r="CTC53" s="96"/>
      <c r="CTD53" s="96"/>
      <c r="CTE53" s="96"/>
      <c r="CTF53" s="96"/>
      <c r="CTG53" s="96"/>
      <c r="CTH53" s="96"/>
      <c r="CTI53" s="96"/>
      <c r="CTJ53" s="96"/>
      <c r="CTK53" s="96"/>
      <c r="CTL53" s="96"/>
      <c r="CTM53" s="96"/>
      <c r="CTN53" s="96"/>
      <c r="CTO53" s="96"/>
      <c r="CTP53" s="96"/>
      <c r="CTQ53" s="96"/>
      <c r="CTR53" s="96"/>
      <c r="CTS53" s="96"/>
      <c r="CTT53" s="96"/>
      <c r="CTU53" s="96"/>
      <c r="CTV53" s="83"/>
      <c r="CTW53" s="97"/>
      <c r="CTX53" s="90"/>
      <c r="CTY53" s="91"/>
      <c r="CTZ53" s="103"/>
      <c r="CUA53" s="104"/>
      <c r="CUB53" s="105"/>
      <c r="CUC53" s="118"/>
      <c r="CUD53" s="96"/>
      <c r="CUE53" s="86"/>
      <c r="CUF53" s="96"/>
      <c r="CUG53" s="96"/>
      <c r="CUH53" s="96"/>
      <c r="CUI53" s="96"/>
      <c r="CUJ53" s="96"/>
      <c r="CUK53" s="96"/>
      <c r="CUL53" s="96"/>
      <c r="CUM53" s="96"/>
      <c r="CUN53" s="96"/>
      <c r="CUO53" s="96"/>
      <c r="CUP53" s="96"/>
      <c r="CUQ53" s="96"/>
      <c r="CUR53" s="96"/>
      <c r="CUS53" s="96"/>
      <c r="CUT53" s="96"/>
      <c r="CUU53" s="96"/>
      <c r="CUV53" s="96"/>
      <c r="CUW53" s="96"/>
      <c r="CUX53" s="96"/>
      <c r="CUY53" s="96"/>
      <c r="CUZ53" s="96"/>
      <c r="CVA53" s="83"/>
      <c r="CVB53" s="97"/>
      <c r="CVC53" s="90"/>
      <c r="CVD53" s="91"/>
      <c r="CVE53" s="103"/>
      <c r="CVF53" s="104"/>
      <c r="CVG53" s="105"/>
      <c r="CVH53" s="118"/>
      <c r="CVI53" s="96"/>
      <c r="CVJ53" s="86"/>
      <c r="CVK53" s="96"/>
      <c r="CVL53" s="96"/>
      <c r="CVM53" s="96"/>
      <c r="CVN53" s="96"/>
      <c r="CVO53" s="96"/>
      <c r="CVP53" s="96"/>
      <c r="CVQ53" s="96"/>
      <c r="CVR53" s="96"/>
      <c r="CVS53" s="96"/>
      <c r="CVT53" s="96"/>
      <c r="CVU53" s="96"/>
      <c r="CVV53" s="96"/>
      <c r="CVW53" s="96"/>
      <c r="CVX53" s="96"/>
      <c r="CVY53" s="96"/>
      <c r="CVZ53" s="96"/>
      <c r="CWA53" s="96"/>
      <c r="CWB53" s="96"/>
      <c r="CWC53" s="96"/>
      <c r="CWD53" s="96"/>
      <c r="CWE53" s="96"/>
      <c r="CWF53" s="83"/>
      <c r="CWG53" s="97"/>
      <c r="CWH53" s="90"/>
      <c r="CWI53" s="91"/>
      <c r="CWJ53" s="103"/>
      <c r="CWK53" s="104"/>
      <c r="CWL53" s="105"/>
      <c r="CWM53" s="118"/>
      <c r="CWN53" s="96"/>
      <c r="CWO53" s="86"/>
      <c r="CWP53" s="96"/>
      <c r="CWQ53" s="96"/>
      <c r="CWR53" s="96"/>
      <c r="CWS53" s="96"/>
      <c r="CWT53" s="96"/>
      <c r="CWU53" s="96"/>
      <c r="CWV53" s="96"/>
      <c r="CWW53" s="96"/>
      <c r="CWX53" s="96"/>
      <c r="CWY53" s="96"/>
      <c r="CWZ53" s="96"/>
      <c r="CXA53" s="96"/>
      <c r="CXB53" s="96"/>
      <c r="CXC53" s="96"/>
      <c r="CXD53" s="96"/>
      <c r="CXE53" s="96"/>
      <c r="CXF53" s="96"/>
      <c r="CXG53" s="96"/>
      <c r="CXH53" s="96"/>
      <c r="CXI53" s="96"/>
      <c r="CXJ53" s="96"/>
      <c r="CXK53" s="83"/>
      <c r="CXL53" s="97"/>
      <c r="CXM53" s="90"/>
      <c r="CXN53" s="91"/>
      <c r="CXO53" s="103"/>
      <c r="CXP53" s="104"/>
      <c r="CXQ53" s="105"/>
      <c r="CXR53" s="118"/>
      <c r="CXS53" s="96"/>
      <c r="CXT53" s="86"/>
      <c r="CXU53" s="96"/>
      <c r="CXV53" s="96"/>
      <c r="CXW53" s="96"/>
      <c r="CXX53" s="96"/>
      <c r="CXY53" s="96"/>
      <c r="CXZ53" s="96"/>
      <c r="CYA53" s="96"/>
      <c r="CYB53" s="96"/>
      <c r="CYC53" s="96"/>
      <c r="CYD53" s="96"/>
      <c r="CYE53" s="96"/>
      <c r="CYF53" s="96"/>
      <c r="CYG53" s="96"/>
      <c r="CYH53" s="96"/>
      <c r="CYI53" s="96"/>
      <c r="CYJ53" s="96"/>
      <c r="CYK53" s="96"/>
      <c r="CYL53" s="96"/>
      <c r="CYM53" s="96"/>
      <c r="CYN53" s="96"/>
      <c r="CYO53" s="96"/>
      <c r="CYP53" s="83"/>
      <c r="CYQ53" s="97"/>
      <c r="CYR53" s="90"/>
      <c r="CYS53" s="91"/>
      <c r="CYT53" s="103"/>
      <c r="CYU53" s="104"/>
      <c r="CYV53" s="105"/>
      <c r="CYW53" s="118"/>
      <c r="CYX53" s="96"/>
      <c r="CYY53" s="86"/>
      <c r="CYZ53" s="96"/>
      <c r="CZA53" s="96"/>
      <c r="CZB53" s="96"/>
      <c r="CZC53" s="96"/>
      <c r="CZD53" s="96"/>
      <c r="CZE53" s="96"/>
      <c r="CZF53" s="96"/>
      <c r="CZG53" s="96"/>
      <c r="CZH53" s="96"/>
      <c r="CZI53" s="96"/>
      <c r="CZJ53" s="96"/>
      <c r="CZK53" s="96"/>
      <c r="CZL53" s="96"/>
      <c r="CZM53" s="96"/>
      <c r="CZN53" s="96"/>
      <c r="CZO53" s="96"/>
      <c r="CZP53" s="96"/>
      <c r="CZQ53" s="96"/>
      <c r="CZR53" s="96"/>
      <c r="CZS53" s="96"/>
      <c r="CZT53" s="96"/>
      <c r="CZU53" s="83"/>
      <c r="CZV53" s="97"/>
      <c r="CZW53" s="90"/>
      <c r="CZX53" s="91"/>
      <c r="CZY53" s="103"/>
      <c r="CZZ53" s="104"/>
      <c r="DAA53" s="105"/>
      <c r="DAB53" s="118"/>
      <c r="DAC53" s="96"/>
      <c r="DAD53" s="86"/>
      <c r="DAE53" s="96"/>
      <c r="DAF53" s="96"/>
      <c r="DAG53" s="96"/>
      <c r="DAH53" s="96"/>
      <c r="DAI53" s="96"/>
      <c r="DAJ53" s="96"/>
      <c r="DAK53" s="96"/>
      <c r="DAL53" s="96"/>
      <c r="DAM53" s="96"/>
      <c r="DAN53" s="96"/>
      <c r="DAO53" s="96"/>
      <c r="DAP53" s="96"/>
      <c r="DAQ53" s="96"/>
      <c r="DAR53" s="96"/>
      <c r="DAS53" s="96"/>
      <c r="DAT53" s="96"/>
      <c r="DAU53" s="96"/>
      <c r="DAV53" s="96"/>
      <c r="DAW53" s="96"/>
      <c r="DAX53" s="96"/>
      <c r="DAY53" s="96"/>
      <c r="DAZ53" s="83"/>
      <c r="DBA53" s="97"/>
      <c r="DBB53" s="90"/>
      <c r="DBC53" s="91"/>
      <c r="DBD53" s="103"/>
      <c r="DBE53" s="104"/>
      <c r="DBF53" s="105"/>
      <c r="DBG53" s="118"/>
      <c r="DBH53" s="96"/>
      <c r="DBI53" s="86"/>
      <c r="DBJ53" s="96"/>
      <c r="DBK53" s="96"/>
      <c r="DBL53" s="96"/>
      <c r="DBM53" s="96"/>
      <c r="DBN53" s="96"/>
      <c r="DBO53" s="96"/>
      <c r="DBP53" s="96"/>
      <c r="DBQ53" s="96"/>
      <c r="DBR53" s="96"/>
      <c r="DBS53" s="96"/>
      <c r="DBT53" s="96"/>
      <c r="DBU53" s="96"/>
      <c r="DBV53" s="96"/>
      <c r="DBW53" s="96"/>
      <c r="DBX53" s="96"/>
      <c r="DBY53" s="96"/>
      <c r="DBZ53" s="96"/>
      <c r="DCA53" s="96"/>
      <c r="DCB53" s="96"/>
      <c r="DCC53" s="96"/>
      <c r="DCD53" s="96"/>
      <c r="DCE53" s="83"/>
      <c r="DCF53" s="97"/>
      <c r="DCG53" s="90"/>
      <c r="DCH53" s="91"/>
      <c r="DCI53" s="103"/>
      <c r="DCJ53" s="104"/>
      <c r="DCK53" s="105"/>
      <c r="DCL53" s="118"/>
      <c r="DCM53" s="96"/>
      <c r="DCN53" s="86"/>
      <c r="DCO53" s="96"/>
      <c r="DCP53" s="96"/>
      <c r="DCQ53" s="96"/>
      <c r="DCR53" s="96"/>
      <c r="DCS53" s="96"/>
      <c r="DCT53" s="96"/>
      <c r="DCU53" s="96"/>
      <c r="DCV53" s="96"/>
      <c r="DCW53" s="96"/>
      <c r="DCX53" s="96"/>
      <c r="DCY53" s="96"/>
      <c r="DCZ53" s="96"/>
      <c r="DDA53" s="96"/>
      <c r="DDB53" s="96"/>
      <c r="DDC53" s="96"/>
      <c r="DDD53" s="96"/>
      <c r="DDE53" s="96"/>
      <c r="DDF53" s="96"/>
      <c r="DDG53" s="96"/>
      <c r="DDH53" s="96"/>
      <c r="DDI53" s="96"/>
      <c r="DDJ53" s="83"/>
      <c r="DDK53" s="97"/>
      <c r="DDL53" s="90"/>
      <c r="DDM53" s="91"/>
      <c r="DDN53" s="103"/>
      <c r="DDO53" s="104"/>
      <c r="DDP53" s="105"/>
      <c r="DDQ53" s="118"/>
      <c r="DDR53" s="96"/>
      <c r="DDS53" s="86"/>
      <c r="DDT53" s="96"/>
      <c r="DDU53" s="96"/>
      <c r="DDV53" s="96"/>
      <c r="DDW53" s="96"/>
      <c r="DDX53" s="96"/>
      <c r="DDY53" s="96"/>
      <c r="DDZ53" s="96"/>
      <c r="DEA53" s="96"/>
      <c r="DEB53" s="96"/>
      <c r="DEC53" s="96"/>
      <c r="DED53" s="96"/>
      <c r="DEE53" s="96"/>
      <c r="DEF53" s="96"/>
      <c r="DEG53" s="96"/>
      <c r="DEH53" s="96"/>
      <c r="DEI53" s="96"/>
      <c r="DEJ53" s="96"/>
      <c r="DEK53" s="96"/>
      <c r="DEL53" s="96"/>
      <c r="DEM53" s="96"/>
      <c r="DEN53" s="96"/>
      <c r="DEO53" s="83"/>
      <c r="DEP53" s="97"/>
      <c r="DEQ53" s="90"/>
      <c r="DER53" s="91"/>
      <c r="DES53" s="103"/>
      <c r="DET53" s="104"/>
      <c r="DEU53" s="105"/>
      <c r="DEV53" s="118"/>
      <c r="DEW53" s="96"/>
      <c r="DEX53" s="86"/>
      <c r="DEY53" s="96"/>
      <c r="DEZ53" s="96"/>
      <c r="DFA53" s="96"/>
      <c r="DFB53" s="96"/>
      <c r="DFC53" s="96"/>
      <c r="DFD53" s="96"/>
      <c r="DFE53" s="96"/>
      <c r="DFF53" s="96"/>
      <c r="DFG53" s="96"/>
      <c r="DFH53" s="96"/>
      <c r="DFI53" s="96"/>
      <c r="DFJ53" s="96"/>
      <c r="DFK53" s="96"/>
      <c r="DFL53" s="96"/>
      <c r="DFM53" s="96"/>
      <c r="DFN53" s="96"/>
      <c r="DFO53" s="96"/>
      <c r="DFP53" s="96"/>
      <c r="DFQ53" s="96"/>
      <c r="DFR53" s="96"/>
      <c r="DFS53" s="96"/>
      <c r="DFT53" s="83"/>
      <c r="DFU53" s="97"/>
      <c r="DFV53" s="90"/>
      <c r="DFW53" s="91"/>
      <c r="DFX53" s="103"/>
      <c r="DFY53" s="104"/>
      <c r="DFZ53" s="105"/>
      <c r="DGA53" s="118"/>
      <c r="DGB53" s="96"/>
      <c r="DGC53" s="86"/>
      <c r="DGD53" s="96"/>
      <c r="DGE53" s="96"/>
      <c r="DGF53" s="96"/>
      <c r="DGG53" s="96"/>
      <c r="DGH53" s="96"/>
      <c r="DGI53" s="96"/>
      <c r="DGJ53" s="96"/>
      <c r="DGK53" s="96"/>
      <c r="DGL53" s="96"/>
      <c r="DGM53" s="96"/>
      <c r="DGN53" s="96"/>
      <c r="DGO53" s="96"/>
      <c r="DGP53" s="96"/>
      <c r="DGQ53" s="96"/>
      <c r="DGR53" s="96"/>
      <c r="DGS53" s="96"/>
      <c r="DGT53" s="96"/>
      <c r="DGU53" s="96"/>
      <c r="DGV53" s="96"/>
      <c r="DGW53" s="96"/>
      <c r="DGX53" s="96"/>
      <c r="DGY53" s="83"/>
      <c r="DGZ53" s="97"/>
      <c r="DHA53" s="90"/>
      <c r="DHB53" s="91"/>
      <c r="DHC53" s="103"/>
      <c r="DHD53" s="104"/>
      <c r="DHE53" s="105"/>
      <c r="DHF53" s="118"/>
      <c r="DHG53" s="96"/>
      <c r="DHH53" s="86"/>
      <c r="DHI53" s="96"/>
      <c r="DHJ53" s="96"/>
      <c r="DHK53" s="96"/>
      <c r="DHL53" s="96"/>
      <c r="DHM53" s="96"/>
      <c r="DHN53" s="96"/>
      <c r="DHO53" s="96"/>
      <c r="DHP53" s="96"/>
      <c r="DHQ53" s="96"/>
      <c r="DHR53" s="96"/>
      <c r="DHS53" s="96"/>
      <c r="DHT53" s="96"/>
      <c r="DHU53" s="96"/>
      <c r="DHV53" s="96"/>
      <c r="DHW53" s="96"/>
      <c r="DHX53" s="96"/>
      <c r="DHY53" s="96"/>
      <c r="DHZ53" s="96"/>
      <c r="DIA53" s="96"/>
      <c r="DIB53" s="96"/>
      <c r="DIC53" s="96"/>
      <c r="DID53" s="83"/>
      <c r="DIE53" s="97"/>
      <c r="DIF53" s="90"/>
      <c r="DIG53" s="91"/>
      <c r="DIH53" s="103"/>
      <c r="DII53" s="104"/>
      <c r="DIJ53" s="105"/>
      <c r="DIK53" s="118"/>
      <c r="DIL53" s="96"/>
      <c r="DIM53" s="86"/>
      <c r="DIN53" s="96"/>
      <c r="DIO53" s="96"/>
      <c r="DIP53" s="96"/>
      <c r="DIQ53" s="96"/>
      <c r="DIR53" s="96"/>
      <c r="DIS53" s="96"/>
      <c r="DIT53" s="96"/>
      <c r="DIU53" s="96"/>
      <c r="DIV53" s="96"/>
      <c r="DIW53" s="96"/>
      <c r="DIX53" s="96"/>
      <c r="DIY53" s="96"/>
      <c r="DIZ53" s="96"/>
      <c r="DJA53" s="96"/>
      <c r="DJB53" s="96"/>
      <c r="DJC53" s="96"/>
      <c r="DJD53" s="96"/>
      <c r="DJE53" s="96"/>
      <c r="DJF53" s="96"/>
      <c r="DJG53" s="96"/>
      <c r="DJH53" s="96"/>
      <c r="DJI53" s="83"/>
      <c r="DJJ53" s="97"/>
      <c r="DJK53" s="90"/>
      <c r="DJL53" s="91"/>
      <c r="DJM53" s="103"/>
      <c r="DJN53" s="104"/>
      <c r="DJO53" s="105"/>
      <c r="DJP53" s="118"/>
      <c r="DJQ53" s="96"/>
      <c r="DJR53" s="86"/>
      <c r="DJS53" s="96"/>
      <c r="DJT53" s="96"/>
      <c r="DJU53" s="96"/>
      <c r="DJV53" s="96"/>
      <c r="DJW53" s="96"/>
      <c r="DJX53" s="96"/>
      <c r="DJY53" s="96"/>
      <c r="DJZ53" s="96"/>
      <c r="DKA53" s="96"/>
      <c r="DKB53" s="96"/>
      <c r="DKC53" s="96"/>
      <c r="DKD53" s="96"/>
      <c r="DKE53" s="96"/>
      <c r="DKF53" s="96"/>
      <c r="DKG53" s="96"/>
      <c r="DKH53" s="96"/>
      <c r="DKI53" s="96"/>
      <c r="DKJ53" s="96"/>
      <c r="DKK53" s="96"/>
      <c r="DKL53" s="96"/>
      <c r="DKM53" s="96"/>
      <c r="DKN53" s="83"/>
      <c r="DKO53" s="97"/>
      <c r="DKP53" s="90"/>
      <c r="DKQ53" s="91"/>
      <c r="DKR53" s="103"/>
      <c r="DKS53" s="104"/>
      <c r="DKT53" s="105"/>
      <c r="DKU53" s="118"/>
      <c r="DKV53" s="96"/>
      <c r="DKW53" s="86"/>
      <c r="DKX53" s="96"/>
      <c r="DKY53" s="96"/>
      <c r="DKZ53" s="96"/>
      <c r="DLA53" s="96"/>
      <c r="DLB53" s="96"/>
      <c r="DLC53" s="96"/>
      <c r="DLD53" s="96"/>
      <c r="DLE53" s="96"/>
      <c r="DLF53" s="96"/>
      <c r="DLG53" s="96"/>
      <c r="DLH53" s="96"/>
      <c r="DLI53" s="96"/>
      <c r="DLJ53" s="96"/>
      <c r="DLK53" s="96"/>
      <c r="DLL53" s="96"/>
      <c r="DLM53" s="96"/>
      <c r="DLN53" s="96"/>
      <c r="DLO53" s="96"/>
      <c r="DLP53" s="96"/>
      <c r="DLQ53" s="96"/>
      <c r="DLR53" s="96"/>
      <c r="DLS53" s="83"/>
      <c r="DLT53" s="97"/>
      <c r="DLU53" s="90"/>
      <c r="DLV53" s="91"/>
      <c r="DLW53" s="103"/>
      <c r="DLX53" s="104"/>
      <c r="DLY53" s="105"/>
      <c r="DLZ53" s="118"/>
      <c r="DMA53" s="96"/>
      <c r="DMB53" s="86"/>
      <c r="DMC53" s="96"/>
      <c r="DMD53" s="96"/>
      <c r="DME53" s="96"/>
      <c r="DMF53" s="96"/>
      <c r="DMG53" s="96"/>
      <c r="DMH53" s="96"/>
      <c r="DMI53" s="96"/>
      <c r="DMJ53" s="96"/>
      <c r="DMK53" s="96"/>
      <c r="DML53" s="96"/>
      <c r="DMM53" s="96"/>
      <c r="DMN53" s="96"/>
      <c r="DMO53" s="96"/>
      <c r="DMP53" s="96"/>
      <c r="DMQ53" s="96"/>
      <c r="DMR53" s="96"/>
      <c r="DMS53" s="96"/>
      <c r="DMT53" s="96"/>
      <c r="DMU53" s="96"/>
      <c r="DMV53" s="96"/>
      <c r="DMW53" s="96"/>
      <c r="DMX53" s="83"/>
      <c r="DMY53" s="97"/>
      <c r="DMZ53" s="90"/>
      <c r="DNA53" s="91"/>
      <c r="DNB53" s="103"/>
      <c r="DNC53" s="104"/>
      <c r="DND53" s="105"/>
      <c r="DNE53" s="118"/>
      <c r="DNF53" s="96"/>
      <c r="DNG53" s="86"/>
      <c r="DNH53" s="96"/>
      <c r="DNI53" s="96"/>
      <c r="DNJ53" s="96"/>
      <c r="DNK53" s="96"/>
      <c r="DNL53" s="96"/>
      <c r="DNM53" s="96"/>
      <c r="DNN53" s="96"/>
      <c r="DNO53" s="96"/>
      <c r="DNP53" s="96"/>
      <c r="DNQ53" s="96"/>
      <c r="DNR53" s="96"/>
      <c r="DNS53" s="96"/>
      <c r="DNT53" s="96"/>
      <c r="DNU53" s="96"/>
      <c r="DNV53" s="96"/>
      <c r="DNW53" s="96"/>
      <c r="DNX53" s="96"/>
      <c r="DNY53" s="96"/>
      <c r="DNZ53" s="96"/>
      <c r="DOA53" s="96"/>
      <c r="DOB53" s="96"/>
      <c r="DOC53" s="83"/>
      <c r="DOD53" s="97"/>
      <c r="DOE53" s="90"/>
      <c r="DOF53" s="91"/>
      <c r="DOG53" s="103"/>
      <c r="DOH53" s="104"/>
      <c r="DOI53" s="105"/>
      <c r="DOJ53" s="118"/>
      <c r="DOK53" s="96"/>
      <c r="DOL53" s="86"/>
      <c r="DOM53" s="96"/>
      <c r="DON53" s="96"/>
      <c r="DOO53" s="96"/>
      <c r="DOP53" s="96"/>
      <c r="DOQ53" s="96"/>
      <c r="DOR53" s="96"/>
      <c r="DOS53" s="96"/>
      <c r="DOT53" s="96"/>
      <c r="DOU53" s="96"/>
      <c r="DOV53" s="96"/>
      <c r="DOW53" s="96"/>
      <c r="DOX53" s="96"/>
      <c r="DOY53" s="96"/>
      <c r="DOZ53" s="96"/>
      <c r="DPA53" s="96"/>
      <c r="DPB53" s="96"/>
      <c r="DPC53" s="96"/>
      <c r="DPD53" s="96"/>
      <c r="DPE53" s="96"/>
      <c r="DPF53" s="96"/>
      <c r="DPG53" s="96"/>
      <c r="DPH53" s="83"/>
      <c r="DPI53" s="97"/>
      <c r="DPJ53" s="90"/>
      <c r="DPK53" s="91"/>
      <c r="DPL53" s="103"/>
      <c r="DPM53" s="104"/>
      <c r="DPN53" s="105"/>
      <c r="DPO53" s="118"/>
      <c r="DPP53" s="96"/>
      <c r="DPQ53" s="86"/>
      <c r="DPR53" s="96"/>
      <c r="DPS53" s="96"/>
      <c r="DPT53" s="96"/>
      <c r="DPU53" s="96"/>
      <c r="DPV53" s="96"/>
      <c r="DPW53" s="96"/>
      <c r="DPX53" s="96"/>
      <c r="DPY53" s="96"/>
      <c r="DPZ53" s="96"/>
      <c r="DQA53" s="96"/>
      <c r="DQB53" s="96"/>
      <c r="DQC53" s="96"/>
      <c r="DQD53" s="96"/>
      <c r="DQE53" s="96"/>
      <c r="DQF53" s="96"/>
      <c r="DQG53" s="96"/>
      <c r="DQH53" s="96"/>
      <c r="DQI53" s="96"/>
      <c r="DQJ53" s="96"/>
      <c r="DQK53" s="96"/>
      <c r="DQL53" s="96"/>
      <c r="DQM53" s="83"/>
      <c r="DQN53" s="97"/>
      <c r="DQO53" s="90"/>
      <c r="DQP53" s="91"/>
      <c r="DQQ53" s="103"/>
      <c r="DQR53" s="104"/>
      <c r="DQS53" s="105"/>
      <c r="DQT53" s="118"/>
      <c r="DQU53" s="96"/>
      <c r="DQV53" s="86"/>
      <c r="DQW53" s="96"/>
      <c r="DQX53" s="96"/>
      <c r="DQY53" s="96"/>
      <c r="DQZ53" s="96"/>
      <c r="DRA53" s="96"/>
      <c r="DRB53" s="96"/>
      <c r="DRC53" s="96"/>
      <c r="DRD53" s="96"/>
      <c r="DRE53" s="96"/>
      <c r="DRF53" s="96"/>
      <c r="DRG53" s="96"/>
      <c r="DRH53" s="96"/>
      <c r="DRI53" s="96"/>
      <c r="DRJ53" s="96"/>
      <c r="DRK53" s="96"/>
      <c r="DRL53" s="96"/>
      <c r="DRM53" s="96"/>
      <c r="DRN53" s="96"/>
      <c r="DRO53" s="96"/>
      <c r="DRP53" s="96"/>
      <c r="DRQ53" s="96"/>
      <c r="DRR53" s="83"/>
      <c r="DRS53" s="97"/>
      <c r="DRT53" s="90"/>
      <c r="DRU53" s="91"/>
      <c r="DRV53" s="103"/>
      <c r="DRW53" s="104"/>
      <c r="DRX53" s="105"/>
      <c r="DRY53" s="118"/>
      <c r="DRZ53" s="96"/>
      <c r="DSA53" s="86"/>
      <c r="DSB53" s="96"/>
      <c r="DSC53" s="96"/>
      <c r="DSD53" s="96"/>
      <c r="DSE53" s="96"/>
      <c r="DSF53" s="96"/>
      <c r="DSG53" s="96"/>
      <c r="DSH53" s="96"/>
      <c r="DSI53" s="96"/>
      <c r="DSJ53" s="96"/>
      <c r="DSK53" s="96"/>
      <c r="DSL53" s="96"/>
      <c r="DSM53" s="96"/>
      <c r="DSN53" s="96"/>
      <c r="DSO53" s="96"/>
      <c r="DSP53" s="96"/>
      <c r="DSQ53" s="96"/>
      <c r="DSR53" s="96"/>
      <c r="DSS53" s="96"/>
      <c r="DST53" s="96"/>
      <c r="DSU53" s="96"/>
      <c r="DSV53" s="96"/>
      <c r="DSW53" s="83"/>
      <c r="DSX53" s="97"/>
      <c r="DSY53" s="90"/>
      <c r="DSZ53" s="91"/>
      <c r="DTA53" s="103"/>
      <c r="DTB53" s="104"/>
      <c r="DTC53" s="105"/>
      <c r="DTD53" s="118"/>
      <c r="DTE53" s="96"/>
      <c r="DTF53" s="86"/>
      <c r="DTG53" s="96"/>
      <c r="DTH53" s="96"/>
      <c r="DTI53" s="96"/>
      <c r="DTJ53" s="96"/>
      <c r="DTK53" s="96"/>
      <c r="DTL53" s="96"/>
      <c r="DTM53" s="96"/>
      <c r="DTN53" s="96"/>
      <c r="DTO53" s="96"/>
      <c r="DTP53" s="96"/>
      <c r="DTQ53" s="96"/>
      <c r="DTR53" s="96"/>
      <c r="DTS53" s="96"/>
      <c r="DTT53" s="96"/>
      <c r="DTU53" s="96"/>
      <c r="DTV53" s="96"/>
      <c r="DTW53" s="96"/>
      <c r="DTX53" s="96"/>
      <c r="DTY53" s="96"/>
      <c r="DTZ53" s="96"/>
      <c r="DUA53" s="96"/>
      <c r="DUB53" s="83"/>
      <c r="DUC53" s="97"/>
      <c r="DUD53" s="90"/>
      <c r="DUE53" s="91"/>
      <c r="DUF53" s="103"/>
      <c r="DUG53" s="104"/>
      <c r="DUH53" s="105"/>
      <c r="DUI53" s="118"/>
      <c r="DUJ53" s="96"/>
      <c r="DUK53" s="86"/>
      <c r="DUL53" s="96"/>
      <c r="DUM53" s="96"/>
      <c r="DUN53" s="96"/>
      <c r="DUO53" s="96"/>
      <c r="DUP53" s="96"/>
      <c r="DUQ53" s="96"/>
      <c r="DUR53" s="96"/>
      <c r="DUS53" s="96"/>
      <c r="DUT53" s="96"/>
      <c r="DUU53" s="96"/>
      <c r="DUV53" s="96"/>
      <c r="DUW53" s="96"/>
      <c r="DUX53" s="96"/>
      <c r="DUY53" s="96"/>
      <c r="DUZ53" s="96"/>
      <c r="DVA53" s="96"/>
      <c r="DVB53" s="96"/>
      <c r="DVC53" s="96"/>
      <c r="DVD53" s="96"/>
      <c r="DVE53" s="96"/>
      <c r="DVF53" s="96"/>
      <c r="DVG53" s="83"/>
      <c r="DVH53" s="97"/>
      <c r="DVI53" s="90"/>
      <c r="DVJ53" s="91"/>
      <c r="DVK53" s="103"/>
      <c r="DVL53" s="104"/>
      <c r="DVM53" s="105"/>
      <c r="DVN53" s="118"/>
      <c r="DVO53" s="96"/>
      <c r="DVP53" s="86"/>
      <c r="DVQ53" s="96"/>
      <c r="DVR53" s="96"/>
      <c r="DVS53" s="96"/>
      <c r="DVT53" s="96"/>
      <c r="DVU53" s="96"/>
      <c r="DVV53" s="96"/>
      <c r="DVW53" s="96"/>
      <c r="DVX53" s="96"/>
      <c r="DVY53" s="96"/>
      <c r="DVZ53" s="96"/>
      <c r="DWA53" s="96"/>
      <c r="DWB53" s="96"/>
      <c r="DWC53" s="96"/>
      <c r="DWD53" s="96"/>
      <c r="DWE53" s="96"/>
      <c r="DWF53" s="96"/>
      <c r="DWG53" s="96"/>
      <c r="DWH53" s="96"/>
      <c r="DWI53" s="96"/>
      <c r="DWJ53" s="96"/>
      <c r="DWK53" s="96"/>
      <c r="DWL53" s="83"/>
      <c r="DWM53" s="97"/>
      <c r="DWN53" s="90"/>
      <c r="DWO53" s="91"/>
      <c r="DWP53" s="103"/>
      <c r="DWQ53" s="104"/>
      <c r="DWR53" s="105"/>
      <c r="DWS53" s="118"/>
      <c r="DWT53" s="96"/>
      <c r="DWU53" s="86"/>
      <c r="DWV53" s="96"/>
      <c r="DWW53" s="96"/>
      <c r="DWX53" s="96"/>
      <c r="DWY53" s="96"/>
      <c r="DWZ53" s="96"/>
      <c r="DXA53" s="96"/>
      <c r="DXB53" s="96"/>
      <c r="DXC53" s="96"/>
      <c r="DXD53" s="96"/>
      <c r="DXE53" s="96"/>
      <c r="DXF53" s="96"/>
      <c r="DXG53" s="96"/>
      <c r="DXH53" s="96"/>
      <c r="DXI53" s="96"/>
      <c r="DXJ53" s="96"/>
      <c r="DXK53" s="96"/>
      <c r="DXL53" s="96"/>
      <c r="DXM53" s="96"/>
      <c r="DXN53" s="96"/>
      <c r="DXO53" s="96"/>
      <c r="DXP53" s="96"/>
      <c r="DXQ53" s="83"/>
      <c r="DXR53" s="97"/>
      <c r="DXS53" s="90"/>
      <c r="DXT53" s="91"/>
      <c r="DXU53" s="103"/>
      <c r="DXV53" s="104"/>
      <c r="DXW53" s="105"/>
      <c r="DXX53" s="118"/>
      <c r="DXY53" s="96"/>
      <c r="DXZ53" s="86"/>
      <c r="DYA53" s="96"/>
      <c r="DYB53" s="96"/>
      <c r="DYC53" s="96"/>
      <c r="DYD53" s="96"/>
      <c r="DYE53" s="96"/>
      <c r="DYF53" s="96"/>
      <c r="DYG53" s="96"/>
      <c r="DYH53" s="96"/>
      <c r="DYI53" s="96"/>
      <c r="DYJ53" s="96"/>
      <c r="DYK53" s="96"/>
      <c r="DYL53" s="96"/>
      <c r="DYM53" s="96"/>
      <c r="DYN53" s="96"/>
      <c r="DYO53" s="96"/>
      <c r="DYP53" s="96"/>
      <c r="DYQ53" s="96"/>
      <c r="DYR53" s="96"/>
      <c r="DYS53" s="96"/>
      <c r="DYT53" s="96"/>
      <c r="DYU53" s="96"/>
      <c r="DYV53" s="83"/>
      <c r="DYW53" s="97"/>
      <c r="DYX53" s="90"/>
      <c r="DYY53" s="91"/>
      <c r="DYZ53" s="103"/>
      <c r="DZA53" s="104"/>
      <c r="DZB53" s="105"/>
      <c r="DZC53" s="118"/>
      <c r="DZD53" s="96"/>
      <c r="DZE53" s="86"/>
      <c r="DZF53" s="96"/>
      <c r="DZG53" s="96"/>
      <c r="DZH53" s="96"/>
      <c r="DZI53" s="96"/>
      <c r="DZJ53" s="96"/>
      <c r="DZK53" s="96"/>
      <c r="DZL53" s="96"/>
      <c r="DZM53" s="96"/>
      <c r="DZN53" s="96"/>
      <c r="DZO53" s="96"/>
      <c r="DZP53" s="96"/>
      <c r="DZQ53" s="96"/>
      <c r="DZR53" s="96"/>
      <c r="DZS53" s="96"/>
      <c r="DZT53" s="96"/>
      <c r="DZU53" s="96"/>
      <c r="DZV53" s="96"/>
      <c r="DZW53" s="96"/>
      <c r="DZX53" s="96"/>
      <c r="DZY53" s="96"/>
      <c r="DZZ53" s="96"/>
      <c r="EAA53" s="83"/>
      <c r="EAB53" s="97"/>
      <c r="EAC53" s="90"/>
      <c r="EAD53" s="91"/>
      <c r="EAE53" s="103"/>
      <c r="EAF53" s="104"/>
      <c r="EAG53" s="105"/>
      <c r="EAH53" s="118"/>
      <c r="EAI53" s="96"/>
      <c r="EAJ53" s="86"/>
      <c r="EAK53" s="96"/>
      <c r="EAL53" s="96"/>
      <c r="EAM53" s="96"/>
      <c r="EAN53" s="96"/>
      <c r="EAO53" s="96"/>
      <c r="EAP53" s="96"/>
      <c r="EAQ53" s="96"/>
      <c r="EAR53" s="96"/>
      <c r="EAS53" s="96"/>
      <c r="EAT53" s="96"/>
      <c r="EAU53" s="96"/>
      <c r="EAV53" s="96"/>
      <c r="EAW53" s="96"/>
      <c r="EAX53" s="96"/>
      <c r="EAY53" s="96"/>
      <c r="EAZ53" s="96"/>
      <c r="EBA53" s="96"/>
      <c r="EBB53" s="96"/>
      <c r="EBC53" s="96"/>
      <c r="EBD53" s="96"/>
      <c r="EBE53" s="96"/>
      <c r="EBF53" s="83"/>
      <c r="EBG53" s="97"/>
      <c r="EBH53" s="90"/>
      <c r="EBI53" s="91"/>
      <c r="EBJ53" s="103"/>
      <c r="EBK53" s="104"/>
      <c r="EBL53" s="105"/>
      <c r="EBM53" s="118"/>
      <c r="EBN53" s="96"/>
      <c r="EBO53" s="86"/>
      <c r="EBP53" s="96"/>
      <c r="EBQ53" s="96"/>
      <c r="EBR53" s="96"/>
      <c r="EBS53" s="96"/>
      <c r="EBT53" s="96"/>
      <c r="EBU53" s="96"/>
      <c r="EBV53" s="96"/>
      <c r="EBW53" s="96"/>
      <c r="EBX53" s="96"/>
      <c r="EBY53" s="96"/>
      <c r="EBZ53" s="96"/>
      <c r="ECA53" s="96"/>
      <c r="ECB53" s="96"/>
      <c r="ECC53" s="96"/>
      <c r="ECD53" s="96"/>
      <c r="ECE53" s="96"/>
      <c r="ECF53" s="96"/>
      <c r="ECG53" s="96"/>
      <c r="ECH53" s="96"/>
      <c r="ECI53" s="96"/>
      <c r="ECJ53" s="96"/>
      <c r="ECK53" s="83"/>
      <c r="ECL53" s="97"/>
      <c r="ECM53" s="90"/>
      <c r="ECN53" s="91"/>
      <c r="ECO53" s="103"/>
      <c r="ECP53" s="104"/>
      <c r="ECQ53" s="105"/>
      <c r="ECR53" s="118"/>
      <c r="ECS53" s="96"/>
      <c r="ECT53" s="86"/>
      <c r="ECU53" s="96"/>
      <c r="ECV53" s="96"/>
      <c r="ECW53" s="96"/>
      <c r="ECX53" s="96"/>
      <c r="ECY53" s="96"/>
      <c r="ECZ53" s="96"/>
      <c r="EDA53" s="96"/>
      <c r="EDB53" s="96"/>
      <c r="EDC53" s="96"/>
      <c r="EDD53" s="96"/>
      <c r="EDE53" s="96"/>
      <c r="EDF53" s="96"/>
      <c r="EDG53" s="96"/>
      <c r="EDH53" s="96"/>
      <c r="EDI53" s="96"/>
      <c r="EDJ53" s="96"/>
      <c r="EDK53" s="96"/>
      <c r="EDL53" s="96"/>
      <c r="EDM53" s="96"/>
      <c r="EDN53" s="96"/>
      <c r="EDO53" s="96"/>
      <c r="EDP53" s="83"/>
      <c r="EDQ53" s="97"/>
      <c r="EDR53" s="90"/>
      <c r="EDS53" s="91"/>
      <c r="EDT53" s="103"/>
      <c r="EDU53" s="104"/>
      <c r="EDV53" s="105"/>
      <c r="EDW53" s="118"/>
      <c r="EDX53" s="96"/>
      <c r="EDY53" s="86"/>
      <c r="EDZ53" s="96"/>
      <c r="EEA53" s="96"/>
      <c r="EEB53" s="96"/>
      <c r="EEC53" s="96"/>
      <c r="EED53" s="96"/>
      <c r="EEE53" s="96"/>
      <c r="EEF53" s="96"/>
      <c r="EEG53" s="96"/>
      <c r="EEH53" s="96"/>
      <c r="EEI53" s="96"/>
      <c r="EEJ53" s="96"/>
      <c r="EEK53" s="96"/>
      <c r="EEL53" s="96"/>
      <c r="EEM53" s="96"/>
      <c r="EEN53" s="96"/>
      <c r="EEO53" s="96"/>
      <c r="EEP53" s="96"/>
      <c r="EEQ53" s="96"/>
      <c r="EER53" s="96"/>
      <c r="EES53" s="96"/>
      <c r="EET53" s="96"/>
      <c r="EEU53" s="83"/>
      <c r="EEV53" s="97"/>
      <c r="EEW53" s="90"/>
      <c r="EEX53" s="91"/>
      <c r="EEY53" s="103"/>
      <c r="EEZ53" s="104"/>
      <c r="EFA53" s="105"/>
      <c r="EFB53" s="118"/>
      <c r="EFC53" s="96"/>
      <c r="EFD53" s="86"/>
      <c r="EFE53" s="96"/>
      <c r="EFF53" s="96"/>
      <c r="EFG53" s="96"/>
      <c r="EFH53" s="96"/>
      <c r="EFI53" s="96"/>
      <c r="EFJ53" s="96"/>
      <c r="EFK53" s="96"/>
      <c r="EFL53" s="96"/>
      <c r="EFM53" s="96"/>
      <c r="EFN53" s="96"/>
      <c r="EFO53" s="96"/>
      <c r="EFP53" s="96"/>
      <c r="EFQ53" s="96"/>
      <c r="EFR53" s="96"/>
      <c r="EFS53" s="96"/>
      <c r="EFT53" s="96"/>
      <c r="EFU53" s="96"/>
      <c r="EFV53" s="96"/>
      <c r="EFW53" s="96"/>
      <c r="EFX53" s="96"/>
      <c r="EFY53" s="96"/>
      <c r="EFZ53" s="83"/>
      <c r="EGA53" s="97"/>
      <c r="EGB53" s="90"/>
      <c r="EGC53" s="91"/>
      <c r="EGD53" s="103"/>
      <c r="EGE53" s="104"/>
      <c r="EGF53" s="105"/>
      <c r="EGG53" s="118"/>
      <c r="EGH53" s="96"/>
      <c r="EGI53" s="86"/>
      <c r="EGJ53" s="96"/>
      <c r="EGK53" s="96"/>
      <c r="EGL53" s="96"/>
      <c r="EGM53" s="96"/>
      <c r="EGN53" s="96"/>
      <c r="EGO53" s="96"/>
      <c r="EGP53" s="96"/>
      <c r="EGQ53" s="96"/>
      <c r="EGR53" s="96"/>
      <c r="EGS53" s="96"/>
      <c r="EGT53" s="96"/>
      <c r="EGU53" s="96"/>
      <c r="EGV53" s="96"/>
      <c r="EGW53" s="96"/>
      <c r="EGX53" s="96"/>
      <c r="EGY53" s="96"/>
      <c r="EGZ53" s="96"/>
      <c r="EHA53" s="96"/>
      <c r="EHB53" s="96"/>
      <c r="EHC53" s="96"/>
      <c r="EHD53" s="96"/>
      <c r="EHE53" s="83"/>
      <c r="EHF53" s="97"/>
      <c r="EHG53" s="90"/>
      <c r="EHH53" s="91"/>
      <c r="EHI53" s="103"/>
      <c r="EHJ53" s="104"/>
      <c r="EHK53" s="105"/>
      <c r="EHL53" s="118"/>
      <c r="EHM53" s="96"/>
      <c r="EHN53" s="86"/>
      <c r="EHO53" s="96"/>
      <c r="EHP53" s="96"/>
      <c r="EHQ53" s="96"/>
      <c r="EHR53" s="96"/>
      <c r="EHS53" s="96"/>
      <c r="EHT53" s="96"/>
      <c r="EHU53" s="96"/>
      <c r="EHV53" s="96"/>
      <c r="EHW53" s="96"/>
      <c r="EHX53" s="96"/>
      <c r="EHY53" s="96"/>
      <c r="EHZ53" s="96"/>
      <c r="EIA53" s="96"/>
      <c r="EIB53" s="96"/>
      <c r="EIC53" s="96"/>
      <c r="EID53" s="96"/>
      <c r="EIE53" s="96"/>
      <c r="EIF53" s="96"/>
      <c r="EIG53" s="96"/>
      <c r="EIH53" s="96"/>
      <c r="EII53" s="96"/>
      <c r="EIJ53" s="83"/>
      <c r="EIK53" s="97"/>
      <c r="EIL53" s="90"/>
      <c r="EIM53" s="91"/>
      <c r="EIN53" s="103"/>
      <c r="EIO53" s="104"/>
      <c r="EIP53" s="105"/>
      <c r="EIQ53" s="118"/>
      <c r="EIR53" s="96"/>
      <c r="EIS53" s="86"/>
      <c r="EIT53" s="96"/>
      <c r="EIU53" s="96"/>
      <c r="EIV53" s="96"/>
      <c r="EIW53" s="96"/>
      <c r="EIX53" s="96"/>
      <c r="EIY53" s="96"/>
      <c r="EIZ53" s="96"/>
      <c r="EJA53" s="96"/>
      <c r="EJB53" s="96"/>
      <c r="EJC53" s="96"/>
      <c r="EJD53" s="96"/>
      <c r="EJE53" s="96"/>
      <c r="EJF53" s="96"/>
      <c r="EJG53" s="96"/>
      <c r="EJH53" s="96"/>
      <c r="EJI53" s="96"/>
      <c r="EJJ53" s="96"/>
      <c r="EJK53" s="96"/>
      <c r="EJL53" s="96"/>
      <c r="EJM53" s="96"/>
      <c r="EJN53" s="96"/>
      <c r="EJO53" s="83"/>
      <c r="EJP53" s="97"/>
      <c r="EJQ53" s="90"/>
      <c r="EJR53" s="91"/>
      <c r="EJS53" s="103"/>
      <c r="EJT53" s="104"/>
      <c r="EJU53" s="105"/>
      <c r="EJV53" s="118"/>
      <c r="EJW53" s="96"/>
      <c r="EJX53" s="86"/>
      <c r="EJY53" s="96"/>
      <c r="EJZ53" s="96"/>
      <c r="EKA53" s="96"/>
      <c r="EKB53" s="96"/>
      <c r="EKC53" s="96"/>
      <c r="EKD53" s="96"/>
      <c r="EKE53" s="96"/>
      <c r="EKF53" s="96"/>
      <c r="EKG53" s="96"/>
      <c r="EKH53" s="96"/>
      <c r="EKI53" s="96"/>
      <c r="EKJ53" s="96"/>
      <c r="EKK53" s="96"/>
      <c r="EKL53" s="96"/>
      <c r="EKM53" s="96"/>
      <c r="EKN53" s="96"/>
      <c r="EKO53" s="96"/>
      <c r="EKP53" s="96"/>
      <c r="EKQ53" s="96"/>
      <c r="EKR53" s="96"/>
      <c r="EKS53" s="96"/>
      <c r="EKT53" s="83"/>
      <c r="EKU53" s="97"/>
      <c r="EKV53" s="90"/>
      <c r="EKW53" s="91"/>
      <c r="EKX53" s="103"/>
      <c r="EKY53" s="104"/>
      <c r="EKZ53" s="105"/>
      <c r="ELA53" s="118"/>
      <c r="ELB53" s="96"/>
      <c r="ELC53" s="86"/>
      <c r="ELD53" s="96"/>
      <c r="ELE53" s="96"/>
      <c r="ELF53" s="96"/>
      <c r="ELG53" s="96"/>
      <c r="ELH53" s="96"/>
      <c r="ELI53" s="96"/>
      <c r="ELJ53" s="96"/>
      <c r="ELK53" s="96"/>
      <c r="ELL53" s="96"/>
      <c r="ELM53" s="96"/>
      <c r="ELN53" s="96"/>
      <c r="ELO53" s="96"/>
      <c r="ELP53" s="96"/>
      <c r="ELQ53" s="96"/>
      <c r="ELR53" s="96"/>
      <c r="ELS53" s="96"/>
      <c r="ELT53" s="96"/>
      <c r="ELU53" s="96"/>
      <c r="ELV53" s="96"/>
      <c r="ELW53" s="96"/>
      <c r="ELX53" s="96"/>
      <c r="ELY53" s="83"/>
      <c r="ELZ53" s="97"/>
      <c r="EMA53" s="90"/>
      <c r="EMB53" s="91"/>
      <c r="EMC53" s="103"/>
      <c r="EMD53" s="104"/>
      <c r="EME53" s="105"/>
      <c r="EMF53" s="118"/>
      <c r="EMG53" s="96"/>
      <c r="EMH53" s="86"/>
      <c r="EMI53" s="96"/>
      <c r="EMJ53" s="96"/>
      <c r="EMK53" s="96"/>
      <c r="EML53" s="96"/>
      <c r="EMM53" s="96"/>
      <c r="EMN53" s="96"/>
      <c r="EMO53" s="96"/>
      <c r="EMP53" s="96"/>
      <c r="EMQ53" s="96"/>
      <c r="EMR53" s="96"/>
      <c r="EMS53" s="96"/>
      <c r="EMT53" s="96"/>
      <c r="EMU53" s="96"/>
      <c r="EMV53" s="96"/>
      <c r="EMW53" s="96"/>
      <c r="EMX53" s="96"/>
      <c r="EMY53" s="96"/>
      <c r="EMZ53" s="96"/>
      <c r="ENA53" s="96"/>
      <c r="ENB53" s="96"/>
      <c r="ENC53" s="96"/>
      <c r="END53" s="83"/>
      <c r="ENE53" s="97"/>
      <c r="ENF53" s="90"/>
      <c r="ENG53" s="91"/>
      <c r="ENH53" s="103"/>
      <c r="ENI53" s="104"/>
      <c r="ENJ53" s="105"/>
      <c r="ENK53" s="118"/>
      <c r="ENL53" s="96"/>
      <c r="ENM53" s="86"/>
      <c r="ENN53" s="96"/>
      <c r="ENO53" s="96"/>
      <c r="ENP53" s="96"/>
      <c r="ENQ53" s="96"/>
      <c r="ENR53" s="96"/>
      <c r="ENS53" s="96"/>
      <c r="ENT53" s="96"/>
      <c r="ENU53" s="96"/>
      <c r="ENV53" s="96"/>
      <c r="ENW53" s="96"/>
      <c r="ENX53" s="96"/>
      <c r="ENY53" s="96"/>
      <c r="ENZ53" s="96"/>
      <c r="EOA53" s="96"/>
      <c r="EOB53" s="96"/>
      <c r="EOC53" s="96"/>
      <c r="EOD53" s="96"/>
      <c r="EOE53" s="96"/>
      <c r="EOF53" s="96"/>
      <c r="EOG53" s="96"/>
      <c r="EOH53" s="96"/>
      <c r="EOI53" s="83"/>
      <c r="EOJ53" s="97"/>
      <c r="EOK53" s="90"/>
      <c r="EOL53" s="91"/>
      <c r="EOM53" s="103"/>
      <c r="EON53" s="104"/>
      <c r="EOO53" s="105"/>
      <c r="EOP53" s="118"/>
      <c r="EOQ53" s="96"/>
      <c r="EOR53" s="86"/>
      <c r="EOS53" s="96"/>
      <c r="EOT53" s="96"/>
      <c r="EOU53" s="96"/>
      <c r="EOV53" s="96"/>
      <c r="EOW53" s="96"/>
      <c r="EOX53" s="96"/>
      <c r="EOY53" s="96"/>
      <c r="EOZ53" s="96"/>
      <c r="EPA53" s="96"/>
      <c r="EPB53" s="96"/>
      <c r="EPC53" s="96"/>
      <c r="EPD53" s="96"/>
      <c r="EPE53" s="96"/>
      <c r="EPF53" s="96"/>
      <c r="EPG53" s="96"/>
      <c r="EPH53" s="96"/>
      <c r="EPI53" s="96"/>
      <c r="EPJ53" s="96"/>
      <c r="EPK53" s="96"/>
      <c r="EPL53" s="96"/>
      <c r="EPM53" s="96"/>
      <c r="EPN53" s="83"/>
      <c r="EPO53" s="97"/>
      <c r="EPP53" s="90"/>
      <c r="EPQ53" s="91"/>
      <c r="EPR53" s="103"/>
      <c r="EPS53" s="104"/>
      <c r="EPT53" s="105"/>
      <c r="EPU53" s="118"/>
      <c r="EPV53" s="96"/>
      <c r="EPW53" s="86"/>
      <c r="EPX53" s="96"/>
      <c r="EPY53" s="96"/>
      <c r="EPZ53" s="96"/>
      <c r="EQA53" s="96"/>
      <c r="EQB53" s="96"/>
      <c r="EQC53" s="96"/>
      <c r="EQD53" s="96"/>
      <c r="EQE53" s="96"/>
      <c r="EQF53" s="96"/>
      <c r="EQG53" s="96"/>
      <c r="EQH53" s="96"/>
      <c r="EQI53" s="96"/>
      <c r="EQJ53" s="96"/>
      <c r="EQK53" s="96"/>
      <c r="EQL53" s="96"/>
      <c r="EQM53" s="96"/>
      <c r="EQN53" s="96"/>
      <c r="EQO53" s="96"/>
      <c r="EQP53" s="96"/>
      <c r="EQQ53" s="96"/>
      <c r="EQR53" s="96"/>
      <c r="EQS53" s="83"/>
      <c r="EQT53" s="97"/>
      <c r="EQU53" s="90"/>
      <c r="EQV53" s="91"/>
      <c r="EQW53" s="103"/>
      <c r="EQX53" s="104"/>
      <c r="EQY53" s="105"/>
      <c r="EQZ53" s="118"/>
      <c r="ERA53" s="96"/>
      <c r="ERB53" s="86"/>
      <c r="ERC53" s="96"/>
      <c r="ERD53" s="96"/>
      <c r="ERE53" s="96"/>
      <c r="ERF53" s="96"/>
      <c r="ERG53" s="96"/>
      <c r="ERH53" s="96"/>
      <c r="ERI53" s="96"/>
      <c r="ERJ53" s="96"/>
      <c r="ERK53" s="96"/>
      <c r="ERL53" s="96"/>
      <c r="ERM53" s="96"/>
      <c r="ERN53" s="96"/>
      <c r="ERO53" s="96"/>
      <c r="ERP53" s="96"/>
      <c r="ERQ53" s="96"/>
      <c r="ERR53" s="96"/>
      <c r="ERS53" s="96"/>
      <c r="ERT53" s="96"/>
      <c r="ERU53" s="96"/>
      <c r="ERV53" s="96"/>
      <c r="ERW53" s="96"/>
      <c r="ERX53" s="83"/>
      <c r="ERY53" s="97"/>
      <c r="ERZ53" s="90"/>
      <c r="ESA53" s="91"/>
      <c r="ESB53" s="103"/>
      <c r="ESC53" s="104"/>
      <c r="ESD53" s="105"/>
      <c r="ESE53" s="118"/>
      <c r="ESF53" s="96"/>
      <c r="ESG53" s="86"/>
      <c r="ESH53" s="96"/>
      <c r="ESI53" s="96"/>
      <c r="ESJ53" s="96"/>
      <c r="ESK53" s="96"/>
      <c r="ESL53" s="96"/>
      <c r="ESM53" s="96"/>
      <c r="ESN53" s="96"/>
      <c r="ESO53" s="96"/>
      <c r="ESP53" s="96"/>
      <c r="ESQ53" s="96"/>
      <c r="ESR53" s="96"/>
      <c r="ESS53" s="96"/>
      <c r="EST53" s="96"/>
      <c r="ESU53" s="96"/>
      <c r="ESV53" s="96"/>
      <c r="ESW53" s="96"/>
      <c r="ESX53" s="96"/>
      <c r="ESY53" s="96"/>
      <c r="ESZ53" s="96"/>
      <c r="ETA53" s="96"/>
      <c r="ETB53" s="96"/>
      <c r="ETC53" s="83"/>
      <c r="ETD53" s="97"/>
      <c r="ETE53" s="90"/>
      <c r="ETF53" s="91"/>
      <c r="ETG53" s="103"/>
      <c r="ETH53" s="104"/>
      <c r="ETI53" s="105"/>
      <c r="ETJ53" s="118"/>
      <c r="ETK53" s="96"/>
      <c r="ETL53" s="86"/>
      <c r="ETM53" s="96"/>
      <c r="ETN53" s="96"/>
      <c r="ETO53" s="96"/>
      <c r="ETP53" s="96"/>
      <c r="ETQ53" s="96"/>
      <c r="ETR53" s="96"/>
      <c r="ETS53" s="96"/>
      <c r="ETT53" s="96"/>
      <c r="ETU53" s="96"/>
      <c r="ETV53" s="96"/>
      <c r="ETW53" s="96"/>
      <c r="ETX53" s="96"/>
      <c r="ETY53" s="96"/>
      <c r="ETZ53" s="96"/>
      <c r="EUA53" s="96"/>
      <c r="EUB53" s="96"/>
      <c r="EUC53" s="96"/>
      <c r="EUD53" s="96"/>
      <c r="EUE53" s="96"/>
      <c r="EUF53" s="96"/>
      <c r="EUG53" s="96"/>
      <c r="EUH53" s="83"/>
      <c r="EUI53" s="97"/>
      <c r="EUJ53" s="90"/>
      <c r="EUK53" s="91"/>
      <c r="EUL53" s="103"/>
      <c r="EUM53" s="104"/>
      <c r="EUN53" s="105"/>
      <c r="EUO53" s="118"/>
      <c r="EUP53" s="96"/>
      <c r="EUQ53" s="86"/>
      <c r="EUR53" s="96"/>
      <c r="EUS53" s="96"/>
      <c r="EUT53" s="96"/>
      <c r="EUU53" s="96"/>
      <c r="EUV53" s="96"/>
      <c r="EUW53" s="96"/>
      <c r="EUX53" s="96"/>
      <c r="EUY53" s="96"/>
      <c r="EUZ53" s="96"/>
      <c r="EVA53" s="96"/>
      <c r="EVB53" s="96"/>
      <c r="EVC53" s="96"/>
      <c r="EVD53" s="96"/>
      <c r="EVE53" s="96"/>
      <c r="EVF53" s="96"/>
      <c r="EVG53" s="96"/>
      <c r="EVH53" s="96"/>
      <c r="EVI53" s="96"/>
      <c r="EVJ53" s="96"/>
      <c r="EVK53" s="96"/>
      <c r="EVL53" s="96"/>
      <c r="EVM53" s="83"/>
      <c r="EVN53" s="97"/>
      <c r="EVO53" s="90"/>
      <c r="EVP53" s="91"/>
      <c r="EVQ53" s="103"/>
      <c r="EVR53" s="104"/>
      <c r="EVS53" s="105"/>
      <c r="EVT53" s="118"/>
      <c r="EVU53" s="96"/>
      <c r="EVV53" s="86"/>
      <c r="EVW53" s="96"/>
      <c r="EVX53" s="96"/>
      <c r="EVY53" s="96"/>
      <c r="EVZ53" s="96"/>
      <c r="EWA53" s="96"/>
      <c r="EWB53" s="96"/>
      <c r="EWC53" s="96"/>
      <c r="EWD53" s="96"/>
      <c r="EWE53" s="96"/>
      <c r="EWF53" s="96"/>
      <c r="EWG53" s="96"/>
      <c r="EWH53" s="96"/>
      <c r="EWI53" s="96"/>
      <c r="EWJ53" s="96"/>
      <c r="EWK53" s="96"/>
      <c r="EWL53" s="96"/>
      <c r="EWM53" s="96"/>
      <c r="EWN53" s="96"/>
      <c r="EWO53" s="96"/>
      <c r="EWP53" s="96"/>
      <c r="EWQ53" s="96"/>
      <c r="EWR53" s="83"/>
      <c r="EWS53" s="97"/>
      <c r="EWT53" s="90"/>
      <c r="EWU53" s="91"/>
      <c r="EWV53" s="103"/>
      <c r="EWW53" s="104"/>
      <c r="EWX53" s="105"/>
      <c r="EWY53" s="118"/>
      <c r="EWZ53" s="96"/>
      <c r="EXA53" s="86"/>
      <c r="EXB53" s="96"/>
      <c r="EXC53" s="96"/>
      <c r="EXD53" s="96"/>
      <c r="EXE53" s="96"/>
      <c r="EXF53" s="96"/>
      <c r="EXG53" s="96"/>
      <c r="EXH53" s="96"/>
      <c r="EXI53" s="96"/>
      <c r="EXJ53" s="96"/>
      <c r="EXK53" s="96"/>
      <c r="EXL53" s="96"/>
      <c r="EXM53" s="96"/>
      <c r="EXN53" s="96"/>
      <c r="EXO53" s="96"/>
      <c r="EXP53" s="96"/>
      <c r="EXQ53" s="96"/>
      <c r="EXR53" s="96"/>
      <c r="EXS53" s="96"/>
      <c r="EXT53" s="96"/>
      <c r="EXU53" s="96"/>
      <c r="EXV53" s="96"/>
      <c r="EXW53" s="83"/>
      <c r="EXX53" s="97"/>
      <c r="EXY53" s="90"/>
      <c r="EXZ53" s="91"/>
      <c r="EYA53" s="103"/>
      <c r="EYB53" s="104"/>
      <c r="EYC53" s="105"/>
      <c r="EYD53" s="118"/>
      <c r="EYE53" s="96"/>
      <c r="EYF53" s="86"/>
      <c r="EYG53" s="96"/>
      <c r="EYH53" s="96"/>
      <c r="EYI53" s="96"/>
      <c r="EYJ53" s="96"/>
      <c r="EYK53" s="96"/>
      <c r="EYL53" s="96"/>
      <c r="EYM53" s="96"/>
      <c r="EYN53" s="96"/>
      <c r="EYO53" s="96"/>
      <c r="EYP53" s="96"/>
      <c r="EYQ53" s="96"/>
      <c r="EYR53" s="96"/>
      <c r="EYS53" s="96"/>
      <c r="EYT53" s="96"/>
      <c r="EYU53" s="96"/>
      <c r="EYV53" s="96"/>
      <c r="EYW53" s="96"/>
      <c r="EYX53" s="96"/>
      <c r="EYY53" s="96"/>
      <c r="EYZ53" s="96"/>
      <c r="EZA53" s="96"/>
      <c r="EZB53" s="83"/>
      <c r="EZC53" s="97"/>
      <c r="EZD53" s="90"/>
      <c r="EZE53" s="91"/>
      <c r="EZF53" s="103"/>
      <c r="EZG53" s="104"/>
      <c r="EZH53" s="105"/>
      <c r="EZI53" s="118"/>
      <c r="EZJ53" s="96"/>
      <c r="EZK53" s="86"/>
      <c r="EZL53" s="96"/>
      <c r="EZM53" s="96"/>
      <c r="EZN53" s="96"/>
      <c r="EZO53" s="96"/>
      <c r="EZP53" s="96"/>
      <c r="EZQ53" s="96"/>
      <c r="EZR53" s="96"/>
      <c r="EZS53" s="96"/>
      <c r="EZT53" s="96"/>
      <c r="EZU53" s="96"/>
      <c r="EZV53" s="96"/>
      <c r="EZW53" s="96"/>
      <c r="EZX53" s="96"/>
      <c r="EZY53" s="96"/>
      <c r="EZZ53" s="96"/>
      <c r="FAA53" s="96"/>
      <c r="FAB53" s="96"/>
      <c r="FAC53" s="96"/>
      <c r="FAD53" s="96"/>
      <c r="FAE53" s="96"/>
      <c r="FAF53" s="96"/>
      <c r="FAG53" s="83"/>
      <c r="FAH53" s="97"/>
      <c r="FAI53" s="90"/>
      <c r="FAJ53" s="91"/>
      <c r="FAK53" s="103"/>
      <c r="FAL53" s="104"/>
      <c r="FAM53" s="105"/>
      <c r="FAN53" s="118"/>
      <c r="FAO53" s="96"/>
      <c r="FAP53" s="86"/>
      <c r="FAQ53" s="96"/>
      <c r="FAR53" s="96"/>
      <c r="FAS53" s="96"/>
      <c r="FAT53" s="96"/>
      <c r="FAU53" s="96"/>
      <c r="FAV53" s="96"/>
      <c r="FAW53" s="96"/>
      <c r="FAX53" s="96"/>
      <c r="FAY53" s="96"/>
      <c r="FAZ53" s="96"/>
      <c r="FBA53" s="96"/>
      <c r="FBB53" s="96"/>
      <c r="FBC53" s="96"/>
      <c r="FBD53" s="96"/>
      <c r="FBE53" s="96"/>
      <c r="FBF53" s="96"/>
      <c r="FBG53" s="96"/>
      <c r="FBH53" s="96"/>
      <c r="FBI53" s="96"/>
      <c r="FBJ53" s="96"/>
      <c r="FBK53" s="96"/>
      <c r="FBL53" s="83"/>
      <c r="FBM53" s="97"/>
      <c r="FBN53" s="90"/>
      <c r="FBO53" s="91"/>
      <c r="FBP53" s="103"/>
      <c r="FBQ53" s="104"/>
      <c r="FBR53" s="105"/>
      <c r="FBS53" s="118"/>
      <c r="FBT53" s="96"/>
      <c r="FBU53" s="86"/>
      <c r="FBV53" s="96"/>
      <c r="FBW53" s="96"/>
      <c r="FBX53" s="96"/>
      <c r="FBY53" s="96"/>
      <c r="FBZ53" s="96"/>
      <c r="FCA53" s="96"/>
      <c r="FCB53" s="96"/>
      <c r="FCC53" s="96"/>
      <c r="FCD53" s="96"/>
      <c r="FCE53" s="96"/>
      <c r="FCF53" s="96"/>
      <c r="FCG53" s="96"/>
      <c r="FCH53" s="96"/>
      <c r="FCI53" s="96"/>
      <c r="FCJ53" s="96"/>
      <c r="FCK53" s="96"/>
      <c r="FCL53" s="96"/>
      <c r="FCM53" s="96"/>
      <c r="FCN53" s="96"/>
      <c r="FCO53" s="96"/>
      <c r="FCP53" s="96"/>
      <c r="FCQ53" s="83"/>
      <c r="FCR53" s="97"/>
      <c r="FCS53" s="90"/>
      <c r="FCT53" s="91"/>
      <c r="FCU53" s="103"/>
      <c r="FCV53" s="104"/>
      <c r="FCW53" s="105"/>
      <c r="FCX53" s="118"/>
      <c r="FCY53" s="96"/>
      <c r="FCZ53" s="86"/>
      <c r="FDA53" s="96"/>
      <c r="FDB53" s="96"/>
      <c r="FDC53" s="96"/>
      <c r="FDD53" s="96"/>
      <c r="FDE53" s="96"/>
      <c r="FDF53" s="96"/>
      <c r="FDG53" s="96"/>
      <c r="FDH53" s="96"/>
      <c r="FDI53" s="96"/>
      <c r="FDJ53" s="96"/>
      <c r="FDK53" s="96"/>
      <c r="FDL53" s="96"/>
      <c r="FDM53" s="96"/>
      <c r="FDN53" s="96"/>
      <c r="FDO53" s="96"/>
      <c r="FDP53" s="96"/>
      <c r="FDQ53" s="96"/>
      <c r="FDR53" s="96"/>
      <c r="FDS53" s="96"/>
      <c r="FDT53" s="96"/>
      <c r="FDU53" s="96"/>
      <c r="FDV53" s="83"/>
      <c r="FDW53" s="97"/>
      <c r="FDX53" s="90"/>
      <c r="FDY53" s="91"/>
      <c r="FDZ53" s="103"/>
      <c r="FEA53" s="104"/>
      <c r="FEB53" s="105"/>
      <c r="FEC53" s="118"/>
      <c r="FED53" s="96"/>
      <c r="FEE53" s="86"/>
      <c r="FEF53" s="96"/>
      <c r="FEG53" s="96"/>
      <c r="FEH53" s="96"/>
      <c r="FEI53" s="96"/>
      <c r="FEJ53" s="96"/>
      <c r="FEK53" s="96"/>
      <c r="FEL53" s="96"/>
      <c r="FEM53" s="96"/>
      <c r="FEN53" s="96"/>
      <c r="FEO53" s="96"/>
      <c r="FEP53" s="96"/>
      <c r="FEQ53" s="96"/>
      <c r="FER53" s="96"/>
      <c r="FES53" s="96"/>
      <c r="FET53" s="96"/>
      <c r="FEU53" s="96"/>
      <c r="FEV53" s="96"/>
      <c r="FEW53" s="96"/>
      <c r="FEX53" s="96"/>
      <c r="FEY53" s="96"/>
      <c r="FEZ53" s="96"/>
      <c r="FFA53" s="83"/>
      <c r="FFB53" s="97"/>
      <c r="FFC53" s="90"/>
      <c r="FFD53" s="91"/>
      <c r="FFE53" s="103"/>
      <c r="FFF53" s="104"/>
      <c r="FFG53" s="105"/>
      <c r="FFH53" s="118"/>
      <c r="FFI53" s="96"/>
      <c r="FFJ53" s="86"/>
      <c r="FFK53" s="96"/>
      <c r="FFL53" s="96"/>
      <c r="FFM53" s="96"/>
      <c r="FFN53" s="96"/>
      <c r="FFO53" s="96"/>
      <c r="FFP53" s="96"/>
      <c r="FFQ53" s="96"/>
      <c r="FFR53" s="96"/>
      <c r="FFS53" s="96"/>
      <c r="FFT53" s="96"/>
      <c r="FFU53" s="96"/>
      <c r="FFV53" s="96"/>
      <c r="FFW53" s="96"/>
      <c r="FFX53" s="96"/>
      <c r="FFY53" s="96"/>
      <c r="FFZ53" s="96"/>
      <c r="FGA53" s="96"/>
      <c r="FGB53" s="96"/>
      <c r="FGC53" s="96"/>
      <c r="FGD53" s="96"/>
      <c r="FGE53" s="96"/>
      <c r="FGF53" s="83"/>
      <c r="FGG53" s="97"/>
      <c r="FGH53" s="90"/>
      <c r="FGI53" s="91"/>
      <c r="FGJ53" s="103"/>
      <c r="FGK53" s="104"/>
      <c r="FGL53" s="105"/>
      <c r="FGM53" s="118"/>
      <c r="FGN53" s="96"/>
      <c r="FGO53" s="86"/>
      <c r="FGP53" s="96"/>
      <c r="FGQ53" s="96"/>
      <c r="FGR53" s="96"/>
      <c r="FGS53" s="96"/>
      <c r="FGT53" s="96"/>
      <c r="FGU53" s="96"/>
      <c r="FGV53" s="96"/>
      <c r="FGW53" s="96"/>
      <c r="FGX53" s="96"/>
      <c r="FGY53" s="96"/>
      <c r="FGZ53" s="96"/>
      <c r="FHA53" s="96"/>
      <c r="FHB53" s="96"/>
      <c r="FHC53" s="96"/>
      <c r="FHD53" s="96"/>
      <c r="FHE53" s="96"/>
      <c r="FHF53" s="96"/>
      <c r="FHG53" s="96"/>
      <c r="FHH53" s="96"/>
      <c r="FHI53" s="96"/>
      <c r="FHJ53" s="96"/>
      <c r="FHK53" s="83"/>
      <c r="FHL53" s="97"/>
      <c r="FHM53" s="90"/>
      <c r="FHN53" s="91"/>
      <c r="FHO53" s="103"/>
      <c r="FHP53" s="104"/>
      <c r="FHQ53" s="105"/>
      <c r="FHR53" s="118"/>
      <c r="FHS53" s="96"/>
      <c r="FHT53" s="86"/>
      <c r="FHU53" s="96"/>
      <c r="FHV53" s="96"/>
      <c r="FHW53" s="96"/>
      <c r="FHX53" s="96"/>
      <c r="FHY53" s="96"/>
      <c r="FHZ53" s="96"/>
      <c r="FIA53" s="96"/>
      <c r="FIB53" s="96"/>
      <c r="FIC53" s="96"/>
      <c r="FID53" s="96"/>
      <c r="FIE53" s="96"/>
      <c r="FIF53" s="96"/>
      <c r="FIG53" s="96"/>
      <c r="FIH53" s="96"/>
      <c r="FII53" s="96"/>
      <c r="FIJ53" s="96"/>
      <c r="FIK53" s="96"/>
      <c r="FIL53" s="96"/>
      <c r="FIM53" s="96"/>
      <c r="FIN53" s="96"/>
      <c r="FIO53" s="96"/>
      <c r="FIP53" s="83"/>
      <c r="FIQ53" s="97"/>
      <c r="FIR53" s="90"/>
      <c r="FIS53" s="91"/>
      <c r="FIT53" s="103"/>
      <c r="FIU53" s="104"/>
      <c r="FIV53" s="105"/>
      <c r="FIW53" s="118"/>
      <c r="FIX53" s="96"/>
      <c r="FIY53" s="86"/>
      <c r="FIZ53" s="96"/>
      <c r="FJA53" s="96"/>
      <c r="FJB53" s="96"/>
      <c r="FJC53" s="96"/>
      <c r="FJD53" s="96"/>
      <c r="FJE53" s="96"/>
      <c r="FJF53" s="96"/>
      <c r="FJG53" s="96"/>
      <c r="FJH53" s="96"/>
      <c r="FJI53" s="96"/>
      <c r="FJJ53" s="96"/>
      <c r="FJK53" s="96"/>
      <c r="FJL53" s="96"/>
      <c r="FJM53" s="96"/>
      <c r="FJN53" s="96"/>
      <c r="FJO53" s="96"/>
      <c r="FJP53" s="96"/>
      <c r="FJQ53" s="96"/>
      <c r="FJR53" s="96"/>
      <c r="FJS53" s="96"/>
      <c r="FJT53" s="96"/>
      <c r="FJU53" s="83"/>
      <c r="FJV53" s="97"/>
      <c r="FJW53" s="90"/>
      <c r="FJX53" s="91"/>
      <c r="FJY53" s="103"/>
      <c r="FJZ53" s="104"/>
      <c r="FKA53" s="105"/>
      <c r="FKB53" s="118"/>
      <c r="FKC53" s="96"/>
      <c r="FKD53" s="86"/>
      <c r="FKE53" s="96"/>
      <c r="FKF53" s="96"/>
      <c r="FKG53" s="96"/>
      <c r="FKH53" s="96"/>
      <c r="FKI53" s="96"/>
      <c r="FKJ53" s="96"/>
      <c r="FKK53" s="96"/>
      <c r="FKL53" s="96"/>
      <c r="FKM53" s="96"/>
      <c r="FKN53" s="96"/>
      <c r="FKO53" s="96"/>
      <c r="FKP53" s="96"/>
      <c r="FKQ53" s="96"/>
      <c r="FKR53" s="96"/>
      <c r="FKS53" s="96"/>
      <c r="FKT53" s="96"/>
      <c r="FKU53" s="96"/>
      <c r="FKV53" s="96"/>
      <c r="FKW53" s="96"/>
      <c r="FKX53" s="96"/>
      <c r="FKY53" s="96"/>
      <c r="FKZ53" s="83"/>
      <c r="FLA53" s="97"/>
      <c r="FLB53" s="90"/>
      <c r="FLC53" s="91"/>
      <c r="FLD53" s="103"/>
      <c r="FLE53" s="104"/>
      <c r="FLF53" s="105"/>
      <c r="FLG53" s="118"/>
      <c r="FLH53" s="96"/>
      <c r="FLI53" s="86"/>
      <c r="FLJ53" s="96"/>
      <c r="FLK53" s="96"/>
      <c r="FLL53" s="96"/>
      <c r="FLM53" s="96"/>
      <c r="FLN53" s="96"/>
      <c r="FLO53" s="96"/>
      <c r="FLP53" s="96"/>
      <c r="FLQ53" s="96"/>
      <c r="FLR53" s="96"/>
      <c r="FLS53" s="96"/>
      <c r="FLT53" s="96"/>
      <c r="FLU53" s="96"/>
      <c r="FLV53" s="96"/>
      <c r="FLW53" s="96"/>
      <c r="FLX53" s="96"/>
      <c r="FLY53" s="96"/>
      <c r="FLZ53" s="96"/>
      <c r="FMA53" s="96"/>
      <c r="FMB53" s="96"/>
      <c r="FMC53" s="96"/>
      <c r="FMD53" s="96"/>
      <c r="FME53" s="83"/>
      <c r="FMF53" s="97"/>
      <c r="FMG53" s="90"/>
      <c r="FMH53" s="91"/>
      <c r="FMI53" s="103"/>
      <c r="FMJ53" s="104"/>
      <c r="FMK53" s="105"/>
      <c r="FML53" s="118"/>
      <c r="FMM53" s="96"/>
      <c r="FMN53" s="86"/>
      <c r="FMO53" s="96"/>
      <c r="FMP53" s="96"/>
      <c r="FMQ53" s="96"/>
      <c r="FMR53" s="96"/>
      <c r="FMS53" s="96"/>
      <c r="FMT53" s="96"/>
      <c r="FMU53" s="96"/>
      <c r="FMV53" s="96"/>
      <c r="FMW53" s="96"/>
      <c r="FMX53" s="96"/>
      <c r="FMY53" s="96"/>
      <c r="FMZ53" s="96"/>
      <c r="FNA53" s="96"/>
      <c r="FNB53" s="96"/>
      <c r="FNC53" s="96"/>
      <c r="FND53" s="96"/>
      <c r="FNE53" s="96"/>
      <c r="FNF53" s="96"/>
      <c r="FNG53" s="96"/>
      <c r="FNH53" s="96"/>
      <c r="FNI53" s="96"/>
      <c r="FNJ53" s="83"/>
      <c r="FNK53" s="97"/>
      <c r="FNL53" s="90"/>
      <c r="FNM53" s="91"/>
      <c r="FNN53" s="103"/>
      <c r="FNO53" s="104"/>
      <c r="FNP53" s="105"/>
      <c r="FNQ53" s="118"/>
      <c r="FNR53" s="96"/>
      <c r="FNS53" s="86"/>
      <c r="FNT53" s="96"/>
      <c r="FNU53" s="96"/>
      <c r="FNV53" s="96"/>
      <c r="FNW53" s="96"/>
      <c r="FNX53" s="96"/>
      <c r="FNY53" s="96"/>
      <c r="FNZ53" s="96"/>
      <c r="FOA53" s="96"/>
      <c r="FOB53" s="96"/>
      <c r="FOC53" s="96"/>
      <c r="FOD53" s="96"/>
      <c r="FOE53" s="96"/>
      <c r="FOF53" s="96"/>
      <c r="FOG53" s="96"/>
      <c r="FOH53" s="96"/>
      <c r="FOI53" s="96"/>
      <c r="FOJ53" s="96"/>
      <c r="FOK53" s="96"/>
      <c r="FOL53" s="96"/>
      <c r="FOM53" s="96"/>
      <c r="FON53" s="96"/>
      <c r="FOO53" s="83"/>
      <c r="FOP53" s="97"/>
      <c r="FOQ53" s="90"/>
      <c r="FOR53" s="91"/>
      <c r="FOS53" s="103"/>
      <c r="FOT53" s="104"/>
      <c r="FOU53" s="105"/>
      <c r="FOV53" s="118"/>
      <c r="FOW53" s="96"/>
      <c r="FOX53" s="86"/>
      <c r="FOY53" s="96"/>
      <c r="FOZ53" s="96"/>
      <c r="FPA53" s="96"/>
      <c r="FPB53" s="96"/>
      <c r="FPC53" s="96"/>
      <c r="FPD53" s="96"/>
      <c r="FPE53" s="96"/>
      <c r="FPF53" s="96"/>
      <c r="FPG53" s="96"/>
      <c r="FPH53" s="96"/>
      <c r="FPI53" s="96"/>
      <c r="FPJ53" s="96"/>
      <c r="FPK53" s="96"/>
      <c r="FPL53" s="96"/>
      <c r="FPM53" s="96"/>
      <c r="FPN53" s="96"/>
      <c r="FPO53" s="96"/>
      <c r="FPP53" s="96"/>
      <c r="FPQ53" s="96"/>
      <c r="FPR53" s="96"/>
      <c r="FPS53" s="96"/>
      <c r="FPT53" s="83"/>
      <c r="FPU53" s="97"/>
      <c r="FPV53" s="90"/>
      <c r="FPW53" s="91"/>
      <c r="FPX53" s="103"/>
      <c r="FPY53" s="104"/>
      <c r="FPZ53" s="105"/>
      <c r="FQA53" s="118"/>
      <c r="FQB53" s="96"/>
      <c r="FQC53" s="86"/>
      <c r="FQD53" s="96"/>
      <c r="FQE53" s="96"/>
      <c r="FQF53" s="96"/>
      <c r="FQG53" s="96"/>
      <c r="FQH53" s="96"/>
      <c r="FQI53" s="96"/>
      <c r="FQJ53" s="96"/>
      <c r="FQK53" s="96"/>
      <c r="FQL53" s="96"/>
      <c r="FQM53" s="96"/>
      <c r="FQN53" s="96"/>
      <c r="FQO53" s="96"/>
      <c r="FQP53" s="96"/>
      <c r="FQQ53" s="96"/>
      <c r="FQR53" s="96"/>
      <c r="FQS53" s="96"/>
      <c r="FQT53" s="96"/>
      <c r="FQU53" s="96"/>
      <c r="FQV53" s="96"/>
      <c r="FQW53" s="96"/>
      <c r="FQX53" s="96"/>
      <c r="FQY53" s="83"/>
      <c r="FQZ53" s="97"/>
      <c r="FRA53" s="90"/>
      <c r="FRB53" s="91"/>
      <c r="FRC53" s="103"/>
      <c r="FRD53" s="104"/>
      <c r="FRE53" s="105"/>
      <c r="FRF53" s="118"/>
      <c r="FRG53" s="96"/>
      <c r="FRH53" s="86"/>
      <c r="FRI53" s="96"/>
      <c r="FRJ53" s="96"/>
      <c r="FRK53" s="96"/>
      <c r="FRL53" s="96"/>
      <c r="FRM53" s="96"/>
      <c r="FRN53" s="96"/>
      <c r="FRO53" s="96"/>
      <c r="FRP53" s="96"/>
      <c r="FRQ53" s="96"/>
      <c r="FRR53" s="96"/>
      <c r="FRS53" s="96"/>
      <c r="FRT53" s="96"/>
      <c r="FRU53" s="96"/>
      <c r="FRV53" s="96"/>
      <c r="FRW53" s="96"/>
      <c r="FRX53" s="96"/>
      <c r="FRY53" s="96"/>
      <c r="FRZ53" s="96"/>
      <c r="FSA53" s="96"/>
      <c r="FSB53" s="96"/>
      <c r="FSC53" s="96"/>
      <c r="FSD53" s="83"/>
      <c r="FSE53" s="97"/>
      <c r="FSF53" s="90"/>
      <c r="FSG53" s="91"/>
      <c r="FSH53" s="103"/>
      <c r="FSI53" s="104"/>
      <c r="FSJ53" s="105"/>
      <c r="FSK53" s="118"/>
      <c r="FSL53" s="96"/>
      <c r="FSM53" s="86"/>
      <c r="FSN53" s="96"/>
      <c r="FSO53" s="96"/>
      <c r="FSP53" s="96"/>
      <c r="FSQ53" s="96"/>
      <c r="FSR53" s="96"/>
      <c r="FSS53" s="96"/>
      <c r="FST53" s="96"/>
      <c r="FSU53" s="96"/>
      <c r="FSV53" s="96"/>
      <c r="FSW53" s="96"/>
      <c r="FSX53" s="96"/>
      <c r="FSY53" s="96"/>
      <c r="FSZ53" s="96"/>
      <c r="FTA53" s="96"/>
      <c r="FTB53" s="96"/>
      <c r="FTC53" s="96"/>
      <c r="FTD53" s="96"/>
      <c r="FTE53" s="96"/>
      <c r="FTF53" s="96"/>
      <c r="FTG53" s="96"/>
      <c r="FTH53" s="96"/>
      <c r="FTI53" s="83"/>
      <c r="FTJ53" s="97"/>
      <c r="FTK53" s="90"/>
      <c r="FTL53" s="91"/>
      <c r="FTM53" s="103"/>
      <c r="FTN53" s="104"/>
      <c r="FTO53" s="105"/>
      <c r="FTP53" s="118"/>
      <c r="FTQ53" s="96"/>
      <c r="FTR53" s="86"/>
      <c r="FTS53" s="96"/>
      <c r="FTT53" s="96"/>
      <c r="FTU53" s="96"/>
      <c r="FTV53" s="96"/>
      <c r="FTW53" s="96"/>
      <c r="FTX53" s="96"/>
      <c r="FTY53" s="96"/>
      <c r="FTZ53" s="96"/>
      <c r="FUA53" s="96"/>
      <c r="FUB53" s="96"/>
      <c r="FUC53" s="96"/>
      <c r="FUD53" s="96"/>
      <c r="FUE53" s="96"/>
      <c r="FUF53" s="96"/>
      <c r="FUG53" s="96"/>
      <c r="FUH53" s="96"/>
      <c r="FUI53" s="96"/>
      <c r="FUJ53" s="96"/>
      <c r="FUK53" s="96"/>
      <c r="FUL53" s="96"/>
      <c r="FUM53" s="96"/>
      <c r="FUN53" s="83"/>
      <c r="FUO53" s="97"/>
      <c r="FUP53" s="90"/>
      <c r="FUQ53" s="91"/>
      <c r="FUR53" s="103"/>
      <c r="FUS53" s="104"/>
      <c r="FUT53" s="105"/>
      <c r="FUU53" s="118"/>
      <c r="FUV53" s="96"/>
      <c r="FUW53" s="86"/>
      <c r="FUX53" s="96"/>
      <c r="FUY53" s="96"/>
      <c r="FUZ53" s="96"/>
      <c r="FVA53" s="96"/>
      <c r="FVB53" s="96"/>
      <c r="FVC53" s="96"/>
      <c r="FVD53" s="96"/>
      <c r="FVE53" s="96"/>
      <c r="FVF53" s="96"/>
      <c r="FVG53" s="96"/>
      <c r="FVH53" s="96"/>
      <c r="FVI53" s="96"/>
      <c r="FVJ53" s="96"/>
      <c r="FVK53" s="96"/>
      <c r="FVL53" s="96"/>
      <c r="FVM53" s="96"/>
      <c r="FVN53" s="96"/>
      <c r="FVO53" s="96"/>
      <c r="FVP53" s="96"/>
      <c r="FVQ53" s="96"/>
      <c r="FVR53" s="96"/>
      <c r="FVS53" s="83"/>
      <c r="FVT53" s="97"/>
      <c r="FVU53" s="90"/>
      <c r="FVV53" s="91"/>
      <c r="FVW53" s="103"/>
      <c r="FVX53" s="104"/>
      <c r="FVY53" s="105"/>
      <c r="FVZ53" s="118"/>
      <c r="FWA53" s="96"/>
      <c r="FWB53" s="86"/>
      <c r="FWC53" s="96"/>
      <c r="FWD53" s="96"/>
      <c r="FWE53" s="96"/>
      <c r="FWF53" s="96"/>
      <c r="FWG53" s="96"/>
      <c r="FWH53" s="96"/>
      <c r="FWI53" s="96"/>
      <c r="FWJ53" s="96"/>
      <c r="FWK53" s="96"/>
      <c r="FWL53" s="96"/>
      <c r="FWM53" s="96"/>
      <c r="FWN53" s="96"/>
      <c r="FWO53" s="96"/>
      <c r="FWP53" s="96"/>
      <c r="FWQ53" s="96"/>
      <c r="FWR53" s="96"/>
      <c r="FWS53" s="96"/>
      <c r="FWT53" s="96"/>
      <c r="FWU53" s="96"/>
      <c r="FWV53" s="96"/>
      <c r="FWW53" s="96"/>
      <c r="FWX53" s="83"/>
      <c r="FWY53" s="97"/>
      <c r="FWZ53" s="90"/>
      <c r="FXA53" s="91"/>
      <c r="FXB53" s="103"/>
      <c r="FXC53" s="104"/>
      <c r="FXD53" s="105"/>
      <c r="FXE53" s="118"/>
      <c r="FXF53" s="96"/>
      <c r="FXG53" s="86"/>
      <c r="FXH53" s="96"/>
      <c r="FXI53" s="96"/>
      <c r="FXJ53" s="96"/>
      <c r="FXK53" s="96"/>
      <c r="FXL53" s="96"/>
      <c r="FXM53" s="96"/>
      <c r="FXN53" s="96"/>
      <c r="FXO53" s="96"/>
      <c r="FXP53" s="96"/>
      <c r="FXQ53" s="96"/>
      <c r="FXR53" s="96"/>
      <c r="FXS53" s="96"/>
      <c r="FXT53" s="96"/>
      <c r="FXU53" s="96"/>
      <c r="FXV53" s="96"/>
      <c r="FXW53" s="96"/>
      <c r="FXX53" s="96"/>
      <c r="FXY53" s="96"/>
      <c r="FXZ53" s="96"/>
      <c r="FYA53" s="96"/>
      <c r="FYB53" s="96"/>
      <c r="FYC53" s="83"/>
      <c r="FYD53" s="97"/>
      <c r="FYE53" s="90"/>
      <c r="FYF53" s="91"/>
      <c r="FYG53" s="103"/>
      <c r="FYH53" s="104"/>
      <c r="FYI53" s="105"/>
      <c r="FYJ53" s="118"/>
      <c r="FYK53" s="96"/>
      <c r="FYL53" s="86"/>
      <c r="FYM53" s="96"/>
      <c r="FYN53" s="96"/>
      <c r="FYO53" s="96"/>
      <c r="FYP53" s="96"/>
      <c r="FYQ53" s="96"/>
      <c r="FYR53" s="96"/>
      <c r="FYS53" s="96"/>
      <c r="FYT53" s="96"/>
      <c r="FYU53" s="96"/>
      <c r="FYV53" s="96"/>
      <c r="FYW53" s="96"/>
      <c r="FYX53" s="96"/>
      <c r="FYY53" s="96"/>
      <c r="FYZ53" s="96"/>
      <c r="FZA53" s="96"/>
      <c r="FZB53" s="96"/>
      <c r="FZC53" s="96"/>
      <c r="FZD53" s="96"/>
      <c r="FZE53" s="96"/>
      <c r="FZF53" s="96"/>
      <c r="FZG53" s="96"/>
      <c r="FZH53" s="83"/>
      <c r="FZI53" s="97"/>
      <c r="FZJ53" s="90"/>
      <c r="FZK53" s="91"/>
      <c r="FZL53" s="103"/>
      <c r="FZM53" s="104"/>
      <c r="FZN53" s="105"/>
      <c r="FZO53" s="118"/>
      <c r="FZP53" s="96"/>
      <c r="FZQ53" s="86"/>
      <c r="FZR53" s="96"/>
      <c r="FZS53" s="96"/>
      <c r="FZT53" s="96"/>
      <c r="FZU53" s="96"/>
      <c r="FZV53" s="96"/>
      <c r="FZW53" s="96"/>
      <c r="FZX53" s="96"/>
      <c r="FZY53" s="96"/>
      <c r="FZZ53" s="96"/>
      <c r="GAA53" s="96"/>
      <c r="GAB53" s="96"/>
      <c r="GAC53" s="96"/>
      <c r="GAD53" s="96"/>
      <c r="GAE53" s="96"/>
      <c r="GAF53" s="96"/>
      <c r="GAG53" s="96"/>
      <c r="GAH53" s="96"/>
      <c r="GAI53" s="96"/>
      <c r="GAJ53" s="96"/>
      <c r="GAK53" s="96"/>
      <c r="GAL53" s="96"/>
      <c r="GAM53" s="83"/>
      <c r="GAN53" s="97"/>
      <c r="GAO53" s="90"/>
      <c r="GAP53" s="91"/>
      <c r="GAQ53" s="103"/>
      <c r="GAR53" s="104"/>
      <c r="GAS53" s="105"/>
      <c r="GAT53" s="118"/>
      <c r="GAU53" s="96"/>
      <c r="GAV53" s="86"/>
      <c r="GAW53" s="96"/>
      <c r="GAX53" s="96"/>
      <c r="GAY53" s="96"/>
      <c r="GAZ53" s="96"/>
      <c r="GBA53" s="96"/>
      <c r="GBB53" s="96"/>
      <c r="GBC53" s="96"/>
      <c r="GBD53" s="96"/>
      <c r="GBE53" s="96"/>
      <c r="GBF53" s="96"/>
      <c r="GBG53" s="96"/>
      <c r="GBH53" s="96"/>
      <c r="GBI53" s="96"/>
      <c r="GBJ53" s="96"/>
      <c r="GBK53" s="96"/>
      <c r="GBL53" s="96"/>
      <c r="GBM53" s="96"/>
      <c r="GBN53" s="96"/>
      <c r="GBO53" s="96"/>
      <c r="GBP53" s="96"/>
      <c r="GBQ53" s="96"/>
      <c r="GBR53" s="83"/>
      <c r="GBS53" s="97"/>
      <c r="GBT53" s="90"/>
      <c r="GBU53" s="91"/>
      <c r="GBV53" s="103"/>
      <c r="GBW53" s="104"/>
      <c r="GBX53" s="105"/>
      <c r="GBY53" s="118"/>
      <c r="GBZ53" s="96"/>
      <c r="GCA53" s="86"/>
      <c r="GCB53" s="96"/>
      <c r="GCC53" s="96"/>
      <c r="GCD53" s="96"/>
      <c r="GCE53" s="96"/>
      <c r="GCF53" s="96"/>
      <c r="GCG53" s="96"/>
      <c r="GCH53" s="96"/>
      <c r="GCI53" s="96"/>
      <c r="GCJ53" s="96"/>
      <c r="GCK53" s="96"/>
      <c r="GCL53" s="96"/>
      <c r="GCM53" s="96"/>
      <c r="GCN53" s="96"/>
      <c r="GCO53" s="96"/>
      <c r="GCP53" s="96"/>
      <c r="GCQ53" s="96"/>
      <c r="GCR53" s="96"/>
      <c r="GCS53" s="96"/>
      <c r="GCT53" s="96"/>
      <c r="GCU53" s="96"/>
      <c r="GCV53" s="96"/>
      <c r="GCW53" s="83"/>
      <c r="GCX53" s="97"/>
      <c r="GCY53" s="90"/>
      <c r="GCZ53" s="91"/>
      <c r="GDA53" s="103"/>
      <c r="GDB53" s="104"/>
      <c r="GDC53" s="105"/>
      <c r="GDD53" s="118"/>
      <c r="GDE53" s="96"/>
      <c r="GDF53" s="86"/>
      <c r="GDG53" s="96"/>
      <c r="GDH53" s="96"/>
      <c r="GDI53" s="96"/>
      <c r="GDJ53" s="96"/>
      <c r="GDK53" s="96"/>
      <c r="GDL53" s="96"/>
      <c r="GDM53" s="96"/>
      <c r="GDN53" s="96"/>
      <c r="GDO53" s="96"/>
      <c r="GDP53" s="96"/>
      <c r="GDQ53" s="96"/>
      <c r="GDR53" s="96"/>
      <c r="GDS53" s="96"/>
      <c r="GDT53" s="96"/>
      <c r="GDU53" s="96"/>
      <c r="GDV53" s="96"/>
      <c r="GDW53" s="96"/>
      <c r="GDX53" s="96"/>
      <c r="GDY53" s="96"/>
      <c r="GDZ53" s="96"/>
      <c r="GEA53" s="96"/>
      <c r="GEB53" s="83"/>
      <c r="GEC53" s="97"/>
      <c r="GED53" s="90"/>
      <c r="GEE53" s="91"/>
      <c r="GEF53" s="103"/>
      <c r="GEG53" s="104"/>
      <c r="GEH53" s="105"/>
      <c r="GEI53" s="118"/>
      <c r="GEJ53" s="96"/>
      <c r="GEK53" s="86"/>
      <c r="GEL53" s="96"/>
      <c r="GEM53" s="96"/>
      <c r="GEN53" s="96"/>
      <c r="GEO53" s="96"/>
      <c r="GEP53" s="96"/>
      <c r="GEQ53" s="96"/>
      <c r="GER53" s="96"/>
      <c r="GES53" s="96"/>
      <c r="GET53" s="96"/>
      <c r="GEU53" s="96"/>
      <c r="GEV53" s="96"/>
      <c r="GEW53" s="96"/>
      <c r="GEX53" s="96"/>
      <c r="GEY53" s="96"/>
      <c r="GEZ53" s="96"/>
      <c r="GFA53" s="96"/>
      <c r="GFB53" s="96"/>
      <c r="GFC53" s="96"/>
      <c r="GFD53" s="96"/>
      <c r="GFE53" s="96"/>
      <c r="GFF53" s="96"/>
      <c r="GFG53" s="83"/>
      <c r="GFH53" s="97"/>
      <c r="GFI53" s="90"/>
      <c r="GFJ53" s="91"/>
      <c r="GFK53" s="103"/>
      <c r="GFL53" s="104"/>
      <c r="GFM53" s="105"/>
      <c r="GFN53" s="118"/>
      <c r="GFO53" s="96"/>
      <c r="GFP53" s="86"/>
      <c r="GFQ53" s="96"/>
      <c r="GFR53" s="96"/>
      <c r="GFS53" s="96"/>
      <c r="GFT53" s="96"/>
      <c r="GFU53" s="96"/>
      <c r="GFV53" s="96"/>
      <c r="GFW53" s="96"/>
      <c r="GFX53" s="96"/>
      <c r="GFY53" s="96"/>
      <c r="GFZ53" s="96"/>
      <c r="GGA53" s="96"/>
      <c r="GGB53" s="96"/>
      <c r="GGC53" s="96"/>
      <c r="GGD53" s="96"/>
      <c r="GGE53" s="96"/>
      <c r="GGF53" s="96"/>
      <c r="GGG53" s="96"/>
      <c r="GGH53" s="96"/>
      <c r="GGI53" s="96"/>
      <c r="GGJ53" s="96"/>
      <c r="GGK53" s="96"/>
      <c r="GGL53" s="83"/>
      <c r="GGM53" s="97"/>
      <c r="GGN53" s="90"/>
      <c r="GGO53" s="91"/>
      <c r="GGP53" s="103"/>
      <c r="GGQ53" s="104"/>
      <c r="GGR53" s="105"/>
      <c r="GGS53" s="118"/>
      <c r="GGT53" s="96"/>
      <c r="GGU53" s="86"/>
      <c r="GGV53" s="96"/>
      <c r="GGW53" s="96"/>
      <c r="GGX53" s="96"/>
      <c r="GGY53" s="96"/>
      <c r="GGZ53" s="96"/>
      <c r="GHA53" s="96"/>
      <c r="GHB53" s="96"/>
      <c r="GHC53" s="96"/>
      <c r="GHD53" s="96"/>
      <c r="GHE53" s="96"/>
      <c r="GHF53" s="96"/>
      <c r="GHG53" s="96"/>
      <c r="GHH53" s="96"/>
      <c r="GHI53" s="96"/>
      <c r="GHJ53" s="96"/>
      <c r="GHK53" s="96"/>
      <c r="GHL53" s="96"/>
      <c r="GHM53" s="96"/>
      <c r="GHN53" s="96"/>
      <c r="GHO53" s="96"/>
      <c r="GHP53" s="96"/>
      <c r="GHQ53" s="83"/>
      <c r="GHR53" s="97"/>
      <c r="GHS53" s="90"/>
      <c r="GHT53" s="91"/>
      <c r="GHU53" s="103"/>
      <c r="GHV53" s="104"/>
      <c r="GHW53" s="105"/>
      <c r="GHX53" s="118"/>
      <c r="GHY53" s="96"/>
      <c r="GHZ53" s="86"/>
      <c r="GIA53" s="96"/>
      <c r="GIB53" s="96"/>
      <c r="GIC53" s="96"/>
      <c r="GID53" s="96"/>
      <c r="GIE53" s="96"/>
      <c r="GIF53" s="96"/>
      <c r="GIG53" s="96"/>
      <c r="GIH53" s="96"/>
      <c r="GII53" s="96"/>
      <c r="GIJ53" s="96"/>
      <c r="GIK53" s="96"/>
      <c r="GIL53" s="96"/>
      <c r="GIM53" s="96"/>
      <c r="GIN53" s="96"/>
      <c r="GIO53" s="96"/>
      <c r="GIP53" s="96"/>
      <c r="GIQ53" s="96"/>
      <c r="GIR53" s="96"/>
      <c r="GIS53" s="96"/>
      <c r="GIT53" s="96"/>
      <c r="GIU53" s="96"/>
      <c r="GIV53" s="83"/>
      <c r="GIW53" s="97"/>
      <c r="GIX53" s="90"/>
      <c r="GIY53" s="91"/>
      <c r="GIZ53" s="103"/>
      <c r="GJA53" s="104"/>
      <c r="GJB53" s="105"/>
      <c r="GJC53" s="118"/>
      <c r="GJD53" s="96"/>
      <c r="GJE53" s="86"/>
      <c r="GJF53" s="96"/>
      <c r="GJG53" s="96"/>
      <c r="GJH53" s="96"/>
      <c r="GJI53" s="96"/>
      <c r="GJJ53" s="96"/>
      <c r="GJK53" s="96"/>
      <c r="GJL53" s="96"/>
      <c r="GJM53" s="96"/>
      <c r="GJN53" s="96"/>
      <c r="GJO53" s="96"/>
      <c r="GJP53" s="96"/>
      <c r="GJQ53" s="96"/>
      <c r="GJR53" s="96"/>
      <c r="GJS53" s="96"/>
      <c r="GJT53" s="96"/>
      <c r="GJU53" s="96"/>
      <c r="GJV53" s="96"/>
      <c r="GJW53" s="96"/>
      <c r="GJX53" s="96"/>
      <c r="GJY53" s="96"/>
      <c r="GJZ53" s="96"/>
      <c r="GKA53" s="83"/>
      <c r="GKB53" s="97"/>
      <c r="GKC53" s="90"/>
      <c r="GKD53" s="91"/>
      <c r="GKE53" s="103"/>
      <c r="GKF53" s="104"/>
      <c r="GKG53" s="105"/>
      <c r="GKH53" s="118"/>
      <c r="GKI53" s="96"/>
      <c r="GKJ53" s="86"/>
      <c r="GKK53" s="96"/>
      <c r="GKL53" s="96"/>
      <c r="GKM53" s="96"/>
      <c r="GKN53" s="96"/>
      <c r="GKO53" s="96"/>
      <c r="GKP53" s="96"/>
      <c r="GKQ53" s="96"/>
      <c r="GKR53" s="96"/>
      <c r="GKS53" s="96"/>
      <c r="GKT53" s="96"/>
      <c r="GKU53" s="96"/>
      <c r="GKV53" s="96"/>
      <c r="GKW53" s="96"/>
      <c r="GKX53" s="96"/>
      <c r="GKY53" s="96"/>
      <c r="GKZ53" s="96"/>
      <c r="GLA53" s="96"/>
      <c r="GLB53" s="96"/>
      <c r="GLC53" s="96"/>
      <c r="GLD53" s="96"/>
      <c r="GLE53" s="96"/>
      <c r="GLF53" s="83"/>
      <c r="GLG53" s="97"/>
      <c r="GLH53" s="90"/>
      <c r="GLI53" s="91"/>
      <c r="GLJ53" s="103"/>
      <c r="GLK53" s="104"/>
      <c r="GLL53" s="105"/>
      <c r="GLM53" s="118"/>
      <c r="GLN53" s="96"/>
      <c r="GLO53" s="86"/>
      <c r="GLP53" s="96"/>
      <c r="GLQ53" s="96"/>
      <c r="GLR53" s="96"/>
      <c r="GLS53" s="96"/>
      <c r="GLT53" s="96"/>
      <c r="GLU53" s="96"/>
      <c r="GLV53" s="96"/>
      <c r="GLW53" s="96"/>
      <c r="GLX53" s="96"/>
      <c r="GLY53" s="96"/>
      <c r="GLZ53" s="96"/>
      <c r="GMA53" s="96"/>
      <c r="GMB53" s="96"/>
      <c r="GMC53" s="96"/>
      <c r="GMD53" s="96"/>
      <c r="GME53" s="96"/>
      <c r="GMF53" s="96"/>
      <c r="GMG53" s="96"/>
      <c r="GMH53" s="96"/>
      <c r="GMI53" s="96"/>
      <c r="GMJ53" s="96"/>
      <c r="GMK53" s="83"/>
      <c r="GML53" s="97"/>
      <c r="GMM53" s="90"/>
      <c r="GMN53" s="91"/>
      <c r="GMO53" s="103"/>
      <c r="GMP53" s="104"/>
      <c r="GMQ53" s="105"/>
      <c r="GMR53" s="118"/>
      <c r="GMS53" s="96"/>
      <c r="GMT53" s="86"/>
      <c r="GMU53" s="96"/>
      <c r="GMV53" s="96"/>
      <c r="GMW53" s="96"/>
      <c r="GMX53" s="96"/>
      <c r="GMY53" s="96"/>
      <c r="GMZ53" s="96"/>
      <c r="GNA53" s="96"/>
      <c r="GNB53" s="96"/>
      <c r="GNC53" s="96"/>
      <c r="GND53" s="96"/>
      <c r="GNE53" s="96"/>
      <c r="GNF53" s="96"/>
      <c r="GNG53" s="96"/>
      <c r="GNH53" s="96"/>
      <c r="GNI53" s="96"/>
      <c r="GNJ53" s="96"/>
      <c r="GNK53" s="96"/>
      <c r="GNL53" s="96"/>
      <c r="GNM53" s="96"/>
      <c r="GNN53" s="96"/>
      <c r="GNO53" s="96"/>
      <c r="GNP53" s="83"/>
      <c r="GNQ53" s="97"/>
      <c r="GNR53" s="90"/>
      <c r="GNS53" s="91"/>
      <c r="GNT53" s="103"/>
      <c r="GNU53" s="104"/>
      <c r="GNV53" s="105"/>
      <c r="GNW53" s="118"/>
      <c r="GNX53" s="96"/>
      <c r="GNY53" s="86"/>
      <c r="GNZ53" s="96"/>
      <c r="GOA53" s="96"/>
      <c r="GOB53" s="96"/>
      <c r="GOC53" s="96"/>
      <c r="GOD53" s="96"/>
      <c r="GOE53" s="96"/>
      <c r="GOF53" s="96"/>
      <c r="GOG53" s="96"/>
      <c r="GOH53" s="96"/>
      <c r="GOI53" s="96"/>
      <c r="GOJ53" s="96"/>
      <c r="GOK53" s="96"/>
      <c r="GOL53" s="96"/>
      <c r="GOM53" s="96"/>
      <c r="GON53" s="96"/>
      <c r="GOO53" s="96"/>
      <c r="GOP53" s="96"/>
      <c r="GOQ53" s="96"/>
      <c r="GOR53" s="96"/>
      <c r="GOS53" s="96"/>
      <c r="GOT53" s="96"/>
      <c r="GOU53" s="83"/>
      <c r="GOV53" s="97"/>
      <c r="GOW53" s="90"/>
      <c r="GOX53" s="91"/>
      <c r="GOY53" s="103"/>
      <c r="GOZ53" s="104"/>
      <c r="GPA53" s="105"/>
      <c r="GPB53" s="118"/>
      <c r="GPC53" s="96"/>
      <c r="GPD53" s="86"/>
      <c r="GPE53" s="96"/>
      <c r="GPF53" s="96"/>
      <c r="GPG53" s="96"/>
      <c r="GPH53" s="96"/>
      <c r="GPI53" s="96"/>
      <c r="GPJ53" s="96"/>
      <c r="GPK53" s="96"/>
      <c r="GPL53" s="96"/>
      <c r="GPM53" s="96"/>
      <c r="GPN53" s="96"/>
      <c r="GPO53" s="96"/>
      <c r="GPP53" s="96"/>
      <c r="GPQ53" s="96"/>
      <c r="GPR53" s="96"/>
      <c r="GPS53" s="96"/>
      <c r="GPT53" s="96"/>
      <c r="GPU53" s="96"/>
      <c r="GPV53" s="96"/>
      <c r="GPW53" s="96"/>
      <c r="GPX53" s="96"/>
      <c r="GPY53" s="96"/>
      <c r="GPZ53" s="83"/>
      <c r="GQA53" s="97"/>
      <c r="GQB53" s="90"/>
      <c r="GQC53" s="91"/>
      <c r="GQD53" s="103"/>
      <c r="GQE53" s="104"/>
      <c r="GQF53" s="105"/>
      <c r="GQG53" s="118"/>
      <c r="GQH53" s="96"/>
      <c r="GQI53" s="86"/>
      <c r="GQJ53" s="96"/>
      <c r="GQK53" s="96"/>
      <c r="GQL53" s="96"/>
      <c r="GQM53" s="96"/>
      <c r="GQN53" s="96"/>
      <c r="GQO53" s="96"/>
      <c r="GQP53" s="96"/>
      <c r="GQQ53" s="96"/>
      <c r="GQR53" s="96"/>
      <c r="GQS53" s="96"/>
      <c r="GQT53" s="96"/>
      <c r="GQU53" s="96"/>
      <c r="GQV53" s="96"/>
      <c r="GQW53" s="96"/>
      <c r="GQX53" s="96"/>
      <c r="GQY53" s="96"/>
      <c r="GQZ53" s="96"/>
      <c r="GRA53" s="96"/>
      <c r="GRB53" s="96"/>
      <c r="GRC53" s="96"/>
      <c r="GRD53" s="96"/>
      <c r="GRE53" s="83"/>
      <c r="GRF53" s="97"/>
      <c r="GRG53" s="90"/>
      <c r="GRH53" s="91"/>
      <c r="GRI53" s="103"/>
      <c r="GRJ53" s="104"/>
      <c r="GRK53" s="105"/>
      <c r="GRL53" s="118"/>
      <c r="GRM53" s="96"/>
      <c r="GRN53" s="86"/>
      <c r="GRO53" s="96"/>
      <c r="GRP53" s="96"/>
      <c r="GRQ53" s="96"/>
      <c r="GRR53" s="96"/>
      <c r="GRS53" s="96"/>
      <c r="GRT53" s="96"/>
      <c r="GRU53" s="96"/>
      <c r="GRV53" s="96"/>
      <c r="GRW53" s="96"/>
      <c r="GRX53" s="96"/>
      <c r="GRY53" s="96"/>
      <c r="GRZ53" s="96"/>
      <c r="GSA53" s="96"/>
      <c r="GSB53" s="96"/>
      <c r="GSC53" s="96"/>
      <c r="GSD53" s="96"/>
      <c r="GSE53" s="96"/>
      <c r="GSF53" s="96"/>
      <c r="GSG53" s="96"/>
      <c r="GSH53" s="96"/>
      <c r="GSI53" s="96"/>
      <c r="GSJ53" s="83"/>
      <c r="GSK53" s="97"/>
      <c r="GSL53" s="90"/>
      <c r="GSM53" s="91"/>
      <c r="GSN53" s="103"/>
      <c r="GSO53" s="104"/>
      <c r="GSP53" s="105"/>
      <c r="GSQ53" s="118"/>
      <c r="GSR53" s="96"/>
      <c r="GSS53" s="86"/>
      <c r="GST53" s="96"/>
      <c r="GSU53" s="96"/>
      <c r="GSV53" s="96"/>
      <c r="GSW53" s="96"/>
      <c r="GSX53" s="96"/>
      <c r="GSY53" s="96"/>
      <c r="GSZ53" s="96"/>
      <c r="GTA53" s="96"/>
      <c r="GTB53" s="96"/>
      <c r="GTC53" s="96"/>
      <c r="GTD53" s="96"/>
      <c r="GTE53" s="96"/>
      <c r="GTF53" s="96"/>
      <c r="GTG53" s="96"/>
      <c r="GTH53" s="96"/>
      <c r="GTI53" s="96"/>
      <c r="GTJ53" s="96"/>
      <c r="GTK53" s="96"/>
      <c r="GTL53" s="96"/>
      <c r="GTM53" s="96"/>
      <c r="GTN53" s="96"/>
      <c r="GTO53" s="83"/>
      <c r="GTP53" s="97"/>
      <c r="GTQ53" s="90"/>
      <c r="GTR53" s="91"/>
      <c r="GTS53" s="103"/>
      <c r="GTT53" s="104"/>
      <c r="GTU53" s="105"/>
      <c r="GTV53" s="118"/>
      <c r="GTW53" s="96"/>
      <c r="GTX53" s="86"/>
      <c r="GTY53" s="96"/>
      <c r="GTZ53" s="96"/>
      <c r="GUA53" s="96"/>
      <c r="GUB53" s="96"/>
      <c r="GUC53" s="96"/>
      <c r="GUD53" s="96"/>
      <c r="GUE53" s="96"/>
      <c r="GUF53" s="96"/>
      <c r="GUG53" s="96"/>
      <c r="GUH53" s="96"/>
      <c r="GUI53" s="96"/>
      <c r="GUJ53" s="96"/>
      <c r="GUK53" s="96"/>
      <c r="GUL53" s="96"/>
      <c r="GUM53" s="96"/>
      <c r="GUN53" s="96"/>
      <c r="GUO53" s="96"/>
      <c r="GUP53" s="96"/>
      <c r="GUQ53" s="96"/>
      <c r="GUR53" s="96"/>
      <c r="GUS53" s="96"/>
      <c r="GUT53" s="83"/>
      <c r="GUU53" s="97"/>
      <c r="GUV53" s="90"/>
      <c r="GUW53" s="91"/>
      <c r="GUX53" s="103"/>
      <c r="GUY53" s="104"/>
      <c r="GUZ53" s="105"/>
      <c r="GVA53" s="118"/>
      <c r="GVB53" s="96"/>
      <c r="GVC53" s="86"/>
      <c r="GVD53" s="96"/>
      <c r="GVE53" s="96"/>
      <c r="GVF53" s="96"/>
      <c r="GVG53" s="96"/>
      <c r="GVH53" s="96"/>
      <c r="GVI53" s="96"/>
      <c r="GVJ53" s="96"/>
      <c r="GVK53" s="96"/>
      <c r="GVL53" s="96"/>
      <c r="GVM53" s="96"/>
      <c r="GVN53" s="96"/>
      <c r="GVO53" s="96"/>
      <c r="GVP53" s="96"/>
      <c r="GVQ53" s="96"/>
      <c r="GVR53" s="96"/>
      <c r="GVS53" s="96"/>
      <c r="GVT53" s="96"/>
      <c r="GVU53" s="96"/>
      <c r="GVV53" s="96"/>
      <c r="GVW53" s="96"/>
      <c r="GVX53" s="96"/>
      <c r="GVY53" s="83"/>
      <c r="GVZ53" s="97"/>
      <c r="GWA53" s="90"/>
      <c r="GWB53" s="91"/>
      <c r="GWC53" s="103"/>
      <c r="GWD53" s="104"/>
      <c r="GWE53" s="105"/>
      <c r="GWF53" s="118"/>
      <c r="GWG53" s="96"/>
      <c r="GWH53" s="86"/>
      <c r="GWI53" s="96"/>
      <c r="GWJ53" s="96"/>
      <c r="GWK53" s="96"/>
      <c r="GWL53" s="96"/>
      <c r="GWM53" s="96"/>
      <c r="GWN53" s="96"/>
      <c r="GWO53" s="96"/>
      <c r="GWP53" s="96"/>
      <c r="GWQ53" s="96"/>
      <c r="GWR53" s="96"/>
      <c r="GWS53" s="96"/>
      <c r="GWT53" s="96"/>
      <c r="GWU53" s="96"/>
      <c r="GWV53" s="96"/>
      <c r="GWW53" s="96"/>
      <c r="GWX53" s="96"/>
      <c r="GWY53" s="96"/>
      <c r="GWZ53" s="96"/>
      <c r="GXA53" s="96"/>
      <c r="GXB53" s="96"/>
      <c r="GXC53" s="96"/>
      <c r="GXD53" s="83"/>
      <c r="GXE53" s="97"/>
      <c r="GXF53" s="90"/>
      <c r="GXG53" s="91"/>
      <c r="GXH53" s="103"/>
      <c r="GXI53" s="104"/>
      <c r="GXJ53" s="105"/>
      <c r="GXK53" s="118"/>
      <c r="GXL53" s="96"/>
      <c r="GXM53" s="86"/>
      <c r="GXN53" s="96"/>
      <c r="GXO53" s="96"/>
      <c r="GXP53" s="96"/>
      <c r="GXQ53" s="96"/>
      <c r="GXR53" s="96"/>
      <c r="GXS53" s="96"/>
      <c r="GXT53" s="96"/>
      <c r="GXU53" s="96"/>
      <c r="GXV53" s="96"/>
      <c r="GXW53" s="96"/>
      <c r="GXX53" s="96"/>
      <c r="GXY53" s="96"/>
      <c r="GXZ53" s="96"/>
      <c r="GYA53" s="96"/>
      <c r="GYB53" s="96"/>
      <c r="GYC53" s="96"/>
      <c r="GYD53" s="96"/>
      <c r="GYE53" s="96"/>
      <c r="GYF53" s="96"/>
      <c r="GYG53" s="96"/>
      <c r="GYH53" s="96"/>
      <c r="GYI53" s="83"/>
      <c r="GYJ53" s="97"/>
      <c r="GYK53" s="90"/>
      <c r="GYL53" s="91"/>
      <c r="GYM53" s="103"/>
      <c r="GYN53" s="104"/>
      <c r="GYO53" s="105"/>
      <c r="GYP53" s="118"/>
      <c r="GYQ53" s="96"/>
      <c r="GYR53" s="86"/>
      <c r="GYS53" s="96"/>
      <c r="GYT53" s="96"/>
      <c r="GYU53" s="96"/>
      <c r="GYV53" s="96"/>
      <c r="GYW53" s="96"/>
      <c r="GYX53" s="96"/>
      <c r="GYY53" s="96"/>
      <c r="GYZ53" s="96"/>
      <c r="GZA53" s="96"/>
      <c r="GZB53" s="96"/>
      <c r="GZC53" s="96"/>
      <c r="GZD53" s="96"/>
      <c r="GZE53" s="96"/>
      <c r="GZF53" s="96"/>
      <c r="GZG53" s="96"/>
      <c r="GZH53" s="96"/>
      <c r="GZI53" s="96"/>
      <c r="GZJ53" s="96"/>
      <c r="GZK53" s="96"/>
      <c r="GZL53" s="96"/>
      <c r="GZM53" s="96"/>
      <c r="GZN53" s="83"/>
      <c r="GZO53" s="97"/>
      <c r="GZP53" s="90"/>
      <c r="GZQ53" s="91"/>
      <c r="GZR53" s="103"/>
      <c r="GZS53" s="104"/>
      <c r="GZT53" s="105"/>
      <c r="GZU53" s="118"/>
      <c r="GZV53" s="96"/>
      <c r="GZW53" s="86"/>
      <c r="GZX53" s="96"/>
      <c r="GZY53" s="96"/>
      <c r="GZZ53" s="96"/>
      <c r="HAA53" s="96"/>
      <c r="HAB53" s="96"/>
      <c r="HAC53" s="96"/>
      <c r="HAD53" s="96"/>
      <c r="HAE53" s="96"/>
      <c r="HAF53" s="96"/>
      <c r="HAG53" s="96"/>
      <c r="HAH53" s="96"/>
      <c r="HAI53" s="96"/>
      <c r="HAJ53" s="96"/>
      <c r="HAK53" s="96"/>
      <c r="HAL53" s="96"/>
      <c r="HAM53" s="96"/>
      <c r="HAN53" s="96"/>
      <c r="HAO53" s="96"/>
      <c r="HAP53" s="96"/>
      <c r="HAQ53" s="96"/>
      <c r="HAR53" s="96"/>
      <c r="HAS53" s="83"/>
      <c r="HAT53" s="97"/>
      <c r="HAU53" s="90"/>
      <c r="HAV53" s="91"/>
      <c r="HAW53" s="103"/>
      <c r="HAX53" s="104"/>
      <c r="HAY53" s="105"/>
      <c r="HAZ53" s="118"/>
      <c r="HBA53" s="96"/>
      <c r="HBB53" s="86"/>
      <c r="HBC53" s="96"/>
      <c r="HBD53" s="96"/>
      <c r="HBE53" s="96"/>
      <c r="HBF53" s="96"/>
      <c r="HBG53" s="96"/>
      <c r="HBH53" s="96"/>
      <c r="HBI53" s="96"/>
      <c r="HBJ53" s="96"/>
      <c r="HBK53" s="96"/>
      <c r="HBL53" s="96"/>
      <c r="HBM53" s="96"/>
      <c r="HBN53" s="96"/>
      <c r="HBO53" s="96"/>
      <c r="HBP53" s="96"/>
      <c r="HBQ53" s="96"/>
      <c r="HBR53" s="96"/>
      <c r="HBS53" s="96"/>
      <c r="HBT53" s="96"/>
      <c r="HBU53" s="96"/>
      <c r="HBV53" s="96"/>
      <c r="HBW53" s="96"/>
      <c r="HBX53" s="83"/>
      <c r="HBY53" s="97"/>
      <c r="HBZ53" s="90"/>
      <c r="HCA53" s="91"/>
      <c r="HCB53" s="103"/>
      <c r="HCC53" s="104"/>
      <c r="HCD53" s="105"/>
      <c r="HCE53" s="118"/>
      <c r="HCF53" s="96"/>
      <c r="HCG53" s="86"/>
      <c r="HCH53" s="96"/>
      <c r="HCI53" s="96"/>
      <c r="HCJ53" s="96"/>
      <c r="HCK53" s="96"/>
      <c r="HCL53" s="96"/>
      <c r="HCM53" s="96"/>
      <c r="HCN53" s="96"/>
      <c r="HCO53" s="96"/>
      <c r="HCP53" s="96"/>
      <c r="HCQ53" s="96"/>
      <c r="HCR53" s="96"/>
      <c r="HCS53" s="96"/>
      <c r="HCT53" s="96"/>
      <c r="HCU53" s="96"/>
      <c r="HCV53" s="96"/>
      <c r="HCW53" s="96"/>
      <c r="HCX53" s="96"/>
      <c r="HCY53" s="96"/>
      <c r="HCZ53" s="96"/>
      <c r="HDA53" s="96"/>
      <c r="HDB53" s="96"/>
      <c r="HDC53" s="83"/>
      <c r="HDD53" s="97"/>
      <c r="HDE53" s="90"/>
      <c r="HDF53" s="91"/>
      <c r="HDG53" s="103"/>
      <c r="HDH53" s="104"/>
      <c r="HDI53" s="105"/>
      <c r="HDJ53" s="118"/>
      <c r="HDK53" s="96"/>
      <c r="HDL53" s="86"/>
      <c r="HDM53" s="96"/>
      <c r="HDN53" s="96"/>
      <c r="HDO53" s="96"/>
      <c r="HDP53" s="96"/>
      <c r="HDQ53" s="96"/>
      <c r="HDR53" s="96"/>
      <c r="HDS53" s="96"/>
      <c r="HDT53" s="96"/>
      <c r="HDU53" s="96"/>
      <c r="HDV53" s="96"/>
      <c r="HDW53" s="96"/>
      <c r="HDX53" s="96"/>
      <c r="HDY53" s="96"/>
      <c r="HDZ53" s="96"/>
      <c r="HEA53" s="96"/>
      <c r="HEB53" s="96"/>
      <c r="HEC53" s="96"/>
      <c r="HED53" s="96"/>
      <c r="HEE53" s="96"/>
      <c r="HEF53" s="96"/>
      <c r="HEG53" s="96"/>
      <c r="HEH53" s="83"/>
      <c r="HEI53" s="97"/>
      <c r="HEJ53" s="90"/>
      <c r="HEK53" s="91"/>
      <c r="HEL53" s="103"/>
      <c r="HEM53" s="104"/>
      <c r="HEN53" s="105"/>
      <c r="HEO53" s="118"/>
      <c r="HEP53" s="96"/>
      <c r="HEQ53" s="86"/>
      <c r="HER53" s="96"/>
      <c r="HES53" s="96"/>
      <c r="HET53" s="96"/>
      <c r="HEU53" s="96"/>
      <c r="HEV53" s="96"/>
      <c r="HEW53" s="96"/>
      <c r="HEX53" s="96"/>
      <c r="HEY53" s="96"/>
      <c r="HEZ53" s="96"/>
      <c r="HFA53" s="96"/>
      <c r="HFB53" s="96"/>
      <c r="HFC53" s="96"/>
      <c r="HFD53" s="96"/>
      <c r="HFE53" s="96"/>
      <c r="HFF53" s="96"/>
      <c r="HFG53" s="96"/>
      <c r="HFH53" s="96"/>
      <c r="HFI53" s="96"/>
      <c r="HFJ53" s="96"/>
      <c r="HFK53" s="96"/>
      <c r="HFL53" s="96"/>
      <c r="HFM53" s="83"/>
      <c r="HFN53" s="97"/>
      <c r="HFO53" s="90"/>
      <c r="HFP53" s="91"/>
      <c r="HFQ53" s="103"/>
      <c r="HFR53" s="104"/>
      <c r="HFS53" s="105"/>
      <c r="HFT53" s="118"/>
      <c r="HFU53" s="96"/>
      <c r="HFV53" s="86"/>
      <c r="HFW53" s="96"/>
      <c r="HFX53" s="96"/>
      <c r="HFY53" s="96"/>
      <c r="HFZ53" s="96"/>
      <c r="HGA53" s="96"/>
      <c r="HGB53" s="96"/>
      <c r="HGC53" s="96"/>
      <c r="HGD53" s="96"/>
      <c r="HGE53" s="96"/>
      <c r="HGF53" s="96"/>
      <c r="HGG53" s="96"/>
      <c r="HGH53" s="96"/>
      <c r="HGI53" s="96"/>
      <c r="HGJ53" s="96"/>
      <c r="HGK53" s="96"/>
      <c r="HGL53" s="96"/>
      <c r="HGM53" s="96"/>
      <c r="HGN53" s="96"/>
      <c r="HGO53" s="96"/>
      <c r="HGP53" s="96"/>
      <c r="HGQ53" s="96"/>
      <c r="HGR53" s="83"/>
      <c r="HGS53" s="97"/>
      <c r="HGT53" s="90"/>
      <c r="HGU53" s="91"/>
      <c r="HGV53" s="103"/>
      <c r="HGW53" s="104"/>
      <c r="HGX53" s="105"/>
      <c r="HGY53" s="118"/>
      <c r="HGZ53" s="96"/>
      <c r="HHA53" s="86"/>
      <c r="HHB53" s="96"/>
      <c r="HHC53" s="96"/>
      <c r="HHD53" s="96"/>
      <c r="HHE53" s="96"/>
      <c r="HHF53" s="96"/>
      <c r="HHG53" s="96"/>
      <c r="HHH53" s="96"/>
      <c r="HHI53" s="96"/>
      <c r="HHJ53" s="96"/>
      <c r="HHK53" s="96"/>
      <c r="HHL53" s="96"/>
      <c r="HHM53" s="96"/>
      <c r="HHN53" s="96"/>
      <c r="HHO53" s="96"/>
      <c r="HHP53" s="96"/>
      <c r="HHQ53" s="96"/>
      <c r="HHR53" s="96"/>
      <c r="HHS53" s="96"/>
      <c r="HHT53" s="96"/>
      <c r="HHU53" s="96"/>
      <c r="HHV53" s="96"/>
      <c r="HHW53" s="83"/>
      <c r="HHX53" s="97"/>
      <c r="HHY53" s="90"/>
      <c r="HHZ53" s="91"/>
      <c r="HIA53" s="103"/>
      <c r="HIB53" s="104"/>
      <c r="HIC53" s="105"/>
      <c r="HID53" s="118"/>
      <c r="HIE53" s="96"/>
      <c r="HIF53" s="86"/>
      <c r="HIG53" s="96"/>
      <c r="HIH53" s="96"/>
      <c r="HII53" s="96"/>
      <c r="HIJ53" s="96"/>
      <c r="HIK53" s="96"/>
      <c r="HIL53" s="96"/>
      <c r="HIM53" s="96"/>
      <c r="HIN53" s="96"/>
      <c r="HIO53" s="96"/>
      <c r="HIP53" s="96"/>
      <c r="HIQ53" s="96"/>
      <c r="HIR53" s="96"/>
      <c r="HIS53" s="96"/>
      <c r="HIT53" s="96"/>
      <c r="HIU53" s="96"/>
      <c r="HIV53" s="96"/>
      <c r="HIW53" s="96"/>
      <c r="HIX53" s="96"/>
      <c r="HIY53" s="96"/>
      <c r="HIZ53" s="96"/>
      <c r="HJA53" s="96"/>
      <c r="HJB53" s="83"/>
      <c r="HJC53" s="97"/>
      <c r="HJD53" s="90"/>
      <c r="HJE53" s="91"/>
      <c r="HJF53" s="103"/>
      <c r="HJG53" s="104"/>
      <c r="HJH53" s="105"/>
      <c r="HJI53" s="118"/>
      <c r="HJJ53" s="96"/>
      <c r="HJK53" s="86"/>
      <c r="HJL53" s="96"/>
      <c r="HJM53" s="96"/>
      <c r="HJN53" s="96"/>
      <c r="HJO53" s="96"/>
      <c r="HJP53" s="96"/>
      <c r="HJQ53" s="96"/>
      <c r="HJR53" s="96"/>
      <c r="HJS53" s="96"/>
      <c r="HJT53" s="96"/>
      <c r="HJU53" s="96"/>
      <c r="HJV53" s="96"/>
      <c r="HJW53" s="96"/>
      <c r="HJX53" s="96"/>
      <c r="HJY53" s="96"/>
      <c r="HJZ53" s="96"/>
      <c r="HKA53" s="96"/>
      <c r="HKB53" s="96"/>
      <c r="HKC53" s="96"/>
      <c r="HKD53" s="96"/>
      <c r="HKE53" s="96"/>
      <c r="HKF53" s="96"/>
      <c r="HKG53" s="83"/>
      <c r="HKH53" s="97"/>
      <c r="HKI53" s="90"/>
      <c r="HKJ53" s="91"/>
      <c r="HKK53" s="103"/>
      <c r="HKL53" s="104"/>
      <c r="HKM53" s="105"/>
      <c r="HKN53" s="118"/>
      <c r="HKO53" s="96"/>
      <c r="HKP53" s="86"/>
      <c r="HKQ53" s="96"/>
      <c r="HKR53" s="96"/>
      <c r="HKS53" s="96"/>
      <c r="HKT53" s="96"/>
      <c r="HKU53" s="96"/>
      <c r="HKV53" s="96"/>
      <c r="HKW53" s="96"/>
      <c r="HKX53" s="96"/>
      <c r="HKY53" s="96"/>
      <c r="HKZ53" s="96"/>
      <c r="HLA53" s="96"/>
      <c r="HLB53" s="96"/>
      <c r="HLC53" s="96"/>
      <c r="HLD53" s="96"/>
      <c r="HLE53" s="96"/>
      <c r="HLF53" s="96"/>
      <c r="HLG53" s="96"/>
      <c r="HLH53" s="96"/>
      <c r="HLI53" s="96"/>
      <c r="HLJ53" s="96"/>
      <c r="HLK53" s="96"/>
      <c r="HLL53" s="83"/>
      <c r="HLM53" s="97"/>
      <c r="HLN53" s="90"/>
      <c r="HLO53" s="91"/>
      <c r="HLP53" s="103"/>
      <c r="HLQ53" s="104"/>
      <c r="HLR53" s="105"/>
      <c r="HLS53" s="118"/>
      <c r="HLT53" s="96"/>
      <c r="HLU53" s="86"/>
      <c r="HLV53" s="96"/>
      <c r="HLW53" s="96"/>
      <c r="HLX53" s="96"/>
      <c r="HLY53" s="96"/>
      <c r="HLZ53" s="96"/>
      <c r="HMA53" s="96"/>
      <c r="HMB53" s="96"/>
      <c r="HMC53" s="96"/>
      <c r="HMD53" s="96"/>
      <c r="HME53" s="96"/>
      <c r="HMF53" s="96"/>
      <c r="HMG53" s="96"/>
      <c r="HMH53" s="96"/>
      <c r="HMI53" s="96"/>
      <c r="HMJ53" s="96"/>
      <c r="HMK53" s="96"/>
      <c r="HML53" s="96"/>
      <c r="HMM53" s="96"/>
      <c r="HMN53" s="96"/>
      <c r="HMO53" s="96"/>
      <c r="HMP53" s="96"/>
      <c r="HMQ53" s="83"/>
      <c r="HMR53" s="97"/>
      <c r="HMS53" s="90"/>
      <c r="HMT53" s="91"/>
      <c r="HMU53" s="103"/>
      <c r="HMV53" s="104"/>
      <c r="HMW53" s="105"/>
      <c r="HMX53" s="118"/>
      <c r="HMY53" s="96"/>
      <c r="HMZ53" s="86"/>
      <c r="HNA53" s="96"/>
      <c r="HNB53" s="96"/>
      <c r="HNC53" s="96"/>
      <c r="HND53" s="96"/>
      <c r="HNE53" s="96"/>
      <c r="HNF53" s="96"/>
      <c r="HNG53" s="96"/>
      <c r="HNH53" s="96"/>
      <c r="HNI53" s="96"/>
      <c r="HNJ53" s="96"/>
      <c r="HNK53" s="96"/>
      <c r="HNL53" s="96"/>
      <c r="HNM53" s="96"/>
      <c r="HNN53" s="96"/>
      <c r="HNO53" s="96"/>
      <c r="HNP53" s="96"/>
      <c r="HNQ53" s="96"/>
      <c r="HNR53" s="96"/>
      <c r="HNS53" s="96"/>
      <c r="HNT53" s="96"/>
      <c r="HNU53" s="96"/>
      <c r="HNV53" s="83"/>
      <c r="HNW53" s="97"/>
      <c r="HNX53" s="90"/>
      <c r="HNY53" s="91"/>
      <c r="HNZ53" s="103"/>
      <c r="HOA53" s="104"/>
      <c r="HOB53" s="105"/>
      <c r="HOC53" s="118"/>
      <c r="HOD53" s="96"/>
      <c r="HOE53" s="86"/>
      <c r="HOF53" s="96"/>
      <c r="HOG53" s="96"/>
      <c r="HOH53" s="96"/>
      <c r="HOI53" s="96"/>
      <c r="HOJ53" s="96"/>
      <c r="HOK53" s="96"/>
      <c r="HOL53" s="96"/>
      <c r="HOM53" s="96"/>
      <c r="HON53" s="96"/>
      <c r="HOO53" s="96"/>
      <c r="HOP53" s="96"/>
      <c r="HOQ53" s="96"/>
      <c r="HOR53" s="96"/>
      <c r="HOS53" s="96"/>
      <c r="HOT53" s="96"/>
      <c r="HOU53" s="96"/>
      <c r="HOV53" s="96"/>
      <c r="HOW53" s="96"/>
      <c r="HOX53" s="96"/>
      <c r="HOY53" s="96"/>
      <c r="HOZ53" s="96"/>
      <c r="HPA53" s="83"/>
      <c r="HPB53" s="97"/>
      <c r="HPC53" s="90"/>
      <c r="HPD53" s="91"/>
      <c r="HPE53" s="103"/>
      <c r="HPF53" s="104"/>
      <c r="HPG53" s="105"/>
      <c r="HPH53" s="118"/>
      <c r="HPI53" s="96"/>
      <c r="HPJ53" s="86"/>
      <c r="HPK53" s="96"/>
      <c r="HPL53" s="96"/>
      <c r="HPM53" s="96"/>
      <c r="HPN53" s="96"/>
      <c r="HPO53" s="96"/>
      <c r="HPP53" s="96"/>
      <c r="HPQ53" s="96"/>
      <c r="HPR53" s="96"/>
      <c r="HPS53" s="96"/>
      <c r="HPT53" s="96"/>
      <c r="HPU53" s="96"/>
      <c r="HPV53" s="96"/>
      <c r="HPW53" s="96"/>
      <c r="HPX53" s="96"/>
      <c r="HPY53" s="96"/>
      <c r="HPZ53" s="96"/>
      <c r="HQA53" s="96"/>
      <c r="HQB53" s="96"/>
      <c r="HQC53" s="96"/>
      <c r="HQD53" s="96"/>
      <c r="HQE53" s="96"/>
      <c r="HQF53" s="83"/>
      <c r="HQG53" s="97"/>
      <c r="HQH53" s="90"/>
      <c r="HQI53" s="91"/>
      <c r="HQJ53" s="103"/>
      <c r="HQK53" s="104"/>
      <c r="HQL53" s="105"/>
      <c r="HQM53" s="118"/>
      <c r="HQN53" s="96"/>
      <c r="HQO53" s="86"/>
      <c r="HQP53" s="96"/>
      <c r="HQQ53" s="96"/>
      <c r="HQR53" s="96"/>
      <c r="HQS53" s="96"/>
      <c r="HQT53" s="96"/>
      <c r="HQU53" s="96"/>
      <c r="HQV53" s="96"/>
      <c r="HQW53" s="96"/>
      <c r="HQX53" s="96"/>
      <c r="HQY53" s="96"/>
      <c r="HQZ53" s="96"/>
      <c r="HRA53" s="96"/>
      <c r="HRB53" s="96"/>
      <c r="HRC53" s="96"/>
      <c r="HRD53" s="96"/>
      <c r="HRE53" s="96"/>
      <c r="HRF53" s="96"/>
      <c r="HRG53" s="96"/>
      <c r="HRH53" s="96"/>
      <c r="HRI53" s="96"/>
      <c r="HRJ53" s="96"/>
      <c r="HRK53" s="83"/>
      <c r="HRL53" s="97"/>
      <c r="HRM53" s="90"/>
      <c r="HRN53" s="91"/>
      <c r="HRO53" s="103"/>
      <c r="HRP53" s="104"/>
      <c r="HRQ53" s="105"/>
      <c r="HRR53" s="118"/>
      <c r="HRS53" s="96"/>
      <c r="HRT53" s="86"/>
      <c r="HRU53" s="96"/>
      <c r="HRV53" s="96"/>
      <c r="HRW53" s="96"/>
      <c r="HRX53" s="96"/>
      <c r="HRY53" s="96"/>
      <c r="HRZ53" s="96"/>
      <c r="HSA53" s="96"/>
      <c r="HSB53" s="96"/>
      <c r="HSC53" s="96"/>
      <c r="HSD53" s="96"/>
      <c r="HSE53" s="96"/>
      <c r="HSF53" s="96"/>
      <c r="HSG53" s="96"/>
      <c r="HSH53" s="96"/>
      <c r="HSI53" s="96"/>
      <c r="HSJ53" s="96"/>
      <c r="HSK53" s="96"/>
      <c r="HSL53" s="96"/>
      <c r="HSM53" s="96"/>
      <c r="HSN53" s="96"/>
      <c r="HSO53" s="96"/>
      <c r="HSP53" s="83"/>
      <c r="HSQ53" s="97"/>
      <c r="HSR53" s="90"/>
      <c r="HSS53" s="91"/>
      <c r="HST53" s="103"/>
      <c r="HSU53" s="104"/>
      <c r="HSV53" s="105"/>
      <c r="HSW53" s="118"/>
      <c r="HSX53" s="96"/>
      <c r="HSY53" s="86"/>
      <c r="HSZ53" s="96"/>
      <c r="HTA53" s="96"/>
      <c r="HTB53" s="96"/>
      <c r="HTC53" s="96"/>
      <c r="HTD53" s="96"/>
      <c r="HTE53" s="96"/>
      <c r="HTF53" s="96"/>
      <c r="HTG53" s="96"/>
      <c r="HTH53" s="96"/>
      <c r="HTI53" s="96"/>
      <c r="HTJ53" s="96"/>
      <c r="HTK53" s="96"/>
      <c r="HTL53" s="96"/>
      <c r="HTM53" s="96"/>
      <c r="HTN53" s="96"/>
      <c r="HTO53" s="96"/>
      <c r="HTP53" s="96"/>
      <c r="HTQ53" s="96"/>
      <c r="HTR53" s="96"/>
      <c r="HTS53" s="96"/>
      <c r="HTT53" s="96"/>
      <c r="HTU53" s="83"/>
      <c r="HTV53" s="97"/>
      <c r="HTW53" s="90"/>
      <c r="HTX53" s="91"/>
      <c r="HTY53" s="103"/>
      <c r="HTZ53" s="104"/>
      <c r="HUA53" s="105"/>
      <c r="HUB53" s="118"/>
      <c r="HUC53" s="96"/>
      <c r="HUD53" s="86"/>
      <c r="HUE53" s="96"/>
      <c r="HUF53" s="96"/>
      <c r="HUG53" s="96"/>
      <c r="HUH53" s="96"/>
      <c r="HUI53" s="96"/>
      <c r="HUJ53" s="96"/>
      <c r="HUK53" s="96"/>
      <c r="HUL53" s="96"/>
      <c r="HUM53" s="96"/>
      <c r="HUN53" s="96"/>
      <c r="HUO53" s="96"/>
      <c r="HUP53" s="96"/>
      <c r="HUQ53" s="96"/>
      <c r="HUR53" s="96"/>
      <c r="HUS53" s="96"/>
      <c r="HUT53" s="96"/>
      <c r="HUU53" s="96"/>
      <c r="HUV53" s="96"/>
      <c r="HUW53" s="96"/>
      <c r="HUX53" s="96"/>
      <c r="HUY53" s="96"/>
      <c r="HUZ53" s="83"/>
      <c r="HVA53" s="97"/>
      <c r="HVB53" s="90"/>
      <c r="HVC53" s="91"/>
      <c r="HVD53" s="103"/>
      <c r="HVE53" s="104"/>
      <c r="HVF53" s="105"/>
      <c r="HVG53" s="118"/>
      <c r="HVH53" s="96"/>
      <c r="HVI53" s="86"/>
      <c r="HVJ53" s="96"/>
      <c r="HVK53" s="96"/>
      <c r="HVL53" s="96"/>
      <c r="HVM53" s="96"/>
      <c r="HVN53" s="96"/>
      <c r="HVO53" s="96"/>
      <c r="HVP53" s="96"/>
      <c r="HVQ53" s="96"/>
      <c r="HVR53" s="96"/>
      <c r="HVS53" s="96"/>
      <c r="HVT53" s="96"/>
      <c r="HVU53" s="96"/>
      <c r="HVV53" s="96"/>
      <c r="HVW53" s="96"/>
      <c r="HVX53" s="96"/>
      <c r="HVY53" s="96"/>
      <c r="HVZ53" s="96"/>
      <c r="HWA53" s="96"/>
      <c r="HWB53" s="96"/>
      <c r="HWC53" s="96"/>
      <c r="HWD53" s="96"/>
      <c r="HWE53" s="83"/>
      <c r="HWF53" s="97"/>
      <c r="HWG53" s="90"/>
      <c r="HWH53" s="91"/>
      <c r="HWI53" s="103"/>
      <c r="HWJ53" s="104"/>
      <c r="HWK53" s="105"/>
      <c r="HWL53" s="118"/>
      <c r="HWM53" s="96"/>
      <c r="HWN53" s="86"/>
      <c r="HWO53" s="96"/>
      <c r="HWP53" s="96"/>
      <c r="HWQ53" s="96"/>
      <c r="HWR53" s="96"/>
      <c r="HWS53" s="96"/>
      <c r="HWT53" s="96"/>
      <c r="HWU53" s="96"/>
      <c r="HWV53" s="96"/>
      <c r="HWW53" s="96"/>
      <c r="HWX53" s="96"/>
      <c r="HWY53" s="96"/>
      <c r="HWZ53" s="96"/>
      <c r="HXA53" s="96"/>
      <c r="HXB53" s="96"/>
      <c r="HXC53" s="96"/>
      <c r="HXD53" s="96"/>
      <c r="HXE53" s="96"/>
      <c r="HXF53" s="96"/>
      <c r="HXG53" s="96"/>
      <c r="HXH53" s="96"/>
      <c r="HXI53" s="96"/>
      <c r="HXJ53" s="83"/>
      <c r="HXK53" s="97"/>
      <c r="HXL53" s="90"/>
      <c r="HXM53" s="91"/>
      <c r="HXN53" s="103"/>
      <c r="HXO53" s="104"/>
      <c r="HXP53" s="105"/>
      <c r="HXQ53" s="118"/>
      <c r="HXR53" s="96"/>
      <c r="HXS53" s="86"/>
      <c r="HXT53" s="96"/>
      <c r="HXU53" s="96"/>
      <c r="HXV53" s="96"/>
      <c r="HXW53" s="96"/>
      <c r="HXX53" s="96"/>
      <c r="HXY53" s="96"/>
      <c r="HXZ53" s="96"/>
      <c r="HYA53" s="96"/>
      <c r="HYB53" s="96"/>
      <c r="HYC53" s="96"/>
      <c r="HYD53" s="96"/>
      <c r="HYE53" s="96"/>
      <c r="HYF53" s="96"/>
      <c r="HYG53" s="96"/>
      <c r="HYH53" s="96"/>
      <c r="HYI53" s="96"/>
      <c r="HYJ53" s="96"/>
      <c r="HYK53" s="96"/>
      <c r="HYL53" s="96"/>
      <c r="HYM53" s="96"/>
      <c r="HYN53" s="96"/>
      <c r="HYO53" s="83"/>
      <c r="HYP53" s="97"/>
      <c r="HYQ53" s="90"/>
      <c r="HYR53" s="91"/>
      <c r="HYS53" s="103"/>
      <c r="HYT53" s="104"/>
      <c r="HYU53" s="105"/>
      <c r="HYV53" s="118"/>
      <c r="HYW53" s="96"/>
      <c r="HYX53" s="86"/>
      <c r="HYY53" s="96"/>
      <c r="HYZ53" s="96"/>
      <c r="HZA53" s="96"/>
      <c r="HZB53" s="96"/>
      <c r="HZC53" s="96"/>
      <c r="HZD53" s="96"/>
      <c r="HZE53" s="96"/>
      <c r="HZF53" s="96"/>
      <c r="HZG53" s="96"/>
      <c r="HZH53" s="96"/>
      <c r="HZI53" s="96"/>
      <c r="HZJ53" s="96"/>
      <c r="HZK53" s="96"/>
      <c r="HZL53" s="96"/>
      <c r="HZM53" s="96"/>
      <c r="HZN53" s="96"/>
      <c r="HZO53" s="96"/>
      <c r="HZP53" s="96"/>
      <c r="HZQ53" s="96"/>
      <c r="HZR53" s="96"/>
      <c r="HZS53" s="96"/>
      <c r="HZT53" s="83"/>
      <c r="HZU53" s="97"/>
      <c r="HZV53" s="90"/>
      <c r="HZW53" s="91"/>
      <c r="HZX53" s="103"/>
      <c r="HZY53" s="104"/>
      <c r="HZZ53" s="105"/>
      <c r="IAA53" s="118"/>
      <c r="IAB53" s="96"/>
      <c r="IAC53" s="86"/>
      <c r="IAD53" s="96"/>
      <c r="IAE53" s="96"/>
      <c r="IAF53" s="96"/>
      <c r="IAG53" s="96"/>
      <c r="IAH53" s="96"/>
      <c r="IAI53" s="96"/>
      <c r="IAJ53" s="96"/>
      <c r="IAK53" s="96"/>
      <c r="IAL53" s="96"/>
      <c r="IAM53" s="96"/>
      <c r="IAN53" s="96"/>
      <c r="IAO53" s="96"/>
      <c r="IAP53" s="96"/>
      <c r="IAQ53" s="96"/>
      <c r="IAR53" s="96"/>
      <c r="IAS53" s="96"/>
      <c r="IAT53" s="96"/>
      <c r="IAU53" s="96"/>
      <c r="IAV53" s="96"/>
      <c r="IAW53" s="96"/>
      <c r="IAX53" s="96"/>
      <c r="IAY53" s="83"/>
      <c r="IAZ53" s="97"/>
      <c r="IBA53" s="90"/>
      <c r="IBB53" s="91"/>
      <c r="IBC53" s="103"/>
      <c r="IBD53" s="104"/>
      <c r="IBE53" s="105"/>
      <c r="IBF53" s="118"/>
      <c r="IBG53" s="96"/>
      <c r="IBH53" s="86"/>
      <c r="IBI53" s="96"/>
      <c r="IBJ53" s="96"/>
      <c r="IBK53" s="96"/>
      <c r="IBL53" s="96"/>
      <c r="IBM53" s="96"/>
      <c r="IBN53" s="96"/>
      <c r="IBO53" s="96"/>
      <c r="IBP53" s="96"/>
      <c r="IBQ53" s="96"/>
      <c r="IBR53" s="96"/>
      <c r="IBS53" s="96"/>
      <c r="IBT53" s="96"/>
      <c r="IBU53" s="96"/>
      <c r="IBV53" s="96"/>
      <c r="IBW53" s="96"/>
      <c r="IBX53" s="96"/>
      <c r="IBY53" s="96"/>
      <c r="IBZ53" s="96"/>
      <c r="ICA53" s="96"/>
      <c r="ICB53" s="96"/>
      <c r="ICC53" s="96"/>
      <c r="ICD53" s="83"/>
      <c r="ICE53" s="97"/>
      <c r="ICF53" s="90"/>
      <c r="ICG53" s="91"/>
      <c r="ICH53" s="103"/>
      <c r="ICI53" s="104"/>
      <c r="ICJ53" s="105"/>
      <c r="ICK53" s="118"/>
      <c r="ICL53" s="96"/>
      <c r="ICM53" s="86"/>
      <c r="ICN53" s="96"/>
      <c r="ICO53" s="96"/>
      <c r="ICP53" s="96"/>
      <c r="ICQ53" s="96"/>
      <c r="ICR53" s="96"/>
      <c r="ICS53" s="96"/>
      <c r="ICT53" s="96"/>
      <c r="ICU53" s="96"/>
      <c r="ICV53" s="96"/>
      <c r="ICW53" s="96"/>
      <c r="ICX53" s="96"/>
      <c r="ICY53" s="96"/>
      <c r="ICZ53" s="96"/>
      <c r="IDA53" s="96"/>
      <c r="IDB53" s="96"/>
      <c r="IDC53" s="96"/>
      <c r="IDD53" s="96"/>
      <c r="IDE53" s="96"/>
      <c r="IDF53" s="96"/>
      <c r="IDG53" s="96"/>
      <c r="IDH53" s="96"/>
      <c r="IDI53" s="83"/>
      <c r="IDJ53" s="97"/>
      <c r="IDK53" s="90"/>
      <c r="IDL53" s="91"/>
      <c r="IDM53" s="103"/>
      <c r="IDN53" s="104"/>
      <c r="IDO53" s="105"/>
      <c r="IDP53" s="118"/>
      <c r="IDQ53" s="96"/>
      <c r="IDR53" s="86"/>
      <c r="IDS53" s="96"/>
      <c r="IDT53" s="96"/>
      <c r="IDU53" s="96"/>
      <c r="IDV53" s="96"/>
      <c r="IDW53" s="96"/>
      <c r="IDX53" s="96"/>
      <c r="IDY53" s="96"/>
      <c r="IDZ53" s="96"/>
      <c r="IEA53" s="96"/>
      <c r="IEB53" s="96"/>
      <c r="IEC53" s="96"/>
      <c r="IED53" s="96"/>
      <c r="IEE53" s="96"/>
      <c r="IEF53" s="96"/>
      <c r="IEG53" s="96"/>
      <c r="IEH53" s="96"/>
      <c r="IEI53" s="96"/>
      <c r="IEJ53" s="96"/>
      <c r="IEK53" s="96"/>
      <c r="IEL53" s="96"/>
      <c r="IEM53" s="96"/>
      <c r="IEN53" s="83"/>
      <c r="IEO53" s="97"/>
      <c r="IEP53" s="90"/>
      <c r="IEQ53" s="91"/>
      <c r="IER53" s="103"/>
      <c r="IES53" s="104"/>
      <c r="IET53" s="105"/>
      <c r="IEU53" s="118"/>
      <c r="IEV53" s="96"/>
      <c r="IEW53" s="86"/>
      <c r="IEX53" s="96"/>
      <c r="IEY53" s="96"/>
      <c r="IEZ53" s="96"/>
      <c r="IFA53" s="96"/>
      <c r="IFB53" s="96"/>
      <c r="IFC53" s="96"/>
      <c r="IFD53" s="96"/>
      <c r="IFE53" s="96"/>
      <c r="IFF53" s="96"/>
      <c r="IFG53" s="96"/>
      <c r="IFH53" s="96"/>
      <c r="IFI53" s="96"/>
      <c r="IFJ53" s="96"/>
      <c r="IFK53" s="96"/>
      <c r="IFL53" s="96"/>
      <c r="IFM53" s="96"/>
      <c r="IFN53" s="96"/>
      <c r="IFO53" s="96"/>
      <c r="IFP53" s="96"/>
      <c r="IFQ53" s="96"/>
      <c r="IFR53" s="96"/>
      <c r="IFS53" s="83"/>
      <c r="IFT53" s="97"/>
      <c r="IFU53" s="90"/>
      <c r="IFV53" s="91"/>
      <c r="IFW53" s="103"/>
      <c r="IFX53" s="104"/>
      <c r="IFY53" s="105"/>
      <c r="IFZ53" s="118"/>
      <c r="IGA53" s="96"/>
      <c r="IGB53" s="86"/>
      <c r="IGC53" s="96"/>
      <c r="IGD53" s="96"/>
      <c r="IGE53" s="96"/>
      <c r="IGF53" s="96"/>
      <c r="IGG53" s="96"/>
      <c r="IGH53" s="96"/>
      <c r="IGI53" s="96"/>
      <c r="IGJ53" s="96"/>
      <c r="IGK53" s="96"/>
      <c r="IGL53" s="96"/>
      <c r="IGM53" s="96"/>
      <c r="IGN53" s="96"/>
      <c r="IGO53" s="96"/>
      <c r="IGP53" s="96"/>
      <c r="IGQ53" s="96"/>
      <c r="IGR53" s="96"/>
      <c r="IGS53" s="96"/>
      <c r="IGT53" s="96"/>
      <c r="IGU53" s="96"/>
      <c r="IGV53" s="96"/>
      <c r="IGW53" s="96"/>
      <c r="IGX53" s="83"/>
      <c r="IGY53" s="97"/>
      <c r="IGZ53" s="90"/>
      <c r="IHA53" s="91"/>
      <c r="IHB53" s="103"/>
      <c r="IHC53" s="104"/>
      <c r="IHD53" s="105"/>
      <c r="IHE53" s="118"/>
      <c r="IHF53" s="96"/>
      <c r="IHG53" s="86"/>
      <c r="IHH53" s="96"/>
      <c r="IHI53" s="96"/>
      <c r="IHJ53" s="96"/>
      <c r="IHK53" s="96"/>
      <c r="IHL53" s="96"/>
      <c r="IHM53" s="96"/>
      <c r="IHN53" s="96"/>
      <c r="IHO53" s="96"/>
      <c r="IHP53" s="96"/>
      <c r="IHQ53" s="96"/>
      <c r="IHR53" s="96"/>
      <c r="IHS53" s="96"/>
      <c r="IHT53" s="96"/>
      <c r="IHU53" s="96"/>
      <c r="IHV53" s="96"/>
      <c r="IHW53" s="96"/>
      <c r="IHX53" s="96"/>
      <c r="IHY53" s="96"/>
      <c r="IHZ53" s="96"/>
      <c r="IIA53" s="96"/>
      <c r="IIB53" s="96"/>
      <c r="IIC53" s="83"/>
      <c r="IID53" s="97"/>
      <c r="IIE53" s="90"/>
      <c r="IIF53" s="91"/>
      <c r="IIG53" s="103"/>
      <c r="IIH53" s="104"/>
      <c r="III53" s="105"/>
      <c r="IIJ53" s="118"/>
      <c r="IIK53" s="96"/>
      <c r="IIL53" s="86"/>
      <c r="IIM53" s="96"/>
      <c r="IIN53" s="96"/>
      <c r="IIO53" s="96"/>
      <c r="IIP53" s="96"/>
      <c r="IIQ53" s="96"/>
      <c r="IIR53" s="96"/>
      <c r="IIS53" s="96"/>
      <c r="IIT53" s="96"/>
      <c r="IIU53" s="96"/>
      <c r="IIV53" s="96"/>
      <c r="IIW53" s="96"/>
      <c r="IIX53" s="96"/>
      <c r="IIY53" s="96"/>
      <c r="IIZ53" s="96"/>
      <c r="IJA53" s="96"/>
      <c r="IJB53" s="96"/>
      <c r="IJC53" s="96"/>
      <c r="IJD53" s="96"/>
      <c r="IJE53" s="96"/>
      <c r="IJF53" s="96"/>
      <c r="IJG53" s="96"/>
      <c r="IJH53" s="83"/>
      <c r="IJI53" s="97"/>
      <c r="IJJ53" s="90"/>
      <c r="IJK53" s="91"/>
      <c r="IJL53" s="103"/>
      <c r="IJM53" s="104"/>
      <c r="IJN53" s="105"/>
      <c r="IJO53" s="118"/>
      <c r="IJP53" s="96"/>
      <c r="IJQ53" s="86"/>
      <c r="IJR53" s="96"/>
      <c r="IJS53" s="96"/>
      <c r="IJT53" s="96"/>
      <c r="IJU53" s="96"/>
      <c r="IJV53" s="96"/>
      <c r="IJW53" s="96"/>
      <c r="IJX53" s="96"/>
      <c r="IJY53" s="96"/>
      <c r="IJZ53" s="96"/>
      <c r="IKA53" s="96"/>
      <c r="IKB53" s="96"/>
      <c r="IKC53" s="96"/>
      <c r="IKD53" s="96"/>
      <c r="IKE53" s="96"/>
      <c r="IKF53" s="96"/>
      <c r="IKG53" s="96"/>
      <c r="IKH53" s="96"/>
      <c r="IKI53" s="96"/>
      <c r="IKJ53" s="96"/>
      <c r="IKK53" s="96"/>
      <c r="IKL53" s="96"/>
      <c r="IKM53" s="83"/>
      <c r="IKN53" s="97"/>
      <c r="IKO53" s="90"/>
      <c r="IKP53" s="91"/>
      <c r="IKQ53" s="103"/>
      <c r="IKR53" s="104"/>
      <c r="IKS53" s="105"/>
      <c r="IKT53" s="118"/>
      <c r="IKU53" s="96"/>
      <c r="IKV53" s="86"/>
      <c r="IKW53" s="96"/>
      <c r="IKX53" s="96"/>
      <c r="IKY53" s="96"/>
      <c r="IKZ53" s="96"/>
      <c r="ILA53" s="96"/>
      <c r="ILB53" s="96"/>
      <c r="ILC53" s="96"/>
      <c r="ILD53" s="96"/>
      <c r="ILE53" s="96"/>
      <c r="ILF53" s="96"/>
      <c r="ILG53" s="96"/>
      <c r="ILH53" s="96"/>
      <c r="ILI53" s="96"/>
      <c r="ILJ53" s="96"/>
      <c r="ILK53" s="96"/>
      <c r="ILL53" s="96"/>
      <c r="ILM53" s="96"/>
      <c r="ILN53" s="96"/>
      <c r="ILO53" s="96"/>
      <c r="ILP53" s="96"/>
      <c r="ILQ53" s="96"/>
      <c r="ILR53" s="83"/>
      <c r="ILS53" s="97"/>
      <c r="ILT53" s="90"/>
      <c r="ILU53" s="91"/>
      <c r="ILV53" s="103"/>
      <c r="ILW53" s="104"/>
      <c r="ILX53" s="105"/>
      <c r="ILY53" s="118"/>
      <c r="ILZ53" s="96"/>
      <c r="IMA53" s="86"/>
      <c r="IMB53" s="96"/>
      <c r="IMC53" s="96"/>
      <c r="IMD53" s="96"/>
      <c r="IME53" s="96"/>
      <c r="IMF53" s="96"/>
      <c r="IMG53" s="96"/>
      <c r="IMH53" s="96"/>
      <c r="IMI53" s="96"/>
      <c r="IMJ53" s="96"/>
      <c r="IMK53" s="96"/>
      <c r="IML53" s="96"/>
      <c r="IMM53" s="96"/>
      <c r="IMN53" s="96"/>
      <c r="IMO53" s="96"/>
      <c r="IMP53" s="96"/>
      <c r="IMQ53" s="96"/>
      <c r="IMR53" s="96"/>
      <c r="IMS53" s="96"/>
      <c r="IMT53" s="96"/>
      <c r="IMU53" s="96"/>
      <c r="IMV53" s="96"/>
      <c r="IMW53" s="83"/>
      <c r="IMX53" s="97"/>
      <c r="IMY53" s="90"/>
      <c r="IMZ53" s="91"/>
      <c r="INA53" s="103"/>
      <c r="INB53" s="104"/>
      <c r="INC53" s="105"/>
      <c r="IND53" s="118"/>
      <c r="INE53" s="96"/>
      <c r="INF53" s="86"/>
      <c r="ING53" s="96"/>
      <c r="INH53" s="96"/>
      <c r="INI53" s="96"/>
      <c r="INJ53" s="96"/>
      <c r="INK53" s="96"/>
      <c r="INL53" s="96"/>
      <c r="INM53" s="96"/>
      <c r="INN53" s="96"/>
      <c r="INO53" s="96"/>
      <c r="INP53" s="96"/>
      <c r="INQ53" s="96"/>
      <c r="INR53" s="96"/>
      <c r="INS53" s="96"/>
      <c r="INT53" s="96"/>
      <c r="INU53" s="96"/>
      <c r="INV53" s="96"/>
      <c r="INW53" s="96"/>
      <c r="INX53" s="96"/>
      <c r="INY53" s="96"/>
      <c r="INZ53" s="96"/>
      <c r="IOA53" s="96"/>
      <c r="IOB53" s="83"/>
      <c r="IOC53" s="97"/>
      <c r="IOD53" s="90"/>
      <c r="IOE53" s="91"/>
      <c r="IOF53" s="103"/>
      <c r="IOG53" s="104"/>
      <c r="IOH53" s="105"/>
      <c r="IOI53" s="118"/>
      <c r="IOJ53" s="96"/>
      <c r="IOK53" s="86"/>
      <c r="IOL53" s="96"/>
      <c r="IOM53" s="96"/>
      <c r="ION53" s="96"/>
      <c r="IOO53" s="96"/>
      <c r="IOP53" s="96"/>
      <c r="IOQ53" s="96"/>
      <c r="IOR53" s="96"/>
      <c r="IOS53" s="96"/>
      <c r="IOT53" s="96"/>
      <c r="IOU53" s="96"/>
      <c r="IOV53" s="96"/>
      <c r="IOW53" s="96"/>
      <c r="IOX53" s="96"/>
      <c r="IOY53" s="96"/>
      <c r="IOZ53" s="96"/>
      <c r="IPA53" s="96"/>
      <c r="IPB53" s="96"/>
      <c r="IPC53" s="96"/>
      <c r="IPD53" s="96"/>
      <c r="IPE53" s="96"/>
      <c r="IPF53" s="96"/>
      <c r="IPG53" s="83"/>
      <c r="IPH53" s="97"/>
      <c r="IPI53" s="90"/>
      <c r="IPJ53" s="91"/>
      <c r="IPK53" s="103"/>
      <c r="IPL53" s="104"/>
      <c r="IPM53" s="105"/>
      <c r="IPN53" s="118"/>
      <c r="IPO53" s="96"/>
      <c r="IPP53" s="86"/>
      <c r="IPQ53" s="96"/>
      <c r="IPR53" s="96"/>
      <c r="IPS53" s="96"/>
      <c r="IPT53" s="96"/>
      <c r="IPU53" s="96"/>
      <c r="IPV53" s="96"/>
      <c r="IPW53" s="96"/>
      <c r="IPX53" s="96"/>
      <c r="IPY53" s="96"/>
      <c r="IPZ53" s="96"/>
      <c r="IQA53" s="96"/>
      <c r="IQB53" s="96"/>
      <c r="IQC53" s="96"/>
      <c r="IQD53" s="96"/>
      <c r="IQE53" s="96"/>
      <c r="IQF53" s="96"/>
      <c r="IQG53" s="96"/>
      <c r="IQH53" s="96"/>
      <c r="IQI53" s="96"/>
      <c r="IQJ53" s="96"/>
      <c r="IQK53" s="96"/>
      <c r="IQL53" s="83"/>
      <c r="IQM53" s="97"/>
      <c r="IQN53" s="90"/>
      <c r="IQO53" s="91"/>
      <c r="IQP53" s="103"/>
      <c r="IQQ53" s="104"/>
      <c r="IQR53" s="105"/>
      <c r="IQS53" s="118"/>
      <c r="IQT53" s="96"/>
      <c r="IQU53" s="86"/>
      <c r="IQV53" s="96"/>
      <c r="IQW53" s="96"/>
      <c r="IQX53" s="96"/>
      <c r="IQY53" s="96"/>
      <c r="IQZ53" s="96"/>
      <c r="IRA53" s="96"/>
      <c r="IRB53" s="96"/>
      <c r="IRC53" s="96"/>
      <c r="IRD53" s="96"/>
      <c r="IRE53" s="96"/>
      <c r="IRF53" s="96"/>
      <c r="IRG53" s="96"/>
      <c r="IRH53" s="96"/>
      <c r="IRI53" s="96"/>
      <c r="IRJ53" s="96"/>
      <c r="IRK53" s="96"/>
      <c r="IRL53" s="96"/>
      <c r="IRM53" s="96"/>
      <c r="IRN53" s="96"/>
      <c r="IRO53" s="96"/>
      <c r="IRP53" s="96"/>
      <c r="IRQ53" s="83"/>
      <c r="IRR53" s="97"/>
      <c r="IRS53" s="90"/>
      <c r="IRT53" s="91"/>
      <c r="IRU53" s="103"/>
      <c r="IRV53" s="104"/>
      <c r="IRW53" s="105"/>
      <c r="IRX53" s="118"/>
      <c r="IRY53" s="96"/>
      <c r="IRZ53" s="86"/>
      <c r="ISA53" s="96"/>
      <c r="ISB53" s="96"/>
      <c r="ISC53" s="96"/>
      <c r="ISD53" s="96"/>
      <c r="ISE53" s="96"/>
      <c r="ISF53" s="96"/>
      <c r="ISG53" s="96"/>
      <c r="ISH53" s="96"/>
      <c r="ISI53" s="96"/>
      <c r="ISJ53" s="96"/>
      <c r="ISK53" s="96"/>
      <c r="ISL53" s="96"/>
      <c r="ISM53" s="96"/>
      <c r="ISN53" s="96"/>
      <c r="ISO53" s="96"/>
      <c r="ISP53" s="96"/>
      <c r="ISQ53" s="96"/>
      <c r="ISR53" s="96"/>
      <c r="ISS53" s="96"/>
      <c r="IST53" s="96"/>
      <c r="ISU53" s="96"/>
      <c r="ISV53" s="83"/>
      <c r="ISW53" s="97"/>
      <c r="ISX53" s="90"/>
      <c r="ISY53" s="91"/>
      <c r="ISZ53" s="103"/>
      <c r="ITA53" s="104"/>
      <c r="ITB53" s="105"/>
      <c r="ITC53" s="118"/>
      <c r="ITD53" s="96"/>
      <c r="ITE53" s="86"/>
      <c r="ITF53" s="96"/>
      <c r="ITG53" s="96"/>
      <c r="ITH53" s="96"/>
      <c r="ITI53" s="96"/>
      <c r="ITJ53" s="96"/>
      <c r="ITK53" s="96"/>
      <c r="ITL53" s="96"/>
      <c r="ITM53" s="96"/>
      <c r="ITN53" s="96"/>
      <c r="ITO53" s="96"/>
      <c r="ITP53" s="96"/>
      <c r="ITQ53" s="96"/>
      <c r="ITR53" s="96"/>
      <c r="ITS53" s="96"/>
      <c r="ITT53" s="96"/>
      <c r="ITU53" s="96"/>
      <c r="ITV53" s="96"/>
      <c r="ITW53" s="96"/>
      <c r="ITX53" s="96"/>
      <c r="ITY53" s="96"/>
      <c r="ITZ53" s="96"/>
      <c r="IUA53" s="83"/>
      <c r="IUB53" s="97"/>
      <c r="IUC53" s="90"/>
      <c r="IUD53" s="91"/>
      <c r="IUE53" s="103"/>
      <c r="IUF53" s="104"/>
      <c r="IUG53" s="105"/>
      <c r="IUH53" s="118"/>
      <c r="IUI53" s="96"/>
      <c r="IUJ53" s="86"/>
      <c r="IUK53" s="96"/>
      <c r="IUL53" s="96"/>
      <c r="IUM53" s="96"/>
      <c r="IUN53" s="96"/>
      <c r="IUO53" s="96"/>
      <c r="IUP53" s="96"/>
      <c r="IUQ53" s="96"/>
      <c r="IUR53" s="96"/>
      <c r="IUS53" s="96"/>
      <c r="IUT53" s="96"/>
      <c r="IUU53" s="96"/>
      <c r="IUV53" s="96"/>
      <c r="IUW53" s="96"/>
      <c r="IUX53" s="96"/>
      <c r="IUY53" s="96"/>
      <c r="IUZ53" s="96"/>
      <c r="IVA53" s="96"/>
      <c r="IVB53" s="96"/>
      <c r="IVC53" s="96"/>
      <c r="IVD53" s="96"/>
      <c r="IVE53" s="96"/>
      <c r="IVF53" s="83"/>
      <c r="IVG53" s="97"/>
      <c r="IVH53" s="90"/>
      <c r="IVI53" s="91"/>
      <c r="IVJ53" s="103"/>
      <c r="IVK53" s="104"/>
      <c r="IVL53" s="105"/>
      <c r="IVM53" s="118"/>
      <c r="IVN53" s="96"/>
      <c r="IVO53" s="86"/>
      <c r="IVP53" s="96"/>
      <c r="IVQ53" s="96"/>
      <c r="IVR53" s="96"/>
      <c r="IVS53" s="96"/>
      <c r="IVT53" s="96"/>
      <c r="IVU53" s="96"/>
      <c r="IVV53" s="96"/>
      <c r="IVW53" s="96"/>
      <c r="IVX53" s="96"/>
      <c r="IVY53" s="96"/>
      <c r="IVZ53" s="96"/>
      <c r="IWA53" s="96"/>
      <c r="IWB53" s="96"/>
      <c r="IWC53" s="96"/>
      <c r="IWD53" s="96"/>
      <c r="IWE53" s="96"/>
      <c r="IWF53" s="96"/>
      <c r="IWG53" s="96"/>
      <c r="IWH53" s="96"/>
      <c r="IWI53" s="96"/>
      <c r="IWJ53" s="96"/>
      <c r="IWK53" s="83"/>
      <c r="IWL53" s="97"/>
      <c r="IWM53" s="90"/>
      <c r="IWN53" s="91"/>
      <c r="IWO53" s="103"/>
      <c r="IWP53" s="104"/>
      <c r="IWQ53" s="105"/>
      <c r="IWR53" s="118"/>
      <c r="IWS53" s="96"/>
      <c r="IWT53" s="86"/>
      <c r="IWU53" s="96"/>
      <c r="IWV53" s="96"/>
      <c r="IWW53" s="96"/>
      <c r="IWX53" s="96"/>
      <c r="IWY53" s="96"/>
      <c r="IWZ53" s="96"/>
      <c r="IXA53" s="96"/>
      <c r="IXB53" s="96"/>
      <c r="IXC53" s="96"/>
      <c r="IXD53" s="96"/>
      <c r="IXE53" s="96"/>
      <c r="IXF53" s="96"/>
      <c r="IXG53" s="96"/>
      <c r="IXH53" s="96"/>
      <c r="IXI53" s="96"/>
      <c r="IXJ53" s="96"/>
      <c r="IXK53" s="96"/>
      <c r="IXL53" s="96"/>
      <c r="IXM53" s="96"/>
      <c r="IXN53" s="96"/>
      <c r="IXO53" s="96"/>
      <c r="IXP53" s="83"/>
      <c r="IXQ53" s="97"/>
      <c r="IXR53" s="90"/>
      <c r="IXS53" s="91"/>
      <c r="IXT53" s="103"/>
      <c r="IXU53" s="104"/>
      <c r="IXV53" s="105"/>
      <c r="IXW53" s="118"/>
      <c r="IXX53" s="96"/>
      <c r="IXY53" s="86"/>
      <c r="IXZ53" s="96"/>
      <c r="IYA53" s="96"/>
      <c r="IYB53" s="96"/>
      <c r="IYC53" s="96"/>
      <c r="IYD53" s="96"/>
      <c r="IYE53" s="96"/>
      <c r="IYF53" s="96"/>
      <c r="IYG53" s="96"/>
      <c r="IYH53" s="96"/>
      <c r="IYI53" s="96"/>
      <c r="IYJ53" s="96"/>
      <c r="IYK53" s="96"/>
      <c r="IYL53" s="96"/>
      <c r="IYM53" s="96"/>
      <c r="IYN53" s="96"/>
      <c r="IYO53" s="96"/>
      <c r="IYP53" s="96"/>
      <c r="IYQ53" s="96"/>
      <c r="IYR53" s="96"/>
      <c r="IYS53" s="96"/>
      <c r="IYT53" s="96"/>
      <c r="IYU53" s="83"/>
      <c r="IYV53" s="97"/>
      <c r="IYW53" s="90"/>
      <c r="IYX53" s="91"/>
      <c r="IYY53" s="103"/>
      <c r="IYZ53" s="104"/>
      <c r="IZA53" s="105"/>
      <c r="IZB53" s="118"/>
      <c r="IZC53" s="96"/>
      <c r="IZD53" s="86"/>
      <c r="IZE53" s="96"/>
      <c r="IZF53" s="96"/>
      <c r="IZG53" s="96"/>
      <c r="IZH53" s="96"/>
      <c r="IZI53" s="96"/>
      <c r="IZJ53" s="96"/>
      <c r="IZK53" s="96"/>
      <c r="IZL53" s="96"/>
      <c r="IZM53" s="96"/>
      <c r="IZN53" s="96"/>
      <c r="IZO53" s="96"/>
      <c r="IZP53" s="96"/>
      <c r="IZQ53" s="96"/>
      <c r="IZR53" s="96"/>
      <c r="IZS53" s="96"/>
      <c r="IZT53" s="96"/>
      <c r="IZU53" s="96"/>
      <c r="IZV53" s="96"/>
      <c r="IZW53" s="96"/>
      <c r="IZX53" s="96"/>
      <c r="IZY53" s="96"/>
      <c r="IZZ53" s="83"/>
      <c r="JAA53" s="97"/>
      <c r="JAB53" s="90"/>
      <c r="JAC53" s="91"/>
      <c r="JAD53" s="103"/>
      <c r="JAE53" s="104"/>
      <c r="JAF53" s="105"/>
      <c r="JAG53" s="118"/>
      <c r="JAH53" s="96"/>
      <c r="JAI53" s="86"/>
      <c r="JAJ53" s="96"/>
      <c r="JAK53" s="96"/>
      <c r="JAL53" s="96"/>
      <c r="JAM53" s="96"/>
      <c r="JAN53" s="96"/>
      <c r="JAO53" s="96"/>
      <c r="JAP53" s="96"/>
      <c r="JAQ53" s="96"/>
      <c r="JAR53" s="96"/>
      <c r="JAS53" s="96"/>
      <c r="JAT53" s="96"/>
      <c r="JAU53" s="96"/>
      <c r="JAV53" s="96"/>
      <c r="JAW53" s="96"/>
      <c r="JAX53" s="96"/>
      <c r="JAY53" s="96"/>
      <c r="JAZ53" s="96"/>
      <c r="JBA53" s="96"/>
      <c r="JBB53" s="96"/>
      <c r="JBC53" s="96"/>
      <c r="JBD53" s="96"/>
      <c r="JBE53" s="83"/>
      <c r="JBF53" s="97"/>
      <c r="JBG53" s="90"/>
      <c r="JBH53" s="91"/>
      <c r="JBI53" s="103"/>
      <c r="JBJ53" s="104"/>
      <c r="JBK53" s="105"/>
      <c r="JBL53" s="118"/>
      <c r="JBM53" s="96"/>
      <c r="JBN53" s="86"/>
      <c r="JBO53" s="96"/>
      <c r="JBP53" s="96"/>
      <c r="JBQ53" s="96"/>
      <c r="JBR53" s="96"/>
      <c r="JBS53" s="96"/>
      <c r="JBT53" s="96"/>
      <c r="JBU53" s="96"/>
      <c r="JBV53" s="96"/>
      <c r="JBW53" s="96"/>
      <c r="JBX53" s="96"/>
      <c r="JBY53" s="96"/>
      <c r="JBZ53" s="96"/>
      <c r="JCA53" s="96"/>
      <c r="JCB53" s="96"/>
      <c r="JCC53" s="96"/>
      <c r="JCD53" s="96"/>
      <c r="JCE53" s="96"/>
      <c r="JCF53" s="96"/>
      <c r="JCG53" s="96"/>
      <c r="JCH53" s="96"/>
      <c r="JCI53" s="96"/>
      <c r="JCJ53" s="83"/>
      <c r="JCK53" s="97"/>
      <c r="JCL53" s="90"/>
      <c r="JCM53" s="91"/>
      <c r="JCN53" s="103"/>
      <c r="JCO53" s="104"/>
      <c r="JCP53" s="105"/>
      <c r="JCQ53" s="118"/>
      <c r="JCR53" s="96"/>
      <c r="JCS53" s="86"/>
      <c r="JCT53" s="96"/>
      <c r="JCU53" s="96"/>
      <c r="JCV53" s="96"/>
      <c r="JCW53" s="96"/>
      <c r="JCX53" s="96"/>
      <c r="JCY53" s="96"/>
      <c r="JCZ53" s="96"/>
      <c r="JDA53" s="96"/>
      <c r="JDB53" s="96"/>
      <c r="JDC53" s="96"/>
      <c r="JDD53" s="96"/>
      <c r="JDE53" s="96"/>
      <c r="JDF53" s="96"/>
      <c r="JDG53" s="96"/>
      <c r="JDH53" s="96"/>
      <c r="JDI53" s="96"/>
      <c r="JDJ53" s="96"/>
      <c r="JDK53" s="96"/>
      <c r="JDL53" s="96"/>
      <c r="JDM53" s="96"/>
      <c r="JDN53" s="96"/>
      <c r="JDO53" s="83"/>
      <c r="JDP53" s="97"/>
      <c r="JDQ53" s="90"/>
      <c r="JDR53" s="91"/>
      <c r="JDS53" s="103"/>
      <c r="JDT53" s="104"/>
      <c r="JDU53" s="105"/>
      <c r="JDV53" s="118"/>
      <c r="JDW53" s="96"/>
      <c r="JDX53" s="86"/>
      <c r="JDY53" s="96"/>
      <c r="JDZ53" s="96"/>
      <c r="JEA53" s="96"/>
      <c r="JEB53" s="96"/>
      <c r="JEC53" s="96"/>
      <c r="JED53" s="96"/>
      <c r="JEE53" s="96"/>
      <c r="JEF53" s="96"/>
      <c r="JEG53" s="96"/>
      <c r="JEH53" s="96"/>
      <c r="JEI53" s="96"/>
      <c r="JEJ53" s="96"/>
      <c r="JEK53" s="96"/>
      <c r="JEL53" s="96"/>
      <c r="JEM53" s="96"/>
      <c r="JEN53" s="96"/>
      <c r="JEO53" s="96"/>
      <c r="JEP53" s="96"/>
      <c r="JEQ53" s="96"/>
      <c r="JER53" s="96"/>
      <c r="JES53" s="96"/>
      <c r="JET53" s="83"/>
      <c r="JEU53" s="97"/>
      <c r="JEV53" s="90"/>
      <c r="JEW53" s="91"/>
      <c r="JEX53" s="103"/>
      <c r="JEY53" s="104"/>
      <c r="JEZ53" s="105"/>
      <c r="JFA53" s="118"/>
      <c r="JFB53" s="96"/>
      <c r="JFC53" s="86"/>
      <c r="JFD53" s="96"/>
      <c r="JFE53" s="96"/>
      <c r="JFF53" s="96"/>
      <c r="JFG53" s="96"/>
      <c r="JFH53" s="96"/>
      <c r="JFI53" s="96"/>
      <c r="JFJ53" s="96"/>
      <c r="JFK53" s="96"/>
      <c r="JFL53" s="96"/>
      <c r="JFM53" s="96"/>
      <c r="JFN53" s="96"/>
      <c r="JFO53" s="96"/>
      <c r="JFP53" s="96"/>
      <c r="JFQ53" s="96"/>
      <c r="JFR53" s="96"/>
      <c r="JFS53" s="96"/>
      <c r="JFT53" s="96"/>
      <c r="JFU53" s="96"/>
      <c r="JFV53" s="96"/>
      <c r="JFW53" s="96"/>
      <c r="JFX53" s="96"/>
      <c r="JFY53" s="83"/>
      <c r="JFZ53" s="97"/>
      <c r="JGA53" s="90"/>
      <c r="JGB53" s="91"/>
      <c r="JGC53" s="103"/>
      <c r="JGD53" s="104"/>
      <c r="JGE53" s="105"/>
      <c r="JGF53" s="118"/>
      <c r="JGG53" s="96"/>
      <c r="JGH53" s="86"/>
      <c r="JGI53" s="96"/>
      <c r="JGJ53" s="96"/>
      <c r="JGK53" s="96"/>
      <c r="JGL53" s="96"/>
      <c r="JGM53" s="96"/>
      <c r="JGN53" s="96"/>
      <c r="JGO53" s="96"/>
      <c r="JGP53" s="96"/>
      <c r="JGQ53" s="96"/>
      <c r="JGR53" s="96"/>
      <c r="JGS53" s="96"/>
      <c r="JGT53" s="96"/>
      <c r="JGU53" s="96"/>
      <c r="JGV53" s="96"/>
      <c r="JGW53" s="96"/>
      <c r="JGX53" s="96"/>
      <c r="JGY53" s="96"/>
      <c r="JGZ53" s="96"/>
      <c r="JHA53" s="96"/>
      <c r="JHB53" s="96"/>
      <c r="JHC53" s="96"/>
      <c r="JHD53" s="83"/>
      <c r="JHE53" s="97"/>
      <c r="JHF53" s="90"/>
      <c r="JHG53" s="91"/>
      <c r="JHH53" s="103"/>
      <c r="JHI53" s="104"/>
      <c r="JHJ53" s="105"/>
      <c r="JHK53" s="118"/>
      <c r="JHL53" s="96"/>
      <c r="JHM53" s="86"/>
      <c r="JHN53" s="96"/>
      <c r="JHO53" s="96"/>
      <c r="JHP53" s="96"/>
      <c r="JHQ53" s="96"/>
      <c r="JHR53" s="96"/>
      <c r="JHS53" s="96"/>
      <c r="JHT53" s="96"/>
      <c r="JHU53" s="96"/>
      <c r="JHV53" s="96"/>
      <c r="JHW53" s="96"/>
      <c r="JHX53" s="96"/>
      <c r="JHY53" s="96"/>
      <c r="JHZ53" s="96"/>
      <c r="JIA53" s="96"/>
      <c r="JIB53" s="96"/>
      <c r="JIC53" s="96"/>
      <c r="JID53" s="96"/>
      <c r="JIE53" s="96"/>
      <c r="JIF53" s="96"/>
      <c r="JIG53" s="96"/>
      <c r="JIH53" s="96"/>
      <c r="JII53" s="83"/>
      <c r="JIJ53" s="97"/>
      <c r="JIK53" s="90"/>
      <c r="JIL53" s="91"/>
      <c r="JIM53" s="103"/>
      <c r="JIN53" s="104"/>
      <c r="JIO53" s="105"/>
      <c r="JIP53" s="118"/>
      <c r="JIQ53" s="96"/>
      <c r="JIR53" s="86"/>
      <c r="JIS53" s="96"/>
      <c r="JIT53" s="96"/>
      <c r="JIU53" s="96"/>
      <c r="JIV53" s="96"/>
      <c r="JIW53" s="96"/>
      <c r="JIX53" s="96"/>
      <c r="JIY53" s="96"/>
      <c r="JIZ53" s="96"/>
      <c r="JJA53" s="96"/>
      <c r="JJB53" s="96"/>
      <c r="JJC53" s="96"/>
      <c r="JJD53" s="96"/>
      <c r="JJE53" s="96"/>
      <c r="JJF53" s="96"/>
      <c r="JJG53" s="96"/>
      <c r="JJH53" s="96"/>
      <c r="JJI53" s="96"/>
      <c r="JJJ53" s="96"/>
      <c r="JJK53" s="96"/>
      <c r="JJL53" s="96"/>
      <c r="JJM53" s="96"/>
      <c r="JJN53" s="83"/>
      <c r="JJO53" s="97"/>
      <c r="JJP53" s="90"/>
      <c r="JJQ53" s="91"/>
      <c r="JJR53" s="103"/>
      <c r="JJS53" s="104"/>
      <c r="JJT53" s="105"/>
      <c r="JJU53" s="118"/>
      <c r="JJV53" s="96"/>
      <c r="JJW53" s="86"/>
      <c r="JJX53" s="96"/>
      <c r="JJY53" s="96"/>
      <c r="JJZ53" s="96"/>
      <c r="JKA53" s="96"/>
      <c r="JKB53" s="96"/>
      <c r="JKC53" s="96"/>
      <c r="JKD53" s="96"/>
      <c r="JKE53" s="96"/>
      <c r="JKF53" s="96"/>
      <c r="JKG53" s="96"/>
      <c r="JKH53" s="96"/>
      <c r="JKI53" s="96"/>
      <c r="JKJ53" s="96"/>
      <c r="JKK53" s="96"/>
      <c r="JKL53" s="96"/>
      <c r="JKM53" s="96"/>
      <c r="JKN53" s="96"/>
      <c r="JKO53" s="96"/>
      <c r="JKP53" s="96"/>
      <c r="JKQ53" s="96"/>
      <c r="JKR53" s="96"/>
      <c r="JKS53" s="83"/>
      <c r="JKT53" s="97"/>
      <c r="JKU53" s="90"/>
      <c r="JKV53" s="91"/>
      <c r="JKW53" s="103"/>
      <c r="JKX53" s="104"/>
      <c r="JKY53" s="105"/>
      <c r="JKZ53" s="118"/>
      <c r="JLA53" s="96"/>
      <c r="JLB53" s="86"/>
      <c r="JLC53" s="96"/>
      <c r="JLD53" s="96"/>
      <c r="JLE53" s="96"/>
      <c r="JLF53" s="96"/>
      <c r="JLG53" s="96"/>
      <c r="JLH53" s="96"/>
      <c r="JLI53" s="96"/>
      <c r="JLJ53" s="96"/>
      <c r="JLK53" s="96"/>
      <c r="JLL53" s="96"/>
      <c r="JLM53" s="96"/>
      <c r="JLN53" s="96"/>
      <c r="JLO53" s="96"/>
      <c r="JLP53" s="96"/>
      <c r="JLQ53" s="96"/>
      <c r="JLR53" s="96"/>
      <c r="JLS53" s="96"/>
      <c r="JLT53" s="96"/>
      <c r="JLU53" s="96"/>
      <c r="JLV53" s="96"/>
      <c r="JLW53" s="96"/>
      <c r="JLX53" s="83"/>
      <c r="JLY53" s="97"/>
      <c r="JLZ53" s="90"/>
      <c r="JMA53" s="91"/>
      <c r="JMB53" s="103"/>
      <c r="JMC53" s="104"/>
      <c r="JMD53" s="105"/>
      <c r="JME53" s="118"/>
      <c r="JMF53" s="96"/>
      <c r="JMG53" s="86"/>
      <c r="JMH53" s="96"/>
      <c r="JMI53" s="96"/>
      <c r="JMJ53" s="96"/>
      <c r="JMK53" s="96"/>
      <c r="JML53" s="96"/>
      <c r="JMM53" s="96"/>
      <c r="JMN53" s="96"/>
      <c r="JMO53" s="96"/>
      <c r="JMP53" s="96"/>
      <c r="JMQ53" s="96"/>
      <c r="JMR53" s="96"/>
      <c r="JMS53" s="96"/>
      <c r="JMT53" s="96"/>
      <c r="JMU53" s="96"/>
      <c r="JMV53" s="96"/>
      <c r="JMW53" s="96"/>
      <c r="JMX53" s="96"/>
      <c r="JMY53" s="96"/>
      <c r="JMZ53" s="96"/>
      <c r="JNA53" s="96"/>
      <c r="JNB53" s="96"/>
      <c r="JNC53" s="83"/>
      <c r="JND53" s="97"/>
      <c r="JNE53" s="90"/>
      <c r="JNF53" s="91"/>
      <c r="JNG53" s="103"/>
      <c r="JNH53" s="104"/>
      <c r="JNI53" s="105"/>
      <c r="JNJ53" s="118"/>
      <c r="JNK53" s="96"/>
      <c r="JNL53" s="86"/>
      <c r="JNM53" s="96"/>
      <c r="JNN53" s="96"/>
      <c r="JNO53" s="96"/>
      <c r="JNP53" s="96"/>
      <c r="JNQ53" s="96"/>
      <c r="JNR53" s="96"/>
      <c r="JNS53" s="96"/>
      <c r="JNT53" s="96"/>
      <c r="JNU53" s="96"/>
      <c r="JNV53" s="96"/>
      <c r="JNW53" s="96"/>
      <c r="JNX53" s="96"/>
      <c r="JNY53" s="96"/>
      <c r="JNZ53" s="96"/>
      <c r="JOA53" s="96"/>
      <c r="JOB53" s="96"/>
      <c r="JOC53" s="96"/>
      <c r="JOD53" s="96"/>
      <c r="JOE53" s="96"/>
      <c r="JOF53" s="96"/>
      <c r="JOG53" s="96"/>
      <c r="JOH53" s="83"/>
      <c r="JOI53" s="97"/>
      <c r="JOJ53" s="90"/>
      <c r="JOK53" s="91"/>
      <c r="JOL53" s="103"/>
      <c r="JOM53" s="104"/>
      <c r="JON53" s="105"/>
      <c r="JOO53" s="118"/>
      <c r="JOP53" s="96"/>
      <c r="JOQ53" s="86"/>
      <c r="JOR53" s="96"/>
      <c r="JOS53" s="96"/>
      <c r="JOT53" s="96"/>
      <c r="JOU53" s="96"/>
      <c r="JOV53" s="96"/>
      <c r="JOW53" s="96"/>
      <c r="JOX53" s="96"/>
      <c r="JOY53" s="96"/>
      <c r="JOZ53" s="96"/>
      <c r="JPA53" s="96"/>
      <c r="JPB53" s="96"/>
      <c r="JPC53" s="96"/>
      <c r="JPD53" s="96"/>
      <c r="JPE53" s="96"/>
      <c r="JPF53" s="96"/>
      <c r="JPG53" s="96"/>
      <c r="JPH53" s="96"/>
      <c r="JPI53" s="96"/>
      <c r="JPJ53" s="96"/>
      <c r="JPK53" s="96"/>
      <c r="JPL53" s="96"/>
      <c r="JPM53" s="83"/>
      <c r="JPN53" s="97"/>
      <c r="JPO53" s="90"/>
      <c r="JPP53" s="91"/>
      <c r="JPQ53" s="103"/>
      <c r="JPR53" s="104"/>
      <c r="JPS53" s="105"/>
      <c r="JPT53" s="118"/>
      <c r="JPU53" s="96"/>
      <c r="JPV53" s="86"/>
      <c r="JPW53" s="96"/>
      <c r="JPX53" s="96"/>
      <c r="JPY53" s="96"/>
      <c r="JPZ53" s="96"/>
      <c r="JQA53" s="96"/>
      <c r="JQB53" s="96"/>
      <c r="JQC53" s="96"/>
      <c r="JQD53" s="96"/>
      <c r="JQE53" s="96"/>
      <c r="JQF53" s="96"/>
      <c r="JQG53" s="96"/>
      <c r="JQH53" s="96"/>
      <c r="JQI53" s="96"/>
      <c r="JQJ53" s="96"/>
      <c r="JQK53" s="96"/>
      <c r="JQL53" s="96"/>
      <c r="JQM53" s="96"/>
      <c r="JQN53" s="96"/>
      <c r="JQO53" s="96"/>
      <c r="JQP53" s="96"/>
      <c r="JQQ53" s="96"/>
      <c r="JQR53" s="83"/>
      <c r="JQS53" s="97"/>
      <c r="JQT53" s="90"/>
      <c r="JQU53" s="91"/>
      <c r="JQV53" s="103"/>
      <c r="JQW53" s="104"/>
      <c r="JQX53" s="105"/>
      <c r="JQY53" s="118"/>
      <c r="JQZ53" s="96"/>
      <c r="JRA53" s="86"/>
      <c r="JRB53" s="96"/>
      <c r="JRC53" s="96"/>
      <c r="JRD53" s="96"/>
      <c r="JRE53" s="96"/>
      <c r="JRF53" s="96"/>
      <c r="JRG53" s="96"/>
      <c r="JRH53" s="96"/>
      <c r="JRI53" s="96"/>
      <c r="JRJ53" s="96"/>
      <c r="JRK53" s="96"/>
      <c r="JRL53" s="96"/>
      <c r="JRM53" s="96"/>
      <c r="JRN53" s="96"/>
      <c r="JRO53" s="96"/>
      <c r="JRP53" s="96"/>
      <c r="JRQ53" s="96"/>
      <c r="JRR53" s="96"/>
      <c r="JRS53" s="96"/>
      <c r="JRT53" s="96"/>
      <c r="JRU53" s="96"/>
      <c r="JRV53" s="96"/>
      <c r="JRW53" s="83"/>
      <c r="JRX53" s="97"/>
      <c r="JRY53" s="90"/>
      <c r="JRZ53" s="91"/>
      <c r="JSA53" s="103"/>
      <c r="JSB53" s="104"/>
      <c r="JSC53" s="105"/>
      <c r="JSD53" s="118"/>
      <c r="JSE53" s="96"/>
      <c r="JSF53" s="86"/>
      <c r="JSG53" s="96"/>
      <c r="JSH53" s="96"/>
      <c r="JSI53" s="96"/>
      <c r="JSJ53" s="96"/>
      <c r="JSK53" s="96"/>
      <c r="JSL53" s="96"/>
      <c r="JSM53" s="96"/>
      <c r="JSN53" s="96"/>
      <c r="JSO53" s="96"/>
      <c r="JSP53" s="96"/>
      <c r="JSQ53" s="96"/>
      <c r="JSR53" s="96"/>
      <c r="JSS53" s="96"/>
      <c r="JST53" s="96"/>
      <c r="JSU53" s="96"/>
      <c r="JSV53" s="96"/>
      <c r="JSW53" s="96"/>
      <c r="JSX53" s="96"/>
      <c r="JSY53" s="96"/>
      <c r="JSZ53" s="96"/>
      <c r="JTA53" s="96"/>
      <c r="JTB53" s="83"/>
      <c r="JTC53" s="97"/>
      <c r="JTD53" s="90"/>
      <c r="JTE53" s="91"/>
      <c r="JTF53" s="103"/>
      <c r="JTG53" s="104"/>
      <c r="JTH53" s="105"/>
      <c r="JTI53" s="118"/>
      <c r="JTJ53" s="96"/>
      <c r="JTK53" s="86"/>
      <c r="JTL53" s="96"/>
      <c r="JTM53" s="96"/>
      <c r="JTN53" s="96"/>
      <c r="JTO53" s="96"/>
      <c r="JTP53" s="96"/>
      <c r="JTQ53" s="96"/>
      <c r="JTR53" s="96"/>
      <c r="JTS53" s="96"/>
      <c r="JTT53" s="96"/>
      <c r="JTU53" s="96"/>
      <c r="JTV53" s="96"/>
      <c r="JTW53" s="96"/>
      <c r="JTX53" s="96"/>
      <c r="JTY53" s="96"/>
      <c r="JTZ53" s="96"/>
      <c r="JUA53" s="96"/>
      <c r="JUB53" s="96"/>
      <c r="JUC53" s="96"/>
      <c r="JUD53" s="96"/>
      <c r="JUE53" s="96"/>
      <c r="JUF53" s="96"/>
      <c r="JUG53" s="83"/>
      <c r="JUH53" s="97"/>
      <c r="JUI53" s="90"/>
      <c r="JUJ53" s="91"/>
      <c r="JUK53" s="103"/>
      <c r="JUL53" s="104"/>
      <c r="JUM53" s="105"/>
      <c r="JUN53" s="118"/>
      <c r="JUO53" s="96"/>
      <c r="JUP53" s="86"/>
      <c r="JUQ53" s="96"/>
      <c r="JUR53" s="96"/>
      <c r="JUS53" s="96"/>
      <c r="JUT53" s="96"/>
      <c r="JUU53" s="96"/>
      <c r="JUV53" s="96"/>
      <c r="JUW53" s="96"/>
      <c r="JUX53" s="96"/>
      <c r="JUY53" s="96"/>
      <c r="JUZ53" s="96"/>
      <c r="JVA53" s="96"/>
      <c r="JVB53" s="96"/>
      <c r="JVC53" s="96"/>
      <c r="JVD53" s="96"/>
      <c r="JVE53" s="96"/>
      <c r="JVF53" s="96"/>
      <c r="JVG53" s="96"/>
      <c r="JVH53" s="96"/>
      <c r="JVI53" s="96"/>
      <c r="JVJ53" s="96"/>
      <c r="JVK53" s="96"/>
      <c r="JVL53" s="83"/>
      <c r="JVM53" s="97"/>
      <c r="JVN53" s="90"/>
      <c r="JVO53" s="91"/>
      <c r="JVP53" s="103"/>
      <c r="JVQ53" s="104"/>
      <c r="JVR53" s="105"/>
      <c r="JVS53" s="118"/>
      <c r="JVT53" s="96"/>
      <c r="JVU53" s="86"/>
      <c r="JVV53" s="96"/>
      <c r="JVW53" s="96"/>
      <c r="JVX53" s="96"/>
      <c r="JVY53" s="96"/>
      <c r="JVZ53" s="96"/>
      <c r="JWA53" s="96"/>
      <c r="JWB53" s="96"/>
      <c r="JWC53" s="96"/>
      <c r="JWD53" s="96"/>
      <c r="JWE53" s="96"/>
      <c r="JWF53" s="96"/>
      <c r="JWG53" s="96"/>
      <c r="JWH53" s="96"/>
      <c r="JWI53" s="96"/>
      <c r="JWJ53" s="96"/>
      <c r="JWK53" s="96"/>
      <c r="JWL53" s="96"/>
      <c r="JWM53" s="96"/>
      <c r="JWN53" s="96"/>
      <c r="JWO53" s="96"/>
      <c r="JWP53" s="96"/>
      <c r="JWQ53" s="83"/>
      <c r="JWR53" s="97"/>
      <c r="JWS53" s="90"/>
      <c r="JWT53" s="91"/>
      <c r="JWU53" s="103"/>
      <c r="JWV53" s="104"/>
      <c r="JWW53" s="105"/>
      <c r="JWX53" s="118"/>
      <c r="JWY53" s="96"/>
      <c r="JWZ53" s="86"/>
      <c r="JXA53" s="96"/>
      <c r="JXB53" s="96"/>
      <c r="JXC53" s="96"/>
      <c r="JXD53" s="96"/>
      <c r="JXE53" s="96"/>
      <c r="JXF53" s="96"/>
      <c r="JXG53" s="96"/>
      <c r="JXH53" s="96"/>
      <c r="JXI53" s="96"/>
      <c r="JXJ53" s="96"/>
      <c r="JXK53" s="96"/>
      <c r="JXL53" s="96"/>
      <c r="JXM53" s="96"/>
      <c r="JXN53" s="96"/>
      <c r="JXO53" s="96"/>
      <c r="JXP53" s="96"/>
      <c r="JXQ53" s="96"/>
      <c r="JXR53" s="96"/>
      <c r="JXS53" s="96"/>
      <c r="JXT53" s="96"/>
      <c r="JXU53" s="96"/>
      <c r="JXV53" s="83"/>
      <c r="JXW53" s="97"/>
      <c r="JXX53" s="90"/>
      <c r="JXY53" s="91"/>
      <c r="JXZ53" s="103"/>
      <c r="JYA53" s="104"/>
      <c r="JYB53" s="105"/>
      <c r="JYC53" s="118"/>
      <c r="JYD53" s="96"/>
      <c r="JYE53" s="86"/>
      <c r="JYF53" s="96"/>
      <c r="JYG53" s="96"/>
      <c r="JYH53" s="96"/>
      <c r="JYI53" s="96"/>
      <c r="JYJ53" s="96"/>
      <c r="JYK53" s="96"/>
      <c r="JYL53" s="96"/>
      <c r="JYM53" s="96"/>
      <c r="JYN53" s="96"/>
      <c r="JYO53" s="96"/>
      <c r="JYP53" s="96"/>
      <c r="JYQ53" s="96"/>
      <c r="JYR53" s="96"/>
      <c r="JYS53" s="96"/>
      <c r="JYT53" s="96"/>
      <c r="JYU53" s="96"/>
      <c r="JYV53" s="96"/>
      <c r="JYW53" s="96"/>
      <c r="JYX53" s="96"/>
      <c r="JYY53" s="96"/>
      <c r="JYZ53" s="96"/>
      <c r="JZA53" s="83"/>
      <c r="JZB53" s="97"/>
      <c r="JZC53" s="90"/>
      <c r="JZD53" s="91"/>
      <c r="JZE53" s="103"/>
      <c r="JZF53" s="104"/>
      <c r="JZG53" s="105"/>
      <c r="JZH53" s="118"/>
      <c r="JZI53" s="96"/>
      <c r="JZJ53" s="86"/>
      <c r="JZK53" s="96"/>
      <c r="JZL53" s="96"/>
      <c r="JZM53" s="96"/>
      <c r="JZN53" s="96"/>
      <c r="JZO53" s="96"/>
      <c r="JZP53" s="96"/>
      <c r="JZQ53" s="96"/>
      <c r="JZR53" s="96"/>
      <c r="JZS53" s="96"/>
      <c r="JZT53" s="96"/>
      <c r="JZU53" s="96"/>
      <c r="JZV53" s="96"/>
      <c r="JZW53" s="96"/>
      <c r="JZX53" s="96"/>
      <c r="JZY53" s="96"/>
      <c r="JZZ53" s="96"/>
      <c r="KAA53" s="96"/>
      <c r="KAB53" s="96"/>
      <c r="KAC53" s="96"/>
      <c r="KAD53" s="96"/>
      <c r="KAE53" s="96"/>
      <c r="KAF53" s="83"/>
      <c r="KAG53" s="97"/>
      <c r="KAH53" s="90"/>
      <c r="KAI53" s="91"/>
      <c r="KAJ53" s="103"/>
      <c r="KAK53" s="104"/>
      <c r="KAL53" s="105"/>
      <c r="KAM53" s="118"/>
      <c r="KAN53" s="96"/>
      <c r="KAO53" s="86"/>
      <c r="KAP53" s="96"/>
      <c r="KAQ53" s="96"/>
      <c r="KAR53" s="96"/>
      <c r="KAS53" s="96"/>
      <c r="KAT53" s="96"/>
      <c r="KAU53" s="96"/>
      <c r="KAV53" s="96"/>
      <c r="KAW53" s="96"/>
      <c r="KAX53" s="96"/>
      <c r="KAY53" s="96"/>
      <c r="KAZ53" s="96"/>
      <c r="KBA53" s="96"/>
      <c r="KBB53" s="96"/>
      <c r="KBC53" s="96"/>
      <c r="KBD53" s="96"/>
      <c r="KBE53" s="96"/>
      <c r="KBF53" s="96"/>
      <c r="KBG53" s="96"/>
      <c r="KBH53" s="96"/>
      <c r="KBI53" s="96"/>
      <c r="KBJ53" s="96"/>
      <c r="KBK53" s="83"/>
      <c r="KBL53" s="97"/>
      <c r="KBM53" s="90"/>
      <c r="KBN53" s="91"/>
      <c r="KBO53" s="103"/>
      <c r="KBP53" s="104"/>
      <c r="KBQ53" s="105"/>
      <c r="KBR53" s="118"/>
      <c r="KBS53" s="96"/>
      <c r="KBT53" s="86"/>
      <c r="KBU53" s="96"/>
      <c r="KBV53" s="96"/>
      <c r="KBW53" s="96"/>
      <c r="KBX53" s="96"/>
      <c r="KBY53" s="96"/>
      <c r="KBZ53" s="96"/>
      <c r="KCA53" s="96"/>
      <c r="KCB53" s="96"/>
      <c r="KCC53" s="96"/>
      <c r="KCD53" s="96"/>
      <c r="KCE53" s="96"/>
      <c r="KCF53" s="96"/>
      <c r="KCG53" s="96"/>
      <c r="KCH53" s="96"/>
      <c r="KCI53" s="96"/>
      <c r="KCJ53" s="96"/>
      <c r="KCK53" s="96"/>
      <c r="KCL53" s="96"/>
      <c r="KCM53" s="96"/>
      <c r="KCN53" s="96"/>
      <c r="KCO53" s="96"/>
      <c r="KCP53" s="83"/>
      <c r="KCQ53" s="97"/>
      <c r="KCR53" s="90"/>
      <c r="KCS53" s="91"/>
      <c r="KCT53" s="103"/>
      <c r="KCU53" s="104"/>
      <c r="KCV53" s="105"/>
      <c r="KCW53" s="118"/>
      <c r="KCX53" s="96"/>
      <c r="KCY53" s="86"/>
      <c r="KCZ53" s="96"/>
      <c r="KDA53" s="96"/>
      <c r="KDB53" s="96"/>
      <c r="KDC53" s="96"/>
      <c r="KDD53" s="96"/>
      <c r="KDE53" s="96"/>
      <c r="KDF53" s="96"/>
      <c r="KDG53" s="96"/>
      <c r="KDH53" s="96"/>
      <c r="KDI53" s="96"/>
      <c r="KDJ53" s="96"/>
      <c r="KDK53" s="96"/>
      <c r="KDL53" s="96"/>
      <c r="KDM53" s="96"/>
      <c r="KDN53" s="96"/>
      <c r="KDO53" s="96"/>
      <c r="KDP53" s="96"/>
      <c r="KDQ53" s="96"/>
      <c r="KDR53" s="96"/>
      <c r="KDS53" s="96"/>
      <c r="KDT53" s="96"/>
      <c r="KDU53" s="83"/>
      <c r="KDV53" s="97"/>
      <c r="KDW53" s="90"/>
      <c r="KDX53" s="91"/>
      <c r="KDY53" s="103"/>
      <c r="KDZ53" s="104"/>
      <c r="KEA53" s="105"/>
      <c r="KEB53" s="118"/>
      <c r="KEC53" s="96"/>
      <c r="KED53" s="86"/>
      <c r="KEE53" s="96"/>
      <c r="KEF53" s="96"/>
      <c r="KEG53" s="96"/>
      <c r="KEH53" s="96"/>
      <c r="KEI53" s="96"/>
      <c r="KEJ53" s="96"/>
      <c r="KEK53" s="96"/>
      <c r="KEL53" s="96"/>
      <c r="KEM53" s="96"/>
      <c r="KEN53" s="96"/>
      <c r="KEO53" s="96"/>
      <c r="KEP53" s="96"/>
      <c r="KEQ53" s="96"/>
      <c r="KER53" s="96"/>
      <c r="KES53" s="96"/>
      <c r="KET53" s="96"/>
      <c r="KEU53" s="96"/>
      <c r="KEV53" s="96"/>
      <c r="KEW53" s="96"/>
      <c r="KEX53" s="96"/>
      <c r="KEY53" s="96"/>
      <c r="KEZ53" s="83"/>
      <c r="KFA53" s="97"/>
      <c r="KFB53" s="90"/>
      <c r="KFC53" s="91"/>
      <c r="KFD53" s="103"/>
      <c r="KFE53" s="104"/>
      <c r="KFF53" s="105"/>
      <c r="KFG53" s="118"/>
      <c r="KFH53" s="96"/>
      <c r="KFI53" s="86"/>
      <c r="KFJ53" s="96"/>
      <c r="KFK53" s="96"/>
      <c r="KFL53" s="96"/>
      <c r="KFM53" s="96"/>
      <c r="KFN53" s="96"/>
      <c r="KFO53" s="96"/>
      <c r="KFP53" s="96"/>
      <c r="KFQ53" s="96"/>
      <c r="KFR53" s="96"/>
      <c r="KFS53" s="96"/>
      <c r="KFT53" s="96"/>
      <c r="KFU53" s="96"/>
      <c r="KFV53" s="96"/>
      <c r="KFW53" s="96"/>
      <c r="KFX53" s="96"/>
      <c r="KFY53" s="96"/>
      <c r="KFZ53" s="96"/>
      <c r="KGA53" s="96"/>
      <c r="KGB53" s="96"/>
      <c r="KGC53" s="96"/>
      <c r="KGD53" s="96"/>
      <c r="KGE53" s="83"/>
      <c r="KGF53" s="97"/>
      <c r="KGG53" s="90"/>
      <c r="KGH53" s="91"/>
      <c r="KGI53" s="103"/>
      <c r="KGJ53" s="104"/>
      <c r="KGK53" s="105"/>
      <c r="KGL53" s="118"/>
      <c r="KGM53" s="96"/>
      <c r="KGN53" s="86"/>
      <c r="KGO53" s="96"/>
      <c r="KGP53" s="96"/>
      <c r="KGQ53" s="96"/>
      <c r="KGR53" s="96"/>
      <c r="KGS53" s="96"/>
      <c r="KGT53" s="96"/>
      <c r="KGU53" s="96"/>
      <c r="KGV53" s="96"/>
      <c r="KGW53" s="96"/>
      <c r="KGX53" s="96"/>
      <c r="KGY53" s="96"/>
      <c r="KGZ53" s="96"/>
      <c r="KHA53" s="96"/>
      <c r="KHB53" s="96"/>
      <c r="KHC53" s="96"/>
      <c r="KHD53" s="96"/>
      <c r="KHE53" s="96"/>
      <c r="KHF53" s="96"/>
      <c r="KHG53" s="96"/>
      <c r="KHH53" s="96"/>
      <c r="KHI53" s="96"/>
      <c r="KHJ53" s="83"/>
      <c r="KHK53" s="97"/>
      <c r="KHL53" s="90"/>
      <c r="KHM53" s="91"/>
      <c r="KHN53" s="103"/>
      <c r="KHO53" s="104"/>
      <c r="KHP53" s="105"/>
      <c r="KHQ53" s="118"/>
      <c r="KHR53" s="96"/>
      <c r="KHS53" s="86"/>
      <c r="KHT53" s="96"/>
      <c r="KHU53" s="96"/>
      <c r="KHV53" s="96"/>
      <c r="KHW53" s="96"/>
      <c r="KHX53" s="96"/>
      <c r="KHY53" s="96"/>
      <c r="KHZ53" s="96"/>
      <c r="KIA53" s="96"/>
      <c r="KIB53" s="96"/>
      <c r="KIC53" s="96"/>
      <c r="KID53" s="96"/>
      <c r="KIE53" s="96"/>
      <c r="KIF53" s="96"/>
      <c r="KIG53" s="96"/>
      <c r="KIH53" s="96"/>
      <c r="KII53" s="96"/>
      <c r="KIJ53" s="96"/>
      <c r="KIK53" s="96"/>
      <c r="KIL53" s="96"/>
      <c r="KIM53" s="96"/>
      <c r="KIN53" s="96"/>
      <c r="KIO53" s="83"/>
      <c r="KIP53" s="97"/>
      <c r="KIQ53" s="90"/>
      <c r="KIR53" s="91"/>
      <c r="KIS53" s="103"/>
      <c r="KIT53" s="104"/>
      <c r="KIU53" s="105"/>
      <c r="KIV53" s="118"/>
      <c r="KIW53" s="96"/>
      <c r="KIX53" s="86"/>
      <c r="KIY53" s="96"/>
      <c r="KIZ53" s="96"/>
      <c r="KJA53" s="96"/>
      <c r="KJB53" s="96"/>
      <c r="KJC53" s="96"/>
      <c r="KJD53" s="96"/>
      <c r="KJE53" s="96"/>
      <c r="KJF53" s="96"/>
      <c r="KJG53" s="96"/>
      <c r="KJH53" s="96"/>
      <c r="KJI53" s="96"/>
      <c r="KJJ53" s="96"/>
      <c r="KJK53" s="96"/>
      <c r="KJL53" s="96"/>
      <c r="KJM53" s="96"/>
      <c r="KJN53" s="96"/>
      <c r="KJO53" s="96"/>
      <c r="KJP53" s="96"/>
      <c r="KJQ53" s="96"/>
      <c r="KJR53" s="96"/>
      <c r="KJS53" s="96"/>
      <c r="KJT53" s="83"/>
      <c r="KJU53" s="97"/>
      <c r="KJV53" s="90"/>
      <c r="KJW53" s="91"/>
      <c r="KJX53" s="103"/>
      <c r="KJY53" s="104"/>
      <c r="KJZ53" s="105"/>
      <c r="KKA53" s="118"/>
      <c r="KKB53" s="96"/>
      <c r="KKC53" s="86"/>
      <c r="KKD53" s="96"/>
      <c r="KKE53" s="96"/>
      <c r="KKF53" s="96"/>
      <c r="KKG53" s="96"/>
      <c r="KKH53" s="96"/>
      <c r="KKI53" s="96"/>
      <c r="KKJ53" s="96"/>
      <c r="KKK53" s="96"/>
      <c r="KKL53" s="96"/>
      <c r="KKM53" s="96"/>
      <c r="KKN53" s="96"/>
      <c r="KKO53" s="96"/>
      <c r="KKP53" s="96"/>
      <c r="KKQ53" s="96"/>
      <c r="KKR53" s="96"/>
      <c r="KKS53" s="96"/>
      <c r="KKT53" s="96"/>
      <c r="KKU53" s="96"/>
      <c r="KKV53" s="96"/>
      <c r="KKW53" s="96"/>
      <c r="KKX53" s="96"/>
      <c r="KKY53" s="83"/>
      <c r="KKZ53" s="97"/>
      <c r="KLA53" s="90"/>
      <c r="KLB53" s="91"/>
      <c r="KLC53" s="103"/>
      <c r="KLD53" s="104"/>
      <c r="KLE53" s="105"/>
      <c r="KLF53" s="118"/>
      <c r="KLG53" s="96"/>
      <c r="KLH53" s="86"/>
      <c r="KLI53" s="96"/>
      <c r="KLJ53" s="96"/>
      <c r="KLK53" s="96"/>
      <c r="KLL53" s="96"/>
      <c r="KLM53" s="96"/>
      <c r="KLN53" s="96"/>
      <c r="KLO53" s="96"/>
      <c r="KLP53" s="96"/>
      <c r="KLQ53" s="96"/>
      <c r="KLR53" s="96"/>
      <c r="KLS53" s="96"/>
      <c r="KLT53" s="96"/>
      <c r="KLU53" s="96"/>
      <c r="KLV53" s="96"/>
      <c r="KLW53" s="96"/>
      <c r="KLX53" s="96"/>
      <c r="KLY53" s="96"/>
      <c r="KLZ53" s="96"/>
      <c r="KMA53" s="96"/>
      <c r="KMB53" s="96"/>
      <c r="KMC53" s="96"/>
      <c r="KMD53" s="83"/>
      <c r="KME53" s="97"/>
      <c r="KMF53" s="90"/>
      <c r="KMG53" s="91"/>
      <c r="KMH53" s="103"/>
      <c r="KMI53" s="104"/>
      <c r="KMJ53" s="105"/>
      <c r="KMK53" s="118"/>
      <c r="KML53" s="96"/>
      <c r="KMM53" s="86"/>
      <c r="KMN53" s="96"/>
      <c r="KMO53" s="96"/>
      <c r="KMP53" s="96"/>
      <c r="KMQ53" s="96"/>
      <c r="KMR53" s="96"/>
      <c r="KMS53" s="96"/>
      <c r="KMT53" s="96"/>
      <c r="KMU53" s="96"/>
      <c r="KMV53" s="96"/>
      <c r="KMW53" s="96"/>
      <c r="KMX53" s="96"/>
      <c r="KMY53" s="96"/>
      <c r="KMZ53" s="96"/>
      <c r="KNA53" s="96"/>
      <c r="KNB53" s="96"/>
      <c r="KNC53" s="96"/>
      <c r="KND53" s="96"/>
      <c r="KNE53" s="96"/>
      <c r="KNF53" s="96"/>
      <c r="KNG53" s="96"/>
      <c r="KNH53" s="96"/>
      <c r="KNI53" s="83"/>
      <c r="KNJ53" s="97"/>
      <c r="KNK53" s="90"/>
      <c r="KNL53" s="91"/>
      <c r="KNM53" s="103"/>
      <c r="KNN53" s="104"/>
      <c r="KNO53" s="105"/>
      <c r="KNP53" s="118"/>
      <c r="KNQ53" s="96"/>
      <c r="KNR53" s="86"/>
      <c r="KNS53" s="96"/>
      <c r="KNT53" s="96"/>
      <c r="KNU53" s="96"/>
      <c r="KNV53" s="96"/>
      <c r="KNW53" s="96"/>
      <c r="KNX53" s="96"/>
      <c r="KNY53" s="96"/>
      <c r="KNZ53" s="96"/>
      <c r="KOA53" s="96"/>
      <c r="KOB53" s="96"/>
      <c r="KOC53" s="96"/>
      <c r="KOD53" s="96"/>
      <c r="KOE53" s="96"/>
      <c r="KOF53" s="96"/>
      <c r="KOG53" s="96"/>
      <c r="KOH53" s="96"/>
      <c r="KOI53" s="96"/>
      <c r="KOJ53" s="96"/>
      <c r="KOK53" s="96"/>
      <c r="KOL53" s="96"/>
      <c r="KOM53" s="96"/>
      <c r="KON53" s="83"/>
      <c r="KOO53" s="97"/>
      <c r="KOP53" s="90"/>
      <c r="KOQ53" s="91"/>
      <c r="KOR53" s="103"/>
      <c r="KOS53" s="104"/>
      <c r="KOT53" s="105"/>
      <c r="KOU53" s="118"/>
      <c r="KOV53" s="96"/>
      <c r="KOW53" s="86"/>
      <c r="KOX53" s="96"/>
      <c r="KOY53" s="96"/>
      <c r="KOZ53" s="96"/>
      <c r="KPA53" s="96"/>
      <c r="KPB53" s="96"/>
      <c r="KPC53" s="96"/>
      <c r="KPD53" s="96"/>
      <c r="KPE53" s="96"/>
      <c r="KPF53" s="96"/>
      <c r="KPG53" s="96"/>
      <c r="KPH53" s="96"/>
      <c r="KPI53" s="96"/>
      <c r="KPJ53" s="96"/>
      <c r="KPK53" s="96"/>
      <c r="KPL53" s="96"/>
      <c r="KPM53" s="96"/>
      <c r="KPN53" s="96"/>
      <c r="KPO53" s="96"/>
      <c r="KPP53" s="96"/>
      <c r="KPQ53" s="96"/>
      <c r="KPR53" s="96"/>
      <c r="KPS53" s="83"/>
      <c r="KPT53" s="97"/>
      <c r="KPU53" s="90"/>
      <c r="KPV53" s="91"/>
      <c r="KPW53" s="103"/>
      <c r="KPX53" s="104"/>
      <c r="KPY53" s="105"/>
      <c r="KPZ53" s="118"/>
      <c r="KQA53" s="96"/>
      <c r="KQB53" s="86"/>
      <c r="KQC53" s="96"/>
      <c r="KQD53" s="96"/>
      <c r="KQE53" s="96"/>
      <c r="KQF53" s="96"/>
      <c r="KQG53" s="96"/>
      <c r="KQH53" s="96"/>
      <c r="KQI53" s="96"/>
      <c r="KQJ53" s="96"/>
      <c r="KQK53" s="96"/>
      <c r="KQL53" s="96"/>
      <c r="KQM53" s="96"/>
      <c r="KQN53" s="96"/>
      <c r="KQO53" s="96"/>
      <c r="KQP53" s="96"/>
      <c r="KQQ53" s="96"/>
      <c r="KQR53" s="96"/>
      <c r="KQS53" s="96"/>
      <c r="KQT53" s="96"/>
      <c r="KQU53" s="96"/>
      <c r="KQV53" s="96"/>
      <c r="KQW53" s="96"/>
      <c r="KQX53" s="83"/>
      <c r="KQY53" s="97"/>
      <c r="KQZ53" s="90"/>
      <c r="KRA53" s="91"/>
      <c r="KRB53" s="103"/>
      <c r="KRC53" s="104"/>
      <c r="KRD53" s="105"/>
      <c r="KRE53" s="118"/>
      <c r="KRF53" s="96"/>
      <c r="KRG53" s="86"/>
      <c r="KRH53" s="96"/>
      <c r="KRI53" s="96"/>
      <c r="KRJ53" s="96"/>
      <c r="KRK53" s="96"/>
      <c r="KRL53" s="96"/>
      <c r="KRM53" s="96"/>
      <c r="KRN53" s="96"/>
      <c r="KRO53" s="96"/>
      <c r="KRP53" s="96"/>
      <c r="KRQ53" s="96"/>
      <c r="KRR53" s="96"/>
      <c r="KRS53" s="96"/>
      <c r="KRT53" s="96"/>
      <c r="KRU53" s="96"/>
      <c r="KRV53" s="96"/>
      <c r="KRW53" s="96"/>
      <c r="KRX53" s="96"/>
      <c r="KRY53" s="96"/>
      <c r="KRZ53" s="96"/>
      <c r="KSA53" s="96"/>
      <c r="KSB53" s="96"/>
      <c r="KSC53" s="83"/>
      <c r="KSD53" s="97"/>
      <c r="KSE53" s="90"/>
      <c r="KSF53" s="91"/>
      <c r="KSG53" s="103"/>
      <c r="KSH53" s="104"/>
      <c r="KSI53" s="105"/>
      <c r="KSJ53" s="118"/>
      <c r="KSK53" s="96"/>
      <c r="KSL53" s="86"/>
      <c r="KSM53" s="96"/>
      <c r="KSN53" s="96"/>
      <c r="KSO53" s="96"/>
      <c r="KSP53" s="96"/>
      <c r="KSQ53" s="96"/>
      <c r="KSR53" s="96"/>
      <c r="KSS53" s="96"/>
      <c r="KST53" s="96"/>
      <c r="KSU53" s="96"/>
      <c r="KSV53" s="96"/>
      <c r="KSW53" s="96"/>
      <c r="KSX53" s="96"/>
      <c r="KSY53" s="96"/>
      <c r="KSZ53" s="96"/>
      <c r="KTA53" s="96"/>
      <c r="KTB53" s="96"/>
      <c r="KTC53" s="96"/>
      <c r="KTD53" s="96"/>
      <c r="KTE53" s="96"/>
      <c r="KTF53" s="96"/>
      <c r="KTG53" s="96"/>
      <c r="KTH53" s="83"/>
      <c r="KTI53" s="97"/>
      <c r="KTJ53" s="90"/>
      <c r="KTK53" s="91"/>
      <c r="KTL53" s="103"/>
      <c r="KTM53" s="104"/>
      <c r="KTN53" s="105"/>
      <c r="KTO53" s="118"/>
      <c r="KTP53" s="96"/>
      <c r="KTQ53" s="86"/>
      <c r="KTR53" s="96"/>
      <c r="KTS53" s="96"/>
      <c r="KTT53" s="96"/>
      <c r="KTU53" s="96"/>
      <c r="KTV53" s="96"/>
      <c r="KTW53" s="96"/>
      <c r="KTX53" s="96"/>
      <c r="KTY53" s="96"/>
      <c r="KTZ53" s="96"/>
      <c r="KUA53" s="96"/>
      <c r="KUB53" s="96"/>
      <c r="KUC53" s="96"/>
      <c r="KUD53" s="96"/>
      <c r="KUE53" s="96"/>
      <c r="KUF53" s="96"/>
      <c r="KUG53" s="96"/>
      <c r="KUH53" s="96"/>
      <c r="KUI53" s="96"/>
      <c r="KUJ53" s="96"/>
      <c r="KUK53" s="96"/>
      <c r="KUL53" s="96"/>
      <c r="KUM53" s="83"/>
      <c r="KUN53" s="97"/>
      <c r="KUO53" s="90"/>
      <c r="KUP53" s="91"/>
      <c r="KUQ53" s="103"/>
      <c r="KUR53" s="104"/>
      <c r="KUS53" s="105"/>
      <c r="KUT53" s="118"/>
      <c r="KUU53" s="96"/>
      <c r="KUV53" s="86"/>
      <c r="KUW53" s="96"/>
      <c r="KUX53" s="96"/>
      <c r="KUY53" s="96"/>
      <c r="KUZ53" s="96"/>
      <c r="KVA53" s="96"/>
      <c r="KVB53" s="96"/>
      <c r="KVC53" s="96"/>
      <c r="KVD53" s="96"/>
      <c r="KVE53" s="96"/>
      <c r="KVF53" s="96"/>
      <c r="KVG53" s="96"/>
      <c r="KVH53" s="96"/>
      <c r="KVI53" s="96"/>
      <c r="KVJ53" s="96"/>
      <c r="KVK53" s="96"/>
      <c r="KVL53" s="96"/>
      <c r="KVM53" s="96"/>
      <c r="KVN53" s="96"/>
      <c r="KVO53" s="96"/>
      <c r="KVP53" s="96"/>
      <c r="KVQ53" s="96"/>
      <c r="KVR53" s="83"/>
      <c r="KVS53" s="97"/>
      <c r="KVT53" s="90"/>
      <c r="KVU53" s="91"/>
      <c r="KVV53" s="103"/>
      <c r="KVW53" s="104"/>
      <c r="KVX53" s="105"/>
      <c r="KVY53" s="118"/>
      <c r="KVZ53" s="96"/>
      <c r="KWA53" s="86"/>
      <c r="KWB53" s="96"/>
      <c r="KWC53" s="96"/>
      <c r="KWD53" s="96"/>
      <c r="KWE53" s="96"/>
      <c r="KWF53" s="96"/>
      <c r="KWG53" s="96"/>
      <c r="KWH53" s="96"/>
      <c r="KWI53" s="96"/>
      <c r="KWJ53" s="96"/>
      <c r="KWK53" s="96"/>
      <c r="KWL53" s="96"/>
      <c r="KWM53" s="96"/>
      <c r="KWN53" s="96"/>
      <c r="KWO53" s="96"/>
      <c r="KWP53" s="96"/>
      <c r="KWQ53" s="96"/>
      <c r="KWR53" s="96"/>
      <c r="KWS53" s="96"/>
      <c r="KWT53" s="96"/>
      <c r="KWU53" s="96"/>
      <c r="KWV53" s="96"/>
      <c r="KWW53" s="83"/>
      <c r="KWX53" s="97"/>
      <c r="KWY53" s="90"/>
      <c r="KWZ53" s="91"/>
      <c r="KXA53" s="103"/>
      <c r="KXB53" s="104"/>
      <c r="KXC53" s="105"/>
      <c r="KXD53" s="118"/>
      <c r="KXE53" s="96"/>
      <c r="KXF53" s="86"/>
      <c r="KXG53" s="96"/>
      <c r="KXH53" s="96"/>
      <c r="KXI53" s="96"/>
      <c r="KXJ53" s="96"/>
      <c r="KXK53" s="96"/>
      <c r="KXL53" s="96"/>
      <c r="KXM53" s="96"/>
      <c r="KXN53" s="96"/>
      <c r="KXO53" s="96"/>
      <c r="KXP53" s="96"/>
      <c r="KXQ53" s="96"/>
      <c r="KXR53" s="96"/>
      <c r="KXS53" s="96"/>
      <c r="KXT53" s="96"/>
      <c r="KXU53" s="96"/>
      <c r="KXV53" s="96"/>
      <c r="KXW53" s="96"/>
      <c r="KXX53" s="96"/>
      <c r="KXY53" s="96"/>
      <c r="KXZ53" s="96"/>
      <c r="KYA53" s="96"/>
      <c r="KYB53" s="83"/>
      <c r="KYC53" s="97"/>
      <c r="KYD53" s="90"/>
      <c r="KYE53" s="91"/>
      <c r="KYF53" s="103"/>
      <c r="KYG53" s="104"/>
      <c r="KYH53" s="105"/>
      <c r="KYI53" s="118"/>
      <c r="KYJ53" s="96"/>
      <c r="KYK53" s="86"/>
      <c r="KYL53" s="96"/>
      <c r="KYM53" s="96"/>
      <c r="KYN53" s="96"/>
      <c r="KYO53" s="96"/>
      <c r="KYP53" s="96"/>
      <c r="KYQ53" s="96"/>
      <c r="KYR53" s="96"/>
      <c r="KYS53" s="96"/>
      <c r="KYT53" s="96"/>
      <c r="KYU53" s="96"/>
      <c r="KYV53" s="96"/>
      <c r="KYW53" s="96"/>
      <c r="KYX53" s="96"/>
      <c r="KYY53" s="96"/>
      <c r="KYZ53" s="96"/>
      <c r="KZA53" s="96"/>
      <c r="KZB53" s="96"/>
      <c r="KZC53" s="96"/>
      <c r="KZD53" s="96"/>
      <c r="KZE53" s="96"/>
      <c r="KZF53" s="96"/>
      <c r="KZG53" s="83"/>
      <c r="KZH53" s="97"/>
      <c r="KZI53" s="90"/>
      <c r="KZJ53" s="91"/>
      <c r="KZK53" s="103"/>
      <c r="KZL53" s="104"/>
      <c r="KZM53" s="105"/>
      <c r="KZN53" s="118"/>
      <c r="KZO53" s="96"/>
      <c r="KZP53" s="86"/>
      <c r="KZQ53" s="96"/>
      <c r="KZR53" s="96"/>
      <c r="KZS53" s="96"/>
      <c r="KZT53" s="96"/>
      <c r="KZU53" s="96"/>
      <c r="KZV53" s="96"/>
      <c r="KZW53" s="96"/>
      <c r="KZX53" s="96"/>
      <c r="KZY53" s="96"/>
      <c r="KZZ53" s="96"/>
      <c r="LAA53" s="96"/>
      <c r="LAB53" s="96"/>
      <c r="LAC53" s="96"/>
      <c r="LAD53" s="96"/>
      <c r="LAE53" s="96"/>
      <c r="LAF53" s="96"/>
      <c r="LAG53" s="96"/>
      <c r="LAH53" s="96"/>
      <c r="LAI53" s="96"/>
      <c r="LAJ53" s="96"/>
      <c r="LAK53" s="96"/>
      <c r="LAL53" s="83"/>
      <c r="LAM53" s="97"/>
      <c r="LAN53" s="90"/>
      <c r="LAO53" s="91"/>
      <c r="LAP53" s="103"/>
      <c r="LAQ53" s="104"/>
      <c r="LAR53" s="105"/>
      <c r="LAS53" s="118"/>
      <c r="LAT53" s="96"/>
      <c r="LAU53" s="86"/>
      <c r="LAV53" s="96"/>
      <c r="LAW53" s="96"/>
      <c r="LAX53" s="96"/>
      <c r="LAY53" s="96"/>
      <c r="LAZ53" s="96"/>
      <c r="LBA53" s="96"/>
      <c r="LBB53" s="96"/>
      <c r="LBC53" s="96"/>
      <c r="LBD53" s="96"/>
      <c r="LBE53" s="96"/>
      <c r="LBF53" s="96"/>
      <c r="LBG53" s="96"/>
      <c r="LBH53" s="96"/>
      <c r="LBI53" s="96"/>
      <c r="LBJ53" s="96"/>
      <c r="LBK53" s="96"/>
      <c r="LBL53" s="96"/>
      <c r="LBM53" s="96"/>
      <c r="LBN53" s="96"/>
      <c r="LBO53" s="96"/>
      <c r="LBP53" s="96"/>
      <c r="LBQ53" s="83"/>
      <c r="LBR53" s="97"/>
      <c r="LBS53" s="90"/>
      <c r="LBT53" s="91"/>
      <c r="LBU53" s="103"/>
      <c r="LBV53" s="104"/>
      <c r="LBW53" s="105"/>
      <c r="LBX53" s="118"/>
      <c r="LBY53" s="96"/>
      <c r="LBZ53" s="86"/>
      <c r="LCA53" s="96"/>
      <c r="LCB53" s="96"/>
      <c r="LCC53" s="96"/>
      <c r="LCD53" s="96"/>
      <c r="LCE53" s="96"/>
      <c r="LCF53" s="96"/>
      <c r="LCG53" s="96"/>
      <c r="LCH53" s="96"/>
      <c r="LCI53" s="96"/>
      <c r="LCJ53" s="96"/>
      <c r="LCK53" s="96"/>
      <c r="LCL53" s="96"/>
      <c r="LCM53" s="96"/>
      <c r="LCN53" s="96"/>
      <c r="LCO53" s="96"/>
      <c r="LCP53" s="96"/>
      <c r="LCQ53" s="96"/>
      <c r="LCR53" s="96"/>
      <c r="LCS53" s="96"/>
      <c r="LCT53" s="96"/>
      <c r="LCU53" s="96"/>
      <c r="LCV53" s="83"/>
      <c r="LCW53" s="97"/>
      <c r="LCX53" s="90"/>
      <c r="LCY53" s="91"/>
      <c r="LCZ53" s="103"/>
      <c r="LDA53" s="104"/>
      <c r="LDB53" s="105"/>
      <c r="LDC53" s="118"/>
      <c r="LDD53" s="96"/>
      <c r="LDE53" s="86"/>
      <c r="LDF53" s="96"/>
      <c r="LDG53" s="96"/>
      <c r="LDH53" s="96"/>
      <c r="LDI53" s="96"/>
      <c r="LDJ53" s="96"/>
      <c r="LDK53" s="96"/>
      <c r="LDL53" s="96"/>
      <c r="LDM53" s="96"/>
      <c r="LDN53" s="96"/>
      <c r="LDO53" s="96"/>
      <c r="LDP53" s="96"/>
      <c r="LDQ53" s="96"/>
      <c r="LDR53" s="96"/>
      <c r="LDS53" s="96"/>
      <c r="LDT53" s="96"/>
      <c r="LDU53" s="96"/>
      <c r="LDV53" s="96"/>
      <c r="LDW53" s="96"/>
      <c r="LDX53" s="96"/>
      <c r="LDY53" s="96"/>
      <c r="LDZ53" s="96"/>
      <c r="LEA53" s="83"/>
      <c r="LEB53" s="97"/>
      <c r="LEC53" s="90"/>
      <c r="LED53" s="91"/>
      <c r="LEE53" s="103"/>
      <c r="LEF53" s="104"/>
      <c r="LEG53" s="105"/>
      <c r="LEH53" s="118"/>
      <c r="LEI53" s="96"/>
      <c r="LEJ53" s="86"/>
      <c r="LEK53" s="96"/>
      <c r="LEL53" s="96"/>
      <c r="LEM53" s="96"/>
      <c r="LEN53" s="96"/>
      <c r="LEO53" s="96"/>
      <c r="LEP53" s="96"/>
      <c r="LEQ53" s="96"/>
      <c r="LER53" s="96"/>
      <c r="LES53" s="96"/>
      <c r="LET53" s="96"/>
      <c r="LEU53" s="96"/>
      <c r="LEV53" s="96"/>
      <c r="LEW53" s="96"/>
      <c r="LEX53" s="96"/>
      <c r="LEY53" s="96"/>
      <c r="LEZ53" s="96"/>
      <c r="LFA53" s="96"/>
      <c r="LFB53" s="96"/>
      <c r="LFC53" s="96"/>
      <c r="LFD53" s="96"/>
      <c r="LFE53" s="96"/>
      <c r="LFF53" s="83"/>
      <c r="LFG53" s="97"/>
      <c r="LFH53" s="90"/>
      <c r="LFI53" s="91"/>
      <c r="LFJ53" s="103"/>
      <c r="LFK53" s="104"/>
      <c r="LFL53" s="105"/>
      <c r="LFM53" s="118"/>
      <c r="LFN53" s="96"/>
      <c r="LFO53" s="86"/>
      <c r="LFP53" s="96"/>
      <c r="LFQ53" s="96"/>
      <c r="LFR53" s="96"/>
      <c r="LFS53" s="96"/>
      <c r="LFT53" s="96"/>
      <c r="LFU53" s="96"/>
      <c r="LFV53" s="96"/>
      <c r="LFW53" s="96"/>
      <c r="LFX53" s="96"/>
      <c r="LFY53" s="96"/>
      <c r="LFZ53" s="96"/>
      <c r="LGA53" s="96"/>
      <c r="LGB53" s="96"/>
      <c r="LGC53" s="96"/>
      <c r="LGD53" s="96"/>
      <c r="LGE53" s="96"/>
      <c r="LGF53" s="96"/>
      <c r="LGG53" s="96"/>
      <c r="LGH53" s="96"/>
      <c r="LGI53" s="96"/>
      <c r="LGJ53" s="96"/>
      <c r="LGK53" s="83"/>
      <c r="LGL53" s="97"/>
      <c r="LGM53" s="90"/>
      <c r="LGN53" s="91"/>
      <c r="LGO53" s="103"/>
      <c r="LGP53" s="104"/>
      <c r="LGQ53" s="105"/>
      <c r="LGR53" s="118"/>
      <c r="LGS53" s="96"/>
      <c r="LGT53" s="86"/>
      <c r="LGU53" s="96"/>
      <c r="LGV53" s="96"/>
      <c r="LGW53" s="96"/>
      <c r="LGX53" s="96"/>
      <c r="LGY53" s="96"/>
      <c r="LGZ53" s="96"/>
      <c r="LHA53" s="96"/>
      <c r="LHB53" s="96"/>
      <c r="LHC53" s="96"/>
      <c r="LHD53" s="96"/>
      <c r="LHE53" s="96"/>
      <c r="LHF53" s="96"/>
      <c r="LHG53" s="96"/>
      <c r="LHH53" s="96"/>
      <c r="LHI53" s="96"/>
      <c r="LHJ53" s="96"/>
      <c r="LHK53" s="96"/>
      <c r="LHL53" s="96"/>
      <c r="LHM53" s="96"/>
      <c r="LHN53" s="96"/>
      <c r="LHO53" s="96"/>
      <c r="LHP53" s="83"/>
      <c r="LHQ53" s="97"/>
      <c r="LHR53" s="90"/>
      <c r="LHS53" s="91"/>
      <c r="LHT53" s="103"/>
      <c r="LHU53" s="104"/>
      <c r="LHV53" s="105"/>
      <c r="LHW53" s="118"/>
      <c r="LHX53" s="96"/>
      <c r="LHY53" s="86"/>
      <c r="LHZ53" s="96"/>
      <c r="LIA53" s="96"/>
      <c r="LIB53" s="96"/>
      <c r="LIC53" s="96"/>
      <c r="LID53" s="96"/>
      <c r="LIE53" s="96"/>
      <c r="LIF53" s="96"/>
      <c r="LIG53" s="96"/>
      <c r="LIH53" s="96"/>
      <c r="LII53" s="96"/>
      <c r="LIJ53" s="96"/>
      <c r="LIK53" s="96"/>
      <c r="LIL53" s="96"/>
      <c r="LIM53" s="96"/>
      <c r="LIN53" s="96"/>
      <c r="LIO53" s="96"/>
      <c r="LIP53" s="96"/>
      <c r="LIQ53" s="96"/>
      <c r="LIR53" s="96"/>
      <c r="LIS53" s="96"/>
      <c r="LIT53" s="96"/>
      <c r="LIU53" s="83"/>
      <c r="LIV53" s="97"/>
      <c r="LIW53" s="90"/>
      <c r="LIX53" s="91"/>
      <c r="LIY53" s="103"/>
      <c r="LIZ53" s="104"/>
      <c r="LJA53" s="105"/>
      <c r="LJB53" s="118"/>
      <c r="LJC53" s="96"/>
      <c r="LJD53" s="86"/>
      <c r="LJE53" s="96"/>
      <c r="LJF53" s="96"/>
      <c r="LJG53" s="96"/>
      <c r="LJH53" s="96"/>
      <c r="LJI53" s="96"/>
      <c r="LJJ53" s="96"/>
      <c r="LJK53" s="96"/>
      <c r="LJL53" s="96"/>
      <c r="LJM53" s="96"/>
      <c r="LJN53" s="96"/>
      <c r="LJO53" s="96"/>
      <c r="LJP53" s="96"/>
      <c r="LJQ53" s="96"/>
      <c r="LJR53" s="96"/>
      <c r="LJS53" s="96"/>
      <c r="LJT53" s="96"/>
      <c r="LJU53" s="96"/>
      <c r="LJV53" s="96"/>
      <c r="LJW53" s="96"/>
      <c r="LJX53" s="96"/>
      <c r="LJY53" s="96"/>
      <c r="LJZ53" s="83"/>
      <c r="LKA53" s="97"/>
      <c r="LKB53" s="90"/>
      <c r="LKC53" s="91"/>
      <c r="LKD53" s="103"/>
      <c r="LKE53" s="104"/>
      <c r="LKF53" s="105"/>
      <c r="LKG53" s="118"/>
      <c r="LKH53" s="96"/>
      <c r="LKI53" s="86"/>
      <c r="LKJ53" s="96"/>
      <c r="LKK53" s="96"/>
      <c r="LKL53" s="96"/>
      <c r="LKM53" s="96"/>
      <c r="LKN53" s="96"/>
      <c r="LKO53" s="96"/>
      <c r="LKP53" s="96"/>
      <c r="LKQ53" s="96"/>
      <c r="LKR53" s="96"/>
      <c r="LKS53" s="96"/>
      <c r="LKT53" s="96"/>
      <c r="LKU53" s="96"/>
      <c r="LKV53" s="96"/>
      <c r="LKW53" s="96"/>
      <c r="LKX53" s="96"/>
      <c r="LKY53" s="96"/>
      <c r="LKZ53" s="96"/>
      <c r="LLA53" s="96"/>
      <c r="LLB53" s="96"/>
      <c r="LLC53" s="96"/>
      <c r="LLD53" s="96"/>
      <c r="LLE53" s="83"/>
      <c r="LLF53" s="97"/>
      <c r="LLG53" s="90"/>
      <c r="LLH53" s="91"/>
      <c r="LLI53" s="103"/>
      <c r="LLJ53" s="104"/>
      <c r="LLK53" s="105"/>
      <c r="LLL53" s="118"/>
      <c r="LLM53" s="96"/>
      <c r="LLN53" s="86"/>
      <c r="LLO53" s="96"/>
      <c r="LLP53" s="96"/>
      <c r="LLQ53" s="96"/>
      <c r="LLR53" s="96"/>
      <c r="LLS53" s="96"/>
      <c r="LLT53" s="96"/>
      <c r="LLU53" s="96"/>
      <c r="LLV53" s="96"/>
      <c r="LLW53" s="96"/>
      <c r="LLX53" s="96"/>
      <c r="LLY53" s="96"/>
      <c r="LLZ53" s="96"/>
      <c r="LMA53" s="96"/>
      <c r="LMB53" s="96"/>
      <c r="LMC53" s="96"/>
      <c r="LMD53" s="96"/>
      <c r="LME53" s="96"/>
      <c r="LMF53" s="96"/>
      <c r="LMG53" s="96"/>
      <c r="LMH53" s="96"/>
      <c r="LMI53" s="96"/>
      <c r="LMJ53" s="83"/>
      <c r="LMK53" s="97"/>
      <c r="LML53" s="90"/>
      <c r="LMM53" s="91"/>
      <c r="LMN53" s="103"/>
      <c r="LMO53" s="104"/>
      <c r="LMP53" s="105"/>
      <c r="LMQ53" s="118"/>
      <c r="LMR53" s="96"/>
      <c r="LMS53" s="86"/>
      <c r="LMT53" s="96"/>
      <c r="LMU53" s="96"/>
      <c r="LMV53" s="96"/>
      <c r="LMW53" s="96"/>
      <c r="LMX53" s="96"/>
      <c r="LMY53" s="96"/>
      <c r="LMZ53" s="96"/>
      <c r="LNA53" s="96"/>
      <c r="LNB53" s="96"/>
      <c r="LNC53" s="96"/>
      <c r="LND53" s="96"/>
      <c r="LNE53" s="96"/>
      <c r="LNF53" s="96"/>
      <c r="LNG53" s="96"/>
      <c r="LNH53" s="96"/>
      <c r="LNI53" s="96"/>
      <c r="LNJ53" s="96"/>
      <c r="LNK53" s="96"/>
      <c r="LNL53" s="96"/>
      <c r="LNM53" s="96"/>
      <c r="LNN53" s="96"/>
      <c r="LNO53" s="83"/>
      <c r="LNP53" s="97"/>
      <c r="LNQ53" s="90"/>
      <c r="LNR53" s="91"/>
      <c r="LNS53" s="103"/>
      <c r="LNT53" s="104"/>
      <c r="LNU53" s="105"/>
      <c r="LNV53" s="118"/>
      <c r="LNW53" s="96"/>
      <c r="LNX53" s="86"/>
      <c r="LNY53" s="96"/>
      <c r="LNZ53" s="96"/>
      <c r="LOA53" s="96"/>
      <c r="LOB53" s="96"/>
      <c r="LOC53" s="96"/>
      <c r="LOD53" s="96"/>
      <c r="LOE53" s="96"/>
      <c r="LOF53" s="96"/>
      <c r="LOG53" s="96"/>
      <c r="LOH53" s="96"/>
      <c r="LOI53" s="96"/>
      <c r="LOJ53" s="96"/>
      <c r="LOK53" s="96"/>
      <c r="LOL53" s="96"/>
      <c r="LOM53" s="96"/>
      <c r="LON53" s="96"/>
      <c r="LOO53" s="96"/>
      <c r="LOP53" s="96"/>
      <c r="LOQ53" s="96"/>
      <c r="LOR53" s="96"/>
      <c r="LOS53" s="96"/>
      <c r="LOT53" s="83"/>
      <c r="LOU53" s="97"/>
      <c r="LOV53" s="90"/>
      <c r="LOW53" s="91"/>
      <c r="LOX53" s="103"/>
      <c r="LOY53" s="104"/>
      <c r="LOZ53" s="105"/>
      <c r="LPA53" s="118"/>
      <c r="LPB53" s="96"/>
      <c r="LPC53" s="86"/>
      <c r="LPD53" s="96"/>
      <c r="LPE53" s="96"/>
      <c r="LPF53" s="96"/>
      <c r="LPG53" s="96"/>
      <c r="LPH53" s="96"/>
      <c r="LPI53" s="96"/>
      <c r="LPJ53" s="96"/>
      <c r="LPK53" s="96"/>
      <c r="LPL53" s="96"/>
      <c r="LPM53" s="96"/>
      <c r="LPN53" s="96"/>
      <c r="LPO53" s="96"/>
      <c r="LPP53" s="96"/>
      <c r="LPQ53" s="96"/>
      <c r="LPR53" s="96"/>
      <c r="LPS53" s="96"/>
      <c r="LPT53" s="96"/>
      <c r="LPU53" s="96"/>
      <c r="LPV53" s="96"/>
      <c r="LPW53" s="96"/>
      <c r="LPX53" s="96"/>
      <c r="LPY53" s="83"/>
      <c r="LPZ53" s="97"/>
      <c r="LQA53" s="90"/>
      <c r="LQB53" s="91"/>
      <c r="LQC53" s="103"/>
      <c r="LQD53" s="104"/>
      <c r="LQE53" s="105"/>
      <c r="LQF53" s="118"/>
      <c r="LQG53" s="96"/>
      <c r="LQH53" s="86"/>
      <c r="LQI53" s="96"/>
      <c r="LQJ53" s="96"/>
      <c r="LQK53" s="96"/>
      <c r="LQL53" s="96"/>
      <c r="LQM53" s="96"/>
      <c r="LQN53" s="96"/>
      <c r="LQO53" s="96"/>
      <c r="LQP53" s="96"/>
      <c r="LQQ53" s="96"/>
      <c r="LQR53" s="96"/>
      <c r="LQS53" s="96"/>
      <c r="LQT53" s="96"/>
      <c r="LQU53" s="96"/>
      <c r="LQV53" s="96"/>
      <c r="LQW53" s="96"/>
      <c r="LQX53" s="96"/>
      <c r="LQY53" s="96"/>
      <c r="LQZ53" s="96"/>
      <c r="LRA53" s="96"/>
      <c r="LRB53" s="96"/>
      <c r="LRC53" s="96"/>
      <c r="LRD53" s="83"/>
      <c r="LRE53" s="97"/>
      <c r="LRF53" s="90"/>
      <c r="LRG53" s="91"/>
      <c r="LRH53" s="103"/>
      <c r="LRI53" s="104"/>
      <c r="LRJ53" s="105"/>
      <c r="LRK53" s="118"/>
      <c r="LRL53" s="96"/>
      <c r="LRM53" s="86"/>
      <c r="LRN53" s="96"/>
      <c r="LRO53" s="96"/>
      <c r="LRP53" s="96"/>
      <c r="LRQ53" s="96"/>
      <c r="LRR53" s="96"/>
      <c r="LRS53" s="96"/>
      <c r="LRT53" s="96"/>
      <c r="LRU53" s="96"/>
      <c r="LRV53" s="96"/>
      <c r="LRW53" s="96"/>
      <c r="LRX53" s="96"/>
      <c r="LRY53" s="96"/>
      <c r="LRZ53" s="96"/>
      <c r="LSA53" s="96"/>
      <c r="LSB53" s="96"/>
      <c r="LSC53" s="96"/>
      <c r="LSD53" s="96"/>
      <c r="LSE53" s="96"/>
      <c r="LSF53" s="96"/>
      <c r="LSG53" s="96"/>
      <c r="LSH53" s="96"/>
      <c r="LSI53" s="83"/>
      <c r="LSJ53" s="97"/>
      <c r="LSK53" s="90"/>
      <c r="LSL53" s="91"/>
      <c r="LSM53" s="103"/>
      <c r="LSN53" s="104"/>
      <c r="LSO53" s="105"/>
      <c r="LSP53" s="118"/>
      <c r="LSQ53" s="96"/>
      <c r="LSR53" s="86"/>
      <c r="LSS53" s="96"/>
      <c r="LST53" s="96"/>
      <c r="LSU53" s="96"/>
      <c r="LSV53" s="96"/>
      <c r="LSW53" s="96"/>
      <c r="LSX53" s="96"/>
      <c r="LSY53" s="96"/>
      <c r="LSZ53" s="96"/>
      <c r="LTA53" s="96"/>
      <c r="LTB53" s="96"/>
      <c r="LTC53" s="96"/>
      <c r="LTD53" s="96"/>
      <c r="LTE53" s="96"/>
      <c r="LTF53" s="96"/>
      <c r="LTG53" s="96"/>
      <c r="LTH53" s="96"/>
      <c r="LTI53" s="96"/>
      <c r="LTJ53" s="96"/>
      <c r="LTK53" s="96"/>
      <c r="LTL53" s="96"/>
      <c r="LTM53" s="96"/>
      <c r="LTN53" s="83"/>
      <c r="LTO53" s="97"/>
      <c r="LTP53" s="90"/>
      <c r="LTQ53" s="91"/>
      <c r="LTR53" s="103"/>
      <c r="LTS53" s="104"/>
      <c r="LTT53" s="105"/>
      <c r="LTU53" s="118"/>
      <c r="LTV53" s="96"/>
      <c r="LTW53" s="86"/>
      <c r="LTX53" s="96"/>
      <c r="LTY53" s="96"/>
      <c r="LTZ53" s="96"/>
      <c r="LUA53" s="96"/>
      <c r="LUB53" s="96"/>
      <c r="LUC53" s="96"/>
      <c r="LUD53" s="96"/>
      <c r="LUE53" s="96"/>
      <c r="LUF53" s="96"/>
      <c r="LUG53" s="96"/>
      <c r="LUH53" s="96"/>
      <c r="LUI53" s="96"/>
      <c r="LUJ53" s="96"/>
      <c r="LUK53" s="96"/>
      <c r="LUL53" s="96"/>
      <c r="LUM53" s="96"/>
      <c r="LUN53" s="96"/>
      <c r="LUO53" s="96"/>
      <c r="LUP53" s="96"/>
      <c r="LUQ53" s="96"/>
      <c r="LUR53" s="96"/>
      <c r="LUS53" s="83"/>
      <c r="LUT53" s="97"/>
      <c r="LUU53" s="90"/>
      <c r="LUV53" s="91"/>
      <c r="LUW53" s="103"/>
      <c r="LUX53" s="104"/>
      <c r="LUY53" s="105"/>
      <c r="LUZ53" s="118"/>
      <c r="LVA53" s="96"/>
      <c r="LVB53" s="86"/>
      <c r="LVC53" s="96"/>
      <c r="LVD53" s="96"/>
      <c r="LVE53" s="96"/>
      <c r="LVF53" s="96"/>
      <c r="LVG53" s="96"/>
      <c r="LVH53" s="96"/>
      <c r="LVI53" s="96"/>
      <c r="LVJ53" s="96"/>
      <c r="LVK53" s="96"/>
      <c r="LVL53" s="96"/>
      <c r="LVM53" s="96"/>
      <c r="LVN53" s="96"/>
      <c r="LVO53" s="96"/>
      <c r="LVP53" s="96"/>
      <c r="LVQ53" s="96"/>
      <c r="LVR53" s="96"/>
      <c r="LVS53" s="96"/>
      <c r="LVT53" s="96"/>
      <c r="LVU53" s="96"/>
      <c r="LVV53" s="96"/>
      <c r="LVW53" s="96"/>
      <c r="LVX53" s="83"/>
      <c r="LVY53" s="97"/>
      <c r="LVZ53" s="90"/>
      <c r="LWA53" s="91"/>
      <c r="LWB53" s="103"/>
      <c r="LWC53" s="104"/>
      <c r="LWD53" s="105"/>
      <c r="LWE53" s="118"/>
      <c r="LWF53" s="96"/>
      <c r="LWG53" s="86"/>
      <c r="LWH53" s="96"/>
      <c r="LWI53" s="96"/>
      <c r="LWJ53" s="96"/>
      <c r="LWK53" s="96"/>
      <c r="LWL53" s="96"/>
      <c r="LWM53" s="96"/>
      <c r="LWN53" s="96"/>
      <c r="LWO53" s="96"/>
      <c r="LWP53" s="96"/>
      <c r="LWQ53" s="96"/>
      <c r="LWR53" s="96"/>
      <c r="LWS53" s="96"/>
      <c r="LWT53" s="96"/>
      <c r="LWU53" s="96"/>
      <c r="LWV53" s="96"/>
      <c r="LWW53" s="96"/>
      <c r="LWX53" s="96"/>
      <c r="LWY53" s="96"/>
      <c r="LWZ53" s="96"/>
      <c r="LXA53" s="96"/>
      <c r="LXB53" s="96"/>
      <c r="LXC53" s="83"/>
      <c r="LXD53" s="97"/>
      <c r="LXE53" s="90"/>
      <c r="LXF53" s="91"/>
      <c r="LXG53" s="103"/>
      <c r="LXH53" s="104"/>
      <c r="LXI53" s="105"/>
      <c r="LXJ53" s="118"/>
      <c r="LXK53" s="96"/>
      <c r="LXL53" s="86"/>
      <c r="LXM53" s="96"/>
      <c r="LXN53" s="96"/>
      <c r="LXO53" s="96"/>
      <c r="LXP53" s="96"/>
      <c r="LXQ53" s="96"/>
      <c r="LXR53" s="96"/>
      <c r="LXS53" s="96"/>
      <c r="LXT53" s="96"/>
      <c r="LXU53" s="96"/>
      <c r="LXV53" s="96"/>
      <c r="LXW53" s="96"/>
      <c r="LXX53" s="96"/>
      <c r="LXY53" s="96"/>
      <c r="LXZ53" s="96"/>
      <c r="LYA53" s="96"/>
      <c r="LYB53" s="96"/>
      <c r="LYC53" s="96"/>
      <c r="LYD53" s="96"/>
      <c r="LYE53" s="96"/>
      <c r="LYF53" s="96"/>
      <c r="LYG53" s="96"/>
      <c r="LYH53" s="83"/>
      <c r="LYI53" s="97"/>
      <c r="LYJ53" s="90"/>
      <c r="LYK53" s="91"/>
      <c r="LYL53" s="103"/>
      <c r="LYM53" s="104"/>
      <c r="LYN53" s="105"/>
      <c r="LYO53" s="118"/>
      <c r="LYP53" s="96"/>
      <c r="LYQ53" s="86"/>
      <c r="LYR53" s="96"/>
      <c r="LYS53" s="96"/>
      <c r="LYT53" s="96"/>
      <c r="LYU53" s="96"/>
      <c r="LYV53" s="96"/>
      <c r="LYW53" s="96"/>
      <c r="LYX53" s="96"/>
      <c r="LYY53" s="96"/>
      <c r="LYZ53" s="96"/>
      <c r="LZA53" s="96"/>
      <c r="LZB53" s="96"/>
      <c r="LZC53" s="96"/>
      <c r="LZD53" s="96"/>
      <c r="LZE53" s="96"/>
      <c r="LZF53" s="96"/>
      <c r="LZG53" s="96"/>
      <c r="LZH53" s="96"/>
      <c r="LZI53" s="96"/>
      <c r="LZJ53" s="96"/>
      <c r="LZK53" s="96"/>
      <c r="LZL53" s="96"/>
      <c r="LZM53" s="83"/>
      <c r="LZN53" s="97"/>
      <c r="LZO53" s="90"/>
      <c r="LZP53" s="91"/>
      <c r="LZQ53" s="103"/>
      <c r="LZR53" s="104"/>
      <c r="LZS53" s="105"/>
      <c r="LZT53" s="118"/>
      <c r="LZU53" s="96"/>
      <c r="LZV53" s="86"/>
      <c r="LZW53" s="96"/>
      <c r="LZX53" s="96"/>
      <c r="LZY53" s="96"/>
      <c r="LZZ53" s="96"/>
      <c r="MAA53" s="96"/>
      <c r="MAB53" s="96"/>
      <c r="MAC53" s="96"/>
      <c r="MAD53" s="96"/>
      <c r="MAE53" s="96"/>
      <c r="MAF53" s="96"/>
      <c r="MAG53" s="96"/>
      <c r="MAH53" s="96"/>
      <c r="MAI53" s="96"/>
      <c r="MAJ53" s="96"/>
      <c r="MAK53" s="96"/>
      <c r="MAL53" s="96"/>
      <c r="MAM53" s="96"/>
      <c r="MAN53" s="96"/>
      <c r="MAO53" s="96"/>
      <c r="MAP53" s="96"/>
      <c r="MAQ53" s="96"/>
      <c r="MAR53" s="83"/>
      <c r="MAS53" s="97"/>
      <c r="MAT53" s="90"/>
      <c r="MAU53" s="91"/>
      <c r="MAV53" s="103"/>
      <c r="MAW53" s="104"/>
      <c r="MAX53" s="105"/>
      <c r="MAY53" s="118"/>
      <c r="MAZ53" s="96"/>
      <c r="MBA53" s="86"/>
      <c r="MBB53" s="96"/>
      <c r="MBC53" s="96"/>
      <c r="MBD53" s="96"/>
      <c r="MBE53" s="96"/>
      <c r="MBF53" s="96"/>
      <c r="MBG53" s="96"/>
      <c r="MBH53" s="96"/>
      <c r="MBI53" s="96"/>
      <c r="MBJ53" s="96"/>
      <c r="MBK53" s="96"/>
      <c r="MBL53" s="96"/>
      <c r="MBM53" s="96"/>
      <c r="MBN53" s="96"/>
      <c r="MBO53" s="96"/>
      <c r="MBP53" s="96"/>
      <c r="MBQ53" s="96"/>
      <c r="MBR53" s="96"/>
      <c r="MBS53" s="96"/>
      <c r="MBT53" s="96"/>
      <c r="MBU53" s="96"/>
      <c r="MBV53" s="96"/>
      <c r="MBW53" s="83"/>
      <c r="MBX53" s="97"/>
      <c r="MBY53" s="90"/>
      <c r="MBZ53" s="91"/>
      <c r="MCA53" s="103"/>
      <c r="MCB53" s="104"/>
      <c r="MCC53" s="105"/>
      <c r="MCD53" s="118"/>
      <c r="MCE53" s="96"/>
      <c r="MCF53" s="86"/>
      <c r="MCG53" s="96"/>
      <c r="MCH53" s="96"/>
      <c r="MCI53" s="96"/>
      <c r="MCJ53" s="96"/>
      <c r="MCK53" s="96"/>
      <c r="MCL53" s="96"/>
      <c r="MCM53" s="96"/>
      <c r="MCN53" s="96"/>
      <c r="MCO53" s="96"/>
      <c r="MCP53" s="96"/>
      <c r="MCQ53" s="96"/>
      <c r="MCR53" s="96"/>
      <c r="MCS53" s="96"/>
      <c r="MCT53" s="96"/>
      <c r="MCU53" s="96"/>
      <c r="MCV53" s="96"/>
      <c r="MCW53" s="96"/>
      <c r="MCX53" s="96"/>
      <c r="MCY53" s="96"/>
      <c r="MCZ53" s="96"/>
      <c r="MDA53" s="96"/>
      <c r="MDB53" s="83"/>
      <c r="MDC53" s="97"/>
      <c r="MDD53" s="90"/>
      <c r="MDE53" s="91"/>
      <c r="MDF53" s="103"/>
      <c r="MDG53" s="104"/>
      <c r="MDH53" s="105"/>
      <c r="MDI53" s="118"/>
      <c r="MDJ53" s="96"/>
      <c r="MDK53" s="86"/>
      <c r="MDL53" s="96"/>
      <c r="MDM53" s="96"/>
      <c r="MDN53" s="96"/>
      <c r="MDO53" s="96"/>
      <c r="MDP53" s="96"/>
      <c r="MDQ53" s="96"/>
      <c r="MDR53" s="96"/>
      <c r="MDS53" s="96"/>
      <c r="MDT53" s="96"/>
      <c r="MDU53" s="96"/>
      <c r="MDV53" s="96"/>
      <c r="MDW53" s="96"/>
      <c r="MDX53" s="96"/>
      <c r="MDY53" s="96"/>
      <c r="MDZ53" s="96"/>
      <c r="MEA53" s="96"/>
      <c r="MEB53" s="96"/>
      <c r="MEC53" s="96"/>
      <c r="MED53" s="96"/>
      <c r="MEE53" s="96"/>
      <c r="MEF53" s="96"/>
      <c r="MEG53" s="83"/>
      <c r="MEH53" s="97"/>
      <c r="MEI53" s="90"/>
      <c r="MEJ53" s="91"/>
      <c r="MEK53" s="103"/>
      <c r="MEL53" s="104"/>
      <c r="MEM53" s="105"/>
      <c r="MEN53" s="118"/>
      <c r="MEO53" s="96"/>
      <c r="MEP53" s="86"/>
      <c r="MEQ53" s="96"/>
      <c r="MER53" s="96"/>
      <c r="MES53" s="96"/>
      <c r="MET53" s="96"/>
      <c r="MEU53" s="96"/>
      <c r="MEV53" s="96"/>
      <c r="MEW53" s="96"/>
      <c r="MEX53" s="96"/>
      <c r="MEY53" s="96"/>
      <c r="MEZ53" s="96"/>
      <c r="MFA53" s="96"/>
      <c r="MFB53" s="96"/>
      <c r="MFC53" s="96"/>
      <c r="MFD53" s="96"/>
      <c r="MFE53" s="96"/>
      <c r="MFF53" s="96"/>
      <c r="MFG53" s="96"/>
      <c r="MFH53" s="96"/>
      <c r="MFI53" s="96"/>
      <c r="MFJ53" s="96"/>
      <c r="MFK53" s="96"/>
      <c r="MFL53" s="83"/>
      <c r="MFM53" s="97"/>
      <c r="MFN53" s="90"/>
      <c r="MFO53" s="91"/>
      <c r="MFP53" s="103"/>
      <c r="MFQ53" s="104"/>
      <c r="MFR53" s="105"/>
      <c r="MFS53" s="118"/>
      <c r="MFT53" s="96"/>
      <c r="MFU53" s="86"/>
      <c r="MFV53" s="96"/>
      <c r="MFW53" s="96"/>
      <c r="MFX53" s="96"/>
      <c r="MFY53" s="96"/>
      <c r="MFZ53" s="96"/>
      <c r="MGA53" s="96"/>
      <c r="MGB53" s="96"/>
      <c r="MGC53" s="96"/>
      <c r="MGD53" s="96"/>
      <c r="MGE53" s="96"/>
      <c r="MGF53" s="96"/>
      <c r="MGG53" s="96"/>
      <c r="MGH53" s="96"/>
      <c r="MGI53" s="96"/>
      <c r="MGJ53" s="96"/>
      <c r="MGK53" s="96"/>
      <c r="MGL53" s="96"/>
      <c r="MGM53" s="96"/>
      <c r="MGN53" s="96"/>
      <c r="MGO53" s="96"/>
      <c r="MGP53" s="96"/>
      <c r="MGQ53" s="83"/>
      <c r="MGR53" s="97"/>
      <c r="MGS53" s="90"/>
      <c r="MGT53" s="91"/>
      <c r="MGU53" s="103"/>
      <c r="MGV53" s="104"/>
      <c r="MGW53" s="105"/>
      <c r="MGX53" s="118"/>
      <c r="MGY53" s="96"/>
      <c r="MGZ53" s="86"/>
      <c r="MHA53" s="96"/>
      <c r="MHB53" s="96"/>
      <c r="MHC53" s="96"/>
      <c r="MHD53" s="96"/>
      <c r="MHE53" s="96"/>
      <c r="MHF53" s="96"/>
      <c r="MHG53" s="96"/>
      <c r="MHH53" s="96"/>
      <c r="MHI53" s="96"/>
      <c r="MHJ53" s="96"/>
      <c r="MHK53" s="96"/>
      <c r="MHL53" s="96"/>
      <c r="MHM53" s="96"/>
      <c r="MHN53" s="96"/>
      <c r="MHO53" s="96"/>
      <c r="MHP53" s="96"/>
      <c r="MHQ53" s="96"/>
      <c r="MHR53" s="96"/>
      <c r="MHS53" s="96"/>
      <c r="MHT53" s="96"/>
      <c r="MHU53" s="96"/>
      <c r="MHV53" s="83"/>
      <c r="MHW53" s="97"/>
      <c r="MHX53" s="90"/>
      <c r="MHY53" s="91"/>
      <c r="MHZ53" s="103"/>
      <c r="MIA53" s="104"/>
      <c r="MIB53" s="105"/>
      <c r="MIC53" s="118"/>
      <c r="MID53" s="96"/>
      <c r="MIE53" s="86"/>
      <c r="MIF53" s="96"/>
      <c r="MIG53" s="96"/>
      <c r="MIH53" s="96"/>
      <c r="MII53" s="96"/>
      <c r="MIJ53" s="96"/>
      <c r="MIK53" s="96"/>
      <c r="MIL53" s="96"/>
      <c r="MIM53" s="96"/>
      <c r="MIN53" s="96"/>
      <c r="MIO53" s="96"/>
      <c r="MIP53" s="96"/>
      <c r="MIQ53" s="96"/>
      <c r="MIR53" s="96"/>
      <c r="MIS53" s="96"/>
      <c r="MIT53" s="96"/>
      <c r="MIU53" s="96"/>
      <c r="MIV53" s="96"/>
      <c r="MIW53" s="96"/>
      <c r="MIX53" s="96"/>
      <c r="MIY53" s="96"/>
      <c r="MIZ53" s="96"/>
      <c r="MJA53" s="83"/>
      <c r="MJB53" s="97"/>
      <c r="MJC53" s="90"/>
      <c r="MJD53" s="91"/>
      <c r="MJE53" s="103"/>
      <c r="MJF53" s="104"/>
      <c r="MJG53" s="105"/>
      <c r="MJH53" s="118"/>
      <c r="MJI53" s="96"/>
      <c r="MJJ53" s="86"/>
      <c r="MJK53" s="96"/>
      <c r="MJL53" s="96"/>
      <c r="MJM53" s="96"/>
      <c r="MJN53" s="96"/>
      <c r="MJO53" s="96"/>
      <c r="MJP53" s="96"/>
      <c r="MJQ53" s="96"/>
      <c r="MJR53" s="96"/>
      <c r="MJS53" s="96"/>
      <c r="MJT53" s="96"/>
      <c r="MJU53" s="96"/>
      <c r="MJV53" s="96"/>
      <c r="MJW53" s="96"/>
      <c r="MJX53" s="96"/>
      <c r="MJY53" s="96"/>
      <c r="MJZ53" s="96"/>
      <c r="MKA53" s="96"/>
      <c r="MKB53" s="96"/>
      <c r="MKC53" s="96"/>
      <c r="MKD53" s="96"/>
      <c r="MKE53" s="96"/>
      <c r="MKF53" s="83"/>
      <c r="MKG53" s="97"/>
      <c r="MKH53" s="90"/>
      <c r="MKI53" s="91"/>
      <c r="MKJ53" s="103"/>
      <c r="MKK53" s="104"/>
      <c r="MKL53" s="105"/>
      <c r="MKM53" s="118"/>
      <c r="MKN53" s="96"/>
      <c r="MKO53" s="86"/>
      <c r="MKP53" s="96"/>
      <c r="MKQ53" s="96"/>
      <c r="MKR53" s="96"/>
      <c r="MKS53" s="96"/>
      <c r="MKT53" s="96"/>
      <c r="MKU53" s="96"/>
      <c r="MKV53" s="96"/>
      <c r="MKW53" s="96"/>
      <c r="MKX53" s="96"/>
      <c r="MKY53" s="96"/>
      <c r="MKZ53" s="96"/>
      <c r="MLA53" s="96"/>
      <c r="MLB53" s="96"/>
      <c r="MLC53" s="96"/>
      <c r="MLD53" s="96"/>
      <c r="MLE53" s="96"/>
      <c r="MLF53" s="96"/>
      <c r="MLG53" s="96"/>
      <c r="MLH53" s="96"/>
      <c r="MLI53" s="96"/>
      <c r="MLJ53" s="96"/>
      <c r="MLK53" s="83"/>
      <c r="MLL53" s="97"/>
      <c r="MLM53" s="90"/>
      <c r="MLN53" s="91"/>
      <c r="MLO53" s="103"/>
      <c r="MLP53" s="104"/>
      <c r="MLQ53" s="105"/>
      <c r="MLR53" s="118"/>
      <c r="MLS53" s="96"/>
      <c r="MLT53" s="86"/>
      <c r="MLU53" s="96"/>
      <c r="MLV53" s="96"/>
      <c r="MLW53" s="96"/>
      <c r="MLX53" s="96"/>
      <c r="MLY53" s="96"/>
      <c r="MLZ53" s="96"/>
      <c r="MMA53" s="96"/>
      <c r="MMB53" s="96"/>
      <c r="MMC53" s="96"/>
      <c r="MMD53" s="96"/>
      <c r="MME53" s="96"/>
      <c r="MMF53" s="96"/>
      <c r="MMG53" s="96"/>
      <c r="MMH53" s="96"/>
      <c r="MMI53" s="96"/>
      <c r="MMJ53" s="96"/>
      <c r="MMK53" s="96"/>
      <c r="MML53" s="96"/>
      <c r="MMM53" s="96"/>
      <c r="MMN53" s="96"/>
      <c r="MMO53" s="96"/>
      <c r="MMP53" s="83"/>
      <c r="MMQ53" s="97"/>
      <c r="MMR53" s="90"/>
      <c r="MMS53" s="91"/>
      <c r="MMT53" s="103"/>
      <c r="MMU53" s="104"/>
      <c r="MMV53" s="105"/>
      <c r="MMW53" s="118"/>
      <c r="MMX53" s="96"/>
      <c r="MMY53" s="86"/>
      <c r="MMZ53" s="96"/>
      <c r="MNA53" s="96"/>
      <c r="MNB53" s="96"/>
      <c r="MNC53" s="96"/>
      <c r="MND53" s="96"/>
      <c r="MNE53" s="96"/>
      <c r="MNF53" s="96"/>
      <c r="MNG53" s="96"/>
      <c r="MNH53" s="96"/>
      <c r="MNI53" s="96"/>
      <c r="MNJ53" s="96"/>
      <c r="MNK53" s="96"/>
      <c r="MNL53" s="96"/>
      <c r="MNM53" s="96"/>
      <c r="MNN53" s="96"/>
      <c r="MNO53" s="96"/>
      <c r="MNP53" s="96"/>
      <c r="MNQ53" s="96"/>
      <c r="MNR53" s="96"/>
      <c r="MNS53" s="96"/>
      <c r="MNT53" s="96"/>
      <c r="MNU53" s="83"/>
      <c r="MNV53" s="97"/>
      <c r="MNW53" s="90"/>
      <c r="MNX53" s="91"/>
      <c r="MNY53" s="103"/>
      <c r="MNZ53" s="104"/>
      <c r="MOA53" s="105"/>
      <c r="MOB53" s="118"/>
      <c r="MOC53" s="96"/>
      <c r="MOD53" s="86"/>
      <c r="MOE53" s="96"/>
      <c r="MOF53" s="96"/>
      <c r="MOG53" s="96"/>
      <c r="MOH53" s="96"/>
      <c r="MOI53" s="96"/>
      <c r="MOJ53" s="96"/>
      <c r="MOK53" s="96"/>
      <c r="MOL53" s="96"/>
      <c r="MOM53" s="96"/>
      <c r="MON53" s="96"/>
      <c r="MOO53" s="96"/>
      <c r="MOP53" s="96"/>
      <c r="MOQ53" s="96"/>
      <c r="MOR53" s="96"/>
      <c r="MOS53" s="96"/>
      <c r="MOT53" s="96"/>
      <c r="MOU53" s="96"/>
      <c r="MOV53" s="96"/>
      <c r="MOW53" s="96"/>
      <c r="MOX53" s="96"/>
      <c r="MOY53" s="96"/>
      <c r="MOZ53" s="83"/>
      <c r="MPA53" s="97"/>
      <c r="MPB53" s="90"/>
      <c r="MPC53" s="91"/>
      <c r="MPD53" s="103"/>
      <c r="MPE53" s="104"/>
      <c r="MPF53" s="105"/>
      <c r="MPG53" s="118"/>
      <c r="MPH53" s="96"/>
      <c r="MPI53" s="86"/>
      <c r="MPJ53" s="96"/>
      <c r="MPK53" s="96"/>
      <c r="MPL53" s="96"/>
      <c r="MPM53" s="96"/>
      <c r="MPN53" s="96"/>
      <c r="MPO53" s="96"/>
      <c r="MPP53" s="96"/>
      <c r="MPQ53" s="96"/>
      <c r="MPR53" s="96"/>
      <c r="MPS53" s="96"/>
      <c r="MPT53" s="96"/>
      <c r="MPU53" s="96"/>
      <c r="MPV53" s="96"/>
      <c r="MPW53" s="96"/>
      <c r="MPX53" s="96"/>
      <c r="MPY53" s="96"/>
      <c r="MPZ53" s="96"/>
      <c r="MQA53" s="96"/>
      <c r="MQB53" s="96"/>
      <c r="MQC53" s="96"/>
      <c r="MQD53" s="96"/>
      <c r="MQE53" s="83"/>
      <c r="MQF53" s="97"/>
      <c r="MQG53" s="90"/>
      <c r="MQH53" s="91"/>
      <c r="MQI53" s="103"/>
      <c r="MQJ53" s="104"/>
      <c r="MQK53" s="105"/>
      <c r="MQL53" s="118"/>
      <c r="MQM53" s="96"/>
      <c r="MQN53" s="86"/>
      <c r="MQO53" s="96"/>
      <c r="MQP53" s="96"/>
      <c r="MQQ53" s="96"/>
      <c r="MQR53" s="96"/>
      <c r="MQS53" s="96"/>
      <c r="MQT53" s="96"/>
      <c r="MQU53" s="96"/>
      <c r="MQV53" s="96"/>
      <c r="MQW53" s="96"/>
      <c r="MQX53" s="96"/>
      <c r="MQY53" s="96"/>
      <c r="MQZ53" s="96"/>
      <c r="MRA53" s="96"/>
      <c r="MRB53" s="96"/>
      <c r="MRC53" s="96"/>
      <c r="MRD53" s="96"/>
      <c r="MRE53" s="96"/>
      <c r="MRF53" s="96"/>
      <c r="MRG53" s="96"/>
      <c r="MRH53" s="96"/>
      <c r="MRI53" s="96"/>
      <c r="MRJ53" s="83"/>
      <c r="MRK53" s="97"/>
      <c r="MRL53" s="90"/>
      <c r="MRM53" s="91"/>
      <c r="MRN53" s="103"/>
      <c r="MRO53" s="104"/>
      <c r="MRP53" s="105"/>
      <c r="MRQ53" s="118"/>
      <c r="MRR53" s="96"/>
      <c r="MRS53" s="86"/>
      <c r="MRT53" s="96"/>
      <c r="MRU53" s="96"/>
      <c r="MRV53" s="96"/>
      <c r="MRW53" s="96"/>
      <c r="MRX53" s="96"/>
      <c r="MRY53" s="96"/>
      <c r="MRZ53" s="96"/>
      <c r="MSA53" s="96"/>
      <c r="MSB53" s="96"/>
      <c r="MSC53" s="96"/>
      <c r="MSD53" s="96"/>
      <c r="MSE53" s="96"/>
      <c r="MSF53" s="96"/>
      <c r="MSG53" s="96"/>
      <c r="MSH53" s="96"/>
      <c r="MSI53" s="96"/>
      <c r="MSJ53" s="96"/>
      <c r="MSK53" s="96"/>
      <c r="MSL53" s="96"/>
      <c r="MSM53" s="96"/>
      <c r="MSN53" s="96"/>
      <c r="MSO53" s="83"/>
      <c r="MSP53" s="97"/>
      <c r="MSQ53" s="90"/>
      <c r="MSR53" s="91"/>
      <c r="MSS53" s="103"/>
      <c r="MST53" s="104"/>
      <c r="MSU53" s="105"/>
      <c r="MSV53" s="118"/>
      <c r="MSW53" s="96"/>
      <c r="MSX53" s="86"/>
      <c r="MSY53" s="96"/>
      <c r="MSZ53" s="96"/>
      <c r="MTA53" s="96"/>
      <c r="MTB53" s="96"/>
      <c r="MTC53" s="96"/>
      <c r="MTD53" s="96"/>
      <c r="MTE53" s="96"/>
      <c r="MTF53" s="96"/>
      <c r="MTG53" s="96"/>
      <c r="MTH53" s="96"/>
      <c r="MTI53" s="96"/>
      <c r="MTJ53" s="96"/>
      <c r="MTK53" s="96"/>
      <c r="MTL53" s="96"/>
      <c r="MTM53" s="96"/>
      <c r="MTN53" s="96"/>
      <c r="MTO53" s="96"/>
      <c r="MTP53" s="96"/>
      <c r="MTQ53" s="96"/>
      <c r="MTR53" s="96"/>
      <c r="MTS53" s="96"/>
      <c r="MTT53" s="83"/>
      <c r="MTU53" s="97"/>
      <c r="MTV53" s="90"/>
      <c r="MTW53" s="91"/>
      <c r="MTX53" s="103"/>
      <c r="MTY53" s="104"/>
      <c r="MTZ53" s="105"/>
      <c r="MUA53" s="118"/>
      <c r="MUB53" s="96"/>
      <c r="MUC53" s="86"/>
      <c r="MUD53" s="96"/>
      <c r="MUE53" s="96"/>
      <c r="MUF53" s="96"/>
      <c r="MUG53" s="96"/>
      <c r="MUH53" s="96"/>
      <c r="MUI53" s="96"/>
      <c r="MUJ53" s="96"/>
      <c r="MUK53" s="96"/>
      <c r="MUL53" s="96"/>
      <c r="MUM53" s="96"/>
      <c r="MUN53" s="96"/>
      <c r="MUO53" s="96"/>
      <c r="MUP53" s="96"/>
      <c r="MUQ53" s="96"/>
      <c r="MUR53" s="96"/>
      <c r="MUS53" s="96"/>
      <c r="MUT53" s="96"/>
      <c r="MUU53" s="96"/>
      <c r="MUV53" s="96"/>
      <c r="MUW53" s="96"/>
      <c r="MUX53" s="96"/>
      <c r="MUY53" s="83"/>
      <c r="MUZ53" s="97"/>
      <c r="MVA53" s="90"/>
      <c r="MVB53" s="91"/>
      <c r="MVC53" s="103"/>
      <c r="MVD53" s="104"/>
      <c r="MVE53" s="105"/>
      <c r="MVF53" s="118"/>
      <c r="MVG53" s="96"/>
      <c r="MVH53" s="86"/>
      <c r="MVI53" s="96"/>
      <c r="MVJ53" s="96"/>
      <c r="MVK53" s="96"/>
      <c r="MVL53" s="96"/>
      <c r="MVM53" s="96"/>
      <c r="MVN53" s="96"/>
      <c r="MVO53" s="96"/>
      <c r="MVP53" s="96"/>
      <c r="MVQ53" s="96"/>
      <c r="MVR53" s="96"/>
      <c r="MVS53" s="96"/>
      <c r="MVT53" s="96"/>
      <c r="MVU53" s="96"/>
      <c r="MVV53" s="96"/>
      <c r="MVW53" s="96"/>
      <c r="MVX53" s="96"/>
      <c r="MVY53" s="96"/>
      <c r="MVZ53" s="96"/>
      <c r="MWA53" s="96"/>
      <c r="MWB53" s="96"/>
      <c r="MWC53" s="96"/>
      <c r="MWD53" s="83"/>
      <c r="MWE53" s="97"/>
      <c r="MWF53" s="90"/>
      <c r="MWG53" s="91"/>
      <c r="MWH53" s="103"/>
      <c r="MWI53" s="104"/>
      <c r="MWJ53" s="105"/>
      <c r="MWK53" s="118"/>
      <c r="MWL53" s="96"/>
      <c r="MWM53" s="86"/>
      <c r="MWN53" s="96"/>
      <c r="MWO53" s="96"/>
      <c r="MWP53" s="96"/>
      <c r="MWQ53" s="96"/>
      <c r="MWR53" s="96"/>
      <c r="MWS53" s="96"/>
      <c r="MWT53" s="96"/>
      <c r="MWU53" s="96"/>
      <c r="MWV53" s="96"/>
      <c r="MWW53" s="96"/>
      <c r="MWX53" s="96"/>
      <c r="MWY53" s="96"/>
      <c r="MWZ53" s="96"/>
      <c r="MXA53" s="96"/>
      <c r="MXB53" s="96"/>
      <c r="MXC53" s="96"/>
      <c r="MXD53" s="96"/>
      <c r="MXE53" s="96"/>
      <c r="MXF53" s="96"/>
      <c r="MXG53" s="96"/>
      <c r="MXH53" s="96"/>
      <c r="MXI53" s="83"/>
      <c r="MXJ53" s="97"/>
      <c r="MXK53" s="90"/>
      <c r="MXL53" s="91"/>
      <c r="MXM53" s="103"/>
      <c r="MXN53" s="104"/>
      <c r="MXO53" s="105"/>
      <c r="MXP53" s="118"/>
      <c r="MXQ53" s="96"/>
      <c r="MXR53" s="86"/>
      <c r="MXS53" s="96"/>
      <c r="MXT53" s="96"/>
      <c r="MXU53" s="96"/>
      <c r="MXV53" s="96"/>
      <c r="MXW53" s="96"/>
      <c r="MXX53" s="96"/>
      <c r="MXY53" s="96"/>
      <c r="MXZ53" s="96"/>
      <c r="MYA53" s="96"/>
      <c r="MYB53" s="96"/>
      <c r="MYC53" s="96"/>
      <c r="MYD53" s="96"/>
      <c r="MYE53" s="96"/>
      <c r="MYF53" s="96"/>
      <c r="MYG53" s="96"/>
      <c r="MYH53" s="96"/>
      <c r="MYI53" s="96"/>
      <c r="MYJ53" s="96"/>
      <c r="MYK53" s="96"/>
      <c r="MYL53" s="96"/>
      <c r="MYM53" s="96"/>
      <c r="MYN53" s="83"/>
      <c r="MYO53" s="97"/>
      <c r="MYP53" s="90"/>
      <c r="MYQ53" s="91"/>
      <c r="MYR53" s="103"/>
      <c r="MYS53" s="104"/>
      <c r="MYT53" s="105"/>
      <c r="MYU53" s="118"/>
      <c r="MYV53" s="96"/>
      <c r="MYW53" s="86"/>
      <c r="MYX53" s="96"/>
      <c r="MYY53" s="96"/>
      <c r="MYZ53" s="96"/>
      <c r="MZA53" s="96"/>
      <c r="MZB53" s="96"/>
      <c r="MZC53" s="96"/>
      <c r="MZD53" s="96"/>
      <c r="MZE53" s="96"/>
      <c r="MZF53" s="96"/>
      <c r="MZG53" s="96"/>
      <c r="MZH53" s="96"/>
      <c r="MZI53" s="96"/>
      <c r="MZJ53" s="96"/>
      <c r="MZK53" s="96"/>
      <c r="MZL53" s="96"/>
      <c r="MZM53" s="96"/>
      <c r="MZN53" s="96"/>
      <c r="MZO53" s="96"/>
      <c r="MZP53" s="96"/>
      <c r="MZQ53" s="96"/>
      <c r="MZR53" s="96"/>
      <c r="MZS53" s="83"/>
      <c r="MZT53" s="97"/>
      <c r="MZU53" s="90"/>
      <c r="MZV53" s="91"/>
      <c r="MZW53" s="103"/>
      <c r="MZX53" s="104"/>
      <c r="MZY53" s="105"/>
      <c r="MZZ53" s="118"/>
      <c r="NAA53" s="96"/>
      <c r="NAB53" s="86"/>
      <c r="NAC53" s="96"/>
      <c r="NAD53" s="96"/>
      <c r="NAE53" s="96"/>
      <c r="NAF53" s="96"/>
      <c r="NAG53" s="96"/>
      <c r="NAH53" s="96"/>
      <c r="NAI53" s="96"/>
      <c r="NAJ53" s="96"/>
      <c r="NAK53" s="96"/>
      <c r="NAL53" s="96"/>
      <c r="NAM53" s="96"/>
      <c r="NAN53" s="96"/>
      <c r="NAO53" s="96"/>
      <c r="NAP53" s="96"/>
      <c r="NAQ53" s="96"/>
      <c r="NAR53" s="96"/>
      <c r="NAS53" s="96"/>
      <c r="NAT53" s="96"/>
      <c r="NAU53" s="96"/>
      <c r="NAV53" s="96"/>
      <c r="NAW53" s="96"/>
      <c r="NAX53" s="83"/>
      <c r="NAY53" s="97"/>
      <c r="NAZ53" s="90"/>
      <c r="NBA53" s="91"/>
      <c r="NBB53" s="103"/>
      <c r="NBC53" s="104"/>
      <c r="NBD53" s="105"/>
      <c r="NBE53" s="118"/>
      <c r="NBF53" s="96"/>
      <c r="NBG53" s="86"/>
      <c r="NBH53" s="96"/>
      <c r="NBI53" s="96"/>
      <c r="NBJ53" s="96"/>
      <c r="NBK53" s="96"/>
      <c r="NBL53" s="96"/>
      <c r="NBM53" s="96"/>
      <c r="NBN53" s="96"/>
      <c r="NBO53" s="96"/>
      <c r="NBP53" s="96"/>
      <c r="NBQ53" s="96"/>
      <c r="NBR53" s="96"/>
      <c r="NBS53" s="96"/>
      <c r="NBT53" s="96"/>
      <c r="NBU53" s="96"/>
      <c r="NBV53" s="96"/>
      <c r="NBW53" s="96"/>
      <c r="NBX53" s="96"/>
      <c r="NBY53" s="96"/>
      <c r="NBZ53" s="96"/>
      <c r="NCA53" s="96"/>
      <c r="NCB53" s="96"/>
      <c r="NCC53" s="83"/>
      <c r="NCD53" s="97"/>
      <c r="NCE53" s="90"/>
      <c r="NCF53" s="91"/>
      <c r="NCG53" s="103"/>
      <c r="NCH53" s="104"/>
      <c r="NCI53" s="105"/>
      <c r="NCJ53" s="118"/>
      <c r="NCK53" s="96"/>
      <c r="NCL53" s="86"/>
      <c r="NCM53" s="96"/>
      <c r="NCN53" s="96"/>
      <c r="NCO53" s="96"/>
      <c r="NCP53" s="96"/>
      <c r="NCQ53" s="96"/>
      <c r="NCR53" s="96"/>
      <c r="NCS53" s="96"/>
      <c r="NCT53" s="96"/>
      <c r="NCU53" s="96"/>
      <c r="NCV53" s="96"/>
      <c r="NCW53" s="96"/>
      <c r="NCX53" s="96"/>
      <c r="NCY53" s="96"/>
      <c r="NCZ53" s="96"/>
      <c r="NDA53" s="96"/>
      <c r="NDB53" s="96"/>
      <c r="NDC53" s="96"/>
      <c r="NDD53" s="96"/>
      <c r="NDE53" s="96"/>
      <c r="NDF53" s="96"/>
      <c r="NDG53" s="96"/>
      <c r="NDH53" s="83"/>
      <c r="NDI53" s="97"/>
      <c r="NDJ53" s="90"/>
      <c r="NDK53" s="91"/>
      <c r="NDL53" s="103"/>
      <c r="NDM53" s="104"/>
      <c r="NDN53" s="105"/>
      <c r="NDO53" s="118"/>
      <c r="NDP53" s="96"/>
      <c r="NDQ53" s="86"/>
      <c r="NDR53" s="96"/>
      <c r="NDS53" s="96"/>
      <c r="NDT53" s="96"/>
      <c r="NDU53" s="96"/>
      <c r="NDV53" s="96"/>
      <c r="NDW53" s="96"/>
      <c r="NDX53" s="96"/>
      <c r="NDY53" s="96"/>
      <c r="NDZ53" s="96"/>
      <c r="NEA53" s="96"/>
      <c r="NEB53" s="96"/>
      <c r="NEC53" s="96"/>
      <c r="NED53" s="96"/>
      <c r="NEE53" s="96"/>
      <c r="NEF53" s="96"/>
      <c r="NEG53" s="96"/>
      <c r="NEH53" s="96"/>
      <c r="NEI53" s="96"/>
      <c r="NEJ53" s="96"/>
      <c r="NEK53" s="96"/>
      <c r="NEL53" s="96"/>
      <c r="NEM53" s="83"/>
      <c r="NEN53" s="97"/>
      <c r="NEO53" s="90"/>
      <c r="NEP53" s="91"/>
      <c r="NEQ53" s="103"/>
      <c r="NER53" s="104"/>
      <c r="NES53" s="105"/>
      <c r="NET53" s="118"/>
      <c r="NEU53" s="96"/>
      <c r="NEV53" s="86"/>
      <c r="NEW53" s="96"/>
      <c r="NEX53" s="96"/>
      <c r="NEY53" s="96"/>
      <c r="NEZ53" s="96"/>
      <c r="NFA53" s="96"/>
      <c r="NFB53" s="96"/>
      <c r="NFC53" s="96"/>
      <c r="NFD53" s="96"/>
      <c r="NFE53" s="96"/>
      <c r="NFF53" s="96"/>
      <c r="NFG53" s="96"/>
      <c r="NFH53" s="96"/>
      <c r="NFI53" s="96"/>
      <c r="NFJ53" s="96"/>
      <c r="NFK53" s="96"/>
      <c r="NFL53" s="96"/>
      <c r="NFM53" s="96"/>
      <c r="NFN53" s="96"/>
      <c r="NFO53" s="96"/>
      <c r="NFP53" s="96"/>
      <c r="NFQ53" s="96"/>
      <c r="NFR53" s="83"/>
      <c r="NFS53" s="97"/>
      <c r="NFT53" s="90"/>
      <c r="NFU53" s="91"/>
      <c r="NFV53" s="103"/>
      <c r="NFW53" s="104"/>
      <c r="NFX53" s="105"/>
      <c r="NFY53" s="118"/>
      <c r="NFZ53" s="96"/>
      <c r="NGA53" s="86"/>
      <c r="NGB53" s="96"/>
      <c r="NGC53" s="96"/>
      <c r="NGD53" s="96"/>
      <c r="NGE53" s="96"/>
      <c r="NGF53" s="96"/>
      <c r="NGG53" s="96"/>
      <c r="NGH53" s="96"/>
      <c r="NGI53" s="96"/>
      <c r="NGJ53" s="96"/>
      <c r="NGK53" s="96"/>
      <c r="NGL53" s="96"/>
      <c r="NGM53" s="96"/>
      <c r="NGN53" s="96"/>
      <c r="NGO53" s="96"/>
      <c r="NGP53" s="96"/>
      <c r="NGQ53" s="96"/>
      <c r="NGR53" s="96"/>
      <c r="NGS53" s="96"/>
      <c r="NGT53" s="96"/>
      <c r="NGU53" s="96"/>
      <c r="NGV53" s="96"/>
      <c r="NGW53" s="83"/>
      <c r="NGX53" s="97"/>
      <c r="NGY53" s="90"/>
      <c r="NGZ53" s="91"/>
      <c r="NHA53" s="103"/>
      <c r="NHB53" s="104"/>
      <c r="NHC53" s="105"/>
      <c r="NHD53" s="118"/>
      <c r="NHE53" s="96"/>
      <c r="NHF53" s="86"/>
      <c r="NHG53" s="96"/>
      <c r="NHH53" s="96"/>
      <c r="NHI53" s="96"/>
      <c r="NHJ53" s="96"/>
      <c r="NHK53" s="96"/>
      <c r="NHL53" s="96"/>
      <c r="NHM53" s="96"/>
      <c r="NHN53" s="96"/>
      <c r="NHO53" s="96"/>
      <c r="NHP53" s="96"/>
      <c r="NHQ53" s="96"/>
      <c r="NHR53" s="96"/>
      <c r="NHS53" s="96"/>
      <c r="NHT53" s="96"/>
      <c r="NHU53" s="96"/>
      <c r="NHV53" s="96"/>
      <c r="NHW53" s="96"/>
      <c r="NHX53" s="96"/>
      <c r="NHY53" s="96"/>
      <c r="NHZ53" s="96"/>
      <c r="NIA53" s="96"/>
      <c r="NIB53" s="83"/>
      <c r="NIC53" s="97"/>
      <c r="NID53" s="90"/>
      <c r="NIE53" s="91"/>
      <c r="NIF53" s="103"/>
      <c r="NIG53" s="104"/>
      <c r="NIH53" s="105"/>
      <c r="NII53" s="118"/>
      <c r="NIJ53" s="96"/>
      <c r="NIK53" s="86"/>
      <c r="NIL53" s="96"/>
      <c r="NIM53" s="96"/>
      <c r="NIN53" s="96"/>
      <c r="NIO53" s="96"/>
      <c r="NIP53" s="96"/>
      <c r="NIQ53" s="96"/>
      <c r="NIR53" s="96"/>
      <c r="NIS53" s="96"/>
      <c r="NIT53" s="96"/>
      <c r="NIU53" s="96"/>
      <c r="NIV53" s="96"/>
      <c r="NIW53" s="96"/>
      <c r="NIX53" s="96"/>
      <c r="NIY53" s="96"/>
      <c r="NIZ53" s="96"/>
      <c r="NJA53" s="96"/>
      <c r="NJB53" s="96"/>
      <c r="NJC53" s="96"/>
      <c r="NJD53" s="96"/>
      <c r="NJE53" s="96"/>
      <c r="NJF53" s="96"/>
      <c r="NJG53" s="83"/>
      <c r="NJH53" s="97"/>
      <c r="NJI53" s="90"/>
      <c r="NJJ53" s="91"/>
      <c r="NJK53" s="103"/>
      <c r="NJL53" s="104"/>
      <c r="NJM53" s="105"/>
      <c r="NJN53" s="118"/>
      <c r="NJO53" s="96"/>
      <c r="NJP53" s="86"/>
      <c r="NJQ53" s="96"/>
      <c r="NJR53" s="96"/>
      <c r="NJS53" s="96"/>
      <c r="NJT53" s="96"/>
      <c r="NJU53" s="96"/>
      <c r="NJV53" s="96"/>
      <c r="NJW53" s="96"/>
      <c r="NJX53" s="96"/>
      <c r="NJY53" s="96"/>
      <c r="NJZ53" s="96"/>
      <c r="NKA53" s="96"/>
      <c r="NKB53" s="96"/>
      <c r="NKC53" s="96"/>
      <c r="NKD53" s="96"/>
      <c r="NKE53" s="96"/>
      <c r="NKF53" s="96"/>
      <c r="NKG53" s="96"/>
      <c r="NKH53" s="96"/>
      <c r="NKI53" s="96"/>
      <c r="NKJ53" s="96"/>
      <c r="NKK53" s="96"/>
      <c r="NKL53" s="83"/>
      <c r="NKM53" s="97"/>
      <c r="NKN53" s="90"/>
      <c r="NKO53" s="91"/>
      <c r="NKP53" s="103"/>
      <c r="NKQ53" s="104"/>
      <c r="NKR53" s="105"/>
      <c r="NKS53" s="118"/>
      <c r="NKT53" s="96"/>
      <c r="NKU53" s="86"/>
      <c r="NKV53" s="96"/>
      <c r="NKW53" s="96"/>
      <c r="NKX53" s="96"/>
      <c r="NKY53" s="96"/>
      <c r="NKZ53" s="96"/>
      <c r="NLA53" s="96"/>
      <c r="NLB53" s="96"/>
      <c r="NLC53" s="96"/>
      <c r="NLD53" s="96"/>
      <c r="NLE53" s="96"/>
      <c r="NLF53" s="96"/>
      <c r="NLG53" s="96"/>
      <c r="NLH53" s="96"/>
      <c r="NLI53" s="96"/>
      <c r="NLJ53" s="96"/>
      <c r="NLK53" s="96"/>
      <c r="NLL53" s="96"/>
      <c r="NLM53" s="96"/>
      <c r="NLN53" s="96"/>
      <c r="NLO53" s="96"/>
      <c r="NLP53" s="96"/>
      <c r="NLQ53" s="83"/>
      <c r="NLR53" s="97"/>
      <c r="NLS53" s="90"/>
      <c r="NLT53" s="91"/>
      <c r="NLU53" s="103"/>
      <c r="NLV53" s="104"/>
      <c r="NLW53" s="105"/>
      <c r="NLX53" s="118"/>
      <c r="NLY53" s="96"/>
      <c r="NLZ53" s="86"/>
      <c r="NMA53" s="96"/>
      <c r="NMB53" s="96"/>
      <c r="NMC53" s="96"/>
      <c r="NMD53" s="96"/>
      <c r="NME53" s="96"/>
      <c r="NMF53" s="96"/>
      <c r="NMG53" s="96"/>
      <c r="NMH53" s="96"/>
      <c r="NMI53" s="96"/>
      <c r="NMJ53" s="96"/>
      <c r="NMK53" s="96"/>
      <c r="NML53" s="96"/>
      <c r="NMM53" s="96"/>
      <c r="NMN53" s="96"/>
      <c r="NMO53" s="96"/>
      <c r="NMP53" s="96"/>
      <c r="NMQ53" s="96"/>
      <c r="NMR53" s="96"/>
      <c r="NMS53" s="96"/>
      <c r="NMT53" s="96"/>
      <c r="NMU53" s="96"/>
      <c r="NMV53" s="83"/>
      <c r="NMW53" s="97"/>
      <c r="NMX53" s="90"/>
      <c r="NMY53" s="91"/>
      <c r="NMZ53" s="103"/>
      <c r="NNA53" s="104"/>
      <c r="NNB53" s="105"/>
      <c r="NNC53" s="118"/>
      <c r="NND53" s="96"/>
      <c r="NNE53" s="86"/>
      <c r="NNF53" s="96"/>
      <c r="NNG53" s="96"/>
      <c r="NNH53" s="96"/>
      <c r="NNI53" s="96"/>
      <c r="NNJ53" s="96"/>
      <c r="NNK53" s="96"/>
      <c r="NNL53" s="96"/>
      <c r="NNM53" s="96"/>
      <c r="NNN53" s="96"/>
      <c r="NNO53" s="96"/>
      <c r="NNP53" s="96"/>
      <c r="NNQ53" s="96"/>
      <c r="NNR53" s="96"/>
      <c r="NNS53" s="96"/>
      <c r="NNT53" s="96"/>
      <c r="NNU53" s="96"/>
      <c r="NNV53" s="96"/>
      <c r="NNW53" s="96"/>
      <c r="NNX53" s="96"/>
      <c r="NNY53" s="96"/>
      <c r="NNZ53" s="96"/>
      <c r="NOA53" s="83"/>
      <c r="NOB53" s="97"/>
      <c r="NOC53" s="90"/>
      <c r="NOD53" s="91"/>
      <c r="NOE53" s="103"/>
      <c r="NOF53" s="104"/>
      <c r="NOG53" s="105"/>
      <c r="NOH53" s="118"/>
      <c r="NOI53" s="96"/>
      <c r="NOJ53" s="86"/>
      <c r="NOK53" s="96"/>
      <c r="NOL53" s="96"/>
      <c r="NOM53" s="96"/>
      <c r="NON53" s="96"/>
      <c r="NOO53" s="96"/>
      <c r="NOP53" s="96"/>
      <c r="NOQ53" s="96"/>
      <c r="NOR53" s="96"/>
      <c r="NOS53" s="96"/>
      <c r="NOT53" s="96"/>
      <c r="NOU53" s="96"/>
      <c r="NOV53" s="96"/>
      <c r="NOW53" s="96"/>
      <c r="NOX53" s="96"/>
      <c r="NOY53" s="96"/>
      <c r="NOZ53" s="96"/>
      <c r="NPA53" s="96"/>
      <c r="NPB53" s="96"/>
      <c r="NPC53" s="96"/>
      <c r="NPD53" s="96"/>
      <c r="NPE53" s="96"/>
      <c r="NPF53" s="83"/>
      <c r="NPG53" s="97"/>
      <c r="NPH53" s="90"/>
      <c r="NPI53" s="91"/>
      <c r="NPJ53" s="103"/>
      <c r="NPK53" s="104"/>
      <c r="NPL53" s="105"/>
      <c r="NPM53" s="118"/>
      <c r="NPN53" s="96"/>
      <c r="NPO53" s="86"/>
      <c r="NPP53" s="96"/>
      <c r="NPQ53" s="96"/>
      <c r="NPR53" s="96"/>
      <c r="NPS53" s="96"/>
      <c r="NPT53" s="96"/>
      <c r="NPU53" s="96"/>
      <c r="NPV53" s="96"/>
      <c r="NPW53" s="96"/>
      <c r="NPX53" s="96"/>
      <c r="NPY53" s="96"/>
      <c r="NPZ53" s="96"/>
      <c r="NQA53" s="96"/>
      <c r="NQB53" s="96"/>
      <c r="NQC53" s="96"/>
      <c r="NQD53" s="96"/>
      <c r="NQE53" s="96"/>
      <c r="NQF53" s="96"/>
      <c r="NQG53" s="96"/>
      <c r="NQH53" s="96"/>
      <c r="NQI53" s="96"/>
      <c r="NQJ53" s="96"/>
      <c r="NQK53" s="83"/>
      <c r="NQL53" s="97"/>
      <c r="NQM53" s="90"/>
      <c r="NQN53" s="91"/>
      <c r="NQO53" s="103"/>
      <c r="NQP53" s="104"/>
      <c r="NQQ53" s="105"/>
      <c r="NQR53" s="118"/>
      <c r="NQS53" s="96"/>
      <c r="NQT53" s="86"/>
      <c r="NQU53" s="96"/>
      <c r="NQV53" s="96"/>
      <c r="NQW53" s="96"/>
      <c r="NQX53" s="96"/>
      <c r="NQY53" s="96"/>
      <c r="NQZ53" s="96"/>
      <c r="NRA53" s="96"/>
      <c r="NRB53" s="96"/>
      <c r="NRC53" s="96"/>
      <c r="NRD53" s="96"/>
      <c r="NRE53" s="96"/>
      <c r="NRF53" s="96"/>
      <c r="NRG53" s="96"/>
      <c r="NRH53" s="96"/>
      <c r="NRI53" s="96"/>
      <c r="NRJ53" s="96"/>
      <c r="NRK53" s="96"/>
      <c r="NRL53" s="96"/>
      <c r="NRM53" s="96"/>
      <c r="NRN53" s="96"/>
      <c r="NRO53" s="96"/>
      <c r="NRP53" s="83"/>
      <c r="NRQ53" s="97"/>
      <c r="NRR53" s="90"/>
      <c r="NRS53" s="91"/>
      <c r="NRT53" s="103"/>
      <c r="NRU53" s="104"/>
      <c r="NRV53" s="105"/>
      <c r="NRW53" s="118"/>
      <c r="NRX53" s="96"/>
      <c r="NRY53" s="86"/>
      <c r="NRZ53" s="96"/>
      <c r="NSA53" s="96"/>
      <c r="NSB53" s="96"/>
      <c r="NSC53" s="96"/>
      <c r="NSD53" s="96"/>
      <c r="NSE53" s="96"/>
      <c r="NSF53" s="96"/>
      <c r="NSG53" s="96"/>
      <c r="NSH53" s="96"/>
      <c r="NSI53" s="96"/>
      <c r="NSJ53" s="96"/>
      <c r="NSK53" s="96"/>
      <c r="NSL53" s="96"/>
      <c r="NSM53" s="96"/>
      <c r="NSN53" s="96"/>
      <c r="NSO53" s="96"/>
      <c r="NSP53" s="96"/>
      <c r="NSQ53" s="96"/>
      <c r="NSR53" s="96"/>
      <c r="NSS53" s="96"/>
      <c r="NST53" s="96"/>
      <c r="NSU53" s="83"/>
      <c r="NSV53" s="97"/>
      <c r="NSW53" s="90"/>
      <c r="NSX53" s="91"/>
      <c r="NSY53" s="103"/>
      <c r="NSZ53" s="104"/>
      <c r="NTA53" s="105"/>
      <c r="NTB53" s="118"/>
      <c r="NTC53" s="96"/>
      <c r="NTD53" s="86"/>
      <c r="NTE53" s="96"/>
      <c r="NTF53" s="96"/>
      <c r="NTG53" s="96"/>
      <c r="NTH53" s="96"/>
      <c r="NTI53" s="96"/>
      <c r="NTJ53" s="96"/>
      <c r="NTK53" s="96"/>
      <c r="NTL53" s="96"/>
      <c r="NTM53" s="96"/>
      <c r="NTN53" s="96"/>
      <c r="NTO53" s="96"/>
      <c r="NTP53" s="96"/>
      <c r="NTQ53" s="96"/>
      <c r="NTR53" s="96"/>
      <c r="NTS53" s="96"/>
      <c r="NTT53" s="96"/>
      <c r="NTU53" s="96"/>
      <c r="NTV53" s="96"/>
      <c r="NTW53" s="96"/>
      <c r="NTX53" s="96"/>
      <c r="NTY53" s="96"/>
      <c r="NTZ53" s="83"/>
      <c r="NUA53" s="97"/>
      <c r="NUB53" s="90"/>
      <c r="NUC53" s="91"/>
      <c r="NUD53" s="103"/>
      <c r="NUE53" s="104"/>
      <c r="NUF53" s="105"/>
      <c r="NUG53" s="118"/>
      <c r="NUH53" s="96"/>
      <c r="NUI53" s="86"/>
      <c r="NUJ53" s="96"/>
      <c r="NUK53" s="96"/>
      <c r="NUL53" s="96"/>
      <c r="NUM53" s="96"/>
      <c r="NUN53" s="96"/>
      <c r="NUO53" s="96"/>
      <c r="NUP53" s="96"/>
      <c r="NUQ53" s="96"/>
      <c r="NUR53" s="96"/>
      <c r="NUS53" s="96"/>
      <c r="NUT53" s="96"/>
      <c r="NUU53" s="96"/>
      <c r="NUV53" s="96"/>
      <c r="NUW53" s="96"/>
      <c r="NUX53" s="96"/>
      <c r="NUY53" s="96"/>
      <c r="NUZ53" s="96"/>
      <c r="NVA53" s="96"/>
      <c r="NVB53" s="96"/>
      <c r="NVC53" s="96"/>
      <c r="NVD53" s="96"/>
      <c r="NVE53" s="83"/>
      <c r="NVF53" s="97"/>
      <c r="NVG53" s="90"/>
      <c r="NVH53" s="91"/>
      <c r="NVI53" s="103"/>
      <c r="NVJ53" s="104"/>
      <c r="NVK53" s="105"/>
      <c r="NVL53" s="118"/>
      <c r="NVM53" s="96"/>
      <c r="NVN53" s="86"/>
      <c r="NVO53" s="96"/>
      <c r="NVP53" s="96"/>
      <c r="NVQ53" s="96"/>
      <c r="NVR53" s="96"/>
      <c r="NVS53" s="96"/>
      <c r="NVT53" s="96"/>
      <c r="NVU53" s="96"/>
      <c r="NVV53" s="96"/>
      <c r="NVW53" s="96"/>
      <c r="NVX53" s="96"/>
      <c r="NVY53" s="96"/>
      <c r="NVZ53" s="96"/>
      <c r="NWA53" s="96"/>
      <c r="NWB53" s="96"/>
      <c r="NWC53" s="96"/>
      <c r="NWD53" s="96"/>
      <c r="NWE53" s="96"/>
      <c r="NWF53" s="96"/>
      <c r="NWG53" s="96"/>
      <c r="NWH53" s="96"/>
      <c r="NWI53" s="96"/>
      <c r="NWJ53" s="83"/>
      <c r="NWK53" s="97"/>
      <c r="NWL53" s="90"/>
      <c r="NWM53" s="91"/>
      <c r="NWN53" s="103"/>
      <c r="NWO53" s="104"/>
      <c r="NWP53" s="105"/>
      <c r="NWQ53" s="118"/>
      <c r="NWR53" s="96"/>
      <c r="NWS53" s="86"/>
      <c r="NWT53" s="96"/>
      <c r="NWU53" s="96"/>
      <c r="NWV53" s="96"/>
      <c r="NWW53" s="96"/>
      <c r="NWX53" s="96"/>
      <c r="NWY53" s="96"/>
      <c r="NWZ53" s="96"/>
      <c r="NXA53" s="96"/>
      <c r="NXB53" s="96"/>
      <c r="NXC53" s="96"/>
      <c r="NXD53" s="96"/>
      <c r="NXE53" s="96"/>
      <c r="NXF53" s="96"/>
      <c r="NXG53" s="96"/>
      <c r="NXH53" s="96"/>
      <c r="NXI53" s="96"/>
      <c r="NXJ53" s="96"/>
      <c r="NXK53" s="96"/>
      <c r="NXL53" s="96"/>
      <c r="NXM53" s="96"/>
      <c r="NXN53" s="96"/>
      <c r="NXO53" s="83"/>
      <c r="NXP53" s="97"/>
      <c r="NXQ53" s="90"/>
      <c r="NXR53" s="91"/>
      <c r="NXS53" s="103"/>
      <c r="NXT53" s="104"/>
      <c r="NXU53" s="105"/>
      <c r="NXV53" s="118"/>
      <c r="NXW53" s="96"/>
      <c r="NXX53" s="86"/>
      <c r="NXY53" s="96"/>
      <c r="NXZ53" s="96"/>
      <c r="NYA53" s="96"/>
      <c r="NYB53" s="96"/>
      <c r="NYC53" s="96"/>
      <c r="NYD53" s="96"/>
      <c r="NYE53" s="96"/>
      <c r="NYF53" s="96"/>
      <c r="NYG53" s="96"/>
      <c r="NYH53" s="96"/>
      <c r="NYI53" s="96"/>
      <c r="NYJ53" s="96"/>
      <c r="NYK53" s="96"/>
      <c r="NYL53" s="96"/>
      <c r="NYM53" s="96"/>
      <c r="NYN53" s="96"/>
      <c r="NYO53" s="96"/>
      <c r="NYP53" s="96"/>
      <c r="NYQ53" s="96"/>
      <c r="NYR53" s="96"/>
      <c r="NYS53" s="96"/>
      <c r="NYT53" s="83"/>
      <c r="NYU53" s="97"/>
      <c r="NYV53" s="90"/>
      <c r="NYW53" s="91"/>
      <c r="NYX53" s="103"/>
      <c r="NYY53" s="104"/>
      <c r="NYZ53" s="105"/>
      <c r="NZA53" s="118"/>
      <c r="NZB53" s="96"/>
      <c r="NZC53" s="86"/>
      <c r="NZD53" s="96"/>
      <c r="NZE53" s="96"/>
      <c r="NZF53" s="96"/>
      <c r="NZG53" s="96"/>
      <c r="NZH53" s="96"/>
      <c r="NZI53" s="96"/>
      <c r="NZJ53" s="96"/>
      <c r="NZK53" s="96"/>
      <c r="NZL53" s="96"/>
      <c r="NZM53" s="96"/>
      <c r="NZN53" s="96"/>
      <c r="NZO53" s="96"/>
      <c r="NZP53" s="96"/>
      <c r="NZQ53" s="96"/>
      <c r="NZR53" s="96"/>
      <c r="NZS53" s="96"/>
      <c r="NZT53" s="96"/>
      <c r="NZU53" s="96"/>
      <c r="NZV53" s="96"/>
      <c r="NZW53" s="96"/>
      <c r="NZX53" s="96"/>
      <c r="NZY53" s="83"/>
      <c r="NZZ53" s="97"/>
      <c r="OAA53" s="90"/>
      <c r="OAB53" s="91"/>
      <c r="OAC53" s="103"/>
      <c r="OAD53" s="104"/>
      <c r="OAE53" s="105"/>
      <c r="OAF53" s="118"/>
      <c r="OAG53" s="96"/>
      <c r="OAH53" s="86"/>
      <c r="OAI53" s="96"/>
      <c r="OAJ53" s="96"/>
      <c r="OAK53" s="96"/>
      <c r="OAL53" s="96"/>
      <c r="OAM53" s="96"/>
      <c r="OAN53" s="96"/>
      <c r="OAO53" s="96"/>
      <c r="OAP53" s="96"/>
      <c r="OAQ53" s="96"/>
      <c r="OAR53" s="96"/>
      <c r="OAS53" s="96"/>
      <c r="OAT53" s="96"/>
      <c r="OAU53" s="96"/>
      <c r="OAV53" s="96"/>
      <c r="OAW53" s="96"/>
      <c r="OAX53" s="96"/>
      <c r="OAY53" s="96"/>
      <c r="OAZ53" s="96"/>
      <c r="OBA53" s="96"/>
      <c r="OBB53" s="96"/>
      <c r="OBC53" s="96"/>
      <c r="OBD53" s="83"/>
      <c r="OBE53" s="97"/>
      <c r="OBF53" s="90"/>
      <c r="OBG53" s="91"/>
      <c r="OBH53" s="103"/>
      <c r="OBI53" s="104"/>
      <c r="OBJ53" s="105"/>
      <c r="OBK53" s="118"/>
      <c r="OBL53" s="96"/>
      <c r="OBM53" s="86"/>
      <c r="OBN53" s="96"/>
      <c r="OBO53" s="96"/>
      <c r="OBP53" s="96"/>
      <c r="OBQ53" s="96"/>
      <c r="OBR53" s="96"/>
      <c r="OBS53" s="96"/>
      <c r="OBT53" s="96"/>
      <c r="OBU53" s="96"/>
      <c r="OBV53" s="96"/>
      <c r="OBW53" s="96"/>
      <c r="OBX53" s="96"/>
      <c r="OBY53" s="96"/>
      <c r="OBZ53" s="96"/>
      <c r="OCA53" s="96"/>
      <c r="OCB53" s="96"/>
      <c r="OCC53" s="96"/>
      <c r="OCD53" s="96"/>
      <c r="OCE53" s="96"/>
      <c r="OCF53" s="96"/>
      <c r="OCG53" s="96"/>
      <c r="OCH53" s="96"/>
      <c r="OCI53" s="83"/>
      <c r="OCJ53" s="97"/>
      <c r="OCK53" s="90"/>
      <c r="OCL53" s="91"/>
      <c r="OCM53" s="103"/>
      <c r="OCN53" s="104"/>
      <c r="OCO53" s="105"/>
      <c r="OCP53" s="118"/>
      <c r="OCQ53" s="96"/>
      <c r="OCR53" s="86"/>
      <c r="OCS53" s="96"/>
      <c r="OCT53" s="96"/>
      <c r="OCU53" s="96"/>
      <c r="OCV53" s="96"/>
      <c r="OCW53" s="96"/>
      <c r="OCX53" s="96"/>
      <c r="OCY53" s="96"/>
      <c r="OCZ53" s="96"/>
      <c r="ODA53" s="96"/>
      <c r="ODB53" s="96"/>
      <c r="ODC53" s="96"/>
      <c r="ODD53" s="96"/>
      <c r="ODE53" s="96"/>
      <c r="ODF53" s="96"/>
      <c r="ODG53" s="96"/>
      <c r="ODH53" s="96"/>
      <c r="ODI53" s="96"/>
      <c r="ODJ53" s="96"/>
      <c r="ODK53" s="96"/>
      <c r="ODL53" s="96"/>
      <c r="ODM53" s="96"/>
      <c r="ODN53" s="83"/>
      <c r="ODO53" s="97"/>
      <c r="ODP53" s="90"/>
      <c r="ODQ53" s="91"/>
      <c r="ODR53" s="103"/>
      <c r="ODS53" s="104"/>
      <c r="ODT53" s="105"/>
      <c r="ODU53" s="118"/>
      <c r="ODV53" s="96"/>
      <c r="ODW53" s="86"/>
      <c r="ODX53" s="96"/>
      <c r="ODY53" s="96"/>
      <c r="ODZ53" s="96"/>
      <c r="OEA53" s="96"/>
      <c r="OEB53" s="96"/>
      <c r="OEC53" s="96"/>
      <c r="OED53" s="96"/>
      <c r="OEE53" s="96"/>
      <c r="OEF53" s="96"/>
      <c r="OEG53" s="96"/>
      <c r="OEH53" s="96"/>
      <c r="OEI53" s="96"/>
      <c r="OEJ53" s="96"/>
      <c r="OEK53" s="96"/>
      <c r="OEL53" s="96"/>
      <c r="OEM53" s="96"/>
      <c r="OEN53" s="96"/>
      <c r="OEO53" s="96"/>
      <c r="OEP53" s="96"/>
      <c r="OEQ53" s="96"/>
      <c r="OER53" s="96"/>
      <c r="OES53" s="83"/>
      <c r="OET53" s="97"/>
      <c r="OEU53" s="90"/>
      <c r="OEV53" s="91"/>
      <c r="OEW53" s="103"/>
      <c r="OEX53" s="104"/>
      <c r="OEY53" s="105"/>
      <c r="OEZ53" s="118"/>
      <c r="OFA53" s="96"/>
      <c r="OFB53" s="86"/>
      <c r="OFC53" s="96"/>
      <c r="OFD53" s="96"/>
      <c r="OFE53" s="96"/>
      <c r="OFF53" s="96"/>
      <c r="OFG53" s="96"/>
      <c r="OFH53" s="96"/>
      <c r="OFI53" s="96"/>
      <c r="OFJ53" s="96"/>
      <c r="OFK53" s="96"/>
      <c r="OFL53" s="96"/>
      <c r="OFM53" s="96"/>
      <c r="OFN53" s="96"/>
      <c r="OFO53" s="96"/>
      <c r="OFP53" s="96"/>
      <c r="OFQ53" s="96"/>
      <c r="OFR53" s="96"/>
      <c r="OFS53" s="96"/>
      <c r="OFT53" s="96"/>
      <c r="OFU53" s="96"/>
      <c r="OFV53" s="96"/>
      <c r="OFW53" s="96"/>
      <c r="OFX53" s="83"/>
      <c r="OFY53" s="97"/>
      <c r="OFZ53" s="90"/>
      <c r="OGA53" s="91"/>
      <c r="OGB53" s="103"/>
      <c r="OGC53" s="104"/>
      <c r="OGD53" s="105"/>
      <c r="OGE53" s="118"/>
      <c r="OGF53" s="96"/>
      <c r="OGG53" s="86"/>
      <c r="OGH53" s="96"/>
      <c r="OGI53" s="96"/>
      <c r="OGJ53" s="96"/>
      <c r="OGK53" s="96"/>
      <c r="OGL53" s="96"/>
      <c r="OGM53" s="96"/>
      <c r="OGN53" s="96"/>
      <c r="OGO53" s="96"/>
      <c r="OGP53" s="96"/>
      <c r="OGQ53" s="96"/>
      <c r="OGR53" s="96"/>
      <c r="OGS53" s="96"/>
      <c r="OGT53" s="96"/>
      <c r="OGU53" s="96"/>
      <c r="OGV53" s="96"/>
      <c r="OGW53" s="96"/>
      <c r="OGX53" s="96"/>
      <c r="OGY53" s="96"/>
      <c r="OGZ53" s="96"/>
      <c r="OHA53" s="96"/>
      <c r="OHB53" s="96"/>
      <c r="OHC53" s="83"/>
      <c r="OHD53" s="97"/>
      <c r="OHE53" s="90"/>
      <c r="OHF53" s="91"/>
      <c r="OHG53" s="103"/>
      <c r="OHH53" s="104"/>
      <c r="OHI53" s="105"/>
      <c r="OHJ53" s="118"/>
      <c r="OHK53" s="96"/>
      <c r="OHL53" s="86"/>
      <c r="OHM53" s="96"/>
      <c r="OHN53" s="96"/>
      <c r="OHO53" s="96"/>
      <c r="OHP53" s="96"/>
      <c r="OHQ53" s="96"/>
      <c r="OHR53" s="96"/>
      <c r="OHS53" s="96"/>
      <c r="OHT53" s="96"/>
      <c r="OHU53" s="96"/>
      <c r="OHV53" s="96"/>
      <c r="OHW53" s="96"/>
      <c r="OHX53" s="96"/>
      <c r="OHY53" s="96"/>
      <c r="OHZ53" s="96"/>
      <c r="OIA53" s="96"/>
      <c r="OIB53" s="96"/>
      <c r="OIC53" s="96"/>
      <c r="OID53" s="96"/>
      <c r="OIE53" s="96"/>
      <c r="OIF53" s="96"/>
      <c r="OIG53" s="96"/>
      <c r="OIH53" s="83"/>
      <c r="OII53" s="97"/>
      <c r="OIJ53" s="90"/>
      <c r="OIK53" s="91"/>
      <c r="OIL53" s="103"/>
      <c r="OIM53" s="104"/>
      <c r="OIN53" s="105"/>
      <c r="OIO53" s="118"/>
      <c r="OIP53" s="96"/>
      <c r="OIQ53" s="86"/>
      <c r="OIR53" s="96"/>
      <c r="OIS53" s="96"/>
      <c r="OIT53" s="96"/>
      <c r="OIU53" s="96"/>
      <c r="OIV53" s="96"/>
      <c r="OIW53" s="96"/>
      <c r="OIX53" s="96"/>
      <c r="OIY53" s="96"/>
      <c r="OIZ53" s="96"/>
      <c r="OJA53" s="96"/>
      <c r="OJB53" s="96"/>
      <c r="OJC53" s="96"/>
      <c r="OJD53" s="96"/>
      <c r="OJE53" s="96"/>
      <c r="OJF53" s="96"/>
      <c r="OJG53" s="96"/>
      <c r="OJH53" s="96"/>
      <c r="OJI53" s="96"/>
      <c r="OJJ53" s="96"/>
      <c r="OJK53" s="96"/>
      <c r="OJL53" s="96"/>
      <c r="OJM53" s="83"/>
      <c r="OJN53" s="97"/>
      <c r="OJO53" s="90"/>
      <c r="OJP53" s="91"/>
      <c r="OJQ53" s="103"/>
      <c r="OJR53" s="104"/>
      <c r="OJS53" s="105"/>
      <c r="OJT53" s="118"/>
      <c r="OJU53" s="96"/>
      <c r="OJV53" s="86"/>
      <c r="OJW53" s="96"/>
      <c r="OJX53" s="96"/>
      <c r="OJY53" s="96"/>
      <c r="OJZ53" s="96"/>
      <c r="OKA53" s="96"/>
      <c r="OKB53" s="96"/>
      <c r="OKC53" s="96"/>
      <c r="OKD53" s="96"/>
      <c r="OKE53" s="96"/>
      <c r="OKF53" s="96"/>
      <c r="OKG53" s="96"/>
      <c r="OKH53" s="96"/>
      <c r="OKI53" s="96"/>
      <c r="OKJ53" s="96"/>
      <c r="OKK53" s="96"/>
      <c r="OKL53" s="96"/>
      <c r="OKM53" s="96"/>
      <c r="OKN53" s="96"/>
      <c r="OKO53" s="96"/>
      <c r="OKP53" s="96"/>
      <c r="OKQ53" s="96"/>
      <c r="OKR53" s="83"/>
      <c r="OKS53" s="97"/>
      <c r="OKT53" s="90"/>
      <c r="OKU53" s="91"/>
      <c r="OKV53" s="103"/>
      <c r="OKW53" s="104"/>
      <c r="OKX53" s="105"/>
      <c r="OKY53" s="118"/>
      <c r="OKZ53" s="96"/>
      <c r="OLA53" s="86"/>
      <c r="OLB53" s="96"/>
      <c r="OLC53" s="96"/>
      <c r="OLD53" s="96"/>
      <c r="OLE53" s="96"/>
      <c r="OLF53" s="96"/>
      <c r="OLG53" s="96"/>
      <c r="OLH53" s="96"/>
      <c r="OLI53" s="96"/>
      <c r="OLJ53" s="96"/>
      <c r="OLK53" s="96"/>
      <c r="OLL53" s="96"/>
      <c r="OLM53" s="96"/>
      <c r="OLN53" s="96"/>
      <c r="OLO53" s="96"/>
      <c r="OLP53" s="96"/>
      <c r="OLQ53" s="96"/>
      <c r="OLR53" s="96"/>
      <c r="OLS53" s="96"/>
      <c r="OLT53" s="96"/>
      <c r="OLU53" s="96"/>
      <c r="OLV53" s="96"/>
      <c r="OLW53" s="83"/>
      <c r="OLX53" s="97"/>
      <c r="OLY53" s="90"/>
      <c r="OLZ53" s="91"/>
      <c r="OMA53" s="103"/>
      <c r="OMB53" s="104"/>
      <c r="OMC53" s="105"/>
      <c r="OMD53" s="118"/>
      <c r="OME53" s="96"/>
      <c r="OMF53" s="86"/>
      <c r="OMG53" s="96"/>
      <c r="OMH53" s="96"/>
      <c r="OMI53" s="96"/>
      <c r="OMJ53" s="96"/>
      <c r="OMK53" s="96"/>
      <c r="OML53" s="96"/>
      <c r="OMM53" s="96"/>
      <c r="OMN53" s="96"/>
      <c r="OMO53" s="96"/>
      <c r="OMP53" s="96"/>
      <c r="OMQ53" s="96"/>
      <c r="OMR53" s="96"/>
      <c r="OMS53" s="96"/>
      <c r="OMT53" s="96"/>
      <c r="OMU53" s="96"/>
      <c r="OMV53" s="96"/>
      <c r="OMW53" s="96"/>
      <c r="OMX53" s="96"/>
      <c r="OMY53" s="96"/>
      <c r="OMZ53" s="96"/>
      <c r="ONA53" s="96"/>
      <c r="ONB53" s="83"/>
      <c r="ONC53" s="97"/>
      <c r="OND53" s="90"/>
      <c r="ONE53" s="91"/>
      <c r="ONF53" s="103"/>
      <c r="ONG53" s="104"/>
      <c r="ONH53" s="105"/>
      <c r="ONI53" s="118"/>
      <c r="ONJ53" s="96"/>
      <c r="ONK53" s="86"/>
      <c r="ONL53" s="96"/>
      <c r="ONM53" s="96"/>
      <c r="ONN53" s="96"/>
      <c r="ONO53" s="96"/>
      <c r="ONP53" s="96"/>
      <c r="ONQ53" s="96"/>
      <c r="ONR53" s="96"/>
      <c r="ONS53" s="96"/>
      <c r="ONT53" s="96"/>
      <c r="ONU53" s="96"/>
      <c r="ONV53" s="96"/>
      <c r="ONW53" s="96"/>
      <c r="ONX53" s="96"/>
      <c r="ONY53" s="96"/>
      <c r="ONZ53" s="96"/>
      <c r="OOA53" s="96"/>
      <c r="OOB53" s="96"/>
      <c r="OOC53" s="96"/>
      <c r="OOD53" s="96"/>
      <c r="OOE53" s="96"/>
      <c r="OOF53" s="96"/>
      <c r="OOG53" s="83"/>
      <c r="OOH53" s="97"/>
      <c r="OOI53" s="90"/>
      <c r="OOJ53" s="91"/>
      <c r="OOK53" s="103"/>
      <c r="OOL53" s="104"/>
      <c r="OOM53" s="105"/>
      <c r="OON53" s="118"/>
      <c r="OOO53" s="96"/>
      <c r="OOP53" s="86"/>
      <c r="OOQ53" s="96"/>
      <c r="OOR53" s="96"/>
      <c r="OOS53" s="96"/>
      <c r="OOT53" s="96"/>
      <c r="OOU53" s="96"/>
      <c r="OOV53" s="96"/>
      <c r="OOW53" s="96"/>
      <c r="OOX53" s="96"/>
      <c r="OOY53" s="96"/>
      <c r="OOZ53" s="96"/>
      <c r="OPA53" s="96"/>
      <c r="OPB53" s="96"/>
      <c r="OPC53" s="96"/>
      <c r="OPD53" s="96"/>
      <c r="OPE53" s="96"/>
      <c r="OPF53" s="96"/>
      <c r="OPG53" s="96"/>
      <c r="OPH53" s="96"/>
      <c r="OPI53" s="96"/>
      <c r="OPJ53" s="96"/>
      <c r="OPK53" s="96"/>
      <c r="OPL53" s="83"/>
      <c r="OPM53" s="97"/>
      <c r="OPN53" s="90"/>
      <c r="OPO53" s="91"/>
      <c r="OPP53" s="103"/>
      <c r="OPQ53" s="104"/>
      <c r="OPR53" s="105"/>
      <c r="OPS53" s="118"/>
      <c r="OPT53" s="96"/>
      <c r="OPU53" s="86"/>
      <c r="OPV53" s="96"/>
      <c r="OPW53" s="96"/>
      <c r="OPX53" s="96"/>
      <c r="OPY53" s="96"/>
      <c r="OPZ53" s="96"/>
      <c r="OQA53" s="96"/>
      <c r="OQB53" s="96"/>
      <c r="OQC53" s="96"/>
      <c r="OQD53" s="96"/>
      <c r="OQE53" s="96"/>
      <c r="OQF53" s="96"/>
      <c r="OQG53" s="96"/>
      <c r="OQH53" s="96"/>
      <c r="OQI53" s="96"/>
      <c r="OQJ53" s="96"/>
      <c r="OQK53" s="96"/>
      <c r="OQL53" s="96"/>
      <c r="OQM53" s="96"/>
      <c r="OQN53" s="96"/>
      <c r="OQO53" s="96"/>
      <c r="OQP53" s="96"/>
      <c r="OQQ53" s="83"/>
      <c r="OQR53" s="97"/>
      <c r="OQS53" s="90"/>
      <c r="OQT53" s="91"/>
      <c r="OQU53" s="103"/>
      <c r="OQV53" s="104"/>
      <c r="OQW53" s="105"/>
      <c r="OQX53" s="118"/>
      <c r="OQY53" s="96"/>
      <c r="OQZ53" s="86"/>
      <c r="ORA53" s="96"/>
      <c r="ORB53" s="96"/>
      <c r="ORC53" s="96"/>
      <c r="ORD53" s="96"/>
      <c r="ORE53" s="96"/>
      <c r="ORF53" s="96"/>
      <c r="ORG53" s="96"/>
      <c r="ORH53" s="96"/>
      <c r="ORI53" s="96"/>
      <c r="ORJ53" s="96"/>
      <c r="ORK53" s="96"/>
      <c r="ORL53" s="96"/>
      <c r="ORM53" s="96"/>
      <c r="ORN53" s="96"/>
      <c r="ORO53" s="96"/>
      <c r="ORP53" s="96"/>
      <c r="ORQ53" s="96"/>
      <c r="ORR53" s="96"/>
      <c r="ORS53" s="96"/>
      <c r="ORT53" s="96"/>
      <c r="ORU53" s="96"/>
      <c r="ORV53" s="83"/>
      <c r="ORW53" s="97"/>
      <c r="ORX53" s="90"/>
      <c r="ORY53" s="91"/>
      <c r="ORZ53" s="103"/>
      <c r="OSA53" s="104"/>
      <c r="OSB53" s="105"/>
      <c r="OSC53" s="118"/>
      <c r="OSD53" s="96"/>
      <c r="OSE53" s="86"/>
      <c r="OSF53" s="96"/>
      <c r="OSG53" s="96"/>
      <c r="OSH53" s="96"/>
      <c r="OSI53" s="96"/>
      <c r="OSJ53" s="96"/>
      <c r="OSK53" s="96"/>
      <c r="OSL53" s="96"/>
      <c r="OSM53" s="96"/>
      <c r="OSN53" s="96"/>
      <c r="OSO53" s="96"/>
      <c r="OSP53" s="96"/>
      <c r="OSQ53" s="96"/>
      <c r="OSR53" s="96"/>
      <c r="OSS53" s="96"/>
      <c r="OST53" s="96"/>
      <c r="OSU53" s="96"/>
      <c r="OSV53" s="96"/>
      <c r="OSW53" s="96"/>
      <c r="OSX53" s="96"/>
      <c r="OSY53" s="96"/>
      <c r="OSZ53" s="96"/>
      <c r="OTA53" s="83"/>
      <c r="OTB53" s="97"/>
      <c r="OTC53" s="90"/>
      <c r="OTD53" s="91"/>
      <c r="OTE53" s="103"/>
      <c r="OTF53" s="104"/>
      <c r="OTG53" s="105"/>
      <c r="OTH53" s="118"/>
      <c r="OTI53" s="96"/>
      <c r="OTJ53" s="86"/>
      <c r="OTK53" s="96"/>
      <c r="OTL53" s="96"/>
      <c r="OTM53" s="96"/>
      <c r="OTN53" s="96"/>
      <c r="OTO53" s="96"/>
      <c r="OTP53" s="96"/>
      <c r="OTQ53" s="96"/>
      <c r="OTR53" s="96"/>
      <c r="OTS53" s="96"/>
      <c r="OTT53" s="96"/>
      <c r="OTU53" s="96"/>
      <c r="OTV53" s="96"/>
      <c r="OTW53" s="96"/>
      <c r="OTX53" s="96"/>
      <c r="OTY53" s="96"/>
      <c r="OTZ53" s="96"/>
      <c r="OUA53" s="96"/>
      <c r="OUB53" s="96"/>
      <c r="OUC53" s="96"/>
      <c r="OUD53" s="96"/>
      <c r="OUE53" s="96"/>
      <c r="OUF53" s="83"/>
      <c r="OUG53" s="97"/>
      <c r="OUH53" s="90"/>
      <c r="OUI53" s="91"/>
      <c r="OUJ53" s="103"/>
      <c r="OUK53" s="104"/>
      <c r="OUL53" s="105"/>
      <c r="OUM53" s="118"/>
      <c r="OUN53" s="96"/>
      <c r="OUO53" s="86"/>
      <c r="OUP53" s="96"/>
      <c r="OUQ53" s="96"/>
      <c r="OUR53" s="96"/>
      <c r="OUS53" s="96"/>
      <c r="OUT53" s="96"/>
      <c r="OUU53" s="96"/>
      <c r="OUV53" s="96"/>
      <c r="OUW53" s="96"/>
      <c r="OUX53" s="96"/>
      <c r="OUY53" s="96"/>
      <c r="OUZ53" s="96"/>
      <c r="OVA53" s="96"/>
      <c r="OVB53" s="96"/>
      <c r="OVC53" s="96"/>
      <c r="OVD53" s="96"/>
      <c r="OVE53" s="96"/>
      <c r="OVF53" s="96"/>
      <c r="OVG53" s="96"/>
      <c r="OVH53" s="96"/>
      <c r="OVI53" s="96"/>
      <c r="OVJ53" s="96"/>
      <c r="OVK53" s="83"/>
      <c r="OVL53" s="97"/>
      <c r="OVM53" s="90"/>
      <c r="OVN53" s="91"/>
      <c r="OVO53" s="103"/>
      <c r="OVP53" s="104"/>
      <c r="OVQ53" s="105"/>
      <c r="OVR53" s="118"/>
      <c r="OVS53" s="96"/>
      <c r="OVT53" s="86"/>
      <c r="OVU53" s="96"/>
      <c r="OVV53" s="96"/>
      <c r="OVW53" s="96"/>
      <c r="OVX53" s="96"/>
      <c r="OVY53" s="96"/>
      <c r="OVZ53" s="96"/>
      <c r="OWA53" s="96"/>
      <c r="OWB53" s="96"/>
      <c r="OWC53" s="96"/>
      <c r="OWD53" s="96"/>
      <c r="OWE53" s="96"/>
      <c r="OWF53" s="96"/>
      <c r="OWG53" s="96"/>
      <c r="OWH53" s="96"/>
      <c r="OWI53" s="96"/>
      <c r="OWJ53" s="96"/>
      <c r="OWK53" s="96"/>
      <c r="OWL53" s="96"/>
      <c r="OWM53" s="96"/>
      <c r="OWN53" s="96"/>
      <c r="OWO53" s="96"/>
      <c r="OWP53" s="83"/>
      <c r="OWQ53" s="97"/>
      <c r="OWR53" s="90"/>
      <c r="OWS53" s="91"/>
      <c r="OWT53" s="103"/>
      <c r="OWU53" s="104"/>
      <c r="OWV53" s="105"/>
      <c r="OWW53" s="118"/>
      <c r="OWX53" s="96"/>
      <c r="OWY53" s="86"/>
      <c r="OWZ53" s="96"/>
      <c r="OXA53" s="96"/>
      <c r="OXB53" s="96"/>
      <c r="OXC53" s="96"/>
      <c r="OXD53" s="96"/>
      <c r="OXE53" s="96"/>
      <c r="OXF53" s="96"/>
      <c r="OXG53" s="96"/>
      <c r="OXH53" s="96"/>
      <c r="OXI53" s="96"/>
      <c r="OXJ53" s="96"/>
      <c r="OXK53" s="96"/>
      <c r="OXL53" s="96"/>
      <c r="OXM53" s="96"/>
      <c r="OXN53" s="96"/>
      <c r="OXO53" s="96"/>
      <c r="OXP53" s="96"/>
      <c r="OXQ53" s="96"/>
      <c r="OXR53" s="96"/>
      <c r="OXS53" s="96"/>
      <c r="OXT53" s="96"/>
      <c r="OXU53" s="83"/>
      <c r="OXV53" s="97"/>
      <c r="OXW53" s="90"/>
      <c r="OXX53" s="91"/>
      <c r="OXY53" s="103"/>
      <c r="OXZ53" s="104"/>
      <c r="OYA53" s="105"/>
      <c r="OYB53" s="118"/>
      <c r="OYC53" s="96"/>
      <c r="OYD53" s="86"/>
      <c r="OYE53" s="96"/>
      <c r="OYF53" s="96"/>
      <c r="OYG53" s="96"/>
      <c r="OYH53" s="96"/>
      <c r="OYI53" s="96"/>
      <c r="OYJ53" s="96"/>
      <c r="OYK53" s="96"/>
      <c r="OYL53" s="96"/>
      <c r="OYM53" s="96"/>
      <c r="OYN53" s="96"/>
      <c r="OYO53" s="96"/>
      <c r="OYP53" s="96"/>
      <c r="OYQ53" s="96"/>
      <c r="OYR53" s="96"/>
      <c r="OYS53" s="96"/>
      <c r="OYT53" s="96"/>
      <c r="OYU53" s="96"/>
      <c r="OYV53" s="96"/>
      <c r="OYW53" s="96"/>
      <c r="OYX53" s="96"/>
      <c r="OYY53" s="96"/>
      <c r="OYZ53" s="83"/>
      <c r="OZA53" s="97"/>
      <c r="OZB53" s="90"/>
      <c r="OZC53" s="91"/>
      <c r="OZD53" s="103"/>
      <c r="OZE53" s="104"/>
      <c r="OZF53" s="105"/>
      <c r="OZG53" s="118"/>
      <c r="OZH53" s="96"/>
      <c r="OZI53" s="86"/>
      <c r="OZJ53" s="96"/>
      <c r="OZK53" s="96"/>
      <c r="OZL53" s="96"/>
      <c r="OZM53" s="96"/>
      <c r="OZN53" s="96"/>
      <c r="OZO53" s="96"/>
      <c r="OZP53" s="96"/>
      <c r="OZQ53" s="96"/>
      <c r="OZR53" s="96"/>
      <c r="OZS53" s="96"/>
      <c r="OZT53" s="96"/>
      <c r="OZU53" s="96"/>
      <c r="OZV53" s="96"/>
      <c r="OZW53" s="96"/>
      <c r="OZX53" s="96"/>
      <c r="OZY53" s="96"/>
      <c r="OZZ53" s="96"/>
      <c r="PAA53" s="96"/>
      <c r="PAB53" s="96"/>
      <c r="PAC53" s="96"/>
      <c r="PAD53" s="96"/>
      <c r="PAE53" s="83"/>
      <c r="PAF53" s="97"/>
      <c r="PAG53" s="90"/>
      <c r="PAH53" s="91"/>
      <c r="PAI53" s="103"/>
      <c r="PAJ53" s="104"/>
      <c r="PAK53" s="105"/>
      <c r="PAL53" s="118"/>
      <c r="PAM53" s="96"/>
      <c r="PAN53" s="86"/>
      <c r="PAO53" s="96"/>
      <c r="PAP53" s="96"/>
      <c r="PAQ53" s="96"/>
      <c r="PAR53" s="96"/>
      <c r="PAS53" s="96"/>
      <c r="PAT53" s="96"/>
      <c r="PAU53" s="96"/>
      <c r="PAV53" s="96"/>
      <c r="PAW53" s="96"/>
      <c r="PAX53" s="96"/>
      <c r="PAY53" s="96"/>
      <c r="PAZ53" s="96"/>
      <c r="PBA53" s="96"/>
      <c r="PBB53" s="96"/>
      <c r="PBC53" s="96"/>
      <c r="PBD53" s="96"/>
      <c r="PBE53" s="96"/>
      <c r="PBF53" s="96"/>
      <c r="PBG53" s="96"/>
      <c r="PBH53" s="96"/>
      <c r="PBI53" s="96"/>
      <c r="PBJ53" s="83"/>
      <c r="PBK53" s="97"/>
      <c r="PBL53" s="90"/>
      <c r="PBM53" s="91"/>
      <c r="PBN53" s="103"/>
      <c r="PBO53" s="104"/>
      <c r="PBP53" s="105"/>
      <c r="PBQ53" s="118"/>
      <c r="PBR53" s="96"/>
      <c r="PBS53" s="86"/>
      <c r="PBT53" s="96"/>
      <c r="PBU53" s="96"/>
      <c r="PBV53" s="96"/>
      <c r="PBW53" s="96"/>
      <c r="PBX53" s="96"/>
      <c r="PBY53" s="96"/>
      <c r="PBZ53" s="96"/>
      <c r="PCA53" s="96"/>
      <c r="PCB53" s="96"/>
      <c r="PCC53" s="96"/>
      <c r="PCD53" s="96"/>
      <c r="PCE53" s="96"/>
      <c r="PCF53" s="96"/>
      <c r="PCG53" s="96"/>
      <c r="PCH53" s="96"/>
      <c r="PCI53" s="96"/>
      <c r="PCJ53" s="96"/>
      <c r="PCK53" s="96"/>
      <c r="PCL53" s="96"/>
      <c r="PCM53" s="96"/>
      <c r="PCN53" s="96"/>
      <c r="PCO53" s="83"/>
      <c r="PCP53" s="97"/>
      <c r="PCQ53" s="90"/>
      <c r="PCR53" s="91"/>
      <c r="PCS53" s="103"/>
      <c r="PCT53" s="104"/>
      <c r="PCU53" s="105"/>
      <c r="PCV53" s="118"/>
      <c r="PCW53" s="96"/>
      <c r="PCX53" s="86"/>
      <c r="PCY53" s="96"/>
      <c r="PCZ53" s="96"/>
      <c r="PDA53" s="96"/>
      <c r="PDB53" s="96"/>
      <c r="PDC53" s="96"/>
      <c r="PDD53" s="96"/>
      <c r="PDE53" s="96"/>
      <c r="PDF53" s="96"/>
      <c r="PDG53" s="96"/>
      <c r="PDH53" s="96"/>
      <c r="PDI53" s="96"/>
      <c r="PDJ53" s="96"/>
      <c r="PDK53" s="96"/>
      <c r="PDL53" s="96"/>
      <c r="PDM53" s="96"/>
      <c r="PDN53" s="96"/>
      <c r="PDO53" s="96"/>
      <c r="PDP53" s="96"/>
      <c r="PDQ53" s="96"/>
      <c r="PDR53" s="96"/>
      <c r="PDS53" s="96"/>
      <c r="PDT53" s="83"/>
      <c r="PDU53" s="97"/>
      <c r="PDV53" s="90"/>
      <c r="PDW53" s="91"/>
      <c r="PDX53" s="103"/>
      <c r="PDY53" s="104"/>
      <c r="PDZ53" s="105"/>
      <c r="PEA53" s="118"/>
      <c r="PEB53" s="96"/>
      <c r="PEC53" s="86"/>
      <c r="PED53" s="96"/>
      <c r="PEE53" s="96"/>
      <c r="PEF53" s="96"/>
      <c r="PEG53" s="96"/>
      <c r="PEH53" s="96"/>
      <c r="PEI53" s="96"/>
      <c r="PEJ53" s="96"/>
      <c r="PEK53" s="96"/>
      <c r="PEL53" s="96"/>
      <c r="PEM53" s="96"/>
      <c r="PEN53" s="96"/>
      <c r="PEO53" s="96"/>
      <c r="PEP53" s="96"/>
      <c r="PEQ53" s="96"/>
      <c r="PER53" s="96"/>
      <c r="PES53" s="96"/>
      <c r="PET53" s="96"/>
      <c r="PEU53" s="96"/>
      <c r="PEV53" s="96"/>
      <c r="PEW53" s="96"/>
      <c r="PEX53" s="96"/>
      <c r="PEY53" s="83"/>
      <c r="PEZ53" s="97"/>
      <c r="PFA53" s="90"/>
      <c r="PFB53" s="91"/>
      <c r="PFC53" s="103"/>
      <c r="PFD53" s="104"/>
      <c r="PFE53" s="105"/>
      <c r="PFF53" s="118"/>
      <c r="PFG53" s="96"/>
      <c r="PFH53" s="86"/>
      <c r="PFI53" s="96"/>
      <c r="PFJ53" s="96"/>
      <c r="PFK53" s="96"/>
      <c r="PFL53" s="96"/>
      <c r="PFM53" s="96"/>
      <c r="PFN53" s="96"/>
      <c r="PFO53" s="96"/>
      <c r="PFP53" s="96"/>
      <c r="PFQ53" s="96"/>
      <c r="PFR53" s="96"/>
      <c r="PFS53" s="96"/>
      <c r="PFT53" s="96"/>
      <c r="PFU53" s="96"/>
      <c r="PFV53" s="96"/>
      <c r="PFW53" s="96"/>
      <c r="PFX53" s="96"/>
      <c r="PFY53" s="96"/>
      <c r="PFZ53" s="96"/>
      <c r="PGA53" s="96"/>
      <c r="PGB53" s="96"/>
      <c r="PGC53" s="96"/>
      <c r="PGD53" s="83"/>
      <c r="PGE53" s="97"/>
      <c r="PGF53" s="90"/>
      <c r="PGG53" s="91"/>
      <c r="PGH53" s="103"/>
      <c r="PGI53" s="104"/>
      <c r="PGJ53" s="105"/>
      <c r="PGK53" s="118"/>
      <c r="PGL53" s="96"/>
      <c r="PGM53" s="86"/>
      <c r="PGN53" s="96"/>
      <c r="PGO53" s="96"/>
      <c r="PGP53" s="96"/>
      <c r="PGQ53" s="96"/>
      <c r="PGR53" s="96"/>
      <c r="PGS53" s="96"/>
      <c r="PGT53" s="96"/>
      <c r="PGU53" s="96"/>
      <c r="PGV53" s="96"/>
      <c r="PGW53" s="96"/>
      <c r="PGX53" s="96"/>
      <c r="PGY53" s="96"/>
      <c r="PGZ53" s="96"/>
      <c r="PHA53" s="96"/>
      <c r="PHB53" s="96"/>
      <c r="PHC53" s="96"/>
      <c r="PHD53" s="96"/>
      <c r="PHE53" s="96"/>
      <c r="PHF53" s="96"/>
      <c r="PHG53" s="96"/>
      <c r="PHH53" s="96"/>
      <c r="PHI53" s="83"/>
      <c r="PHJ53" s="97"/>
      <c r="PHK53" s="90"/>
      <c r="PHL53" s="91"/>
      <c r="PHM53" s="103"/>
      <c r="PHN53" s="104"/>
      <c r="PHO53" s="105"/>
      <c r="PHP53" s="118"/>
      <c r="PHQ53" s="96"/>
      <c r="PHR53" s="86"/>
      <c r="PHS53" s="96"/>
      <c r="PHT53" s="96"/>
      <c r="PHU53" s="96"/>
      <c r="PHV53" s="96"/>
      <c r="PHW53" s="96"/>
      <c r="PHX53" s="96"/>
      <c r="PHY53" s="96"/>
      <c r="PHZ53" s="96"/>
      <c r="PIA53" s="96"/>
      <c r="PIB53" s="96"/>
      <c r="PIC53" s="96"/>
      <c r="PID53" s="96"/>
      <c r="PIE53" s="96"/>
      <c r="PIF53" s="96"/>
      <c r="PIG53" s="96"/>
      <c r="PIH53" s="96"/>
      <c r="PII53" s="96"/>
      <c r="PIJ53" s="96"/>
      <c r="PIK53" s="96"/>
      <c r="PIL53" s="96"/>
      <c r="PIM53" s="96"/>
      <c r="PIN53" s="83"/>
      <c r="PIO53" s="97"/>
      <c r="PIP53" s="90"/>
      <c r="PIQ53" s="91"/>
      <c r="PIR53" s="103"/>
      <c r="PIS53" s="104"/>
      <c r="PIT53" s="105"/>
      <c r="PIU53" s="118"/>
      <c r="PIV53" s="96"/>
      <c r="PIW53" s="86"/>
      <c r="PIX53" s="96"/>
      <c r="PIY53" s="96"/>
      <c r="PIZ53" s="96"/>
      <c r="PJA53" s="96"/>
      <c r="PJB53" s="96"/>
      <c r="PJC53" s="96"/>
      <c r="PJD53" s="96"/>
      <c r="PJE53" s="96"/>
      <c r="PJF53" s="96"/>
      <c r="PJG53" s="96"/>
      <c r="PJH53" s="96"/>
      <c r="PJI53" s="96"/>
      <c r="PJJ53" s="96"/>
      <c r="PJK53" s="96"/>
      <c r="PJL53" s="96"/>
      <c r="PJM53" s="96"/>
      <c r="PJN53" s="96"/>
      <c r="PJO53" s="96"/>
      <c r="PJP53" s="96"/>
      <c r="PJQ53" s="96"/>
      <c r="PJR53" s="96"/>
      <c r="PJS53" s="83"/>
      <c r="PJT53" s="97"/>
      <c r="PJU53" s="90"/>
      <c r="PJV53" s="91"/>
      <c r="PJW53" s="103"/>
      <c r="PJX53" s="104"/>
      <c r="PJY53" s="105"/>
      <c r="PJZ53" s="118"/>
      <c r="PKA53" s="96"/>
      <c r="PKB53" s="86"/>
      <c r="PKC53" s="96"/>
      <c r="PKD53" s="96"/>
      <c r="PKE53" s="96"/>
      <c r="PKF53" s="96"/>
      <c r="PKG53" s="96"/>
      <c r="PKH53" s="96"/>
      <c r="PKI53" s="96"/>
      <c r="PKJ53" s="96"/>
      <c r="PKK53" s="96"/>
      <c r="PKL53" s="96"/>
      <c r="PKM53" s="96"/>
      <c r="PKN53" s="96"/>
      <c r="PKO53" s="96"/>
      <c r="PKP53" s="96"/>
      <c r="PKQ53" s="96"/>
      <c r="PKR53" s="96"/>
      <c r="PKS53" s="96"/>
      <c r="PKT53" s="96"/>
      <c r="PKU53" s="96"/>
      <c r="PKV53" s="96"/>
      <c r="PKW53" s="96"/>
      <c r="PKX53" s="83"/>
      <c r="PKY53" s="97"/>
      <c r="PKZ53" s="90"/>
      <c r="PLA53" s="91"/>
      <c r="PLB53" s="103"/>
      <c r="PLC53" s="104"/>
      <c r="PLD53" s="105"/>
      <c r="PLE53" s="118"/>
      <c r="PLF53" s="96"/>
      <c r="PLG53" s="86"/>
      <c r="PLH53" s="96"/>
      <c r="PLI53" s="96"/>
      <c r="PLJ53" s="96"/>
      <c r="PLK53" s="96"/>
      <c r="PLL53" s="96"/>
      <c r="PLM53" s="96"/>
      <c r="PLN53" s="96"/>
      <c r="PLO53" s="96"/>
      <c r="PLP53" s="96"/>
      <c r="PLQ53" s="96"/>
      <c r="PLR53" s="96"/>
      <c r="PLS53" s="96"/>
      <c r="PLT53" s="96"/>
      <c r="PLU53" s="96"/>
      <c r="PLV53" s="96"/>
      <c r="PLW53" s="96"/>
      <c r="PLX53" s="96"/>
      <c r="PLY53" s="96"/>
      <c r="PLZ53" s="96"/>
      <c r="PMA53" s="96"/>
      <c r="PMB53" s="96"/>
      <c r="PMC53" s="83"/>
      <c r="PMD53" s="97"/>
      <c r="PME53" s="90"/>
      <c r="PMF53" s="91"/>
      <c r="PMG53" s="103"/>
      <c r="PMH53" s="104"/>
      <c r="PMI53" s="105"/>
      <c r="PMJ53" s="118"/>
      <c r="PMK53" s="96"/>
      <c r="PML53" s="86"/>
      <c r="PMM53" s="96"/>
      <c r="PMN53" s="96"/>
      <c r="PMO53" s="96"/>
      <c r="PMP53" s="96"/>
      <c r="PMQ53" s="96"/>
      <c r="PMR53" s="96"/>
      <c r="PMS53" s="96"/>
      <c r="PMT53" s="96"/>
      <c r="PMU53" s="96"/>
      <c r="PMV53" s="96"/>
      <c r="PMW53" s="96"/>
      <c r="PMX53" s="96"/>
      <c r="PMY53" s="96"/>
      <c r="PMZ53" s="96"/>
      <c r="PNA53" s="96"/>
      <c r="PNB53" s="96"/>
      <c r="PNC53" s="96"/>
      <c r="PND53" s="96"/>
      <c r="PNE53" s="96"/>
      <c r="PNF53" s="96"/>
      <c r="PNG53" s="96"/>
      <c r="PNH53" s="83"/>
      <c r="PNI53" s="97"/>
      <c r="PNJ53" s="90"/>
      <c r="PNK53" s="91"/>
      <c r="PNL53" s="103"/>
      <c r="PNM53" s="104"/>
      <c r="PNN53" s="105"/>
      <c r="PNO53" s="118"/>
      <c r="PNP53" s="96"/>
      <c r="PNQ53" s="86"/>
      <c r="PNR53" s="96"/>
      <c r="PNS53" s="96"/>
      <c r="PNT53" s="96"/>
      <c r="PNU53" s="96"/>
      <c r="PNV53" s="96"/>
      <c r="PNW53" s="96"/>
      <c r="PNX53" s="96"/>
      <c r="PNY53" s="96"/>
      <c r="PNZ53" s="96"/>
      <c r="POA53" s="96"/>
      <c r="POB53" s="96"/>
      <c r="POC53" s="96"/>
      <c r="POD53" s="96"/>
      <c r="POE53" s="96"/>
      <c r="POF53" s="96"/>
      <c r="POG53" s="96"/>
      <c r="POH53" s="96"/>
      <c r="POI53" s="96"/>
      <c r="POJ53" s="96"/>
      <c r="POK53" s="96"/>
      <c r="POL53" s="96"/>
      <c r="POM53" s="83"/>
      <c r="PON53" s="97"/>
      <c r="POO53" s="90"/>
      <c r="POP53" s="91"/>
      <c r="POQ53" s="103"/>
      <c r="POR53" s="104"/>
      <c r="POS53" s="105"/>
      <c r="POT53" s="118"/>
      <c r="POU53" s="96"/>
      <c r="POV53" s="86"/>
      <c r="POW53" s="96"/>
      <c r="POX53" s="96"/>
      <c r="POY53" s="96"/>
      <c r="POZ53" s="96"/>
      <c r="PPA53" s="96"/>
      <c r="PPB53" s="96"/>
      <c r="PPC53" s="96"/>
      <c r="PPD53" s="96"/>
      <c r="PPE53" s="96"/>
      <c r="PPF53" s="96"/>
      <c r="PPG53" s="96"/>
      <c r="PPH53" s="96"/>
      <c r="PPI53" s="96"/>
      <c r="PPJ53" s="96"/>
      <c r="PPK53" s="96"/>
      <c r="PPL53" s="96"/>
      <c r="PPM53" s="96"/>
      <c r="PPN53" s="96"/>
      <c r="PPO53" s="96"/>
      <c r="PPP53" s="96"/>
      <c r="PPQ53" s="96"/>
      <c r="PPR53" s="83"/>
      <c r="PPS53" s="97"/>
      <c r="PPT53" s="90"/>
      <c r="PPU53" s="91"/>
      <c r="PPV53" s="103"/>
      <c r="PPW53" s="104"/>
      <c r="PPX53" s="105"/>
      <c r="PPY53" s="118"/>
      <c r="PPZ53" s="96"/>
      <c r="PQA53" s="86"/>
      <c r="PQB53" s="96"/>
      <c r="PQC53" s="96"/>
      <c r="PQD53" s="96"/>
      <c r="PQE53" s="96"/>
      <c r="PQF53" s="96"/>
      <c r="PQG53" s="96"/>
      <c r="PQH53" s="96"/>
      <c r="PQI53" s="96"/>
      <c r="PQJ53" s="96"/>
      <c r="PQK53" s="96"/>
      <c r="PQL53" s="96"/>
      <c r="PQM53" s="96"/>
      <c r="PQN53" s="96"/>
      <c r="PQO53" s="96"/>
      <c r="PQP53" s="96"/>
      <c r="PQQ53" s="96"/>
      <c r="PQR53" s="96"/>
      <c r="PQS53" s="96"/>
      <c r="PQT53" s="96"/>
      <c r="PQU53" s="96"/>
      <c r="PQV53" s="96"/>
      <c r="PQW53" s="83"/>
      <c r="PQX53" s="97"/>
      <c r="PQY53" s="90"/>
      <c r="PQZ53" s="91"/>
      <c r="PRA53" s="103"/>
      <c r="PRB53" s="104"/>
      <c r="PRC53" s="105"/>
      <c r="PRD53" s="118"/>
      <c r="PRE53" s="96"/>
      <c r="PRF53" s="86"/>
      <c r="PRG53" s="96"/>
      <c r="PRH53" s="96"/>
      <c r="PRI53" s="96"/>
      <c r="PRJ53" s="96"/>
      <c r="PRK53" s="96"/>
      <c r="PRL53" s="96"/>
      <c r="PRM53" s="96"/>
      <c r="PRN53" s="96"/>
      <c r="PRO53" s="96"/>
      <c r="PRP53" s="96"/>
      <c r="PRQ53" s="96"/>
      <c r="PRR53" s="96"/>
      <c r="PRS53" s="96"/>
      <c r="PRT53" s="96"/>
      <c r="PRU53" s="96"/>
      <c r="PRV53" s="96"/>
      <c r="PRW53" s="96"/>
      <c r="PRX53" s="96"/>
      <c r="PRY53" s="96"/>
      <c r="PRZ53" s="96"/>
      <c r="PSA53" s="96"/>
      <c r="PSB53" s="83"/>
      <c r="PSC53" s="97"/>
      <c r="PSD53" s="90"/>
      <c r="PSE53" s="91"/>
      <c r="PSF53" s="103"/>
      <c r="PSG53" s="104"/>
      <c r="PSH53" s="105"/>
      <c r="PSI53" s="118"/>
      <c r="PSJ53" s="96"/>
      <c r="PSK53" s="86"/>
      <c r="PSL53" s="96"/>
      <c r="PSM53" s="96"/>
      <c r="PSN53" s="96"/>
      <c r="PSO53" s="96"/>
      <c r="PSP53" s="96"/>
      <c r="PSQ53" s="96"/>
      <c r="PSR53" s="96"/>
      <c r="PSS53" s="96"/>
      <c r="PST53" s="96"/>
      <c r="PSU53" s="96"/>
      <c r="PSV53" s="96"/>
      <c r="PSW53" s="96"/>
      <c r="PSX53" s="96"/>
      <c r="PSY53" s="96"/>
      <c r="PSZ53" s="96"/>
      <c r="PTA53" s="96"/>
      <c r="PTB53" s="96"/>
      <c r="PTC53" s="96"/>
      <c r="PTD53" s="96"/>
      <c r="PTE53" s="96"/>
      <c r="PTF53" s="96"/>
      <c r="PTG53" s="83"/>
      <c r="PTH53" s="97"/>
      <c r="PTI53" s="90"/>
      <c r="PTJ53" s="91"/>
      <c r="PTK53" s="103"/>
      <c r="PTL53" s="104"/>
      <c r="PTM53" s="105"/>
      <c r="PTN53" s="118"/>
      <c r="PTO53" s="96"/>
      <c r="PTP53" s="86"/>
      <c r="PTQ53" s="96"/>
      <c r="PTR53" s="96"/>
      <c r="PTS53" s="96"/>
      <c r="PTT53" s="96"/>
      <c r="PTU53" s="96"/>
      <c r="PTV53" s="96"/>
      <c r="PTW53" s="96"/>
      <c r="PTX53" s="96"/>
      <c r="PTY53" s="96"/>
      <c r="PTZ53" s="96"/>
      <c r="PUA53" s="96"/>
      <c r="PUB53" s="96"/>
      <c r="PUC53" s="96"/>
      <c r="PUD53" s="96"/>
      <c r="PUE53" s="96"/>
      <c r="PUF53" s="96"/>
      <c r="PUG53" s="96"/>
      <c r="PUH53" s="96"/>
      <c r="PUI53" s="96"/>
      <c r="PUJ53" s="96"/>
      <c r="PUK53" s="96"/>
      <c r="PUL53" s="83"/>
      <c r="PUM53" s="97"/>
      <c r="PUN53" s="90"/>
      <c r="PUO53" s="91"/>
      <c r="PUP53" s="103"/>
      <c r="PUQ53" s="104"/>
      <c r="PUR53" s="105"/>
      <c r="PUS53" s="118"/>
      <c r="PUT53" s="96"/>
      <c r="PUU53" s="86"/>
      <c r="PUV53" s="96"/>
      <c r="PUW53" s="96"/>
      <c r="PUX53" s="96"/>
      <c r="PUY53" s="96"/>
      <c r="PUZ53" s="96"/>
      <c r="PVA53" s="96"/>
      <c r="PVB53" s="96"/>
      <c r="PVC53" s="96"/>
      <c r="PVD53" s="96"/>
      <c r="PVE53" s="96"/>
      <c r="PVF53" s="96"/>
      <c r="PVG53" s="96"/>
      <c r="PVH53" s="96"/>
      <c r="PVI53" s="96"/>
      <c r="PVJ53" s="96"/>
      <c r="PVK53" s="96"/>
      <c r="PVL53" s="96"/>
      <c r="PVM53" s="96"/>
      <c r="PVN53" s="96"/>
      <c r="PVO53" s="96"/>
      <c r="PVP53" s="96"/>
      <c r="PVQ53" s="83"/>
      <c r="PVR53" s="97"/>
      <c r="PVS53" s="90"/>
      <c r="PVT53" s="91"/>
      <c r="PVU53" s="103"/>
      <c r="PVV53" s="104"/>
      <c r="PVW53" s="105"/>
      <c r="PVX53" s="118"/>
      <c r="PVY53" s="96"/>
      <c r="PVZ53" s="86"/>
      <c r="PWA53" s="96"/>
      <c r="PWB53" s="96"/>
      <c r="PWC53" s="96"/>
      <c r="PWD53" s="96"/>
      <c r="PWE53" s="96"/>
      <c r="PWF53" s="96"/>
      <c r="PWG53" s="96"/>
      <c r="PWH53" s="96"/>
      <c r="PWI53" s="96"/>
      <c r="PWJ53" s="96"/>
      <c r="PWK53" s="96"/>
      <c r="PWL53" s="96"/>
      <c r="PWM53" s="96"/>
      <c r="PWN53" s="96"/>
      <c r="PWO53" s="96"/>
      <c r="PWP53" s="96"/>
      <c r="PWQ53" s="96"/>
      <c r="PWR53" s="96"/>
      <c r="PWS53" s="96"/>
      <c r="PWT53" s="96"/>
      <c r="PWU53" s="96"/>
      <c r="PWV53" s="83"/>
      <c r="PWW53" s="97"/>
      <c r="PWX53" s="90"/>
      <c r="PWY53" s="91"/>
      <c r="PWZ53" s="103"/>
      <c r="PXA53" s="104"/>
      <c r="PXB53" s="105"/>
      <c r="PXC53" s="118"/>
      <c r="PXD53" s="96"/>
      <c r="PXE53" s="86"/>
      <c r="PXF53" s="96"/>
      <c r="PXG53" s="96"/>
      <c r="PXH53" s="96"/>
      <c r="PXI53" s="96"/>
      <c r="PXJ53" s="96"/>
      <c r="PXK53" s="96"/>
      <c r="PXL53" s="96"/>
      <c r="PXM53" s="96"/>
      <c r="PXN53" s="96"/>
      <c r="PXO53" s="96"/>
      <c r="PXP53" s="96"/>
      <c r="PXQ53" s="96"/>
      <c r="PXR53" s="96"/>
      <c r="PXS53" s="96"/>
      <c r="PXT53" s="96"/>
      <c r="PXU53" s="96"/>
      <c r="PXV53" s="96"/>
      <c r="PXW53" s="96"/>
      <c r="PXX53" s="96"/>
      <c r="PXY53" s="96"/>
      <c r="PXZ53" s="96"/>
      <c r="PYA53" s="83"/>
      <c r="PYB53" s="97"/>
      <c r="PYC53" s="90"/>
      <c r="PYD53" s="91"/>
      <c r="PYE53" s="103"/>
      <c r="PYF53" s="104"/>
      <c r="PYG53" s="105"/>
      <c r="PYH53" s="118"/>
      <c r="PYI53" s="96"/>
      <c r="PYJ53" s="86"/>
      <c r="PYK53" s="96"/>
      <c r="PYL53" s="96"/>
      <c r="PYM53" s="96"/>
      <c r="PYN53" s="96"/>
      <c r="PYO53" s="96"/>
      <c r="PYP53" s="96"/>
      <c r="PYQ53" s="96"/>
      <c r="PYR53" s="96"/>
      <c r="PYS53" s="96"/>
      <c r="PYT53" s="96"/>
      <c r="PYU53" s="96"/>
      <c r="PYV53" s="96"/>
      <c r="PYW53" s="96"/>
      <c r="PYX53" s="96"/>
      <c r="PYY53" s="96"/>
      <c r="PYZ53" s="96"/>
      <c r="PZA53" s="96"/>
      <c r="PZB53" s="96"/>
      <c r="PZC53" s="96"/>
      <c r="PZD53" s="96"/>
      <c r="PZE53" s="96"/>
      <c r="PZF53" s="83"/>
      <c r="PZG53" s="97"/>
      <c r="PZH53" s="90"/>
      <c r="PZI53" s="91"/>
      <c r="PZJ53" s="103"/>
      <c r="PZK53" s="104"/>
      <c r="PZL53" s="105"/>
      <c r="PZM53" s="118"/>
      <c r="PZN53" s="96"/>
      <c r="PZO53" s="86"/>
      <c r="PZP53" s="96"/>
      <c r="PZQ53" s="96"/>
      <c r="PZR53" s="96"/>
      <c r="PZS53" s="96"/>
      <c r="PZT53" s="96"/>
      <c r="PZU53" s="96"/>
      <c r="PZV53" s="96"/>
      <c r="PZW53" s="96"/>
      <c r="PZX53" s="96"/>
      <c r="PZY53" s="96"/>
      <c r="PZZ53" s="96"/>
      <c r="QAA53" s="96"/>
      <c r="QAB53" s="96"/>
      <c r="QAC53" s="96"/>
      <c r="QAD53" s="96"/>
      <c r="QAE53" s="96"/>
      <c r="QAF53" s="96"/>
      <c r="QAG53" s="96"/>
      <c r="QAH53" s="96"/>
      <c r="QAI53" s="96"/>
      <c r="QAJ53" s="96"/>
      <c r="QAK53" s="83"/>
      <c r="QAL53" s="97"/>
      <c r="QAM53" s="90"/>
      <c r="QAN53" s="91"/>
      <c r="QAO53" s="103"/>
      <c r="QAP53" s="104"/>
      <c r="QAQ53" s="105"/>
      <c r="QAR53" s="118"/>
      <c r="QAS53" s="96"/>
      <c r="QAT53" s="86"/>
      <c r="QAU53" s="96"/>
      <c r="QAV53" s="96"/>
      <c r="QAW53" s="96"/>
      <c r="QAX53" s="96"/>
      <c r="QAY53" s="96"/>
      <c r="QAZ53" s="96"/>
      <c r="QBA53" s="96"/>
      <c r="QBB53" s="96"/>
      <c r="QBC53" s="96"/>
      <c r="QBD53" s="96"/>
      <c r="QBE53" s="96"/>
      <c r="QBF53" s="96"/>
      <c r="QBG53" s="96"/>
      <c r="QBH53" s="96"/>
      <c r="QBI53" s="96"/>
      <c r="QBJ53" s="96"/>
      <c r="QBK53" s="96"/>
      <c r="QBL53" s="96"/>
      <c r="QBM53" s="96"/>
      <c r="QBN53" s="96"/>
      <c r="QBO53" s="96"/>
      <c r="QBP53" s="83"/>
      <c r="QBQ53" s="97"/>
      <c r="QBR53" s="90"/>
      <c r="QBS53" s="91"/>
      <c r="QBT53" s="103"/>
      <c r="QBU53" s="104"/>
      <c r="QBV53" s="105"/>
      <c r="QBW53" s="118"/>
      <c r="QBX53" s="96"/>
      <c r="QBY53" s="86"/>
      <c r="QBZ53" s="96"/>
      <c r="QCA53" s="96"/>
      <c r="QCB53" s="96"/>
      <c r="QCC53" s="96"/>
      <c r="QCD53" s="96"/>
      <c r="QCE53" s="96"/>
      <c r="QCF53" s="96"/>
      <c r="QCG53" s="96"/>
      <c r="QCH53" s="96"/>
      <c r="QCI53" s="96"/>
      <c r="QCJ53" s="96"/>
      <c r="QCK53" s="96"/>
      <c r="QCL53" s="96"/>
      <c r="QCM53" s="96"/>
      <c r="QCN53" s="96"/>
      <c r="QCO53" s="96"/>
      <c r="QCP53" s="96"/>
      <c r="QCQ53" s="96"/>
      <c r="QCR53" s="96"/>
      <c r="QCS53" s="96"/>
      <c r="QCT53" s="96"/>
      <c r="QCU53" s="83"/>
      <c r="QCV53" s="97"/>
      <c r="QCW53" s="90"/>
      <c r="QCX53" s="91"/>
      <c r="QCY53" s="103"/>
      <c r="QCZ53" s="104"/>
      <c r="QDA53" s="105"/>
      <c r="QDB53" s="118"/>
      <c r="QDC53" s="96"/>
      <c r="QDD53" s="86"/>
      <c r="QDE53" s="96"/>
      <c r="QDF53" s="96"/>
      <c r="QDG53" s="96"/>
      <c r="QDH53" s="96"/>
      <c r="QDI53" s="96"/>
      <c r="QDJ53" s="96"/>
      <c r="QDK53" s="96"/>
      <c r="QDL53" s="96"/>
      <c r="QDM53" s="96"/>
      <c r="QDN53" s="96"/>
      <c r="QDO53" s="96"/>
      <c r="QDP53" s="96"/>
      <c r="QDQ53" s="96"/>
      <c r="QDR53" s="96"/>
      <c r="QDS53" s="96"/>
      <c r="QDT53" s="96"/>
      <c r="QDU53" s="96"/>
      <c r="QDV53" s="96"/>
      <c r="QDW53" s="96"/>
      <c r="QDX53" s="96"/>
      <c r="QDY53" s="96"/>
      <c r="QDZ53" s="83"/>
      <c r="QEA53" s="97"/>
      <c r="QEB53" s="90"/>
      <c r="QEC53" s="91"/>
      <c r="QED53" s="103"/>
      <c r="QEE53" s="104"/>
      <c r="QEF53" s="105"/>
      <c r="QEG53" s="118"/>
      <c r="QEH53" s="96"/>
      <c r="QEI53" s="86"/>
      <c r="QEJ53" s="96"/>
      <c r="QEK53" s="96"/>
      <c r="QEL53" s="96"/>
      <c r="QEM53" s="96"/>
      <c r="QEN53" s="96"/>
      <c r="QEO53" s="96"/>
      <c r="QEP53" s="96"/>
      <c r="QEQ53" s="96"/>
      <c r="QER53" s="96"/>
      <c r="QES53" s="96"/>
      <c r="QET53" s="96"/>
      <c r="QEU53" s="96"/>
      <c r="QEV53" s="96"/>
      <c r="QEW53" s="96"/>
      <c r="QEX53" s="96"/>
      <c r="QEY53" s="96"/>
      <c r="QEZ53" s="96"/>
      <c r="QFA53" s="96"/>
      <c r="QFB53" s="96"/>
      <c r="QFC53" s="96"/>
      <c r="QFD53" s="96"/>
      <c r="QFE53" s="83"/>
      <c r="QFF53" s="97"/>
      <c r="QFG53" s="90"/>
      <c r="QFH53" s="91"/>
      <c r="QFI53" s="103"/>
      <c r="QFJ53" s="104"/>
      <c r="QFK53" s="105"/>
      <c r="QFL53" s="118"/>
      <c r="QFM53" s="96"/>
      <c r="QFN53" s="86"/>
      <c r="QFO53" s="96"/>
      <c r="QFP53" s="96"/>
      <c r="QFQ53" s="96"/>
      <c r="QFR53" s="96"/>
      <c r="QFS53" s="96"/>
      <c r="QFT53" s="96"/>
      <c r="QFU53" s="96"/>
      <c r="QFV53" s="96"/>
      <c r="QFW53" s="96"/>
      <c r="QFX53" s="96"/>
      <c r="QFY53" s="96"/>
      <c r="QFZ53" s="96"/>
      <c r="QGA53" s="96"/>
      <c r="QGB53" s="96"/>
      <c r="QGC53" s="96"/>
      <c r="QGD53" s="96"/>
      <c r="QGE53" s="96"/>
      <c r="QGF53" s="96"/>
      <c r="QGG53" s="96"/>
      <c r="QGH53" s="96"/>
      <c r="QGI53" s="96"/>
      <c r="QGJ53" s="83"/>
      <c r="QGK53" s="97"/>
      <c r="QGL53" s="90"/>
      <c r="QGM53" s="91"/>
      <c r="QGN53" s="103"/>
      <c r="QGO53" s="104"/>
      <c r="QGP53" s="105"/>
      <c r="QGQ53" s="118"/>
      <c r="QGR53" s="96"/>
      <c r="QGS53" s="86"/>
      <c r="QGT53" s="96"/>
      <c r="QGU53" s="96"/>
      <c r="QGV53" s="96"/>
      <c r="QGW53" s="96"/>
      <c r="QGX53" s="96"/>
      <c r="QGY53" s="96"/>
      <c r="QGZ53" s="96"/>
      <c r="QHA53" s="96"/>
      <c r="QHB53" s="96"/>
      <c r="QHC53" s="96"/>
      <c r="QHD53" s="96"/>
      <c r="QHE53" s="96"/>
      <c r="QHF53" s="96"/>
      <c r="QHG53" s="96"/>
      <c r="QHH53" s="96"/>
      <c r="QHI53" s="96"/>
      <c r="QHJ53" s="96"/>
      <c r="QHK53" s="96"/>
      <c r="QHL53" s="96"/>
      <c r="QHM53" s="96"/>
      <c r="QHN53" s="96"/>
      <c r="QHO53" s="83"/>
      <c r="QHP53" s="97"/>
      <c r="QHQ53" s="90"/>
      <c r="QHR53" s="91"/>
      <c r="QHS53" s="103"/>
      <c r="QHT53" s="104"/>
      <c r="QHU53" s="105"/>
      <c r="QHV53" s="118"/>
      <c r="QHW53" s="96"/>
      <c r="QHX53" s="86"/>
      <c r="QHY53" s="96"/>
      <c r="QHZ53" s="96"/>
      <c r="QIA53" s="96"/>
      <c r="QIB53" s="96"/>
      <c r="QIC53" s="96"/>
      <c r="QID53" s="96"/>
      <c r="QIE53" s="96"/>
      <c r="QIF53" s="96"/>
      <c r="QIG53" s="96"/>
      <c r="QIH53" s="96"/>
      <c r="QII53" s="96"/>
      <c r="QIJ53" s="96"/>
      <c r="QIK53" s="96"/>
      <c r="QIL53" s="96"/>
      <c r="QIM53" s="96"/>
      <c r="QIN53" s="96"/>
      <c r="QIO53" s="96"/>
      <c r="QIP53" s="96"/>
      <c r="QIQ53" s="96"/>
      <c r="QIR53" s="96"/>
      <c r="QIS53" s="96"/>
      <c r="QIT53" s="83"/>
      <c r="QIU53" s="97"/>
      <c r="QIV53" s="90"/>
      <c r="QIW53" s="91"/>
      <c r="QIX53" s="103"/>
      <c r="QIY53" s="104"/>
      <c r="QIZ53" s="105"/>
      <c r="QJA53" s="118"/>
      <c r="QJB53" s="96"/>
      <c r="QJC53" s="86"/>
      <c r="QJD53" s="96"/>
      <c r="QJE53" s="96"/>
      <c r="QJF53" s="96"/>
      <c r="QJG53" s="96"/>
      <c r="QJH53" s="96"/>
      <c r="QJI53" s="96"/>
      <c r="QJJ53" s="96"/>
      <c r="QJK53" s="96"/>
      <c r="QJL53" s="96"/>
      <c r="QJM53" s="96"/>
      <c r="QJN53" s="96"/>
      <c r="QJO53" s="96"/>
      <c r="QJP53" s="96"/>
      <c r="QJQ53" s="96"/>
      <c r="QJR53" s="96"/>
      <c r="QJS53" s="96"/>
      <c r="QJT53" s="96"/>
      <c r="QJU53" s="96"/>
      <c r="QJV53" s="96"/>
      <c r="QJW53" s="96"/>
      <c r="QJX53" s="96"/>
      <c r="QJY53" s="83"/>
      <c r="QJZ53" s="97"/>
      <c r="QKA53" s="90"/>
      <c r="QKB53" s="91"/>
      <c r="QKC53" s="103"/>
      <c r="QKD53" s="104"/>
      <c r="QKE53" s="105"/>
      <c r="QKF53" s="118"/>
      <c r="QKG53" s="96"/>
      <c r="QKH53" s="86"/>
      <c r="QKI53" s="96"/>
      <c r="QKJ53" s="96"/>
      <c r="QKK53" s="96"/>
      <c r="QKL53" s="96"/>
      <c r="QKM53" s="96"/>
      <c r="QKN53" s="96"/>
      <c r="QKO53" s="96"/>
      <c r="QKP53" s="96"/>
      <c r="QKQ53" s="96"/>
      <c r="QKR53" s="96"/>
      <c r="QKS53" s="96"/>
      <c r="QKT53" s="96"/>
      <c r="QKU53" s="96"/>
      <c r="QKV53" s="96"/>
      <c r="QKW53" s="96"/>
      <c r="QKX53" s="96"/>
      <c r="QKY53" s="96"/>
      <c r="QKZ53" s="96"/>
      <c r="QLA53" s="96"/>
      <c r="QLB53" s="96"/>
      <c r="QLC53" s="96"/>
      <c r="QLD53" s="83"/>
      <c r="QLE53" s="97"/>
      <c r="QLF53" s="90"/>
      <c r="QLG53" s="91"/>
      <c r="QLH53" s="103"/>
      <c r="QLI53" s="104"/>
      <c r="QLJ53" s="105"/>
      <c r="QLK53" s="118"/>
      <c r="QLL53" s="96"/>
      <c r="QLM53" s="86"/>
      <c r="QLN53" s="96"/>
      <c r="QLO53" s="96"/>
      <c r="QLP53" s="96"/>
      <c r="QLQ53" s="96"/>
      <c r="QLR53" s="96"/>
      <c r="QLS53" s="96"/>
      <c r="QLT53" s="96"/>
      <c r="QLU53" s="96"/>
      <c r="QLV53" s="96"/>
      <c r="QLW53" s="96"/>
      <c r="QLX53" s="96"/>
      <c r="QLY53" s="96"/>
      <c r="QLZ53" s="96"/>
      <c r="QMA53" s="96"/>
      <c r="QMB53" s="96"/>
      <c r="QMC53" s="96"/>
      <c r="QMD53" s="96"/>
      <c r="QME53" s="96"/>
      <c r="QMF53" s="96"/>
      <c r="QMG53" s="96"/>
      <c r="QMH53" s="96"/>
      <c r="QMI53" s="83"/>
      <c r="QMJ53" s="97"/>
      <c r="QMK53" s="90"/>
      <c r="QML53" s="91"/>
      <c r="QMM53" s="103"/>
      <c r="QMN53" s="104"/>
      <c r="QMO53" s="105"/>
      <c r="QMP53" s="118"/>
      <c r="QMQ53" s="96"/>
      <c r="QMR53" s="86"/>
      <c r="QMS53" s="96"/>
      <c r="QMT53" s="96"/>
      <c r="QMU53" s="96"/>
      <c r="QMV53" s="96"/>
      <c r="QMW53" s="96"/>
      <c r="QMX53" s="96"/>
      <c r="QMY53" s="96"/>
      <c r="QMZ53" s="96"/>
      <c r="QNA53" s="96"/>
      <c r="QNB53" s="96"/>
      <c r="QNC53" s="96"/>
      <c r="QND53" s="96"/>
      <c r="QNE53" s="96"/>
      <c r="QNF53" s="96"/>
      <c r="QNG53" s="96"/>
      <c r="QNH53" s="96"/>
      <c r="QNI53" s="96"/>
      <c r="QNJ53" s="96"/>
      <c r="QNK53" s="96"/>
      <c r="QNL53" s="96"/>
      <c r="QNM53" s="96"/>
      <c r="QNN53" s="83"/>
      <c r="QNO53" s="97"/>
      <c r="QNP53" s="90"/>
      <c r="QNQ53" s="91"/>
      <c r="QNR53" s="103"/>
      <c r="QNS53" s="104"/>
      <c r="QNT53" s="105"/>
      <c r="QNU53" s="118"/>
      <c r="QNV53" s="96"/>
      <c r="QNW53" s="86"/>
      <c r="QNX53" s="96"/>
      <c r="QNY53" s="96"/>
      <c r="QNZ53" s="96"/>
      <c r="QOA53" s="96"/>
      <c r="QOB53" s="96"/>
      <c r="QOC53" s="96"/>
      <c r="QOD53" s="96"/>
      <c r="QOE53" s="96"/>
      <c r="QOF53" s="96"/>
      <c r="QOG53" s="96"/>
      <c r="QOH53" s="96"/>
      <c r="QOI53" s="96"/>
      <c r="QOJ53" s="96"/>
      <c r="QOK53" s="96"/>
      <c r="QOL53" s="96"/>
      <c r="QOM53" s="96"/>
      <c r="QON53" s="96"/>
      <c r="QOO53" s="96"/>
      <c r="QOP53" s="96"/>
      <c r="QOQ53" s="96"/>
      <c r="QOR53" s="96"/>
      <c r="QOS53" s="83"/>
      <c r="QOT53" s="97"/>
      <c r="QOU53" s="90"/>
      <c r="QOV53" s="91"/>
      <c r="QOW53" s="103"/>
      <c r="QOX53" s="104"/>
      <c r="QOY53" s="105"/>
      <c r="QOZ53" s="118"/>
      <c r="QPA53" s="96"/>
      <c r="QPB53" s="86"/>
      <c r="QPC53" s="96"/>
      <c r="QPD53" s="96"/>
      <c r="QPE53" s="96"/>
      <c r="QPF53" s="96"/>
      <c r="QPG53" s="96"/>
      <c r="QPH53" s="96"/>
      <c r="QPI53" s="96"/>
      <c r="QPJ53" s="96"/>
      <c r="QPK53" s="96"/>
      <c r="QPL53" s="96"/>
      <c r="QPM53" s="96"/>
      <c r="QPN53" s="96"/>
      <c r="QPO53" s="96"/>
      <c r="QPP53" s="96"/>
      <c r="QPQ53" s="96"/>
      <c r="QPR53" s="96"/>
      <c r="QPS53" s="96"/>
      <c r="QPT53" s="96"/>
      <c r="QPU53" s="96"/>
      <c r="QPV53" s="96"/>
      <c r="QPW53" s="96"/>
      <c r="QPX53" s="83"/>
      <c r="QPY53" s="97"/>
      <c r="QPZ53" s="90"/>
      <c r="QQA53" s="91"/>
      <c r="QQB53" s="103"/>
      <c r="QQC53" s="104"/>
      <c r="QQD53" s="105"/>
      <c r="QQE53" s="118"/>
      <c r="QQF53" s="96"/>
      <c r="QQG53" s="86"/>
      <c r="QQH53" s="96"/>
      <c r="QQI53" s="96"/>
      <c r="QQJ53" s="96"/>
      <c r="QQK53" s="96"/>
      <c r="QQL53" s="96"/>
      <c r="QQM53" s="96"/>
      <c r="QQN53" s="96"/>
      <c r="QQO53" s="96"/>
      <c r="QQP53" s="96"/>
      <c r="QQQ53" s="96"/>
      <c r="QQR53" s="96"/>
      <c r="QQS53" s="96"/>
      <c r="QQT53" s="96"/>
      <c r="QQU53" s="96"/>
      <c r="QQV53" s="96"/>
      <c r="QQW53" s="96"/>
      <c r="QQX53" s="96"/>
      <c r="QQY53" s="96"/>
      <c r="QQZ53" s="96"/>
      <c r="QRA53" s="96"/>
      <c r="QRB53" s="96"/>
      <c r="QRC53" s="83"/>
      <c r="QRD53" s="97"/>
      <c r="QRE53" s="90"/>
      <c r="QRF53" s="91"/>
      <c r="QRG53" s="103"/>
      <c r="QRH53" s="104"/>
      <c r="QRI53" s="105"/>
      <c r="QRJ53" s="118"/>
      <c r="QRK53" s="96"/>
      <c r="QRL53" s="86"/>
      <c r="QRM53" s="96"/>
      <c r="QRN53" s="96"/>
      <c r="QRO53" s="96"/>
      <c r="QRP53" s="96"/>
      <c r="QRQ53" s="96"/>
      <c r="QRR53" s="96"/>
      <c r="QRS53" s="96"/>
      <c r="QRT53" s="96"/>
      <c r="QRU53" s="96"/>
      <c r="QRV53" s="96"/>
      <c r="QRW53" s="96"/>
      <c r="QRX53" s="96"/>
      <c r="QRY53" s="96"/>
      <c r="QRZ53" s="96"/>
      <c r="QSA53" s="96"/>
      <c r="QSB53" s="96"/>
      <c r="QSC53" s="96"/>
      <c r="QSD53" s="96"/>
      <c r="QSE53" s="96"/>
      <c r="QSF53" s="96"/>
      <c r="QSG53" s="96"/>
      <c r="QSH53" s="83"/>
      <c r="QSI53" s="97"/>
      <c r="QSJ53" s="90"/>
      <c r="QSK53" s="91"/>
      <c r="QSL53" s="103"/>
      <c r="QSM53" s="104"/>
      <c r="QSN53" s="105"/>
      <c r="QSO53" s="118"/>
      <c r="QSP53" s="96"/>
      <c r="QSQ53" s="86"/>
      <c r="QSR53" s="96"/>
      <c r="QSS53" s="96"/>
      <c r="QST53" s="96"/>
      <c r="QSU53" s="96"/>
      <c r="QSV53" s="96"/>
      <c r="QSW53" s="96"/>
      <c r="QSX53" s="96"/>
      <c r="QSY53" s="96"/>
      <c r="QSZ53" s="96"/>
      <c r="QTA53" s="96"/>
      <c r="QTB53" s="96"/>
      <c r="QTC53" s="96"/>
      <c r="QTD53" s="96"/>
      <c r="QTE53" s="96"/>
      <c r="QTF53" s="96"/>
      <c r="QTG53" s="96"/>
      <c r="QTH53" s="96"/>
      <c r="QTI53" s="96"/>
      <c r="QTJ53" s="96"/>
      <c r="QTK53" s="96"/>
      <c r="QTL53" s="96"/>
      <c r="QTM53" s="83"/>
      <c r="QTN53" s="97"/>
      <c r="QTO53" s="90"/>
      <c r="QTP53" s="91"/>
      <c r="QTQ53" s="103"/>
      <c r="QTR53" s="104"/>
      <c r="QTS53" s="105"/>
      <c r="QTT53" s="118"/>
      <c r="QTU53" s="96"/>
      <c r="QTV53" s="86"/>
      <c r="QTW53" s="96"/>
      <c r="QTX53" s="96"/>
      <c r="QTY53" s="96"/>
      <c r="QTZ53" s="96"/>
      <c r="QUA53" s="96"/>
      <c r="QUB53" s="96"/>
      <c r="QUC53" s="96"/>
      <c r="QUD53" s="96"/>
      <c r="QUE53" s="96"/>
      <c r="QUF53" s="96"/>
      <c r="QUG53" s="96"/>
      <c r="QUH53" s="96"/>
      <c r="QUI53" s="96"/>
      <c r="QUJ53" s="96"/>
      <c r="QUK53" s="96"/>
      <c r="QUL53" s="96"/>
      <c r="QUM53" s="96"/>
      <c r="QUN53" s="96"/>
      <c r="QUO53" s="96"/>
      <c r="QUP53" s="96"/>
      <c r="QUQ53" s="96"/>
      <c r="QUR53" s="83"/>
      <c r="QUS53" s="97"/>
      <c r="QUT53" s="90"/>
      <c r="QUU53" s="91"/>
      <c r="QUV53" s="103"/>
      <c r="QUW53" s="104"/>
      <c r="QUX53" s="105"/>
      <c r="QUY53" s="118"/>
      <c r="QUZ53" s="96"/>
      <c r="QVA53" s="86"/>
      <c r="QVB53" s="96"/>
      <c r="QVC53" s="96"/>
      <c r="QVD53" s="96"/>
      <c r="QVE53" s="96"/>
      <c r="QVF53" s="96"/>
      <c r="QVG53" s="96"/>
      <c r="QVH53" s="96"/>
      <c r="QVI53" s="96"/>
      <c r="QVJ53" s="96"/>
      <c r="QVK53" s="96"/>
      <c r="QVL53" s="96"/>
      <c r="QVM53" s="96"/>
      <c r="QVN53" s="96"/>
      <c r="QVO53" s="96"/>
      <c r="QVP53" s="96"/>
      <c r="QVQ53" s="96"/>
      <c r="QVR53" s="96"/>
      <c r="QVS53" s="96"/>
      <c r="QVT53" s="96"/>
      <c r="QVU53" s="96"/>
      <c r="QVV53" s="96"/>
      <c r="QVW53" s="83"/>
      <c r="QVX53" s="97"/>
      <c r="QVY53" s="90"/>
      <c r="QVZ53" s="91"/>
      <c r="QWA53" s="103"/>
      <c r="QWB53" s="104"/>
      <c r="QWC53" s="105"/>
      <c r="QWD53" s="118"/>
      <c r="QWE53" s="96"/>
      <c r="QWF53" s="86"/>
      <c r="QWG53" s="96"/>
      <c r="QWH53" s="96"/>
      <c r="QWI53" s="96"/>
      <c r="QWJ53" s="96"/>
      <c r="QWK53" s="96"/>
      <c r="QWL53" s="96"/>
      <c r="QWM53" s="96"/>
      <c r="QWN53" s="96"/>
      <c r="QWO53" s="96"/>
      <c r="QWP53" s="96"/>
      <c r="QWQ53" s="96"/>
      <c r="QWR53" s="96"/>
      <c r="QWS53" s="96"/>
      <c r="QWT53" s="96"/>
      <c r="QWU53" s="96"/>
      <c r="QWV53" s="96"/>
      <c r="QWW53" s="96"/>
      <c r="QWX53" s="96"/>
      <c r="QWY53" s="96"/>
      <c r="QWZ53" s="96"/>
      <c r="QXA53" s="96"/>
      <c r="QXB53" s="83"/>
      <c r="QXC53" s="97"/>
      <c r="QXD53" s="90"/>
      <c r="QXE53" s="91"/>
      <c r="QXF53" s="103"/>
      <c r="QXG53" s="104"/>
      <c r="QXH53" s="105"/>
      <c r="QXI53" s="118"/>
      <c r="QXJ53" s="96"/>
      <c r="QXK53" s="86"/>
      <c r="QXL53" s="96"/>
      <c r="QXM53" s="96"/>
      <c r="QXN53" s="96"/>
      <c r="QXO53" s="96"/>
      <c r="QXP53" s="96"/>
      <c r="QXQ53" s="96"/>
      <c r="QXR53" s="96"/>
      <c r="QXS53" s="96"/>
      <c r="QXT53" s="96"/>
      <c r="QXU53" s="96"/>
      <c r="QXV53" s="96"/>
      <c r="QXW53" s="96"/>
      <c r="QXX53" s="96"/>
      <c r="QXY53" s="96"/>
      <c r="QXZ53" s="96"/>
      <c r="QYA53" s="96"/>
      <c r="QYB53" s="96"/>
      <c r="QYC53" s="96"/>
      <c r="QYD53" s="96"/>
      <c r="QYE53" s="96"/>
      <c r="QYF53" s="96"/>
      <c r="QYG53" s="83"/>
      <c r="QYH53" s="97"/>
      <c r="QYI53" s="90"/>
      <c r="QYJ53" s="91"/>
      <c r="QYK53" s="103"/>
      <c r="QYL53" s="104"/>
      <c r="QYM53" s="105"/>
      <c r="QYN53" s="118"/>
      <c r="QYO53" s="96"/>
      <c r="QYP53" s="86"/>
      <c r="QYQ53" s="96"/>
      <c r="QYR53" s="96"/>
      <c r="QYS53" s="96"/>
      <c r="QYT53" s="96"/>
      <c r="QYU53" s="96"/>
      <c r="QYV53" s="96"/>
      <c r="QYW53" s="96"/>
      <c r="QYX53" s="96"/>
      <c r="QYY53" s="96"/>
      <c r="QYZ53" s="96"/>
      <c r="QZA53" s="96"/>
      <c r="QZB53" s="96"/>
      <c r="QZC53" s="96"/>
      <c r="QZD53" s="96"/>
      <c r="QZE53" s="96"/>
      <c r="QZF53" s="96"/>
      <c r="QZG53" s="96"/>
      <c r="QZH53" s="96"/>
      <c r="QZI53" s="96"/>
      <c r="QZJ53" s="96"/>
      <c r="QZK53" s="96"/>
      <c r="QZL53" s="83"/>
      <c r="QZM53" s="97"/>
      <c r="QZN53" s="90"/>
      <c r="QZO53" s="91"/>
      <c r="QZP53" s="103"/>
      <c r="QZQ53" s="104"/>
      <c r="QZR53" s="105"/>
      <c r="QZS53" s="118"/>
      <c r="QZT53" s="96"/>
      <c r="QZU53" s="86"/>
      <c r="QZV53" s="96"/>
      <c r="QZW53" s="96"/>
      <c r="QZX53" s="96"/>
      <c r="QZY53" s="96"/>
      <c r="QZZ53" s="96"/>
      <c r="RAA53" s="96"/>
      <c r="RAB53" s="96"/>
      <c r="RAC53" s="96"/>
      <c r="RAD53" s="96"/>
      <c r="RAE53" s="96"/>
      <c r="RAF53" s="96"/>
      <c r="RAG53" s="96"/>
      <c r="RAH53" s="96"/>
      <c r="RAI53" s="96"/>
      <c r="RAJ53" s="96"/>
      <c r="RAK53" s="96"/>
      <c r="RAL53" s="96"/>
      <c r="RAM53" s="96"/>
      <c r="RAN53" s="96"/>
      <c r="RAO53" s="96"/>
      <c r="RAP53" s="96"/>
      <c r="RAQ53" s="83"/>
      <c r="RAR53" s="97"/>
      <c r="RAS53" s="90"/>
      <c r="RAT53" s="91"/>
      <c r="RAU53" s="103"/>
      <c r="RAV53" s="104"/>
      <c r="RAW53" s="105"/>
      <c r="RAX53" s="118"/>
      <c r="RAY53" s="96"/>
      <c r="RAZ53" s="86"/>
      <c r="RBA53" s="96"/>
      <c r="RBB53" s="96"/>
      <c r="RBC53" s="96"/>
      <c r="RBD53" s="96"/>
      <c r="RBE53" s="96"/>
      <c r="RBF53" s="96"/>
      <c r="RBG53" s="96"/>
      <c r="RBH53" s="96"/>
      <c r="RBI53" s="96"/>
      <c r="RBJ53" s="96"/>
      <c r="RBK53" s="96"/>
      <c r="RBL53" s="96"/>
      <c r="RBM53" s="96"/>
      <c r="RBN53" s="96"/>
      <c r="RBO53" s="96"/>
      <c r="RBP53" s="96"/>
      <c r="RBQ53" s="96"/>
      <c r="RBR53" s="96"/>
      <c r="RBS53" s="96"/>
      <c r="RBT53" s="96"/>
      <c r="RBU53" s="96"/>
      <c r="RBV53" s="83"/>
      <c r="RBW53" s="97"/>
      <c r="RBX53" s="90"/>
      <c r="RBY53" s="91"/>
      <c r="RBZ53" s="103"/>
      <c r="RCA53" s="104"/>
      <c r="RCB53" s="105"/>
      <c r="RCC53" s="118"/>
      <c r="RCD53" s="96"/>
      <c r="RCE53" s="86"/>
      <c r="RCF53" s="96"/>
      <c r="RCG53" s="96"/>
      <c r="RCH53" s="96"/>
      <c r="RCI53" s="96"/>
      <c r="RCJ53" s="96"/>
      <c r="RCK53" s="96"/>
      <c r="RCL53" s="96"/>
      <c r="RCM53" s="96"/>
      <c r="RCN53" s="96"/>
      <c r="RCO53" s="96"/>
      <c r="RCP53" s="96"/>
      <c r="RCQ53" s="96"/>
      <c r="RCR53" s="96"/>
      <c r="RCS53" s="96"/>
      <c r="RCT53" s="96"/>
      <c r="RCU53" s="96"/>
      <c r="RCV53" s="96"/>
      <c r="RCW53" s="96"/>
      <c r="RCX53" s="96"/>
      <c r="RCY53" s="96"/>
      <c r="RCZ53" s="96"/>
      <c r="RDA53" s="83"/>
      <c r="RDB53" s="97"/>
      <c r="RDC53" s="90"/>
      <c r="RDD53" s="91"/>
      <c r="RDE53" s="103"/>
      <c r="RDF53" s="104"/>
      <c r="RDG53" s="105"/>
      <c r="RDH53" s="118"/>
      <c r="RDI53" s="96"/>
      <c r="RDJ53" s="86"/>
      <c r="RDK53" s="96"/>
      <c r="RDL53" s="96"/>
      <c r="RDM53" s="96"/>
      <c r="RDN53" s="96"/>
      <c r="RDO53" s="96"/>
      <c r="RDP53" s="96"/>
      <c r="RDQ53" s="96"/>
      <c r="RDR53" s="96"/>
      <c r="RDS53" s="96"/>
      <c r="RDT53" s="96"/>
      <c r="RDU53" s="96"/>
      <c r="RDV53" s="96"/>
      <c r="RDW53" s="96"/>
      <c r="RDX53" s="96"/>
      <c r="RDY53" s="96"/>
      <c r="RDZ53" s="96"/>
      <c r="REA53" s="96"/>
      <c r="REB53" s="96"/>
      <c r="REC53" s="96"/>
      <c r="RED53" s="96"/>
      <c r="REE53" s="96"/>
      <c r="REF53" s="83"/>
      <c r="REG53" s="97"/>
      <c r="REH53" s="90"/>
      <c r="REI53" s="91"/>
      <c r="REJ53" s="103"/>
      <c r="REK53" s="104"/>
      <c r="REL53" s="105"/>
      <c r="REM53" s="118"/>
      <c r="REN53" s="96"/>
      <c r="REO53" s="86"/>
      <c r="REP53" s="96"/>
      <c r="REQ53" s="96"/>
      <c r="RER53" s="96"/>
      <c r="RES53" s="96"/>
      <c r="RET53" s="96"/>
      <c r="REU53" s="96"/>
      <c r="REV53" s="96"/>
      <c r="REW53" s="96"/>
      <c r="REX53" s="96"/>
      <c r="REY53" s="96"/>
      <c r="REZ53" s="96"/>
      <c r="RFA53" s="96"/>
      <c r="RFB53" s="96"/>
      <c r="RFC53" s="96"/>
      <c r="RFD53" s="96"/>
      <c r="RFE53" s="96"/>
      <c r="RFF53" s="96"/>
      <c r="RFG53" s="96"/>
      <c r="RFH53" s="96"/>
      <c r="RFI53" s="96"/>
      <c r="RFJ53" s="96"/>
      <c r="RFK53" s="83"/>
      <c r="RFL53" s="97"/>
      <c r="RFM53" s="90"/>
      <c r="RFN53" s="91"/>
      <c r="RFO53" s="103"/>
      <c r="RFP53" s="104"/>
      <c r="RFQ53" s="105"/>
      <c r="RFR53" s="118"/>
      <c r="RFS53" s="96"/>
      <c r="RFT53" s="86"/>
      <c r="RFU53" s="96"/>
      <c r="RFV53" s="96"/>
      <c r="RFW53" s="96"/>
      <c r="RFX53" s="96"/>
      <c r="RFY53" s="96"/>
      <c r="RFZ53" s="96"/>
      <c r="RGA53" s="96"/>
      <c r="RGB53" s="96"/>
      <c r="RGC53" s="96"/>
      <c r="RGD53" s="96"/>
      <c r="RGE53" s="96"/>
      <c r="RGF53" s="96"/>
      <c r="RGG53" s="96"/>
      <c r="RGH53" s="96"/>
      <c r="RGI53" s="96"/>
      <c r="RGJ53" s="96"/>
      <c r="RGK53" s="96"/>
      <c r="RGL53" s="96"/>
      <c r="RGM53" s="96"/>
      <c r="RGN53" s="96"/>
      <c r="RGO53" s="96"/>
      <c r="RGP53" s="83"/>
      <c r="RGQ53" s="97"/>
      <c r="RGR53" s="90"/>
      <c r="RGS53" s="91"/>
      <c r="RGT53" s="103"/>
      <c r="RGU53" s="104"/>
      <c r="RGV53" s="105"/>
      <c r="RGW53" s="118"/>
      <c r="RGX53" s="96"/>
      <c r="RGY53" s="86"/>
      <c r="RGZ53" s="96"/>
      <c r="RHA53" s="96"/>
      <c r="RHB53" s="96"/>
      <c r="RHC53" s="96"/>
      <c r="RHD53" s="96"/>
      <c r="RHE53" s="96"/>
      <c r="RHF53" s="96"/>
      <c r="RHG53" s="96"/>
      <c r="RHH53" s="96"/>
      <c r="RHI53" s="96"/>
      <c r="RHJ53" s="96"/>
      <c r="RHK53" s="96"/>
      <c r="RHL53" s="96"/>
      <c r="RHM53" s="96"/>
      <c r="RHN53" s="96"/>
      <c r="RHO53" s="96"/>
      <c r="RHP53" s="96"/>
      <c r="RHQ53" s="96"/>
      <c r="RHR53" s="96"/>
      <c r="RHS53" s="96"/>
      <c r="RHT53" s="96"/>
      <c r="RHU53" s="83"/>
      <c r="RHV53" s="97"/>
      <c r="RHW53" s="90"/>
      <c r="RHX53" s="91"/>
      <c r="RHY53" s="103"/>
      <c r="RHZ53" s="104"/>
      <c r="RIA53" s="105"/>
      <c r="RIB53" s="118"/>
      <c r="RIC53" s="96"/>
      <c r="RID53" s="86"/>
      <c r="RIE53" s="96"/>
      <c r="RIF53" s="96"/>
      <c r="RIG53" s="96"/>
      <c r="RIH53" s="96"/>
      <c r="RII53" s="96"/>
      <c r="RIJ53" s="96"/>
      <c r="RIK53" s="96"/>
      <c r="RIL53" s="96"/>
      <c r="RIM53" s="96"/>
      <c r="RIN53" s="96"/>
      <c r="RIO53" s="96"/>
      <c r="RIP53" s="96"/>
      <c r="RIQ53" s="96"/>
      <c r="RIR53" s="96"/>
      <c r="RIS53" s="96"/>
      <c r="RIT53" s="96"/>
      <c r="RIU53" s="96"/>
      <c r="RIV53" s="96"/>
      <c r="RIW53" s="96"/>
      <c r="RIX53" s="96"/>
      <c r="RIY53" s="96"/>
      <c r="RIZ53" s="83"/>
      <c r="RJA53" s="97"/>
      <c r="RJB53" s="90"/>
      <c r="RJC53" s="91"/>
      <c r="RJD53" s="103"/>
      <c r="RJE53" s="104"/>
      <c r="RJF53" s="105"/>
      <c r="RJG53" s="118"/>
      <c r="RJH53" s="96"/>
      <c r="RJI53" s="86"/>
      <c r="RJJ53" s="96"/>
      <c r="RJK53" s="96"/>
      <c r="RJL53" s="96"/>
      <c r="RJM53" s="96"/>
      <c r="RJN53" s="96"/>
      <c r="RJO53" s="96"/>
      <c r="RJP53" s="96"/>
      <c r="RJQ53" s="96"/>
      <c r="RJR53" s="96"/>
      <c r="RJS53" s="96"/>
      <c r="RJT53" s="96"/>
      <c r="RJU53" s="96"/>
      <c r="RJV53" s="96"/>
      <c r="RJW53" s="96"/>
      <c r="RJX53" s="96"/>
      <c r="RJY53" s="96"/>
      <c r="RJZ53" s="96"/>
      <c r="RKA53" s="96"/>
      <c r="RKB53" s="96"/>
      <c r="RKC53" s="96"/>
      <c r="RKD53" s="96"/>
      <c r="RKE53" s="83"/>
      <c r="RKF53" s="97"/>
      <c r="RKG53" s="90"/>
      <c r="RKH53" s="91"/>
      <c r="RKI53" s="103"/>
      <c r="RKJ53" s="104"/>
      <c r="RKK53" s="105"/>
      <c r="RKL53" s="118"/>
      <c r="RKM53" s="96"/>
      <c r="RKN53" s="86"/>
      <c r="RKO53" s="96"/>
      <c r="RKP53" s="96"/>
      <c r="RKQ53" s="96"/>
      <c r="RKR53" s="96"/>
      <c r="RKS53" s="96"/>
      <c r="RKT53" s="96"/>
      <c r="RKU53" s="96"/>
      <c r="RKV53" s="96"/>
      <c r="RKW53" s="96"/>
      <c r="RKX53" s="96"/>
      <c r="RKY53" s="96"/>
      <c r="RKZ53" s="96"/>
      <c r="RLA53" s="96"/>
      <c r="RLB53" s="96"/>
      <c r="RLC53" s="96"/>
      <c r="RLD53" s="96"/>
      <c r="RLE53" s="96"/>
      <c r="RLF53" s="96"/>
      <c r="RLG53" s="96"/>
      <c r="RLH53" s="96"/>
      <c r="RLI53" s="96"/>
      <c r="RLJ53" s="83"/>
      <c r="RLK53" s="97"/>
      <c r="RLL53" s="90"/>
      <c r="RLM53" s="91"/>
      <c r="RLN53" s="103"/>
      <c r="RLO53" s="104"/>
      <c r="RLP53" s="105"/>
      <c r="RLQ53" s="118"/>
      <c r="RLR53" s="96"/>
      <c r="RLS53" s="86"/>
      <c r="RLT53" s="96"/>
      <c r="RLU53" s="96"/>
      <c r="RLV53" s="96"/>
      <c r="RLW53" s="96"/>
      <c r="RLX53" s="96"/>
      <c r="RLY53" s="96"/>
      <c r="RLZ53" s="96"/>
      <c r="RMA53" s="96"/>
      <c r="RMB53" s="96"/>
      <c r="RMC53" s="96"/>
      <c r="RMD53" s="96"/>
      <c r="RME53" s="96"/>
      <c r="RMF53" s="96"/>
      <c r="RMG53" s="96"/>
      <c r="RMH53" s="96"/>
      <c r="RMI53" s="96"/>
      <c r="RMJ53" s="96"/>
      <c r="RMK53" s="96"/>
      <c r="RML53" s="96"/>
      <c r="RMM53" s="96"/>
      <c r="RMN53" s="96"/>
      <c r="RMO53" s="83"/>
      <c r="RMP53" s="97"/>
      <c r="RMQ53" s="90"/>
      <c r="RMR53" s="91"/>
      <c r="RMS53" s="103"/>
      <c r="RMT53" s="104"/>
      <c r="RMU53" s="105"/>
      <c r="RMV53" s="118"/>
      <c r="RMW53" s="96"/>
      <c r="RMX53" s="86"/>
      <c r="RMY53" s="96"/>
      <c r="RMZ53" s="96"/>
      <c r="RNA53" s="96"/>
      <c r="RNB53" s="96"/>
      <c r="RNC53" s="96"/>
      <c r="RND53" s="96"/>
      <c r="RNE53" s="96"/>
      <c r="RNF53" s="96"/>
      <c r="RNG53" s="96"/>
      <c r="RNH53" s="96"/>
      <c r="RNI53" s="96"/>
      <c r="RNJ53" s="96"/>
      <c r="RNK53" s="96"/>
      <c r="RNL53" s="96"/>
      <c r="RNM53" s="96"/>
      <c r="RNN53" s="96"/>
      <c r="RNO53" s="96"/>
      <c r="RNP53" s="96"/>
      <c r="RNQ53" s="96"/>
      <c r="RNR53" s="96"/>
      <c r="RNS53" s="96"/>
      <c r="RNT53" s="83"/>
      <c r="RNU53" s="97"/>
      <c r="RNV53" s="90"/>
      <c r="RNW53" s="91"/>
      <c r="RNX53" s="103"/>
      <c r="RNY53" s="104"/>
      <c r="RNZ53" s="105"/>
      <c r="ROA53" s="118"/>
      <c r="ROB53" s="96"/>
      <c r="ROC53" s="86"/>
      <c r="ROD53" s="96"/>
      <c r="ROE53" s="96"/>
      <c r="ROF53" s="96"/>
      <c r="ROG53" s="96"/>
      <c r="ROH53" s="96"/>
      <c r="ROI53" s="96"/>
      <c r="ROJ53" s="96"/>
      <c r="ROK53" s="96"/>
      <c r="ROL53" s="96"/>
      <c r="ROM53" s="96"/>
      <c r="RON53" s="96"/>
      <c r="ROO53" s="96"/>
      <c r="ROP53" s="96"/>
      <c r="ROQ53" s="96"/>
      <c r="ROR53" s="96"/>
      <c r="ROS53" s="96"/>
      <c r="ROT53" s="96"/>
      <c r="ROU53" s="96"/>
      <c r="ROV53" s="96"/>
      <c r="ROW53" s="96"/>
      <c r="ROX53" s="96"/>
      <c r="ROY53" s="83"/>
      <c r="ROZ53" s="97"/>
      <c r="RPA53" s="90"/>
      <c r="RPB53" s="91"/>
      <c r="RPC53" s="103"/>
      <c r="RPD53" s="104"/>
      <c r="RPE53" s="105"/>
      <c r="RPF53" s="118"/>
      <c r="RPG53" s="96"/>
      <c r="RPH53" s="86"/>
      <c r="RPI53" s="96"/>
      <c r="RPJ53" s="96"/>
      <c r="RPK53" s="96"/>
      <c r="RPL53" s="96"/>
      <c r="RPM53" s="96"/>
      <c r="RPN53" s="96"/>
      <c r="RPO53" s="96"/>
      <c r="RPP53" s="96"/>
      <c r="RPQ53" s="96"/>
      <c r="RPR53" s="96"/>
      <c r="RPS53" s="96"/>
      <c r="RPT53" s="96"/>
      <c r="RPU53" s="96"/>
      <c r="RPV53" s="96"/>
      <c r="RPW53" s="96"/>
      <c r="RPX53" s="96"/>
      <c r="RPY53" s="96"/>
      <c r="RPZ53" s="96"/>
      <c r="RQA53" s="96"/>
      <c r="RQB53" s="96"/>
      <c r="RQC53" s="96"/>
      <c r="RQD53" s="83"/>
      <c r="RQE53" s="97"/>
      <c r="RQF53" s="90"/>
      <c r="RQG53" s="91"/>
      <c r="RQH53" s="103"/>
      <c r="RQI53" s="104"/>
      <c r="RQJ53" s="105"/>
      <c r="RQK53" s="118"/>
      <c r="RQL53" s="96"/>
      <c r="RQM53" s="86"/>
      <c r="RQN53" s="96"/>
      <c r="RQO53" s="96"/>
      <c r="RQP53" s="96"/>
      <c r="RQQ53" s="96"/>
      <c r="RQR53" s="96"/>
      <c r="RQS53" s="96"/>
      <c r="RQT53" s="96"/>
      <c r="RQU53" s="96"/>
      <c r="RQV53" s="96"/>
      <c r="RQW53" s="96"/>
      <c r="RQX53" s="96"/>
      <c r="RQY53" s="96"/>
      <c r="RQZ53" s="96"/>
      <c r="RRA53" s="96"/>
      <c r="RRB53" s="96"/>
      <c r="RRC53" s="96"/>
      <c r="RRD53" s="96"/>
      <c r="RRE53" s="96"/>
      <c r="RRF53" s="96"/>
      <c r="RRG53" s="96"/>
      <c r="RRH53" s="96"/>
      <c r="RRI53" s="83"/>
      <c r="RRJ53" s="97"/>
      <c r="RRK53" s="90"/>
      <c r="RRL53" s="91"/>
      <c r="RRM53" s="103"/>
      <c r="RRN53" s="104"/>
      <c r="RRO53" s="105"/>
      <c r="RRP53" s="118"/>
      <c r="RRQ53" s="96"/>
      <c r="RRR53" s="86"/>
      <c r="RRS53" s="96"/>
      <c r="RRT53" s="96"/>
      <c r="RRU53" s="96"/>
      <c r="RRV53" s="96"/>
      <c r="RRW53" s="96"/>
      <c r="RRX53" s="96"/>
      <c r="RRY53" s="96"/>
      <c r="RRZ53" s="96"/>
      <c r="RSA53" s="96"/>
      <c r="RSB53" s="96"/>
      <c r="RSC53" s="96"/>
      <c r="RSD53" s="96"/>
      <c r="RSE53" s="96"/>
      <c r="RSF53" s="96"/>
      <c r="RSG53" s="96"/>
      <c r="RSH53" s="96"/>
      <c r="RSI53" s="96"/>
      <c r="RSJ53" s="96"/>
      <c r="RSK53" s="96"/>
      <c r="RSL53" s="96"/>
      <c r="RSM53" s="96"/>
      <c r="RSN53" s="83"/>
      <c r="RSO53" s="97"/>
      <c r="RSP53" s="90"/>
      <c r="RSQ53" s="91"/>
      <c r="RSR53" s="103"/>
      <c r="RSS53" s="104"/>
      <c r="RST53" s="105"/>
      <c r="RSU53" s="118"/>
      <c r="RSV53" s="96"/>
      <c r="RSW53" s="86"/>
      <c r="RSX53" s="96"/>
      <c r="RSY53" s="96"/>
      <c r="RSZ53" s="96"/>
      <c r="RTA53" s="96"/>
      <c r="RTB53" s="96"/>
      <c r="RTC53" s="96"/>
      <c r="RTD53" s="96"/>
      <c r="RTE53" s="96"/>
      <c r="RTF53" s="96"/>
      <c r="RTG53" s="96"/>
      <c r="RTH53" s="96"/>
      <c r="RTI53" s="96"/>
      <c r="RTJ53" s="96"/>
      <c r="RTK53" s="96"/>
      <c r="RTL53" s="96"/>
      <c r="RTM53" s="96"/>
      <c r="RTN53" s="96"/>
      <c r="RTO53" s="96"/>
      <c r="RTP53" s="96"/>
      <c r="RTQ53" s="96"/>
      <c r="RTR53" s="96"/>
      <c r="RTS53" s="83"/>
      <c r="RTT53" s="97"/>
      <c r="RTU53" s="90"/>
      <c r="RTV53" s="91"/>
      <c r="RTW53" s="103"/>
      <c r="RTX53" s="104"/>
      <c r="RTY53" s="105"/>
      <c r="RTZ53" s="118"/>
      <c r="RUA53" s="96"/>
      <c r="RUB53" s="86"/>
      <c r="RUC53" s="96"/>
      <c r="RUD53" s="96"/>
      <c r="RUE53" s="96"/>
      <c r="RUF53" s="96"/>
      <c r="RUG53" s="96"/>
      <c r="RUH53" s="96"/>
      <c r="RUI53" s="96"/>
      <c r="RUJ53" s="96"/>
      <c r="RUK53" s="96"/>
      <c r="RUL53" s="96"/>
      <c r="RUM53" s="96"/>
      <c r="RUN53" s="96"/>
      <c r="RUO53" s="96"/>
      <c r="RUP53" s="96"/>
      <c r="RUQ53" s="96"/>
      <c r="RUR53" s="96"/>
      <c r="RUS53" s="96"/>
      <c r="RUT53" s="96"/>
      <c r="RUU53" s="96"/>
      <c r="RUV53" s="96"/>
      <c r="RUW53" s="96"/>
      <c r="RUX53" s="83"/>
      <c r="RUY53" s="97"/>
      <c r="RUZ53" s="90"/>
      <c r="RVA53" s="91"/>
      <c r="RVB53" s="103"/>
      <c r="RVC53" s="104"/>
      <c r="RVD53" s="105"/>
      <c r="RVE53" s="118"/>
      <c r="RVF53" s="96"/>
      <c r="RVG53" s="86"/>
      <c r="RVH53" s="96"/>
      <c r="RVI53" s="96"/>
      <c r="RVJ53" s="96"/>
      <c r="RVK53" s="96"/>
      <c r="RVL53" s="96"/>
      <c r="RVM53" s="96"/>
      <c r="RVN53" s="96"/>
      <c r="RVO53" s="96"/>
      <c r="RVP53" s="96"/>
      <c r="RVQ53" s="96"/>
      <c r="RVR53" s="96"/>
      <c r="RVS53" s="96"/>
      <c r="RVT53" s="96"/>
      <c r="RVU53" s="96"/>
      <c r="RVV53" s="96"/>
      <c r="RVW53" s="96"/>
      <c r="RVX53" s="96"/>
      <c r="RVY53" s="96"/>
      <c r="RVZ53" s="96"/>
      <c r="RWA53" s="96"/>
      <c r="RWB53" s="96"/>
      <c r="RWC53" s="83"/>
      <c r="RWD53" s="97"/>
      <c r="RWE53" s="90"/>
      <c r="RWF53" s="91"/>
      <c r="RWG53" s="103"/>
      <c r="RWH53" s="104"/>
      <c r="RWI53" s="105"/>
      <c r="RWJ53" s="118"/>
      <c r="RWK53" s="96"/>
      <c r="RWL53" s="86"/>
      <c r="RWM53" s="96"/>
      <c r="RWN53" s="96"/>
      <c r="RWO53" s="96"/>
      <c r="RWP53" s="96"/>
      <c r="RWQ53" s="96"/>
      <c r="RWR53" s="96"/>
      <c r="RWS53" s="96"/>
      <c r="RWT53" s="96"/>
      <c r="RWU53" s="96"/>
      <c r="RWV53" s="96"/>
      <c r="RWW53" s="96"/>
      <c r="RWX53" s="96"/>
      <c r="RWY53" s="96"/>
      <c r="RWZ53" s="96"/>
      <c r="RXA53" s="96"/>
      <c r="RXB53" s="96"/>
      <c r="RXC53" s="96"/>
      <c r="RXD53" s="96"/>
      <c r="RXE53" s="96"/>
      <c r="RXF53" s="96"/>
      <c r="RXG53" s="96"/>
      <c r="RXH53" s="83"/>
      <c r="RXI53" s="97"/>
      <c r="RXJ53" s="90"/>
      <c r="RXK53" s="91"/>
      <c r="RXL53" s="103"/>
      <c r="RXM53" s="104"/>
      <c r="RXN53" s="105"/>
      <c r="RXO53" s="118"/>
      <c r="RXP53" s="96"/>
      <c r="RXQ53" s="86"/>
      <c r="RXR53" s="96"/>
      <c r="RXS53" s="96"/>
      <c r="RXT53" s="96"/>
      <c r="RXU53" s="96"/>
      <c r="RXV53" s="96"/>
      <c r="RXW53" s="96"/>
      <c r="RXX53" s="96"/>
      <c r="RXY53" s="96"/>
      <c r="RXZ53" s="96"/>
      <c r="RYA53" s="96"/>
      <c r="RYB53" s="96"/>
      <c r="RYC53" s="96"/>
      <c r="RYD53" s="96"/>
      <c r="RYE53" s="96"/>
      <c r="RYF53" s="96"/>
      <c r="RYG53" s="96"/>
      <c r="RYH53" s="96"/>
      <c r="RYI53" s="96"/>
      <c r="RYJ53" s="96"/>
      <c r="RYK53" s="96"/>
      <c r="RYL53" s="96"/>
      <c r="RYM53" s="83"/>
      <c r="RYN53" s="97"/>
      <c r="RYO53" s="90"/>
      <c r="RYP53" s="91"/>
      <c r="RYQ53" s="103"/>
      <c r="RYR53" s="104"/>
      <c r="RYS53" s="105"/>
      <c r="RYT53" s="118"/>
      <c r="RYU53" s="96"/>
      <c r="RYV53" s="86"/>
      <c r="RYW53" s="96"/>
      <c r="RYX53" s="96"/>
      <c r="RYY53" s="96"/>
      <c r="RYZ53" s="96"/>
      <c r="RZA53" s="96"/>
      <c r="RZB53" s="96"/>
      <c r="RZC53" s="96"/>
      <c r="RZD53" s="96"/>
      <c r="RZE53" s="96"/>
      <c r="RZF53" s="96"/>
      <c r="RZG53" s="96"/>
      <c r="RZH53" s="96"/>
      <c r="RZI53" s="96"/>
      <c r="RZJ53" s="96"/>
      <c r="RZK53" s="96"/>
      <c r="RZL53" s="96"/>
      <c r="RZM53" s="96"/>
      <c r="RZN53" s="96"/>
      <c r="RZO53" s="96"/>
      <c r="RZP53" s="96"/>
      <c r="RZQ53" s="96"/>
      <c r="RZR53" s="83"/>
      <c r="RZS53" s="97"/>
      <c r="RZT53" s="90"/>
      <c r="RZU53" s="91"/>
      <c r="RZV53" s="103"/>
      <c r="RZW53" s="104"/>
      <c r="RZX53" s="105"/>
      <c r="RZY53" s="118"/>
      <c r="RZZ53" s="96"/>
      <c r="SAA53" s="86"/>
      <c r="SAB53" s="96"/>
      <c r="SAC53" s="96"/>
      <c r="SAD53" s="96"/>
      <c r="SAE53" s="96"/>
      <c r="SAF53" s="96"/>
      <c r="SAG53" s="96"/>
      <c r="SAH53" s="96"/>
      <c r="SAI53" s="96"/>
      <c r="SAJ53" s="96"/>
      <c r="SAK53" s="96"/>
      <c r="SAL53" s="96"/>
      <c r="SAM53" s="96"/>
      <c r="SAN53" s="96"/>
      <c r="SAO53" s="96"/>
      <c r="SAP53" s="96"/>
      <c r="SAQ53" s="96"/>
      <c r="SAR53" s="96"/>
      <c r="SAS53" s="96"/>
      <c r="SAT53" s="96"/>
      <c r="SAU53" s="96"/>
      <c r="SAV53" s="96"/>
      <c r="SAW53" s="83"/>
      <c r="SAX53" s="97"/>
      <c r="SAY53" s="90"/>
      <c r="SAZ53" s="91"/>
      <c r="SBA53" s="103"/>
      <c r="SBB53" s="104"/>
      <c r="SBC53" s="105"/>
      <c r="SBD53" s="118"/>
      <c r="SBE53" s="96"/>
      <c r="SBF53" s="86"/>
      <c r="SBG53" s="96"/>
      <c r="SBH53" s="96"/>
      <c r="SBI53" s="96"/>
      <c r="SBJ53" s="96"/>
      <c r="SBK53" s="96"/>
      <c r="SBL53" s="96"/>
      <c r="SBM53" s="96"/>
      <c r="SBN53" s="96"/>
      <c r="SBO53" s="96"/>
      <c r="SBP53" s="96"/>
      <c r="SBQ53" s="96"/>
      <c r="SBR53" s="96"/>
      <c r="SBS53" s="96"/>
      <c r="SBT53" s="96"/>
      <c r="SBU53" s="96"/>
      <c r="SBV53" s="96"/>
      <c r="SBW53" s="96"/>
      <c r="SBX53" s="96"/>
      <c r="SBY53" s="96"/>
      <c r="SBZ53" s="96"/>
      <c r="SCA53" s="96"/>
      <c r="SCB53" s="83"/>
      <c r="SCC53" s="97"/>
      <c r="SCD53" s="90"/>
      <c r="SCE53" s="91"/>
      <c r="SCF53" s="103"/>
      <c r="SCG53" s="104"/>
      <c r="SCH53" s="105"/>
      <c r="SCI53" s="118"/>
      <c r="SCJ53" s="96"/>
      <c r="SCK53" s="86"/>
      <c r="SCL53" s="96"/>
      <c r="SCM53" s="96"/>
      <c r="SCN53" s="96"/>
      <c r="SCO53" s="96"/>
      <c r="SCP53" s="96"/>
      <c r="SCQ53" s="96"/>
      <c r="SCR53" s="96"/>
      <c r="SCS53" s="96"/>
      <c r="SCT53" s="96"/>
      <c r="SCU53" s="96"/>
      <c r="SCV53" s="96"/>
      <c r="SCW53" s="96"/>
      <c r="SCX53" s="96"/>
      <c r="SCY53" s="96"/>
      <c r="SCZ53" s="96"/>
      <c r="SDA53" s="96"/>
      <c r="SDB53" s="96"/>
      <c r="SDC53" s="96"/>
      <c r="SDD53" s="96"/>
      <c r="SDE53" s="96"/>
      <c r="SDF53" s="96"/>
      <c r="SDG53" s="83"/>
      <c r="SDH53" s="97"/>
      <c r="SDI53" s="90"/>
      <c r="SDJ53" s="91"/>
      <c r="SDK53" s="103"/>
      <c r="SDL53" s="104"/>
      <c r="SDM53" s="105"/>
      <c r="SDN53" s="118"/>
      <c r="SDO53" s="96"/>
      <c r="SDP53" s="86"/>
      <c r="SDQ53" s="96"/>
      <c r="SDR53" s="96"/>
      <c r="SDS53" s="96"/>
      <c r="SDT53" s="96"/>
      <c r="SDU53" s="96"/>
      <c r="SDV53" s="96"/>
      <c r="SDW53" s="96"/>
      <c r="SDX53" s="96"/>
      <c r="SDY53" s="96"/>
      <c r="SDZ53" s="96"/>
      <c r="SEA53" s="96"/>
      <c r="SEB53" s="96"/>
      <c r="SEC53" s="96"/>
      <c r="SED53" s="96"/>
      <c r="SEE53" s="96"/>
      <c r="SEF53" s="96"/>
      <c r="SEG53" s="96"/>
      <c r="SEH53" s="96"/>
      <c r="SEI53" s="96"/>
      <c r="SEJ53" s="96"/>
      <c r="SEK53" s="96"/>
      <c r="SEL53" s="83"/>
      <c r="SEM53" s="97"/>
      <c r="SEN53" s="90"/>
      <c r="SEO53" s="91"/>
      <c r="SEP53" s="103"/>
      <c r="SEQ53" s="104"/>
      <c r="SER53" s="105"/>
      <c r="SES53" s="118"/>
      <c r="SET53" s="96"/>
      <c r="SEU53" s="86"/>
      <c r="SEV53" s="96"/>
      <c r="SEW53" s="96"/>
      <c r="SEX53" s="96"/>
      <c r="SEY53" s="96"/>
      <c r="SEZ53" s="96"/>
      <c r="SFA53" s="96"/>
      <c r="SFB53" s="96"/>
      <c r="SFC53" s="96"/>
      <c r="SFD53" s="96"/>
      <c r="SFE53" s="96"/>
      <c r="SFF53" s="96"/>
      <c r="SFG53" s="96"/>
      <c r="SFH53" s="96"/>
      <c r="SFI53" s="96"/>
      <c r="SFJ53" s="96"/>
      <c r="SFK53" s="96"/>
      <c r="SFL53" s="96"/>
      <c r="SFM53" s="96"/>
      <c r="SFN53" s="96"/>
      <c r="SFO53" s="96"/>
      <c r="SFP53" s="96"/>
      <c r="SFQ53" s="83"/>
      <c r="SFR53" s="97"/>
      <c r="SFS53" s="90"/>
      <c r="SFT53" s="91"/>
      <c r="SFU53" s="103"/>
      <c r="SFV53" s="104"/>
      <c r="SFW53" s="105"/>
      <c r="SFX53" s="118"/>
      <c r="SFY53" s="96"/>
      <c r="SFZ53" s="86"/>
      <c r="SGA53" s="96"/>
      <c r="SGB53" s="96"/>
      <c r="SGC53" s="96"/>
      <c r="SGD53" s="96"/>
      <c r="SGE53" s="96"/>
      <c r="SGF53" s="96"/>
      <c r="SGG53" s="96"/>
      <c r="SGH53" s="96"/>
      <c r="SGI53" s="96"/>
      <c r="SGJ53" s="96"/>
      <c r="SGK53" s="96"/>
      <c r="SGL53" s="96"/>
      <c r="SGM53" s="96"/>
      <c r="SGN53" s="96"/>
      <c r="SGO53" s="96"/>
      <c r="SGP53" s="96"/>
      <c r="SGQ53" s="96"/>
      <c r="SGR53" s="96"/>
      <c r="SGS53" s="96"/>
      <c r="SGT53" s="96"/>
      <c r="SGU53" s="96"/>
      <c r="SGV53" s="83"/>
      <c r="SGW53" s="97"/>
      <c r="SGX53" s="90"/>
      <c r="SGY53" s="91"/>
      <c r="SGZ53" s="103"/>
      <c r="SHA53" s="104"/>
      <c r="SHB53" s="105"/>
      <c r="SHC53" s="118"/>
      <c r="SHD53" s="96"/>
      <c r="SHE53" s="86"/>
      <c r="SHF53" s="96"/>
      <c r="SHG53" s="96"/>
      <c r="SHH53" s="96"/>
      <c r="SHI53" s="96"/>
      <c r="SHJ53" s="96"/>
      <c r="SHK53" s="96"/>
      <c r="SHL53" s="96"/>
      <c r="SHM53" s="96"/>
      <c r="SHN53" s="96"/>
      <c r="SHO53" s="96"/>
      <c r="SHP53" s="96"/>
      <c r="SHQ53" s="96"/>
      <c r="SHR53" s="96"/>
      <c r="SHS53" s="96"/>
      <c r="SHT53" s="96"/>
      <c r="SHU53" s="96"/>
      <c r="SHV53" s="96"/>
      <c r="SHW53" s="96"/>
      <c r="SHX53" s="96"/>
      <c r="SHY53" s="96"/>
      <c r="SHZ53" s="96"/>
      <c r="SIA53" s="83"/>
      <c r="SIB53" s="97"/>
      <c r="SIC53" s="90"/>
      <c r="SID53" s="91"/>
      <c r="SIE53" s="103"/>
      <c r="SIF53" s="104"/>
      <c r="SIG53" s="105"/>
      <c r="SIH53" s="118"/>
      <c r="SII53" s="96"/>
      <c r="SIJ53" s="86"/>
      <c r="SIK53" s="96"/>
      <c r="SIL53" s="96"/>
      <c r="SIM53" s="96"/>
      <c r="SIN53" s="96"/>
      <c r="SIO53" s="96"/>
      <c r="SIP53" s="96"/>
      <c r="SIQ53" s="96"/>
      <c r="SIR53" s="96"/>
      <c r="SIS53" s="96"/>
      <c r="SIT53" s="96"/>
      <c r="SIU53" s="96"/>
      <c r="SIV53" s="96"/>
      <c r="SIW53" s="96"/>
      <c r="SIX53" s="96"/>
      <c r="SIY53" s="96"/>
      <c r="SIZ53" s="96"/>
      <c r="SJA53" s="96"/>
      <c r="SJB53" s="96"/>
      <c r="SJC53" s="96"/>
      <c r="SJD53" s="96"/>
      <c r="SJE53" s="96"/>
      <c r="SJF53" s="83"/>
      <c r="SJG53" s="97"/>
      <c r="SJH53" s="90"/>
      <c r="SJI53" s="91"/>
      <c r="SJJ53" s="103"/>
      <c r="SJK53" s="104"/>
      <c r="SJL53" s="105"/>
      <c r="SJM53" s="118"/>
      <c r="SJN53" s="96"/>
      <c r="SJO53" s="86"/>
      <c r="SJP53" s="96"/>
      <c r="SJQ53" s="96"/>
      <c r="SJR53" s="96"/>
      <c r="SJS53" s="96"/>
      <c r="SJT53" s="96"/>
      <c r="SJU53" s="96"/>
      <c r="SJV53" s="96"/>
      <c r="SJW53" s="96"/>
      <c r="SJX53" s="96"/>
      <c r="SJY53" s="96"/>
      <c r="SJZ53" s="96"/>
      <c r="SKA53" s="96"/>
      <c r="SKB53" s="96"/>
      <c r="SKC53" s="96"/>
      <c r="SKD53" s="96"/>
      <c r="SKE53" s="96"/>
      <c r="SKF53" s="96"/>
      <c r="SKG53" s="96"/>
      <c r="SKH53" s="96"/>
      <c r="SKI53" s="96"/>
      <c r="SKJ53" s="96"/>
      <c r="SKK53" s="83"/>
      <c r="SKL53" s="97"/>
      <c r="SKM53" s="90"/>
      <c r="SKN53" s="91"/>
      <c r="SKO53" s="103"/>
      <c r="SKP53" s="104"/>
      <c r="SKQ53" s="105"/>
      <c r="SKR53" s="118"/>
      <c r="SKS53" s="96"/>
      <c r="SKT53" s="86"/>
      <c r="SKU53" s="96"/>
      <c r="SKV53" s="96"/>
      <c r="SKW53" s="96"/>
      <c r="SKX53" s="96"/>
      <c r="SKY53" s="96"/>
      <c r="SKZ53" s="96"/>
      <c r="SLA53" s="96"/>
      <c r="SLB53" s="96"/>
      <c r="SLC53" s="96"/>
      <c r="SLD53" s="96"/>
      <c r="SLE53" s="96"/>
      <c r="SLF53" s="96"/>
      <c r="SLG53" s="96"/>
      <c r="SLH53" s="96"/>
      <c r="SLI53" s="96"/>
      <c r="SLJ53" s="96"/>
      <c r="SLK53" s="96"/>
      <c r="SLL53" s="96"/>
      <c r="SLM53" s="96"/>
      <c r="SLN53" s="96"/>
      <c r="SLO53" s="96"/>
      <c r="SLP53" s="83"/>
      <c r="SLQ53" s="97"/>
      <c r="SLR53" s="90"/>
      <c r="SLS53" s="91"/>
      <c r="SLT53" s="103"/>
      <c r="SLU53" s="104"/>
      <c r="SLV53" s="105"/>
      <c r="SLW53" s="118"/>
      <c r="SLX53" s="96"/>
      <c r="SLY53" s="86"/>
      <c r="SLZ53" s="96"/>
      <c r="SMA53" s="96"/>
      <c r="SMB53" s="96"/>
      <c r="SMC53" s="96"/>
      <c r="SMD53" s="96"/>
      <c r="SME53" s="96"/>
      <c r="SMF53" s="96"/>
      <c r="SMG53" s="96"/>
      <c r="SMH53" s="96"/>
      <c r="SMI53" s="96"/>
      <c r="SMJ53" s="96"/>
      <c r="SMK53" s="96"/>
      <c r="SML53" s="96"/>
      <c r="SMM53" s="96"/>
      <c r="SMN53" s="96"/>
      <c r="SMO53" s="96"/>
      <c r="SMP53" s="96"/>
      <c r="SMQ53" s="96"/>
      <c r="SMR53" s="96"/>
      <c r="SMS53" s="96"/>
      <c r="SMT53" s="96"/>
      <c r="SMU53" s="83"/>
      <c r="SMV53" s="97"/>
      <c r="SMW53" s="90"/>
      <c r="SMX53" s="91"/>
      <c r="SMY53" s="103"/>
      <c r="SMZ53" s="104"/>
      <c r="SNA53" s="105"/>
      <c r="SNB53" s="118"/>
      <c r="SNC53" s="96"/>
      <c r="SND53" s="86"/>
      <c r="SNE53" s="96"/>
      <c r="SNF53" s="96"/>
      <c r="SNG53" s="96"/>
      <c r="SNH53" s="96"/>
      <c r="SNI53" s="96"/>
      <c r="SNJ53" s="96"/>
      <c r="SNK53" s="96"/>
      <c r="SNL53" s="96"/>
      <c r="SNM53" s="96"/>
      <c r="SNN53" s="96"/>
      <c r="SNO53" s="96"/>
      <c r="SNP53" s="96"/>
      <c r="SNQ53" s="96"/>
      <c r="SNR53" s="96"/>
      <c r="SNS53" s="96"/>
      <c r="SNT53" s="96"/>
      <c r="SNU53" s="96"/>
      <c r="SNV53" s="96"/>
      <c r="SNW53" s="96"/>
      <c r="SNX53" s="96"/>
      <c r="SNY53" s="96"/>
      <c r="SNZ53" s="83"/>
      <c r="SOA53" s="97"/>
      <c r="SOB53" s="90"/>
      <c r="SOC53" s="91"/>
      <c r="SOD53" s="103"/>
      <c r="SOE53" s="104"/>
      <c r="SOF53" s="105"/>
      <c r="SOG53" s="118"/>
      <c r="SOH53" s="96"/>
      <c r="SOI53" s="86"/>
      <c r="SOJ53" s="96"/>
      <c r="SOK53" s="96"/>
      <c r="SOL53" s="96"/>
      <c r="SOM53" s="96"/>
      <c r="SON53" s="96"/>
      <c r="SOO53" s="96"/>
      <c r="SOP53" s="96"/>
      <c r="SOQ53" s="96"/>
      <c r="SOR53" s="96"/>
      <c r="SOS53" s="96"/>
      <c r="SOT53" s="96"/>
      <c r="SOU53" s="96"/>
      <c r="SOV53" s="96"/>
      <c r="SOW53" s="96"/>
      <c r="SOX53" s="96"/>
      <c r="SOY53" s="96"/>
      <c r="SOZ53" s="96"/>
      <c r="SPA53" s="96"/>
      <c r="SPB53" s="96"/>
      <c r="SPC53" s="96"/>
      <c r="SPD53" s="96"/>
      <c r="SPE53" s="83"/>
      <c r="SPF53" s="97"/>
      <c r="SPG53" s="90"/>
      <c r="SPH53" s="91"/>
      <c r="SPI53" s="103"/>
      <c r="SPJ53" s="104"/>
      <c r="SPK53" s="105"/>
      <c r="SPL53" s="118"/>
      <c r="SPM53" s="96"/>
      <c r="SPN53" s="86"/>
      <c r="SPO53" s="96"/>
      <c r="SPP53" s="96"/>
      <c r="SPQ53" s="96"/>
      <c r="SPR53" s="96"/>
      <c r="SPS53" s="96"/>
      <c r="SPT53" s="96"/>
      <c r="SPU53" s="96"/>
      <c r="SPV53" s="96"/>
      <c r="SPW53" s="96"/>
      <c r="SPX53" s="96"/>
      <c r="SPY53" s="96"/>
      <c r="SPZ53" s="96"/>
      <c r="SQA53" s="96"/>
      <c r="SQB53" s="96"/>
      <c r="SQC53" s="96"/>
      <c r="SQD53" s="96"/>
      <c r="SQE53" s="96"/>
      <c r="SQF53" s="96"/>
      <c r="SQG53" s="96"/>
      <c r="SQH53" s="96"/>
      <c r="SQI53" s="96"/>
      <c r="SQJ53" s="83"/>
      <c r="SQK53" s="97"/>
      <c r="SQL53" s="90"/>
      <c r="SQM53" s="91"/>
      <c r="SQN53" s="103"/>
      <c r="SQO53" s="104"/>
      <c r="SQP53" s="105"/>
      <c r="SQQ53" s="118"/>
      <c r="SQR53" s="96"/>
      <c r="SQS53" s="86"/>
      <c r="SQT53" s="96"/>
      <c r="SQU53" s="96"/>
      <c r="SQV53" s="96"/>
      <c r="SQW53" s="96"/>
      <c r="SQX53" s="96"/>
      <c r="SQY53" s="96"/>
      <c r="SQZ53" s="96"/>
      <c r="SRA53" s="96"/>
      <c r="SRB53" s="96"/>
      <c r="SRC53" s="96"/>
      <c r="SRD53" s="96"/>
      <c r="SRE53" s="96"/>
      <c r="SRF53" s="96"/>
      <c r="SRG53" s="96"/>
      <c r="SRH53" s="96"/>
      <c r="SRI53" s="96"/>
      <c r="SRJ53" s="96"/>
      <c r="SRK53" s="96"/>
      <c r="SRL53" s="96"/>
      <c r="SRM53" s="96"/>
      <c r="SRN53" s="96"/>
      <c r="SRO53" s="83"/>
      <c r="SRP53" s="97"/>
      <c r="SRQ53" s="90"/>
      <c r="SRR53" s="91"/>
      <c r="SRS53" s="103"/>
      <c r="SRT53" s="104"/>
      <c r="SRU53" s="105"/>
      <c r="SRV53" s="118"/>
      <c r="SRW53" s="96"/>
      <c r="SRX53" s="86"/>
      <c r="SRY53" s="96"/>
      <c r="SRZ53" s="96"/>
      <c r="SSA53" s="96"/>
      <c r="SSB53" s="96"/>
      <c r="SSC53" s="96"/>
      <c r="SSD53" s="96"/>
      <c r="SSE53" s="96"/>
      <c r="SSF53" s="96"/>
      <c r="SSG53" s="96"/>
      <c r="SSH53" s="96"/>
      <c r="SSI53" s="96"/>
      <c r="SSJ53" s="96"/>
      <c r="SSK53" s="96"/>
      <c r="SSL53" s="96"/>
      <c r="SSM53" s="96"/>
      <c r="SSN53" s="96"/>
      <c r="SSO53" s="96"/>
      <c r="SSP53" s="96"/>
      <c r="SSQ53" s="96"/>
      <c r="SSR53" s="96"/>
      <c r="SSS53" s="96"/>
      <c r="SST53" s="83"/>
      <c r="SSU53" s="97"/>
      <c r="SSV53" s="90"/>
      <c r="SSW53" s="91"/>
      <c r="SSX53" s="103"/>
      <c r="SSY53" s="104"/>
      <c r="SSZ53" s="105"/>
      <c r="STA53" s="118"/>
      <c r="STB53" s="96"/>
      <c r="STC53" s="86"/>
      <c r="STD53" s="96"/>
      <c r="STE53" s="96"/>
      <c r="STF53" s="96"/>
      <c r="STG53" s="96"/>
      <c r="STH53" s="96"/>
      <c r="STI53" s="96"/>
      <c r="STJ53" s="96"/>
      <c r="STK53" s="96"/>
      <c r="STL53" s="96"/>
      <c r="STM53" s="96"/>
      <c r="STN53" s="96"/>
      <c r="STO53" s="96"/>
      <c r="STP53" s="96"/>
      <c r="STQ53" s="96"/>
      <c r="STR53" s="96"/>
      <c r="STS53" s="96"/>
      <c r="STT53" s="96"/>
      <c r="STU53" s="96"/>
      <c r="STV53" s="96"/>
      <c r="STW53" s="96"/>
      <c r="STX53" s="96"/>
      <c r="STY53" s="83"/>
      <c r="STZ53" s="97"/>
      <c r="SUA53" s="90"/>
      <c r="SUB53" s="91"/>
      <c r="SUC53" s="103"/>
      <c r="SUD53" s="104"/>
      <c r="SUE53" s="105"/>
      <c r="SUF53" s="118"/>
      <c r="SUG53" s="96"/>
      <c r="SUH53" s="86"/>
      <c r="SUI53" s="96"/>
      <c r="SUJ53" s="96"/>
      <c r="SUK53" s="96"/>
      <c r="SUL53" s="96"/>
      <c r="SUM53" s="96"/>
      <c r="SUN53" s="96"/>
      <c r="SUO53" s="96"/>
      <c r="SUP53" s="96"/>
      <c r="SUQ53" s="96"/>
      <c r="SUR53" s="96"/>
      <c r="SUS53" s="96"/>
      <c r="SUT53" s="96"/>
      <c r="SUU53" s="96"/>
      <c r="SUV53" s="96"/>
      <c r="SUW53" s="96"/>
      <c r="SUX53" s="96"/>
      <c r="SUY53" s="96"/>
      <c r="SUZ53" s="96"/>
      <c r="SVA53" s="96"/>
      <c r="SVB53" s="96"/>
      <c r="SVC53" s="96"/>
      <c r="SVD53" s="83"/>
      <c r="SVE53" s="97"/>
      <c r="SVF53" s="90"/>
      <c r="SVG53" s="91"/>
      <c r="SVH53" s="103"/>
      <c r="SVI53" s="104"/>
      <c r="SVJ53" s="105"/>
      <c r="SVK53" s="118"/>
      <c r="SVL53" s="96"/>
      <c r="SVM53" s="86"/>
      <c r="SVN53" s="96"/>
      <c r="SVO53" s="96"/>
      <c r="SVP53" s="96"/>
      <c r="SVQ53" s="96"/>
      <c r="SVR53" s="96"/>
      <c r="SVS53" s="96"/>
      <c r="SVT53" s="96"/>
      <c r="SVU53" s="96"/>
      <c r="SVV53" s="96"/>
      <c r="SVW53" s="96"/>
      <c r="SVX53" s="96"/>
      <c r="SVY53" s="96"/>
      <c r="SVZ53" s="96"/>
      <c r="SWA53" s="96"/>
      <c r="SWB53" s="96"/>
      <c r="SWC53" s="96"/>
      <c r="SWD53" s="96"/>
      <c r="SWE53" s="96"/>
      <c r="SWF53" s="96"/>
      <c r="SWG53" s="96"/>
      <c r="SWH53" s="96"/>
      <c r="SWI53" s="83"/>
      <c r="SWJ53" s="97"/>
      <c r="SWK53" s="90"/>
      <c r="SWL53" s="91"/>
      <c r="SWM53" s="103"/>
      <c r="SWN53" s="104"/>
      <c r="SWO53" s="105"/>
      <c r="SWP53" s="118"/>
      <c r="SWQ53" s="96"/>
      <c r="SWR53" s="86"/>
      <c r="SWS53" s="96"/>
      <c r="SWT53" s="96"/>
      <c r="SWU53" s="96"/>
      <c r="SWV53" s="96"/>
      <c r="SWW53" s="96"/>
      <c r="SWX53" s="96"/>
      <c r="SWY53" s="96"/>
      <c r="SWZ53" s="96"/>
      <c r="SXA53" s="96"/>
      <c r="SXB53" s="96"/>
      <c r="SXC53" s="96"/>
      <c r="SXD53" s="96"/>
      <c r="SXE53" s="96"/>
      <c r="SXF53" s="96"/>
      <c r="SXG53" s="96"/>
      <c r="SXH53" s="96"/>
      <c r="SXI53" s="96"/>
      <c r="SXJ53" s="96"/>
      <c r="SXK53" s="96"/>
      <c r="SXL53" s="96"/>
      <c r="SXM53" s="96"/>
      <c r="SXN53" s="83"/>
      <c r="SXO53" s="97"/>
      <c r="SXP53" s="90"/>
      <c r="SXQ53" s="91"/>
      <c r="SXR53" s="103"/>
      <c r="SXS53" s="104"/>
      <c r="SXT53" s="105"/>
      <c r="SXU53" s="118"/>
      <c r="SXV53" s="96"/>
      <c r="SXW53" s="86"/>
      <c r="SXX53" s="96"/>
      <c r="SXY53" s="96"/>
      <c r="SXZ53" s="96"/>
      <c r="SYA53" s="96"/>
      <c r="SYB53" s="96"/>
      <c r="SYC53" s="96"/>
      <c r="SYD53" s="96"/>
      <c r="SYE53" s="96"/>
      <c r="SYF53" s="96"/>
      <c r="SYG53" s="96"/>
      <c r="SYH53" s="96"/>
      <c r="SYI53" s="96"/>
      <c r="SYJ53" s="96"/>
      <c r="SYK53" s="96"/>
      <c r="SYL53" s="96"/>
      <c r="SYM53" s="96"/>
      <c r="SYN53" s="96"/>
      <c r="SYO53" s="96"/>
      <c r="SYP53" s="96"/>
      <c r="SYQ53" s="96"/>
      <c r="SYR53" s="96"/>
      <c r="SYS53" s="83"/>
      <c r="SYT53" s="97"/>
      <c r="SYU53" s="90"/>
      <c r="SYV53" s="91"/>
      <c r="SYW53" s="103"/>
      <c r="SYX53" s="104"/>
      <c r="SYY53" s="105"/>
      <c r="SYZ53" s="118"/>
      <c r="SZA53" s="96"/>
      <c r="SZB53" s="86"/>
      <c r="SZC53" s="96"/>
      <c r="SZD53" s="96"/>
      <c r="SZE53" s="96"/>
      <c r="SZF53" s="96"/>
      <c r="SZG53" s="96"/>
      <c r="SZH53" s="96"/>
      <c r="SZI53" s="96"/>
      <c r="SZJ53" s="96"/>
      <c r="SZK53" s="96"/>
      <c r="SZL53" s="96"/>
      <c r="SZM53" s="96"/>
      <c r="SZN53" s="96"/>
      <c r="SZO53" s="96"/>
      <c r="SZP53" s="96"/>
      <c r="SZQ53" s="96"/>
      <c r="SZR53" s="96"/>
      <c r="SZS53" s="96"/>
      <c r="SZT53" s="96"/>
      <c r="SZU53" s="96"/>
      <c r="SZV53" s="96"/>
      <c r="SZW53" s="96"/>
      <c r="SZX53" s="83"/>
      <c r="SZY53" s="97"/>
      <c r="SZZ53" s="90"/>
      <c r="TAA53" s="91"/>
      <c r="TAB53" s="103"/>
      <c r="TAC53" s="104"/>
      <c r="TAD53" s="105"/>
      <c r="TAE53" s="118"/>
      <c r="TAF53" s="96"/>
      <c r="TAG53" s="86"/>
      <c r="TAH53" s="96"/>
      <c r="TAI53" s="96"/>
      <c r="TAJ53" s="96"/>
      <c r="TAK53" s="96"/>
      <c r="TAL53" s="96"/>
      <c r="TAM53" s="96"/>
      <c r="TAN53" s="96"/>
      <c r="TAO53" s="96"/>
      <c r="TAP53" s="96"/>
      <c r="TAQ53" s="96"/>
      <c r="TAR53" s="96"/>
      <c r="TAS53" s="96"/>
      <c r="TAT53" s="96"/>
      <c r="TAU53" s="96"/>
      <c r="TAV53" s="96"/>
      <c r="TAW53" s="96"/>
      <c r="TAX53" s="96"/>
      <c r="TAY53" s="96"/>
      <c r="TAZ53" s="96"/>
      <c r="TBA53" s="96"/>
      <c r="TBB53" s="96"/>
      <c r="TBC53" s="83"/>
      <c r="TBD53" s="97"/>
      <c r="TBE53" s="90"/>
      <c r="TBF53" s="91"/>
      <c r="TBG53" s="103"/>
      <c r="TBH53" s="104"/>
      <c r="TBI53" s="105"/>
      <c r="TBJ53" s="118"/>
      <c r="TBK53" s="96"/>
      <c r="TBL53" s="86"/>
      <c r="TBM53" s="96"/>
      <c r="TBN53" s="96"/>
      <c r="TBO53" s="96"/>
      <c r="TBP53" s="96"/>
      <c r="TBQ53" s="96"/>
      <c r="TBR53" s="96"/>
      <c r="TBS53" s="96"/>
      <c r="TBT53" s="96"/>
      <c r="TBU53" s="96"/>
      <c r="TBV53" s="96"/>
      <c r="TBW53" s="96"/>
      <c r="TBX53" s="96"/>
      <c r="TBY53" s="96"/>
      <c r="TBZ53" s="96"/>
      <c r="TCA53" s="96"/>
      <c r="TCB53" s="96"/>
      <c r="TCC53" s="96"/>
      <c r="TCD53" s="96"/>
      <c r="TCE53" s="96"/>
      <c r="TCF53" s="96"/>
      <c r="TCG53" s="96"/>
      <c r="TCH53" s="83"/>
      <c r="TCI53" s="97"/>
      <c r="TCJ53" s="90"/>
      <c r="TCK53" s="91"/>
      <c r="TCL53" s="103"/>
      <c r="TCM53" s="104"/>
      <c r="TCN53" s="105"/>
      <c r="TCO53" s="118"/>
      <c r="TCP53" s="96"/>
      <c r="TCQ53" s="86"/>
      <c r="TCR53" s="96"/>
      <c r="TCS53" s="96"/>
      <c r="TCT53" s="96"/>
      <c r="TCU53" s="96"/>
      <c r="TCV53" s="96"/>
      <c r="TCW53" s="96"/>
      <c r="TCX53" s="96"/>
      <c r="TCY53" s="96"/>
      <c r="TCZ53" s="96"/>
      <c r="TDA53" s="96"/>
      <c r="TDB53" s="96"/>
      <c r="TDC53" s="96"/>
      <c r="TDD53" s="96"/>
      <c r="TDE53" s="96"/>
      <c r="TDF53" s="96"/>
      <c r="TDG53" s="96"/>
      <c r="TDH53" s="96"/>
      <c r="TDI53" s="96"/>
      <c r="TDJ53" s="96"/>
      <c r="TDK53" s="96"/>
      <c r="TDL53" s="96"/>
      <c r="TDM53" s="83"/>
      <c r="TDN53" s="97"/>
      <c r="TDO53" s="90"/>
      <c r="TDP53" s="91"/>
      <c r="TDQ53" s="103"/>
      <c r="TDR53" s="104"/>
      <c r="TDS53" s="105"/>
      <c r="TDT53" s="118"/>
      <c r="TDU53" s="96"/>
      <c r="TDV53" s="86"/>
      <c r="TDW53" s="96"/>
      <c r="TDX53" s="96"/>
      <c r="TDY53" s="96"/>
      <c r="TDZ53" s="96"/>
      <c r="TEA53" s="96"/>
      <c r="TEB53" s="96"/>
      <c r="TEC53" s="96"/>
      <c r="TED53" s="96"/>
      <c r="TEE53" s="96"/>
      <c r="TEF53" s="96"/>
      <c r="TEG53" s="96"/>
      <c r="TEH53" s="96"/>
      <c r="TEI53" s="96"/>
      <c r="TEJ53" s="96"/>
      <c r="TEK53" s="96"/>
      <c r="TEL53" s="96"/>
      <c r="TEM53" s="96"/>
      <c r="TEN53" s="96"/>
      <c r="TEO53" s="96"/>
      <c r="TEP53" s="96"/>
      <c r="TEQ53" s="96"/>
      <c r="TER53" s="83"/>
      <c r="TES53" s="97"/>
      <c r="TET53" s="90"/>
      <c r="TEU53" s="91"/>
      <c r="TEV53" s="103"/>
      <c r="TEW53" s="104"/>
      <c r="TEX53" s="105"/>
      <c r="TEY53" s="118"/>
      <c r="TEZ53" s="96"/>
      <c r="TFA53" s="86"/>
      <c r="TFB53" s="96"/>
      <c r="TFC53" s="96"/>
      <c r="TFD53" s="96"/>
      <c r="TFE53" s="96"/>
      <c r="TFF53" s="96"/>
      <c r="TFG53" s="96"/>
      <c r="TFH53" s="96"/>
      <c r="TFI53" s="96"/>
      <c r="TFJ53" s="96"/>
      <c r="TFK53" s="96"/>
      <c r="TFL53" s="96"/>
      <c r="TFM53" s="96"/>
      <c r="TFN53" s="96"/>
      <c r="TFO53" s="96"/>
      <c r="TFP53" s="96"/>
      <c r="TFQ53" s="96"/>
      <c r="TFR53" s="96"/>
      <c r="TFS53" s="96"/>
      <c r="TFT53" s="96"/>
      <c r="TFU53" s="96"/>
      <c r="TFV53" s="96"/>
      <c r="TFW53" s="83"/>
      <c r="TFX53" s="97"/>
      <c r="TFY53" s="90"/>
      <c r="TFZ53" s="91"/>
      <c r="TGA53" s="103"/>
      <c r="TGB53" s="104"/>
      <c r="TGC53" s="105"/>
      <c r="TGD53" s="118"/>
      <c r="TGE53" s="96"/>
      <c r="TGF53" s="86"/>
      <c r="TGG53" s="96"/>
      <c r="TGH53" s="96"/>
      <c r="TGI53" s="96"/>
      <c r="TGJ53" s="96"/>
      <c r="TGK53" s="96"/>
      <c r="TGL53" s="96"/>
      <c r="TGM53" s="96"/>
      <c r="TGN53" s="96"/>
      <c r="TGO53" s="96"/>
      <c r="TGP53" s="96"/>
      <c r="TGQ53" s="96"/>
      <c r="TGR53" s="96"/>
      <c r="TGS53" s="96"/>
      <c r="TGT53" s="96"/>
      <c r="TGU53" s="96"/>
      <c r="TGV53" s="96"/>
      <c r="TGW53" s="96"/>
      <c r="TGX53" s="96"/>
      <c r="TGY53" s="96"/>
      <c r="TGZ53" s="96"/>
      <c r="THA53" s="96"/>
      <c r="THB53" s="83"/>
      <c r="THC53" s="97"/>
      <c r="THD53" s="90"/>
      <c r="THE53" s="91"/>
      <c r="THF53" s="103"/>
      <c r="THG53" s="104"/>
      <c r="THH53" s="105"/>
      <c r="THI53" s="118"/>
      <c r="THJ53" s="96"/>
      <c r="THK53" s="86"/>
      <c r="THL53" s="96"/>
      <c r="THM53" s="96"/>
      <c r="THN53" s="96"/>
      <c r="THO53" s="96"/>
      <c r="THP53" s="96"/>
      <c r="THQ53" s="96"/>
      <c r="THR53" s="96"/>
      <c r="THS53" s="96"/>
      <c r="THT53" s="96"/>
      <c r="THU53" s="96"/>
      <c r="THV53" s="96"/>
      <c r="THW53" s="96"/>
      <c r="THX53" s="96"/>
      <c r="THY53" s="96"/>
      <c r="THZ53" s="96"/>
      <c r="TIA53" s="96"/>
      <c r="TIB53" s="96"/>
      <c r="TIC53" s="96"/>
      <c r="TID53" s="96"/>
      <c r="TIE53" s="96"/>
      <c r="TIF53" s="96"/>
      <c r="TIG53" s="83"/>
      <c r="TIH53" s="97"/>
      <c r="TII53" s="90"/>
      <c r="TIJ53" s="91"/>
      <c r="TIK53" s="103"/>
      <c r="TIL53" s="104"/>
      <c r="TIM53" s="105"/>
      <c r="TIN53" s="118"/>
      <c r="TIO53" s="96"/>
      <c r="TIP53" s="86"/>
      <c r="TIQ53" s="96"/>
      <c r="TIR53" s="96"/>
      <c r="TIS53" s="96"/>
      <c r="TIT53" s="96"/>
      <c r="TIU53" s="96"/>
      <c r="TIV53" s="96"/>
      <c r="TIW53" s="96"/>
      <c r="TIX53" s="96"/>
      <c r="TIY53" s="96"/>
      <c r="TIZ53" s="96"/>
      <c r="TJA53" s="96"/>
      <c r="TJB53" s="96"/>
      <c r="TJC53" s="96"/>
      <c r="TJD53" s="96"/>
      <c r="TJE53" s="96"/>
      <c r="TJF53" s="96"/>
      <c r="TJG53" s="96"/>
      <c r="TJH53" s="96"/>
      <c r="TJI53" s="96"/>
      <c r="TJJ53" s="96"/>
      <c r="TJK53" s="96"/>
      <c r="TJL53" s="83"/>
      <c r="TJM53" s="97"/>
      <c r="TJN53" s="90"/>
      <c r="TJO53" s="91"/>
      <c r="TJP53" s="103"/>
      <c r="TJQ53" s="104"/>
      <c r="TJR53" s="105"/>
      <c r="TJS53" s="118"/>
      <c r="TJT53" s="96"/>
      <c r="TJU53" s="86"/>
      <c r="TJV53" s="96"/>
      <c r="TJW53" s="96"/>
      <c r="TJX53" s="96"/>
      <c r="TJY53" s="96"/>
      <c r="TJZ53" s="96"/>
      <c r="TKA53" s="96"/>
      <c r="TKB53" s="96"/>
      <c r="TKC53" s="96"/>
      <c r="TKD53" s="96"/>
      <c r="TKE53" s="96"/>
      <c r="TKF53" s="96"/>
      <c r="TKG53" s="96"/>
      <c r="TKH53" s="96"/>
      <c r="TKI53" s="96"/>
      <c r="TKJ53" s="96"/>
      <c r="TKK53" s="96"/>
      <c r="TKL53" s="96"/>
      <c r="TKM53" s="96"/>
      <c r="TKN53" s="96"/>
      <c r="TKO53" s="96"/>
      <c r="TKP53" s="96"/>
      <c r="TKQ53" s="83"/>
      <c r="TKR53" s="97"/>
      <c r="TKS53" s="90"/>
      <c r="TKT53" s="91"/>
      <c r="TKU53" s="103"/>
      <c r="TKV53" s="104"/>
      <c r="TKW53" s="105"/>
      <c r="TKX53" s="118"/>
      <c r="TKY53" s="96"/>
      <c r="TKZ53" s="86"/>
      <c r="TLA53" s="96"/>
      <c r="TLB53" s="96"/>
      <c r="TLC53" s="96"/>
      <c r="TLD53" s="96"/>
      <c r="TLE53" s="96"/>
      <c r="TLF53" s="96"/>
      <c r="TLG53" s="96"/>
      <c r="TLH53" s="96"/>
      <c r="TLI53" s="96"/>
      <c r="TLJ53" s="96"/>
      <c r="TLK53" s="96"/>
      <c r="TLL53" s="96"/>
      <c r="TLM53" s="96"/>
      <c r="TLN53" s="96"/>
      <c r="TLO53" s="96"/>
      <c r="TLP53" s="96"/>
      <c r="TLQ53" s="96"/>
      <c r="TLR53" s="96"/>
      <c r="TLS53" s="96"/>
      <c r="TLT53" s="96"/>
      <c r="TLU53" s="96"/>
      <c r="TLV53" s="83"/>
      <c r="TLW53" s="97"/>
      <c r="TLX53" s="90"/>
      <c r="TLY53" s="91"/>
      <c r="TLZ53" s="103"/>
      <c r="TMA53" s="104"/>
      <c r="TMB53" s="105"/>
      <c r="TMC53" s="118"/>
      <c r="TMD53" s="96"/>
      <c r="TME53" s="86"/>
      <c r="TMF53" s="96"/>
      <c r="TMG53" s="96"/>
      <c r="TMH53" s="96"/>
      <c r="TMI53" s="96"/>
      <c r="TMJ53" s="96"/>
      <c r="TMK53" s="96"/>
      <c r="TML53" s="96"/>
      <c r="TMM53" s="96"/>
      <c r="TMN53" s="96"/>
      <c r="TMO53" s="96"/>
      <c r="TMP53" s="96"/>
      <c r="TMQ53" s="96"/>
      <c r="TMR53" s="96"/>
      <c r="TMS53" s="96"/>
      <c r="TMT53" s="96"/>
      <c r="TMU53" s="96"/>
      <c r="TMV53" s="96"/>
      <c r="TMW53" s="96"/>
      <c r="TMX53" s="96"/>
      <c r="TMY53" s="96"/>
      <c r="TMZ53" s="96"/>
      <c r="TNA53" s="83"/>
      <c r="TNB53" s="97"/>
      <c r="TNC53" s="90"/>
      <c r="TND53" s="91"/>
      <c r="TNE53" s="103"/>
      <c r="TNF53" s="104"/>
      <c r="TNG53" s="105"/>
      <c r="TNH53" s="118"/>
      <c r="TNI53" s="96"/>
      <c r="TNJ53" s="86"/>
      <c r="TNK53" s="96"/>
      <c r="TNL53" s="96"/>
      <c r="TNM53" s="96"/>
      <c r="TNN53" s="96"/>
      <c r="TNO53" s="96"/>
      <c r="TNP53" s="96"/>
      <c r="TNQ53" s="96"/>
      <c r="TNR53" s="96"/>
      <c r="TNS53" s="96"/>
      <c r="TNT53" s="96"/>
      <c r="TNU53" s="96"/>
      <c r="TNV53" s="96"/>
      <c r="TNW53" s="96"/>
      <c r="TNX53" s="96"/>
      <c r="TNY53" s="96"/>
      <c r="TNZ53" s="96"/>
      <c r="TOA53" s="96"/>
      <c r="TOB53" s="96"/>
      <c r="TOC53" s="96"/>
      <c r="TOD53" s="96"/>
      <c r="TOE53" s="96"/>
      <c r="TOF53" s="83"/>
      <c r="TOG53" s="97"/>
      <c r="TOH53" s="90"/>
      <c r="TOI53" s="91"/>
      <c r="TOJ53" s="103"/>
      <c r="TOK53" s="104"/>
      <c r="TOL53" s="105"/>
      <c r="TOM53" s="118"/>
      <c r="TON53" s="96"/>
      <c r="TOO53" s="86"/>
      <c r="TOP53" s="96"/>
      <c r="TOQ53" s="96"/>
      <c r="TOR53" s="96"/>
      <c r="TOS53" s="96"/>
      <c r="TOT53" s="96"/>
      <c r="TOU53" s="96"/>
      <c r="TOV53" s="96"/>
      <c r="TOW53" s="96"/>
      <c r="TOX53" s="96"/>
      <c r="TOY53" s="96"/>
      <c r="TOZ53" s="96"/>
      <c r="TPA53" s="96"/>
      <c r="TPB53" s="96"/>
      <c r="TPC53" s="96"/>
      <c r="TPD53" s="96"/>
      <c r="TPE53" s="96"/>
      <c r="TPF53" s="96"/>
      <c r="TPG53" s="96"/>
      <c r="TPH53" s="96"/>
      <c r="TPI53" s="96"/>
      <c r="TPJ53" s="96"/>
      <c r="TPK53" s="83"/>
      <c r="TPL53" s="97"/>
      <c r="TPM53" s="90"/>
      <c r="TPN53" s="91"/>
      <c r="TPO53" s="103"/>
      <c r="TPP53" s="104"/>
      <c r="TPQ53" s="105"/>
      <c r="TPR53" s="118"/>
      <c r="TPS53" s="96"/>
      <c r="TPT53" s="86"/>
      <c r="TPU53" s="96"/>
      <c r="TPV53" s="96"/>
      <c r="TPW53" s="96"/>
      <c r="TPX53" s="96"/>
      <c r="TPY53" s="96"/>
      <c r="TPZ53" s="96"/>
      <c r="TQA53" s="96"/>
      <c r="TQB53" s="96"/>
      <c r="TQC53" s="96"/>
      <c r="TQD53" s="96"/>
      <c r="TQE53" s="96"/>
      <c r="TQF53" s="96"/>
      <c r="TQG53" s="96"/>
      <c r="TQH53" s="96"/>
      <c r="TQI53" s="96"/>
      <c r="TQJ53" s="96"/>
      <c r="TQK53" s="96"/>
      <c r="TQL53" s="96"/>
      <c r="TQM53" s="96"/>
      <c r="TQN53" s="96"/>
      <c r="TQO53" s="96"/>
      <c r="TQP53" s="83"/>
      <c r="TQQ53" s="97"/>
      <c r="TQR53" s="90"/>
      <c r="TQS53" s="91"/>
      <c r="TQT53" s="103"/>
      <c r="TQU53" s="104"/>
      <c r="TQV53" s="105"/>
      <c r="TQW53" s="118"/>
      <c r="TQX53" s="96"/>
      <c r="TQY53" s="86"/>
      <c r="TQZ53" s="96"/>
      <c r="TRA53" s="96"/>
      <c r="TRB53" s="96"/>
      <c r="TRC53" s="96"/>
      <c r="TRD53" s="96"/>
      <c r="TRE53" s="96"/>
      <c r="TRF53" s="96"/>
      <c r="TRG53" s="96"/>
      <c r="TRH53" s="96"/>
      <c r="TRI53" s="96"/>
      <c r="TRJ53" s="96"/>
      <c r="TRK53" s="96"/>
      <c r="TRL53" s="96"/>
      <c r="TRM53" s="96"/>
      <c r="TRN53" s="96"/>
      <c r="TRO53" s="96"/>
      <c r="TRP53" s="96"/>
      <c r="TRQ53" s="96"/>
      <c r="TRR53" s="96"/>
      <c r="TRS53" s="96"/>
      <c r="TRT53" s="96"/>
      <c r="TRU53" s="83"/>
      <c r="TRV53" s="97"/>
      <c r="TRW53" s="90"/>
      <c r="TRX53" s="91"/>
      <c r="TRY53" s="103"/>
      <c r="TRZ53" s="104"/>
      <c r="TSA53" s="105"/>
      <c r="TSB53" s="118"/>
      <c r="TSC53" s="96"/>
      <c r="TSD53" s="86"/>
      <c r="TSE53" s="96"/>
      <c r="TSF53" s="96"/>
      <c r="TSG53" s="96"/>
      <c r="TSH53" s="96"/>
      <c r="TSI53" s="96"/>
      <c r="TSJ53" s="96"/>
      <c r="TSK53" s="96"/>
      <c r="TSL53" s="96"/>
      <c r="TSM53" s="96"/>
      <c r="TSN53" s="96"/>
      <c r="TSO53" s="96"/>
      <c r="TSP53" s="96"/>
      <c r="TSQ53" s="96"/>
      <c r="TSR53" s="96"/>
      <c r="TSS53" s="96"/>
      <c r="TST53" s="96"/>
      <c r="TSU53" s="96"/>
      <c r="TSV53" s="96"/>
      <c r="TSW53" s="96"/>
      <c r="TSX53" s="96"/>
      <c r="TSY53" s="96"/>
      <c r="TSZ53" s="83"/>
      <c r="TTA53" s="97"/>
      <c r="TTB53" s="90"/>
      <c r="TTC53" s="91"/>
      <c r="TTD53" s="103"/>
      <c r="TTE53" s="104"/>
      <c r="TTF53" s="105"/>
      <c r="TTG53" s="118"/>
      <c r="TTH53" s="96"/>
      <c r="TTI53" s="86"/>
      <c r="TTJ53" s="96"/>
      <c r="TTK53" s="96"/>
      <c r="TTL53" s="96"/>
      <c r="TTM53" s="96"/>
      <c r="TTN53" s="96"/>
      <c r="TTO53" s="96"/>
      <c r="TTP53" s="96"/>
      <c r="TTQ53" s="96"/>
      <c r="TTR53" s="96"/>
      <c r="TTS53" s="96"/>
      <c r="TTT53" s="96"/>
      <c r="TTU53" s="96"/>
      <c r="TTV53" s="96"/>
      <c r="TTW53" s="96"/>
      <c r="TTX53" s="96"/>
      <c r="TTY53" s="96"/>
      <c r="TTZ53" s="96"/>
      <c r="TUA53" s="96"/>
      <c r="TUB53" s="96"/>
      <c r="TUC53" s="96"/>
      <c r="TUD53" s="96"/>
      <c r="TUE53" s="83"/>
      <c r="TUF53" s="97"/>
      <c r="TUG53" s="90"/>
      <c r="TUH53" s="91"/>
      <c r="TUI53" s="103"/>
      <c r="TUJ53" s="104"/>
      <c r="TUK53" s="105"/>
      <c r="TUL53" s="118"/>
      <c r="TUM53" s="96"/>
      <c r="TUN53" s="86"/>
      <c r="TUO53" s="96"/>
      <c r="TUP53" s="96"/>
      <c r="TUQ53" s="96"/>
      <c r="TUR53" s="96"/>
      <c r="TUS53" s="96"/>
      <c r="TUT53" s="96"/>
      <c r="TUU53" s="96"/>
      <c r="TUV53" s="96"/>
      <c r="TUW53" s="96"/>
      <c r="TUX53" s="96"/>
      <c r="TUY53" s="96"/>
      <c r="TUZ53" s="96"/>
      <c r="TVA53" s="96"/>
      <c r="TVB53" s="96"/>
      <c r="TVC53" s="96"/>
      <c r="TVD53" s="96"/>
      <c r="TVE53" s="96"/>
      <c r="TVF53" s="96"/>
      <c r="TVG53" s="96"/>
      <c r="TVH53" s="96"/>
      <c r="TVI53" s="96"/>
      <c r="TVJ53" s="83"/>
      <c r="TVK53" s="97"/>
      <c r="TVL53" s="90"/>
      <c r="TVM53" s="91"/>
      <c r="TVN53" s="103"/>
      <c r="TVO53" s="104"/>
      <c r="TVP53" s="105"/>
      <c r="TVQ53" s="118"/>
      <c r="TVR53" s="96"/>
      <c r="TVS53" s="86"/>
      <c r="TVT53" s="96"/>
      <c r="TVU53" s="96"/>
      <c r="TVV53" s="96"/>
      <c r="TVW53" s="96"/>
      <c r="TVX53" s="96"/>
      <c r="TVY53" s="96"/>
      <c r="TVZ53" s="96"/>
      <c r="TWA53" s="96"/>
      <c r="TWB53" s="96"/>
      <c r="TWC53" s="96"/>
      <c r="TWD53" s="96"/>
      <c r="TWE53" s="96"/>
      <c r="TWF53" s="96"/>
      <c r="TWG53" s="96"/>
      <c r="TWH53" s="96"/>
      <c r="TWI53" s="96"/>
      <c r="TWJ53" s="96"/>
      <c r="TWK53" s="96"/>
      <c r="TWL53" s="96"/>
      <c r="TWM53" s="96"/>
      <c r="TWN53" s="96"/>
      <c r="TWO53" s="83"/>
      <c r="TWP53" s="97"/>
      <c r="TWQ53" s="90"/>
      <c r="TWR53" s="91"/>
      <c r="TWS53" s="103"/>
      <c r="TWT53" s="104"/>
      <c r="TWU53" s="105"/>
      <c r="TWV53" s="118"/>
      <c r="TWW53" s="96"/>
      <c r="TWX53" s="86"/>
      <c r="TWY53" s="96"/>
      <c r="TWZ53" s="96"/>
      <c r="TXA53" s="96"/>
      <c r="TXB53" s="96"/>
      <c r="TXC53" s="96"/>
      <c r="TXD53" s="96"/>
      <c r="TXE53" s="96"/>
      <c r="TXF53" s="96"/>
      <c r="TXG53" s="96"/>
      <c r="TXH53" s="96"/>
      <c r="TXI53" s="96"/>
      <c r="TXJ53" s="96"/>
      <c r="TXK53" s="96"/>
      <c r="TXL53" s="96"/>
      <c r="TXM53" s="96"/>
      <c r="TXN53" s="96"/>
      <c r="TXO53" s="96"/>
      <c r="TXP53" s="96"/>
      <c r="TXQ53" s="96"/>
      <c r="TXR53" s="96"/>
      <c r="TXS53" s="96"/>
      <c r="TXT53" s="83"/>
      <c r="TXU53" s="97"/>
      <c r="TXV53" s="90"/>
      <c r="TXW53" s="91"/>
      <c r="TXX53" s="103"/>
      <c r="TXY53" s="104"/>
      <c r="TXZ53" s="105"/>
      <c r="TYA53" s="118"/>
      <c r="TYB53" s="96"/>
      <c r="TYC53" s="86"/>
      <c r="TYD53" s="96"/>
      <c r="TYE53" s="96"/>
      <c r="TYF53" s="96"/>
      <c r="TYG53" s="96"/>
      <c r="TYH53" s="96"/>
      <c r="TYI53" s="96"/>
      <c r="TYJ53" s="96"/>
      <c r="TYK53" s="96"/>
      <c r="TYL53" s="96"/>
      <c r="TYM53" s="96"/>
      <c r="TYN53" s="96"/>
      <c r="TYO53" s="96"/>
      <c r="TYP53" s="96"/>
      <c r="TYQ53" s="96"/>
      <c r="TYR53" s="96"/>
      <c r="TYS53" s="96"/>
      <c r="TYT53" s="96"/>
      <c r="TYU53" s="96"/>
      <c r="TYV53" s="96"/>
      <c r="TYW53" s="96"/>
      <c r="TYX53" s="96"/>
      <c r="TYY53" s="83"/>
      <c r="TYZ53" s="97"/>
      <c r="TZA53" s="90"/>
      <c r="TZB53" s="91"/>
      <c r="TZC53" s="103"/>
      <c r="TZD53" s="104"/>
      <c r="TZE53" s="105"/>
      <c r="TZF53" s="118"/>
      <c r="TZG53" s="96"/>
      <c r="TZH53" s="86"/>
      <c r="TZI53" s="96"/>
      <c r="TZJ53" s="96"/>
      <c r="TZK53" s="96"/>
      <c r="TZL53" s="96"/>
      <c r="TZM53" s="96"/>
      <c r="TZN53" s="96"/>
      <c r="TZO53" s="96"/>
      <c r="TZP53" s="96"/>
      <c r="TZQ53" s="96"/>
      <c r="TZR53" s="96"/>
      <c r="TZS53" s="96"/>
      <c r="TZT53" s="96"/>
      <c r="TZU53" s="96"/>
      <c r="TZV53" s="96"/>
      <c r="TZW53" s="96"/>
      <c r="TZX53" s="96"/>
      <c r="TZY53" s="96"/>
      <c r="TZZ53" s="96"/>
      <c r="UAA53" s="96"/>
      <c r="UAB53" s="96"/>
      <c r="UAC53" s="96"/>
      <c r="UAD53" s="83"/>
      <c r="UAE53" s="97"/>
      <c r="UAF53" s="90"/>
      <c r="UAG53" s="91"/>
      <c r="UAH53" s="103"/>
      <c r="UAI53" s="104"/>
      <c r="UAJ53" s="105"/>
      <c r="UAK53" s="118"/>
      <c r="UAL53" s="96"/>
      <c r="UAM53" s="86"/>
      <c r="UAN53" s="96"/>
      <c r="UAO53" s="96"/>
      <c r="UAP53" s="96"/>
      <c r="UAQ53" s="96"/>
      <c r="UAR53" s="96"/>
      <c r="UAS53" s="96"/>
      <c r="UAT53" s="96"/>
      <c r="UAU53" s="96"/>
      <c r="UAV53" s="96"/>
      <c r="UAW53" s="96"/>
      <c r="UAX53" s="96"/>
      <c r="UAY53" s="96"/>
      <c r="UAZ53" s="96"/>
      <c r="UBA53" s="96"/>
      <c r="UBB53" s="96"/>
      <c r="UBC53" s="96"/>
      <c r="UBD53" s="96"/>
      <c r="UBE53" s="96"/>
      <c r="UBF53" s="96"/>
      <c r="UBG53" s="96"/>
      <c r="UBH53" s="96"/>
      <c r="UBI53" s="83"/>
      <c r="UBJ53" s="97"/>
      <c r="UBK53" s="90"/>
      <c r="UBL53" s="91"/>
      <c r="UBM53" s="103"/>
      <c r="UBN53" s="104"/>
      <c r="UBO53" s="105"/>
      <c r="UBP53" s="118"/>
      <c r="UBQ53" s="96"/>
      <c r="UBR53" s="86"/>
      <c r="UBS53" s="96"/>
      <c r="UBT53" s="96"/>
      <c r="UBU53" s="96"/>
      <c r="UBV53" s="96"/>
      <c r="UBW53" s="96"/>
      <c r="UBX53" s="96"/>
      <c r="UBY53" s="96"/>
      <c r="UBZ53" s="96"/>
      <c r="UCA53" s="96"/>
      <c r="UCB53" s="96"/>
      <c r="UCC53" s="96"/>
      <c r="UCD53" s="96"/>
      <c r="UCE53" s="96"/>
      <c r="UCF53" s="96"/>
      <c r="UCG53" s="96"/>
      <c r="UCH53" s="96"/>
      <c r="UCI53" s="96"/>
      <c r="UCJ53" s="96"/>
      <c r="UCK53" s="96"/>
      <c r="UCL53" s="96"/>
      <c r="UCM53" s="96"/>
      <c r="UCN53" s="83"/>
      <c r="UCO53" s="97"/>
      <c r="UCP53" s="90"/>
      <c r="UCQ53" s="91"/>
      <c r="UCR53" s="103"/>
      <c r="UCS53" s="104"/>
      <c r="UCT53" s="105"/>
      <c r="UCU53" s="118"/>
      <c r="UCV53" s="96"/>
      <c r="UCW53" s="86"/>
      <c r="UCX53" s="96"/>
      <c r="UCY53" s="96"/>
      <c r="UCZ53" s="96"/>
      <c r="UDA53" s="96"/>
      <c r="UDB53" s="96"/>
      <c r="UDC53" s="96"/>
      <c r="UDD53" s="96"/>
      <c r="UDE53" s="96"/>
      <c r="UDF53" s="96"/>
      <c r="UDG53" s="96"/>
      <c r="UDH53" s="96"/>
      <c r="UDI53" s="96"/>
      <c r="UDJ53" s="96"/>
      <c r="UDK53" s="96"/>
      <c r="UDL53" s="96"/>
      <c r="UDM53" s="96"/>
      <c r="UDN53" s="96"/>
      <c r="UDO53" s="96"/>
      <c r="UDP53" s="96"/>
      <c r="UDQ53" s="96"/>
      <c r="UDR53" s="96"/>
      <c r="UDS53" s="83"/>
      <c r="UDT53" s="97"/>
      <c r="UDU53" s="90"/>
      <c r="UDV53" s="91"/>
      <c r="UDW53" s="103"/>
      <c r="UDX53" s="104"/>
      <c r="UDY53" s="105"/>
      <c r="UDZ53" s="118"/>
      <c r="UEA53" s="96"/>
      <c r="UEB53" s="86"/>
      <c r="UEC53" s="96"/>
      <c r="UED53" s="96"/>
      <c r="UEE53" s="96"/>
      <c r="UEF53" s="96"/>
      <c r="UEG53" s="96"/>
      <c r="UEH53" s="96"/>
      <c r="UEI53" s="96"/>
      <c r="UEJ53" s="96"/>
      <c r="UEK53" s="96"/>
      <c r="UEL53" s="96"/>
      <c r="UEM53" s="96"/>
      <c r="UEN53" s="96"/>
      <c r="UEO53" s="96"/>
      <c r="UEP53" s="96"/>
      <c r="UEQ53" s="96"/>
      <c r="UER53" s="96"/>
      <c r="UES53" s="96"/>
      <c r="UET53" s="96"/>
      <c r="UEU53" s="96"/>
      <c r="UEV53" s="96"/>
      <c r="UEW53" s="96"/>
      <c r="UEX53" s="83"/>
      <c r="UEY53" s="97"/>
      <c r="UEZ53" s="90"/>
      <c r="UFA53" s="91"/>
      <c r="UFB53" s="103"/>
      <c r="UFC53" s="104"/>
      <c r="UFD53" s="105"/>
      <c r="UFE53" s="118"/>
      <c r="UFF53" s="96"/>
      <c r="UFG53" s="86"/>
      <c r="UFH53" s="96"/>
      <c r="UFI53" s="96"/>
      <c r="UFJ53" s="96"/>
      <c r="UFK53" s="96"/>
      <c r="UFL53" s="96"/>
      <c r="UFM53" s="96"/>
      <c r="UFN53" s="96"/>
      <c r="UFO53" s="96"/>
      <c r="UFP53" s="96"/>
      <c r="UFQ53" s="96"/>
      <c r="UFR53" s="96"/>
      <c r="UFS53" s="96"/>
      <c r="UFT53" s="96"/>
      <c r="UFU53" s="96"/>
      <c r="UFV53" s="96"/>
      <c r="UFW53" s="96"/>
      <c r="UFX53" s="96"/>
      <c r="UFY53" s="96"/>
      <c r="UFZ53" s="96"/>
      <c r="UGA53" s="96"/>
      <c r="UGB53" s="96"/>
      <c r="UGC53" s="83"/>
      <c r="UGD53" s="97"/>
      <c r="UGE53" s="90"/>
      <c r="UGF53" s="91"/>
      <c r="UGG53" s="103"/>
      <c r="UGH53" s="104"/>
      <c r="UGI53" s="105"/>
      <c r="UGJ53" s="118"/>
      <c r="UGK53" s="96"/>
      <c r="UGL53" s="86"/>
      <c r="UGM53" s="96"/>
      <c r="UGN53" s="96"/>
      <c r="UGO53" s="96"/>
      <c r="UGP53" s="96"/>
      <c r="UGQ53" s="96"/>
      <c r="UGR53" s="96"/>
      <c r="UGS53" s="96"/>
      <c r="UGT53" s="96"/>
      <c r="UGU53" s="96"/>
      <c r="UGV53" s="96"/>
      <c r="UGW53" s="96"/>
      <c r="UGX53" s="96"/>
      <c r="UGY53" s="96"/>
      <c r="UGZ53" s="96"/>
      <c r="UHA53" s="96"/>
      <c r="UHB53" s="96"/>
      <c r="UHC53" s="96"/>
      <c r="UHD53" s="96"/>
      <c r="UHE53" s="96"/>
      <c r="UHF53" s="96"/>
      <c r="UHG53" s="96"/>
      <c r="UHH53" s="83"/>
      <c r="UHI53" s="97"/>
      <c r="UHJ53" s="90"/>
      <c r="UHK53" s="91"/>
      <c r="UHL53" s="103"/>
      <c r="UHM53" s="104"/>
      <c r="UHN53" s="105"/>
      <c r="UHO53" s="118"/>
      <c r="UHP53" s="96"/>
      <c r="UHQ53" s="86"/>
      <c r="UHR53" s="96"/>
      <c r="UHS53" s="96"/>
      <c r="UHT53" s="96"/>
      <c r="UHU53" s="96"/>
      <c r="UHV53" s="96"/>
      <c r="UHW53" s="96"/>
      <c r="UHX53" s="96"/>
      <c r="UHY53" s="96"/>
      <c r="UHZ53" s="96"/>
      <c r="UIA53" s="96"/>
      <c r="UIB53" s="96"/>
      <c r="UIC53" s="96"/>
      <c r="UID53" s="96"/>
      <c r="UIE53" s="96"/>
      <c r="UIF53" s="96"/>
      <c r="UIG53" s="96"/>
      <c r="UIH53" s="96"/>
      <c r="UII53" s="96"/>
      <c r="UIJ53" s="96"/>
      <c r="UIK53" s="96"/>
      <c r="UIL53" s="96"/>
      <c r="UIM53" s="83"/>
      <c r="UIN53" s="97"/>
      <c r="UIO53" s="90"/>
      <c r="UIP53" s="91"/>
      <c r="UIQ53" s="103"/>
      <c r="UIR53" s="104"/>
      <c r="UIS53" s="105"/>
      <c r="UIT53" s="118"/>
      <c r="UIU53" s="96"/>
      <c r="UIV53" s="86"/>
      <c r="UIW53" s="96"/>
      <c r="UIX53" s="96"/>
      <c r="UIY53" s="96"/>
      <c r="UIZ53" s="96"/>
      <c r="UJA53" s="96"/>
      <c r="UJB53" s="96"/>
      <c r="UJC53" s="96"/>
      <c r="UJD53" s="96"/>
      <c r="UJE53" s="96"/>
      <c r="UJF53" s="96"/>
      <c r="UJG53" s="96"/>
      <c r="UJH53" s="96"/>
      <c r="UJI53" s="96"/>
      <c r="UJJ53" s="96"/>
      <c r="UJK53" s="96"/>
      <c r="UJL53" s="96"/>
      <c r="UJM53" s="96"/>
      <c r="UJN53" s="96"/>
      <c r="UJO53" s="96"/>
      <c r="UJP53" s="96"/>
      <c r="UJQ53" s="96"/>
      <c r="UJR53" s="83"/>
      <c r="UJS53" s="97"/>
      <c r="UJT53" s="90"/>
      <c r="UJU53" s="91"/>
      <c r="UJV53" s="103"/>
      <c r="UJW53" s="104"/>
      <c r="UJX53" s="105"/>
      <c r="UJY53" s="118"/>
      <c r="UJZ53" s="96"/>
      <c r="UKA53" s="86"/>
      <c r="UKB53" s="96"/>
      <c r="UKC53" s="96"/>
      <c r="UKD53" s="96"/>
      <c r="UKE53" s="96"/>
      <c r="UKF53" s="96"/>
      <c r="UKG53" s="96"/>
      <c r="UKH53" s="96"/>
      <c r="UKI53" s="96"/>
      <c r="UKJ53" s="96"/>
      <c r="UKK53" s="96"/>
      <c r="UKL53" s="96"/>
      <c r="UKM53" s="96"/>
      <c r="UKN53" s="96"/>
      <c r="UKO53" s="96"/>
      <c r="UKP53" s="96"/>
      <c r="UKQ53" s="96"/>
      <c r="UKR53" s="96"/>
      <c r="UKS53" s="96"/>
      <c r="UKT53" s="96"/>
      <c r="UKU53" s="96"/>
      <c r="UKV53" s="96"/>
      <c r="UKW53" s="83"/>
      <c r="UKX53" s="97"/>
      <c r="UKY53" s="90"/>
      <c r="UKZ53" s="91"/>
      <c r="ULA53" s="103"/>
      <c r="ULB53" s="104"/>
      <c r="ULC53" s="105"/>
      <c r="ULD53" s="118"/>
      <c r="ULE53" s="96"/>
      <c r="ULF53" s="86"/>
      <c r="ULG53" s="96"/>
      <c r="ULH53" s="96"/>
      <c r="ULI53" s="96"/>
      <c r="ULJ53" s="96"/>
      <c r="ULK53" s="96"/>
      <c r="ULL53" s="96"/>
      <c r="ULM53" s="96"/>
      <c r="ULN53" s="96"/>
      <c r="ULO53" s="96"/>
      <c r="ULP53" s="96"/>
      <c r="ULQ53" s="96"/>
      <c r="ULR53" s="96"/>
      <c r="ULS53" s="96"/>
      <c r="ULT53" s="96"/>
      <c r="ULU53" s="96"/>
      <c r="ULV53" s="96"/>
      <c r="ULW53" s="96"/>
      <c r="ULX53" s="96"/>
      <c r="ULY53" s="96"/>
      <c r="ULZ53" s="96"/>
      <c r="UMA53" s="96"/>
      <c r="UMB53" s="83"/>
      <c r="UMC53" s="97"/>
      <c r="UMD53" s="90"/>
      <c r="UME53" s="91"/>
      <c r="UMF53" s="103"/>
      <c r="UMG53" s="104"/>
      <c r="UMH53" s="105"/>
      <c r="UMI53" s="118"/>
      <c r="UMJ53" s="96"/>
      <c r="UMK53" s="86"/>
      <c r="UML53" s="96"/>
      <c r="UMM53" s="96"/>
      <c r="UMN53" s="96"/>
      <c r="UMO53" s="96"/>
      <c r="UMP53" s="96"/>
      <c r="UMQ53" s="96"/>
      <c r="UMR53" s="96"/>
      <c r="UMS53" s="96"/>
      <c r="UMT53" s="96"/>
      <c r="UMU53" s="96"/>
      <c r="UMV53" s="96"/>
      <c r="UMW53" s="96"/>
      <c r="UMX53" s="96"/>
      <c r="UMY53" s="96"/>
      <c r="UMZ53" s="96"/>
      <c r="UNA53" s="96"/>
      <c r="UNB53" s="96"/>
      <c r="UNC53" s="96"/>
      <c r="UND53" s="96"/>
      <c r="UNE53" s="96"/>
      <c r="UNF53" s="96"/>
      <c r="UNG53" s="83"/>
      <c r="UNH53" s="97"/>
      <c r="UNI53" s="90"/>
      <c r="UNJ53" s="91"/>
      <c r="UNK53" s="103"/>
      <c r="UNL53" s="104"/>
      <c r="UNM53" s="105"/>
      <c r="UNN53" s="118"/>
      <c r="UNO53" s="96"/>
      <c r="UNP53" s="86"/>
      <c r="UNQ53" s="96"/>
      <c r="UNR53" s="96"/>
      <c r="UNS53" s="96"/>
      <c r="UNT53" s="96"/>
      <c r="UNU53" s="96"/>
      <c r="UNV53" s="96"/>
      <c r="UNW53" s="96"/>
      <c r="UNX53" s="96"/>
      <c r="UNY53" s="96"/>
      <c r="UNZ53" s="96"/>
      <c r="UOA53" s="96"/>
      <c r="UOB53" s="96"/>
      <c r="UOC53" s="96"/>
      <c r="UOD53" s="96"/>
      <c r="UOE53" s="96"/>
      <c r="UOF53" s="96"/>
      <c r="UOG53" s="96"/>
      <c r="UOH53" s="96"/>
      <c r="UOI53" s="96"/>
      <c r="UOJ53" s="96"/>
      <c r="UOK53" s="96"/>
      <c r="UOL53" s="83"/>
      <c r="UOM53" s="97"/>
      <c r="UON53" s="90"/>
      <c r="UOO53" s="91"/>
      <c r="UOP53" s="103"/>
      <c r="UOQ53" s="104"/>
      <c r="UOR53" s="105"/>
      <c r="UOS53" s="118"/>
      <c r="UOT53" s="96"/>
      <c r="UOU53" s="86"/>
      <c r="UOV53" s="96"/>
      <c r="UOW53" s="96"/>
      <c r="UOX53" s="96"/>
      <c r="UOY53" s="96"/>
      <c r="UOZ53" s="96"/>
      <c r="UPA53" s="96"/>
      <c r="UPB53" s="96"/>
      <c r="UPC53" s="96"/>
      <c r="UPD53" s="96"/>
      <c r="UPE53" s="96"/>
      <c r="UPF53" s="96"/>
      <c r="UPG53" s="96"/>
      <c r="UPH53" s="96"/>
      <c r="UPI53" s="96"/>
      <c r="UPJ53" s="96"/>
      <c r="UPK53" s="96"/>
      <c r="UPL53" s="96"/>
      <c r="UPM53" s="96"/>
      <c r="UPN53" s="96"/>
      <c r="UPO53" s="96"/>
      <c r="UPP53" s="96"/>
      <c r="UPQ53" s="83"/>
      <c r="UPR53" s="97"/>
      <c r="UPS53" s="90"/>
      <c r="UPT53" s="91"/>
      <c r="UPU53" s="103"/>
      <c r="UPV53" s="104"/>
      <c r="UPW53" s="105"/>
      <c r="UPX53" s="118"/>
      <c r="UPY53" s="96"/>
      <c r="UPZ53" s="86"/>
      <c r="UQA53" s="96"/>
      <c r="UQB53" s="96"/>
      <c r="UQC53" s="96"/>
      <c r="UQD53" s="96"/>
      <c r="UQE53" s="96"/>
      <c r="UQF53" s="96"/>
      <c r="UQG53" s="96"/>
      <c r="UQH53" s="96"/>
      <c r="UQI53" s="96"/>
      <c r="UQJ53" s="96"/>
      <c r="UQK53" s="96"/>
      <c r="UQL53" s="96"/>
      <c r="UQM53" s="96"/>
      <c r="UQN53" s="96"/>
      <c r="UQO53" s="96"/>
      <c r="UQP53" s="96"/>
      <c r="UQQ53" s="96"/>
      <c r="UQR53" s="96"/>
      <c r="UQS53" s="96"/>
      <c r="UQT53" s="96"/>
      <c r="UQU53" s="96"/>
      <c r="UQV53" s="83"/>
      <c r="UQW53" s="97"/>
      <c r="UQX53" s="90"/>
      <c r="UQY53" s="91"/>
      <c r="UQZ53" s="103"/>
      <c r="URA53" s="104"/>
      <c r="URB53" s="105"/>
      <c r="URC53" s="118"/>
      <c r="URD53" s="96"/>
      <c r="URE53" s="86"/>
      <c r="URF53" s="96"/>
      <c r="URG53" s="96"/>
      <c r="URH53" s="96"/>
      <c r="URI53" s="96"/>
      <c r="URJ53" s="96"/>
      <c r="URK53" s="96"/>
      <c r="URL53" s="96"/>
      <c r="URM53" s="96"/>
      <c r="URN53" s="96"/>
      <c r="URO53" s="96"/>
      <c r="URP53" s="96"/>
      <c r="URQ53" s="96"/>
      <c r="URR53" s="96"/>
      <c r="URS53" s="96"/>
      <c r="URT53" s="96"/>
      <c r="URU53" s="96"/>
      <c r="URV53" s="96"/>
      <c r="URW53" s="96"/>
      <c r="URX53" s="96"/>
      <c r="URY53" s="96"/>
      <c r="URZ53" s="96"/>
      <c r="USA53" s="83"/>
      <c r="USB53" s="97"/>
      <c r="USC53" s="90"/>
      <c r="USD53" s="91"/>
      <c r="USE53" s="103"/>
      <c r="USF53" s="104"/>
      <c r="USG53" s="105"/>
      <c r="USH53" s="118"/>
      <c r="USI53" s="96"/>
      <c r="USJ53" s="86"/>
      <c r="USK53" s="96"/>
      <c r="USL53" s="96"/>
      <c r="USM53" s="96"/>
      <c r="USN53" s="96"/>
      <c r="USO53" s="96"/>
      <c r="USP53" s="96"/>
      <c r="USQ53" s="96"/>
      <c r="USR53" s="96"/>
      <c r="USS53" s="96"/>
      <c r="UST53" s="96"/>
      <c r="USU53" s="96"/>
      <c r="USV53" s="96"/>
      <c r="USW53" s="96"/>
      <c r="USX53" s="96"/>
      <c r="USY53" s="96"/>
      <c r="USZ53" s="96"/>
      <c r="UTA53" s="96"/>
      <c r="UTB53" s="96"/>
      <c r="UTC53" s="96"/>
      <c r="UTD53" s="96"/>
      <c r="UTE53" s="96"/>
      <c r="UTF53" s="83"/>
      <c r="UTG53" s="97"/>
      <c r="UTH53" s="90"/>
      <c r="UTI53" s="91"/>
      <c r="UTJ53" s="103"/>
      <c r="UTK53" s="104"/>
      <c r="UTL53" s="105"/>
      <c r="UTM53" s="118"/>
      <c r="UTN53" s="96"/>
      <c r="UTO53" s="86"/>
      <c r="UTP53" s="96"/>
      <c r="UTQ53" s="96"/>
      <c r="UTR53" s="96"/>
      <c r="UTS53" s="96"/>
      <c r="UTT53" s="96"/>
      <c r="UTU53" s="96"/>
      <c r="UTV53" s="96"/>
      <c r="UTW53" s="96"/>
      <c r="UTX53" s="96"/>
      <c r="UTY53" s="96"/>
      <c r="UTZ53" s="96"/>
      <c r="UUA53" s="96"/>
      <c r="UUB53" s="96"/>
      <c r="UUC53" s="96"/>
      <c r="UUD53" s="96"/>
      <c r="UUE53" s="96"/>
      <c r="UUF53" s="96"/>
      <c r="UUG53" s="96"/>
      <c r="UUH53" s="96"/>
      <c r="UUI53" s="96"/>
      <c r="UUJ53" s="96"/>
      <c r="UUK53" s="83"/>
      <c r="UUL53" s="97"/>
      <c r="UUM53" s="90"/>
      <c r="UUN53" s="91"/>
      <c r="UUO53" s="103"/>
      <c r="UUP53" s="104"/>
      <c r="UUQ53" s="105"/>
      <c r="UUR53" s="118"/>
      <c r="UUS53" s="96"/>
      <c r="UUT53" s="86"/>
      <c r="UUU53" s="96"/>
      <c r="UUV53" s="96"/>
      <c r="UUW53" s="96"/>
      <c r="UUX53" s="96"/>
      <c r="UUY53" s="96"/>
      <c r="UUZ53" s="96"/>
      <c r="UVA53" s="96"/>
      <c r="UVB53" s="96"/>
      <c r="UVC53" s="96"/>
      <c r="UVD53" s="96"/>
      <c r="UVE53" s="96"/>
      <c r="UVF53" s="96"/>
      <c r="UVG53" s="96"/>
      <c r="UVH53" s="96"/>
      <c r="UVI53" s="96"/>
      <c r="UVJ53" s="96"/>
      <c r="UVK53" s="96"/>
      <c r="UVL53" s="96"/>
      <c r="UVM53" s="96"/>
      <c r="UVN53" s="96"/>
      <c r="UVO53" s="96"/>
      <c r="UVP53" s="83"/>
      <c r="UVQ53" s="97"/>
      <c r="UVR53" s="90"/>
      <c r="UVS53" s="91"/>
      <c r="UVT53" s="103"/>
      <c r="UVU53" s="104"/>
      <c r="UVV53" s="105"/>
      <c r="UVW53" s="118"/>
      <c r="UVX53" s="96"/>
      <c r="UVY53" s="86"/>
      <c r="UVZ53" s="96"/>
      <c r="UWA53" s="96"/>
      <c r="UWB53" s="96"/>
      <c r="UWC53" s="96"/>
      <c r="UWD53" s="96"/>
      <c r="UWE53" s="96"/>
      <c r="UWF53" s="96"/>
      <c r="UWG53" s="96"/>
      <c r="UWH53" s="96"/>
      <c r="UWI53" s="96"/>
      <c r="UWJ53" s="96"/>
      <c r="UWK53" s="96"/>
      <c r="UWL53" s="96"/>
      <c r="UWM53" s="96"/>
      <c r="UWN53" s="96"/>
      <c r="UWO53" s="96"/>
      <c r="UWP53" s="96"/>
      <c r="UWQ53" s="96"/>
      <c r="UWR53" s="96"/>
      <c r="UWS53" s="96"/>
      <c r="UWT53" s="96"/>
      <c r="UWU53" s="83"/>
      <c r="UWV53" s="97"/>
      <c r="UWW53" s="90"/>
      <c r="UWX53" s="91"/>
      <c r="UWY53" s="103"/>
      <c r="UWZ53" s="104"/>
      <c r="UXA53" s="105"/>
      <c r="UXB53" s="118"/>
      <c r="UXC53" s="96"/>
      <c r="UXD53" s="86"/>
      <c r="UXE53" s="96"/>
      <c r="UXF53" s="96"/>
      <c r="UXG53" s="96"/>
      <c r="UXH53" s="96"/>
      <c r="UXI53" s="96"/>
      <c r="UXJ53" s="96"/>
      <c r="UXK53" s="96"/>
      <c r="UXL53" s="96"/>
      <c r="UXM53" s="96"/>
      <c r="UXN53" s="96"/>
      <c r="UXO53" s="96"/>
      <c r="UXP53" s="96"/>
      <c r="UXQ53" s="96"/>
      <c r="UXR53" s="96"/>
      <c r="UXS53" s="96"/>
      <c r="UXT53" s="96"/>
      <c r="UXU53" s="96"/>
      <c r="UXV53" s="96"/>
      <c r="UXW53" s="96"/>
      <c r="UXX53" s="96"/>
      <c r="UXY53" s="96"/>
      <c r="UXZ53" s="83"/>
      <c r="UYA53" s="97"/>
      <c r="UYB53" s="90"/>
      <c r="UYC53" s="91"/>
      <c r="UYD53" s="103"/>
      <c r="UYE53" s="104"/>
      <c r="UYF53" s="105"/>
      <c r="UYG53" s="118"/>
      <c r="UYH53" s="96"/>
      <c r="UYI53" s="86"/>
      <c r="UYJ53" s="96"/>
      <c r="UYK53" s="96"/>
      <c r="UYL53" s="96"/>
      <c r="UYM53" s="96"/>
      <c r="UYN53" s="96"/>
      <c r="UYO53" s="96"/>
      <c r="UYP53" s="96"/>
      <c r="UYQ53" s="96"/>
      <c r="UYR53" s="96"/>
      <c r="UYS53" s="96"/>
      <c r="UYT53" s="96"/>
      <c r="UYU53" s="96"/>
      <c r="UYV53" s="96"/>
      <c r="UYW53" s="96"/>
      <c r="UYX53" s="96"/>
      <c r="UYY53" s="96"/>
      <c r="UYZ53" s="96"/>
      <c r="UZA53" s="96"/>
      <c r="UZB53" s="96"/>
      <c r="UZC53" s="96"/>
      <c r="UZD53" s="96"/>
      <c r="UZE53" s="83"/>
      <c r="UZF53" s="97"/>
      <c r="UZG53" s="90"/>
      <c r="UZH53" s="91"/>
      <c r="UZI53" s="103"/>
      <c r="UZJ53" s="104"/>
      <c r="UZK53" s="105"/>
      <c r="UZL53" s="118"/>
      <c r="UZM53" s="96"/>
      <c r="UZN53" s="86"/>
      <c r="UZO53" s="96"/>
      <c r="UZP53" s="96"/>
      <c r="UZQ53" s="96"/>
      <c r="UZR53" s="96"/>
      <c r="UZS53" s="96"/>
      <c r="UZT53" s="96"/>
      <c r="UZU53" s="96"/>
      <c r="UZV53" s="96"/>
      <c r="UZW53" s="96"/>
      <c r="UZX53" s="96"/>
      <c r="UZY53" s="96"/>
      <c r="UZZ53" s="96"/>
      <c r="VAA53" s="96"/>
      <c r="VAB53" s="96"/>
      <c r="VAC53" s="96"/>
      <c r="VAD53" s="96"/>
      <c r="VAE53" s="96"/>
      <c r="VAF53" s="96"/>
      <c r="VAG53" s="96"/>
      <c r="VAH53" s="96"/>
      <c r="VAI53" s="96"/>
      <c r="VAJ53" s="83"/>
      <c r="VAK53" s="97"/>
      <c r="VAL53" s="90"/>
      <c r="VAM53" s="91"/>
      <c r="VAN53" s="103"/>
      <c r="VAO53" s="104"/>
      <c r="VAP53" s="105"/>
      <c r="VAQ53" s="118"/>
      <c r="VAR53" s="96"/>
      <c r="VAS53" s="86"/>
      <c r="VAT53" s="96"/>
      <c r="VAU53" s="96"/>
      <c r="VAV53" s="96"/>
      <c r="VAW53" s="96"/>
      <c r="VAX53" s="96"/>
      <c r="VAY53" s="96"/>
      <c r="VAZ53" s="96"/>
      <c r="VBA53" s="96"/>
      <c r="VBB53" s="96"/>
      <c r="VBC53" s="96"/>
      <c r="VBD53" s="96"/>
      <c r="VBE53" s="96"/>
      <c r="VBF53" s="96"/>
      <c r="VBG53" s="96"/>
      <c r="VBH53" s="96"/>
      <c r="VBI53" s="96"/>
      <c r="VBJ53" s="96"/>
      <c r="VBK53" s="96"/>
      <c r="VBL53" s="96"/>
      <c r="VBM53" s="96"/>
      <c r="VBN53" s="96"/>
      <c r="VBO53" s="83"/>
      <c r="VBP53" s="97"/>
      <c r="VBQ53" s="90"/>
      <c r="VBR53" s="91"/>
      <c r="VBS53" s="103"/>
      <c r="VBT53" s="104"/>
      <c r="VBU53" s="105"/>
      <c r="VBV53" s="118"/>
      <c r="VBW53" s="96"/>
      <c r="VBX53" s="86"/>
      <c r="VBY53" s="96"/>
      <c r="VBZ53" s="96"/>
      <c r="VCA53" s="96"/>
      <c r="VCB53" s="96"/>
      <c r="VCC53" s="96"/>
      <c r="VCD53" s="96"/>
      <c r="VCE53" s="96"/>
      <c r="VCF53" s="96"/>
      <c r="VCG53" s="96"/>
      <c r="VCH53" s="96"/>
      <c r="VCI53" s="96"/>
      <c r="VCJ53" s="96"/>
      <c r="VCK53" s="96"/>
      <c r="VCL53" s="96"/>
      <c r="VCM53" s="96"/>
      <c r="VCN53" s="96"/>
      <c r="VCO53" s="96"/>
      <c r="VCP53" s="96"/>
      <c r="VCQ53" s="96"/>
      <c r="VCR53" s="96"/>
      <c r="VCS53" s="96"/>
      <c r="VCT53" s="83"/>
      <c r="VCU53" s="97"/>
      <c r="VCV53" s="90"/>
      <c r="VCW53" s="91"/>
      <c r="VCX53" s="103"/>
      <c r="VCY53" s="104"/>
      <c r="VCZ53" s="105"/>
      <c r="VDA53" s="118"/>
      <c r="VDB53" s="96"/>
      <c r="VDC53" s="86"/>
      <c r="VDD53" s="96"/>
      <c r="VDE53" s="96"/>
      <c r="VDF53" s="96"/>
      <c r="VDG53" s="96"/>
      <c r="VDH53" s="96"/>
      <c r="VDI53" s="96"/>
      <c r="VDJ53" s="96"/>
      <c r="VDK53" s="96"/>
      <c r="VDL53" s="96"/>
      <c r="VDM53" s="96"/>
      <c r="VDN53" s="96"/>
      <c r="VDO53" s="96"/>
      <c r="VDP53" s="96"/>
      <c r="VDQ53" s="96"/>
      <c r="VDR53" s="96"/>
      <c r="VDS53" s="96"/>
      <c r="VDT53" s="96"/>
      <c r="VDU53" s="96"/>
      <c r="VDV53" s="96"/>
      <c r="VDW53" s="96"/>
      <c r="VDX53" s="96"/>
      <c r="VDY53" s="83"/>
      <c r="VDZ53" s="97"/>
      <c r="VEA53" s="90"/>
      <c r="VEB53" s="91"/>
      <c r="VEC53" s="103"/>
      <c r="VED53" s="104"/>
      <c r="VEE53" s="105"/>
      <c r="VEF53" s="118"/>
      <c r="VEG53" s="96"/>
      <c r="VEH53" s="86"/>
      <c r="VEI53" s="96"/>
      <c r="VEJ53" s="96"/>
      <c r="VEK53" s="96"/>
      <c r="VEL53" s="96"/>
      <c r="VEM53" s="96"/>
      <c r="VEN53" s="96"/>
      <c r="VEO53" s="96"/>
      <c r="VEP53" s="96"/>
      <c r="VEQ53" s="96"/>
      <c r="VER53" s="96"/>
      <c r="VES53" s="96"/>
      <c r="VET53" s="96"/>
      <c r="VEU53" s="96"/>
      <c r="VEV53" s="96"/>
      <c r="VEW53" s="96"/>
      <c r="VEX53" s="96"/>
      <c r="VEY53" s="96"/>
      <c r="VEZ53" s="96"/>
      <c r="VFA53" s="96"/>
      <c r="VFB53" s="96"/>
      <c r="VFC53" s="96"/>
      <c r="VFD53" s="83"/>
      <c r="VFE53" s="97"/>
      <c r="VFF53" s="90"/>
      <c r="VFG53" s="91"/>
      <c r="VFH53" s="103"/>
      <c r="VFI53" s="104"/>
      <c r="VFJ53" s="105"/>
      <c r="VFK53" s="118"/>
      <c r="VFL53" s="96"/>
      <c r="VFM53" s="86"/>
      <c r="VFN53" s="96"/>
      <c r="VFO53" s="96"/>
      <c r="VFP53" s="96"/>
      <c r="VFQ53" s="96"/>
      <c r="VFR53" s="96"/>
      <c r="VFS53" s="96"/>
      <c r="VFT53" s="96"/>
      <c r="VFU53" s="96"/>
      <c r="VFV53" s="96"/>
      <c r="VFW53" s="96"/>
      <c r="VFX53" s="96"/>
      <c r="VFY53" s="96"/>
      <c r="VFZ53" s="96"/>
      <c r="VGA53" s="96"/>
      <c r="VGB53" s="96"/>
      <c r="VGC53" s="96"/>
      <c r="VGD53" s="96"/>
      <c r="VGE53" s="96"/>
      <c r="VGF53" s="96"/>
      <c r="VGG53" s="96"/>
      <c r="VGH53" s="96"/>
      <c r="VGI53" s="83"/>
      <c r="VGJ53" s="97"/>
      <c r="VGK53" s="90"/>
      <c r="VGL53" s="91"/>
      <c r="VGM53" s="103"/>
      <c r="VGN53" s="104"/>
      <c r="VGO53" s="105"/>
      <c r="VGP53" s="118"/>
      <c r="VGQ53" s="96"/>
      <c r="VGR53" s="86"/>
      <c r="VGS53" s="96"/>
      <c r="VGT53" s="96"/>
      <c r="VGU53" s="96"/>
      <c r="VGV53" s="96"/>
      <c r="VGW53" s="96"/>
      <c r="VGX53" s="96"/>
      <c r="VGY53" s="96"/>
      <c r="VGZ53" s="96"/>
      <c r="VHA53" s="96"/>
      <c r="VHB53" s="96"/>
      <c r="VHC53" s="96"/>
      <c r="VHD53" s="96"/>
      <c r="VHE53" s="96"/>
      <c r="VHF53" s="96"/>
      <c r="VHG53" s="96"/>
      <c r="VHH53" s="96"/>
      <c r="VHI53" s="96"/>
      <c r="VHJ53" s="96"/>
      <c r="VHK53" s="96"/>
      <c r="VHL53" s="96"/>
      <c r="VHM53" s="96"/>
      <c r="VHN53" s="83"/>
      <c r="VHO53" s="97"/>
      <c r="VHP53" s="90"/>
      <c r="VHQ53" s="91"/>
      <c r="VHR53" s="103"/>
      <c r="VHS53" s="104"/>
      <c r="VHT53" s="105"/>
      <c r="VHU53" s="118"/>
      <c r="VHV53" s="96"/>
      <c r="VHW53" s="86"/>
      <c r="VHX53" s="96"/>
      <c r="VHY53" s="96"/>
      <c r="VHZ53" s="96"/>
      <c r="VIA53" s="96"/>
      <c r="VIB53" s="96"/>
      <c r="VIC53" s="96"/>
      <c r="VID53" s="96"/>
      <c r="VIE53" s="96"/>
      <c r="VIF53" s="96"/>
      <c r="VIG53" s="96"/>
      <c r="VIH53" s="96"/>
      <c r="VII53" s="96"/>
      <c r="VIJ53" s="96"/>
      <c r="VIK53" s="96"/>
      <c r="VIL53" s="96"/>
      <c r="VIM53" s="96"/>
      <c r="VIN53" s="96"/>
      <c r="VIO53" s="96"/>
      <c r="VIP53" s="96"/>
      <c r="VIQ53" s="96"/>
      <c r="VIR53" s="96"/>
      <c r="VIS53" s="83"/>
      <c r="VIT53" s="97"/>
      <c r="VIU53" s="90"/>
      <c r="VIV53" s="91"/>
      <c r="VIW53" s="103"/>
      <c r="VIX53" s="104"/>
      <c r="VIY53" s="105"/>
      <c r="VIZ53" s="118"/>
      <c r="VJA53" s="96"/>
      <c r="VJB53" s="86"/>
      <c r="VJC53" s="96"/>
      <c r="VJD53" s="96"/>
      <c r="VJE53" s="96"/>
      <c r="VJF53" s="96"/>
      <c r="VJG53" s="96"/>
      <c r="VJH53" s="96"/>
      <c r="VJI53" s="96"/>
      <c r="VJJ53" s="96"/>
      <c r="VJK53" s="96"/>
      <c r="VJL53" s="96"/>
      <c r="VJM53" s="96"/>
      <c r="VJN53" s="96"/>
      <c r="VJO53" s="96"/>
      <c r="VJP53" s="96"/>
      <c r="VJQ53" s="96"/>
      <c r="VJR53" s="96"/>
      <c r="VJS53" s="96"/>
      <c r="VJT53" s="96"/>
      <c r="VJU53" s="96"/>
      <c r="VJV53" s="96"/>
      <c r="VJW53" s="96"/>
      <c r="VJX53" s="83"/>
      <c r="VJY53" s="97"/>
      <c r="VJZ53" s="90"/>
      <c r="VKA53" s="91"/>
      <c r="VKB53" s="103"/>
      <c r="VKC53" s="104"/>
      <c r="VKD53" s="105"/>
      <c r="VKE53" s="118"/>
      <c r="VKF53" s="96"/>
      <c r="VKG53" s="86"/>
      <c r="VKH53" s="96"/>
      <c r="VKI53" s="96"/>
      <c r="VKJ53" s="96"/>
      <c r="VKK53" s="96"/>
      <c r="VKL53" s="96"/>
      <c r="VKM53" s="96"/>
      <c r="VKN53" s="96"/>
      <c r="VKO53" s="96"/>
      <c r="VKP53" s="96"/>
      <c r="VKQ53" s="96"/>
      <c r="VKR53" s="96"/>
      <c r="VKS53" s="96"/>
      <c r="VKT53" s="96"/>
      <c r="VKU53" s="96"/>
      <c r="VKV53" s="96"/>
      <c r="VKW53" s="96"/>
      <c r="VKX53" s="96"/>
      <c r="VKY53" s="96"/>
      <c r="VKZ53" s="96"/>
      <c r="VLA53" s="96"/>
      <c r="VLB53" s="96"/>
      <c r="VLC53" s="83"/>
      <c r="VLD53" s="97"/>
      <c r="VLE53" s="90"/>
      <c r="VLF53" s="91"/>
      <c r="VLG53" s="103"/>
      <c r="VLH53" s="104"/>
      <c r="VLI53" s="105"/>
      <c r="VLJ53" s="118"/>
      <c r="VLK53" s="96"/>
      <c r="VLL53" s="86"/>
      <c r="VLM53" s="96"/>
      <c r="VLN53" s="96"/>
      <c r="VLO53" s="96"/>
      <c r="VLP53" s="96"/>
      <c r="VLQ53" s="96"/>
      <c r="VLR53" s="96"/>
      <c r="VLS53" s="96"/>
      <c r="VLT53" s="96"/>
      <c r="VLU53" s="96"/>
      <c r="VLV53" s="96"/>
      <c r="VLW53" s="96"/>
      <c r="VLX53" s="96"/>
      <c r="VLY53" s="96"/>
      <c r="VLZ53" s="96"/>
      <c r="VMA53" s="96"/>
      <c r="VMB53" s="96"/>
      <c r="VMC53" s="96"/>
      <c r="VMD53" s="96"/>
      <c r="VME53" s="96"/>
      <c r="VMF53" s="96"/>
      <c r="VMG53" s="96"/>
      <c r="VMH53" s="83"/>
      <c r="VMI53" s="97"/>
      <c r="VMJ53" s="90"/>
      <c r="VMK53" s="91"/>
      <c r="VML53" s="103"/>
      <c r="VMM53" s="104"/>
      <c r="VMN53" s="105"/>
      <c r="VMO53" s="118"/>
      <c r="VMP53" s="96"/>
      <c r="VMQ53" s="86"/>
      <c r="VMR53" s="96"/>
      <c r="VMS53" s="96"/>
      <c r="VMT53" s="96"/>
      <c r="VMU53" s="96"/>
      <c r="VMV53" s="96"/>
      <c r="VMW53" s="96"/>
      <c r="VMX53" s="96"/>
      <c r="VMY53" s="96"/>
      <c r="VMZ53" s="96"/>
      <c r="VNA53" s="96"/>
      <c r="VNB53" s="96"/>
      <c r="VNC53" s="96"/>
      <c r="VND53" s="96"/>
      <c r="VNE53" s="96"/>
      <c r="VNF53" s="96"/>
      <c r="VNG53" s="96"/>
      <c r="VNH53" s="96"/>
      <c r="VNI53" s="96"/>
      <c r="VNJ53" s="96"/>
      <c r="VNK53" s="96"/>
      <c r="VNL53" s="96"/>
      <c r="VNM53" s="83"/>
      <c r="VNN53" s="97"/>
      <c r="VNO53" s="90"/>
      <c r="VNP53" s="91"/>
      <c r="VNQ53" s="103"/>
      <c r="VNR53" s="104"/>
      <c r="VNS53" s="105"/>
      <c r="VNT53" s="118"/>
      <c r="VNU53" s="96"/>
      <c r="VNV53" s="86"/>
      <c r="VNW53" s="96"/>
      <c r="VNX53" s="96"/>
      <c r="VNY53" s="96"/>
      <c r="VNZ53" s="96"/>
      <c r="VOA53" s="96"/>
      <c r="VOB53" s="96"/>
      <c r="VOC53" s="96"/>
      <c r="VOD53" s="96"/>
      <c r="VOE53" s="96"/>
      <c r="VOF53" s="96"/>
      <c r="VOG53" s="96"/>
      <c r="VOH53" s="96"/>
      <c r="VOI53" s="96"/>
      <c r="VOJ53" s="96"/>
      <c r="VOK53" s="96"/>
      <c r="VOL53" s="96"/>
      <c r="VOM53" s="96"/>
      <c r="VON53" s="96"/>
      <c r="VOO53" s="96"/>
      <c r="VOP53" s="96"/>
      <c r="VOQ53" s="96"/>
      <c r="VOR53" s="83"/>
      <c r="VOS53" s="97"/>
      <c r="VOT53" s="90"/>
      <c r="VOU53" s="91"/>
      <c r="VOV53" s="103"/>
      <c r="VOW53" s="104"/>
      <c r="VOX53" s="105"/>
      <c r="VOY53" s="118"/>
      <c r="VOZ53" s="96"/>
      <c r="VPA53" s="86"/>
      <c r="VPB53" s="96"/>
      <c r="VPC53" s="96"/>
      <c r="VPD53" s="96"/>
      <c r="VPE53" s="96"/>
      <c r="VPF53" s="96"/>
      <c r="VPG53" s="96"/>
      <c r="VPH53" s="96"/>
      <c r="VPI53" s="96"/>
      <c r="VPJ53" s="96"/>
      <c r="VPK53" s="96"/>
      <c r="VPL53" s="96"/>
      <c r="VPM53" s="96"/>
      <c r="VPN53" s="96"/>
      <c r="VPO53" s="96"/>
      <c r="VPP53" s="96"/>
      <c r="VPQ53" s="96"/>
      <c r="VPR53" s="96"/>
      <c r="VPS53" s="96"/>
      <c r="VPT53" s="96"/>
      <c r="VPU53" s="96"/>
      <c r="VPV53" s="96"/>
      <c r="VPW53" s="83"/>
      <c r="VPX53" s="97"/>
      <c r="VPY53" s="90"/>
      <c r="VPZ53" s="91"/>
      <c r="VQA53" s="103"/>
      <c r="VQB53" s="104"/>
      <c r="VQC53" s="105"/>
      <c r="VQD53" s="118"/>
      <c r="VQE53" s="96"/>
      <c r="VQF53" s="86"/>
      <c r="VQG53" s="96"/>
      <c r="VQH53" s="96"/>
      <c r="VQI53" s="96"/>
      <c r="VQJ53" s="96"/>
      <c r="VQK53" s="96"/>
      <c r="VQL53" s="96"/>
      <c r="VQM53" s="96"/>
      <c r="VQN53" s="96"/>
      <c r="VQO53" s="96"/>
      <c r="VQP53" s="96"/>
      <c r="VQQ53" s="96"/>
      <c r="VQR53" s="96"/>
      <c r="VQS53" s="96"/>
      <c r="VQT53" s="96"/>
      <c r="VQU53" s="96"/>
      <c r="VQV53" s="96"/>
      <c r="VQW53" s="96"/>
      <c r="VQX53" s="96"/>
      <c r="VQY53" s="96"/>
      <c r="VQZ53" s="96"/>
      <c r="VRA53" s="96"/>
      <c r="VRB53" s="83"/>
      <c r="VRC53" s="97"/>
      <c r="VRD53" s="90"/>
      <c r="VRE53" s="91"/>
      <c r="VRF53" s="103"/>
      <c r="VRG53" s="104"/>
      <c r="VRH53" s="105"/>
      <c r="VRI53" s="118"/>
      <c r="VRJ53" s="96"/>
      <c r="VRK53" s="86"/>
      <c r="VRL53" s="96"/>
      <c r="VRM53" s="96"/>
      <c r="VRN53" s="96"/>
      <c r="VRO53" s="96"/>
      <c r="VRP53" s="96"/>
      <c r="VRQ53" s="96"/>
      <c r="VRR53" s="96"/>
      <c r="VRS53" s="96"/>
      <c r="VRT53" s="96"/>
      <c r="VRU53" s="96"/>
      <c r="VRV53" s="96"/>
      <c r="VRW53" s="96"/>
      <c r="VRX53" s="96"/>
      <c r="VRY53" s="96"/>
      <c r="VRZ53" s="96"/>
      <c r="VSA53" s="96"/>
      <c r="VSB53" s="96"/>
      <c r="VSC53" s="96"/>
      <c r="VSD53" s="96"/>
      <c r="VSE53" s="96"/>
      <c r="VSF53" s="96"/>
      <c r="VSG53" s="83"/>
      <c r="VSH53" s="97"/>
      <c r="VSI53" s="90"/>
      <c r="VSJ53" s="91"/>
      <c r="VSK53" s="103"/>
      <c r="VSL53" s="104"/>
      <c r="VSM53" s="105"/>
      <c r="VSN53" s="118"/>
      <c r="VSO53" s="96"/>
      <c r="VSP53" s="86"/>
      <c r="VSQ53" s="96"/>
      <c r="VSR53" s="96"/>
      <c r="VSS53" s="96"/>
      <c r="VST53" s="96"/>
      <c r="VSU53" s="96"/>
      <c r="VSV53" s="96"/>
      <c r="VSW53" s="96"/>
      <c r="VSX53" s="96"/>
      <c r="VSY53" s="96"/>
      <c r="VSZ53" s="96"/>
      <c r="VTA53" s="96"/>
      <c r="VTB53" s="96"/>
      <c r="VTC53" s="96"/>
      <c r="VTD53" s="96"/>
      <c r="VTE53" s="96"/>
      <c r="VTF53" s="96"/>
      <c r="VTG53" s="96"/>
      <c r="VTH53" s="96"/>
      <c r="VTI53" s="96"/>
      <c r="VTJ53" s="96"/>
      <c r="VTK53" s="96"/>
      <c r="VTL53" s="83"/>
      <c r="VTM53" s="97"/>
      <c r="VTN53" s="90"/>
      <c r="VTO53" s="91"/>
      <c r="VTP53" s="103"/>
      <c r="VTQ53" s="104"/>
      <c r="VTR53" s="105"/>
      <c r="VTS53" s="118"/>
      <c r="VTT53" s="96"/>
      <c r="VTU53" s="86"/>
      <c r="VTV53" s="96"/>
      <c r="VTW53" s="96"/>
      <c r="VTX53" s="96"/>
      <c r="VTY53" s="96"/>
      <c r="VTZ53" s="96"/>
      <c r="VUA53" s="96"/>
      <c r="VUB53" s="96"/>
      <c r="VUC53" s="96"/>
      <c r="VUD53" s="96"/>
      <c r="VUE53" s="96"/>
      <c r="VUF53" s="96"/>
      <c r="VUG53" s="96"/>
      <c r="VUH53" s="96"/>
      <c r="VUI53" s="96"/>
      <c r="VUJ53" s="96"/>
      <c r="VUK53" s="96"/>
      <c r="VUL53" s="96"/>
      <c r="VUM53" s="96"/>
      <c r="VUN53" s="96"/>
      <c r="VUO53" s="96"/>
      <c r="VUP53" s="96"/>
      <c r="VUQ53" s="83"/>
      <c r="VUR53" s="97"/>
      <c r="VUS53" s="90"/>
      <c r="VUT53" s="91"/>
      <c r="VUU53" s="103"/>
      <c r="VUV53" s="104"/>
      <c r="VUW53" s="105"/>
      <c r="VUX53" s="118"/>
      <c r="VUY53" s="96"/>
      <c r="VUZ53" s="86"/>
      <c r="VVA53" s="96"/>
      <c r="VVB53" s="96"/>
      <c r="VVC53" s="96"/>
      <c r="VVD53" s="96"/>
      <c r="VVE53" s="96"/>
      <c r="VVF53" s="96"/>
      <c r="VVG53" s="96"/>
      <c r="VVH53" s="96"/>
      <c r="VVI53" s="96"/>
      <c r="VVJ53" s="96"/>
      <c r="VVK53" s="96"/>
      <c r="VVL53" s="96"/>
      <c r="VVM53" s="96"/>
      <c r="VVN53" s="96"/>
      <c r="VVO53" s="96"/>
      <c r="VVP53" s="96"/>
      <c r="VVQ53" s="96"/>
      <c r="VVR53" s="96"/>
      <c r="VVS53" s="96"/>
      <c r="VVT53" s="96"/>
      <c r="VVU53" s="96"/>
      <c r="VVV53" s="83"/>
      <c r="VVW53" s="97"/>
      <c r="VVX53" s="90"/>
      <c r="VVY53" s="91"/>
      <c r="VVZ53" s="103"/>
      <c r="VWA53" s="104"/>
      <c r="VWB53" s="105"/>
      <c r="VWC53" s="118"/>
      <c r="VWD53" s="96"/>
      <c r="VWE53" s="86"/>
      <c r="VWF53" s="96"/>
      <c r="VWG53" s="96"/>
      <c r="VWH53" s="96"/>
      <c r="VWI53" s="96"/>
      <c r="VWJ53" s="96"/>
      <c r="VWK53" s="96"/>
      <c r="VWL53" s="96"/>
      <c r="VWM53" s="96"/>
      <c r="VWN53" s="96"/>
      <c r="VWO53" s="96"/>
      <c r="VWP53" s="96"/>
      <c r="VWQ53" s="96"/>
      <c r="VWR53" s="96"/>
      <c r="VWS53" s="96"/>
      <c r="VWT53" s="96"/>
      <c r="VWU53" s="96"/>
      <c r="VWV53" s="96"/>
      <c r="VWW53" s="96"/>
      <c r="VWX53" s="96"/>
      <c r="VWY53" s="96"/>
      <c r="VWZ53" s="96"/>
      <c r="VXA53" s="83"/>
      <c r="VXB53" s="97"/>
      <c r="VXC53" s="90"/>
      <c r="VXD53" s="91"/>
      <c r="VXE53" s="103"/>
      <c r="VXF53" s="104"/>
      <c r="VXG53" s="105"/>
      <c r="VXH53" s="118"/>
      <c r="VXI53" s="96"/>
      <c r="VXJ53" s="86"/>
      <c r="VXK53" s="96"/>
      <c r="VXL53" s="96"/>
      <c r="VXM53" s="96"/>
      <c r="VXN53" s="96"/>
      <c r="VXO53" s="96"/>
      <c r="VXP53" s="96"/>
      <c r="VXQ53" s="96"/>
      <c r="VXR53" s="96"/>
      <c r="VXS53" s="96"/>
      <c r="VXT53" s="96"/>
      <c r="VXU53" s="96"/>
      <c r="VXV53" s="96"/>
      <c r="VXW53" s="96"/>
      <c r="VXX53" s="96"/>
      <c r="VXY53" s="96"/>
      <c r="VXZ53" s="96"/>
      <c r="VYA53" s="96"/>
      <c r="VYB53" s="96"/>
      <c r="VYC53" s="96"/>
      <c r="VYD53" s="96"/>
      <c r="VYE53" s="96"/>
      <c r="VYF53" s="83"/>
      <c r="VYG53" s="97"/>
      <c r="VYH53" s="90"/>
      <c r="VYI53" s="91"/>
      <c r="VYJ53" s="103"/>
      <c r="VYK53" s="104"/>
      <c r="VYL53" s="105"/>
      <c r="VYM53" s="118"/>
      <c r="VYN53" s="96"/>
      <c r="VYO53" s="86"/>
      <c r="VYP53" s="96"/>
      <c r="VYQ53" s="96"/>
      <c r="VYR53" s="96"/>
      <c r="VYS53" s="96"/>
      <c r="VYT53" s="96"/>
      <c r="VYU53" s="96"/>
      <c r="VYV53" s="96"/>
      <c r="VYW53" s="96"/>
      <c r="VYX53" s="96"/>
      <c r="VYY53" s="96"/>
      <c r="VYZ53" s="96"/>
      <c r="VZA53" s="96"/>
      <c r="VZB53" s="96"/>
      <c r="VZC53" s="96"/>
      <c r="VZD53" s="96"/>
      <c r="VZE53" s="96"/>
      <c r="VZF53" s="96"/>
      <c r="VZG53" s="96"/>
      <c r="VZH53" s="96"/>
      <c r="VZI53" s="96"/>
      <c r="VZJ53" s="96"/>
      <c r="VZK53" s="83"/>
      <c r="VZL53" s="97"/>
      <c r="VZM53" s="90"/>
      <c r="VZN53" s="91"/>
      <c r="VZO53" s="103"/>
      <c r="VZP53" s="104"/>
      <c r="VZQ53" s="105"/>
      <c r="VZR53" s="118"/>
      <c r="VZS53" s="96"/>
      <c r="VZT53" s="86"/>
      <c r="VZU53" s="96"/>
      <c r="VZV53" s="96"/>
      <c r="VZW53" s="96"/>
      <c r="VZX53" s="96"/>
      <c r="VZY53" s="96"/>
      <c r="VZZ53" s="96"/>
      <c r="WAA53" s="96"/>
      <c r="WAB53" s="96"/>
      <c r="WAC53" s="96"/>
      <c r="WAD53" s="96"/>
      <c r="WAE53" s="96"/>
      <c r="WAF53" s="96"/>
      <c r="WAG53" s="96"/>
      <c r="WAH53" s="96"/>
      <c r="WAI53" s="96"/>
      <c r="WAJ53" s="96"/>
      <c r="WAK53" s="96"/>
      <c r="WAL53" s="96"/>
      <c r="WAM53" s="96"/>
      <c r="WAN53" s="96"/>
      <c r="WAO53" s="96"/>
      <c r="WAP53" s="83"/>
      <c r="WAQ53" s="97"/>
      <c r="WAR53" s="90"/>
      <c r="WAS53" s="91"/>
      <c r="WAT53" s="103"/>
      <c r="WAU53" s="104"/>
      <c r="WAV53" s="105"/>
      <c r="WAW53" s="118"/>
      <c r="WAX53" s="96"/>
      <c r="WAY53" s="86"/>
      <c r="WAZ53" s="96"/>
      <c r="WBA53" s="96"/>
      <c r="WBB53" s="96"/>
      <c r="WBC53" s="96"/>
      <c r="WBD53" s="96"/>
      <c r="WBE53" s="96"/>
      <c r="WBF53" s="96"/>
      <c r="WBG53" s="96"/>
      <c r="WBH53" s="96"/>
      <c r="WBI53" s="96"/>
      <c r="WBJ53" s="96"/>
      <c r="WBK53" s="96"/>
      <c r="WBL53" s="96"/>
      <c r="WBM53" s="96"/>
      <c r="WBN53" s="96"/>
      <c r="WBO53" s="96"/>
      <c r="WBP53" s="96"/>
      <c r="WBQ53" s="96"/>
      <c r="WBR53" s="96"/>
      <c r="WBS53" s="96"/>
      <c r="WBT53" s="96"/>
      <c r="WBU53" s="83"/>
      <c r="WBV53" s="97"/>
      <c r="WBW53" s="90"/>
      <c r="WBX53" s="91"/>
      <c r="WBY53" s="103"/>
      <c r="WBZ53" s="104"/>
      <c r="WCA53" s="105"/>
      <c r="WCB53" s="118"/>
      <c r="WCC53" s="96"/>
      <c r="WCD53" s="86"/>
      <c r="WCE53" s="96"/>
      <c r="WCF53" s="96"/>
      <c r="WCG53" s="96"/>
      <c r="WCH53" s="96"/>
      <c r="WCI53" s="96"/>
      <c r="WCJ53" s="96"/>
      <c r="WCK53" s="96"/>
      <c r="WCL53" s="96"/>
      <c r="WCM53" s="96"/>
      <c r="WCN53" s="96"/>
      <c r="WCO53" s="96"/>
      <c r="WCP53" s="96"/>
      <c r="WCQ53" s="96"/>
      <c r="WCR53" s="96"/>
      <c r="WCS53" s="96"/>
      <c r="WCT53" s="96"/>
      <c r="WCU53" s="96"/>
      <c r="WCV53" s="96"/>
      <c r="WCW53" s="96"/>
      <c r="WCX53" s="96"/>
      <c r="WCY53" s="96"/>
      <c r="WCZ53" s="83"/>
      <c r="WDA53" s="97"/>
      <c r="WDB53" s="90"/>
      <c r="WDC53" s="91"/>
      <c r="WDD53" s="103"/>
      <c r="WDE53" s="104"/>
      <c r="WDF53" s="105"/>
      <c r="WDG53" s="118"/>
      <c r="WDH53" s="96"/>
      <c r="WDI53" s="86"/>
      <c r="WDJ53" s="96"/>
      <c r="WDK53" s="96"/>
      <c r="WDL53" s="96"/>
      <c r="WDM53" s="96"/>
      <c r="WDN53" s="96"/>
      <c r="WDO53" s="96"/>
      <c r="WDP53" s="96"/>
      <c r="WDQ53" s="96"/>
      <c r="WDR53" s="96"/>
      <c r="WDS53" s="96"/>
      <c r="WDT53" s="96"/>
      <c r="WDU53" s="96"/>
      <c r="WDV53" s="96"/>
      <c r="WDW53" s="96"/>
      <c r="WDX53" s="96"/>
      <c r="WDY53" s="96"/>
      <c r="WDZ53" s="96"/>
      <c r="WEA53" s="96"/>
      <c r="WEB53" s="96"/>
      <c r="WEC53" s="96"/>
      <c r="WED53" s="96"/>
      <c r="WEE53" s="83"/>
      <c r="WEF53" s="97"/>
      <c r="WEG53" s="90"/>
      <c r="WEH53" s="91"/>
      <c r="WEI53" s="103"/>
      <c r="WEJ53" s="104"/>
      <c r="WEK53" s="105"/>
      <c r="WEL53" s="118"/>
      <c r="WEM53" s="96"/>
      <c r="WEN53" s="86"/>
      <c r="WEO53" s="96"/>
      <c r="WEP53" s="96"/>
      <c r="WEQ53" s="96"/>
      <c r="WER53" s="96"/>
      <c r="WES53" s="96"/>
      <c r="WET53" s="96"/>
      <c r="WEU53" s="96"/>
      <c r="WEV53" s="96"/>
      <c r="WEW53" s="96"/>
      <c r="WEX53" s="96"/>
      <c r="WEY53" s="96"/>
      <c r="WEZ53" s="96"/>
      <c r="WFA53" s="96"/>
      <c r="WFB53" s="96"/>
      <c r="WFC53" s="96"/>
      <c r="WFD53" s="96"/>
      <c r="WFE53" s="96"/>
      <c r="WFF53" s="96"/>
      <c r="WFG53" s="96"/>
      <c r="WFH53" s="96"/>
      <c r="WFI53" s="96"/>
      <c r="WFJ53" s="83"/>
      <c r="WFK53" s="97"/>
      <c r="WFL53" s="90"/>
      <c r="WFM53" s="91"/>
      <c r="WFN53" s="103"/>
      <c r="WFO53" s="104"/>
      <c r="WFP53" s="105"/>
      <c r="WFQ53" s="118"/>
      <c r="WFR53" s="96"/>
      <c r="WFS53" s="86"/>
      <c r="WFT53" s="96"/>
      <c r="WFU53" s="96"/>
      <c r="WFV53" s="96"/>
      <c r="WFW53" s="96"/>
      <c r="WFX53" s="96"/>
      <c r="WFY53" s="96"/>
      <c r="WFZ53" s="96"/>
      <c r="WGA53" s="96"/>
      <c r="WGB53" s="96"/>
      <c r="WGC53" s="96"/>
      <c r="WGD53" s="96"/>
      <c r="WGE53" s="96"/>
      <c r="WGF53" s="96"/>
      <c r="WGG53" s="96"/>
      <c r="WGH53" s="96"/>
      <c r="WGI53" s="96"/>
      <c r="WGJ53" s="96"/>
      <c r="WGK53" s="96"/>
      <c r="WGL53" s="96"/>
      <c r="WGM53" s="96"/>
      <c r="WGN53" s="96"/>
      <c r="WGO53" s="83"/>
      <c r="WGP53" s="97"/>
      <c r="WGQ53" s="90"/>
      <c r="WGR53" s="91"/>
      <c r="WGS53" s="103"/>
      <c r="WGT53" s="104"/>
      <c r="WGU53" s="105"/>
      <c r="WGV53" s="118"/>
      <c r="WGW53" s="96"/>
      <c r="WGX53" s="86"/>
      <c r="WGY53" s="96"/>
      <c r="WGZ53" s="96"/>
      <c r="WHA53" s="96"/>
      <c r="WHB53" s="96"/>
      <c r="WHC53" s="96"/>
      <c r="WHD53" s="96"/>
      <c r="WHE53" s="96"/>
      <c r="WHF53" s="96"/>
      <c r="WHG53" s="96"/>
      <c r="WHH53" s="96"/>
      <c r="WHI53" s="96"/>
      <c r="WHJ53" s="96"/>
      <c r="WHK53" s="96"/>
      <c r="WHL53" s="96"/>
      <c r="WHM53" s="96"/>
      <c r="WHN53" s="96"/>
      <c r="WHO53" s="96"/>
      <c r="WHP53" s="96"/>
      <c r="WHQ53" s="96"/>
      <c r="WHR53" s="96"/>
      <c r="WHS53" s="96"/>
      <c r="WHT53" s="83"/>
      <c r="WHU53" s="97"/>
      <c r="WHV53" s="90"/>
      <c r="WHW53" s="91"/>
      <c r="WHX53" s="103"/>
      <c r="WHY53" s="104"/>
      <c r="WHZ53" s="105"/>
      <c r="WIA53" s="118"/>
      <c r="WIB53" s="96"/>
      <c r="WIC53" s="86"/>
      <c r="WID53" s="96"/>
      <c r="WIE53" s="96"/>
      <c r="WIF53" s="96"/>
      <c r="WIG53" s="96"/>
      <c r="WIH53" s="96"/>
      <c r="WII53" s="96"/>
      <c r="WIJ53" s="96"/>
      <c r="WIK53" s="96"/>
      <c r="WIL53" s="96"/>
      <c r="WIM53" s="96"/>
      <c r="WIN53" s="96"/>
      <c r="WIO53" s="96"/>
      <c r="WIP53" s="96"/>
      <c r="WIQ53" s="96"/>
      <c r="WIR53" s="96"/>
      <c r="WIS53" s="96"/>
      <c r="WIT53" s="96"/>
      <c r="WIU53" s="96"/>
      <c r="WIV53" s="96"/>
      <c r="WIW53" s="96"/>
      <c r="WIX53" s="96"/>
      <c r="WIY53" s="83"/>
      <c r="WIZ53" s="97"/>
      <c r="WJA53" s="90"/>
      <c r="WJB53" s="91"/>
      <c r="WJC53" s="103"/>
      <c r="WJD53" s="104"/>
      <c r="WJE53" s="105"/>
      <c r="WJF53" s="118"/>
      <c r="WJG53" s="96"/>
      <c r="WJH53" s="86"/>
      <c r="WJI53" s="96"/>
      <c r="WJJ53" s="96"/>
      <c r="WJK53" s="96"/>
      <c r="WJL53" s="96"/>
      <c r="WJM53" s="96"/>
      <c r="WJN53" s="96"/>
      <c r="WJO53" s="96"/>
      <c r="WJP53" s="96"/>
      <c r="WJQ53" s="96"/>
      <c r="WJR53" s="96"/>
      <c r="WJS53" s="96"/>
      <c r="WJT53" s="96"/>
      <c r="WJU53" s="96"/>
      <c r="WJV53" s="96"/>
      <c r="WJW53" s="96"/>
      <c r="WJX53" s="96"/>
      <c r="WJY53" s="96"/>
      <c r="WJZ53" s="96"/>
      <c r="WKA53" s="96"/>
      <c r="WKB53" s="96"/>
      <c r="WKC53" s="96"/>
      <c r="WKD53" s="83"/>
      <c r="WKE53" s="97"/>
      <c r="WKF53" s="90"/>
      <c r="WKG53" s="91"/>
      <c r="WKH53" s="103"/>
      <c r="WKI53" s="104"/>
      <c r="WKJ53" s="105"/>
      <c r="WKK53" s="118"/>
      <c r="WKL53" s="96"/>
      <c r="WKM53" s="86"/>
      <c r="WKN53" s="96"/>
      <c r="WKO53" s="96"/>
      <c r="WKP53" s="96"/>
      <c r="WKQ53" s="96"/>
      <c r="WKR53" s="96"/>
      <c r="WKS53" s="96"/>
      <c r="WKT53" s="96"/>
      <c r="WKU53" s="96"/>
      <c r="WKV53" s="96"/>
      <c r="WKW53" s="96"/>
      <c r="WKX53" s="96"/>
      <c r="WKY53" s="96"/>
      <c r="WKZ53" s="96"/>
      <c r="WLA53" s="96"/>
      <c r="WLB53" s="96"/>
      <c r="WLC53" s="96"/>
      <c r="WLD53" s="96"/>
      <c r="WLE53" s="96"/>
      <c r="WLF53" s="96"/>
      <c r="WLG53" s="96"/>
      <c r="WLH53" s="96"/>
      <c r="WLI53" s="83"/>
      <c r="WLJ53" s="97"/>
      <c r="WLK53" s="90"/>
      <c r="WLL53" s="91"/>
      <c r="WLM53" s="103"/>
      <c r="WLN53" s="104"/>
      <c r="WLO53" s="105"/>
      <c r="WLP53" s="118"/>
      <c r="WLQ53" s="96"/>
      <c r="WLR53" s="86"/>
      <c r="WLS53" s="96"/>
      <c r="WLT53" s="96"/>
      <c r="WLU53" s="96"/>
      <c r="WLV53" s="96"/>
      <c r="WLW53" s="96"/>
      <c r="WLX53" s="96"/>
      <c r="WLY53" s="96"/>
      <c r="WLZ53" s="96"/>
      <c r="WMA53" s="96"/>
      <c r="WMB53" s="96"/>
      <c r="WMC53" s="96"/>
      <c r="WMD53" s="96"/>
      <c r="WME53" s="96"/>
      <c r="WMF53" s="96"/>
      <c r="WMG53" s="96"/>
      <c r="WMH53" s="96"/>
      <c r="WMI53" s="96"/>
      <c r="WMJ53" s="96"/>
      <c r="WMK53" s="96"/>
      <c r="WML53" s="96"/>
      <c r="WMM53" s="96"/>
      <c r="WMN53" s="83"/>
      <c r="WMO53" s="97"/>
      <c r="WMP53" s="90"/>
      <c r="WMQ53" s="91"/>
      <c r="WMR53" s="103"/>
      <c r="WMS53" s="104"/>
      <c r="WMT53" s="105"/>
      <c r="WMU53" s="118"/>
      <c r="WMV53" s="96"/>
      <c r="WMW53" s="86"/>
      <c r="WMX53" s="96"/>
      <c r="WMY53" s="96"/>
      <c r="WMZ53" s="96"/>
      <c r="WNA53" s="96"/>
      <c r="WNB53" s="96"/>
      <c r="WNC53" s="96"/>
      <c r="WND53" s="96"/>
      <c r="WNE53" s="96"/>
      <c r="WNF53" s="96"/>
      <c r="WNG53" s="96"/>
      <c r="WNH53" s="96"/>
      <c r="WNI53" s="96"/>
      <c r="WNJ53" s="96"/>
      <c r="WNK53" s="96"/>
      <c r="WNL53" s="96"/>
      <c r="WNM53" s="96"/>
      <c r="WNN53" s="96"/>
      <c r="WNO53" s="96"/>
      <c r="WNP53" s="96"/>
      <c r="WNQ53" s="96"/>
      <c r="WNR53" s="96"/>
      <c r="WNS53" s="83"/>
      <c r="WNT53" s="97"/>
      <c r="WNU53" s="90"/>
      <c r="WNV53" s="91"/>
      <c r="WNW53" s="103"/>
      <c r="WNX53" s="104"/>
      <c r="WNY53" s="105"/>
      <c r="WNZ53" s="118"/>
      <c r="WOA53" s="96"/>
      <c r="WOB53" s="86"/>
      <c r="WOC53" s="96"/>
      <c r="WOD53" s="96"/>
      <c r="WOE53" s="96"/>
      <c r="WOF53" s="96"/>
      <c r="WOG53" s="96"/>
      <c r="WOH53" s="96"/>
      <c r="WOI53" s="96"/>
      <c r="WOJ53" s="96"/>
      <c r="WOK53" s="96"/>
      <c r="WOL53" s="96"/>
      <c r="WOM53" s="96"/>
      <c r="WON53" s="96"/>
      <c r="WOO53" s="96"/>
      <c r="WOP53" s="96"/>
      <c r="WOQ53" s="96"/>
      <c r="WOR53" s="96"/>
      <c r="WOS53" s="96"/>
      <c r="WOT53" s="96"/>
      <c r="WOU53" s="96"/>
      <c r="WOV53" s="96"/>
      <c r="WOW53" s="96"/>
      <c r="WOX53" s="83"/>
      <c r="WOY53" s="97"/>
      <c r="WOZ53" s="90"/>
      <c r="WPA53" s="91"/>
      <c r="WPB53" s="103"/>
      <c r="WPC53" s="104"/>
      <c r="WPD53" s="105"/>
      <c r="WPE53" s="118"/>
      <c r="WPF53" s="96"/>
      <c r="WPG53" s="86"/>
      <c r="WPH53" s="96"/>
      <c r="WPI53" s="96"/>
      <c r="WPJ53" s="96"/>
      <c r="WPK53" s="96"/>
      <c r="WPL53" s="96"/>
      <c r="WPM53" s="96"/>
      <c r="WPN53" s="96"/>
      <c r="WPO53" s="96"/>
      <c r="WPP53" s="96"/>
      <c r="WPQ53" s="96"/>
      <c r="WPR53" s="96"/>
      <c r="WPS53" s="96"/>
      <c r="WPT53" s="96"/>
      <c r="WPU53" s="96"/>
      <c r="WPV53" s="96"/>
      <c r="WPW53" s="96"/>
      <c r="WPX53" s="96"/>
      <c r="WPY53" s="96"/>
      <c r="WPZ53" s="96"/>
      <c r="WQA53" s="96"/>
      <c r="WQB53" s="96"/>
      <c r="WQC53" s="83"/>
      <c r="WQD53" s="97"/>
      <c r="WQE53" s="90"/>
      <c r="WQF53" s="91"/>
      <c r="WQG53" s="103"/>
      <c r="WQH53" s="104"/>
      <c r="WQI53" s="105"/>
      <c r="WQJ53" s="118"/>
      <c r="WQK53" s="96"/>
      <c r="WQL53" s="86"/>
      <c r="WQM53" s="96"/>
      <c r="WQN53" s="96"/>
      <c r="WQO53" s="96"/>
      <c r="WQP53" s="96"/>
      <c r="WQQ53" s="96"/>
      <c r="WQR53" s="96"/>
      <c r="WQS53" s="96"/>
      <c r="WQT53" s="96"/>
      <c r="WQU53" s="96"/>
      <c r="WQV53" s="96"/>
      <c r="WQW53" s="96"/>
      <c r="WQX53" s="96"/>
      <c r="WQY53" s="96"/>
      <c r="WQZ53" s="96"/>
      <c r="WRA53" s="96"/>
      <c r="WRB53" s="96"/>
      <c r="WRC53" s="96"/>
      <c r="WRD53" s="96"/>
      <c r="WRE53" s="96"/>
      <c r="WRF53" s="96"/>
      <c r="WRG53" s="96"/>
      <c r="WRH53" s="83"/>
      <c r="WRI53" s="97"/>
      <c r="WRJ53" s="90"/>
      <c r="WRK53" s="91"/>
      <c r="WRL53" s="103"/>
      <c r="WRM53" s="104"/>
      <c r="WRN53" s="105"/>
      <c r="WRO53" s="118"/>
      <c r="WRP53" s="96"/>
      <c r="WRQ53" s="86"/>
      <c r="WRR53" s="96"/>
      <c r="WRS53" s="96"/>
      <c r="WRT53" s="96"/>
      <c r="WRU53" s="96"/>
      <c r="WRV53" s="96"/>
      <c r="WRW53" s="96"/>
      <c r="WRX53" s="96"/>
      <c r="WRY53" s="96"/>
      <c r="WRZ53" s="96"/>
      <c r="WSA53" s="96"/>
      <c r="WSB53" s="96"/>
      <c r="WSC53" s="96"/>
      <c r="WSD53" s="96"/>
      <c r="WSE53" s="96"/>
      <c r="WSF53" s="96"/>
      <c r="WSG53" s="96"/>
      <c r="WSH53" s="96"/>
      <c r="WSI53" s="96"/>
      <c r="WSJ53" s="96"/>
      <c r="WSK53" s="96"/>
      <c r="WSL53" s="96"/>
      <c r="WSM53" s="83"/>
      <c r="WSN53" s="97"/>
      <c r="WSO53" s="90"/>
      <c r="WSP53" s="91"/>
      <c r="WSQ53" s="103"/>
      <c r="WSR53" s="104"/>
      <c r="WSS53" s="105"/>
      <c r="WST53" s="118"/>
      <c r="WSU53" s="96"/>
      <c r="WSV53" s="86"/>
      <c r="WSW53" s="96"/>
      <c r="WSX53" s="96"/>
      <c r="WSY53" s="96"/>
      <c r="WSZ53" s="96"/>
      <c r="WTA53" s="96"/>
      <c r="WTB53" s="96"/>
      <c r="WTC53" s="96"/>
      <c r="WTD53" s="96"/>
      <c r="WTE53" s="96"/>
      <c r="WTF53" s="96"/>
      <c r="WTG53" s="96"/>
      <c r="WTH53" s="96"/>
      <c r="WTI53" s="96"/>
      <c r="WTJ53" s="96"/>
      <c r="WTK53" s="96"/>
      <c r="WTL53" s="96"/>
      <c r="WTM53" s="96"/>
      <c r="WTN53" s="96"/>
      <c r="WTO53" s="96"/>
      <c r="WTP53" s="96"/>
      <c r="WTQ53" s="96"/>
      <c r="WTR53" s="83"/>
      <c r="WTS53" s="97"/>
      <c r="WTT53" s="90"/>
      <c r="WTU53" s="91"/>
      <c r="WTV53" s="103"/>
      <c r="WTW53" s="104"/>
      <c r="WTX53" s="105"/>
      <c r="WTY53" s="118"/>
      <c r="WTZ53" s="96"/>
      <c r="WUA53" s="86"/>
      <c r="WUB53" s="96"/>
      <c r="WUC53" s="96"/>
      <c r="WUD53" s="96"/>
      <c r="WUE53" s="96"/>
      <c r="WUF53" s="96"/>
      <c r="WUG53" s="96"/>
      <c r="WUH53" s="96"/>
      <c r="WUI53" s="96"/>
      <c r="WUJ53" s="96"/>
      <c r="WUK53" s="96"/>
      <c r="WUL53" s="96"/>
      <c r="WUM53" s="96"/>
      <c r="WUN53" s="96"/>
      <c r="WUO53" s="96"/>
      <c r="WUP53" s="96"/>
      <c r="WUQ53" s="96"/>
      <c r="WUR53" s="96"/>
      <c r="WUS53" s="96"/>
      <c r="WUT53" s="96"/>
      <c r="WUU53" s="96"/>
      <c r="WUV53" s="96"/>
      <c r="WUW53" s="83"/>
      <c r="WUX53" s="97"/>
      <c r="WUY53" s="90"/>
      <c r="WUZ53" s="91"/>
      <c r="WVA53" s="103"/>
      <c r="WVB53" s="104"/>
      <c r="WVC53" s="105"/>
      <c r="WVD53" s="118"/>
      <c r="WVE53" s="96"/>
      <c r="WVF53" s="86"/>
      <c r="WVG53" s="96"/>
      <c r="WVH53" s="96"/>
      <c r="WVI53" s="96"/>
      <c r="WVJ53" s="96"/>
      <c r="WVK53" s="96"/>
      <c r="WVL53" s="96"/>
      <c r="WVM53" s="96"/>
      <c r="WVN53" s="96"/>
      <c r="WVO53" s="96"/>
      <c r="WVP53" s="96"/>
      <c r="WVQ53" s="96"/>
      <c r="WVR53" s="96"/>
      <c r="WVS53" s="96"/>
      <c r="WVT53" s="96"/>
      <c r="WVU53" s="96"/>
      <c r="WVV53" s="96"/>
      <c r="WVW53" s="96"/>
      <c r="WVX53" s="96"/>
      <c r="WVY53" s="96"/>
      <c r="WVZ53" s="96"/>
      <c r="WWA53" s="96"/>
      <c r="WWB53" s="83"/>
      <c r="WWC53" s="97"/>
      <c r="WWD53" s="90"/>
      <c r="WWE53" s="91"/>
      <c r="WWF53" s="103"/>
      <c r="WWG53" s="104"/>
      <c r="WWH53" s="105"/>
      <c r="WWI53" s="118"/>
      <c r="WWJ53" s="96"/>
      <c r="WWK53" s="86"/>
      <c r="WWL53" s="96"/>
      <c r="WWM53" s="96"/>
      <c r="WWN53" s="96"/>
      <c r="WWO53" s="96"/>
      <c r="WWP53" s="96"/>
      <c r="WWQ53" s="96"/>
      <c r="WWR53" s="96"/>
      <c r="WWS53" s="96"/>
      <c r="WWT53" s="96"/>
      <c r="WWU53" s="96"/>
      <c r="WWV53" s="96"/>
      <c r="WWW53" s="96"/>
      <c r="WWX53" s="96"/>
      <c r="WWY53" s="96"/>
      <c r="WWZ53" s="96"/>
      <c r="WXA53" s="96"/>
      <c r="WXB53" s="96"/>
      <c r="WXC53" s="96"/>
      <c r="WXD53" s="96"/>
      <c r="WXE53" s="96"/>
      <c r="WXF53" s="96"/>
      <c r="WXG53" s="83"/>
      <c r="WXH53" s="97"/>
      <c r="WXI53" s="90"/>
      <c r="WXJ53" s="91"/>
      <c r="WXK53" s="103"/>
      <c r="WXL53" s="104"/>
      <c r="WXM53" s="105"/>
      <c r="WXN53" s="118"/>
      <c r="WXO53" s="96"/>
      <c r="WXP53" s="86"/>
      <c r="WXQ53" s="96"/>
      <c r="WXR53" s="96"/>
      <c r="WXS53" s="96"/>
      <c r="WXT53" s="96"/>
      <c r="WXU53" s="96"/>
      <c r="WXV53" s="96"/>
      <c r="WXW53" s="96"/>
      <c r="WXX53" s="96"/>
      <c r="WXY53" s="96"/>
      <c r="WXZ53" s="96"/>
      <c r="WYA53" s="96"/>
      <c r="WYB53" s="96"/>
      <c r="WYC53" s="96"/>
      <c r="WYD53" s="96"/>
      <c r="WYE53" s="96"/>
      <c r="WYF53" s="96"/>
      <c r="WYG53" s="96"/>
      <c r="WYH53" s="96"/>
      <c r="WYI53" s="96"/>
      <c r="WYJ53" s="96"/>
      <c r="WYK53" s="96"/>
      <c r="WYL53" s="83"/>
      <c r="WYM53" s="97"/>
      <c r="WYN53" s="90"/>
      <c r="WYO53" s="91"/>
      <c r="WYP53" s="103"/>
      <c r="WYQ53" s="104"/>
      <c r="WYR53" s="105"/>
      <c r="WYS53" s="118"/>
      <c r="WYT53" s="96"/>
      <c r="WYU53" s="86"/>
      <c r="WYV53" s="96"/>
      <c r="WYW53" s="96"/>
      <c r="WYX53" s="96"/>
      <c r="WYY53" s="96"/>
      <c r="WYZ53" s="96"/>
      <c r="WZA53" s="96"/>
      <c r="WZB53" s="96"/>
      <c r="WZC53" s="96"/>
      <c r="WZD53" s="96"/>
      <c r="WZE53" s="96"/>
      <c r="WZF53" s="96"/>
      <c r="WZG53" s="96"/>
      <c r="WZH53" s="96"/>
      <c r="WZI53" s="96"/>
      <c r="WZJ53" s="96"/>
      <c r="WZK53" s="96"/>
      <c r="WZL53" s="96"/>
      <c r="WZM53" s="96"/>
      <c r="WZN53" s="96"/>
      <c r="WZO53" s="96"/>
      <c r="WZP53" s="96"/>
      <c r="WZQ53" s="83"/>
      <c r="WZR53" s="97"/>
      <c r="WZS53" s="90"/>
      <c r="WZT53" s="91"/>
      <c r="WZU53" s="103"/>
      <c r="WZV53" s="104"/>
      <c r="WZW53" s="105"/>
      <c r="WZX53" s="118"/>
      <c r="WZY53" s="96"/>
      <c r="WZZ53" s="86"/>
      <c r="XAA53" s="96"/>
      <c r="XAB53" s="96"/>
      <c r="XAC53" s="96"/>
      <c r="XAD53" s="96"/>
      <c r="XAE53" s="96"/>
      <c r="XAF53" s="96"/>
      <c r="XAG53" s="96"/>
      <c r="XAH53" s="96"/>
      <c r="XAI53" s="96"/>
      <c r="XAJ53" s="96"/>
      <c r="XAK53" s="96"/>
      <c r="XAL53" s="96"/>
      <c r="XAM53" s="96"/>
      <c r="XAN53" s="96"/>
      <c r="XAO53" s="96"/>
      <c r="XAP53" s="96"/>
      <c r="XAQ53" s="96"/>
      <c r="XAR53" s="96"/>
      <c r="XAS53" s="96"/>
      <c r="XAT53" s="96"/>
      <c r="XAU53" s="96"/>
      <c r="XAV53" s="83"/>
      <c r="XAW53" s="97"/>
      <c r="XAX53" s="90"/>
      <c r="XAY53" s="91"/>
      <c r="XAZ53" s="103"/>
      <c r="XBA53" s="104"/>
      <c r="XBB53" s="105"/>
      <c r="XBC53" s="118"/>
      <c r="XBD53" s="96"/>
      <c r="XBE53" s="86"/>
      <c r="XBF53" s="96"/>
      <c r="XBG53" s="96"/>
      <c r="XBH53" s="96"/>
      <c r="XBI53" s="96"/>
      <c r="XBJ53" s="96"/>
      <c r="XBK53" s="96"/>
      <c r="XBL53" s="96"/>
      <c r="XBM53" s="96"/>
      <c r="XBN53" s="96"/>
      <c r="XBO53" s="96"/>
      <c r="XBP53" s="96"/>
      <c r="XBQ53" s="96"/>
      <c r="XBR53" s="96"/>
      <c r="XBS53" s="96"/>
      <c r="XBT53" s="96"/>
      <c r="XBU53" s="96"/>
      <c r="XBV53" s="96"/>
      <c r="XBW53" s="96"/>
      <c r="XBX53" s="96"/>
      <c r="XBY53" s="96"/>
      <c r="XBZ53" s="96"/>
      <c r="XCA53" s="83"/>
      <c r="XCB53" s="97"/>
      <c r="XCC53" s="90"/>
      <c r="XCD53" s="91"/>
      <c r="XCE53" s="103"/>
      <c r="XCF53" s="104"/>
      <c r="XCG53" s="105"/>
      <c r="XCH53" s="118"/>
      <c r="XCI53" s="96"/>
      <c r="XCJ53" s="86"/>
      <c r="XCK53" s="96"/>
      <c r="XCL53" s="96"/>
      <c r="XCM53" s="96"/>
      <c r="XCN53" s="96"/>
      <c r="XCO53" s="96"/>
      <c r="XCP53" s="96"/>
      <c r="XCQ53" s="96"/>
      <c r="XCR53" s="96"/>
      <c r="XCS53" s="96"/>
      <c r="XCT53" s="96"/>
      <c r="XCU53" s="96"/>
      <c r="XCV53" s="96"/>
      <c r="XCW53" s="96"/>
      <c r="XCX53" s="96"/>
      <c r="XCY53" s="96"/>
      <c r="XCZ53" s="96"/>
      <c r="XDA53" s="96"/>
      <c r="XDB53" s="96"/>
      <c r="XDC53" s="96"/>
      <c r="XDD53" s="96"/>
      <c r="XDE53" s="96"/>
      <c r="XDF53" s="83"/>
      <c r="XDG53" s="97"/>
      <c r="XDH53" s="90"/>
      <c r="XDI53" s="91"/>
      <c r="XDJ53" s="103"/>
      <c r="XDK53" s="104"/>
      <c r="XDL53" s="105"/>
      <c r="XDM53" s="118"/>
      <c r="XDN53" s="96"/>
      <c r="XDO53" s="86"/>
      <c r="XDP53" s="96"/>
      <c r="XDQ53" s="96"/>
      <c r="XDR53" s="96"/>
      <c r="XDS53" s="96"/>
      <c r="XDT53" s="96"/>
      <c r="XDU53" s="96"/>
      <c r="XDV53" s="96"/>
      <c r="XDW53" s="96"/>
      <c r="XDX53" s="96"/>
      <c r="XDY53" s="96"/>
      <c r="XDZ53" s="96"/>
      <c r="XEA53" s="96"/>
      <c r="XEB53" s="96"/>
      <c r="XEC53" s="96"/>
      <c r="XED53" s="96"/>
      <c r="XEE53" s="96"/>
      <c r="XEF53" s="96"/>
      <c r="XEG53" s="96"/>
      <c r="XEH53" s="96"/>
      <c r="XEI53" s="96"/>
      <c r="XEJ53" s="96"/>
      <c r="XEK53" s="83"/>
      <c r="XEL53" s="97"/>
      <c r="XEM53" s="90"/>
      <c r="XEN53" s="91"/>
      <c r="XEO53" s="103"/>
      <c r="XEP53" s="104"/>
      <c r="XEQ53" s="105"/>
      <c r="XER53" s="118"/>
      <c r="XES53" s="96"/>
      <c r="XET53" s="86"/>
      <c r="XEU53" s="96"/>
      <c r="XEV53" s="96"/>
      <c r="XEW53" s="96"/>
      <c r="XEX53" s="96"/>
      <c r="XEY53" s="96"/>
      <c r="XEZ53" s="96"/>
      <c r="XFA53" s="96"/>
      <c r="XFB53" s="96"/>
    </row>
    <row r="54" spans="1:16382" ht="16.2" thickBot="1" x14ac:dyDescent="0.35">
      <c r="A54" s="99"/>
      <c r="B54" s="100"/>
      <c r="C54" s="77" t="s">
        <v>121</v>
      </c>
      <c r="D54" s="119"/>
      <c r="E54" s="79" t="s">
        <v>83</v>
      </c>
      <c r="F54" s="80"/>
      <c r="G54" s="81"/>
      <c r="H54" s="81"/>
      <c r="I54" s="81"/>
      <c r="J54" s="81"/>
      <c r="K54" s="81"/>
      <c r="L54" s="81"/>
      <c r="M54" s="81"/>
      <c r="N54" s="81"/>
      <c r="O54" s="81"/>
      <c r="P54" s="81"/>
      <c r="Q54" s="81"/>
      <c r="R54" s="81"/>
      <c r="S54" s="81"/>
      <c r="T54" s="81"/>
      <c r="U54" s="81"/>
      <c r="V54" s="81"/>
      <c r="W54" s="81"/>
      <c r="X54" s="81"/>
      <c r="Y54" s="81"/>
      <c r="Z54" s="81"/>
      <c r="AA54" s="81"/>
      <c r="AB54" s="81"/>
      <c r="AC54" s="84"/>
      <c r="AD54" s="85"/>
    </row>
    <row r="55" spans="1:16382" ht="16.2" thickBot="1" x14ac:dyDescent="0.35">
      <c r="A55" s="89" t="s">
        <v>154</v>
      </c>
      <c r="B55" s="67"/>
      <c r="C55" s="68"/>
      <c r="D55" s="69"/>
      <c r="E55" s="68" t="s">
        <v>155</v>
      </c>
      <c r="F55" s="71"/>
      <c r="G55" s="72"/>
      <c r="H55" s="73"/>
      <c r="I55" s="72"/>
      <c r="J55" s="73"/>
      <c r="K55" s="72"/>
      <c r="L55" s="73"/>
      <c r="M55" s="72"/>
      <c r="N55" s="73"/>
      <c r="O55" s="72"/>
      <c r="P55" s="73"/>
      <c r="Q55" s="72"/>
      <c r="R55" s="73"/>
      <c r="S55" s="72"/>
      <c r="T55" s="73"/>
      <c r="U55" s="72"/>
      <c r="V55" s="73"/>
      <c r="W55" s="72"/>
      <c r="X55" s="73"/>
      <c r="Y55" s="72"/>
      <c r="Z55" s="73"/>
      <c r="AA55" s="72"/>
      <c r="AB55" s="73"/>
      <c r="AC55" s="74"/>
      <c r="AD55" s="75"/>
    </row>
    <row r="56" spans="1:16382" ht="15.6" x14ac:dyDescent="0.3">
      <c r="A56" s="90"/>
      <c r="B56" s="91" t="s">
        <v>156</v>
      </c>
      <c r="C56" s="120"/>
      <c r="D56" s="121"/>
      <c r="E56" s="122" t="s">
        <v>157</v>
      </c>
      <c r="F56" s="123"/>
      <c r="G56" s="124"/>
      <c r="H56" s="125"/>
      <c r="I56" s="124"/>
      <c r="J56" s="126"/>
      <c r="K56" s="126"/>
      <c r="L56" s="126"/>
      <c r="M56" s="126"/>
      <c r="N56" s="126"/>
      <c r="O56" s="126"/>
      <c r="P56" s="126"/>
      <c r="Q56" s="126"/>
      <c r="R56" s="126"/>
      <c r="S56" s="126"/>
      <c r="T56" s="126"/>
      <c r="U56" s="126"/>
      <c r="V56" s="126"/>
      <c r="W56" s="126"/>
      <c r="X56" s="126"/>
      <c r="Y56" s="126"/>
      <c r="Z56" s="126"/>
      <c r="AA56" s="126"/>
      <c r="AB56" s="126"/>
      <c r="AC56" s="127"/>
      <c r="AD56" s="107"/>
      <c r="AE56" s="115"/>
      <c r="AF56" s="116"/>
      <c r="AG56" s="116"/>
      <c r="AH56" s="116"/>
      <c r="BI56" s="117"/>
      <c r="BJ56" s="115"/>
      <c r="BK56" s="116"/>
      <c r="BL56" s="116"/>
      <c r="BM56" s="116"/>
      <c r="CN56" s="117"/>
      <c r="CO56" s="115"/>
      <c r="CP56" s="116"/>
      <c r="CQ56" s="116"/>
      <c r="CR56" s="116"/>
      <c r="DS56" s="117"/>
      <c r="DT56" s="115"/>
      <c r="DU56" s="116"/>
      <c r="DV56" s="116"/>
      <c r="DW56" s="116"/>
      <c r="EX56" s="117"/>
      <c r="EY56" s="115"/>
      <c r="EZ56" s="116"/>
      <c r="FA56" s="116"/>
      <c r="FB56" s="116"/>
      <c r="GC56" s="117"/>
      <c r="GD56" s="115"/>
      <c r="GE56" s="116"/>
      <c r="GF56" s="116"/>
      <c r="GG56" s="116"/>
      <c r="HH56" s="117"/>
      <c r="HI56" s="115"/>
      <c r="HJ56" s="116"/>
      <c r="HK56" s="116"/>
      <c r="HL56" s="116"/>
      <c r="IM56" s="117"/>
      <c r="IN56" s="115"/>
      <c r="IO56" s="116"/>
      <c r="IP56" s="116"/>
      <c r="IQ56" s="116"/>
      <c r="JR56" s="117"/>
      <c r="JS56" s="115"/>
      <c r="JT56" s="116"/>
      <c r="JU56" s="116"/>
      <c r="JV56" s="116"/>
      <c r="KW56" s="117"/>
      <c r="KX56" s="115"/>
      <c r="KY56" s="116"/>
      <c r="KZ56" s="116"/>
      <c r="LA56" s="116"/>
      <c r="MB56" s="117"/>
      <c r="MC56" s="115"/>
      <c r="MD56" s="116"/>
      <c r="ME56" s="116"/>
      <c r="MF56" s="116"/>
      <c r="NG56" s="117"/>
      <c r="NH56" s="115"/>
      <c r="NI56" s="116"/>
      <c r="NJ56" s="116"/>
      <c r="NK56" s="116"/>
      <c r="OL56" s="117"/>
      <c r="OM56" s="115"/>
      <c r="ON56" s="116"/>
      <c r="OO56" s="116"/>
      <c r="OP56" s="116"/>
      <c r="PQ56" s="117"/>
      <c r="PR56" s="115"/>
      <c r="PS56" s="116"/>
      <c r="PT56" s="116"/>
      <c r="PU56" s="116"/>
      <c r="QV56" s="117"/>
      <c r="QW56" s="115"/>
      <c r="QX56" s="116"/>
      <c r="QY56" s="116"/>
      <c r="QZ56" s="116"/>
      <c r="SA56" s="117"/>
      <c r="SB56" s="115"/>
      <c r="SC56" s="116"/>
      <c r="SD56" s="116"/>
      <c r="SE56" s="116"/>
      <c r="TF56" s="117"/>
      <c r="TG56" s="115"/>
      <c r="TH56" s="116"/>
      <c r="TI56" s="116"/>
      <c r="TJ56" s="116"/>
      <c r="UK56" s="117"/>
      <c r="UL56" s="115"/>
      <c r="UM56" s="116"/>
      <c r="UN56" s="116"/>
      <c r="UO56" s="116"/>
      <c r="VP56" s="117"/>
      <c r="VQ56" s="115"/>
      <c r="VR56" s="116"/>
      <c r="VS56" s="116"/>
      <c r="VT56" s="116"/>
      <c r="WU56" s="117"/>
      <c r="WV56" s="115"/>
      <c r="WW56" s="116"/>
      <c r="WX56" s="116"/>
      <c r="WY56" s="116"/>
      <c r="XZ56" s="117"/>
      <c r="YA56" s="115"/>
      <c r="YB56" s="116"/>
      <c r="YC56" s="116"/>
      <c r="YD56" s="116"/>
      <c r="ZE56" s="117"/>
      <c r="ZF56" s="115"/>
      <c r="ZG56" s="116"/>
      <c r="ZH56" s="116"/>
      <c r="ZI56" s="116"/>
      <c r="AAJ56" s="117"/>
      <c r="AAK56" s="115"/>
      <c r="AAL56" s="116"/>
      <c r="AAM56" s="116"/>
      <c r="AAN56" s="116"/>
      <c r="ABO56" s="117"/>
      <c r="ABP56" s="115"/>
      <c r="ABQ56" s="116"/>
      <c r="ABR56" s="116"/>
      <c r="ABS56" s="116"/>
      <c r="ACT56" s="117"/>
      <c r="ACU56" s="115"/>
      <c r="ACV56" s="116"/>
      <c r="ACW56" s="116"/>
      <c r="ACX56" s="116"/>
      <c r="ADY56" s="117"/>
      <c r="ADZ56" s="115"/>
      <c r="AEA56" s="116"/>
      <c r="AEB56" s="116"/>
      <c r="AEC56" s="116"/>
      <c r="AFD56" s="117"/>
      <c r="AFE56" s="115"/>
      <c r="AFF56" s="116"/>
      <c r="AFG56" s="116"/>
      <c r="AFH56" s="116"/>
      <c r="AGI56" s="117"/>
      <c r="AGJ56" s="115"/>
      <c r="AGK56" s="116"/>
      <c r="AGL56" s="116"/>
      <c r="AGM56" s="116"/>
      <c r="AHN56" s="117"/>
      <c r="AHO56" s="115"/>
      <c r="AHP56" s="116"/>
      <c r="AHQ56" s="116"/>
      <c r="AHR56" s="116"/>
      <c r="AIS56" s="117"/>
      <c r="AIT56" s="115"/>
      <c r="AIU56" s="116"/>
      <c r="AIV56" s="116"/>
      <c r="AIW56" s="116"/>
      <c r="AJX56" s="117"/>
      <c r="AJY56" s="115"/>
      <c r="AJZ56" s="116"/>
      <c r="AKA56" s="116"/>
      <c r="AKB56" s="116"/>
      <c r="ALC56" s="117"/>
      <c r="ALD56" s="115"/>
      <c r="ALE56" s="116"/>
      <c r="ALF56" s="116"/>
      <c r="ALG56" s="116"/>
      <c r="AMH56" s="117"/>
      <c r="AMI56" s="115"/>
      <c r="AMJ56" s="116"/>
      <c r="AMK56" s="116"/>
      <c r="AML56" s="116"/>
      <c r="ANM56" s="117"/>
      <c r="ANN56" s="115"/>
      <c r="ANO56" s="116"/>
      <c r="ANP56" s="116"/>
      <c r="ANQ56" s="116"/>
      <c r="AOR56" s="117"/>
      <c r="AOS56" s="115"/>
      <c r="AOT56" s="116"/>
      <c r="AOU56" s="116"/>
      <c r="AOV56" s="116"/>
      <c r="APW56" s="117"/>
      <c r="APX56" s="115"/>
      <c r="APY56" s="116"/>
      <c r="APZ56" s="116"/>
      <c r="AQA56" s="116"/>
      <c r="ARB56" s="117"/>
      <c r="ARC56" s="115"/>
      <c r="ARD56" s="116"/>
      <c r="ARE56" s="116"/>
      <c r="ARF56" s="116"/>
      <c r="ASG56" s="117"/>
      <c r="ASH56" s="115"/>
      <c r="ASI56" s="116"/>
      <c r="ASJ56" s="116"/>
      <c r="ASK56" s="116"/>
      <c r="ATL56" s="117"/>
      <c r="ATM56" s="115"/>
      <c r="ATN56" s="116"/>
      <c r="ATO56" s="116"/>
      <c r="ATP56" s="116"/>
      <c r="AUQ56" s="117"/>
      <c r="AUR56" s="115"/>
      <c r="AUS56" s="116"/>
      <c r="AUT56" s="116"/>
      <c r="AUU56" s="116"/>
      <c r="AVV56" s="117"/>
      <c r="AVW56" s="115"/>
      <c r="AVX56" s="116"/>
      <c r="AVY56" s="116"/>
      <c r="AVZ56" s="116"/>
      <c r="AXA56" s="117"/>
      <c r="AXB56" s="115"/>
      <c r="AXC56" s="116"/>
      <c r="AXD56" s="116"/>
      <c r="AXE56" s="116"/>
      <c r="AYF56" s="117"/>
      <c r="AYG56" s="115"/>
      <c r="AYH56" s="116"/>
      <c r="AYI56" s="116"/>
      <c r="AYJ56" s="116"/>
      <c r="AZK56" s="117"/>
      <c r="AZL56" s="115"/>
      <c r="AZM56" s="116"/>
      <c r="AZN56" s="116"/>
      <c r="AZO56" s="116"/>
      <c r="BAP56" s="117"/>
      <c r="BAQ56" s="115"/>
      <c r="BAR56" s="116"/>
      <c r="BAS56" s="116"/>
      <c r="BAT56" s="116"/>
      <c r="BBU56" s="117"/>
      <c r="BBV56" s="115"/>
      <c r="BBW56" s="116"/>
      <c r="BBX56" s="116"/>
      <c r="BBY56" s="116"/>
      <c r="BCZ56" s="117"/>
      <c r="BDA56" s="115"/>
      <c r="BDB56" s="116"/>
      <c r="BDC56" s="116"/>
      <c r="BDD56" s="116"/>
      <c r="BEE56" s="117"/>
      <c r="BEF56" s="115"/>
      <c r="BEG56" s="116"/>
      <c r="BEH56" s="116"/>
      <c r="BEI56" s="116"/>
      <c r="BFJ56" s="117"/>
      <c r="BFK56" s="115"/>
      <c r="BFL56" s="116"/>
      <c r="BFM56" s="116"/>
      <c r="BFN56" s="116"/>
      <c r="BGO56" s="117"/>
      <c r="BGP56" s="115"/>
      <c r="BGQ56" s="116"/>
      <c r="BGR56" s="116"/>
      <c r="BGS56" s="116"/>
      <c r="BHA56" s="118"/>
      <c r="BHB56" s="96"/>
      <c r="BHC56" s="96"/>
      <c r="BHD56" s="96"/>
      <c r="BHE56" s="96"/>
      <c r="BHF56" s="96"/>
      <c r="BHG56" s="96"/>
      <c r="BHH56" s="96"/>
      <c r="BHI56" s="96"/>
      <c r="BHJ56" s="96"/>
      <c r="BHK56" s="96"/>
      <c r="BHL56" s="96"/>
      <c r="BHM56" s="96"/>
      <c r="BHN56" s="96"/>
      <c r="BHO56" s="96"/>
      <c r="BHP56" s="96"/>
      <c r="BHQ56" s="96"/>
      <c r="BHR56" s="83"/>
      <c r="BHS56" s="97"/>
      <c r="BHT56" s="90"/>
      <c r="BHU56" s="91"/>
      <c r="BHV56" s="103"/>
      <c r="BHW56" s="104"/>
      <c r="BHX56" s="105"/>
      <c r="BHY56" s="118"/>
      <c r="BHZ56" s="96"/>
      <c r="BIA56" s="86"/>
      <c r="BIB56" s="96"/>
      <c r="BIC56" s="96"/>
      <c r="BID56" s="96"/>
      <c r="BIE56" s="96"/>
      <c r="BIF56" s="96"/>
      <c r="BIG56" s="96"/>
      <c r="BIH56" s="96"/>
      <c r="BII56" s="96"/>
      <c r="BIJ56" s="96"/>
      <c r="BIK56" s="96"/>
      <c r="BIL56" s="96"/>
      <c r="BIM56" s="96"/>
      <c r="BIN56" s="96"/>
      <c r="BIO56" s="96"/>
      <c r="BIP56" s="96"/>
      <c r="BIQ56" s="96"/>
      <c r="BIR56" s="96"/>
      <c r="BIS56" s="96"/>
      <c r="BIT56" s="96"/>
      <c r="BIU56" s="96"/>
      <c r="BIV56" s="96"/>
      <c r="BIW56" s="83"/>
      <c r="BIX56" s="97"/>
      <c r="BIY56" s="90"/>
      <c r="BIZ56" s="91"/>
      <c r="BJA56" s="103"/>
      <c r="BJB56" s="104"/>
      <c r="BJC56" s="105"/>
      <c r="BJD56" s="118"/>
      <c r="BJE56" s="96"/>
      <c r="BJF56" s="86"/>
      <c r="BJG56" s="96"/>
      <c r="BJH56" s="96"/>
      <c r="BJI56" s="96"/>
      <c r="BJJ56" s="96"/>
      <c r="BJK56" s="96"/>
      <c r="BJL56" s="96"/>
      <c r="BJM56" s="96"/>
      <c r="BJN56" s="96"/>
      <c r="BJO56" s="96"/>
      <c r="BJP56" s="96"/>
      <c r="BJQ56" s="96"/>
      <c r="BJR56" s="96"/>
      <c r="BJS56" s="96"/>
      <c r="BJT56" s="96"/>
      <c r="BJU56" s="96"/>
      <c r="BJV56" s="96"/>
      <c r="BJW56" s="96"/>
      <c r="BJX56" s="96"/>
      <c r="BJY56" s="96"/>
      <c r="BJZ56" s="96"/>
      <c r="BKA56" s="96"/>
      <c r="BKB56" s="83"/>
      <c r="BKC56" s="97"/>
      <c r="BKD56" s="90"/>
      <c r="BKE56" s="91"/>
      <c r="BKF56" s="103"/>
      <c r="BKG56" s="104"/>
      <c r="BKH56" s="105"/>
      <c r="BKI56" s="118"/>
      <c r="BKJ56" s="96"/>
      <c r="BKK56" s="86"/>
      <c r="BKL56" s="96"/>
      <c r="BKM56" s="96"/>
      <c r="BKN56" s="96"/>
      <c r="BKO56" s="96"/>
      <c r="BKP56" s="96"/>
      <c r="BKQ56" s="96"/>
      <c r="BKR56" s="96"/>
      <c r="BKS56" s="96"/>
      <c r="BKT56" s="96"/>
      <c r="BKU56" s="96"/>
      <c r="BKV56" s="96"/>
      <c r="BKW56" s="96"/>
      <c r="BKX56" s="96"/>
      <c r="BKY56" s="96"/>
      <c r="BKZ56" s="96"/>
      <c r="BLA56" s="96"/>
      <c r="BLB56" s="96"/>
      <c r="BLC56" s="96"/>
      <c r="BLD56" s="96"/>
      <c r="BLE56" s="96"/>
      <c r="BLF56" s="96"/>
      <c r="BLG56" s="83"/>
      <c r="BLH56" s="97"/>
      <c r="BLI56" s="90"/>
      <c r="BLJ56" s="91"/>
      <c r="BLK56" s="103"/>
      <c r="BLL56" s="104"/>
      <c r="BLM56" s="105"/>
      <c r="BLN56" s="118"/>
      <c r="BLO56" s="96"/>
      <c r="BLP56" s="86"/>
      <c r="BLQ56" s="96"/>
      <c r="BLR56" s="96"/>
      <c r="BLS56" s="96"/>
      <c r="BLT56" s="96"/>
      <c r="BLU56" s="96"/>
      <c r="BLV56" s="96"/>
      <c r="BLW56" s="96"/>
      <c r="BLX56" s="96"/>
      <c r="BLY56" s="96"/>
      <c r="BLZ56" s="96"/>
      <c r="BMA56" s="96"/>
      <c r="BMB56" s="96"/>
      <c r="BMC56" s="96"/>
      <c r="BMD56" s="96"/>
      <c r="BME56" s="96"/>
      <c r="BMF56" s="96"/>
      <c r="BMG56" s="96"/>
      <c r="BMH56" s="96"/>
      <c r="BMI56" s="96"/>
      <c r="BMJ56" s="96"/>
      <c r="BMK56" s="96"/>
      <c r="BML56" s="83"/>
      <c r="BMM56" s="97"/>
      <c r="BMN56" s="90"/>
      <c r="BMO56" s="91"/>
      <c r="BMP56" s="103"/>
      <c r="BMQ56" s="104"/>
      <c r="BMR56" s="105"/>
      <c r="BMS56" s="118"/>
      <c r="BMT56" s="96"/>
      <c r="BMU56" s="86"/>
      <c r="BMV56" s="96"/>
      <c r="BMW56" s="96"/>
      <c r="BMX56" s="96"/>
      <c r="BMY56" s="96"/>
      <c r="BMZ56" s="96"/>
      <c r="BNA56" s="96"/>
      <c r="BNB56" s="96"/>
      <c r="BNC56" s="96"/>
      <c r="BND56" s="96"/>
      <c r="BNE56" s="96"/>
      <c r="BNF56" s="96"/>
      <c r="BNG56" s="96"/>
      <c r="BNH56" s="96"/>
      <c r="BNI56" s="96"/>
      <c r="BNJ56" s="96"/>
      <c r="BNK56" s="96"/>
      <c r="BNL56" s="96"/>
      <c r="BNM56" s="96"/>
      <c r="BNN56" s="96"/>
      <c r="BNO56" s="96"/>
      <c r="BNP56" s="96"/>
      <c r="BNQ56" s="83"/>
      <c r="BNR56" s="97"/>
      <c r="BNS56" s="90"/>
      <c r="BNT56" s="91"/>
      <c r="BNU56" s="103"/>
      <c r="BNV56" s="104"/>
      <c r="BNW56" s="105"/>
      <c r="BNX56" s="118"/>
      <c r="BNY56" s="96"/>
      <c r="BNZ56" s="86"/>
      <c r="BOA56" s="96"/>
      <c r="BOB56" s="96"/>
      <c r="BOC56" s="96"/>
      <c r="BOD56" s="96"/>
      <c r="BOE56" s="96"/>
      <c r="BOF56" s="96"/>
      <c r="BOG56" s="96"/>
      <c r="BOH56" s="96"/>
      <c r="BOI56" s="96"/>
      <c r="BOJ56" s="96"/>
      <c r="BOK56" s="96"/>
      <c r="BOL56" s="96"/>
      <c r="BOM56" s="96"/>
      <c r="BON56" s="96"/>
      <c r="BOO56" s="96"/>
      <c r="BOP56" s="96"/>
      <c r="BOQ56" s="96"/>
      <c r="BOR56" s="96"/>
      <c r="BOS56" s="96"/>
      <c r="BOT56" s="96"/>
      <c r="BOU56" s="96"/>
      <c r="BOV56" s="83"/>
      <c r="BOW56" s="97"/>
      <c r="BOX56" s="90"/>
      <c r="BOY56" s="91"/>
      <c r="BOZ56" s="103"/>
      <c r="BPA56" s="104"/>
      <c r="BPB56" s="105"/>
      <c r="BPC56" s="118"/>
      <c r="BPD56" s="96"/>
      <c r="BPE56" s="86"/>
      <c r="BPF56" s="96"/>
      <c r="BPG56" s="96"/>
      <c r="BPH56" s="96"/>
      <c r="BPI56" s="96"/>
      <c r="BPJ56" s="96"/>
      <c r="BPK56" s="96"/>
      <c r="BPL56" s="96"/>
      <c r="BPM56" s="96"/>
      <c r="BPN56" s="96"/>
      <c r="BPO56" s="96"/>
      <c r="BPP56" s="96"/>
      <c r="BPQ56" s="96"/>
      <c r="BPR56" s="96"/>
      <c r="BPS56" s="96"/>
      <c r="BPT56" s="96"/>
      <c r="BPU56" s="96"/>
      <c r="BPV56" s="96"/>
      <c r="BPW56" s="96"/>
      <c r="BPX56" s="96"/>
      <c r="BPY56" s="96"/>
      <c r="BPZ56" s="96"/>
      <c r="BQA56" s="83"/>
      <c r="BQB56" s="97"/>
      <c r="BQC56" s="90"/>
      <c r="BQD56" s="91"/>
      <c r="BQE56" s="103"/>
      <c r="BQF56" s="104"/>
      <c r="BQG56" s="105"/>
      <c r="BQH56" s="118"/>
      <c r="BQI56" s="96"/>
      <c r="BQJ56" s="86"/>
      <c r="BQK56" s="96"/>
      <c r="BQL56" s="96"/>
      <c r="BQM56" s="96"/>
      <c r="BQN56" s="96"/>
      <c r="BQO56" s="96"/>
      <c r="BQP56" s="96"/>
      <c r="BQQ56" s="96"/>
      <c r="BQR56" s="96"/>
      <c r="BQS56" s="96"/>
      <c r="BQT56" s="96"/>
      <c r="BQU56" s="96"/>
      <c r="BQV56" s="96"/>
      <c r="BQW56" s="96"/>
      <c r="BQX56" s="96"/>
      <c r="BQY56" s="96"/>
      <c r="BQZ56" s="96"/>
      <c r="BRA56" s="96"/>
      <c r="BRB56" s="96"/>
      <c r="BRC56" s="96"/>
      <c r="BRD56" s="96"/>
      <c r="BRE56" s="96"/>
      <c r="BRF56" s="83"/>
      <c r="BRG56" s="97"/>
      <c r="BRH56" s="90"/>
      <c r="BRI56" s="91"/>
      <c r="BRJ56" s="103"/>
      <c r="BRK56" s="104"/>
      <c r="BRL56" s="105"/>
      <c r="BRM56" s="118"/>
      <c r="BRN56" s="96"/>
      <c r="BRO56" s="86"/>
      <c r="BRP56" s="96"/>
      <c r="BRQ56" s="96"/>
      <c r="BRR56" s="96"/>
      <c r="BRS56" s="96"/>
      <c r="BRT56" s="96"/>
      <c r="BRU56" s="96"/>
      <c r="BRV56" s="96"/>
      <c r="BRW56" s="96"/>
      <c r="BRX56" s="96"/>
      <c r="BRY56" s="96"/>
      <c r="BRZ56" s="96"/>
      <c r="BSA56" s="96"/>
      <c r="BSB56" s="96"/>
      <c r="BSC56" s="96"/>
      <c r="BSD56" s="96"/>
      <c r="BSE56" s="96"/>
      <c r="BSF56" s="96"/>
      <c r="BSG56" s="96"/>
      <c r="BSH56" s="96"/>
      <c r="BSI56" s="96"/>
      <c r="BSJ56" s="96"/>
      <c r="BSK56" s="83"/>
      <c r="BSL56" s="97"/>
      <c r="BSM56" s="90"/>
      <c r="BSN56" s="91"/>
      <c r="BSO56" s="103"/>
      <c r="BSP56" s="104"/>
      <c r="BSQ56" s="105"/>
      <c r="BSR56" s="118"/>
      <c r="BSS56" s="96"/>
      <c r="BST56" s="86"/>
      <c r="BSU56" s="96"/>
      <c r="BSV56" s="96"/>
      <c r="BSW56" s="96"/>
      <c r="BSX56" s="96"/>
      <c r="BSY56" s="96"/>
      <c r="BSZ56" s="96"/>
      <c r="BTA56" s="96"/>
      <c r="BTB56" s="96"/>
      <c r="BTC56" s="96"/>
      <c r="BTD56" s="96"/>
      <c r="BTE56" s="96"/>
      <c r="BTF56" s="96"/>
      <c r="BTG56" s="96"/>
      <c r="BTH56" s="96"/>
      <c r="BTI56" s="96"/>
      <c r="BTJ56" s="96"/>
      <c r="BTK56" s="96"/>
      <c r="BTL56" s="96"/>
      <c r="BTM56" s="96"/>
      <c r="BTN56" s="96"/>
      <c r="BTO56" s="96"/>
      <c r="BTP56" s="83"/>
      <c r="BTQ56" s="97"/>
      <c r="BTR56" s="90"/>
      <c r="BTS56" s="91"/>
      <c r="BTT56" s="103"/>
      <c r="BTU56" s="104"/>
      <c r="BTV56" s="105"/>
      <c r="BTW56" s="118"/>
      <c r="BTX56" s="96"/>
      <c r="BTY56" s="86"/>
      <c r="BTZ56" s="96"/>
      <c r="BUA56" s="96"/>
      <c r="BUB56" s="96"/>
      <c r="BUC56" s="96"/>
      <c r="BUD56" s="96"/>
      <c r="BUE56" s="96"/>
      <c r="BUF56" s="96"/>
      <c r="BUG56" s="96"/>
      <c r="BUH56" s="96"/>
      <c r="BUI56" s="96"/>
      <c r="BUJ56" s="96"/>
      <c r="BUK56" s="96"/>
      <c r="BUL56" s="96"/>
      <c r="BUM56" s="96"/>
      <c r="BUN56" s="96"/>
      <c r="BUO56" s="96"/>
      <c r="BUP56" s="96"/>
      <c r="BUQ56" s="96"/>
      <c r="BUR56" s="96"/>
      <c r="BUS56" s="96"/>
      <c r="BUT56" s="96"/>
      <c r="BUU56" s="83"/>
      <c r="BUV56" s="97"/>
      <c r="BUW56" s="90"/>
      <c r="BUX56" s="91"/>
      <c r="BUY56" s="103"/>
      <c r="BUZ56" s="104"/>
      <c r="BVA56" s="105"/>
      <c r="BVB56" s="118"/>
      <c r="BVC56" s="96"/>
      <c r="BVD56" s="86"/>
      <c r="BVE56" s="96"/>
      <c r="BVF56" s="96"/>
      <c r="BVG56" s="96"/>
      <c r="BVH56" s="96"/>
      <c r="BVI56" s="96"/>
      <c r="BVJ56" s="96"/>
      <c r="BVK56" s="96"/>
      <c r="BVL56" s="96"/>
      <c r="BVM56" s="96"/>
      <c r="BVN56" s="96"/>
      <c r="BVO56" s="96"/>
      <c r="BVP56" s="96"/>
      <c r="BVQ56" s="96"/>
      <c r="BVR56" s="96"/>
      <c r="BVS56" s="96"/>
      <c r="BVT56" s="96"/>
      <c r="BVU56" s="96"/>
      <c r="BVV56" s="96"/>
      <c r="BVW56" s="96"/>
      <c r="BVX56" s="96"/>
      <c r="BVY56" s="96"/>
      <c r="BVZ56" s="83"/>
      <c r="BWA56" s="97"/>
      <c r="BWB56" s="90"/>
      <c r="BWC56" s="91"/>
      <c r="BWD56" s="103"/>
      <c r="BWE56" s="104"/>
      <c r="BWF56" s="105"/>
      <c r="BWG56" s="118"/>
      <c r="BWH56" s="96"/>
      <c r="BWI56" s="86"/>
      <c r="BWJ56" s="96"/>
      <c r="BWK56" s="96"/>
      <c r="BWL56" s="96"/>
      <c r="BWM56" s="96"/>
      <c r="BWN56" s="96"/>
      <c r="BWO56" s="96"/>
      <c r="BWP56" s="96"/>
      <c r="BWQ56" s="96"/>
      <c r="BWR56" s="96"/>
      <c r="BWS56" s="96"/>
      <c r="BWT56" s="96"/>
      <c r="BWU56" s="96"/>
      <c r="BWV56" s="96"/>
      <c r="BWW56" s="96"/>
      <c r="BWX56" s="96"/>
      <c r="BWY56" s="96"/>
      <c r="BWZ56" s="96"/>
      <c r="BXA56" s="96"/>
      <c r="BXB56" s="96"/>
      <c r="BXC56" s="96"/>
      <c r="BXD56" s="96"/>
      <c r="BXE56" s="83"/>
      <c r="BXF56" s="97"/>
      <c r="BXG56" s="90"/>
      <c r="BXH56" s="91"/>
      <c r="BXI56" s="103"/>
      <c r="BXJ56" s="104"/>
      <c r="BXK56" s="105"/>
      <c r="BXL56" s="118"/>
      <c r="BXM56" s="96"/>
      <c r="BXN56" s="86"/>
      <c r="BXO56" s="96"/>
      <c r="BXP56" s="96"/>
      <c r="BXQ56" s="96"/>
      <c r="BXR56" s="96"/>
      <c r="BXS56" s="96"/>
      <c r="BXT56" s="96"/>
      <c r="BXU56" s="96"/>
      <c r="BXV56" s="96"/>
      <c r="BXW56" s="96"/>
      <c r="BXX56" s="96"/>
      <c r="BXY56" s="96"/>
      <c r="BXZ56" s="96"/>
      <c r="BYA56" s="96"/>
      <c r="BYB56" s="96"/>
      <c r="BYC56" s="96"/>
      <c r="BYD56" s="96"/>
      <c r="BYE56" s="96"/>
      <c r="BYF56" s="96"/>
      <c r="BYG56" s="96"/>
      <c r="BYH56" s="96"/>
      <c r="BYI56" s="96"/>
      <c r="BYJ56" s="83"/>
      <c r="BYK56" s="97"/>
      <c r="BYL56" s="90"/>
      <c r="BYM56" s="91"/>
      <c r="BYN56" s="103"/>
      <c r="BYO56" s="104"/>
      <c r="BYP56" s="105"/>
      <c r="BYQ56" s="118"/>
      <c r="BYR56" s="96"/>
      <c r="BYS56" s="86"/>
      <c r="BYT56" s="96"/>
      <c r="BYU56" s="96"/>
      <c r="BYV56" s="96"/>
      <c r="BYW56" s="96"/>
      <c r="BYX56" s="96"/>
      <c r="BYY56" s="96"/>
      <c r="BYZ56" s="96"/>
      <c r="BZA56" s="96"/>
      <c r="BZB56" s="96"/>
      <c r="BZC56" s="96"/>
      <c r="BZD56" s="96"/>
      <c r="BZE56" s="96"/>
      <c r="BZF56" s="96"/>
      <c r="BZG56" s="96"/>
      <c r="BZH56" s="96"/>
      <c r="BZI56" s="96"/>
      <c r="BZJ56" s="96"/>
      <c r="BZK56" s="96"/>
      <c r="BZL56" s="96"/>
      <c r="BZM56" s="96"/>
      <c r="BZN56" s="96"/>
      <c r="BZO56" s="83"/>
      <c r="BZP56" s="97"/>
      <c r="BZQ56" s="90"/>
      <c r="BZR56" s="91"/>
      <c r="BZS56" s="103"/>
      <c r="BZT56" s="104"/>
      <c r="BZU56" s="105"/>
      <c r="BZV56" s="118"/>
      <c r="BZW56" s="96"/>
      <c r="BZX56" s="86"/>
      <c r="BZY56" s="96"/>
      <c r="BZZ56" s="96"/>
      <c r="CAA56" s="96"/>
      <c r="CAB56" s="96"/>
      <c r="CAC56" s="96"/>
      <c r="CAD56" s="96"/>
      <c r="CAE56" s="96"/>
      <c r="CAF56" s="96"/>
      <c r="CAG56" s="96"/>
      <c r="CAH56" s="96"/>
      <c r="CAI56" s="96"/>
      <c r="CAJ56" s="96"/>
      <c r="CAK56" s="96"/>
      <c r="CAL56" s="96"/>
      <c r="CAM56" s="96"/>
      <c r="CAN56" s="96"/>
      <c r="CAO56" s="96"/>
      <c r="CAP56" s="96"/>
      <c r="CAQ56" s="96"/>
      <c r="CAR56" s="96"/>
      <c r="CAS56" s="96"/>
      <c r="CAT56" s="83"/>
      <c r="CAU56" s="97"/>
      <c r="CAV56" s="90"/>
      <c r="CAW56" s="91"/>
      <c r="CAX56" s="103"/>
      <c r="CAY56" s="104"/>
      <c r="CAZ56" s="105"/>
      <c r="CBA56" s="118"/>
      <c r="CBB56" s="96"/>
      <c r="CBC56" s="86"/>
      <c r="CBD56" s="96"/>
      <c r="CBE56" s="96"/>
      <c r="CBF56" s="96"/>
      <c r="CBG56" s="96"/>
      <c r="CBH56" s="96"/>
      <c r="CBI56" s="96"/>
      <c r="CBJ56" s="96"/>
      <c r="CBK56" s="96"/>
      <c r="CBL56" s="96"/>
      <c r="CBM56" s="96"/>
      <c r="CBN56" s="96"/>
      <c r="CBO56" s="96"/>
      <c r="CBP56" s="96"/>
      <c r="CBQ56" s="96"/>
      <c r="CBR56" s="96"/>
      <c r="CBS56" s="96"/>
      <c r="CBT56" s="96"/>
      <c r="CBU56" s="96"/>
      <c r="CBV56" s="96"/>
      <c r="CBW56" s="96"/>
      <c r="CBX56" s="96"/>
      <c r="CBY56" s="83"/>
      <c r="CBZ56" s="97"/>
      <c r="CCA56" s="90"/>
      <c r="CCB56" s="91"/>
      <c r="CCC56" s="103"/>
      <c r="CCD56" s="104"/>
      <c r="CCE56" s="105"/>
      <c r="CCF56" s="118"/>
      <c r="CCG56" s="96"/>
      <c r="CCH56" s="86"/>
      <c r="CCI56" s="96"/>
      <c r="CCJ56" s="96"/>
      <c r="CCK56" s="96"/>
      <c r="CCL56" s="96"/>
      <c r="CCM56" s="96"/>
      <c r="CCN56" s="96"/>
      <c r="CCO56" s="96"/>
      <c r="CCP56" s="96"/>
      <c r="CCQ56" s="96"/>
      <c r="CCR56" s="96"/>
      <c r="CCS56" s="96"/>
      <c r="CCT56" s="96"/>
      <c r="CCU56" s="96"/>
      <c r="CCV56" s="96"/>
      <c r="CCW56" s="96"/>
      <c r="CCX56" s="96"/>
      <c r="CCY56" s="96"/>
      <c r="CCZ56" s="96"/>
      <c r="CDA56" s="96"/>
      <c r="CDB56" s="96"/>
      <c r="CDC56" s="96"/>
      <c r="CDD56" s="83"/>
      <c r="CDE56" s="97"/>
      <c r="CDF56" s="90"/>
      <c r="CDG56" s="91"/>
      <c r="CDH56" s="103"/>
      <c r="CDI56" s="104"/>
      <c r="CDJ56" s="105"/>
      <c r="CDK56" s="118"/>
      <c r="CDL56" s="96"/>
      <c r="CDM56" s="86"/>
      <c r="CDN56" s="96"/>
      <c r="CDO56" s="96"/>
      <c r="CDP56" s="96"/>
      <c r="CDQ56" s="96"/>
      <c r="CDR56" s="96"/>
      <c r="CDS56" s="96"/>
      <c r="CDT56" s="96"/>
      <c r="CDU56" s="96"/>
      <c r="CDV56" s="96"/>
      <c r="CDW56" s="96"/>
      <c r="CDX56" s="96"/>
      <c r="CDY56" s="96"/>
      <c r="CDZ56" s="96"/>
      <c r="CEA56" s="96"/>
      <c r="CEB56" s="96"/>
      <c r="CEC56" s="96"/>
      <c r="CED56" s="96"/>
      <c r="CEE56" s="96"/>
      <c r="CEF56" s="96"/>
      <c r="CEG56" s="96"/>
      <c r="CEH56" s="96"/>
      <c r="CEI56" s="83"/>
      <c r="CEJ56" s="97"/>
      <c r="CEK56" s="90"/>
      <c r="CEL56" s="91"/>
      <c r="CEM56" s="103"/>
      <c r="CEN56" s="104"/>
      <c r="CEO56" s="105"/>
      <c r="CEP56" s="118"/>
      <c r="CEQ56" s="96"/>
      <c r="CER56" s="86"/>
      <c r="CES56" s="96"/>
      <c r="CET56" s="96"/>
      <c r="CEU56" s="96"/>
      <c r="CEV56" s="96"/>
      <c r="CEW56" s="96"/>
      <c r="CEX56" s="96"/>
      <c r="CEY56" s="96"/>
      <c r="CEZ56" s="96"/>
      <c r="CFA56" s="96"/>
      <c r="CFB56" s="96"/>
      <c r="CFC56" s="96"/>
      <c r="CFD56" s="96"/>
      <c r="CFE56" s="96"/>
      <c r="CFF56" s="96"/>
      <c r="CFG56" s="96"/>
      <c r="CFH56" s="96"/>
      <c r="CFI56" s="96"/>
      <c r="CFJ56" s="96"/>
      <c r="CFK56" s="96"/>
      <c r="CFL56" s="96"/>
      <c r="CFM56" s="96"/>
      <c r="CFN56" s="83"/>
      <c r="CFO56" s="97"/>
      <c r="CFP56" s="90"/>
      <c r="CFQ56" s="91"/>
      <c r="CFR56" s="103"/>
      <c r="CFS56" s="104"/>
      <c r="CFT56" s="105"/>
      <c r="CFU56" s="118"/>
      <c r="CFV56" s="96"/>
      <c r="CFW56" s="86"/>
      <c r="CFX56" s="96"/>
      <c r="CFY56" s="96"/>
      <c r="CFZ56" s="96"/>
      <c r="CGA56" s="96"/>
      <c r="CGB56" s="96"/>
      <c r="CGC56" s="96"/>
      <c r="CGD56" s="96"/>
      <c r="CGE56" s="96"/>
      <c r="CGF56" s="96"/>
      <c r="CGG56" s="96"/>
      <c r="CGH56" s="96"/>
      <c r="CGI56" s="96"/>
      <c r="CGJ56" s="96"/>
      <c r="CGK56" s="96"/>
      <c r="CGL56" s="96"/>
      <c r="CGM56" s="96"/>
      <c r="CGN56" s="96"/>
      <c r="CGO56" s="96"/>
      <c r="CGP56" s="96"/>
      <c r="CGQ56" s="96"/>
      <c r="CGR56" s="96"/>
      <c r="CGS56" s="83"/>
      <c r="CGT56" s="97"/>
      <c r="CGU56" s="90"/>
      <c r="CGV56" s="91"/>
      <c r="CGW56" s="103"/>
      <c r="CGX56" s="104"/>
      <c r="CGY56" s="105"/>
      <c r="CGZ56" s="118"/>
      <c r="CHA56" s="96"/>
      <c r="CHB56" s="86"/>
      <c r="CHC56" s="96"/>
      <c r="CHD56" s="96"/>
      <c r="CHE56" s="96"/>
      <c r="CHF56" s="96"/>
      <c r="CHG56" s="96"/>
      <c r="CHH56" s="96"/>
      <c r="CHI56" s="96"/>
      <c r="CHJ56" s="96"/>
      <c r="CHK56" s="96"/>
      <c r="CHL56" s="96"/>
      <c r="CHM56" s="96"/>
      <c r="CHN56" s="96"/>
      <c r="CHO56" s="96"/>
      <c r="CHP56" s="96"/>
      <c r="CHQ56" s="96"/>
      <c r="CHR56" s="96"/>
      <c r="CHS56" s="96"/>
      <c r="CHT56" s="96"/>
      <c r="CHU56" s="96"/>
      <c r="CHV56" s="96"/>
      <c r="CHW56" s="96"/>
      <c r="CHX56" s="83"/>
      <c r="CHY56" s="97"/>
      <c r="CHZ56" s="90"/>
      <c r="CIA56" s="91"/>
      <c r="CIB56" s="103"/>
      <c r="CIC56" s="104"/>
      <c r="CID56" s="105"/>
      <c r="CIE56" s="118"/>
      <c r="CIF56" s="96"/>
      <c r="CIG56" s="86"/>
      <c r="CIH56" s="96"/>
      <c r="CII56" s="96"/>
      <c r="CIJ56" s="96"/>
      <c r="CIK56" s="96"/>
      <c r="CIL56" s="96"/>
      <c r="CIM56" s="96"/>
      <c r="CIN56" s="96"/>
      <c r="CIO56" s="96"/>
      <c r="CIP56" s="96"/>
      <c r="CIQ56" s="96"/>
      <c r="CIR56" s="96"/>
      <c r="CIS56" s="96"/>
      <c r="CIT56" s="96"/>
      <c r="CIU56" s="96"/>
      <c r="CIV56" s="96"/>
      <c r="CIW56" s="96"/>
      <c r="CIX56" s="96"/>
      <c r="CIY56" s="96"/>
      <c r="CIZ56" s="96"/>
      <c r="CJA56" s="96"/>
      <c r="CJB56" s="96"/>
      <c r="CJC56" s="83"/>
      <c r="CJD56" s="97"/>
      <c r="CJE56" s="90"/>
      <c r="CJF56" s="91"/>
      <c r="CJG56" s="103"/>
      <c r="CJH56" s="104"/>
      <c r="CJI56" s="105"/>
      <c r="CJJ56" s="118"/>
      <c r="CJK56" s="96"/>
      <c r="CJL56" s="86"/>
      <c r="CJM56" s="96"/>
      <c r="CJN56" s="96"/>
      <c r="CJO56" s="96"/>
      <c r="CJP56" s="96"/>
      <c r="CJQ56" s="96"/>
      <c r="CJR56" s="96"/>
      <c r="CJS56" s="96"/>
      <c r="CJT56" s="96"/>
      <c r="CJU56" s="96"/>
      <c r="CJV56" s="96"/>
      <c r="CJW56" s="96"/>
      <c r="CJX56" s="96"/>
      <c r="CJY56" s="96"/>
      <c r="CJZ56" s="96"/>
      <c r="CKA56" s="96"/>
      <c r="CKB56" s="96"/>
      <c r="CKC56" s="96"/>
      <c r="CKD56" s="96"/>
      <c r="CKE56" s="96"/>
      <c r="CKF56" s="96"/>
      <c r="CKG56" s="96"/>
      <c r="CKH56" s="83"/>
      <c r="CKI56" s="97"/>
      <c r="CKJ56" s="90"/>
      <c r="CKK56" s="91"/>
      <c r="CKL56" s="103"/>
      <c r="CKM56" s="104"/>
      <c r="CKN56" s="105"/>
      <c r="CKO56" s="118"/>
      <c r="CKP56" s="96"/>
      <c r="CKQ56" s="86"/>
      <c r="CKR56" s="96"/>
      <c r="CKS56" s="96"/>
      <c r="CKT56" s="96"/>
      <c r="CKU56" s="96"/>
      <c r="CKV56" s="96"/>
      <c r="CKW56" s="96"/>
      <c r="CKX56" s="96"/>
      <c r="CKY56" s="96"/>
      <c r="CKZ56" s="96"/>
      <c r="CLA56" s="96"/>
      <c r="CLB56" s="96"/>
      <c r="CLC56" s="96"/>
      <c r="CLD56" s="96"/>
      <c r="CLE56" s="96"/>
      <c r="CLF56" s="96"/>
      <c r="CLG56" s="96"/>
      <c r="CLH56" s="96"/>
      <c r="CLI56" s="96"/>
      <c r="CLJ56" s="96"/>
      <c r="CLK56" s="96"/>
      <c r="CLL56" s="96"/>
      <c r="CLM56" s="83"/>
      <c r="CLN56" s="97"/>
      <c r="CLO56" s="90"/>
      <c r="CLP56" s="91"/>
      <c r="CLQ56" s="103"/>
      <c r="CLR56" s="104"/>
      <c r="CLS56" s="105"/>
      <c r="CLT56" s="118"/>
      <c r="CLU56" s="96"/>
      <c r="CLV56" s="86"/>
      <c r="CLW56" s="96"/>
      <c r="CLX56" s="96"/>
      <c r="CLY56" s="96"/>
      <c r="CLZ56" s="96"/>
      <c r="CMA56" s="96"/>
      <c r="CMB56" s="96"/>
      <c r="CMC56" s="96"/>
      <c r="CMD56" s="96"/>
      <c r="CME56" s="96"/>
      <c r="CMF56" s="96"/>
      <c r="CMG56" s="96"/>
      <c r="CMH56" s="96"/>
      <c r="CMI56" s="96"/>
      <c r="CMJ56" s="96"/>
      <c r="CMK56" s="96"/>
      <c r="CML56" s="96"/>
      <c r="CMM56" s="96"/>
      <c r="CMN56" s="96"/>
      <c r="CMO56" s="96"/>
      <c r="CMP56" s="96"/>
      <c r="CMQ56" s="96"/>
      <c r="CMR56" s="83"/>
      <c r="CMS56" s="97"/>
      <c r="CMT56" s="90"/>
      <c r="CMU56" s="91"/>
      <c r="CMV56" s="103"/>
      <c r="CMW56" s="104"/>
      <c r="CMX56" s="105"/>
      <c r="CMY56" s="118"/>
      <c r="CMZ56" s="96"/>
      <c r="CNA56" s="86"/>
      <c r="CNB56" s="96"/>
      <c r="CNC56" s="96"/>
      <c r="CND56" s="96"/>
      <c r="CNE56" s="96"/>
      <c r="CNF56" s="96"/>
      <c r="CNG56" s="96"/>
      <c r="CNH56" s="96"/>
      <c r="CNI56" s="96"/>
      <c r="CNJ56" s="96"/>
      <c r="CNK56" s="96"/>
      <c r="CNL56" s="96"/>
      <c r="CNM56" s="96"/>
      <c r="CNN56" s="96"/>
      <c r="CNO56" s="96"/>
      <c r="CNP56" s="96"/>
      <c r="CNQ56" s="96"/>
      <c r="CNR56" s="96"/>
      <c r="CNS56" s="96"/>
      <c r="CNT56" s="96"/>
      <c r="CNU56" s="96"/>
      <c r="CNV56" s="96"/>
      <c r="CNW56" s="83"/>
      <c r="CNX56" s="97"/>
      <c r="CNY56" s="90"/>
      <c r="CNZ56" s="91"/>
      <c r="COA56" s="103"/>
      <c r="COB56" s="104"/>
      <c r="COC56" s="105"/>
      <c r="COD56" s="118"/>
      <c r="COE56" s="96"/>
      <c r="COF56" s="86"/>
      <c r="COG56" s="96"/>
      <c r="COH56" s="96"/>
      <c r="COI56" s="96"/>
      <c r="COJ56" s="96"/>
      <c r="COK56" s="96"/>
      <c r="COL56" s="96"/>
      <c r="COM56" s="96"/>
      <c r="CON56" s="96"/>
      <c r="COO56" s="96"/>
      <c r="COP56" s="96"/>
      <c r="COQ56" s="96"/>
      <c r="COR56" s="96"/>
      <c r="COS56" s="96"/>
      <c r="COT56" s="96"/>
      <c r="COU56" s="96"/>
      <c r="COV56" s="96"/>
      <c r="COW56" s="96"/>
      <c r="COX56" s="96"/>
      <c r="COY56" s="96"/>
      <c r="COZ56" s="96"/>
      <c r="CPA56" s="96"/>
      <c r="CPB56" s="83"/>
      <c r="CPC56" s="97"/>
      <c r="CPD56" s="90"/>
      <c r="CPE56" s="91"/>
      <c r="CPF56" s="103"/>
      <c r="CPG56" s="104"/>
      <c r="CPH56" s="105"/>
      <c r="CPI56" s="118"/>
      <c r="CPJ56" s="96"/>
      <c r="CPK56" s="86"/>
      <c r="CPL56" s="96"/>
      <c r="CPM56" s="96"/>
      <c r="CPN56" s="96"/>
      <c r="CPO56" s="96"/>
      <c r="CPP56" s="96"/>
      <c r="CPQ56" s="96"/>
      <c r="CPR56" s="96"/>
      <c r="CPS56" s="96"/>
      <c r="CPT56" s="96"/>
      <c r="CPU56" s="96"/>
      <c r="CPV56" s="96"/>
      <c r="CPW56" s="96"/>
      <c r="CPX56" s="96"/>
      <c r="CPY56" s="96"/>
      <c r="CPZ56" s="96"/>
      <c r="CQA56" s="96"/>
      <c r="CQB56" s="96"/>
      <c r="CQC56" s="96"/>
      <c r="CQD56" s="96"/>
      <c r="CQE56" s="96"/>
      <c r="CQF56" s="96"/>
      <c r="CQG56" s="83"/>
      <c r="CQH56" s="97"/>
      <c r="CQI56" s="90"/>
      <c r="CQJ56" s="91"/>
      <c r="CQK56" s="103"/>
      <c r="CQL56" s="104"/>
      <c r="CQM56" s="105"/>
      <c r="CQN56" s="118"/>
      <c r="CQO56" s="96"/>
      <c r="CQP56" s="86"/>
      <c r="CQQ56" s="96"/>
      <c r="CQR56" s="96"/>
      <c r="CQS56" s="96"/>
      <c r="CQT56" s="96"/>
      <c r="CQU56" s="96"/>
      <c r="CQV56" s="96"/>
      <c r="CQW56" s="96"/>
      <c r="CQX56" s="96"/>
      <c r="CQY56" s="96"/>
      <c r="CQZ56" s="96"/>
      <c r="CRA56" s="96"/>
      <c r="CRB56" s="96"/>
      <c r="CRC56" s="96"/>
      <c r="CRD56" s="96"/>
      <c r="CRE56" s="96"/>
      <c r="CRF56" s="96"/>
      <c r="CRG56" s="96"/>
      <c r="CRH56" s="96"/>
      <c r="CRI56" s="96"/>
      <c r="CRJ56" s="96"/>
      <c r="CRK56" s="96"/>
      <c r="CRL56" s="83"/>
      <c r="CRM56" s="97"/>
      <c r="CRN56" s="90"/>
      <c r="CRO56" s="91"/>
      <c r="CRP56" s="103"/>
      <c r="CRQ56" s="104"/>
      <c r="CRR56" s="105"/>
      <c r="CRS56" s="118"/>
      <c r="CRT56" s="96"/>
      <c r="CRU56" s="86"/>
      <c r="CRV56" s="96"/>
      <c r="CRW56" s="96"/>
      <c r="CRX56" s="96"/>
      <c r="CRY56" s="96"/>
      <c r="CRZ56" s="96"/>
      <c r="CSA56" s="96"/>
      <c r="CSB56" s="96"/>
      <c r="CSC56" s="96"/>
      <c r="CSD56" s="96"/>
      <c r="CSE56" s="96"/>
      <c r="CSF56" s="96"/>
      <c r="CSG56" s="96"/>
      <c r="CSH56" s="96"/>
      <c r="CSI56" s="96"/>
      <c r="CSJ56" s="96"/>
      <c r="CSK56" s="96"/>
      <c r="CSL56" s="96"/>
      <c r="CSM56" s="96"/>
      <c r="CSN56" s="96"/>
      <c r="CSO56" s="96"/>
      <c r="CSP56" s="96"/>
      <c r="CSQ56" s="83"/>
      <c r="CSR56" s="97"/>
      <c r="CSS56" s="90"/>
      <c r="CST56" s="91"/>
      <c r="CSU56" s="103"/>
      <c r="CSV56" s="104"/>
      <c r="CSW56" s="105"/>
      <c r="CSX56" s="118"/>
      <c r="CSY56" s="96"/>
      <c r="CSZ56" s="86"/>
      <c r="CTA56" s="96"/>
      <c r="CTB56" s="96"/>
      <c r="CTC56" s="96"/>
      <c r="CTD56" s="96"/>
      <c r="CTE56" s="96"/>
      <c r="CTF56" s="96"/>
      <c r="CTG56" s="96"/>
      <c r="CTH56" s="96"/>
      <c r="CTI56" s="96"/>
      <c r="CTJ56" s="96"/>
      <c r="CTK56" s="96"/>
      <c r="CTL56" s="96"/>
      <c r="CTM56" s="96"/>
      <c r="CTN56" s="96"/>
      <c r="CTO56" s="96"/>
      <c r="CTP56" s="96"/>
      <c r="CTQ56" s="96"/>
      <c r="CTR56" s="96"/>
      <c r="CTS56" s="96"/>
      <c r="CTT56" s="96"/>
      <c r="CTU56" s="96"/>
      <c r="CTV56" s="83"/>
      <c r="CTW56" s="97"/>
      <c r="CTX56" s="90"/>
      <c r="CTY56" s="91"/>
      <c r="CTZ56" s="103"/>
      <c r="CUA56" s="104"/>
      <c r="CUB56" s="105"/>
      <c r="CUC56" s="118"/>
      <c r="CUD56" s="96"/>
      <c r="CUE56" s="86"/>
      <c r="CUF56" s="96"/>
      <c r="CUG56" s="96"/>
      <c r="CUH56" s="96"/>
      <c r="CUI56" s="96"/>
      <c r="CUJ56" s="96"/>
      <c r="CUK56" s="96"/>
      <c r="CUL56" s="96"/>
      <c r="CUM56" s="96"/>
      <c r="CUN56" s="96"/>
      <c r="CUO56" s="96"/>
      <c r="CUP56" s="96"/>
      <c r="CUQ56" s="96"/>
      <c r="CUR56" s="96"/>
      <c r="CUS56" s="96"/>
      <c r="CUT56" s="96"/>
      <c r="CUU56" s="96"/>
      <c r="CUV56" s="96"/>
      <c r="CUW56" s="96"/>
      <c r="CUX56" s="96"/>
      <c r="CUY56" s="96"/>
      <c r="CUZ56" s="96"/>
      <c r="CVA56" s="83"/>
      <c r="CVB56" s="97"/>
      <c r="CVC56" s="90"/>
      <c r="CVD56" s="91"/>
      <c r="CVE56" s="103"/>
      <c r="CVF56" s="104"/>
      <c r="CVG56" s="105"/>
      <c r="CVH56" s="118"/>
      <c r="CVI56" s="96"/>
      <c r="CVJ56" s="86"/>
      <c r="CVK56" s="96"/>
      <c r="CVL56" s="96"/>
      <c r="CVM56" s="96"/>
      <c r="CVN56" s="96"/>
      <c r="CVO56" s="96"/>
      <c r="CVP56" s="96"/>
      <c r="CVQ56" s="96"/>
      <c r="CVR56" s="96"/>
      <c r="CVS56" s="96"/>
      <c r="CVT56" s="96"/>
      <c r="CVU56" s="96"/>
      <c r="CVV56" s="96"/>
      <c r="CVW56" s="96"/>
      <c r="CVX56" s="96"/>
      <c r="CVY56" s="96"/>
      <c r="CVZ56" s="96"/>
      <c r="CWA56" s="96"/>
      <c r="CWB56" s="96"/>
      <c r="CWC56" s="96"/>
      <c r="CWD56" s="96"/>
      <c r="CWE56" s="96"/>
      <c r="CWF56" s="83"/>
      <c r="CWG56" s="97"/>
      <c r="CWH56" s="90"/>
      <c r="CWI56" s="91"/>
      <c r="CWJ56" s="103"/>
      <c r="CWK56" s="104"/>
      <c r="CWL56" s="105"/>
      <c r="CWM56" s="118"/>
      <c r="CWN56" s="96"/>
      <c r="CWO56" s="86"/>
      <c r="CWP56" s="96"/>
      <c r="CWQ56" s="96"/>
      <c r="CWR56" s="96"/>
      <c r="CWS56" s="96"/>
      <c r="CWT56" s="96"/>
      <c r="CWU56" s="96"/>
      <c r="CWV56" s="96"/>
      <c r="CWW56" s="96"/>
      <c r="CWX56" s="96"/>
      <c r="CWY56" s="96"/>
      <c r="CWZ56" s="96"/>
      <c r="CXA56" s="96"/>
      <c r="CXB56" s="96"/>
      <c r="CXC56" s="96"/>
      <c r="CXD56" s="96"/>
      <c r="CXE56" s="96"/>
      <c r="CXF56" s="96"/>
      <c r="CXG56" s="96"/>
      <c r="CXH56" s="96"/>
      <c r="CXI56" s="96"/>
      <c r="CXJ56" s="96"/>
      <c r="CXK56" s="83"/>
      <c r="CXL56" s="97"/>
      <c r="CXM56" s="90"/>
      <c r="CXN56" s="91"/>
      <c r="CXO56" s="103"/>
      <c r="CXP56" s="104"/>
      <c r="CXQ56" s="105"/>
      <c r="CXR56" s="118"/>
      <c r="CXS56" s="96"/>
      <c r="CXT56" s="86"/>
      <c r="CXU56" s="96"/>
      <c r="CXV56" s="96"/>
      <c r="CXW56" s="96"/>
      <c r="CXX56" s="96"/>
      <c r="CXY56" s="96"/>
      <c r="CXZ56" s="96"/>
      <c r="CYA56" s="96"/>
      <c r="CYB56" s="96"/>
      <c r="CYC56" s="96"/>
      <c r="CYD56" s="96"/>
      <c r="CYE56" s="96"/>
      <c r="CYF56" s="96"/>
      <c r="CYG56" s="96"/>
      <c r="CYH56" s="96"/>
      <c r="CYI56" s="96"/>
      <c r="CYJ56" s="96"/>
      <c r="CYK56" s="96"/>
      <c r="CYL56" s="96"/>
      <c r="CYM56" s="96"/>
      <c r="CYN56" s="96"/>
      <c r="CYO56" s="96"/>
      <c r="CYP56" s="83"/>
      <c r="CYQ56" s="97"/>
      <c r="CYR56" s="90"/>
      <c r="CYS56" s="91"/>
      <c r="CYT56" s="103"/>
      <c r="CYU56" s="104"/>
      <c r="CYV56" s="105"/>
      <c r="CYW56" s="118"/>
      <c r="CYX56" s="96"/>
      <c r="CYY56" s="86"/>
      <c r="CYZ56" s="96"/>
      <c r="CZA56" s="96"/>
      <c r="CZB56" s="96"/>
      <c r="CZC56" s="96"/>
      <c r="CZD56" s="96"/>
      <c r="CZE56" s="96"/>
      <c r="CZF56" s="96"/>
      <c r="CZG56" s="96"/>
      <c r="CZH56" s="96"/>
      <c r="CZI56" s="96"/>
      <c r="CZJ56" s="96"/>
      <c r="CZK56" s="96"/>
      <c r="CZL56" s="96"/>
      <c r="CZM56" s="96"/>
      <c r="CZN56" s="96"/>
      <c r="CZO56" s="96"/>
      <c r="CZP56" s="96"/>
      <c r="CZQ56" s="96"/>
      <c r="CZR56" s="96"/>
      <c r="CZS56" s="96"/>
      <c r="CZT56" s="96"/>
      <c r="CZU56" s="83"/>
      <c r="CZV56" s="97"/>
      <c r="CZW56" s="90"/>
      <c r="CZX56" s="91"/>
      <c r="CZY56" s="103"/>
      <c r="CZZ56" s="104"/>
      <c r="DAA56" s="105"/>
      <c r="DAB56" s="118"/>
      <c r="DAC56" s="96"/>
      <c r="DAD56" s="86"/>
      <c r="DAE56" s="96"/>
      <c r="DAF56" s="96"/>
      <c r="DAG56" s="96"/>
      <c r="DAH56" s="96"/>
      <c r="DAI56" s="96"/>
      <c r="DAJ56" s="96"/>
      <c r="DAK56" s="96"/>
      <c r="DAL56" s="96"/>
      <c r="DAM56" s="96"/>
      <c r="DAN56" s="96"/>
      <c r="DAO56" s="96"/>
      <c r="DAP56" s="96"/>
      <c r="DAQ56" s="96"/>
      <c r="DAR56" s="96"/>
      <c r="DAS56" s="96"/>
      <c r="DAT56" s="96"/>
      <c r="DAU56" s="96"/>
      <c r="DAV56" s="96"/>
      <c r="DAW56" s="96"/>
      <c r="DAX56" s="96"/>
      <c r="DAY56" s="96"/>
      <c r="DAZ56" s="83"/>
      <c r="DBA56" s="97"/>
      <c r="DBB56" s="90"/>
      <c r="DBC56" s="91"/>
      <c r="DBD56" s="103"/>
      <c r="DBE56" s="104"/>
      <c r="DBF56" s="105"/>
      <c r="DBG56" s="118"/>
      <c r="DBH56" s="96"/>
      <c r="DBI56" s="86"/>
      <c r="DBJ56" s="96"/>
      <c r="DBK56" s="96"/>
      <c r="DBL56" s="96"/>
      <c r="DBM56" s="96"/>
      <c r="DBN56" s="96"/>
      <c r="DBO56" s="96"/>
      <c r="DBP56" s="96"/>
      <c r="DBQ56" s="96"/>
      <c r="DBR56" s="96"/>
      <c r="DBS56" s="96"/>
      <c r="DBT56" s="96"/>
      <c r="DBU56" s="96"/>
      <c r="DBV56" s="96"/>
      <c r="DBW56" s="96"/>
      <c r="DBX56" s="96"/>
      <c r="DBY56" s="96"/>
      <c r="DBZ56" s="96"/>
      <c r="DCA56" s="96"/>
      <c r="DCB56" s="96"/>
      <c r="DCC56" s="96"/>
      <c r="DCD56" s="96"/>
      <c r="DCE56" s="83"/>
      <c r="DCF56" s="97"/>
      <c r="DCG56" s="90"/>
      <c r="DCH56" s="91"/>
      <c r="DCI56" s="103"/>
      <c r="DCJ56" s="104"/>
      <c r="DCK56" s="105"/>
      <c r="DCL56" s="118"/>
      <c r="DCM56" s="96"/>
      <c r="DCN56" s="86"/>
      <c r="DCO56" s="96"/>
      <c r="DCP56" s="96"/>
      <c r="DCQ56" s="96"/>
      <c r="DCR56" s="96"/>
      <c r="DCS56" s="96"/>
      <c r="DCT56" s="96"/>
      <c r="DCU56" s="96"/>
      <c r="DCV56" s="96"/>
      <c r="DCW56" s="96"/>
      <c r="DCX56" s="96"/>
      <c r="DCY56" s="96"/>
      <c r="DCZ56" s="96"/>
      <c r="DDA56" s="96"/>
      <c r="DDB56" s="96"/>
      <c r="DDC56" s="96"/>
      <c r="DDD56" s="96"/>
      <c r="DDE56" s="96"/>
      <c r="DDF56" s="96"/>
      <c r="DDG56" s="96"/>
      <c r="DDH56" s="96"/>
      <c r="DDI56" s="96"/>
      <c r="DDJ56" s="83"/>
      <c r="DDK56" s="97"/>
      <c r="DDL56" s="90"/>
      <c r="DDM56" s="91"/>
      <c r="DDN56" s="103"/>
      <c r="DDO56" s="104"/>
      <c r="DDP56" s="105"/>
      <c r="DDQ56" s="118"/>
      <c r="DDR56" s="96"/>
      <c r="DDS56" s="86"/>
      <c r="DDT56" s="96"/>
      <c r="DDU56" s="96"/>
      <c r="DDV56" s="96"/>
      <c r="DDW56" s="96"/>
      <c r="DDX56" s="96"/>
      <c r="DDY56" s="96"/>
      <c r="DDZ56" s="96"/>
      <c r="DEA56" s="96"/>
      <c r="DEB56" s="96"/>
      <c r="DEC56" s="96"/>
      <c r="DED56" s="96"/>
      <c r="DEE56" s="96"/>
      <c r="DEF56" s="96"/>
      <c r="DEG56" s="96"/>
      <c r="DEH56" s="96"/>
      <c r="DEI56" s="96"/>
      <c r="DEJ56" s="96"/>
      <c r="DEK56" s="96"/>
      <c r="DEL56" s="96"/>
      <c r="DEM56" s="96"/>
      <c r="DEN56" s="96"/>
      <c r="DEO56" s="83"/>
      <c r="DEP56" s="97"/>
      <c r="DEQ56" s="90"/>
      <c r="DER56" s="91"/>
      <c r="DES56" s="103"/>
      <c r="DET56" s="104"/>
      <c r="DEU56" s="105"/>
      <c r="DEV56" s="118"/>
      <c r="DEW56" s="96"/>
      <c r="DEX56" s="86"/>
      <c r="DEY56" s="96"/>
      <c r="DEZ56" s="96"/>
      <c r="DFA56" s="96"/>
      <c r="DFB56" s="96"/>
      <c r="DFC56" s="96"/>
      <c r="DFD56" s="96"/>
      <c r="DFE56" s="96"/>
      <c r="DFF56" s="96"/>
      <c r="DFG56" s="96"/>
      <c r="DFH56" s="96"/>
      <c r="DFI56" s="96"/>
      <c r="DFJ56" s="96"/>
      <c r="DFK56" s="96"/>
      <c r="DFL56" s="96"/>
      <c r="DFM56" s="96"/>
      <c r="DFN56" s="96"/>
      <c r="DFO56" s="96"/>
      <c r="DFP56" s="96"/>
      <c r="DFQ56" s="96"/>
      <c r="DFR56" s="96"/>
      <c r="DFS56" s="96"/>
      <c r="DFT56" s="83"/>
      <c r="DFU56" s="97"/>
      <c r="DFV56" s="90"/>
      <c r="DFW56" s="91"/>
      <c r="DFX56" s="103"/>
      <c r="DFY56" s="104"/>
      <c r="DFZ56" s="105"/>
      <c r="DGA56" s="118"/>
      <c r="DGB56" s="96"/>
      <c r="DGC56" s="86"/>
      <c r="DGD56" s="96"/>
      <c r="DGE56" s="96"/>
      <c r="DGF56" s="96"/>
      <c r="DGG56" s="96"/>
      <c r="DGH56" s="96"/>
      <c r="DGI56" s="96"/>
      <c r="DGJ56" s="96"/>
      <c r="DGK56" s="96"/>
      <c r="DGL56" s="96"/>
      <c r="DGM56" s="96"/>
      <c r="DGN56" s="96"/>
      <c r="DGO56" s="96"/>
      <c r="DGP56" s="96"/>
      <c r="DGQ56" s="96"/>
      <c r="DGR56" s="96"/>
      <c r="DGS56" s="96"/>
      <c r="DGT56" s="96"/>
      <c r="DGU56" s="96"/>
      <c r="DGV56" s="96"/>
      <c r="DGW56" s="96"/>
      <c r="DGX56" s="96"/>
      <c r="DGY56" s="83"/>
      <c r="DGZ56" s="97"/>
      <c r="DHA56" s="90"/>
      <c r="DHB56" s="91"/>
      <c r="DHC56" s="103"/>
      <c r="DHD56" s="104"/>
      <c r="DHE56" s="105"/>
      <c r="DHF56" s="118"/>
      <c r="DHG56" s="96"/>
      <c r="DHH56" s="86"/>
      <c r="DHI56" s="96"/>
      <c r="DHJ56" s="96"/>
      <c r="DHK56" s="96"/>
      <c r="DHL56" s="96"/>
      <c r="DHM56" s="96"/>
      <c r="DHN56" s="96"/>
      <c r="DHO56" s="96"/>
      <c r="DHP56" s="96"/>
      <c r="DHQ56" s="96"/>
      <c r="DHR56" s="96"/>
      <c r="DHS56" s="96"/>
      <c r="DHT56" s="96"/>
      <c r="DHU56" s="96"/>
      <c r="DHV56" s="96"/>
      <c r="DHW56" s="96"/>
      <c r="DHX56" s="96"/>
      <c r="DHY56" s="96"/>
      <c r="DHZ56" s="96"/>
      <c r="DIA56" s="96"/>
      <c r="DIB56" s="96"/>
      <c r="DIC56" s="96"/>
      <c r="DID56" s="83"/>
      <c r="DIE56" s="97"/>
      <c r="DIF56" s="90"/>
      <c r="DIG56" s="91"/>
      <c r="DIH56" s="103"/>
      <c r="DII56" s="104"/>
      <c r="DIJ56" s="105"/>
      <c r="DIK56" s="118"/>
      <c r="DIL56" s="96"/>
      <c r="DIM56" s="86"/>
      <c r="DIN56" s="96"/>
      <c r="DIO56" s="96"/>
      <c r="DIP56" s="96"/>
      <c r="DIQ56" s="96"/>
      <c r="DIR56" s="96"/>
      <c r="DIS56" s="96"/>
      <c r="DIT56" s="96"/>
      <c r="DIU56" s="96"/>
      <c r="DIV56" s="96"/>
      <c r="DIW56" s="96"/>
      <c r="DIX56" s="96"/>
      <c r="DIY56" s="96"/>
      <c r="DIZ56" s="96"/>
      <c r="DJA56" s="96"/>
      <c r="DJB56" s="96"/>
      <c r="DJC56" s="96"/>
      <c r="DJD56" s="96"/>
      <c r="DJE56" s="96"/>
      <c r="DJF56" s="96"/>
      <c r="DJG56" s="96"/>
      <c r="DJH56" s="96"/>
      <c r="DJI56" s="83"/>
      <c r="DJJ56" s="97"/>
      <c r="DJK56" s="90"/>
      <c r="DJL56" s="91"/>
      <c r="DJM56" s="103"/>
      <c r="DJN56" s="104"/>
      <c r="DJO56" s="105"/>
      <c r="DJP56" s="118"/>
      <c r="DJQ56" s="96"/>
      <c r="DJR56" s="86"/>
      <c r="DJS56" s="96"/>
      <c r="DJT56" s="96"/>
      <c r="DJU56" s="96"/>
      <c r="DJV56" s="96"/>
      <c r="DJW56" s="96"/>
      <c r="DJX56" s="96"/>
      <c r="DJY56" s="96"/>
      <c r="DJZ56" s="96"/>
      <c r="DKA56" s="96"/>
      <c r="DKB56" s="96"/>
      <c r="DKC56" s="96"/>
      <c r="DKD56" s="96"/>
      <c r="DKE56" s="96"/>
      <c r="DKF56" s="96"/>
      <c r="DKG56" s="96"/>
      <c r="DKH56" s="96"/>
      <c r="DKI56" s="96"/>
      <c r="DKJ56" s="96"/>
      <c r="DKK56" s="96"/>
      <c r="DKL56" s="96"/>
      <c r="DKM56" s="96"/>
      <c r="DKN56" s="83"/>
      <c r="DKO56" s="97"/>
      <c r="DKP56" s="90"/>
      <c r="DKQ56" s="91"/>
      <c r="DKR56" s="103"/>
      <c r="DKS56" s="104"/>
      <c r="DKT56" s="105"/>
      <c r="DKU56" s="118"/>
      <c r="DKV56" s="96"/>
      <c r="DKW56" s="86"/>
      <c r="DKX56" s="96"/>
      <c r="DKY56" s="96"/>
      <c r="DKZ56" s="96"/>
      <c r="DLA56" s="96"/>
      <c r="DLB56" s="96"/>
      <c r="DLC56" s="96"/>
      <c r="DLD56" s="96"/>
      <c r="DLE56" s="96"/>
      <c r="DLF56" s="96"/>
      <c r="DLG56" s="96"/>
      <c r="DLH56" s="96"/>
      <c r="DLI56" s="96"/>
      <c r="DLJ56" s="96"/>
      <c r="DLK56" s="96"/>
      <c r="DLL56" s="96"/>
      <c r="DLM56" s="96"/>
      <c r="DLN56" s="96"/>
      <c r="DLO56" s="96"/>
      <c r="DLP56" s="96"/>
      <c r="DLQ56" s="96"/>
      <c r="DLR56" s="96"/>
      <c r="DLS56" s="83"/>
      <c r="DLT56" s="97"/>
      <c r="DLU56" s="90"/>
      <c r="DLV56" s="91"/>
      <c r="DLW56" s="103"/>
      <c r="DLX56" s="104"/>
      <c r="DLY56" s="105"/>
      <c r="DLZ56" s="118"/>
      <c r="DMA56" s="96"/>
      <c r="DMB56" s="86"/>
      <c r="DMC56" s="96"/>
      <c r="DMD56" s="96"/>
      <c r="DME56" s="96"/>
      <c r="DMF56" s="96"/>
      <c r="DMG56" s="96"/>
      <c r="DMH56" s="96"/>
      <c r="DMI56" s="96"/>
      <c r="DMJ56" s="96"/>
      <c r="DMK56" s="96"/>
      <c r="DML56" s="96"/>
      <c r="DMM56" s="96"/>
      <c r="DMN56" s="96"/>
      <c r="DMO56" s="96"/>
      <c r="DMP56" s="96"/>
      <c r="DMQ56" s="96"/>
      <c r="DMR56" s="96"/>
      <c r="DMS56" s="96"/>
      <c r="DMT56" s="96"/>
      <c r="DMU56" s="96"/>
      <c r="DMV56" s="96"/>
      <c r="DMW56" s="96"/>
      <c r="DMX56" s="83"/>
      <c r="DMY56" s="97"/>
      <c r="DMZ56" s="90"/>
      <c r="DNA56" s="91"/>
      <c r="DNB56" s="103"/>
      <c r="DNC56" s="104"/>
      <c r="DND56" s="105"/>
      <c r="DNE56" s="118"/>
      <c r="DNF56" s="96"/>
      <c r="DNG56" s="86"/>
      <c r="DNH56" s="96"/>
      <c r="DNI56" s="96"/>
      <c r="DNJ56" s="96"/>
      <c r="DNK56" s="96"/>
      <c r="DNL56" s="96"/>
      <c r="DNM56" s="96"/>
      <c r="DNN56" s="96"/>
      <c r="DNO56" s="96"/>
      <c r="DNP56" s="96"/>
      <c r="DNQ56" s="96"/>
      <c r="DNR56" s="96"/>
      <c r="DNS56" s="96"/>
      <c r="DNT56" s="96"/>
      <c r="DNU56" s="96"/>
      <c r="DNV56" s="96"/>
      <c r="DNW56" s="96"/>
      <c r="DNX56" s="96"/>
      <c r="DNY56" s="96"/>
      <c r="DNZ56" s="96"/>
      <c r="DOA56" s="96"/>
      <c r="DOB56" s="96"/>
      <c r="DOC56" s="83"/>
      <c r="DOD56" s="97"/>
      <c r="DOE56" s="90"/>
      <c r="DOF56" s="91"/>
      <c r="DOG56" s="103"/>
      <c r="DOH56" s="104"/>
      <c r="DOI56" s="105"/>
      <c r="DOJ56" s="118"/>
      <c r="DOK56" s="96"/>
      <c r="DOL56" s="86"/>
      <c r="DOM56" s="96"/>
      <c r="DON56" s="96"/>
      <c r="DOO56" s="96"/>
      <c r="DOP56" s="96"/>
      <c r="DOQ56" s="96"/>
      <c r="DOR56" s="96"/>
      <c r="DOS56" s="96"/>
      <c r="DOT56" s="96"/>
      <c r="DOU56" s="96"/>
      <c r="DOV56" s="96"/>
      <c r="DOW56" s="96"/>
      <c r="DOX56" s="96"/>
      <c r="DOY56" s="96"/>
      <c r="DOZ56" s="96"/>
      <c r="DPA56" s="96"/>
      <c r="DPB56" s="96"/>
      <c r="DPC56" s="96"/>
      <c r="DPD56" s="96"/>
      <c r="DPE56" s="96"/>
      <c r="DPF56" s="96"/>
      <c r="DPG56" s="96"/>
      <c r="DPH56" s="83"/>
      <c r="DPI56" s="97"/>
      <c r="DPJ56" s="90"/>
      <c r="DPK56" s="91"/>
      <c r="DPL56" s="103"/>
      <c r="DPM56" s="104"/>
      <c r="DPN56" s="105"/>
      <c r="DPO56" s="118"/>
      <c r="DPP56" s="96"/>
      <c r="DPQ56" s="86"/>
      <c r="DPR56" s="96"/>
      <c r="DPS56" s="96"/>
      <c r="DPT56" s="96"/>
      <c r="DPU56" s="96"/>
      <c r="DPV56" s="96"/>
      <c r="DPW56" s="96"/>
      <c r="DPX56" s="96"/>
      <c r="DPY56" s="96"/>
      <c r="DPZ56" s="96"/>
      <c r="DQA56" s="96"/>
      <c r="DQB56" s="96"/>
      <c r="DQC56" s="96"/>
      <c r="DQD56" s="96"/>
      <c r="DQE56" s="96"/>
      <c r="DQF56" s="96"/>
      <c r="DQG56" s="96"/>
      <c r="DQH56" s="96"/>
      <c r="DQI56" s="96"/>
      <c r="DQJ56" s="96"/>
      <c r="DQK56" s="96"/>
      <c r="DQL56" s="96"/>
      <c r="DQM56" s="83"/>
      <c r="DQN56" s="97"/>
      <c r="DQO56" s="90"/>
      <c r="DQP56" s="91"/>
      <c r="DQQ56" s="103"/>
      <c r="DQR56" s="104"/>
      <c r="DQS56" s="105"/>
      <c r="DQT56" s="118"/>
      <c r="DQU56" s="96"/>
      <c r="DQV56" s="86"/>
      <c r="DQW56" s="96"/>
      <c r="DQX56" s="96"/>
      <c r="DQY56" s="96"/>
      <c r="DQZ56" s="96"/>
      <c r="DRA56" s="96"/>
      <c r="DRB56" s="96"/>
      <c r="DRC56" s="96"/>
      <c r="DRD56" s="96"/>
      <c r="DRE56" s="96"/>
      <c r="DRF56" s="96"/>
      <c r="DRG56" s="96"/>
      <c r="DRH56" s="96"/>
      <c r="DRI56" s="96"/>
      <c r="DRJ56" s="96"/>
      <c r="DRK56" s="96"/>
      <c r="DRL56" s="96"/>
      <c r="DRM56" s="96"/>
      <c r="DRN56" s="96"/>
      <c r="DRO56" s="96"/>
      <c r="DRP56" s="96"/>
      <c r="DRQ56" s="96"/>
      <c r="DRR56" s="83"/>
      <c r="DRS56" s="97"/>
      <c r="DRT56" s="90"/>
      <c r="DRU56" s="91"/>
      <c r="DRV56" s="103"/>
      <c r="DRW56" s="104"/>
      <c r="DRX56" s="105"/>
      <c r="DRY56" s="118"/>
      <c r="DRZ56" s="96"/>
      <c r="DSA56" s="86"/>
      <c r="DSB56" s="96"/>
      <c r="DSC56" s="96"/>
      <c r="DSD56" s="96"/>
      <c r="DSE56" s="96"/>
      <c r="DSF56" s="96"/>
      <c r="DSG56" s="96"/>
      <c r="DSH56" s="96"/>
      <c r="DSI56" s="96"/>
      <c r="DSJ56" s="96"/>
      <c r="DSK56" s="96"/>
      <c r="DSL56" s="96"/>
      <c r="DSM56" s="96"/>
      <c r="DSN56" s="96"/>
      <c r="DSO56" s="96"/>
      <c r="DSP56" s="96"/>
      <c r="DSQ56" s="96"/>
      <c r="DSR56" s="96"/>
      <c r="DSS56" s="96"/>
      <c r="DST56" s="96"/>
      <c r="DSU56" s="96"/>
      <c r="DSV56" s="96"/>
      <c r="DSW56" s="83"/>
      <c r="DSX56" s="97"/>
      <c r="DSY56" s="90"/>
      <c r="DSZ56" s="91"/>
      <c r="DTA56" s="103"/>
      <c r="DTB56" s="104"/>
      <c r="DTC56" s="105"/>
      <c r="DTD56" s="118"/>
      <c r="DTE56" s="96"/>
      <c r="DTF56" s="86"/>
      <c r="DTG56" s="96"/>
      <c r="DTH56" s="96"/>
      <c r="DTI56" s="96"/>
      <c r="DTJ56" s="96"/>
      <c r="DTK56" s="96"/>
      <c r="DTL56" s="96"/>
      <c r="DTM56" s="96"/>
      <c r="DTN56" s="96"/>
      <c r="DTO56" s="96"/>
      <c r="DTP56" s="96"/>
      <c r="DTQ56" s="96"/>
      <c r="DTR56" s="96"/>
      <c r="DTS56" s="96"/>
      <c r="DTT56" s="96"/>
      <c r="DTU56" s="96"/>
      <c r="DTV56" s="96"/>
      <c r="DTW56" s="96"/>
      <c r="DTX56" s="96"/>
      <c r="DTY56" s="96"/>
      <c r="DTZ56" s="96"/>
      <c r="DUA56" s="96"/>
      <c r="DUB56" s="83"/>
      <c r="DUC56" s="97"/>
      <c r="DUD56" s="90"/>
      <c r="DUE56" s="91"/>
      <c r="DUF56" s="103"/>
      <c r="DUG56" s="104"/>
      <c r="DUH56" s="105"/>
      <c r="DUI56" s="118"/>
      <c r="DUJ56" s="96"/>
      <c r="DUK56" s="86"/>
      <c r="DUL56" s="96"/>
      <c r="DUM56" s="96"/>
      <c r="DUN56" s="96"/>
      <c r="DUO56" s="96"/>
      <c r="DUP56" s="96"/>
      <c r="DUQ56" s="96"/>
      <c r="DUR56" s="96"/>
      <c r="DUS56" s="96"/>
      <c r="DUT56" s="96"/>
      <c r="DUU56" s="96"/>
      <c r="DUV56" s="96"/>
      <c r="DUW56" s="96"/>
      <c r="DUX56" s="96"/>
      <c r="DUY56" s="96"/>
      <c r="DUZ56" s="96"/>
      <c r="DVA56" s="96"/>
      <c r="DVB56" s="96"/>
      <c r="DVC56" s="96"/>
      <c r="DVD56" s="96"/>
      <c r="DVE56" s="96"/>
      <c r="DVF56" s="96"/>
      <c r="DVG56" s="83"/>
      <c r="DVH56" s="97"/>
      <c r="DVI56" s="90"/>
      <c r="DVJ56" s="91"/>
      <c r="DVK56" s="103"/>
      <c r="DVL56" s="104"/>
      <c r="DVM56" s="105"/>
      <c r="DVN56" s="118"/>
      <c r="DVO56" s="96"/>
      <c r="DVP56" s="86"/>
      <c r="DVQ56" s="96"/>
      <c r="DVR56" s="96"/>
      <c r="DVS56" s="96"/>
      <c r="DVT56" s="96"/>
      <c r="DVU56" s="96"/>
      <c r="DVV56" s="96"/>
      <c r="DVW56" s="96"/>
      <c r="DVX56" s="96"/>
      <c r="DVY56" s="96"/>
      <c r="DVZ56" s="96"/>
      <c r="DWA56" s="96"/>
      <c r="DWB56" s="96"/>
      <c r="DWC56" s="96"/>
      <c r="DWD56" s="96"/>
      <c r="DWE56" s="96"/>
      <c r="DWF56" s="96"/>
      <c r="DWG56" s="96"/>
      <c r="DWH56" s="96"/>
      <c r="DWI56" s="96"/>
      <c r="DWJ56" s="96"/>
      <c r="DWK56" s="96"/>
      <c r="DWL56" s="83"/>
      <c r="DWM56" s="97"/>
      <c r="DWN56" s="90"/>
      <c r="DWO56" s="91"/>
      <c r="DWP56" s="103"/>
      <c r="DWQ56" s="104"/>
      <c r="DWR56" s="105"/>
      <c r="DWS56" s="118"/>
      <c r="DWT56" s="96"/>
      <c r="DWU56" s="86"/>
      <c r="DWV56" s="96"/>
      <c r="DWW56" s="96"/>
      <c r="DWX56" s="96"/>
      <c r="DWY56" s="96"/>
      <c r="DWZ56" s="96"/>
      <c r="DXA56" s="96"/>
      <c r="DXB56" s="96"/>
      <c r="DXC56" s="96"/>
      <c r="DXD56" s="96"/>
      <c r="DXE56" s="96"/>
      <c r="DXF56" s="96"/>
      <c r="DXG56" s="96"/>
      <c r="DXH56" s="96"/>
      <c r="DXI56" s="96"/>
      <c r="DXJ56" s="96"/>
      <c r="DXK56" s="96"/>
      <c r="DXL56" s="96"/>
      <c r="DXM56" s="96"/>
      <c r="DXN56" s="96"/>
      <c r="DXO56" s="96"/>
      <c r="DXP56" s="96"/>
      <c r="DXQ56" s="83"/>
      <c r="DXR56" s="97"/>
      <c r="DXS56" s="90"/>
      <c r="DXT56" s="91"/>
      <c r="DXU56" s="103"/>
      <c r="DXV56" s="104"/>
      <c r="DXW56" s="105"/>
      <c r="DXX56" s="118"/>
      <c r="DXY56" s="96"/>
      <c r="DXZ56" s="86"/>
      <c r="DYA56" s="96"/>
      <c r="DYB56" s="96"/>
      <c r="DYC56" s="96"/>
      <c r="DYD56" s="96"/>
      <c r="DYE56" s="96"/>
      <c r="DYF56" s="96"/>
      <c r="DYG56" s="96"/>
      <c r="DYH56" s="96"/>
      <c r="DYI56" s="96"/>
      <c r="DYJ56" s="96"/>
      <c r="DYK56" s="96"/>
      <c r="DYL56" s="96"/>
      <c r="DYM56" s="96"/>
      <c r="DYN56" s="96"/>
      <c r="DYO56" s="96"/>
      <c r="DYP56" s="96"/>
      <c r="DYQ56" s="96"/>
      <c r="DYR56" s="96"/>
      <c r="DYS56" s="96"/>
      <c r="DYT56" s="96"/>
      <c r="DYU56" s="96"/>
      <c r="DYV56" s="83"/>
      <c r="DYW56" s="97"/>
      <c r="DYX56" s="90"/>
      <c r="DYY56" s="91"/>
      <c r="DYZ56" s="103"/>
      <c r="DZA56" s="104"/>
      <c r="DZB56" s="105"/>
      <c r="DZC56" s="118"/>
      <c r="DZD56" s="96"/>
      <c r="DZE56" s="86"/>
      <c r="DZF56" s="96"/>
      <c r="DZG56" s="96"/>
      <c r="DZH56" s="96"/>
      <c r="DZI56" s="96"/>
      <c r="DZJ56" s="96"/>
      <c r="DZK56" s="96"/>
      <c r="DZL56" s="96"/>
      <c r="DZM56" s="96"/>
      <c r="DZN56" s="96"/>
      <c r="DZO56" s="96"/>
      <c r="DZP56" s="96"/>
      <c r="DZQ56" s="96"/>
      <c r="DZR56" s="96"/>
      <c r="DZS56" s="96"/>
      <c r="DZT56" s="96"/>
      <c r="DZU56" s="96"/>
      <c r="DZV56" s="96"/>
      <c r="DZW56" s="96"/>
      <c r="DZX56" s="96"/>
      <c r="DZY56" s="96"/>
      <c r="DZZ56" s="96"/>
      <c r="EAA56" s="83"/>
      <c r="EAB56" s="97"/>
      <c r="EAC56" s="90"/>
      <c r="EAD56" s="91"/>
      <c r="EAE56" s="103"/>
      <c r="EAF56" s="104"/>
      <c r="EAG56" s="105"/>
      <c r="EAH56" s="118"/>
      <c r="EAI56" s="96"/>
      <c r="EAJ56" s="86"/>
      <c r="EAK56" s="96"/>
      <c r="EAL56" s="96"/>
      <c r="EAM56" s="96"/>
      <c r="EAN56" s="96"/>
      <c r="EAO56" s="96"/>
      <c r="EAP56" s="96"/>
      <c r="EAQ56" s="96"/>
      <c r="EAR56" s="96"/>
      <c r="EAS56" s="96"/>
      <c r="EAT56" s="96"/>
      <c r="EAU56" s="96"/>
      <c r="EAV56" s="96"/>
      <c r="EAW56" s="96"/>
      <c r="EAX56" s="96"/>
      <c r="EAY56" s="96"/>
      <c r="EAZ56" s="96"/>
      <c r="EBA56" s="96"/>
      <c r="EBB56" s="96"/>
      <c r="EBC56" s="96"/>
      <c r="EBD56" s="96"/>
      <c r="EBE56" s="96"/>
      <c r="EBF56" s="83"/>
      <c r="EBG56" s="97"/>
      <c r="EBH56" s="90"/>
      <c r="EBI56" s="91"/>
      <c r="EBJ56" s="103"/>
      <c r="EBK56" s="104"/>
      <c r="EBL56" s="105"/>
      <c r="EBM56" s="118"/>
      <c r="EBN56" s="96"/>
      <c r="EBO56" s="86"/>
      <c r="EBP56" s="96"/>
      <c r="EBQ56" s="96"/>
      <c r="EBR56" s="96"/>
      <c r="EBS56" s="96"/>
      <c r="EBT56" s="96"/>
      <c r="EBU56" s="96"/>
      <c r="EBV56" s="96"/>
      <c r="EBW56" s="96"/>
      <c r="EBX56" s="96"/>
      <c r="EBY56" s="96"/>
      <c r="EBZ56" s="96"/>
      <c r="ECA56" s="96"/>
      <c r="ECB56" s="96"/>
      <c r="ECC56" s="96"/>
      <c r="ECD56" s="96"/>
      <c r="ECE56" s="96"/>
      <c r="ECF56" s="96"/>
      <c r="ECG56" s="96"/>
      <c r="ECH56" s="96"/>
      <c r="ECI56" s="96"/>
      <c r="ECJ56" s="96"/>
      <c r="ECK56" s="83"/>
      <c r="ECL56" s="97"/>
      <c r="ECM56" s="90"/>
      <c r="ECN56" s="91"/>
      <c r="ECO56" s="103"/>
      <c r="ECP56" s="104"/>
      <c r="ECQ56" s="105"/>
      <c r="ECR56" s="118"/>
      <c r="ECS56" s="96"/>
      <c r="ECT56" s="86"/>
      <c r="ECU56" s="96"/>
      <c r="ECV56" s="96"/>
      <c r="ECW56" s="96"/>
      <c r="ECX56" s="96"/>
      <c r="ECY56" s="96"/>
      <c r="ECZ56" s="96"/>
      <c r="EDA56" s="96"/>
      <c r="EDB56" s="96"/>
      <c r="EDC56" s="96"/>
      <c r="EDD56" s="96"/>
      <c r="EDE56" s="96"/>
      <c r="EDF56" s="96"/>
      <c r="EDG56" s="96"/>
      <c r="EDH56" s="96"/>
      <c r="EDI56" s="96"/>
      <c r="EDJ56" s="96"/>
      <c r="EDK56" s="96"/>
      <c r="EDL56" s="96"/>
      <c r="EDM56" s="96"/>
      <c r="EDN56" s="96"/>
      <c r="EDO56" s="96"/>
      <c r="EDP56" s="83"/>
      <c r="EDQ56" s="97"/>
      <c r="EDR56" s="90"/>
      <c r="EDS56" s="91"/>
      <c r="EDT56" s="103"/>
      <c r="EDU56" s="104"/>
      <c r="EDV56" s="105"/>
      <c r="EDW56" s="118"/>
      <c r="EDX56" s="96"/>
      <c r="EDY56" s="86"/>
      <c r="EDZ56" s="96"/>
      <c r="EEA56" s="96"/>
      <c r="EEB56" s="96"/>
      <c r="EEC56" s="96"/>
      <c r="EED56" s="96"/>
      <c r="EEE56" s="96"/>
      <c r="EEF56" s="96"/>
      <c r="EEG56" s="96"/>
      <c r="EEH56" s="96"/>
      <c r="EEI56" s="96"/>
      <c r="EEJ56" s="96"/>
      <c r="EEK56" s="96"/>
      <c r="EEL56" s="96"/>
      <c r="EEM56" s="96"/>
      <c r="EEN56" s="96"/>
      <c r="EEO56" s="96"/>
      <c r="EEP56" s="96"/>
      <c r="EEQ56" s="96"/>
      <c r="EER56" s="96"/>
      <c r="EES56" s="96"/>
      <c r="EET56" s="96"/>
      <c r="EEU56" s="83"/>
      <c r="EEV56" s="97"/>
      <c r="EEW56" s="90"/>
      <c r="EEX56" s="91"/>
      <c r="EEY56" s="103"/>
      <c r="EEZ56" s="104"/>
      <c r="EFA56" s="105"/>
      <c r="EFB56" s="118"/>
      <c r="EFC56" s="96"/>
      <c r="EFD56" s="86"/>
      <c r="EFE56" s="96"/>
      <c r="EFF56" s="96"/>
      <c r="EFG56" s="96"/>
      <c r="EFH56" s="96"/>
      <c r="EFI56" s="96"/>
      <c r="EFJ56" s="96"/>
      <c r="EFK56" s="96"/>
      <c r="EFL56" s="96"/>
      <c r="EFM56" s="96"/>
      <c r="EFN56" s="96"/>
      <c r="EFO56" s="96"/>
      <c r="EFP56" s="96"/>
      <c r="EFQ56" s="96"/>
      <c r="EFR56" s="96"/>
      <c r="EFS56" s="96"/>
      <c r="EFT56" s="96"/>
      <c r="EFU56" s="96"/>
      <c r="EFV56" s="96"/>
      <c r="EFW56" s="96"/>
      <c r="EFX56" s="96"/>
      <c r="EFY56" s="96"/>
      <c r="EFZ56" s="83"/>
      <c r="EGA56" s="97"/>
      <c r="EGB56" s="90"/>
      <c r="EGC56" s="91"/>
      <c r="EGD56" s="103"/>
      <c r="EGE56" s="104"/>
      <c r="EGF56" s="105"/>
      <c r="EGG56" s="118"/>
      <c r="EGH56" s="96"/>
      <c r="EGI56" s="86"/>
      <c r="EGJ56" s="96"/>
      <c r="EGK56" s="96"/>
      <c r="EGL56" s="96"/>
      <c r="EGM56" s="96"/>
      <c r="EGN56" s="96"/>
      <c r="EGO56" s="96"/>
      <c r="EGP56" s="96"/>
      <c r="EGQ56" s="96"/>
      <c r="EGR56" s="96"/>
      <c r="EGS56" s="96"/>
      <c r="EGT56" s="96"/>
      <c r="EGU56" s="96"/>
      <c r="EGV56" s="96"/>
      <c r="EGW56" s="96"/>
      <c r="EGX56" s="96"/>
      <c r="EGY56" s="96"/>
      <c r="EGZ56" s="96"/>
      <c r="EHA56" s="96"/>
      <c r="EHB56" s="96"/>
      <c r="EHC56" s="96"/>
      <c r="EHD56" s="96"/>
      <c r="EHE56" s="83"/>
      <c r="EHF56" s="97"/>
      <c r="EHG56" s="90"/>
      <c r="EHH56" s="91"/>
      <c r="EHI56" s="103"/>
      <c r="EHJ56" s="104"/>
      <c r="EHK56" s="105"/>
      <c r="EHL56" s="118"/>
      <c r="EHM56" s="96"/>
      <c r="EHN56" s="86"/>
      <c r="EHO56" s="96"/>
      <c r="EHP56" s="96"/>
      <c r="EHQ56" s="96"/>
      <c r="EHR56" s="96"/>
      <c r="EHS56" s="96"/>
      <c r="EHT56" s="96"/>
      <c r="EHU56" s="96"/>
      <c r="EHV56" s="96"/>
      <c r="EHW56" s="96"/>
      <c r="EHX56" s="96"/>
      <c r="EHY56" s="96"/>
      <c r="EHZ56" s="96"/>
      <c r="EIA56" s="96"/>
      <c r="EIB56" s="96"/>
      <c r="EIC56" s="96"/>
      <c r="EID56" s="96"/>
      <c r="EIE56" s="96"/>
      <c r="EIF56" s="96"/>
      <c r="EIG56" s="96"/>
      <c r="EIH56" s="96"/>
      <c r="EII56" s="96"/>
      <c r="EIJ56" s="83"/>
      <c r="EIK56" s="97"/>
      <c r="EIL56" s="90"/>
      <c r="EIM56" s="91"/>
      <c r="EIN56" s="103"/>
      <c r="EIO56" s="104"/>
      <c r="EIP56" s="105"/>
      <c r="EIQ56" s="118"/>
      <c r="EIR56" s="96"/>
      <c r="EIS56" s="86"/>
      <c r="EIT56" s="96"/>
      <c r="EIU56" s="96"/>
      <c r="EIV56" s="96"/>
      <c r="EIW56" s="96"/>
      <c r="EIX56" s="96"/>
      <c r="EIY56" s="96"/>
      <c r="EIZ56" s="96"/>
      <c r="EJA56" s="96"/>
      <c r="EJB56" s="96"/>
      <c r="EJC56" s="96"/>
      <c r="EJD56" s="96"/>
      <c r="EJE56" s="96"/>
      <c r="EJF56" s="96"/>
      <c r="EJG56" s="96"/>
      <c r="EJH56" s="96"/>
      <c r="EJI56" s="96"/>
      <c r="EJJ56" s="96"/>
      <c r="EJK56" s="96"/>
      <c r="EJL56" s="96"/>
      <c r="EJM56" s="96"/>
      <c r="EJN56" s="96"/>
      <c r="EJO56" s="83"/>
      <c r="EJP56" s="97"/>
      <c r="EJQ56" s="90"/>
      <c r="EJR56" s="91"/>
      <c r="EJS56" s="103"/>
      <c r="EJT56" s="104"/>
      <c r="EJU56" s="105"/>
      <c r="EJV56" s="118"/>
      <c r="EJW56" s="96"/>
      <c r="EJX56" s="86"/>
      <c r="EJY56" s="96"/>
      <c r="EJZ56" s="96"/>
      <c r="EKA56" s="96"/>
      <c r="EKB56" s="96"/>
      <c r="EKC56" s="96"/>
      <c r="EKD56" s="96"/>
      <c r="EKE56" s="96"/>
      <c r="EKF56" s="96"/>
      <c r="EKG56" s="96"/>
      <c r="EKH56" s="96"/>
      <c r="EKI56" s="96"/>
      <c r="EKJ56" s="96"/>
      <c r="EKK56" s="96"/>
      <c r="EKL56" s="96"/>
      <c r="EKM56" s="96"/>
      <c r="EKN56" s="96"/>
      <c r="EKO56" s="96"/>
      <c r="EKP56" s="96"/>
      <c r="EKQ56" s="96"/>
      <c r="EKR56" s="96"/>
      <c r="EKS56" s="96"/>
      <c r="EKT56" s="83"/>
      <c r="EKU56" s="97"/>
      <c r="EKV56" s="90"/>
      <c r="EKW56" s="91"/>
      <c r="EKX56" s="103"/>
      <c r="EKY56" s="104"/>
      <c r="EKZ56" s="105"/>
      <c r="ELA56" s="118"/>
      <c r="ELB56" s="96"/>
      <c r="ELC56" s="86"/>
      <c r="ELD56" s="96"/>
      <c r="ELE56" s="96"/>
      <c r="ELF56" s="96"/>
      <c r="ELG56" s="96"/>
      <c r="ELH56" s="96"/>
      <c r="ELI56" s="96"/>
      <c r="ELJ56" s="96"/>
      <c r="ELK56" s="96"/>
      <c r="ELL56" s="96"/>
      <c r="ELM56" s="96"/>
      <c r="ELN56" s="96"/>
      <c r="ELO56" s="96"/>
      <c r="ELP56" s="96"/>
      <c r="ELQ56" s="96"/>
      <c r="ELR56" s="96"/>
      <c r="ELS56" s="96"/>
      <c r="ELT56" s="96"/>
      <c r="ELU56" s="96"/>
      <c r="ELV56" s="96"/>
      <c r="ELW56" s="96"/>
      <c r="ELX56" s="96"/>
      <c r="ELY56" s="83"/>
      <c r="ELZ56" s="97"/>
      <c r="EMA56" s="90"/>
      <c r="EMB56" s="91"/>
      <c r="EMC56" s="103"/>
      <c r="EMD56" s="104"/>
      <c r="EME56" s="105"/>
      <c r="EMF56" s="118"/>
      <c r="EMG56" s="96"/>
      <c r="EMH56" s="86"/>
      <c r="EMI56" s="96"/>
      <c r="EMJ56" s="96"/>
      <c r="EMK56" s="96"/>
      <c r="EML56" s="96"/>
      <c r="EMM56" s="96"/>
      <c r="EMN56" s="96"/>
      <c r="EMO56" s="96"/>
      <c r="EMP56" s="96"/>
      <c r="EMQ56" s="96"/>
      <c r="EMR56" s="96"/>
      <c r="EMS56" s="96"/>
      <c r="EMT56" s="96"/>
      <c r="EMU56" s="96"/>
      <c r="EMV56" s="96"/>
      <c r="EMW56" s="96"/>
      <c r="EMX56" s="96"/>
      <c r="EMY56" s="96"/>
      <c r="EMZ56" s="96"/>
      <c r="ENA56" s="96"/>
      <c r="ENB56" s="96"/>
      <c r="ENC56" s="96"/>
      <c r="END56" s="83"/>
      <c r="ENE56" s="97"/>
      <c r="ENF56" s="90"/>
      <c r="ENG56" s="91"/>
      <c r="ENH56" s="103"/>
      <c r="ENI56" s="104"/>
      <c r="ENJ56" s="105"/>
      <c r="ENK56" s="118"/>
      <c r="ENL56" s="96"/>
      <c r="ENM56" s="86"/>
      <c r="ENN56" s="96"/>
      <c r="ENO56" s="96"/>
      <c r="ENP56" s="96"/>
      <c r="ENQ56" s="96"/>
      <c r="ENR56" s="96"/>
      <c r="ENS56" s="96"/>
      <c r="ENT56" s="96"/>
      <c r="ENU56" s="96"/>
      <c r="ENV56" s="96"/>
      <c r="ENW56" s="96"/>
      <c r="ENX56" s="96"/>
      <c r="ENY56" s="96"/>
      <c r="ENZ56" s="96"/>
      <c r="EOA56" s="96"/>
      <c r="EOB56" s="96"/>
      <c r="EOC56" s="96"/>
      <c r="EOD56" s="96"/>
      <c r="EOE56" s="96"/>
      <c r="EOF56" s="96"/>
      <c r="EOG56" s="96"/>
      <c r="EOH56" s="96"/>
      <c r="EOI56" s="83"/>
      <c r="EOJ56" s="97"/>
      <c r="EOK56" s="90"/>
      <c r="EOL56" s="91"/>
      <c r="EOM56" s="103"/>
      <c r="EON56" s="104"/>
      <c r="EOO56" s="105"/>
      <c r="EOP56" s="118"/>
      <c r="EOQ56" s="96"/>
      <c r="EOR56" s="86"/>
      <c r="EOS56" s="96"/>
      <c r="EOT56" s="96"/>
      <c r="EOU56" s="96"/>
      <c r="EOV56" s="96"/>
      <c r="EOW56" s="96"/>
      <c r="EOX56" s="96"/>
      <c r="EOY56" s="96"/>
      <c r="EOZ56" s="96"/>
      <c r="EPA56" s="96"/>
      <c r="EPB56" s="96"/>
      <c r="EPC56" s="96"/>
      <c r="EPD56" s="96"/>
      <c r="EPE56" s="96"/>
      <c r="EPF56" s="96"/>
      <c r="EPG56" s="96"/>
      <c r="EPH56" s="96"/>
      <c r="EPI56" s="96"/>
      <c r="EPJ56" s="96"/>
      <c r="EPK56" s="96"/>
      <c r="EPL56" s="96"/>
      <c r="EPM56" s="96"/>
      <c r="EPN56" s="83"/>
      <c r="EPO56" s="97"/>
      <c r="EPP56" s="90"/>
      <c r="EPQ56" s="91"/>
      <c r="EPR56" s="103"/>
      <c r="EPS56" s="104"/>
      <c r="EPT56" s="105"/>
      <c r="EPU56" s="118"/>
      <c r="EPV56" s="96"/>
      <c r="EPW56" s="86"/>
      <c r="EPX56" s="96"/>
      <c r="EPY56" s="96"/>
      <c r="EPZ56" s="96"/>
      <c r="EQA56" s="96"/>
      <c r="EQB56" s="96"/>
      <c r="EQC56" s="96"/>
      <c r="EQD56" s="96"/>
      <c r="EQE56" s="96"/>
      <c r="EQF56" s="96"/>
      <c r="EQG56" s="96"/>
      <c r="EQH56" s="96"/>
      <c r="EQI56" s="96"/>
      <c r="EQJ56" s="96"/>
      <c r="EQK56" s="96"/>
      <c r="EQL56" s="96"/>
      <c r="EQM56" s="96"/>
      <c r="EQN56" s="96"/>
      <c r="EQO56" s="96"/>
      <c r="EQP56" s="96"/>
      <c r="EQQ56" s="96"/>
      <c r="EQR56" s="96"/>
      <c r="EQS56" s="83"/>
      <c r="EQT56" s="97"/>
      <c r="EQU56" s="90"/>
      <c r="EQV56" s="91"/>
      <c r="EQW56" s="103"/>
      <c r="EQX56" s="104"/>
      <c r="EQY56" s="105"/>
      <c r="EQZ56" s="118"/>
      <c r="ERA56" s="96"/>
      <c r="ERB56" s="86"/>
      <c r="ERC56" s="96"/>
      <c r="ERD56" s="96"/>
      <c r="ERE56" s="96"/>
      <c r="ERF56" s="96"/>
      <c r="ERG56" s="96"/>
      <c r="ERH56" s="96"/>
      <c r="ERI56" s="96"/>
      <c r="ERJ56" s="96"/>
      <c r="ERK56" s="96"/>
      <c r="ERL56" s="96"/>
      <c r="ERM56" s="96"/>
      <c r="ERN56" s="96"/>
      <c r="ERO56" s="96"/>
      <c r="ERP56" s="96"/>
      <c r="ERQ56" s="96"/>
      <c r="ERR56" s="96"/>
      <c r="ERS56" s="96"/>
      <c r="ERT56" s="96"/>
      <c r="ERU56" s="96"/>
      <c r="ERV56" s="96"/>
      <c r="ERW56" s="96"/>
      <c r="ERX56" s="83"/>
      <c r="ERY56" s="97"/>
      <c r="ERZ56" s="90"/>
      <c r="ESA56" s="91"/>
      <c r="ESB56" s="103"/>
      <c r="ESC56" s="104"/>
      <c r="ESD56" s="105"/>
      <c r="ESE56" s="118"/>
      <c r="ESF56" s="96"/>
      <c r="ESG56" s="86"/>
      <c r="ESH56" s="96"/>
      <c r="ESI56" s="96"/>
      <c r="ESJ56" s="96"/>
      <c r="ESK56" s="96"/>
      <c r="ESL56" s="96"/>
      <c r="ESM56" s="96"/>
      <c r="ESN56" s="96"/>
      <c r="ESO56" s="96"/>
      <c r="ESP56" s="96"/>
      <c r="ESQ56" s="96"/>
      <c r="ESR56" s="96"/>
      <c r="ESS56" s="96"/>
      <c r="EST56" s="96"/>
      <c r="ESU56" s="96"/>
      <c r="ESV56" s="96"/>
      <c r="ESW56" s="96"/>
      <c r="ESX56" s="96"/>
      <c r="ESY56" s="96"/>
      <c r="ESZ56" s="96"/>
      <c r="ETA56" s="96"/>
      <c r="ETB56" s="96"/>
      <c r="ETC56" s="83"/>
      <c r="ETD56" s="97"/>
      <c r="ETE56" s="90"/>
      <c r="ETF56" s="91"/>
      <c r="ETG56" s="103"/>
      <c r="ETH56" s="104"/>
      <c r="ETI56" s="105"/>
      <c r="ETJ56" s="118"/>
      <c r="ETK56" s="96"/>
      <c r="ETL56" s="86"/>
      <c r="ETM56" s="96"/>
      <c r="ETN56" s="96"/>
      <c r="ETO56" s="96"/>
      <c r="ETP56" s="96"/>
      <c r="ETQ56" s="96"/>
      <c r="ETR56" s="96"/>
      <c r="ETS56" s="96"/>
      <c r="ETT56" s="96"/>
      <c r="ETU56" s="96"/>
      <c r="ETV56" s="96"/>
      <c r="ETW56" s="96"/>
      <c r="ETX56" s="96"/>
      <c r="ETY56" s="96"/>
      <c r="ETZ56" s="96"/>
      <c r="EUA56" s="96"/>
      <c r="EUB56" s="96"/>
      <c r="EUC56" s="96"/>
      <c r="EUD56" s="96"/>
      <c r="EUE56" s="96"/>
      <c r="EUF56" s="96"/>
      <c r="EUG56" s="96"/>
      <c r="EUH56" s="83"/>
      <c r="EUI56" s="97"/>
      <c r="EUJ56" s="90"/>
      <c r="EUK56" s="91"/>
      <c r="EUL56" s="103"/>
      <c r="EUM56" s="104"/>
      <c r="EUN56" s="105"/>
      <c r="EUO56" s="118"/>
      <c r="EUP56" s="96"/>
      <c r="EUQ56" s="86"/>
      <c r="EUR56" s="96"/>
      <c r="EUS56" s="96"/>
      <c r="EUT56" s="96"/>
      <c r="EUU56" s="96"/>
      <c r="EUV56" s="96"/>
      <c r="EUW56" s="96"/>
      <c r="EUX56" s="96"/>
      <c r="EUY56" s="96"/>
      <c r="EUZ56" s="96"/>
      <c r="EVA56" s="96"/>
      <c r="EVB56" s="96"/>
      <c r="EVC56" s="96"/>
      <c r="EVD56" s="96"/>
      <c r="EVE56" s="96"/>
      <c r="EVF56" s="96"/>
      <c r="EVG56" s="96"/>
      <c r="EVH56" s="96"/>
      <c r="EVI56" s="96"/>
      <c r="EVJ56" s="96"/>
      <c r="EVK56" s="96"/>
      <c r="EVL56" s="96"/>
      <c r="EVM56" s="83"/>
      <c r="EVN56" s="97"/>
      <c r="EVO56" s="90"/>
      <c r="EVP56" s="91"/>
      <c r="EVQ56" s="103"/>
      <c r="EVR56" s="104"/>
      <c r="EVS56" s="105"/>
      <c r="EVT56" s="118"/>
      <c r="EVU56" s="96"/>
      <c r="EVV56" s="86"/>
      <c r="EVW56" s="96"/>
      <c r="EVX56" s="96"/>
      <c r="EVY56" s="96"/>
      <c r="EVZ56" s="96"/>
      <c r="EWA56" s="96"/>
      <c r="EWB56" s="96"/>
      <c r="EWC56" s="96"/>
      <c r="EWD56" s="96"/>
      <c r="EWE56" s="96"/>
      <c r="EWF56" s="96"/>
      <c r="EWG56" s="96"/>
      <c r="EWH56" s="96"/>
      <c r="EWI56" s="96"/>
      <c r="EWJ56" s="96"/>
      <c r="EWK56" s="96"/>
      <c r="EWL56" s="96"/>
      <c r="EWM56" s="96"/>
      <c r="EWN56" s="96"/>
      <c r="EWO56" s="96"/>
      <c r="EWP56" s="96"/>
      <c r="EWQ56" s="96"/>
      <c r="EWR56" s="83"/>
      <c r="EWS56" s="97"/>
      <c r="EWT56" s="90"/>
      <c r="EWU56" s="91"/>
      <c r="EWV56" s="103"/>
      <c r="EWW56" s="104"/>
      <c r="EWX56" s="105"/>
      <c r="EWY56" s="118"/>
      <c r="EWZ56" s="96"/>
      <c r="EXA56" s="86"/>
      <c r="EXB56" s="96"/>
      <c r="EXC56" s="96"/>
      <c r="EXD56" s="96"/>
      <c r="EXE56" s="96"/>
      <c r="EXF56" s="96"/>
      <c r="EXG56" s="96"/>
      <c r="EXH56" s="96"/>
      <c r="EXI56" s="96"/>
      <c r="EXJ56" s="96"/>
      <c r="EXK56" s="96"/>
      <c r="EXL56" s="96"/>
      <c r="EXM56" s="96"/>
      <c r="EXN56" s="96"/>
      <c r="EXO56" s="96"/>
      <c r="EXP56" s="96"/>
      <c r="EXQ56" s="96"/>
      <c r="EXR56" s="96"/>
      <c r="EXS56" s="96"/>
      <c r="EXT56" s="96"/>
      <c r="EXU56" s="96"/>
      <c r="EXV56" s="96"/>
      <c r="EXW56" s="83"/>
      <c r="EXX56" s="97"/>
      <c r="EXY56" s="90"/>
      <c r="EXZ56" s="91"/>
      <c r="EYA56" s="103"/>
      <c r="EYB56" s="104"/>
      <c r="EYC56" s="105"/>
      <c r="EYD56" s="118"/>
      <c r="EYE56" s="96"/>
      <c r="EYF56" s="86"/>
      <c r="EYG56" s="96"/>
      <c r="EYH56" s="96"/>
      <c r="EYI56" s="96"/>
      <c r="EYJ56" s="96"/>
      <c r="EYK56" s="96"/>
      <c r="EYL56" s="96"/>
      <c r="EYM56" s="96"/>
      <c r="EYN56" s="96"/>
      <c r="EYO56" s="96"/>
      <c r="EYP56" s="96"/>
      <c r="EYQ56" s="96"/>
      <c r="EYR56" s="96"/>
      <c r="EYS56" s="96"/>
      <c r="EYT56" s="96"/>
      <c r="EYU56" s="96"/>
      <c r="EYV56" s="96"/>
      <c r="EYW56" s="96"/>
      <c r="EYX56" s="96"/>
      <c r="EYY56" s="96"/>
      <c r="EYZ56" s="96"/>
      <c r="EZA56" s="96"/>
      <c r="EZB56" s="83"/>
      <c r="EZC56" s="97"/>
      <c r="EZD56" s="90"/>
      <c r="EZE56" s="91"/>
      <c r="EZF56" s="103"/>
      <c r="EZG56" s="104"/>
      <c r="EZH56" s="105"/>
      <c r="EZI56" s="118"/>
      <c r="EZJ56" s="96"/>
      <c r="EZK56" s="86"/>
      <c r="EZL56" s="96"/>
      <c r="EZM56" s="96"/>
      <c r="EZN56" s="96"/>
      <c r="EZO56" s="96"/>
      <c r="EZP56" s="96"/>
      <c r="EZQ56" s="96"/>
      <c r="EZR56" s="96"/>
      <c r="EZS56" s="96"/>
      <c r="EZT56" s="96"/>
      <c r="EZU56" s="96"/>
      <c r="EZV56" s="96"/>
      <c r="EZW56" s="96"/>
      <c r="EZX56" s="96"/>
      <c r="EZY56" s="96"/>
      <c r="EZZ56" s="96"/>
      <c r="FAA56" s="96"/>
      <c r="FAB56" s="96"/>
      <c r="FAC56" s="96"/>
      <c r="FAD56" s="96"/>
      <c r="FAE56" s="96"/>
      <c r="FAF56" s="96"/>
      <c r="FAG56" s="83"/>
      <c r="FAH56" s="97"/>
      <c r="FAI56" s="90"/>
      <c r="FAJ56" s="91"/>
      <c r="FAK56" s="103"/>
      <c r="FAL56" s="104"/>
      <c r="FAM56" s="105"/>
      <c r="FAN56" s="118"/>
      <c r="FAO56" s="96"/>
      <c r="FAP56" s="86"/>
      <c r="FAQ56" s="96"/>
      <c r="FAR56" s="96"/>
      <c r="FAS56" s="96"/>
      <c r="FAT56" s="96"/>
      <c r="FAU56" s="96"/>
      <c r="FAV56" s="96"/>
      <c r="FAW56" s="96"/>
      <c r="FAX56" s="96"/>
      <c r="FAY56" s="96"/>
      <c r="FAZ56" s="96"/>
      <c r="FBA56" s="96"/>
      <c r="FBB56" s="96"/>
      <c r="FBC56" s="96"/>
      <c r="FBD56" s="96"/>
      <c r="FBE56" s="96"/>
      <c r="FBF56" s="96"/>
      <c r="FBG56" s="96"/>
      <c r="FBH56" s="96"/>
      <c r="FBI56" s="96"/>
      <c r="FBJ56" s="96"/>
      <c r="FBK56" s="96"/>
      <c r="FBL56" s="83"/>
      <c r="FBM56" s="97"/>
      <c r="FBN56" s="90"/>
      <c r="FBO56" s="91"/>
      <c r="FBP56" s="103"/>
      <c r="FBQ56" s="104"/>
      <c r="FBR56" s="105"/>
      <c r="FBS56" s="118"/>
      <c r="FBT56" s="96"/>
      <c r="FBU56" s="86"/>
      <c r="FBV56" s="96"/>
      <c r="FBW56" s="96"/>
      <c r="FBX56" s="96"/>
      <c r="FBY56" s="96"/>
      <c r="FBZ56" s="96"/>
      <c r="FCA56" s="96"/>
      <c r="FCB56" s="96"/>
      <c r="FCC56" s="96"/>
      <c r="FCD56" s="96"/>
      <c r="FCE56" s="96"/>
      <c r="FCF56" s="96"/>
      <c r="FCG56" s="96"/>
      <c r="FCH56" s="96"/>
      <c r="FCI56" s="96"/>
      <c r="FCJ56" s="96"/>
      <c r="FCK56" s="96"/>
      <c r="FCL56" s="96"/>
      <c r="FCM56" s="96"/>
      <c r="FCN56" s="96"/>
      <c r="FCO56" s="96"/>
      <c r="FCP56" s="96"/>
      <c r="FCQ56" s="83"/>
      <c r="FCR56" s="97"/>
      <c r="FCS56" s="90"/>
      <c r="FCT56" s="91"/>
      <c r="FCU56" s="103"/>
      <c r="FCV56" s="104"/>
      <c r="FCW56" s="105"/>
      <c r="FCX56" s="118"/>
      <c r="FCY56" s="96"/>
      <c r="FCZ56" s="86"/>
      <c r="FDA56" s="96"/>
      <c r="FDB56" s="96"/>
      <c r="FDC56" s="96"/>
      <c r="FDD56" s="96"/>
      <c r="FDE56" s="96"/>
      <c r="FDF56" s="96"/>
      <c r="FDG56" s="96"/>
      <c r="FDH56" s="96"/>
      <c r="FDI56" s="96"/>
      <c r="FDJ56" s="96"/>
      <c r="FDK56" s="96"/>
      <c r="FDL56" s="96"/>
      <c r="FDM56" s="96"/>
      <c r="FDN56" s="96"/>
      <c r="FDO56" s="96"/>
      <c r="FDP56" s="96"/>
      <c r="FDQ56" s="96"/>
      <c r="FDR56" s="96"/>
      <c r="FDS56" s="96"/>
      <c r="FDT56" s="96"/>
      <c r="FDU56" s="96"/>
      <c r="FDV56" s="83"/>
      <c r="FDW56" s="97"/>
      <c r="FDX56" s="90"/>
      <c r="FDY56" s="91"/>
      <c r="FDZ56" s="103"/>
      <c r="FEA56" s="104"/>
      <c r="FEB56" s="105"/>
      <c r="FEC56" s="118"/>
      <c r="FED56" s="96"/>
      <c r="FEE56" s="86"/>
      <c r="FEF56" s="96"/>
      <c r="FEG56" s="96"/>
      <c r="FEH56" s="96"/>
      <c r="FEI56" s="96"/>
      <c r="FEJ56" s="96"/>
      <c r="FEK56" s="96"/>
      <c r="FEL56" s="96"/>
      <c r="FEM56" s="96"/>
      <c r="FEN56" s="96"/>
      <c r="FEO56" s="96"/>
      <c r="FEP56" s="96"/>
      <c r="FEQ56" s="96"/>
      <c r="FER56" s="96"/>
      <c r="FES56" s="96"/>
      <c r="FET56" s="96"/>
      <c r="FEU56" s="96"/>
      <c r="FEV56" s="96"/>
      <c r="FEW56" s="96"/>
      <c r="FEX56" s="96"/>
      <c r="FEY56" s="96"/>
      <c r="FEZ56" s="96"/>
      <c r="FFA56" s="83"/>
      <c r="FFB56" s="97"/>
      <c r="FFC56" s="90"/>
      <c r="FFD56" s="91"/>
      <c r="FFE56" s="103"/>
      <c r="FFF56" s="104"/>
      <c r="FFG56" s="105"/>
      <c r="FFH56" s="118"/>
      <c r="FFI56" s="96"/>
      <c r="FFJ56" s="86"/>
      <c r="FFK56" s="96"/>
      <c r="FFL56" s="96"/>
      <c r="FFM56" s="96"/>
      <c r="FFN56" s="96"/>
      <c r="FFO56" s="96"/>
      <c r="FFP56" s="96"/>
      <c r="FFQ56" s="96"/>
      <c r="FFR56" s="96"/>
      <c r="FFS56" s="96"/>
      <c r="FFT56" s="96"/>
      <c r="FFU56" s="96"/>
      <c r="FFV56" s="96"/>
      <c r="FFW56" s="96"/>
      <c r="FFX56" s="96"/>
      <c r="FFY56" s="96"/>
      <c r="FFZ56" s="96"/>
      <c r="FGA56" s="96"/>
      <c r="FGB56" s="96"/>
      <c r="FGC56" s="96"/>
      <c r="FGD56" s="96"/>
      <c r="FGE56" s="96"/>
      <c r="FGF56" s="83"/>
      <c r="FGG56" s="97"/>
      <c r="FGH56" s="90"/>
      <c r="FGI56" s="91"/>
      <c r="FGJ56" s="103"/>
      <c r="FGK56" s="104"/>
      <c r="FGL56" s="105"/>
      <c r="FGM56" s="118"/>
      <c r="FGN56" s="96"/>
      <c r="FGO56" s="86"/>
      <c r="FGP56" s="96"/>
      <c r="FGQ56" s="96"/>
      <c r="FGR56" s="96"/>
      <c r="FGS56" s="96"/>
      <c r="FGT56" s="96"/>
      <c r="FGU56" s="96"/>
      <c r="FGV56" s="96"/>
      <c r="FGW56" s="96"/>
      <c r="FGX56" s="96"/>
      <c r="FGY56" s="96"/>
      <c r="FGZ56" s="96"/>
      <c r="FHA56" s="96"/>
      <c r="FHB56" s="96"/>
      <c r="FHC56" s="96"/>
      <c r="FHD56" s="96"/>
      <c r="FHE56" s="96"/>
      <c r="FHF56" s="96"/>
      <c r="FHG56" s="96"/>
      <c r="FHH56" s="96"/>
      <c r="FHI56" s="96"/>
      <c r="FHJ56" s="96"/>
      <c r="FHK56" s="83"/>
      <c r="FHL56" s="97"/>
      <c r="FHM56" s="90"/>
      <c r="FHN56" s="91"/>
      <c r="FHO56" s="103"/>
      <c r="FHP56" s="104"/>
      <c r="FHQ56" s="105"/>
      <c r="FHR56" s="118"/>
      <c r="FHS56" s="96"/>
      <c r="FHT56" s="86"/>
      <c r="FHU56" s="96"/>
      <c r="FHV56" s="96"/>
      <c r="FHW56" s="96"/>
      <c r="FHX56" s="96"/>
      <c r="FHY56" s="96"/>
      <c r="FHZ56" s="96"/>
      <c r="FIA56" s="96"/>
      <c r="FIB56" s="96"/>
      <c r="FIC56" s="96"/>
      <c r="FID56" s="96"/>
      <c r="FIE56" s="96"/>
      <c r="FIF56" s="96"/>
      <c r="FIG56" s="96"/>
      <c r="FIH56" s="96"/>
      <c r="FII56" s="96"/>
      <c r="FIJ56" s="96"/>
      <c r="FIK56" s="96"/>
      <c r="FIL56" s="96"/>
      <c r="FIM56" s="96"/>
      <c r="FIN56" s="96"/>
      <c r="FIO56" s="96"/>
      <c r="FIP56" s="83"/>
      <c r="FIQ56" s="97"/>
      <c r="FIR56" s="90"/>
      <c r="FIS56" s="91"/>
      <c r="FIT56" s="103"/>
      <c r="FIU56" s="104"/>
      <c r="FIV56" s="105"/>
      <c r="FIW56" s="118"/>
      <c r="FIX56" s="96"/>
      <c r="FIY56" s="86"/>
      <c r="FIZ56" s="96"/>
      <c r="FJA56" s="96"/>
      <c r="FJB56" s="96"/>
      <c r="FJC56" s="96"/>
      <c r="FJD56" s="96"/>
      <c r="FJE56" s="96"/>
      <c r="FJF56" s="96"/>
      <c r="FJG56" s="96"/>
      <c r="FJH56" s="96"/>
      <c r="FJI56" s="96"/>
      <c r="FJJ56" s="96"/>
      <c r="FJK56" s="96"/>
      <c r="FJL56" s="96"/>
      <c r="FJM56" s="96"/>
      <c r="FJN56" s="96"/>
      <c r="FJO56" s="96"/>
      <c r="FJP56" s="96"/>
      <c r="FJQ56" s="96"/>
      <c r="FJR56" s="96"/>
      <c r="FJS56" s="96"/>
      <c r="FJT56" s="96"/>
      <c r="FJU56" s="83"/>
      <c r="FJV56" s="97"/>
      <c r="FJW56" s="90"/>
      <c r="FJX56" s="91"/>
      <c r="FJY56" s="103"/>
      <c r="FJZ56" s="104"/>
      <c r="FKA56" s="105"/>
      <c r="FKB56" s="118"/>
      <c r="FKC56" s="96"/>
      <c r="FKD56" s="86"/>
      <c r="FKE56" s="96"/>
      <c r="FKF56" s="96"/>
      <c r="FKG56" s="96"/>
      <c r="FKH56" s="96"/>
      <c r="FKI56" s="96"/>
      <c r="FKJ56" s="96"/>
      <c r="FKK56" s="96"/>
      <c r="FKL56" s="96"/>
      <c r="FKM56" s="96"/>
      <c r="FKN56" s="96"/>
      <c r="FKO56" s="96"/>
      <c r="FKP56" s="96"/>
      <c r="FKQ56" s="96"/>
      <c r="FKR56" s="96"/>
      <c r="FKS56" s="96"/>
      <c r="FKT56" s="96"/>
      <c r="FKU56" s="96"/>
      <c r="FKV56" s="96"/>
      <c r="FKW56" s="96"/>
      <c r="FKX56" s="96"/>
      <c r="FKY56" s="96"/>
      <c r="FKZ56" s="83"/>
      <c r="FLA56" s="97"/>
      <c r="FLB56" s="90"/>
      <c r="FLC56" s="91"/>
      <c r="FLD56" s="103"/>
      <c r="FLE56" s="104"/>
      <c r="FLF56" s="105"/>
      <c r="FLG56" s="118"/>
      <c r="FLH56" s="96"/>
      <c r="FLI56" s="86"/>
      <c r="FLJ56" s="96"/>
      <c r="FLK56" s="96"/>
      <c r="FLL56" s="96"/>
      <c r="FLM56" s="96"/>
      <c r="FLN56" s="96"/>
      <c r="FLO56" s="96"/>
      <c r="FLP56" s="96"/>
      <c r="FLQ56" s="96"/>
      <c r="FLR56" s="96"/>
      <c r="FLS56" s="96"/>
      <c r="FLT56" s="96"/>
      <c r="FLU56" s="96"/>
      <c r="FLV56" s="96"/>
      <c r="FLW56" s="96"/>
      <c r="FLX56" s="96"/>
      <c r="FLY56" s="96"/>
      <c r="FLZ56" s="96"/>
      <c r="FMA56" s="96"/>
      <c r="FMB56" s="96"/>
      <c r="FMC56" s="96"/>
      <c r="FMD56" s="96"/>
      <c r="FME56" s="83"/>
      <c r="FMF56" s="97"/>
      <c r="FMG56" s="90"/>
      <c r="FMH56" s="91"/>
      <c r="FMI56" s="103"/>
      <c r="FMJ56" s="104"/>
      <c r="FMK56" s="105"/>
      <c r="FML56" s="118"/>
      <c r="FMM56" s="96"/>
      <c r="FMN56" s="86"/>
      <c r="FMO56" s="96"/>
      <c r="FMP56" s="96"/>
      <c r="FMQ56" s="96"/>
      <c r="FMR56" s="96"/>
      <c r="FMS56" s="96"/>
      <c r="FMT56" s="96"/>
      <c r="FMU56" s="96"/>
      <c r="FMV56" s="96"/>
      <c r="FMW56" s="96"/>
      <c r="FMX56" s="96"/>
      <c r="FMY56" s="96"/>
      <c r="FMZ56" s="96"/>
      <c r="FNA56" s="96"/>
      <c r="FNB56" s="96"/>
      <c r="FNC56" s="96"/>
      <c r="FND56" s="96"/>
      <c r="FNE56" s="96"/>
      <c r="FNF56" s="96"/>
      <c r="FNG56" s="96"/>
      <c r="FNH56" s="96"/>
      <c r="FNI56" s="96"/>
      <c r="FNJ56" s="83"/>
      <c r="FNK56" s="97"/>
      <c r="FNL56" s="90"/>
      <c r="FNM56" s="91"/>
      <c r="FNN56" s="103"/>
      <c r="FNO56" s="104"/>
      <c r="FNP56" s="105"/>
      <c r="FNQ56" s="118"/>
      <c r="FNR56" s="96"/>
      <c r="FNS56" s="86"/>
      <c r="FNT56" s="96"/>
      <c r="FNU56" s="96"/>
      <c r="FNV56" s="96"/>
      <c r="FNW56" s="96"/>
      <c r="FNX56" s="96"/>
      <c r="FNY56" s="96"/>
      <c r="FNZ56" s="96"/>
      <c r="FOA56" s="96"/>
      <c r="FOB56" s="96"/>
      <c r="FOC56" s="96"/>
      <c r="FOD56" s="96"/>
      <c r="FOE56" s="96"/>
      <c r="FOF56" s="96"/>
      <c r="FOG56" s="96"/>
      <c r="FOH56" s="96"/>
      <c r="FOI56" s="96"/>
      <c r="FOJ56" s="96"/>
      <c r="FOK56" s="96"/>
      <c r="FOL56" s="96"/>
      <c r="FOM56" s="96"/>
      <c r="FON56" s="96"/>
      <c r="FOO56" s="83"/>
      <c r="FOP56" s="97"/>
      <c r="FOQ56" s="90"/>
      <c r="FOR56" s="91"/>
      <c r="FOS56" s="103"/>
      <c r="FOT56" s="104"/>
      <c r="FOU56" s="105"/>
      <c r="FOV56" s="118"/>
      <c r="FOW56" s="96"/>
      <c r="FOX56" s="86"/>
      <c r="FOY56" s="96"/>
      <c r="FOZ56" s="96"/>
      <c r="FPA56" s="96"/>
      <c r="FPB56" s="96"/>
      <c r="FPC56" s="96"/>
      <c r="FPD56" s="96"/>
      <c r="FPE56" s="96"/>
      <c r="FPF56" s="96"/>
      <c r="FPG56" s="96"/>
      <c r="FPH56" s="96"/>
      <c r="FPI56" s="96"/>
      <c r="FPJ56" s="96"/>
      <c r="FPK56" s="96"/>
      <c r="FPL56" s="96"/>
      <c r="FPM56" s="96"/>
      <c r="FPN56" s="96"/>
      <c r="FPO56" s="96"/>
      <c r="FPP56" s="96"/>
      <c r="FPQ56" s="96"/>
      <c r="FPR56" s="96"/>
      <c r="FPS56" s="96"/>
      <c r="FPT56" s="83"/>
      <c r="FPU56" s="97"/>
      <c r="FPV56" s="90"/>
      <c r="FPW56" s="91"/>
      <c r="FPX56" s="103"/>
      <c r="FPY56" s="104"/>
      <c r="FPZ56" s="105"/>
      <c r="FQA56" s="118"/>
      <c r="FQB56" s="96"/>
      <c r="FQC56" s="86"/>
      <c r="FQD56" s="96"/>
      <c r="FQE56" s="96"/>
      <c r="FQF56" s="96"/>
      <c r="FQG56" s="96"/>
      <c r="FQH56" s="96"/>
      <c r="FQI56" s="96"/>
      <c r="FQJ56" s="96"/>
      <c r="FQK56" s="96"/>
      <c r="FQL56" s="96"/>
      <c r="FQM56" s="96"/>
      <c r="FQN56" s="96"/>
      <c r="FQO56" s="96"/>
      <c r="FQP56" s="96"/>
      <c r="FQQ56" s="96"/>
      <c r="FQR56" s="96"/>
      <c r="FQS56" s="96"/>
      <c r="FQT56" s="96"/>
      <c r="FQU56" s="96"/>
      <c r="FQV56" s="96"/>
      <c r="FQW56" s="96"/>
      <c r="FQX56" s="96"/>
      <c r="FQY56" s="83"/>
      <c r="FQZ56" s="97"/>
      <c r="FRA56" s="90"/>
      <c r="FRB56" s="91"/>
      <c r="FRC56" s="103"/>
      <c r="FRD56" s="104"/>
      <c r="FRE56" s="105"/>
      <c r="FRF56" s="118"/>
      <c r="FRG56" s="96"/>
      <c r="FRH56" s="86"/>
      <c r="FRI56" s="96"/>
      <c r="FRJ56" s="96"/>
      <c r="FRK56" s="96"/>
      <c r="FRL56" s="96"/>
      <c r="FRM56" s="96"/>
      <c r="FRN56" s="96"/>
      <c r="FRO56" s="96"/>
      <c r="FRP56" s="96"/>
      <c r="FRQ56" s="96"/>
      <c r="FRR56" s="96"/>
      <c r="FRS56" s="96"/>
      <c r="FRT56" s="96"/>
      <c r="FRU56" s="96"/>
      <c r="FRV56" s="96"/>
      <c r="FRW56" s="96"/>
      <c r="FRX56" s="96"/>
      <c r="FRY56" s="96"/>
      <c r="FRZ56" s="96"/>
      <c r="FSA56" s="96"/>
      <c r="FSB56" s="96"/>
      <c r="FSC56" s="96"/>
      <c r="FSD56" s="83"/>
      <c r="FSE56" s="97"/>
      <c r="FSF56" s="90"/>
      <c r="FSG56" s="91"/>
      <c r="FSH56" s="103"/>
      <c r="FSI56" s="104"/>
      <c r="FSJ56" s="105"/>
      <c r="FSK56" s="118"/>
      <c r="FSL56" s="96"/>
      <c r="FSM56" s="86"/>
      <c r="FSN56" s="96"/>
      <c r="FSO56" s="96"/>
      <c r="FSP56" s="96"/>
      <c r="FSQ56" s="96"/>
      <c r="FSR56" s="96"/>
      <c r="FSS56" s="96"/>
      <c r="FST56" s="96"/>
      <c r="FSU56" s="96"/>
      <c r="FSV56" s="96"/>
      <c r="FSW56" s="96"/>
      <c r="FSX56" s="96"/>
      <c r="FSY56" s="96"/>
      <c r="FSZ56" s="96"/>
      <c r="FTA56" s="96"/>
      <c r="FTB56" s="96"/>
      <c r="FTC56" s="96"/>
      <c r="FTD56" s="96"/>
      <c r="FTE56" s="96"/>
      <c r="FTF56" s="96"/>
      <c r="FTG56" s="96"/>
      <c r="FTH56" s="96"/>
      <c r="FTI56" s="83"/>
      <c r="FTJ56" s="97"/>
      <c r="FTK56" s="90"/>
      <c r="FTL56" s="91"/>
      <c r="FTM56" s="103"/>
      <c r="FTN56" s="104"/>
      <c r="FTO56" s="105"/>
      <c r="FTP56" s="118"/>
      <c r="FTQ56" s="96"/>
      <c r="FTR56" s="86"/>
      <c r="FTS56" s="96"/>
      <c r="FTT56" s="96"/>
      <c r="FTU56" s="96"/>
      <c r="FTV56" s="96"/>
      <c r="FTW56" s="96"/>
      <c r="FTX56" s="96"/>
      <c r="FTY56" s="96"/>
      <c r="FTZ56" s="96"/>
      <c r="FUA56" s="96"/>
      <c r="FUB56" s="96"/>
      <c r="FUC56" s="96"/>
      <c r="FUD56" s="96"/>
      <c r="FUE56" s="96"/>
      <c r="FUF56" s="96"/>
      <c r="FUG56" s="96"/>
      <c r="FUH56" s="96"/>
      <c r="FUI56" s="96"/>
      <c r="FUJ56" s="96"/>
      <c r="FUK56" s="96"/>
      <c r="FUL56" s="96"/>
      <c r="FUM56" s="96"/>
      <c r="FUN56" s="83"/>
      <c r="FUO56" s="97"/>
      <c r="FUP56" s="90"/>
      <c r="FUQ56" s="91"/>
      <c r="FUR56" s="103"/>
      <c r="FUS56" s="104"/>
      <c r="FUT56" s="105"/>
      <c r="FUU56" s="118"/>
      <c r="FUV56" s="96"/>
      <c r="FUW56" s="86"/>
      <c r="FUX56" s="96"/>
      <c r="FUY56" s="96"/>
      <c r="FUZ56" s="96"/>
      <c r="FVA56" s="96"/>
      <c r="FVB56" s="96"/>
      <c r="FVC56" s="96"/>
      <c r="FVD56" s="96"/>
      <c r="FVE56" s="96"/>
      <c r="FVF56" s="96"/>
      <c r="FVG56" s="96"/>
      <c r="FVH56" s="96"/>
      <c r="FVI56" s="96"/>
      <c r="FVJ56" s="96"/>
      <c r="FVK56" s="96"/>
      <c r="FVL56" s="96"/>
      <c r="FVM56" s="96"/>
      <c r="FVN56" s="96"/>
      <c r="FVO56" s="96"/>
      <c r="FVP56" s="96"/>
      <c r="FVQ56" s="96"/>
      <c r="FVR56" s="96"/>
      <c r="FVS56" s="83"/>
      <c r="FVT56" s="97"/>
      <c r="FVU56" s="90"/>
      <c r="FVV56" s="91"/>
      <c r="FVW56" s="103"/>
      <c r="FVX56" s="104"/>
      <c r="FVY56" s="105"/>
      <c r="FVZ56" s="118"/>
      <c r="FWA56" s="96"/>
      <c r="FWB56" s="86"/>
      <c r="FWC56" s="96"/>
      <c r="FWD56" s="96"/>
      <c r="FWE56" s="96"/>
      <c r="FWF56" s="96"/>
      <c r="FWG56" s="96"/>
      <c r="FWH56" s="96"/>
      <c r="FWI56" s="96"/>
      <c r="FWJ56" s="96"/>
      <c r="FWK56" s="96"/>
      <c r="FWL56" s="96"/>
      <c r="FWM56" s="96"/>
      <c r="FWN56" s="96"/>
      <c r="FWO56" s="96"/>
      <c r="FWP56" s="96"/>
      <c r="FWQ56" s="96"/>
      <c r="FWR56" s="96"/>
      <c r="FWS56" s="96"/>
      <c r="FWT56" s="96"/>
      <c r="FWU56" s="96"/>
      <c r="FWV56" s="96"/>
      <c r="FWW56" s="96"/>
      <c r="FWX56" s="83"/>
      <c r="FWY56" s="97"/>
      <c r="FWZ56" s="90"/>
      <c r="FXA56" s="91"/>
      <c r="FXB56" s="103"/>
      <c r="FXC56" s="104"/>
      <c r="FXD56" s="105"/>
      <c r="FXE56" s="118"/>
      <c r="FXF56" s="96"/>
      <c r="FXG56" s="86"/>
      <c r="FXH56" s="96"/>
      <c r="FXI56" s="96"/>
      <c r="FXJ56" s="96"/>
      <c r="FXK56" s="96"/>
      <c r="FXL56" s="96"/>
      <c r="FXM56" s="96"/>
      <c r="FXN56" s="96"/>
      <c r="FXO56" s="96"/>
      <c r="FXP56" s="96"/>
      <c r="FXQ56" s="96"/>
      <c r="FXR56" s="96"/>
      <c r="FXS56" s="96"/>
      <c r="FXT56" s="96"/>
      <c r="FXU56" s="96"/>
      <c r="FXV56" s="96"/>
      <c r="FXW56" s="96"/>
      <c r="FXX56" s="96"/>
      <c r="FXY56" s="96"/>
      <c r="FXZ56" s="96"/>
      <c r="FYA56" s="96"/>
      <c r="FYB56" s="96"/>
      <c r="FYC56" s="83"/>
      <c r="FYD56" s="97"/>
      <c r="FYE56" s="90"/>
      <c r="FYF56" s="91"/>
      <c r="FYG56" s="103"/>
      <c r="FYH56" s="104"/>
      <c r="FYI56" s="105"/>
      <c r="FYJ56" s="118"/>
      <c r="FYK56" s="96"/>
      <c r="FYL56" s="86"/>
      <c r="FYM56" s="96"/>
      <c r="FYN56" s="96"/>
      <c r="FYO56" s="96"/>
      <c r="FYP56" s="96"/>
      <c r="FYQ56" s="96"/>
      <c r="FYR56" s="96"/>
      <c r="FYS56" s="96"/>
      <c r="FYT56" s="96"/>
      <c r="FYU56" s="96"/>
      <c r="FYV56" s="96"/>
      <c r="FYW56" s="96"/>
      <c r="FYX56" s="96"/>
      <c r="FYY56" s="96"/>
      <c r="FYZ56" s="96"/>
      <c r="FZA56" s="96"/>
      <c r="FZB56" s="96"/>
      <c r="FZC56" s="96"/>
      <c r="FZD56" s="96"/>
      <c r="FZE56" s="96"/>
      <c r="FZF56" s="96"/>
      <c r="FZG56" s="96"/>
      <c r="FZH56" s="83"/>
      <c r="FZI56" s="97"/>
      <c r="FZJ56" s="90"/>
      <c r="FZK56" s="91"/>
      <c r="FZL56" s="103"/>
      <c r="FZM56" s="104"/>
      <c r="FZN56" s="105"/>
      <c r="FZO56" s="118"/>
      <c r="FZP56" s="96"/>
      <c r="FZQ56" s="86"/>
      <c r="FZR56" s="96"/>
      <c r="FZS56" s="96"/>
      <c r="FZT56" s="96"/>
      <c r="FZU56" s="96"/>
      <c r="FZV56" s="96"/>
      <c r="FZW56" s="96"/>
      <c r="FZX56" s="96"/>
      <c r="FZY56" s="96"/>
      <c r="FZZ56" s="96"/>
      <c r="GAA56" s="96"/>
      <c r="GAB56" s="96"/>
      <c r="GAC56" s="96"/>
      <c r="GAD56" s="96"/>
      <c r="GAE56" s="96"/>
      <c r="GAF56" s="96"/>
      <c r="GAG56" s="96"/>
      <c r="GAH56" s="96"/>
      <c r="GAI56" s="96"/>
      <c r="GAJ56" s="96"/>
      <c r="GAK56" s="96"/>
      <c r="GAL56" s="96"/>
      <c r="GAM56" s="83"/>
      <c r="GAN56" s="97"/>
      <c r="GAO56" s="90"/>
      <c r="GAP56" s="91"/>
      <c r="GAQ56" s="103"/>
      <c r="GAR56" s="104"/>
      <c r="GAS56" s="105"/>
      <c r="GAT56" s="118"/>
      <c r="GAU56" s="96"/>
      <c r="GAV56" s="86"/>
      <c r="GAW56" s="96"/>
      <c r="GAX56" s="96"/>
      <c r="GAY56" s="96"/>
      <c r="GAZ56" s="96"/>
      <c r="GBA56" s="96"/>
      <c r="GBB56" s="96"/>
      <c r="GBC56" s="96"/>
      <c r="GBD56" s="96"/>
      <c r="GBE56" s="96"/>
      <c r="GBF56" s="96"/>
      <c r="GBG56" s="96"/>
      <c r="GBH56" s="96"/>
      <c r="GBI56" s="96"/>
      <c r="GBJ56" s="96"/>
      <c r="GBK56" s="96"/>
      <c r="GBL56" s="96"/>
      <c r="GBM56" s="96"/>
      <c r="GBN56" s="96"/>
      <c r="GBO56" s="96"/>
      <c r="GBP56" s="96"/>
      <c r="GBQ56" s="96"/>
      <c r="GBR56" s="83"/>
      <c r="GBS56" s="97"/>
      <c r="GBT56" s="90"/>
      <c r="GBU56" s="91"/>
      <c r="GBV56" s="103"/>
      <c r="GBW56" s="104"/>
      <c r="GBX56" s="105"/>
      <c r="GBY56" s="118"/>
      <c r="GBZ56" s="96"/>
      <c r="GCA56" s="86"/>
      <c r="GCB56" s="96"/>
      <c r="GCC56" s="96"/>
      <c r="GCD56" s="96"/>
      <c r="GCE56" s="96"/>
      <c r="GCF56" s="96"/>
      <c r="GCG56" s="96"/>
      <c r="GCH56" s="96"/>
      <c r="GCI56" s="96"/>
      <c r="GCJ56" s="96"/>
      <c r="GCK56" s="96"/>
      <c r="GCL56" s="96"/>
      <c r="GCM56" s="96"/>
      <c r="GCN56" s="96"/>
      <c r="GCO56" s="96"/>
      <c r="GCP56" s="96"/>
      <c r="GCQ56" s="96"/>
      <c r="GCR56" s="96"/>
      <c r="GCS56" s="96"/>
      <c r="GCT56" s="96"/>
      <c r="GCU56" s="96"/>
      <c r="GCV56" s="96"/>
      <c r="GCW56" s="83"/>
      <c r="GCX56" s="97"/>
      <c r="GCY56" s="90"/>
      <c r="GCZ56" s="91"/>
      <c r="GDA56" s="103"/>
      <c r="GDB56" s="104"/>
      <c r="GDC56" s="105"/>
      <c r="GDD56" s="118"/>
      <c r="GDE56" s="96"/>
      <c r="GDF56" s="86"/>
      <c r="GDG56" s="96"/>
      <c r="GDH56" s="96"/>
      <c r="GDI56" s="96"/>
      <c r="GDJ56" s="96"/>
      <c r="GDK56" s="96"/>
      <c r="GDL56" s="96"/>
      <c r="GDM56" s="96"/>
      <c r="GDN56" s="96"/>
      <c r="GDO56" s="96"/>
      <c r="GDP56" s="96"/>
      <c r="GDQ56" s="96"/>
      <c r="GDR56" s="96"/>
      <c r="GDS56" s="96"/>
      <c r="GDT56" s="96"/>
      <c r="GDU56" s="96"/>
      <c r="GDV56" s="96"/>
      <c r="GDW56" s="96"/>
      <c r="GDX56" s="96"/>
      <c r="GDY56" s="96"/>
      <c r="GDZ56" s="96"/>
      <c r="GEA56" s="96"/>
      <c r="GEB56" s="83"/>
      <c r="GEC56" s="97"/>
      <c r="GED56" s="90"/>
      <c r="GEE56" s="91"/>
      <c r="GEF56" s="103"/>
      <c r="GEG56" s="104"/>
      <c r="GEH56" s="105"/>
      <c r="GEI56" s="118"/>
      <c r="GEJ56" s="96"/>
      <c r="GEK56" s="86"/>
      <c r="GEL56" s="96"/>
      <c r="GEM56" s="96"/>
      <c r="GEN56" s="96"/>
      <c r="GEO56" s="96"/>
      <c r="GEP56" s="96"/>
      <c r="GEQ56" s="96"/>
      <c r="GER56" s="96"/>
      <c r="GES56" s="96"/>
      <c r="GET56" s="96"/>
      <c r="GEU56" s="96"/>
      <c r="GEV56" s="96"/>
      <c r="GEW56" s="96"/>
      <c r="GEX56" s="96"/>
      <c r="GEY56" s="96"/>
      <c r="GEZ56" s="96"/>
      <c r="GFA56" s="96"/>
      <c r="GFB56" s="96"/>
      <c r="GFC56" s="96"/>
      <c r="GFD56" s="96"/>
      <c r="GFE56" s="96"/>
      <c r="GFF56" s="96"/>
      <c r="GFG56" s="83"/>
      <c r="GFH56" s="97"/>
      <c r="GFI56" s="90"/>
      <c r="GFJ56" s="91"/>
      <c r="GFK56" s="103"/>
      <c r="GFL56" s="104"/>
      <c r="GFM56" s="105"/>
      <c r="GFN56" s="118"/>
      <c r="GFO56" s="96"/>
      <c r="GFP56" s="86"/>
      <c r="GFQ56" s="96"/>
      <c r="GFR56" s="96"/>
      <c r="GFS56" s="96"/>
      <c r="GFT56" s="96"/>
      <c r="GFU56" s="96"/>
      <c r="GFV56" s="96"/>
      <c r="GFW56" s="96"/>
      <c r="GFX56" s="96"/>
      <c r="GFY56" s="96"/>
      <c r="GFZ56" s="96"/>
      <c r="GGA56" s="96"/>
      <c r="GGB56" s="96"/>
      <c r="GGC56" s="96"/>
      <c r="GGD56" s="96"/>
      <c r="GGE56" s="96"/>
      <c r="GGF56" s="96"/>
      <c r="GGG56" s="96"/>
      <c r="GGH56" s="96"/>
      <c r="GGI56" s="96"/>
      <c r="GGJ56" s="96"/>
      <c r="GGK56" s="96"/>
      <c r="GGL56" s="83"/>
      <c r="GGM56" s="97"/>
      <c r="GGN56" s="90"/>
      <c r="GGO56" s="91"/>
      <c r="GGP56" s="103"/>
      <c r="GGQ56" s="104"/>
      <c r="GGR56" s="105"/>
      <c r="GGS56" s="118"/>
      <c r="GGT56" s="96"/>
      <c r="GGU56" s="86"/>
      <c r="GGV56" s="96"/>
      <c r="GGW56" s="96"/>
      <c r="GGX56" s="96"/>
      <c r="GGY56" s="96"/>
      <c r="GGZ56" s="96"/>
      <c r="GHA56" s="96"/>
      <c r="GHB56" s="96"/>
      <c r="GHC56" s="96"/>
      <c r="GHD56" s="96"/>
      <c r="GHE56" s="96"/>
      <c r="GHF56" s="96"/>
      <c r="GHG56" s="96"/>
      <c r="GHH56" s="96"/>
      <c r="GHI56" s="96"/>
      <c r="GHJ56" s="96"/>
      <c r="GHK56" s="96"/>
      <c r="GHL56" s="96"/>
      <c r="GHM56" s="96"/>
      <c r="GHN56" s="96"/>
      <c r="GHO56" s="96"/>
      <c r="GHP56" s="96"/>
      <c r="GHQ56" s="83"/>
      <c r="GHR56" s="97"/>
      <c r="GHS56" s="90"/>
      <c r="GHT56" s="91"/>
      <c r="GHU56" s="103"/>
      <c r="GHV56" s="104"/>
      <c r="GHW56" s="105"/>
      <c r="GHX56" s="118"/>
      <c r="GHY56" s="96"/>
      <c r="GHZ56" s="86"/>
      <c r="GIA56" s="96"/>
      <c r="GIB56" s="96"/>
      <c r="GIC56" s="96"/>
      <c r="GID56" s="96"/>
      <c r="GIE56" s="96"/>
      <c r="GIF56" s="96"/>
      <c r="GIG56" s="96"/>
      <c r="GIH56" s="96"/>
      <c r="GII56" s="96"/>
      <c r="GIJ56" s="96"/>
      <c r="GIK56" s="96"/>
      <c r="GIL56" s="96"/>
      <c r="GIM56" s="96"/>
      <c r="GIN56" s="96"/>
      <c r="GIO56" s="96"/>
      <c r="GIP56" s="96"/>
      <c r="GIQ56" s="96"/>
      <c r="GIR56" s="96"/>
      <c r="GIS56" s="96"/>
      <c r="GIT56" s="96"/>
      <c r="GIU56" s="96"/>
      <c r="GIV56" s="83"/>
      <c r="GIW56" s="97"/>
      <c r="GIX56" s="90"/>
      <c r="GIY56" s="91"/>
      <c r="GIZ56" s="103"/>
      <c r="GJA56" s="104"/>
      <c r="GJB56" s="105"/>
      <c r="GJC56" s="118"/>
      <c r="GJD56" s="96"/>
      <c r="GJE56" s="86"/>
      <c r="GJF56" s="96"/>
      <c r="GJG56" s="96"/>
      <c r="GJH56" s="96"/>
      <c r="GJI56" s="96"/>
      <c r="GJJ56" s="96"/>
      <c r="GJK56" s="96"/>
      <c r="GJL56" s="96"/>
      <c r="GJM56" s="96"/>
      <c r="GJN56" s="96"/>
      <c r="GJO56" s="96"/>
      <c r="GJP56" s="96"/>
      <c r="GJQ56" s="96"/>
      <c r="GJR56" s="96"/>
      <c r="GJS56" s="96"/>
      <c r="GJT56" s="96"/>
      <c r="GJU56" s="96"/>
      <c r="GJV56" s="96"/>
      <c r="GJW56" s="96"/>
      <c r="GJX56" s="96"/>
      <c r="GJY56" s="96"/>
      <c r="GJZ56" s="96"/>
      <c r="GKA56" s="83"/>
      <c r="GKB56" s="97"/>
      <c r="GKC56" s="90"/>
      <c r="GKD56" s="91"/>
      <c r="GKE56" s="103"/>
      <c r="GKF56" s="104"/>
      <c r="GKG56" s="105"/>
      <c r="GKH56" s="118"/>
      <c r="GKI56" s="96"/>
      <c r="GKJ56" s="86"/>
      <c r="GKK56" s="96"/>
      <c r="GKL56" s="96"/>
      <c r="GKM56" s="96"/>
      <c r="GKN56" s="96"/>
      <c r="GKO56" s="96"/>
      <c r="GKP56" s="96"/>
      <c r="GKQ56" s="96"/>
      <c r="GKR56" s="96"/>
      <c r="GKS56" s="96"/>
      <c r="GKT56" s="96"/>
      <c r="GKU56" s="96"/>
      <c r="GKV56" s="96"/>
      <c r="GKW56" s="96"/>
      <c r="GKX56" s="96"/>
      <c r="GKY56" s="96"/>
      <c r="GKZ56" s="96"/>
      <c r="GLA56" s="96"/>
      <c r="GLB56" s="96"/>
      <c r="GLC56" s="96"/>
      <c r="GLD56" s="96"/>
      <c r="GLE56" s="96"/>
      <c r="GLF56" s="83"/>
      <c r="GLG56" s="97"/>
      <c r="GLH56" s="90"/>
      <c r="GLI56" s="91"/>
      <c r="GLJ56" s="103"/>
      <c r="GLK56" s="104"/>
      <c r="GLL56" s="105"/>
      <c r="GLM56" s="118"/>
      <c r="GLN56" s="96"/>
      <c r="GLO56" s="86"/>
      <c r="GLP56" s="96"/>
      <c r="GLQ56" s="96"/>
      <c r="GLR56" s="96"/>
      <c r="GLS56" s="96"/>
      <c r="GLT56" s="96"/>
      <c r="GLU56" s="96"/>
      <c r="GLV56" s="96"/>
      <c r="GLW56" s="96"/>
      <c r="GLX56" s="96"/>
      <c r="GLY56" s="96"/>
      <c r="GLZ56" s="96"/>
      <c r="GMA56" s="96"/>
      <c r="GMB56" s="96"/>
      <c r="GMC56" s="96"/>
      <c r="GMD56" s="96"/>
      <c r="GME56" s="96"/>
      <c r="GMF56" s="96"/>
      <c r="GMG56" s="96"/>
      <c r="GMH56" s="96"/>
      <c r="GMI56" s="96"/>
      <c r="GMJ56" s="96"/>
      <c r="GMK56" s="83"/>
      <c r="GML56" s="97"/>
      <c r="GMM56" s="90"/>
      <c r="GMN56" s="91"/>
      <c r="GMO56" s="103"/>
      <c r="GMP56" s="104"/>
      <c r="GMQ56" s="105"/>
      <c r="GMR56" s="118"/>
      <c r="GMS56" s="96"/>
      <c r="GMT56" s="86"/>
      <c r="GMU56" s="96"/>
      <c r="GMV56" s="96"/>
      <c r="GMW56" s="96"/>
      <c r="GMX56" s="96"/>
      <c r="GMY56" s="96"/>
      <c r="GMZ56" s="96"/>
      <c r="GNA56" s="96"/>
      <c r="GNB56" s="96"/>
      <c r="GNC56" s="96"/>
      <c r="GND56" s="96"/>
      <c r="GNE56" s="96"/>
      <c r="GNF56" s="96"/>
      <c r="GNG56" s="96"/>
      <c r="GNH56" s="96"/>
      <c r="GNI56" s="96"/>
      <c r="GNJ56" s="96"/>
      <c r="GNK56" s="96"/>
      <c r="GNL56" s="96"/>
      <c r="GNM56" s="96"/>
      <c r="GNN56" s="96"/>
      <c r="GNO56" s="96"/>
      <c r="GNP56" s="83"/>
      <c r="GNQ56" s="97"/>
      <c r="GNR56" s="90"/>
      <c r="GNS56" s="91"/>
      <c r="GNT56" s="103"/>
      <c r="GNU56" s="104"/>
      <c r="GNV56" s="105"/>
      <c r="GNW56" s="118"/>
      <c r="GNX56" s="96"/>
      <c r="GNY56" s="86"/>
      <c r="GNZ56" s="96"/>
      <c r="GOA56" s="96"/>
      <c r="GOB56" s="96"/>
      <c r="GOC56" s="96"/>
      <c r="GOD56" s="96"/>
      <c r="GOE56" s="96"/>
      <c r="GOF56" s="96"/>
      <c r="GOG56" s="96"/>
      <c r="GOH56" s="96"/>
      <c r="GOI56" s="96"/>
      <c r="GOJ56" s="96"/>
      <c r="GOK56" s="96"/>
      <c r="GOL56" s="96"/>
      <c r="GOM56" s="96"/>
      <c r="GON56" s="96"/>
      <c r="GOO56" s="96"/>
      <c r="GOP56" s="96"/>
      <c r="GOQ56" s="96"/>
      <c r="GOR56" s="96"/>
      <c r="GOS56" s="96"/>
      <c r="GOT56" s="96"/>
      <c r="GOU56" s="83"/>
      <c r="GOV56" s="97"/>
      <c r="GOW56" s="90"/>
      <c r="GOX56" s="91"/>
      <c r="GOY56" s="103"/>
      <c r="GOZ56" s="104"/>
      <c r="GPA56" s="105"/>
      <c r="GPB56" s="118"/>
      <c r="GPC56" s="96"/>
      <c r="GPD56" s="86"/>
      <c r="GPE56" s="96"/>
      <c r="GPF56" s="96"/>
      <c r="GPG56" s="96"/>
      <c r="GPH56" s="96"/>
      <c r="GPI56" s="96"/>
      <c r="GPJ56" s="96"/>
      <c r="GPK56" s="96"/>
      <c r="GPL56" s="96"/>
      <c r="GPM56" s="96"/>
      <c r="GPN56" s="96"/>
      <c r="GPO56" s="96"/>
      <c r="GPP56" s="96"/>
      <c r="GPQ56" s="96"/>
      <c r="GPR56" s="96"/>
      <c r="GPS56" s="96"/>
      <c r="GPT56" s="96"/>
      <c r="GPU56" s="96"/>
      <c r="GPV56" s="96"/>
      <c r="GPW56" s="96"/>
      <c r="GPX56" s="96"/>
      <c r="GPY56" s="96"/>
      <c r="GPZ56" s="83"/>
      <c r="GQA56" s="97"/>
      <c r="GQB56" s="90"/>
      <c r="GQC56" s="91"/>
      <c r="GQD56" s="103"/>
      <c r="GQE56" s="104"/>
      <c r="GQF56" s="105"/>
      <c r="GQG56" s="118"/>
      <c r="GQH56" s="96"/>
      <c r="GQI56" s="86"/>
      <c r="GQJ56" s="96"/>
      <c r="GQK56" s="96"/>
      <c r="GQL56" s="96"/>
      <c r="GQM56" s="96"/>
      <c r="GQN56" s="96"/>
      <c r="GQO56" s="96"/>
      <c r="GQP56" s="96"/>
      <c r="GQQ56" s="96"/>
      <c r="GQR56" s="96"/>
      <c r="GQS56" s="96"/>
      <c r="GQT56" s="96"/>
      <c r="GQU56" s="96"/>
      <c r="GQV56" s="96"/>
      <c r="GQW56" s="96"/>
      <c r="GQX56" s="96"/>
      <c r="GQY56" s="96"/>
      <c r="GQZ56" s="96"/>
      <c r="GRA56" s="96"/>
      <c r="GRB56" s="96"/>
      <c r="GRC56" s="96"/>
      <c r="GRD56" s="96"/>
      <c r="GRE56" s="83"/>
      <c r="GRF56" s="97"/>
      <c r="GRG56" s="90"/>
      <c r="GRH56" s="91"/>
      <c r="GRI56" s="103"/>
      <c r="GRJ56" s="104"/>
      <c r="GRK56" s="105"/>
      <c r="GRL56" s="118"/>
      <c r="GRM56" s="96"/>
      <c r="GRN56" s="86"/>
      <c r="GRO56" s="96"/>
      <c r="GRP56" s="96"/>
      <c r="GRQ56" s="96"/>
      <c r="GRR56" s="96"/>
      <c r="GRS56" s="96"/>
      <c r="GRT56" s="96"/>
      <c r="GRU56" s="96"/>
      <c r="GRV56" s="96"/>
      <c r="GRW56" s="96"/>
      <c r="GRX56" s="96"/>
      <c r="GRY56" s="96"/>
      <c r="GRZ56" s="96"/>
      <c r="GSA56" s="96"/>
      <c r="GSB56" s="96"/>
      <c r="GSC56" s="96"/>
      <c r="GSD56" s="96"/>
      <c r="GSE56" s="96"/>
      <c r="GSF56" s="96"/>
      <c r="GSG56" s="96"/>
      <c r="GSH56" s="96"/>
      <c r="GSI56" s="96"/>
      <c r="GSJ56" s="83"/>
      <c r="GSK56" s="97"/>
      <c r="GSL56" s="90"/>
      <c r="GSM56" s="91"/>
      <c r="GSN56" s="103"/>
      <c r="GSO56" s="104"/>
      <c r="GSP56" s="105"/>
      <c r="GSQ56" s="118"/>
      <c r="GSR56" s="96"/>
      <c r="GSS56" s="86"/>
      <c r="GST56" s="96"/>
      <c r="GSU56" s="96"/>
      <c r="GSV56" s="96"/>
      <c r="GSW56" s="96"/>
      <c r="GSX56" s="96"/>
      <c r="GSY56" s="96"/>
      <c r="GSZ56" s="96"/>
      <c r="GTA56" s="96"/>
      <c r="GTB56" s="96"/>
      <c r="GTC56" s="96"/>
      <c r="GTD56" s="96"/>
      <c r="GTE56" s="96"/>
      <c r="GTF56" s="96"/>
      <c r="GTG56" s="96"/>
      <c r="GTH56" s="96"/>
      <c r="GTI56" s="96"/>
      <c r="GTJ56" s="96"/>
      <c r="GTK56" s="96"/>
      <c r="GTL56" s="96"/>
      <c r="GTM56" s="96"/>
      <c r="GTN56" s="96"/>
      <c r="GTO56" s="83"/>
      <c r="GTP56" s="97"/>
      <c r="GTQ56" s="90"/>
      <c r="GTR56" s="91"/>
      <c r="GTS56" s="103"/>
      <c r="GTT56" s="104"/>
      <c r="GTU56" s="105"/>
      <c r="GTV56" s="118"/>
      <c r="GTW56" s="96"/>
      <c r="GTX56" s="86"/>
      <c r="GTY56" s="96"/>
      <c r="GTZ56" s="96"/>
      <c r="GUA56" s="96"/>
      <c r="GUB56" s="96"/>
      <c r="GUC56" s="96"/>
      <c r="GUD56" s="96"/>
      <c r="GUE56" s="96"/>
      <c r="GUF56" s="96"/>
      <c r="GUG56" s="96"/>
      <c r="GUH56" s="96"/>
      <c r="GUI56" s="96"/>
      <c r="GUJ56" s="96"/>
      <c r="GUK56" s="96"/>
      <c r="GUL56" s="96"/>
      <c r="GUM56" s="96"/>
      <c r="GUN56" s="96"/>
      <c r="GUO56" s="96"/>
      <c r="GUP56" s="96"/>
      <c r="GUQ56" s="96"/>
      <c r="GUR56" s="96"/>
      <c r="GUS56" s="96"/>
      <c r="GUT56" s="83"/>
      <c r="GUU56" s="97"/>
      <c r="GUV56" s="90"/>
      <c r="GUW56" s="91"/>
      <c r="GUX56" s="103"/>
      <c r="GUY56" s="104"/>
      <c r="GUZ56" s="105"/>
      <c r="GVA56" s="118"/>
      <c r="GVB56" s="96"/>
      <c r="GVC56" s="86"/>
      <c r="GVD56" s="96"/>
      <c r="GVE56" s="96"/>
      <c r="GVF56" s="96"/>
      <c r="GVG56" s="96"/>
      <c r="GVH56" s="96"/>
      <c r="GVI56" s="96"/>
      <c r="GVJ56" s="96"/>
      <c r="GVK56" s="96"/>
      <c r="GVL56" s="96"/>
      <c r="GVM56" s="96"/>
      <c r="GVN56" s="96"/>
      <c r="GVO56" s="96"/>
      <c r="GVP56" s="96"/>
      <c r="GVQ56" s="96"/>
      <c r="GVR56" s="96"/>
      <c r="GVS56" s="96"/>
      <c r="GVT56" s="96"/>
      <c r="GVU56" s="96"/>
      <c r="GVV56" s="96"/>
      <c r="GVW56" s="96"/>
      <c r="GVX56" s="96"/>
      <c r="GVY56" s="83"/>
      <c r="GVZ56" s="97"/>
      <c r="GWA56" s="90"/>
      <c r="GWB56" s="91"/>
      <c r="GWC56" s="103"/>
      <c r="GWD56" s="104"/>
      <c r="GWE56" s="105"/>
      <c r="GWF56" s="118"/>
      <c r="GWG56" s="96"/>
      <c r="GWH56" s="86"/>
      <c r="GWI56" s="96"/>
      <c r="GWJ56" s="96"/>
      <c r="GWK56" s="96"/>
      <c r="GWL56" s="96"/>
      <c r="GWM56" s="96"/>
      <c r="GWN56" s="96"/>
      <c r="GWO56" s="96"/>
      <c r="GWP56" s="96"/>
      <c r="GWQ56" s="96"/>
      <c r="GWR56" s="96"/>
      <c r="GWS56" s="96"/>
      <c r="GWT56" s="96"/>
      <c r="GWU56" s="96"/>
      <c r="GWV56" s="96"/>
      <c r="GWW56" s="96"/>
      <c r="GWX56" s="96"/>
      <c r="GWY56" s="96"/>
      <c r="GWZ56" s="96"/>
      <c r="GXA56" s="96"/>
      <c r="GXB56" s="96"/>
      <c r="GXC56" s="96"/>
      <c r="GXD56" s="83"/>
      <c r="GXE56" s="97"/>
      <c r="GXF56" s="90"/>
      <c r="GXG56" s="91"/>
      <c r="GXH56" s="103"/>
      <c r="GXI56" s="104"/>
      <c r="GXJ56" s="105"/>
      <c r="GXK56" s="118"/>
      <c r="GXL56" s="96"/>
      <c r="GXM56" s="86"/>
      <c r="GXN56" s="96"/>
      <c r="GXO56" s="96"/>
      <c r="GXP56" s="96"/>
      <c r="GXQ56" s="96"/>
      <c r="GXR56" s="96"/>
      <c r="GXS56" s="96"/>
      <c r="GXT56" s="96"/>
      <c r="GXU56" s="96"/>
      <c r="GXV56" s="96"/>
      <c r="GXW56" s="96"/>
      <c r="GXX56" s="96"/>
      <c r="GXY56" s="96"/>
      <c r="GXZ56" s="96"/>
      <c r="GYA56" s="96"/>
      <c r="GYB56" s="96"/>
      <c r="GYC56" s="96"/>
      <c r="GYD56" s="96"/>
      <c r="GYE56" s="96"/>
      <c r="GYF56" s="96"/>
      <c r="GYG56" s="96"/>
      <c r="GYH56" s="96"/>
      <c r="GYI56" s="83"/>
      <c r="GYJ56" s="97"/>
      <c r="GYK56" s="90"/>
      <c r="GYL56" s="91"/>
      <c r="GYM56" s="103"/>
      <c r="GYN56" s="104"/>
      <c r="GYO56" s="105"/>
      <c r="GYP56" s="118"/>
      <c r="GYQ56" s="96"/>
      <c r="GYR56" s="86"/>
      <c r="GYS56" s="96"/>
      <c r="GYT56" s="96"/>
      <c r="GYU56" s="96"/>
      <c r="GYV56" s="96"/>
      <c r="GYW56" s="96"/>
      <c r="GYX56" s="96"/>
      <c r="GYY56" s="96"/>
      <c r="GYZ56" s="96"/>
      <c r="GZA56" s="96"/>
      <c r="GZB56" s="96"/>
      <c r="GZC56" s="96"/>
      <c r="GZD56" s="96"/>
      <c r="GZE56" s="96"/>
      <c r="GZF56" s="96"/>
      <c r="GZG56" s="96"/>
      <c r="GZH56" s="96"/>
      <c r="GZI56" s="96"/>
      <c r="GZJ56" s="96"/>
      <c r="GZK56" s="96"/>
      <c r="GZL56" s="96"/>
      <c r="GZM56" s="96"/>
      <c r="GZN56" s="83"/>
      <c r="GZO56" s="97"/>
      <c r="GZP56" s="90"/>
      <c r="GZQ56" s="91"/>
      <c r="GZR56" s="103"/>
      <c r="GZS56" s="104"/>
      <c r="GZT56" s="105"/>
      <c r="GZU56" s="118"/>
      <c r="GZV56" s="96"/>
      <c r="GZW56" s="86"/>
      <c r="GZX56" s="96"/>
      <c r="GZY56" s="96"/>
      <c r="GZZ56" s="96"/>
      <c r="HAA56" s="96"/>
      <c r="HAB56" s="96"/>
      <c r="HAC56" s="96"/>
      <c r="HAD56" s="96"/>
      <c r="HAE56" s="96"/>
      <c r="HAF56" s="96"/>
      <c r="HAG56" s="96"/>
      <c r="HAH56" s="96"/>
      <c r="HAI56" s="96"/>
      <c r="HAJ56" s="96"/>
      <c r="HAK56" s="96"/>
      <c r="HAL56" s="96"/>
      <c r="HAM56" s="96"/>
      <c r="HAN56" s="96"/>
      <c r="HAO56" s="96"/>
      <c r="HAP56" s="96"/>
      <c r="HAQ56" s="96"/>
      <c r="HAR56" s="96"/>
      <c r="HAS56" s="83"/>
      <c r="HAT56" s="97"/>
      <c r="HAU56" s="90"/>
      <c r="HAV56" s="91"/>
      <c r="HAW56" s="103"/>
      <c r="HAX56" s="104"/>
      <c r="HAY56" s="105"/>
      <c r="HAZ56" s="118"/>
      <c r="HBA56" s="96"/>
      <c r="HBB56" s="86"/>
      <c r="HBC56" s="96"/>
      <c r="HBD56" s="96"/>
      <c r="HBE56" s="96"/>
      <c r="HBF56" s="96"/>
      <c r="HBG56" s="96"/>
      <c r="HBH56" s="96"/>
      <c r="HBI56" s="96"/>
      <c r="HBJ56" s="96"/>
      <c r="HBK56" s="96"/>
      <c r="HBL56" s="96"/>
      <c r="HBM56" s="96"/>
      <c r="HBN56" s="96"/>
      <c r="HBO56" s="96"/>
      <c r="HBP56" s="96"/>
      <c r="HBQ56" s="96"/>
      <c r="HBR56" s="96"/>
      <c r="HBS56" s="96"/>
      <c r="HBT56" s="96"/>
      <c r="HBU56" s="96"/>
      <c r="HBV56" s="96"/>
      <c r="HBW56" s="96"/>
      <c r="HBX56" s="83"/>
      <c r="HBY56" s="97"/>
      <c r="HBZ56" s="90"/>
      <c r="HCA56" s="91"/>
      <c r="HCB56" s="103"/>
      <c r="HCC56" s="104"/>
      <c r="HCD56" s="105"/>
      <c r="HCE56" s="118"/>
      <c r="HCF56" s="96"/>
      <c r="HCG56" s="86"/>
      <c r="HCH56" s="96"/>
      <c r="HCI56" s="96"/>
      <c r="HCJ56" s="96"/>
      <c r="HCK56" s="96"/>
      <c r="HCL56" s="96"/>
      <c r="HCM56" s="96"/>
      <c r="HCN56" s="96"/>
      <c r="HCO56" s="96"/>
      <c r="HCP56" s="96"/>
      <c r="HCQ56" s="96"/>
      <c r="HCR56" s="96"/>
      <c r="HCS56" s="96"/>
      <c r="HCT56" s="96"/>
      <c r="HCU56" s="96"/>
      <c r="HCV56" s="96"/>
      <c r="HCW56" s="96"/>
      <c r="HCX56" s="96"/>
      <c r="HCY56" s="96"/>
      <c r="HCZ56" s="96"/>
      <c r="HDA56" s="96"/>
      <c r="HDB56" s="96"/>
      <c r="HDC56" s="83"/>
      <c r="HDD56" s="97"/>
      <c r="HDE56" s="90"/>
      <c r="HDF56" s="91"/>
      <c r="HDG56" s="103"/>
      <c r="HDH56" s="104"/>
      <c r="HDI56" s="105"/>
      <c r="HDJ56" s="118"/>
      <c r="HDK56" s="96"/>
      <c r="HDL56" s="86"/>
      <c r="HDM56" s="96"/>
      <c r="HDN56" s="96"/>
      <c r="HDO56" s="96"/>
      <c r="HDP56" s="96"/>
      <c r="HDQ56" s="96"/>
      <c r="HDR56" s="96"/>
      <c r="HDS56" s="96"/>
      <c r="HDT56" s="96"/>
      <c r="HDU56" s="96"/>
      <c r="HDV56" s="96"/>
      <c r="HDW56" s="96"/>
      <c r="HDX56" s="96"/>
      <c r="HDY56" s="96"/>
      <c r="HDZ56" s="96"/>
      <c r="HEA56" s="96"/>
      <c r="HEB56" s="96"/>
      <c r="HEC56" s="96"/>
      <c r="HED56" s="96"/>
      <c r="HEE56" s="96"/>
      <c r="HEF56" s="96"/>
      <c r="HEG56" s="96"/>
      <c r="HEH56" s="83"/>
      <c r="HEI56" s="97"/>
      <c r="HEJ56" s="90"/>
      <c r="HEK56" s="91"/>
      <c r="HEL56" s="103"/>
      <c r="HEM56" s="104"/>
      <c r="HEN56" s="105"/>
      <c r="HEO56" s="118"/>
      <c r="HEP56" s="96"/>
      <c r="HEQ56" s="86"/>
      <c r="HER56" s="96"/>
      <c r="HES56" s="96"/>
      <c r="HET56" s="96"/>
      <c r="HEU56" s="96"/>
      <c r="HEV56" s="96"/>
      <c r="HEW56" s="96"/>
      <c r="HEX56" s="96"/>
      <c r="HEY56" s="96"/>
      <c r="HEZ56" s="96"/>
      <c r="HFA56" s="96"/>
      <c r="HFB56" s="96"/>
      <c r="HFC56" s="96"/>
      <c r="HFD56" s="96"/>
      <c r="HFE56" s="96"/>
      <c r="HFF56" s="96"/>
      <c r="HFG56" s="96"/>
      <c r="HFH56" s="96"/>
      <c r="HFI56" s="96"/>
      <c r="HFJ56" s="96"/>
      <c r="HFK56" s="96"/>
      <c r="HFL56" s="96"/>
      <c r="HFM56" s="83"/>
      <c r="HFN56" s="97"/>
      <c r="HFO56" s="90"/>
      <c r="HFP56" s="91"/>
      <c r="HFQ56" s="103"/>
      <c r="HFR56" s="104"/>
      <c r="HFS56" s="105"/>
      <c r="HFT56" s="118"/>
      <c r="HFU56" s="96"/>
      <c r="HFV56" s="86"/>
      <c r="HFW56" s="96"/>
      <c r="HFX56" s="96"/>
      <c r="HFY56" s="96"/>
      <c r="HFZ56" s="96"/>
      <c r="HGA56" s="96"/>
      <c r="HGB56" s="96"/>
      <c r="HGC56" s="96"/>
      <c r="HGD56" s="96"/>
      <c r="HGE56" s="96"/>
      <c r="HGF56" s="96"/>
      <c r="HGG56" s="96"/>
      <c r="HGH56" s="96"/>
      <c r="HGI56" s="96"/>
      <c r="HGJ56" s="96"/>
      <c r="HGK56" s="96"/>
      <c r="HGL56" s="96"/>
      <c r="HGM56" s="96"/>
      <c r="HGN56" s="96"/>
      <c r="HGO56" s="96"/>
      <c r="HGP56" s="96"/>
      <c r="HGQ56" s="96"/>
      <c r="HGR56" s="83"/>
      <c r="HGS56" s="97"/>
      <c r="HGT56" s="90"/>
      <c r="HGU56" s="91"/>
      <c r="HGV56" s="103"/>
      <c r="HGW56" s="104"/>
      <c r="HGX56" s="105"/>
      <c r="HGY56" s="118"/>
      <c r="HGZ56" s="96"/>
      <c r="HHA56" s="86"/>
      <c r="HHB56" s="96"/>
      <c r="HHC56" s="96"/>
      <c r="HHD56" s="96"/>
      <c r="HHE56" s="96"/>
      <c r="HHF56" s="96"/>
      <c r="HHG56" s="96"/>
      <c r="HHH56" s="96"/>
      <c r="HHI56" s="96"/>
      <c r="HHJ56" s="96"/>
      <c r="HHK56" s="96"/>
      <c r="HHL56" s="96"/>
      <c r="HHM56" s="96"/>
      <c r="HHN56" s="96"/>
      <c r="HHO56" s="96"/>
      <c r="HHP56" s="96"/>
      <c r="HHQ56" s="96"/>
      <c r="HHR56" s="96"/>
      <c r="HHS56" s="96"/>
      <c r="HHT56" s="96"/>
      <c r="HHU56" s="96"/>
      <c r="HHV56" s="96"/>
      <c r="HHW56" s="83"/>
      <c r="HHX56" s="97"/>
      <c r="HHY56" s="90"/>
      <c r="HHZ56" s="91"/>
      <c r="HIA56" s="103"/>
      <c r="HIB56" s="104"/>
      <c r="HIC56" s="105"/>
      <c r="HID56" s="118"/>
      <c r="HIE56" s="96"/>
      <c r="HIF56" s="86"/>
      <c r="HIG56" s="96"/>
      <c r="HIH56" s="96"/>
      <c r="HII56" s="96"/>
      <c r="HIJ56" s="96"/>
      <c r="HIK56" s="96"/>
      <c r="HIL56" s="96"/>
      <c r="HIM56" s="96"/>
      <c r="HIN56" s="96"/>
      <c r="HIO56" s="96"/>
      <c r="HIP56" s="96"/>
      <c r="HIQ56" s="96"/>
      <c r="HIR56" s="96"/>
      <c r="HIS56" s="96"/>
      <c r="HIT56" s="96"/>
      <c r="HIU56" s="96"/>
      <c r="HIV56" s="96"/>
      <c r="HIW56" s="96"/>
      <c r="HIX56" s="96"/>
      <c r="HIY56" s="96"/>
      <c r="HIZ56" s="96"/>
      <c r="HJA56" s="96"/>
      <c r="HJB56" s="83"/>
      <c r="HJC56" s="97"/>
      <c r="HJD56" s="90"/>
      <c r="HJE56" s="91"/>
      <c r="HJF56" s="103"/>
      <c r="HJG56" s="104"/>
      <c r="HJH56" s="105"/>
      <c r="HJI56" s="118"/>
      <c r="HJJ56" s="96"/>
      <c r="HJK56" s="86"/>
      <c r="HJL56" s="96"/>
      <c r="HJM56" s="96"/>
      <c r="HJN56" s="96"/>
      <c r="HJO56" s="96"/>
      <c r="HJP56" s="96"/>
      <c r="HJQ56" s="96"/>
      <c r="HJR56" s="96"/>
      <c r="HJS56" s="96"/>
      <c r="HJT56" s="96"/>
      <c r="HJU56" s="96"/>
      <c r="HJV56" s="96"/>
      <c r="HJW56" s="96"/>
      <c r="HJX56" s="96"/>
      <c r="HJY56" s="96"/>
      <c r="HJZ56" s="96"/>
      <c r="HKA56" s="96"/>
      <c r="HKB56" s="96"/>
      <c r="HKC56" s="96"/>
      <c r="HKD56" s="96"/>
      <c r="HKE56" s="96"/>
      <c r="HKF56" s="96"/>
      <c r="HKG56" s="83"/>
      <c r="HKH56" s="97"/>
      <c r="HKI56" s="90"/>
      <c r="HKJ56" s="91"/>
      <c r="HKK56" s="103"/>
      <c r="HKL56" s="104"/>
      <c r="HKM56" s="105"/>
      <c r="HKN56" s="118"/>
      <c r="HKO56" s="96"/>
      <c r="HKP56" s="86"/>
      <c r="HKQ56" s="96"/>
      <c r="HKR56" s="96"/>
      <c r="HKS56" s="96"/>
      <c r="HKT56" s="96"/>
      <c r="HKU56" s="96"/>
      <c r="HKV56" s="96"/>
      <c r="HKW56" s="96"/>
      <c r="HKX56" s="96"/>
      <c r="HKY56" s="96"/>
      <c r="HKZ56" s="96"/>
      <c r="HLA56" s="96"/>
      <c r="HLB56" s="96"/>
      <c r="HLC56" s="96"/>
      <c r="HLD56" s="96"/>
      <c r="HLE56" s="96"/>
      <c r="HLF56" s="96"/>
      <c r="HLG56" s="96"/>
      <c r="HLH56" s="96"/>
      <c r="HLI56" s="96"/>
      <c r="HLJ56" s="96"/>
      <c r="HLK56" s="96"/>
      <c r="HLL56" s="83"/>
      <c r="HLM56" s="97"/>
      <c r="HLN56" s="90"/>
      <c r="HLO56" s="91"/>
      <c r="HLP56" s="103"/>
      <c r="HLQ56" s="104"/>
      <c r="HLR56" s="105"/>
      <c r="HLS56" s="118"/>
      <c r="HLT56" s="96"/>
      <c r="HLU56" s="86"/>
      <c r="HLV56" s="96"/>
      <c r="HLW56" s="96"/>
      <c r="HLX56" s="96"/>
      <c r="HLY56" s="96"/>
      <c r="HLZ56" s="96"/>
      <c r="HMA56" s="96"/>
      <c r="HMB56" s="96"/>
      <c r="HMC56" s="96"/>
      <c r="HMD56" s="96"/>
      <c r="HME56" s="96"/>
      <c r="HMF56" s="96"/>
      <c r="HMG56" s="96"/>
      <c r="HMH56" s="96"/>
      <c r="HMI56" s="96"/>
      <c r="HMJ56" s="96"/>
      <c r="HMK56" s="96"/>
      <c r="HML56" s="96"/>
      <c r="HMM56" s="96"/>
      <c r="HMN56" s="96"/>
      <c r="HMO56" s="96"/>
      <c r="HMP56" s="96"/>
      <c r="HMQ56" s="83"/>
      <c r="HMR56" s="97"/>
      <c r="HMS56" s="90"/>
      <c r="HMT56" s="91"/>
      <c r="HMU56" s="103"/>
      <c r="HMV56" s="104"/>
      <c r="HMW56" s="105"/>
      <c r="HMX56" s="118"/>
      <c r="HMY56" s="96"/>
      <c r="HMZ56" s="86"/>
      <c r="HNA56" s="96"/>
      <c r="HNB56" s="96"/>
      <c r="HNC56" s="96"/>
      <c r="HND56" s="96"/>
      <c r="HNE56" s="96"/>
      <c r="HNF56" s="96"/>
      <c r="HNG56" s="96"/>
      <c r="HNH56" s="96"/>
      <c r="HNI56" s="96"/>
      <c r="HNJ56" s="96"/>
      <c r="HNK56" s="96"/>
      <c r="HNL56" s="96"/>
      <c r="HNM56" s="96"/>
      <c r="HNN56" s="96"/>
      <c r="HNO56" s="96"/>
      <c r="HNP56" s="96"/>
      <c r="HNQ56" s="96"/>
      <c r="HNR56" s="96"/>
      <c r="HNS56" s="96"/>
      <c r="HNT56" s="96"/>
      <c r="HNU56" s="96"/>
      <c r="HNV56" s="83"/>
      <c r="HNW56" s="97"/>
      <c r="HNX56" s="90"/>
      <c r="HNY56" s="91"/>
      <c r="HNZ56" s="103"/>
      <c r="HOA56" s="104"/>
      <c r="HOB56" s="105"/>
      <c r="HOC56" s="118"/>
      <c r="HOD56" s="96"/>
      <c r="HOE56" s="86"/>
      <c r="HOF56" s="96"/>
      <c r="HOG56" s="96"/>
      <c r="HOH56" s="96"/>
      <c r="HOI56" s="96"/>
      <c r="HOJ56" s="96"/>
      <c r="HOK56" s="96"/>
      <c r="HOL56" s="96"/>
      <c r="HOM56" s="96"/>
      <c r="HON56" s="96"/>
      <c r="HOO56" s="96"/>
      <c r="HOP56" s="96"/>
      <c r="HOQ56" s="96"/>
      <c r="HOR56" s="96"/>
      <c r="HOS56" s="96"/>
      <c r="HOT56" s="96"/>
      <c r="HOU56" s="96"/>
      <c r="HOV56" s="96"/>
      <c r="HOW56" s="96"/>
      <c r="HOX56" s="96"/>
      <c r="HOY56" s="96"/>
      <c r="HOZ56" s="96"/>
      <c r="HPA56" s="83"/>
      <c r="HPB56" s="97"/>
      <c r="HPC56" s="90"/>
      <c r="HPD56" s="91"/>
      <c r="HPE56" s="103"/>
      <c r="HPF56" s="104"/>
      <c r="HPG56" s="105"/>
      <c r="HPH56" s="118"/>
      <c r="HPI56" s="96"/>
      <c r="HPJ56" s="86"/>
      <c r="HPK56" s="96"/>
      <c r="HPL56" s="96"/>
      <c r="HPM56" s="96"/>
      <c r="HPN56" s="96"/>
      <c r="HPO56" s="96"/>
      <c r="HPP56" s="96"/>
      <c r="HPQ56" s="96"/>
      <c r="HPR56" s="96"/>
      <c r="HPS56" s="96"/>
      <c r="HPT56" s="96"/>
      <c r="HPU56" s="96"/>
      <c r="HPV56" s="96"/>
      <c r="HPW56" s="96"/>
      <c r="HPX56" s="96"/>
      <c r="HPY56" s="96"/>
      <c r="HPZ56" s="96"/>
      <c r="HQA56" s="96"/>
      <c r="HQB56" s="96"/>
      <c r="HQC56" s="96"/>
      <c r="HQD56" s="96"/>
      <c r="HQE56" s="96"/>
      <c r="HQF56" s="83"/>
      <c r="HQG56" s="97"/>
      <c r="HQH56" s="90"/>
      <c r="HQI56" s="91"/>
      <c r="HQJ56" s="103"/>
      <c r="HQK56" s="104"/>
      <c r="HQL56" s="105"/>
      <c r="HQM56" s="118"/>
      <c r="HQN56" s="96"/>
      <c r="HQO56" s="86"/>
      <c r="HQP56" s="96"/>
      <c r="HQQ56" s="96"/>
      <c r="HQR56" s="96"/>
      <c r="HQS56" s="96"/>
      <c r="HQT56" s="96"/>
      <c r="HQU56" s="96"/>
      <c r="HQV56" s="96"/>
      <c r="HQW56" s="96"/>
      <c r="HQX56" s="96"/>
      <c r="HQY56" s="96"/>
      <c r="HQZ56" s="96"/>
      <c r="HRA56" s="96"/>
      <c r="HRB56" s="96"/>
      <c r="HRC56" s="96"/>
      <c r="HRD56" s="96"/>
      <c r="HRE56" s="96"/>
      <c r="HRF56" s="96"/>
      <c r="HRG56" s="96"/>
      <c r="HRH56" s="96"/>
      <c r="HRI56" s="96"/>
      <c r="HRJ56" s="96"/>
      <c r="HRK56" s="83"/>
      <c r="HRL56" s="97"/>
      <c r="HRM56" s="90"/>
      <c r="HRN56" s="91"/>
      <c r="HRO56" s="103"/>
      <c r="HRP56" s="104"/>
      <c r="HRQ56" s="105"/>
      <c r="HRR56" s="118"/>
      <c r="HRS56" s="96"/>
      <c r="HRT56" s="86"/>
      <c r="HRU56" s="96"/>
      <c r="HRV56" s="96"/>
      <c r="HRW56" s="96"/>
      <c r="HRX56" s="96"/>
      <c r="HRY56" s="96"/>
      <c r="HRZ56" s="96"/>
      <c r="HSA56" s="96"/>
      <c r="HSB56" s="96"/>
      <c r="HSC56" s="96"/>
      <c r="HSD56" s="96"/>
      <c r="HSE56" s="96"/>
      <c r="HSF56" s="96"/>
      <c r="HSG56" s="96"/>
      <c r="HSH56" s="96"/>
      <c r="HSI56" s="96"/>
      <c r="HSJ56" s="96"/>
      <c r="HSK56" s="96"/>
      <c r="HSL56" s="96"/>
      <c r="HSM56" s="96"/>
      <c r="HSN56" s="96"/>
      <c r="HSO56" s="96"/>
      <c r="HSP56" s="83"/>
      <c r="HSQ56" s="97"/>
      <c r="HSR56" s="90"/>
      <c r="HSS56" s="91"/>
      <c r="HST56" s="103"/>
      <c r="HSU56" s="104"/>
      <c r="HSV56" s="105"/>
      <c r="HSW56" s="118"/>
      <c r="HSX56" s="96"/>
      <c r="HSY56" s="86"/>
      <c r="HSZ56" s="96"/>
      <c r="HTA56" s="96"/>
      <c r="HTB56" s="96"/>
      <c r="HTC56" s="96"/>
      <c r="HTD56" s="96"/>
      <c r="HTE56" s="96"/>
      <c r="HTF56" s="96"/>
      <c r="HTG56" s="96"/>
      <c r="HTH56" s="96"/>
      <c r="HTI56" s="96"/>
      <c r="HTJ56" s="96"/>
      <c r="HTK56" s="96"/>
      <c r="HTL56" s="96"/>
      <c r="HTM56" s="96"/>
      <c r="HTN56" s="96"/>
      <c r="HTO56" s="96"/>
      <c r="HTP56" s="96"/>
      <c r="HTQ56" s="96"/>
      <c r="HTR56" s="96"/>
      <c r="HTS56" s="96"/>
      <c r="HTT56" s="96"/>
      <c r="HTU56" s="83"/>
      <c r="HTV56" s="97"/>
      <c r="HTW56" s="90"/>
      <c r="HTX56" s="91"/>
      <c r="HTY56" s="103"/>
      <c r="HTZ56" s="104"/>
      <c r="HUA56" s="105"/>
      <c r="HUB56" s="118"/>
      <c r="HUC56" s="96"/>
      <c r="HUD56" s="86"/>
      <c r="HUE56" s="96"/>
      <c r="HUF56" s="96"/>
      <c r="HUG56" s="96"/>
      <c r="HUH56" s="96"/>
      <c r="HUI56" s="96"/>
      <c r="HUJ56" s="96"/>
      <c r="HUK56" s="96"/>
      <c r="HUL56" s="96"/>
      <c r="HUM56" s="96"/>
      <c r="HUN56" s="96"/>
      <c r="HUO56" s="96"/>
      <c r="HUP56" s="96"/>
      <c r="HUQ56" s="96"/>
      <c r="HUR56" s="96"/>
      <c r="HUS56" s="96"/>
      <c r="HUT56" s="96"/>
      <c r="HUU56" s="96"/>
      <c r="HUV56" s="96"/>
      <c r="HUW56" s="96"/>
      <c r="HUX56" s="96"/>
      <c r="HUY56" s="96"/>
      <c r="HUZ56" s="83"/>
      <c r="HVA56" s="97"/>
      <c r="HVB56" s="90"/>
      <c r="HVC56" s="91"/>
      <c r="HVD56" s="103"/>
      <c r="HVE56" s="104"/>
      <c r="HVF56" s="105"/>
      <c r="HVG56" s="118"/>
      <c r="HVH56" s="96"/>
      <c r="HVI56" s="86"/>
      <c r="HVJ56" s="96"/>
      <c r="HVK56" s="96"/>
      <c r="HVL56" s="96"/>
      <c r="HVM56" s="96"/>
      <c r="HVN56" s="96"/>
      <c r="HVO56" s="96"/>
      <c r="HVP56" s="96"/>
      <c r="HVQ56" s="96"/>
      <c r="HVR56" s="96"/>
      <c r="HVS56" s="96"/>
      <c r="HVT56" s="96"/>
      <c r="HVU56" s="96"/>
      <c r="HVV56" s="96"/>
      <c r="HVW56" s="96"/>
      <c r="HVX56" s="96"/>
      <c r="HVY56" s="96"/>
      <c r="HVZ56" s="96"/>
      <c r="HWA56" s="96"/>
      <c r="HWB56" s="96"/>
      <c r="HWC56" s="96"/>
      <c r="HWD56" s="96"/>
      <c r="HWE56" s="83"/>
      <c r="HWF56" s="97"/>
      <c r="HWG56" s="90"/>
      <c r="HWH56" s="91"/>
      <c r="HWI56" s="103"/>
      <c r="HWJ56" s="104"/>
      <c r="HWK56" s="105"/>
      <c r="HWL56" s="118"/>
      <c r="HWM56" s="96"/>
      <c r="HWN56" s="86"/>
      <c r="HWO56" s="96"/>
      <c r="HWP56" s="96"/>
      <c r="HWQ56" s="96"/>
      <c r="HWR56" s="96"/>
      <c r="HWS56" s="96"/>
      <c r="HWT56" s="96"/>
      <c r="HWU56" s="96"/>
      <c r="HWV56" s="96"/>
      <c r="HWW56" s="96"/>
      <c r="HWX56" s="96"/>
      <c r="HWY56" s="96"/>
      <c r="HWZ56" s="96"/>
      <c r="HXA56" s="96"/>
      <c r="HXB56" s="96"/>
      <c r="HXC56" s="96"/>
      <c r="HXD56" s="96"/>
      <c r="HXE56" s="96"/>
      <c r="HXF56" s="96"/>
      <c r="HXG56" s="96"/>
      <c r="HXH56" s="96"/>
      <c r="HXI56" s="96"/>
      <c r="HXJ56" s="83"/>
      <c r="HXK56" s="97"/>
      <c r="HXL56" s="90"/>
      <c r="HXM56" s="91"/>
      <c r="HXN56" s="103"/>
      <c r="HXO56" s="104"/>
      <c r="HXP56" s="105"/>
      <c r="HXQ56" s="118"/>
      <c r="HXR56" s="96"/>
      <c r="HXS56" s="86"/>
      <c r="HXT56" s="96"/>
      <c r="HXU56" s="96"/>
      <c r="HXV56" s="96"/>
      <c r="HXW56" s="96"/>
      <c r="HXX56" s="96"/>
      <c r="HXY56" s="96"/>
      <c r="HXZ56" s="96"/>
      <c r="HYA56" s="96"/>
      <c r="HYB56" s="96"/>
      <c r="HYC56" s="96"/>
      <c r="HYD56" s="96"/>
      <c r="HYE56" s="96"/>
      <c r="HYF56" s="96"/>
      <c r="HYG56" s="96"/>
      <c r="HYH56" s="96"/>
      <c r="HYI56" s="96"/>
      <c r="HYJ56" s="96"/>
      <c r="HYK56" s="96"/>
      <c r="HYL56" s="96"/>
      <c r="HYM56" s="96"/>
      <c r="HYN56" s="96"/>
      <c r="HYO56" s="83"/>
      <c r="HYP56" s="97"/>
      <c r="HYQ56" s="90"/>
      <c r="HYR56" s="91"/>
      <c r="HYS56" s="103"/>
      <c r="HYT56" s="104"/>
      <c r="HYU56" s="105"/>
      <c r="HYV56" s="118"/>
      <c r="HYW56" s="96"/>
      <c r="HYX56" s="86"/>
      <c r="HYY56" s="96"/>
      <c r="HYZ56" s="96"/>
      <c r="HZA56" s="96"/>
      <c r="HZB56" s="96"/>
      <c r="HZC56" s="96"/>
      <c r="HZD56" s="96"/>
      <c r="HZE56" s="96"/>
      <c r="HZF56" s="96"/>
      <c r="HZG56" s="96"/>
      <c r="HZH56" s="96"/>
      <c r="HZI56" s="96"/>
      <c r="HZJ56" s="96"/>
      <c r="HZK56" s="96"/>
      <c r="HZL56" s="96"/>
      <c r="HZM56" s="96"/>
      <c r="HZN56" s="96"/>
      <c r="HZO56" s="96"/>
      <c r="HZP56" s="96"/>
      <c r="HZQ56" s="96"/>
      <c r="HZR56" s="96"/>
      <c r="HZS56" s="96"/>
      <c r="HZT56" s="83"/>
      <c r="HZU56" s="97"/>
      <c r="HZV56" s="90"/>
      <c r="HZW56" s="91"/>
      <c r="HZX56" s="103"/>
      <c r="HZY56" s="104"/>
      <c r="HZZ56" s="105"/>
      <c r="IAA56" s="118"/>
      <c r="IAB56" s="96"/>
      <c r="IAC56" s="86"/>
      <c r="IAD56" s="96"/>
      <c r="IAE56" s="96"/>
      <c r="IAF56" s="96"/>
      <c r="IAG56" s="96"/>
      <c r="IAH56" s="96"/>
      <c r="IAI56" s="96"/>
      <c r="IAJ56" s="96"/>
      <c r="IAK56" s="96"/>
      <c r="IAL56" s="96"/>
      <c r="IAM56" s="96"/>
      <c r="IAN56" s="96"/>
      <c r="IAO56" s="96"/>
      <c r="IAP56" s="96"/>
      <c r="IAQ56" s="96"/>
      <c r="IAR56" s="96"/>
      <c r="IAS56" s="96"/>
      <c r="IAT56" s="96"/>
      <c r="IAU56" s="96"/>
      <c r="IAV56" s="96"/>
      <c r="IAW56" s="96"/>
      <c r="IAX56" s="96"/>
      <c r="IAY56" s="83"/>
      <c r="IAZ56" s="97"/>
      <c r="IBA56" s="90"/>
      <c r="IBB56" s="91"/>
      <c r="IBC56" s="103"/>
      <c r="IBD56" s="104"/>
      <c r="IBE56" s="105"/>
      <c r="IBF56" s="118"/>
      <c r="IBG56" s="96"/>
      <c r="IBH56" s="86"/>
      <c r="IBI56" s="96"/>
      <c r="IBJ56" s="96"/>
      <c r="IBK56" s="96"/>
      <c r="IBL56" s="96"/>
      <c r="IBM56" s="96"/>
      <c r="IBN56" s="96"/>
      <c r="IBO56" s="96"/>
      <c r="IBP56" s="96"/>
      <c r="IBQ56" s="96"/>
      <c r="IBR56" s="96"/>
      <c r="IBS56" s="96"/>
      <c r="IBT56" s="96"/>
      <c r="IBU56" s="96"/>
      <c r="IBV56" s="96"/>
      <c r="IBW56" s="96"/>
      <c r="IBX56" s="96"/>
      <c r="IBY56" s="96"/>
      <c r="IBZ56" s="96"/>
      <c r="ICA56" s="96"/>
      <c r="ICB56" s="96"/>
      <c r="ICC56" s="96"/>
      <c r="ICD56" s="83"/>
      <c r="ICE56" s="97"/>
      <c r="ICF56" s="90"/>
      <c r="ICG56" s="91"/>
      <c r="ICH56" s="103"/>
      <c r="ICI56" s="104"/>
      <c r="ICJ56" s="105"/>
      <c r="ICK56" s="118"/>
      <c r="ICL56" s="96"/>
      <c r="ICM56" s="86"/>
      <c r="ICN56" s="96"/>
      <c r="ICO56" s="96"/>
      <c r="ICP56" s="96"/>
      <c r="ICQ56" s="96"/>
      <c r="ICR56" s="96"/>
      <c r="ICS56" s="96"/>
      <c r="ICT56" s="96"/>
      <c r="ICU56" s="96"/>
      <c r="ICV56" s="96"/>
      <c r="ICW56" s="96"/>
      <c r="ICX56" s="96"/>
      <c r="ICY56" s="96"/>
      <c r="ICZ56" s="96"/>
      <c r="IDA56" s="96"/>
      <c r="IDB56" s="96"/>
      <c r="IDC56" s="96"/>
      <c r="IDD56" s="96"/>
      <c r="IDE56" s="96"/>
      <c r="IDF56" s="96"/>
      <c r="IDG56" s="96"/>
      <c r="IDH56" s="96"/>
      <c r="IDI56" s="83"/>
      <c r="IDJ56" s="97"/>
      <c r="IDK56" s="90"/>
      <c r="IDL56" s="91"/>
      <c r="IDM56" s="103"/>
      <c r="IDN56" s="104"/>
      <c r="IDO56" s="105"/>
      <c r="IDP56" s="118"/>
      <c r="IDQ56" s="96"/>
      <c r="IDR56" s="86"/>
      <c r="IDS56" s="96"/>
      <c r="IDT56" s="96"/>
      <c r="IDU56" s="96"/>
      <c r="IDV56" s="96"/>
      <c r="IDW56" s="96"/>
      <c r="IDX56" s="96"/>
      <c r="IDY56" s="96"/>
      <c r="IDZ56" s="96"/>
      <c r="IEA56" s="96"/>
      <c r="IEB56" s="96"/>
      <c r="IEC56" s="96"/>
      <c r="IED56" s="96"/>
      <c r="IEE56" s="96"/>
      <c r="IEF56" s="96"/>
      <c r="IEG56" s="96"/>
      <c r="IEH56" s="96"/>
      <c r="IEI56" s="96"/>
      <c r="IEJ56" s="96"/>
      <c r="IEK56" s="96"/>
      <c r="IEL56" s="96"/>
      <c r="IEM56" s="96"/>
      <c r="IEN56" s="83"/>
      <c r="IEO56" s="97"/>
      <c r="IEP56" s="90"/>
      <c r="IEQ56" s="91"/>
      <c r="IER56" s="103"/>
      <c r="IES56" s="104"/>
      <c r="IET56" s="105"/>
      <c r="IEU56" s="118"/>
      <c r="IEV56" s="96"/>
      <c r="IEW56" s="86"/>
      <c r="IEX56" s="96"/>
      <c r="IEY56" s="96"/>
      <c r="IEZ56" s="96"/>
      <c r="IFA56" s="96"/>
      <c r="IFB56" s="96"/>
      <c r="IFC56" s="96"/>
      <c r="IFD56" s="96"/>
      <c r="IFE56" s="96"/>
      <c r="IFF56" s="96"/>
      <c r="IFG56" s="96"/>
      <c r="IFH56" s="96"/>
      <c r="IFI56" s="96"/>
      <c r="IFJ56" s="96"/>
      <c r="IFK56" s="96"/>
      <c r="IFL56" s="96"/>
      <c r="IFM56" s="96"/>
      <c r="IFN56" s="96"/>
      <c r="IFO56" s="96"/>
      <c r="IFP56" s="96"/>
      <c r="IFQ56" s="96"/>
      <c r="IFR56" s="96"/>
      <c r="IFS56" s="83"/>
      <c r="IFT56" s="97"/>
      <c r="IFU56" s="90"/>
      <c r="IFV56" s="91"/>
      <c r="IFW56" s="103"/>
      <c r="IFX56" s="104"/>
      <c r="IFY56" s="105"/>
      <c r="IFZ56" s="118"/>
      <c r="IGA56" s="96"/>
      <c r="IGB56" s="86"/>
      <c r="IGC56" s="96"/>
      <c r="IGD56" s="96"/>
      <c r="IGE56" s="96"/>
      <c r="IGF56" s="96"/>
      <c r="IGG56" s="96"/>
      <c r="IGH56" s="96"/>
      <c r="IGI56" s="96"/>
      <c r="IGJ56" s="96"/>
      <c r="IGK56" s="96"/>
      <c r="IGL56" s="96"/>
      <c r="IGM56" s="96"/>
      <c r="IGN56" s="96"/>
      <c r="IGO56" s="96"/>
      <c r="IGP56" s="96"/>
      <c r="IGQ56" s="96"/>
      <c r="IGR56" s="96"/>
      <c r="IGS56" s="96"/>
      <c r="IGT56" s="96"/>
      <c r="IGU56" s="96"/>
      <c r="IGV56" s="96"/>
      <c r="IGW56" s="96"/>
      <c r="IGX56" s="83"/>
      <c r="IGY56" s="97"/>
      <c r="IGZ56" s="90"/>
      <c r="IHA56" s="91"/>
      <c r="IHB56" s="103"/>
      <c r="IHC56" s="104"/>
      <c r="IHD56" s="105"/>
      <c r="IHE56" s="118"/>
      <c r="IHF56" s="96"/>
      <c r="IHG56" s="86"/>
      <c r="IHH56" s="96"/>
      <c r="IHI56" s="96"/>
      <c r="IHJ56" s="96"/>
      <c r="IHK56" s="96"/>
      <c r="IHL56" s="96"/>
      <c r="IHM56" s="96"/>
      <c r="IHN56" s="96"/>
      <c r="IHO56" s="96"/>
      <c r="IHP56" s="96"/>
      <c r="IHQ56" s="96"/>
      <c r="IHR56" s="96"/>
      <c r="IHS56" s="96"/>
      <c r="IHT56" s="96"/>
      <c r="IHU56" s="96"/>
      <c r="IHV56" s="96"/>
      <c r="IHW56" s="96"/>
      <c r="IHX56" s="96"/>
      <c r="IHY56" s="96"/>
      <c r="IHZ56" s="96"/>
      <c r="IIA56" s="96"/>
      <c r="IIB56" s="96"/>
      <c r="IIC56" s="83"/>
      <c r="IID56" s="97"/>
      <c r="IIE56" s="90"/>
      <c r="IIF56" s="91"/>
      <c r="IIG56" s="103"/>
      <c r="IIH56" s="104"/>
      <c r="III56" s="105"/>
      <c r="IIJ56" s="118"/>
      <c r="IIK56" s="96"/>
      <c r="IIL56" s="86"/>
      <c r="IIM56" s="96"/>
      <c r="IIN56" s="96"/>
      <c r="IIO56" s="96"/>
      <c r="IIP56" s="96"/>
      <c r="IIQ56" s="96"/>
      <c r="IIR56" s="96"/>
      <c r="IIS56" s="96"/>
      <c r="IIT56" s="96"/>
      <c r="IIU56" s="96"/>
      <c r="IIV56" s="96"/>
      <c r="IIW56" s="96"/>
      <c r="IIX56" s="96"/>
      <c r="IIY56" s="96"/>
      <c r="IIZ56" s="96"/>
      <c r="IJA56" s="96"/>
      <c r="IJB56" s="96"/>
      <c r="IJC56" s="96"/>
      <c r="IJD56" s="96"/>
      <c r="IJE56" s="96"/>
      <c r="IJF56" s="96"/>
      <c r="IJG56" s="96"/>
      <c r="IJH56" s="83"/>
      <c r="IJI56" s="97"/>
      <c r="IJJ56" s="90"/>
      <c r="IJK56" s="91"/>
      <c r="IJL56" s="103"/>
      <c r="IJM56" s="104"/>
      <c r="IJN56" s="105"/>
      <c r="IJO56" s="118"/>
      <c r="IJP56" s="96"/>
      <c r="IJQ56" s="86"/>
      <c r="IJR56" s="96"/>
      <c r="IJS56" s="96"/>
      <c r="IJT56" s="96"/>
      <c r="IJU56" s="96"/>
      <c r="IJV56" s="96"/>
      <c r="IJW56" s="96"/>
      <c r="IJX56" s="96"/>
      <c r="IJY56" s="96"/>
      <c r="IJZ56" s="96"/>
      <c r="IKA56" s="96"/>
      <c r="IKB56" s="96"/>
      <c r="IKC56" s="96"/>
      <c r="IKD56" s="96"/>
      <c r="IKE56" s="96"/>
      <c r="IKF56" s="96"/>
      <c r="IKG56" s="96"/>
      <c r="IKH56" s="96"/>
      <c r="IKI56" s="96"/>
      <c r="IKJ56" s="96"/>
      <c r="IKK56" s="96"/>
      <c r="IKL56" s="96"/>
      <c r="IKM56" s="83"/>
      <c r="IKN56" s="97"/>
      <c r="IKO56" s="90"/>
      <c r="IKP56" s="91"/>
      <c r="IKQ56" s="103"/>
      <c r="IKR56" s="104"/>
      <c r="IKS56" s="105"/>
      <c r="IKT56" s="118"/>
      <c r="IKU56" s="96"/>
      <c r="IKV56" s="86"/>
      <c r="IKW56" s="96"/>
      <c r="IKX56" s="96"/>
      <c r="IKY56" s="96"/>
      <c r="IKZ56" s="96"/>
      <c r="ILA56" s="96"/>
      <c r="ILB56" s="96"/>
      <c r="ILC56" s="96"/>
      <c r="ILD56" s="96"/>
      <c r="ILE56" s="96"/>
      <c r="ILF56" s="96"/>
      <c r="ILG56" s="96"/>
      <c r="ILH56" s="96"/>
      <c r="ILI56" s="96"/>
      <c r="ILJ56" s="96"/>
      <c r="ILK56" s="96"/>
      <c r="ILL56" s="96"/>
      <c r="ILM56" s="96"/>
      <c r="ILN56" s="96"/>
      <c r="ILO56" s="96"/>
      <c r="ILP56" s="96"/>
      <c r="ILQ56" s="96"/>
      <c r="ILR56" s="83"/>
      <c r="ILS56" s="97"/>
      <c r="ILT56" s="90"/>
      <c r="ILU56" s="91"/>
      <c r="ILV56" s="103"/>
      <c r="ILW56" s="104"/>
      <c r="ILX56" s="105"/>
      <c r="ILY56" s="118"/>
      <c r="ILZ56" s="96"/>
      <c r="IMA56" s="86"/>
      <c r="IMB56" s="96"/>
      <c r="IMC56" s="96"/>
      <c r="IMD56" s="96"/>
      <c r="IME56" s="96"/>
      <c r="IMF56" s="96"/>
      <c r="IMG56" s="96"/>
      <c r="IMH56" s="96"/>
      <c r="IMI56" s="96"/>
      <c r="IMJ56" s="96"/>
      <c r="IMK56" s="96"/>
      <c r="IML56" s="96"/>
      <c r="IMM56" s="96"/>
      <c r="IMN56" s="96"/>
      <c r="IMO56" s="96"/>
      <c r="IMP56" s="96"/>
      <c r="IMQ56" s="96"/>
      <c r="IMR56" s="96"/>
      <c r="IMS56" s="96"/>
      <c r="IMT56" s="96"/>
      <c r="IMU56" s="96"/>
      <c r="IMV56" s="96"/>
      <c r="IMW56" s="83"/>
      <c r="IMX56" s="97"/>
      <c r="IMY56" s="90"/>
      <c r="IMZ56" s="91"/>
      <c r="INA56" s="103"/>
      <c r="INB56" s="104"/>
      <c r="INC56" s="105"/>
      <c r="IND56" s="118"/>
      <c r="INE56" s="96"/>
      <c r="INF56" s="86"/>
      <c r="ING56" s="96"/>
      <c r="INH56" s="96"/>
      <c r="INI56" s="96"/>
      <c r="INJ56" s="96"/>
      <c r="INK56" s="96"/>
      <c r="INL56" s="96"/>
      <c r="INM56" s="96"/>
      <c r="INN56" s="96"/>
      <c r="INO56" s="96"/>
      <c r="INP56" s="96"/>
      <c r="INQ56" s="96"/>
      <c r="INR56" s="96"/>
      <c r="INS56" s="96"/>
      <c r="INT56" s="96"/>
      <c r="INU56" s="96"/>
      <c r="INV56" s="96"/>
      <c r="INW56" s="96"/>
      <c r="INX56" s="96"/>
      <c r="INY56" s="96"/>
      <c r="INZ56" s="96"/>
      <c r="IOA56" s="96"/>
      <c r="IOB56" s="83"/>
      <c r="IOC56" s="97"/>
      <c r="IOD56" s="90"/>
      <c r="IOE56" s="91"/>
      <c r="IOF56" s="103"/>
      <c r="IOG56" s="104"/>
      <c r="IOH56" s="105"/>
      <c r="IOI56" s="118"/>
      <c r="IOJ56" s="96"/>
      <c r="IOK56" s="86"/>
      <c r="IOL56" s="96"/>
      <c r="IOM56" s="96"/>
      <c r="ION56" s="96"/>
      <c r="IOO56" s="96"/>
      <c r="IOP56" s="96"/>
      <c r="IOQ56" s="96"/>
      <c r="IOR56" s="96"/>
      <c r="IOS56" s="96"/>
      <c r="IOT56" s="96"/>
      <c r="IOU56" s="96"/>
      <c r="IOV56" s="96"/>
      <c r="IOW56" s="96"/>
      <c r="IOX56" s="96"/>
      <c r="IOY56" s="96"/>
      <c r="IOZ56" s="96"/>
      <c r="IPA56" s="96"/>
      <c r="IPB56" s="96"/>
      <c r="IPC56" s="96"/>
      <c r="IPD56" s="96"/>
      <c r="IPE56" s="96"/>
      <c r="IPF56" s="96"/>
      <c r="IPG56" s="83"/>
      <c r="IPH56" s="97"/>
      <c r="IPI56" s="90"/>
      <c r="IPJ56" s="91"/>
      <c r="IPK56" s="103"/>
      <c r="IPL56" s="104"/>
      <c r="IPM56" s="105"/>
      <c r="IPN56" s="118"/>
      <c r="IPO56" s="96"/>
      <c r="IPP56" s="86"/>
      <c r="IPQ56" s="96"/>
      <c r="IPR56" s="96"/>
      <c r="IPS56" s="96"/>
      <c r="IPT56" s="96"/>
      <c r="IPU56" s="96"/>
      <c r="IPV56" s="96"/>
      <c r="IPW56" s="96"/>
      <c r="IPX56" s="96"/>
      <c r="IPY56" s="96"/>
      <c r="IPZ56" s="96"/>
      <c r="IQA56" s="96"/>
      <c r="IQB56" s="96"/>
      <c r="IQC56" s="96"/>
      <c r="IQD56" s="96"/>
      <c r="IQE56" s="96"/>
      <c r="IQF56" s="96"/>
      <c r="IQG56" s="96"/>
      <c r="IQH56" s="96"/>
      <c r="IQI56" s="96"/>
      <c r="IQJ56" s="96"/>
      <c r="IQK56" s="96"/>
      <c r="IQL56" s="83"/>
      <c r="IQM56" s="97"/>
      <c r="IQN56" s="90"/>
      <c r="IQO56" s="91"/>
      <c r="IQP56" s="103"/>
      <c r="IQQ56" s="104"/>
      <c r="IQR56" s="105"/>
      <c r="IQS56" s="118"/>
      <c r="IQT56" s="96"/>
      <c r="IQU56" s="86"/>
      <c r="IQV56" s="96"/>
      <c r="IQW56" s="96"/>
      <c r="IQX56" s="96"/>
      <c r="IQY56" s="96"/>
      <c r="IQZ56" s="96"/>
      <c r="IRA56" s="96"/>
      <c r="IRB56" s="96"/>
      <c r="IRC56" s="96"/>
      <c r="IRD56" s="96"/>
      <c r="IRE56" s="96"/>
      <c r="IRF56" s="96"/>
      <c r="IRG56" s="96"/>
      <c r="IRH56" s="96"/>
      <c r="IRI56" s="96"/>
      <c r="IRJ56" s="96"/>
      <c r="IRK56" s="96"/>
      <c r="IRL56" s="96"/>
      <c r="IRM56" s="96"/>
      <c r="IRN56" s="96"/>
      <c r="IRO56" s="96"/>
      <c r="IRP56" s="96"/>
      <c r="IRQ56" s="83"/>
      <c r="IRR56" s="97"/>
      <c r="IRS56" s="90"/>
      <c r="IRT56" s="91"/>
      <c r="IRU56" s="103"/>
      <c r="IRV56" s="104"/>
      <c r="IRW56" s="105"/>
      <c r="IRX56" s="118"/>
      <c r="IRY56" s="96"/>
      <c r="IRZ56" s="86"/>
      <c r="ISA56" s="96"/>
      <c r="ISB56" s="96"/>
      <c r="ISC56" s="96"/>
      <c r="ISD56" s="96"/>
      <c r="ISE56" s="96"/>
      <c r="ISF56" s="96"/>
      <c r="ISG56" s="96"/>
      <c r="ISH56" s="96"/>
      <c r="ISI56" s="96"/>
      <c r="ISJ56" s="96"/>
      <c r="ISK56" s="96"/>
      <c r="ISL56" s="96"/>
      <c r="ISM56" s="96"/>
      <c r="ISN56" s="96"/>
      <c r="ISO56" s="96"/>
      <c r="ISP56" s="96"/>
      <c r="ISQ56" s="96"/>
      <c r="ISR56" s="96"/>
      <c r="ISS56" s="96"/>
      <c r="IST56" s="96"/>
      <c r="ISU56" s="96"/>
      <c r="ISV56" s="83"/>
      <c r="ISW56" s="97"/>
      <c r="ISX56" s="90"/>
      <c r="ISY56" s="91"/>
      <c r="ISZ56" s="103"/>
      <c r="ITA56" s="104"/>
      <c r="ITB56" s="105"/>
      <c r="ITC56" s="118"/>
      <c r="ITD56" s="96"/>
      <c r="ITE56" s="86"/>
      <c r="ITF56" s="96"/>
      <c r="ITG56" s="96"/>
      <c r="ITH56" s="96"/>
      <c r="ITI56" s="96"/>
      <c r="ITJ56" s="96"/>
      <c r="ITK56" s="96"/>
      <c r="ITL56" s="96"/>
      <c r="ITM56" s="96"/>
      <c r="ITN56" s="96"/>
      <c r="ITO56" s="96"/>
      <c r="ITP56" s="96"/>
      <c r="ITQ56" s="96"/>
      <c r="ITR56" s="96"/>
      <c r="ITS56" s="96"/>
      <c r="ITT56" s="96"/>
      <c r="ITU56" s="96"/>
      <c r="ITV56" s="96"/>
      <c r="ITW56" s="96"/>
      <c r="ITX56" s="96"/>
      <c r="ITY56" s="96"/>
      <c r="ITZ56" s="96"/>
      <c r="IUA56" s="83"/>
      <c r="IUB56" s="97"/>
      <c r="IUC56" s="90"/>
      <c r="IUD56" s="91"/>
      <c r="IUE56" s="103"/>
      <c r="IUF56" s="104"/>
      <c r="IUG56" s="105"/>
      <c r="IUH56" s="118"/>
      <c r="IUI56" s="96"/>
      <c r="IUJ56" s="86"/>
      <c r="IUK56" s="96"/>
      <c r="IUL56" s="96"/>
      <c r="IUM56" s="96"/>
      <c r="IUN56" s="96"/>
      <c r="IUO56" s="96"/>
      <c r="IUP56" s="96"/>
      <c r="IUQ56" s="96"/>
      <c r="IUR56" s="96"/>
      <c r="IUS56" s="96"/>
      <c r="IUT56" s="96"/>
      <c r="IUU56" s="96"/>
      <c r="IUV56" s="96"/>
      <c r="IUW56" s="96"/>
      <c r="IUX56" s="96"/>
      <c r="IUY56" s="96"/>
      <c r="IUZ56" s="96"/>
      <c r="IVA56" s="96"/>
      <c r="IVB56" s="96"/>
      <c r="IVC56" s="96"/>
      <c r="IVD56" s="96"/>
      <c r="IVE56" s="96"/>
      <c r="IVF56" s="83"/>
      <c r="IVG56" s="97"/>
      <c r="IVH56" s="90"/>
      <c r="IVI56" s="91"/>
      <c r="IVJ56" s="103"/>
      <c r="IVK56" s="104"/>
      <c r="IVL56" s="105"/>
      <c r="IVM56" s="118"/>
      <c r="IVN56" s="96"/>
      <c r="IVO56" s="86"/>
      <c r="IVP56" s="96"/>
      <c r="IVQ56" s="96"/>
      <c r="IVR56" s="96"/>
      <c r="IVS56" s="96"/>
      <c r="IVT56" s="96"/>
      <c r="IVU56" s="96"/>
      <c r="IVV56" s="96"/>
      <c r="IVW56" s="96"/>
      <c r="IVX56" s="96"/>
      <c r="IVY56" s="96"/>
      <c r="IVZ56" s="96"/>
      <c r="IWA56" s="96"/>
      <c r="IWB56" s="96"/>
      <c r="IWC56" s="96"/>
      <c r="IWD56" s="96"/>
      <c r="IWE56" s="96"/>
      <c r="IWF56" s="96"/>
      <c r="IWG56" s="96"/>
      <c r="IWH56" s="96"/>
      <c r="IWI56" s="96"/>
      <c r="IWJ56" s="96"/>
      <c r="IWK56" s="83"/>
      <c r="IWL56" s="97"/>
      <c r="IWM56" s="90"/>
      <c r="IWN56" s="91"/>
      <c r="IWO56" s="103"/>
      <c r="IWP56" s="104"/>
      <c r="IWQ56" s="105"/>
      <c r="IWR56" s="118"/>
      <c r="IWS56" s="96"/>
      <c r="IWT56" s="86"/>
      <c r="IWU56" s="96"/>
      <c r="IWV56" s="96"/>
      <c r="IWW56" s="96"/>
      <c r="IWX56" s="96"/>
      <c r="IWY56" s="96"/>
      <c r="IWZ56" s="96"/>
      <c r="IXA56" s="96"/>
      <c r="IXB56" s="96"/>
      <c r="IXC56" s="96"/>
      <c r="IXD56" s="96"/>
      <c r="IXE56" s="96"/>
      <c r="IXF56" s="96"/>
      <c r="IXG56" s="96"/>
      <c r="IXH56" s="96"/>
      <c r="IXI56" s="96"/>
      <c r="IXJ56" s="96"/>
      <c r="IXK56" s="96"/>
      <c r="IXL56" s="96"/>
      <c r="IXM56" s="96"/>
      <c r="IXN56" s="96"/>
      <c r="IXO56" s="96"/>
      <c r="IXP56" s="83"/>
      <c r="IXQ56" s="97"/>
      <c r="IXR56" s="90"/>
      <c r="IXS56" s="91"/>
      <c r="IXT56" s="103"/>
      <c r="IXU56" s="104"/>
      <c r="IXV56" s="105"/>
      <c r="IXW56" s="118"/>
      <c r="IXX56" s="96"/>
      <c r="IXY56" s="86"/>
      <c r="IXZ56" s="96"/>
      <c r="IYA56" s="96"/>
      <c r="IYB56" s="96"/>
      <c r="IYC56" s="96"/>
      <c r="IYD56" s="96"/>
      <c r="IYE56" s="96"/>
      <c r="IYF56" s="96"/>
      <c r="IYG56" s="96"/>
      <c r="IYH56" s="96"/>
      <c r="IYI56" s="96"/>
      <c r="IYJ56" s="96"/>
      <c r="IYK56" s="96"/>
      <c r="IYL56" s="96"/>
      <c r="IYM56" s="96"/>
      <c r="IYN56" s="96"/>
      <c r="IYO56" s="96"/>
      <c r="IYP56" s="96"/>
      <c r="IYQ56" s="96"/>
      <c r="IYR56" s="96"/>
      <c r="IYS56" s="96"/>
      <c r="IYT56" s="96"/>
      <c r="IYU56" s="83"/>
      <c r="IYV56" s="97"/>
      <c r="IYW56" s="90"/>
      <c r="IYX56" s="91"/>
      <c r="IYY56" s="103"/>
      <c r="IYZ56" s="104"/>
      <c r="IZA56" s="105"/>
      <c r="IZB56" s="118"/>
      <c r="IZC56" s="96"/>
      <c r="IZD56" s="86"/>
      <c r="IZE56" s="96"/>
      <c r="IZF56" s="96"/>
      <c r="IZG56" s="96"/>
      <c r="IZH56" s="96"/>
      <c r="IZI56" s="96"/>
      <c r="IZJ56" s="96"/>
      <c r="IZK56" s="96"/>
      <c r="IZL56" s="96"/>
      <c r="IZM56" s="96"/>
      <c r="IZN56" s="96"/>
      <c r="IZO56" s="96"/>
      <c r="IZP56" s="96"/>
      <c r="IZQ56" s="96"/>
      <c r="IZR56" s="96"/>
      <c r="IZS56" s="96"/>
      <c r="IZT56" s="96"/>
      <c r="IZU56" s="96"/>
      <c r="IZV56" s="96"/>
      <c r="IZW56" s="96"/>
      <c r="IZX56" s="96"/>
      <c r="IZY56" s="96"/>
      <c r="IZZ56" s="83"/>
      <c r="JAA56" s="97"/>
      <c r="JAB56" s="90"/>
      <c r="JAC56" s="91"/>
      <c r="JAD56" s="103"/>
      <c r="JAE56" s="104"/>
      <c r="JAF56" s="105"/>
      <c r="JAG56" s="118"/>
      <c r="JAH56" s="96"/>
      <c r="JAI56" s="86"/>
      <c r="JAJ56" s="96"/>
      <c r="JAK56" s="96"/>
      <c r="JAL56" s="96"/>
      <c r="JAM56" s="96"/>
      <c r="JAN56" s="96"/>
      <c r="JAO56" s="96"/>
      <c r="JAP56" s="96"/>
      <c r="JAQ56" s="96"/>
      <c r="JAR56" s="96"/>
      <c r="JAS56" s="96"/>
      <c r="JAT56" s="96"/>
      <c r="JAU56" s="96"/>
      <c r="JAV56" s="96"/>
      <c r="JAW56" s="96"/>
      <c r="JAX56" s="96"/>
      <c r="JAY56" s="96"/>
      <c r="JAZ56" s="96"/>
      <c r="JBA56" s="96"/>
      <c r="JBB56" s="96"/>
      <c r="JBC56" s="96"/>
      <c r="JBD56" s="96"/>
      <c r="JBE56" s="83"/>
      <c r="JBF56" s="97"/>
      <c r="JBG56" s="90"/>
      <c r="JBH56" s="91"/>
      <c r="JBI56" s="103"/>
      <c r="JBJ56" s="104"/>
      <c r="JBK56" s="105"/>
      <c r="JBL56" s="118"/>
      <c r="JBM56" s="96"/>
      <c r="JBN56" s="86"/>
      <c r="JBO56" s="96"/>
      <c r="JBP56" s="96"/>
      <c r="JBQ56" s="96"/>
      <c r="JBR56" s="96"/>
      <c r="JBS56" s="96"/>
      <c r="JBT56" s="96"/>
      <c r="JBU56" s="96"/>
      <c r="JBV56" s="96"/>
      <c r="JBW56" s="96"/>
      <c r="JBX56" s="96"/>
      <c r="JBY56" s="96"/>
      <c r="JBZ56" s="96"/>
      <c r="JCA56" s="96"/>
      <c r="JCB56" s="96"/>
      <c r="JCC56" s="96"/>
      <c r="JCD56" s="96"/>
      <c r="JCE56" s="96"/>
      <c r="JCF56" s="96"/>
      <c r="JCG56" s="96"/>
      <c r="JCH56" s="96"/>
      <c r="JCI56" s="96"/>
      <c r="JCJ56" s="83"/>
      <c r="JCK56" s="97"/>
      <c r="JCL56" s="90"/>
      <c r="JCM56" s="91"/>
      <c r="JCN56" s="103"/>
      <c r="JCO56" s="104"/>
      <c r="JCP56" s="105"/>
      <c r="JCQ56" s="118"/>
      <c r="JCR56" s="96"/>
      <c r="JCS56" s="86"/>
      <c r="JCT56" s="96"/>
      <c r="JCU56" s="96"/>
      <c r="JCV56" s="96"/>
      <c r="JCW56" s="96"/>
      <c r="JCX56" s="96"/>
      <c r="JCY56" s="96"/>
      <c r="JCZ56" s="96"/>
      <c r="JDA56" s="96"/>
      <c r="JDB56" s="96"/>
      <c r="JDC56" s="96"/>
      <c r="JDD56" s="96"/>
      <c r="JDE56" s="96"/>
      <c r="JDF56" s="96"/>
      <c r="JDG56" s="96"/>
      <c r="JDH56" s="96"/>
      <c r="JDI56" s="96"/>
      <c r="JDJ56" s="96"/>
      <c r="JDK56" s="96"/>
      <c r="JDL56" s="96"/>
      <c r="JDM56" s="96"/>
      <c r="JDN56" s="96"/>
      <c r="JDO56" s="83"/>
      <c r="JDP56" s="97"/>
      <c r="JDQ56" s="90"/>
      <c r="JDR56" s="91"/>
      <c r="JDS56" s="103"/>
      <c r="JDT56" s="104"/>
      <c r="JDU56" s="105"/>
      <c r="JDV56" s="118"/>
      <c r="JDW56" s="96"/>
      <c r="JDX56" s="86"/>
      <c r="JDY56" s="96"/>
      <c r="JDZ56" s="96"/>
      <c r="JEA56" s="96"/>
      <c r="JEB56" s="96"/>
      <c r="JEC56" s="96"/>
      <c r="JED56" s="96"/>
      <c r="JEE56" s="96"/>
      <c r="JEF56" s="96"/>
      <c r="JEG56" s="96"/>
      <c r="JEH56" s="96"/>
      <c r="JEI56" s="96"/>
      <c r="JEJ56" s="96"/>
      <c r="JEK56" s="96"/>
      <c r="JEL56" s="96"/>
      <c r="JEM56" s="96"/>
      <c r="JEN56" s="96"/>
      <c r="JEO56" s="96"/>
      <c r="JEP56" s="96"/>
      <c r="JEQ56" s="96"/>
      <c r="JER56" s="96"/>
      <c r="JES56" s="96"/>
      <c r="JET56" s="83"/>
      <c r="JEU56" s="97"/>
      <c r="JEV56" s="90"/>
      <c r="JEW56" s="91"/>
      <c r="JEX56" s="103"/>
      <c r="JEY56" s="104"/>
      <c r="JEZ56" s="105"/>
      <c r="JFA56" s="118"/>
      <c r="JFB56" s="96"/>
      <c r="JFC56" s="86"/>
      <c r="JFD56" s="96"/>
      <c r="JFE56" s="96"/>
      <c r="JFF56" s="96"/>
      <c r="JFG56" s="96"/>
      <c r="JFH56" s="96"/>
      <c r="JFI56" s="96"/>
      <c r="JFJ56" s="96"/>
      <c r="JFK56" s="96"/>
      <c r="JFL56" s="96"/>
      <c r="JFM56" s="96"/>
      <c r="JFN56" s="96"/>
      <c r="JFO56" s="96"/>
      <c r="JFP56" s="96"/>
      <c r="JFQ56" s="96"/>
      <c r="JFR56" s="96"/>
      <c r="JFS56" s="96"/>
      <c r="JFT56" s="96"/>
      <c r="JFU56" s="96"/>
      <c r="JFV56" s="96"/>
      <c r="JFW56" s="96"/>
      <c r="JFX56" s="96"/>
      <c r="JFY56" s="83"/>
      <c r="JFZ56" s="97"/>
      <c r="JGA56" s="90"/>
      <c r="JGB56" s="91"/>
      <c r="JGC56" s="103"/>
      <c r="JGD56" s="104"/>
      <c r="JGE56" s="105"/>
      <c r="JGF56" s="118"/>
      <c r="JGG56" s="96"/>
      <c r="JGH56" s="86"/>
      <c r="JGI56" s="96"/>
      <c r="JGJ56" s="96"/>
      <c r="JGK56" s="96"/>
      <c r="JGL56" s="96"/>
      <c r="JGM56" s="96"/>
      <c r="JGN56" s="96"/>
      <c r="JGO56" s="96"/>
      <c r="JGP56" s="96"/>
      <c r="JGQ56" s="96"/>
      <c r="JGR56" s="96"/>
      <c r="JGS56" s="96"/>
      <c r="JGT56" s="96"/>
      <c r="JGU56" s="96"/>
      <c r="JGV56" s="96"/>
      <c r="JGW56" s="96"/>
      <c r="JGX56" s="96"/>
      <c r="JGY56" s="96"/>
      <c r="JGZ56" s="96"/>
      <c r="JHA56" s="96"/>
      <c r="JHB56" s="96"/>
      <c r="JHC56" s="96"/>
      <c r="JHD56" s="83"/>
      <c r="JHE56" s="97"/>
      <c r="JHF56" s="90"/>
      <c r="JHG56" s="91"/>
      <c r="JHH56" s="103"/>
      <c r="JHI56" s="104"/>
      <c r="JHJ56" s="105"/>
      <c r="JHK56" s="118"/>
      <c r="JHL56" s="96"/>
      <c r="JHM56" s="86"/>
      <c r="JHN56" s="96"/>
      <c r="JHO56" s="96"/>
      <c r="JHP56" s="96"/>
      <c r="JHQ56" s="96"/>
      <c r="JHR56" s="96"/>
      <c r="JHS56" s="96"/>
      <c r="JHT56" s="96"/>
      <c r="JHU56" s="96"/>
      <c r="JHV56" s="96"/>
      <c r="JHW56" s="96"/>
      <c r="JHX56" s="96"/>
      <c r="JHY56" s="96"/>
      <c r="JHZ56" s="96"/>
      <c r="JIA56" s="96"/>
      <c r="JIB56" s="96"/>
      <c r="JIC56" s="96"/>
      <c r="JID56" s="96"/>
      <c r="JIE56" s="96"/>
      <c r="JIF56" s="96"/>
      <c r="JIG56" s="96"/>
      <c r="JIH56" s="96"/>
      <c r="JII56" s="83"/>
      <c r="JIJ56" s="97"/>
      <c r="JIK56" s="90"/>
      <c r="JIL56" s="91"/>
      <c r="JIM56" s="103"/>
      <c r="JIN56" s="104"/>
      <c r="JIO56" s="105"/>
      <c r="JIP56" s="118"/>
      <c r="JIQ56" s="96"/>
      <c r="JIR56" s="86"/>
      <c r="JIS56" s="96"/>
      <c r="JIT56" s="96"/>
      <c r="JIU56" s="96"/>
      <c r="JIV56" s="96"/>
      <c r="JIW56" s="96"/>
      <c r="JIX56" s="96"/>
      <c r="JIY56" s="96"/>
      <c r="JIZ56" s="96"/>
      <c r="JJA56" s="96"/>
      <c r="JJB56" s="96"/>
      <c r="JJC56" s="96"/>
      <c r="JJD56" s="96"/>
      <c r="JJE56" s="96"/>
      <c r="JJF56" s="96"/>
      <c r="JJG56" s="96"/>
      <c r="JJH56" s="96"/>
      <c r="JJI56" s="96"/>
      <c r="JJJ56" s="96"/>
      <c r="JJK56" s="96"/>
      <c r="JJL56" s="96"/>
      <c r="JJM56" s="96"/>
      <c r="JJN56" s="83"/>
      <c r="JJO56" s="97"/>
      <c r="JJP56" s="90"/>
      <c r="JJQ56" s="91"/>
      <c r="JJR56" s="103"/>
      <c r="JJS56" s="104"/>
      <c r="JJT56" s="105"/>
      <c r="JJU56" s="118"/>
      <c r="JJV56" s="96"/>
      <c r="JJW56" s="86"/>
      <c r="JJX56" s="96"/>
      <c r="JJY56" s="96"/>
      <c r="JJZ56" s="96"/>
      <c r="JKA56" s="96"/>
      <c r="JKB56" s="96"/>
      <c r="JKC56" s="96"/>
      <c r="JKD56" s="96"/>
      <c r="JKE56" s="96"/>
      <c r="JKF56" s="96"/>
      <c r="JKG56" s="96"/>
      <c r="JKH56" s="96"/>
      <c r="JKI56" s="96"/>
      <c r="JKJ56" s="96"/>
      <c r="JKK56" s="96"/>
      <c r="JKL56" s="96"/>
      <c r="JKM56" s="96"/>
      <c r="JKN56" s="96"/>
      <c r="JKO56" s="96"/>
      <c r="JKP56" s="96"/>
      <c r="JKQ56" s="96"/>
      <c r="JKR56" s="96"/>
      <c r="JKS56" s="83"/>
      <c r="JKT56" s="97"/>
      <c r="JKU56" s="90"/>
      <c r="JKV56" s="91"/>
      <c r="JKW56" s="103"/>
      <c r="JKX56" s="104"/>
      <c r="JKY56" s="105"/>
      <c r="JKZ56" s="118"/>
      <c r="JLA56" s="96"/>
      <c r="JLB56" s="86"/>
      <c r="JLC56" s="96"/>
      <c r="JLD56" s="96"/>
      <c r="JLE56" s="96"/>
      <c r="JLF56" s="96"/>
      <c r="JLG56" s="96"/>
      <c r="JLH56" s="96"/>
      <c r="JLI56" s="96"/>
      <c r="JLJ56" s="96"/>
      <c r="JLK56" s="96"/>
      <c r="JLL56" s="96"/>
      <c r="JLM56" s="96"/>
      <c r="JLN56" s="96"/>
      <c r="JLO56" s="96"/>
      <c r="JLP56" s="96"/>
      <c r="JLQ56" s="96"/>
      <c r="JLR56" s="96"/>
      <c r="JLS56" s="96"/>
      <c r="JLT56" s="96"/>
      <c r="JLU56" s="96"/>
      <c r="JLV56" s="96"/>
      <c r="JLW56" s="96"/>
      <c r="JLX56" s="83"/>
      <c r="JLY56" s="97"/>
      <c r="JLZ56" s="90"/>
      <c r="JMA56" s="91"/>
      <c r="JMB56" s="103"/>
      <c r="JMC56" s="104"/>
      <c r="JMD56" s="105"/>
      <c r="JME56" s="118"/>
      <c r="JMF56" s="96"/>
      <c r="JMG56" s="86"/>
      <c r="JMH56" s="96"/>
      <c r="JMI56" s="96"/>
      <c r="JMJ56" s="96"/>
      <c r="JMK56" s="96"/>
      <c r="JML56" s="96"/>
      <c r="JMM56" s="96"/>
      <c r="JMN56" s="96"/>
      <c r="JMO56" s="96"/>
      <c r="JMP56" s="96"/>
      <c r="JMQ56" s="96"/>
      <c r="JMR56" s="96"/>
      <c r="JMS56" s="96"/>
      <c r="JMT56" s="96"/>
      <c r="JMU56" s="96"/>
      <c r="JMV56" s="96"/>
      <c r="JMW56" s="96"/>
      <c r="JMX56" s="96"/>
      <c r="JMY56" s="96"/>
      <c r="JMZ56" s="96"/>
      <c r="JNA56" s="96"/>
      <c r="JNB56" s="96"/>
      <c r="JNC56" s="83"/>
      <c r="JND56" s="97"/>
      <c r="JNE56" s="90"/>
      <c r="JNF56" s="91"/>
      <c r="JNG56" s="103"/>
      <c r="JNH56" s="104"/>
      <c r="JNI56" s="105"/>
      <c r="JNJ56" s="118"/>
      <c r="JNK56" s="96"/>
      <c r="JNL56" s="86"/>
      <c r="JNM56" s="96"/>
      <c r="JNN56" s="96"/>
      <c r="JNO56" s="96"/>
      <c r="JNP56" s="96"/>
      <c r="JNQ56" s="96"/>
      <c r="JNR56" s="96"/>
      <c r="JNS56" s="96"/>
      <c r="JNT56" s="96"/>
      <c r="JNU56" s="96"/>
      <c r="JNV56" s="96"/>
      <c r="JNW56" s="96"/>
      <c r="JNX56" s="96"/>
      <c r="JNY56" s="96"/>
      <c r="JNZ56" s="96"/>
      <c r="JOA56" s="96"/>
      <c r="JOB56" s="96"/>
      <c r="JOC56" s="96"/>
      <c r="JOD56" s="96"/>
      <c r="JOE56" s="96"/>
      <c r="JOF56" s="96"/>
      <c r="JOG56" s="96"/>
      <c r="JOH56" s="83"/>
      <c r="JOI56" s="97"/>
      <c r="JOJ56" s="90"/>
      <c r="JOK56" s="91"/>
      <c r="JOL56" s="103"/>
      <c r="JOM56" s="104"/>
      <c r="JON56" s="105"/>
      <c r="JOO56" s="118"/>
      <c r="JOP56" s="96"/>
      <c r="JOQ56" s="86"/>
      <c r="JOR56" s="96"/>
      <c r="JOS56" s="96"/>
      <c r="JOT56" s="96"/>
      <c r="JOU56" s="96"/>
      <c r="JOV56" s="96"/>
      <c r="JOW56" s="96"/>
      <c r="JOX56" s="96"/>
      <c r="JOY56" s="96"/>
      <c r="JOZ56" s="96"/>
      <c r="JPA56" s="96"/>
      <c r="JPB56" s="96"/>
      <c r="JPC56" s="96"/>
      <c r="JPD56" s="96"/>
      <c r="JPE56" s="96"/>
      <c r="JPF56" s="96"/>
      <c r="JPG56" s="96"/>
      <c r="JPH56" s="96"/>
      <c r="JPI56" s="96"/>
      <c r="JPJ56" s="96"/>
      <c r="JPK56" s="96"/>
      <c r="JPL56" s="96"/>
      <c r="JPM56" s="83"/>
      <c r="JPN56" s="97"/>
      <c r="JPO56" s="90"/>
      <c r="JPP56" s="91"/>
      <c r="JPQ56" s="103"/>
      <c r="JPR56" s="104"/>
      <c r="JPS56" s="105"/>
      <c r="JPT56" s="118"/>
      <c r="JPU56" s="96"/>
      <c r="JPV56" s="86"/>
      <c r="JPW56" s="96"/>
      <c r="JPX56" s="96"/>
      <c r="JPY56" s="96"/>
      <c r="JPZ56" s="96"/>
      <c r="JQA56" s="96"/>
      <c r="JQB56" s="96"/>
      <c r="JQC56" s="96"/>
      <c r="JQD56" s="96"/>
      <c r="JQE56" s="96"/>
      <c r="JQF56" s="96"/>
      <c r="JQG56" s="96"/>
      <c r="JQH56" s="96"/>
      <c r="JQI56" s="96"/>
      <c r="JQJ56" s="96"/>
      <c r="JQK56" s="96"/>
      <c r="JQL56" s="96"/>
      <c r="JQM56" s="96"/>
      <c r="JQN56" s="96"/>
      <c r="JQO56" s="96"/>
      <c r="JQP56" s="96"/>
      <c r="JQQ56" s="96"/>
      <c r="JQR56" s="83"/>
      <c r="JQS56" s="97"/>
      <c r="JQT56" s="90"/>
      <c r="JQU56" s="91"/>
      <c r="JQV56" s="103"/>
      <c r="JQW56" s="104"/>
      <c r="JQX56" s="105"/>
      <c r="JQY56" s="118"/>
      <c r="JQZ56" s="96"/>
      <c r="JRA56" s="86"/>
      <c r="JRB56" s="96"/>
      <c r="JRC56" s="96"/>
      <c r="JRD56" s="96"/>
      <c r="JRE56" s="96"/>
      <c r="JRF56" s="96"/>
      <c r="JRG56" s="96"/>
      <c r="JRH56" s="96"/>
      <c r="JRI56" s="96"/>
      <c r="JRJ56" s="96"/>
      <c r="JRK56" s="96"/>
      <c r="JRL56" s="96"/>
      <c r="JRM56" s="96"/>
      <c r="JRN56" s="96"/>
      <c r="JRO56" s="96"/>
      <c r="JRP56" s="96"/>
      <c r="JRQ56" s="96"/>
      <c r="JRR56" s="96"/>
      <c r="JRS56" s="96"/>
      <c r="JRT56" s="96"/>
      <c r="JRU56" s="96"/>
      <c r="JRV56" s="96"/>
      <c r="JRW56" s="83"/>
      <c r="JRX56" s="97"/>
      <c r="JRY56" s="90"/>
      <c r="JRZ56" s="91"/>
      <c r="JSA56" s="103"/>
      <c r="JSB56" s="104"/>
      <c r="JSC56" s="105"/>
      <c r="JSD56" s="118"/>
      <c r="JSE56" s="96"/>
      <c r="JSF56" s="86"/>
      <c r="JSG56" s="96"/>
      <c r="JSH56" s="96"/>
      <c r="JSI56" s="96"/>
      <c r="JSJ56" s="96"/>
      <c r="JSK56" s="96"/>
      <c r="JSL56" s="96"/>
      <c r="JSM56" s="96"/>
      <c r="JSN56" s="96"/>
      <c r="JSO56" s="96"/>
      <c r="JSP56" s="96"/>
      <c r="JSQ56" s="96"/>
      <c r="JSR56" s="96"/>
      <c r="JSS56" s="96"/>
      <c r="JST56" s="96"/>
      <c r="JSU56" s="96"/>
      <c r="JSV56" s="96"/>
      <c r="JSW56" s="96"/>
      <c r="JSX56" s="96"/>
      <c r="JSY56" s="96"/>
      <c r="JSZ56" s="96"/>
      <c r="JTA56" s="96"/>
      <c r="JTB56" s="83"/>
      <c r="JTC56" s="97"/>
      <c r="JTD56" s="90"/>
      <c r="JTE56" s="91"/>
      <c r="JTF56" s="103"/>
      <c r="JTG56" s="104"/>
      <c r="JTH56" s="105"/>
      <c r="JTI56" s="118"/>
      <c r="JTJ56" s="96"/>
      <c r="JTK56" s="86"/>
      <c r="JTL56" s="96"/>
      <c r="JTM56" s="96"/>
      <c r="JTN56" s="96"/>
      <c r="JTO56" s="96"/>
      <c r="JTP56" s="96"/>
      <c r="JTQ56" s="96"/>
      <c r="JTR56" s="96"/>
      <c r="JTS56" s="96"/>
      <c r="JTT56" s="96"/>
      <c r="JTU56" s="96"/>
      <c r="JTV56" s="96"/>
      <c r="JTW56" s="96"/>
      <c r="JTX56" s="96"/>
      <c r="JTY56" s="96"/>
      <c r="JTZ56" s="96"/>
      <c r="JUA56" s="96"/>
      <c r="JUB56" s="96"/>
      <c r="JUC56" s="96"/>
      <c r="JUD56" s="96"/>
      <c r="JUE56" s="96"/>
      <c r="JUF56" s="96"/>
      <c r="JUG56" s="83"/>
      <c r="JUH56" s="97"/>
      <c r="JUI56" s="90"/>
      <c r="JUJ56" s="91"/>
      <c r="JUK56" s="103"/>
      <c r="JUL56" s="104"/>
      <c r="JUM56" s="105"/>
      <c r="JUN56" s="118"/>
      <c r="JUO56" s="96"/>
      <c r="JUP56" s="86"/>
      <c r="JUQ56" s="96"/>
      <c r="JUR56" s="96"/>
      <c r="JUS56" s="96"/>
      <c r="JUT56" s="96"/>
      <c r="JUU56" s="96"/>
      <c r="JUV56" s="96"/>
      <c r="JUW56" s="96"/>
      <c r="JUX56" s="96"/>
      <c r="JUY56" s="96"/>
      <c r="JUZ56" s="96"/>
      <c r="JVA56" s="96"/>
      <c r="JVB56" s="96"/>
      <c r="JVC56" s="96"/>
      <c r="JVD56" s="96"/>
      <c r="JVE56" s="96"/>
      <c r="JVF56" s="96"/>
      <c r="JVG56" s="96"/>
      <c r="JVH56" s="96"/>
      <c r="JVI56" s="96"/>
      <c r="JVJ56" s="96"/>
      <c r="JVK56" s="96"/>
      <c r="JVL56" s="83"/>
      <c r="JVM56" s="97"/>
      <c r="JVN56" s="90"/>
      <c r="JVO56" s="91"/>
      <c r="JVP56" s="103"/>
      <c r="JVQ56" s="104"/>
      <c r="JVR56" s="105"/>
      <c r="JVS56" s="118"/>
      <c r="JVT56" s="96"/>
      <c r="JVU56" s="86"/>
      <c r="JVV56" s="96"/>
      <c r="JVW56" s="96"/>
      <c r="JVX56" s="96"/>
      <c r="JVY56" s="96"/>
      <c r="JVZ56" s="96"/>
      <c r="JWA56" s="96"/>
      <c r="JWB56" s="96"/>
      <c r="JWC56" s="96"/>
      <c r="JWD56" s="96"/>
      <c r="JWE56" s="96"/>
      <c r="JWF56" s="96"/>
      <c r="JWG56" s="96"/>
      <c r="JWH56" s="96"/>
      <c r="JWI56" s="96"/>
      <c r="JWJ56" s="96"/>
      <c r="JWK56" s="96"/>
      <c r="JWL56" s="96"/>
      <c r="JWM56" s="96"/>
      <c r="JWN56" s="96"/>
      <c r="JWO56" s="96"/>
      <c r="JWP56" s="96"/>
      <c r="JWQ56" s="83"/>
      <c r="JWR56" s="97"/>
      <c r="JWS56" s="90"/>
      <c r="JWT56" s="91"/>
      <c r="JWU56" s="103"/>
      <c r="JWV56" s="104"/>
      <c r="JWW56" s="105"/>
      <c r="JWX56" s="118"/>
      <c r="JWY56" s="96"/>
      <c r="JWZ56" s="86"/>
      <c r="JXA56" s="96"/>
      <c r="JXB56" s="96"/>
      <c r="JXC56" s="96"/>
      <c r="JXD56" s="96"/>
      <c r="JXE56" s="96"/>
      <c r="JXF56" s="96"/>
      <c r="JXG56" s="96"/>
      <c r="JXH56" s="96"/>
      <c r="JXI56" s="96"/>
      <c r="JXJ56" s="96"/>
      <c r="JXK56" s="96"/>
      <c r="JXL56" s="96"/>
      <c r="JXM56" s="96"/>
      <c r="JXN56" s="96"/>
      <c r="JXO56" s="96"/>
      <c r="JXP56" s="96"/>
      <c r="JXQ56" s="96"/>
      <c r="JXR56" s="96"/>
      <c r="JXS56" s="96"/>
      <c r="JXT56" s="96"/>
      <c r="JXU56" s="96"/>
      <c r="JXV56" s="83"/>
      <c r="JXW56" s="97"/>
      <c r="JXX56" s="90"/>
      <c r="JXY56" s="91"/>
      <c r="JXZ56" s="103"/>
      <c r="JYA56" s="104"/>
      <c r="JYB56" s="105"/>
      <c r="JYC56" s="118"/>
      <c r="JYD56" s="96"/>
      <c r="JYE56" s="86"/>
      <c r="JYF56" s="96"/>
      <c r="JYG56" s="96"/>
      <c r="JYH56" s="96"/>
      <c r="JYI56" s="96"/>
      <c r="JYJ56" s="96"/>
      <c r="JYK56" s="96"/>
      <c r="JYL56" s="96"/>
      <c r="JYM56" s="96"/>
      <c r="JYN56" s="96"/>
      <c r="JYO56" s="96"/>
      <c r="JYP56" s="96"/>
      <c r="JYQ56" s="96"/>
      <c r="JYR56" s="96"/>
      <c r="JYS56" s="96"/>
      <c r="JYT56" s="96"/>
      <c r="JYU56" s="96"/>
      <c r="JYV56" s="96"/>
      <c r="JYW56" s="96"/>
      <c r="JYX56" s="96"/>
      <c r="JYY56" s="96"/>
      <c r="JYZ56" s="96"/>
      <c r="JZA56" s="83"/>
      <c r="JZB56" s="97"/>
      <c r="JZC56" s="90"/>
      <c r="JZD56" s="91"/>
      <c r="JZE56" s="103"/>
      <c r="JZF56" s="104"/>
      <c r="JZG56" s="105"/>
      <c r="JZH56" s="118"/>
      <c r="JZI56" s="96"/>
      <c r="JZJ56" s="86"/>
      <c r="JZK56" s="96"/>
      <c r="JZL56" s="96"/>
      <c r="JZM56" s="96"/>
      <c r="JZN56" s="96"/>
      <c r="JZO56" s="96"/>
      <c r="JZP56" s="96"/>
      <c r="JZQ56" s="96"/>
      <c r="JZR56" s="96"/>
      <c r="JZS56" s="96"/>
      <c r="JZT56" s="96"/>
      <c r="JZU56" s="96"/>
      <c r="JZV56" s="96"/>
      <c r="JZW56" s="96"/>
      <c r="JZX56" s="96"/>
      <c r="JZY56" s="96"/>
      <c r="JZZ56" s="96"/>
      <c r="KAA56" s="96"/>
      <c r="KAB56" s="96"/>
      <c r="KAC56" s="96"/>
      <c r="KAD56" s="96"/>
      <c r="KAE56" s="96"/>
      <c r="KAF56" s="83"/>
      <c r="KAG56" s="97"/>
      <c r="KAH56" s="90"/>
      <c r="KAI56" s="91"/>
      <c r="KAJ56" s="103"/>
      <c r="KAK56" s="104"/>
      <c r="KAL56" s="105"/>
      <c r="KAM56" s="118"/>
      <c r="KAN56" s="96"/>
      <c r="KAO56" s="86"/>
      <c r="KAP56" s="96"/>
      <c r="KAQ56" s="96"/>
      <c r="KAR56" s="96"/>
      <c r="KAS56" s="96"/>
      <c r="KAT56" s="96"/>
      <c r="KAU56" s="96"/>
      <c r="KAV56" s="96"/>
      <c r="KAW56" s="96"/>
      <c r="KAX56" s="96"/>
      <c r="KAY56" s="96"/>
      <c r="KAZ56" s="96"/>
      <c r="KBA56" s="96"/>
      <c r="KBB56" s="96"/>
      <c r="KBC56" s="96"/>
      <c r="KBD56" s="96"/>
      <c r="KBE56" s="96"/>
      <c r="KBF56" s="96"/>
      <c r="KBG56" s="96"/>
      <c r="KBH56" s="96"/>
      <c r="KBI56" s="96"/>
      <c r="KBJ56" s="96"/>
      <c r="KBK56" s="83"/>
      <c r="KBL56" s="97"/>
      <c r="KBM56" s="90"/>
      <c r="KBN56" s="91"/>
      <c r="KBO56" s="103"/>
      <c r="KBP56" s="104"/>
      <c r="KBQ56" s="105"/>
      <c r="KBR56" s="118"/>
      <c r="KBS56" s="96"/>
      <c r="KBT56" s="86"/>
      <c r="KBU56" s="96"/>
      <c r="KBV56" s="96"/>
      <c r="KBW56" s="96"/>
      <c r="KBX56" s="96"/>
      <c r="KBY56" s="96"/>
      <c r="KBZ56" s="96"/>
      <c r="KCA56" s="96"/>
      <c r="KCB56" s="96"/>
      <c r="KCC56" s="96"/>
      <c r="KCD56" s="96"/>
      <c r="KCE56" s="96"/>
      <c r="KCF56" s="96"/>
      <c r="KCG56" s="96"/>
      <c r="KCH56" s="96"/>
      <c r="KCI56" s="96"/>
      <c r="KCJ56" s="96"/>
      <c r="KCK56" s="96"/>
      <c r="KCL56" s="96"/>
      <c r="KCM56" s="96"/>
      <c r="KCN56" s="96"/>
      <c r="KCO56" s="96"/>
      <c r="KCP56" s="83"/>
      <c r="KCQ56" s="97"/>
      <c r="KCR56" s="90"/>
      <c r="KCS56" s="91"/>
      <c r="KCT56" s="103"/>
      <c r="KCU56" s="104"/>
      <c r="KCV56" s="105"/>
      <c r="KCW56" s="118"/>
      <c r="KCX56" s="96"/>
      <c r="KCY56" s="86"/>
      <c r="KCZ56" s="96"/>
      <c r="KDA56" s="96"/>
      <c r="KDB56" s="96"/>
      <c r="KDC56" s="96"/>
      <c r="KDD56" s="96"/>
      <c r="KDE56" s="96"/>
      <c r="KDF56" s="96"/>
      <c r="KDG56" s="96"/>
      <c r="KDH56" s="96"/>
      <c r="KDI56" s="96"/>
      <c r="KDJ56" s="96"/>
      <c r="KDK56" s="96"/>
      <c r="KDL56" s="96"/>
      <c r="KDM56" s="96"/>
      <c r="KDN56" s="96"/>
      <c r="KDO56" s="96"/>
      <c r="KDP56" s="96"/>
      <c r="KDQ56" s="96"/>
      <c r="KDR56" s="96"/>
      <c r="KDS56" s="96"/>
      <c r="KDT56" s="96"/>
      <c r="KDU56" s="83"/>
      <c r="KDV56" s="97"/>
      <c r="KDW56" s="90"/>
      <c r="KDX56" s="91"/>
      <c r="KDY56" s="103"/>
      <c r="KDZ56" s="104"/>
      <c r="KEA56" s="105"/>
      <c r="KEB56" s="118"/>
      <c r="KEC56" s="96"/>
      <c r="KED56" s="86"/>
      <c r="KEE56" s="96"/>
      <c r="KEF56" s="96"/>
      <c r="KEG56" s="96"/>
      <c r="KEH56" s="96"/>
      <c r="KEI56" s="96"/>
      <c r="KEJ56" s="96"/>
      <c r="KEK56" s="96"/>
      <c r="KEL56" s="96"/>
      <c r="KEM56" s="96"/>
      <c r="KEN56" s="96"/>
      <c r="KEO56" s="96"/>
      <c r="KEP56" s="96"/>
      <c r="KEQ56" s="96"/>
      <c r="KER56" s="96"/>
      <c r="KES56" s="96"/>
      <c r="KET56" s="96"/>
      <c r="KEU56" s="96"/>
      <c r="KEV56" s="96"/>
      <c r="KEW56" s="96"/>
      <c r="KEX56" s="96"/>
      <c r="KEY56" s="96"/>
      <c r="KEZ56" s="83"/>
      <c r="KFA56" s="97"/>
      <c r="KFB56" s="90"/>
      <c r="KFC56" s="91"/>
      <c r="KFD56" s="103"/>
      <c r="KFE56" s="104"/>
      <c r="KFF56" s="105"/>
      <c r="KFG56" s="118"/>
      <c r="KFH56" s="96"/>
      <c r="KFI56" s="86"/>
      <c r="KFJ56" s="96"/>
      <c r="KFK56" s="96"/>
      <c r="KFL56" s="96"/>
      <c r="KFM56" s="96"/>
      <c r="KFN56" s="96"/>
      <c r="KFO56" s="96"/>
      <c r="KFP56" s="96"/>
      <c r="KFQ56" s="96"/>
      <c r="KFR56" s="96"/>
      <c r="KFS56" s="96"/>
      <c r="KFT56" s="96"/>
      <c r="KFU56" s="96"/>
      <c r="KFV56" s="96"/>
      <c r="KFW56" s="96"/>
      <c r="KFX56" s="96"/>
      <c r="KFY56" s="96"/>
      <c r="KFZ56" s="96"/>
      <c r="KGA56" s="96"/>
      <c r="KGB56" s="96"/>
      <c r="KGC56" s="96"/>
      <c r="KGD56" s="96"/>
      <c r="KGE56" s="83"/>
      <c r="KGF56" s="97"/>
      <c r="KGG56" s="90"/>
      <c r="KGH56" s="91"/>
      <c r="KGI56" s="103"/>
      <c r="KGJ56" s="104"/>
      <c r="KGK56" s="105"/>
      <c r="KGL56" s="118"/>
      <c r="KGM56" s="96"/>
      <c r="KGN56" s="86"/>
      <c r="KGO56" s="96"/>
      <c r="KGP56" s="96"/>
      <c r="KGQ56" s="96"/>
      <c r="KGR56" s="96"/>
      <c r="KGS56" s="96"/>
      <c r="KGT56" s="96"/>
      <c r="KGU56" s="96"/>
      <c r="KGV56" s="96"/>
      <c r="KGW56" s="96"/>
      <c r="KGX56" s="96"/>
      <c r="KGY56" s="96"/>
      <c r="KGZ56" s="96"/>
      <c r="KHA56" s="96"/>
      <c r="KHB56" s="96"/>
      <c r="KHC56" s="96"/>
      <c r="KHD56" s="96"/>
      <c r="KHE56" s="96"/>
      <c r="KHF56" s="96"/>
      <c r="KHG56" s="96"/>
      <c r="KHH56" s="96"/>
      <c r="KHI56" s="96"/>
      <c r="KHJ56" s="83"/>
      <c r="KHK56" s="97"/>
      <c r="KHL56" s="90"/>
      <c r="KHM56" s="91"/>
      <c r="KHN56" s="103"/>
      <c r="KHO56" s="104"/>
      <c r="KHP56" s="105"/>
      <c r="KHQ56" s="118"/>
      <c r="KHR56" s="96"/>
      <c r="KHS56" s="86"/>
      <c r="KHT56" s="96"/>
      <c r="KHU56" s="96"/>
      <c r="KHV56" s="96"/>
      <c r="KHW56" s="96"/>
      <c r="KHX56" s="96"/>
      <c r="KHY56" s="96"/>
      <c r="KHZ56" s="96"/>
      <c r="KIA56" s="96"/>
      <c r="KIB56" s="96"/>
      <c r="KIC56" s="96"/>
      <c r="KID56" s="96"/>
      <c r="KIE56" s="96"/>
      <c r="KIF56" s="96"/>
      <c r="KIG56" s="96"/>
      <c r="KIH56" s="96"/>
      <c r="KII56" s="96"/>
      <c r="KIJ56" s="96"/>
      <c r="KIK56" s="96"/>
      <c r="KIL56" s="96"/>
      <c r="KIM56" s="96"/>
      <c r="KIN56" s="96"/>
      <c r="KIO56" s="83"/>
      <c r="KIP56" s="97"/>
      <c r="KIQ56" s="90"/>
      <c r="KIR56" s="91"/>
      <c r="KIS56" s="103"/>
      <c r="KIT56" s="104"/>
      <c r="KIU56" s="105"/>
      <c r="KIV56" s="118"/>
      <c r="KIW56" s="96"/>
      <c r="KIX56" s="86"/>
      <c r="KIY56" s="96"/>
      <c r="KIZ56" s="96"/>
      <c r="KJA56" s="96"/>
      <c r="KJB56" s="96"/>
      <c r="KJC56" s="96"/>
      <c r="KJD56" s="96"/>
      <c r="KJE56" s="96"/>
      <c r="KJF56" s="96"/>
      <c r="KJG56" s="96"/>
      <c r="KJH56" s="96"/>
      <c r="KJI56" s="96"/>
      <c r="KJJ56" s="96"/>
      <c r="KJK56" s="96"/>
      <c r="KJL56" s="96"/>
      <c r="KJM56" s="96"/>
      <c r="KJN56" s="96"/>
      <c r="KJO56" s="96"/>
      <c r="KJP56" s="96"/>
      <c r="KJQ56" s="96"/>
      <c r="KJR56" s="96"/>
      <c r="KJS56" s="96"/>
      <c r="KJT56" s="83"/>
      <c r="KJU56" s="97"/>
      <c r="KJV56" s="90"/>
      <c r="KJW56" s="91"/>
      <c r="KJX56" s="103"/>
      <c r="KJY56" s="104"/>
      <c r="KJZ56" s="105"/>
      <c r="KKA56" s="118"/>
      <c r="KKB56" s="96"/>
      <c r="KKC56" s="86"/>
      <c r="KKD56" s="96"/>
      <c r="KKE56" s="96"/>
      <c r="KKF56" s="96"/>
      <c r="KKG56" s="96"/>
      <c r="KKH56" s="96"/>
      <c r="KKI56" s="96"/>
      <c r="KKJ56" s="96"/>
      <c r="KKK56" s="96"/>
      <c r="KKL56" s="96"/>
      <c r="KKM56" s="96"/>
      <c r="KKN56" s="96"/>
      <c r="KKO56" s="96"/>
      <c r="KKP56" s="96"/>
      <c r="KKQ56" s="96"/>
      <c r="KKR56" s="96"/>
      <c r="KKS56" s="96"/>
      <c r="KKT56" s="96"/>
      <c r="KKU56" s="96"/>
      <c r="KKV56" s="96"/>
      <c r="KKW56" s="96"/>
      <c r="KKX56" s="96"/>
      <c r="KKY56" s="83"/>
      <c r="KKZ56" s="97"/>
      <c r="KLA56" s="90"/>
      <c r="KLB56" s="91"/>
      <c r="KLC56" s="103"/>
      <c r="KLD56" s="104"/>
      <c r="KLE56" s="105"/>
      <c r="KLF56" s="118"/>
      <c r="KLG56" s="96"/>
      <c r="KLH56" s="86"/>
      <c r="KLI56" s="96"/>
      <c r="KLJ56" s="96"/>
      <c r="KLK56" s="96"/>
      <c r="KLL56" s="96"/>
      <c r="KLM56" s="96"/>
      <c r="KLN56" s="96"/>
      <c r="KLO56" s="96"/>
      <c r="KLP56" s="96"/>
      <c r="KLQ56" s="96"/>
      <c r="KLR56" s="96"/>
      <c r="KLS56" s="96"/>
      <c r="KLT56" s="96"/>
      <c r="KLU56" s="96"/>
      <c r="KLV56" s="96"/>
      <c r="KLW56" s="96"/>
      <c r="KLX56" s="96"/>
      <c r="KLY56" s="96"/>
      <c r="KLZ56" s="96"/>
      <c r="KMA56" s="96"/>
      <c r="KMB56" s="96"/>
      <c r="KMC56" s="96"/>
      <c r="KMD56" s="83"/>
      <c r="KME56" s="97"/>
      <c r="KMF56" s="90"/>
      <c r="KMG56" s="91"/>
      <c r="KMH56" s="103"/>
      <c r="KMI56" s="104"/>
      <c r="KMJ56" s="105"/>
      <c r="KMK56" s="118"/>
      <c r="KML56" s="96"/>
      <c r="KMM56" s="86"/>
      <c r="KMN56" s="96"/>
      <c r="KMO56" s="96"/>
      <c r="KMP56" s="96"/>
      <c r="KMQ56" s="96"/>
      <c r="KMR56" s="96"/>
      <c r="KMS56" s="96"/>
      <c r="KMT56" s="96"/>
      <c r="KMU56" s="96"/>
      <c r="KMV56" s="96"/>
      <c r="KMW56" s="96"/>
      <c r="KMX56" s="96"/>
      <c r="KMY56" s="96"/>
      <c r="KMZ56" s="96"/>
      <c r="KNA56" s="96"/>
      <c r="KNB56" s="96"/>
      <c r="KNC56" s="96"/>
      <c r="KND56" s="96"/>
      <c r="KNE56" s="96"/>
      <c r="KNF56" s="96"/>
      <c r="KNG56" s="96"/>
      <c r="KNH56" s="96"/>
      <c r="KNI56" s="83"/>
      <c r="KNJ56" s="97"/>
      <c r="KNK56" s="90"/>
      <c r="KNL56" s="91"/>
      <c r="KNM56" s="103"/>
      <c r="KNN56" s="104"/>
      <c r="KNO56" s="105"/>
      <c r="KNP56" s="118"/>
      <c r="KNQ56" s="96"/>
      <c r="KNR56" s="86"/>
      <c r="KNS56" s="96"/>
      <c r="KNT56" s="96"/>
      <c r="KNU56" s="96"/>
      <c r="KNV56" s="96"/>
      <c r="KNW56" s="96"/>
      <c r="KNX56" s="96"/>
      <c r="KNY56" s="96"/>
      <c r="KNZ56" s="96"/>
      <c r="KOA56" s="96"/>
      <c r="KOB56" s="96"/>
      <c r="KOC56" s="96"/>
      <c r="KOD56" s="96"/>
      <c r="KOE56" s="96"/>
      <c r="KOF56" s="96"/>
      <c r="KOG56" s="96"/>
      <c r="KOH56" s="96"/>
      <c r="KOI56" s="96"/>
      <c r="KOJ56" s="96"/>
      <c r="KOK56" s="96"/>
      <c r="KOL56" s="96"/>
      <c r="KOM56" s="96"/>
      <c r="KON56" s="83"/>
      <c r="KOO56" s="97"/>
      <c r="KOP56" s="90"/>
      <c r="KOQ56" s="91"/>
      <c r="KOR56" s="103"/>
      <c r="KOS56" s="104"/>
      <c r="KOT56" s="105"/>
      <c r="KOU56" s="118"/>
      <c r="KOV56" s="96"/>
      <c r="KOW56" s="86"/>
      <c r="KOX56" s="96"/>
      <c r="KOY56" s="96"/>
      <c r="KOZ56" s="96"/>
      <c r="KPA56" s="96"/>
      <c r="KPB56" s="96"/>
      <c r="KPC56" s="96"/>
      <c r="KPD56" s="96"/>
      <c r="KPE56" s="96"/>
      <c r="KPF56" s="96"/>
      <c r="KPG56" s="96"/>
      <c r="KPH56" s="96"/>
      <c r="KPI56" s="96"/>
      <c r="KPJ56" s="96"/>
      <c r="KPK56" s="96"/>
      <c r="KPL56" s="96"/>
      <c r="KPM56" s="96"/>
      <c r="KPN56" s="96"/>
      <c r="KPO56" s="96"/>
      <c r="KPP56" s="96"/>
      <c r="KPQ56" s="96"/>
      <c r="KPR56" s="96"/>
      <c r="KPS56" s="83"/>
      <c r="KPT56" s="97"/>
      <c r="KPU56" s="90"/>
      <c r="KPV56" s="91"/>
      <c r="KPW56" s="103"/>
      <c r="KPX56" s="104"/>
      <c r="KPY56" s="105"/>
      <c r="KPZ56" s="118"/>
      <c r="KQA56" s="96"/>
      <c r="KQB56" s="86"/>
      <c r="KQC56" s="96"/>
      <c r="KQD56" s="96"/>
      <c r="KQE56" s="96"/>
      <c r="KQF56" s="96"/>
      <c r="KQG56" s="96"/>
      <c r="KQH56" s="96"/>
      <c r="KQI56" s="96"/>
      <c r="KQJ56" s="96"/>
      <c r="KQK56" s="96"/>
      <c r="KQL56" s="96"/>
      <c r="KQM56" s="96"/>
      <c r="KQN56" s="96"/>
      <c r="KQO56" s="96"/>
      <c r="KQP56" s="96"/>
      <c r="KQQ56" s="96"/>
      <c r="KQR56" s="96"/>
      <c r="KQS56" s="96"/>
      <c r="KQT56" s="96"/>
      <c r="KQU56" s="96"/>
      <c r="KQV56" s="96"/>
      <c r="KQW56" s="96"/>
      <c r="KQX56" s="83"/>
      <c r="KQY56" s="97"/>
      <c r="KQZ56" s="90"/>
      <c r="KRA56" s="91"/>
      <c r="KRB56" s="103"/>
      <c r="KRC56" s="104"/>
      <c r="KRD56" s="105"/>
      <c r="KRE56" s="118"/>
      <c r="KRF56" s="96"/>
      <c r="KRG56" s="86"/>
      <c r="KRH56" s="96"/>
      <c r="KRI56" s="96"/>
      <c r="KRJ56" s="96"/>
      <c r="KRK56" s="96"/>
      <c r="KRL56" s="96"/>
      <c r="KRM56" s="96"/>
      <c r="KRN56" s="96"/>
      <c r="KRO56" s="96"/>
      <c r="KRP56" s="96"/>
      <c r="KRQ56" s="96"/>
      <c r="KRR56" s="96"/>
      <c r="KRS56" s="96"/>
      <c r="KRT56" s="96"/>
      <c r="KRU56" s="96"/>
      <c r="KRV56" s="96"/>
      <c r="KRW56" s="96"/>
      <c r="KRX56" s="96"/>
      <c r="KRY56" s="96"/>
      <c r="KRZ56" s="96"/>
      <c r="KSA56" s="96"/>
      <c r="KSB56" s="96"/>
      <c r="KSC56" s="83"/>
      <c r="KSD56" s="97"/>
      <c r="KSE56" s="90"/>
      <c r="KSF56" s="91"/>
      <c r="KSG56" s="103"/>
      <c r="KSH56" s="104"/>
      <c r="KSI56" s="105"/>
      <c r="KSJ56" s="118"/>
      <c r="KSK56" s="96"/>
      <c r="KSL56" s="86"/>
      <c r="KSM56" s="96"/>
      <c r="KSN56" s="96"/>
      <c r="KSO56" s="96"/>
      <c r="KSP56" s="96"/>
      <c r="KSQ56" s="96"/>
      <c r="KSR56" s="96"/>
      <c r="KSS56" s="96"/>
      <c r="KST56" s="96"/>
      <c r="KSU56" s="96"/>
      <c r="KSV56" s="96"/>
      <c r="KSW56" s="96"/>
      <c r="KSX56" s="96"/>
      <c r="KSY56" s="96"/>
      <c r="KSZ56" s="96"/>
      <c r="KTA56" s="96"/>
      <c r="KTB56" s="96"/>
      <c r="KTC56" s="96"/>
      <c r="KTD56" s="96"/>
      <c r="KTE56" s="96"/>
      <c r="KTF56" s="96"/>
      <c r="KTG56" s="96"/>
      <c r="KTH56" s="83"/>
      <c r="KTI56" s="97"/>
      <c r="KTJ56" s="90"/>
      <c r="KTK56" s="91"/>
      <c r="KTL56" s="103"/>
      <c r="KTM56" s="104"/>
      <c r="KTN56" s="105"/>
      <c r="KTO56" s="118"/>
      <c r="KTP56" s="96"/>
      <c r="KTQ56" s="86"/>
      <c r="KTR56" s="96"/>
      <c r="KTS56" s="96"/>
      <c r="KTT56" s="96"/>
      <c r="KTU56" s="96"/>
      <c r="KTV56" s="96"/>
      <c r="KTW56" s="96"/>
      <c r="KTX56" s="96"/>
      <c r="KTY56" s="96"/>
      <c r="KTZ56" s="96"/>
      <c r="KUA56" s="96"/>
      <c r="KUB56" s="96"/>
      <c r="KUC56" s="96"/>
      <c r="KUD56" s="96"/>
      <c r="KUE56" s="96"/>
      <c r="KUF56" s="96"/>
      <c r="KUG56" s="96"/>
      <c r="KUH56" s="96"/>
      <c r="KUI56" s="96"/>
      <c r="KUJ56" s="96"/>
      <c r="KUK56" s="96"/>
      <c r="KUL56" s="96"/>
      <c r="KUM56" s="83"/>
      <c r="KUN56" s="97"/>
      <c r="KUO56" s="90"/>
      <c r="KUP56" s="91"/>
      <c r="KUQ56" s="103"/>
      <c r="KUR56" s="104"/>
      <c r="KUS56" s="105"/>
      <c r="KUT56" s="118"/>
      <c r="KUU56" s="96"/>
      <c r="KUV56" s="86"/>
      <c r="KUW56" s="96"/>
      <c r="KUX56" s="96"/>
      <c r="KUY56" s="96"/>
      <c r="KUZ56" s="96"/>
      <c r="KVA56" s="96"/>
      <c r="KVB56" s="96"/>
      <c r="KVC56" s="96"/>
      <c r="KVD56" s="96"/>
      <c r="KVE56" s="96"/>
      <c r="KVF56" s="96"/>
      <c r="KVG56" s="96"/>
      <c r="KVH56" s="96"/>
      <c r="KVI56" s="96"/>
      <c r="KVJ56" s="96"/>
      <c r="KVK56" s="96"/>
      <c r="KVL56" s="96"/>
      <c r="KVM56" s="96"/>
      <c r="KVN56" s="96"/>
      <c r="KVO56" s="96"/>
      <c r="KVP56" s="96"/>
      <c r="KVQ56" s="96"/>
      <c r="KVR56" s="83"/>
      <c r="KVS56" s="97"/>
      <c r="KVT56" s="90"/>
      <c r="KVU56" s="91"/>
      <c r="KVV56" s="103"/>
      <c r="KVW56" s="104"/>
      <c r="KVX56" s="105"/>
      <c r="KVY56" s="118"/>
      <c r="KVZ56" s="96"/>
      <c r="KWA56" s="86"/>
      <c r="KWB56" s="96"/>
      <c r="KWC56" s="96"/>
      <c r="KWD56" s="96"/>
      <c r="KWE56" s="96"/>
      <c r="KWF56" s="96"/>
      <c r="KWG56" s="96"/>
      <c r="KWH56" s="96"/>
      <c r="KWI56" s="96"/>
      <c r="KWJ56" s="96"/>
      <c r="KWK56" s="96"/>
      <c r="KWL56" s="96"/>
      <c r="KWM56" s="96"/>
      <c r="KWN56" s="96"/>
      <c r="KWO56" s="96"/>
      <c r="KWP56" s="96"/>
      <c r="KWQ56" s="96"/>
      <c r="KWR56" s="96"/>
      <c r="KWS56" s="96"/>
      <c r="KWT56" s="96"/>
      <c r="KWU56" s="96"/>
      <c r="KWV56" s="96"/>
      <c r="KWW56" s="83"/>
      <c r="KWX56" s="97"/>
      <c r="KWY56" s="90"/>
      <c r="KWZ56" s="91"/>
      <c r="KXA56" s="103"/>
      <c r="KXB56" s="104"/>
      <c r="KXC56" s="105"/>
      <c r="KXD56" s="118"/>
      <c r="KXE56" s="96"/>
      <c r="KXF56" s="86"/>
      <c r="KXG56" s="96"/>
      <c r="KXH56" s="96"/>
      <c r="KXI56" s="96"/>
      <c r="KXJ56" s="96"/>
      <c r="KXK56" s="96"/>
      <c r="KXL56" s="96"/>
      <c r="KXM56" s="96"/>
      <c r="KXN56" s="96"/>
      <c r="KXO56" s="96"/>
      <c r="KXP56" s="96"/>
      <c r="KXQ56" s="96"/>
      <c r="KXR56" s="96"/>
      <c r="KXS56" s="96"/>
      <c r="KXT56" s="96"/>
      <c r="KXU56" s="96"/>
      <c r="KXV56" s="96"/>
      <c r="KXW56" s="96"/>
      <c r="KXX56" s="96"/>
      <c r="KXY56" s="96"/>
      <c r="KXZ56" s="96"/>
      <c r="KYA56" s="96"/>
      <c r="KYB56" s="83"/>
      <c r="KYC56" s="97"/>
      <c r="KYD56" s="90"/>
      <c r="KYE56" s="91"/>
      <c r="KYF56" s="103"/>
      <c r="KYG56" s="104"/>
      <c r="KYH56" s="105"/>
      <c r="KYI56" s="118"/>
      <c r="KYJ56" s="96"/>
      <c r="KYK56" s="86"/>
      <c r="KYL56" s="96"/>
      <c r="KYM56" s="96"/>
      <c r="KYN56" s="96"/>
      <c r="KYO56" s="96"/>
      <c r="KYP56" s="96"/>
      <c r="KYQ56" s="96"/>
      <c r="KYR56" s="96"/>
      <c r="KYS56" s="96"/>
      <c r="KYT56" s="96"/>
      <c r="KYU56" s="96"/>
      <c r="KYV56" s="96"/>
      <c r="KYW56" s="96"/>
      <c r="KYX56" s="96"/>
      <c r="KYY56" s="96"/>
      <c r="KYZ56" s="96"/>
      <c r="KZA56" s="96"/>
      <c r="KZB56" s="96"/>
      <c r="KZC56" s="96"/>
      <c r="KZD56" s="96"/>
      <c r="KZE56" s="96"/>
      <c r="KZF56" s="96"/>
      <c r="KZG56" s="83"/>
      <c r="KZH56" s="97"/>
      <c r="KZI56" s="90"/>
      <c r="KZJ56" s="91"/>
      <c r="KZK56" s="103"/>
      <c r="KZL56" s="104"/>
      <c r="KZM56" s="105"/>
      <c r="KZN56" s="118"/>
      <c r="KZO56" s="96"/>
      <c r="KZP56" s="86"/>
      <c r="KZQ56" s="96"/>
      <c r="KZR56" s="96"/>
      <c r="KZS56" s="96"/>
      <c r="KZT56" s="96"/>
      <c r="KZU56" s="96"/>
      <c r="KZV56" s="96"/>
      <c r="KZW56" s="96"/>
      <c r="KZX56" s="96"/>
      <c r="KZY56" s="96"/>
      <c r="KZZ56" s="96"/>
      <c r="LAA56" s="96"/>
      <c r="LAB56" s="96"/>
      <c r="LAC56" s="96"/>
      <c r="LAD56" s="96"/>
      <c r="LAE56" s="96"/>
      <c r="LAF56" s="96"/>
      <c r="LAG56" s="96"/>
      <c r="LAH56" s="96"/>
      <c r="LAI56" s="96"/>
      <c r="LAJ56" s="96"/>
      <c r="LAK56" s="96"/>
      <c r="LAL56" s="83"/>
      <c r="LAM56" s="97"/>
      <c r="LAN56" s="90"/>
      <c r="LAO56" s="91"/>
      <c r="LAP56" s="103"/>
      <c r="LAQ56" s="104"/>
      <c r="LAR56" s="105"/>
      <c r="LAS56" s="118"/>
      <c r="LAT56" s="96"/>
      <c r="LAU56" s="86"/>
      <c r="LAV56" s="96"/>
      <c r="LAW56" s="96"/>
      <c r="LAX56" s="96"/>
      <c r="LAY56" s="96"/>
      <c r="LAZ56" s="96"/>
      <c r="LBA56" s="96"/>
      <c r="LBB56" s="96"/>
      <c r="LBC56" s="96"/>
      <c r="LBD56" s="96"/>
      <c r="LBE56" s="96"/>
      <c r="LBF56" s="96"/>
      <c r="LBG56" s="96"/>
      <c r="LBH56" s="96"/>
      <c r="LBI56" s="96"/>
      <c r="LBJ56" s="96"/>
      <c r="LBK56" s="96"/>
      <c r="LBL56" s="96"/>
      <c r="LBM56" s="96"/>
      <c r="LBN56" s="96"/>
      <c r="LBO56" s="96"/>
      <c r="LBP56" s="96"/>
      <c r="LBQ56" s="83"/>
      <c r="LBR56" s="97"/>
      <c r="LBS56" s="90"/>
      <c r="LBT56" s="91"/>
      <c r="LBU56" s="103"/>
      <c r="LBV56" s="104"/>
      <c r="LBW56" s="105"/>
      <c r="LBX56" s="118"/>
      <c r="LBY56" s="96"/>
      <c r="LBZ56" s="86"/>
      <c r="LCA56" s="96"/>
      <c r="LCB56" s="96"/>
      <c r="LCC56" s="96"/>
      <c r="LCD56" s="96"/>
      <c r="LCE56" s="96"/>
      <c r="LCF56" s="96"/>
      <c r="LCG56" s="96"/>
      <c r="LCH56" s="96"/>
      <c r="LCI56" s="96"/>
      <c r="LCJ56" s="96"/>
      <c r="LCK56" s="96"/>
      <c r="LCL56" s="96"/>
      <c r="LCM56" s="96"/>
      <c r="LCN56" s="96"/>
      <c r="LCO56" s="96"/>
      <c r="LCP56" s="96"/>
      <c r="LCQ56" s="96"/>
      <c r="LCR56" s="96"/>
      <c r="LCS56" s="96"/>
      <c r="LCT56" s="96"/>
      <c r="LCU56" s="96"/>
      <c r="LCV56" s="83"/>
      <c r="LCW56" s="97"/>
      <c r="LCX56" s="90"/>
      <c r="LCY56" s="91"/>
      <c r="LCZ56" s="103"/>
      <c r="LDA56" s="104"/>
      <c r="LDB56" s="105"/>
      <c r="LDC56" s="118"/>
      <c r="LDD56" s="96"/>
      <c r="LDE56" s="86"/>
      <c r="LDF56" s="96"/>
      <c r="LDG56" s="96"/>
      <c r="LDH56" s="96"/>
      <c r="LDI56" s="96"/>
      <c r="LDJ56" s="96"/>
      <c r="LDK56" s="96"/>
      <c r="LDL56" s="96"/>
      <c r="LDM56" s="96"/>
      <c r="LDN56" s="96"/>
      <c r="LDO56" s="96"/>
      <c r="LDP56" s="96"/>
      <c r="LDQ56" s="96"/>
      <c r="LDR56" s="96"/>
      <c r="LDS56" s="96"/>
      <c r="LDT56" s="96"/>
      <c r="LDU56" s="96"/>
      <c r="LDV56" s="96"/>
      <c r="LDW56" s="96"/>
      <c r="LDX56" s="96"/>
      <c r="LDY56" s="96"/>
      <c r="LDZ56" s="96"/>
      <c r="LEA56" s="83"/>
      <c r="LEB56" s="97"/>
      <c r="LEC56" s="90"/>
      <c r="LED56" s="91"/>
      <c r="LEE56" s="103"/>
      <c r="LEF56" s="104"/>
      <c r="LEG56" s="105"/>
      <c r="LEH56" s="118"/>
      <c r="LEI56" s="96"/>
      <c r="LEJ56" s="86"/>
      <c r="LEK56" s="96"/>
      <c r="LEL56" s="96"/>
      <c r="LEM56" s="96"/>
      <c r="LEN56" s="96"/>
      <c r="LEO56" s="96"/>
      <c r="LEP56" s="96"/>
      <c r="LEQ56" s="96"/>
      <c r="LER56" s="96"/>
      <c r="LES56" s="96"/>
      <c r="LET56" s="96"/>
      <c r="LEU56" s="96"/>
      <c r="LEV56" s="96"/>
      <c r="LEW56" s="96"/>
      <c r="LEX56" s="96"/>
      <c r="LEY56" s="96"/>
      <c r="LEZ56" s="96"/>
      <c r="LFA56" s="96"/>
      <c r="LFB56" s="96"/>
      <c r="LFC56" s="96"/>
      <c r="LFD56" s="96"/>
      <c r="LFE56" s="96"/>
      <c r="LFF56" s="83"/>
      <c r="LFG56" s="97"/>
      <c r="LFH56" s="90"/>
      <c r="LFI56" s="91"/>
      <c r="LFJ56" s="103"/>
      <c r="LFK56" s="104"/>
      <c r="LFL56" s="105"/>
      <c r="LFM56" s="118"/>
      <c r="LFN56" s="96"/>
      <c r="LFO56" s="86"/>
      <c r="LFP56" s="96"/>
      <c r="LFQ56" s="96"/>
      <c r="LFR56" s="96"/>
      <c r="LFS56" s="96"/>
      <c r="LFT56" s="96"/>
      <c r="LFU56" s="96"/>
      <c r="LFV56" s="96"/>
      <c r="LFW56" s="96"/>
      <c r="LFX56" s="96"/>
      <c r="LFY56" s="96"/>
      <c r="LFZ56" s="96"/>
      <c r="LGA56" s="96"/>
      <c r="LGB56" s="96"/>
      <c r="LGC56" s="96"/>
      <c r="LGD56" s="96"/>
      <c r="LGE56" s="96"/>
      <c r="LGF56" s="96"/>
      <c r="LGG56" s="96"/>
      <c r="LGH56" s="96"/>
      <c r="LGI56" s="96"/>
      <c r="LGJ56" s="96"/>
      <c r="LGK56" s="83"/>
      <c r="LGL56" s="97"/>
      <c r="LGM56" s="90"/>
      <c r="LGN56" s="91"/>
      <c r="LGO56" s="103"/>
      <c r="LGP56" s="104"/>
      <c r="LGQ56" s="105"/>
      <c r="LGR56" s="118"/>
      <c r="LGS56" s="96"/>
      <c r="LGT56" s="86"/>
      <c r="LGU56" s="96"/>
      <c r="LGV56" s="96"/>
      <c r="LGW56" s="96"/>
      <c r="LGX56" s="96"/>
      <c r="LGY56" s="96"/>
      <c r="LGZ56" s="96"/>
      <c r="LHA56" s="96"/>
      <c r="LHB56" s="96"/>
      <c r="LHC56" s="96"/>
      <c r="LHD56" s="96"/>
      <c r="LHE56" s="96"/>
      <c r="LHF56" s="96"/>
      <c r="LHG56" s="96"/>
      <c r="LHH56" s="96"/>
      <c r="LHI56" s="96"/>
      <c r="LHJ56" s="96"/>
      <c r="LHK56" s="96"/>
      <c r="LHL56" s="96"/>
      <c r="LHM56" s="96"/>
      <c r="LHN56" s="96"/>
      <c r="LHO56" s="96"/>
      <c r="LHP56" s="83"/>
      <c r="LHQ56" s="97"/>
      <c r="LHR56" s="90"/>
      <c r="LHS56" s="91"/>
      <c r="LHT56" s="103"/>
      <c r="LHU56" s="104"/>
      <c r="LHV56" s="105"/>
      <c r="LHW56" s="118"/>
      <c r="LHX56" s="96"/>
      <c r="LHY56" s="86"/>
      <c r="LHZ56" s="96"/>
      <c r="LIA56" s="96"/>
      <c r="LIB56" s="96"/>
      <c r="LIC56" s="96"/>
      <c r="LID56" s="96"/>
      <c r="LIE56" s="96"/>
      <c r="LIF56" s="96"/>
      <c r="LIG56" s="96"/>
      <c r="LIH56" s="96"/>
      <c r="LII56" s="96"/>
      <c r="LIJ56" s="96"/>
      <c r="LIK56" s="96"/>
      <c r="LIL56" s="96"/>
      <c r="LIM56" s="96"/>
      <c r="LIN56" s="96"/>
      <c r="LIO56" s="96"/>
      <c r="LIP56" s="96"/>
      <c r="LIQ56" s="96"/>
      <c r="LIR56" s="96"/>
      <c r="LIS56" s="96"/>
      <c r="LIT56" s="96"/>
      <c r="LIU56" s="83"/>
      <c r="LIV56" s="97"/>
      <c r="LIW56" s="90"/>
      <c r="LIX56" s="91"/>
      <c r="LIY56" s="103"/>
      <c r="LIZ56" s="104"/>
      <c r="LJA56" s="105"/>
      <c r="LJB56" s="118"/>
      <c r="LJC56" s="96"/>
      <c r="LJD56" s="86"/>
      <c r="LJE56" s="96"/>
      <c r="LJF56" s="96"/>
      <c r="LJG56" s="96"/>
      <c r="LJH56" s="96"/>
      <c r="LJI56" s="96"/>
      <c r="LJJ56" s="96"/>
      <c r="LJK56" s="96"/>
      <c r="LJL56" s="96"/>
      <c r="LJM56" s="96"/>
      <c r="LJN56" s="96"/>
      <c r="LJO56" s="96"/>
      <c r="LJP56" s="96"/>
      <c r="LJQ56" s="96"/>
      <c r="LJR56" s="96"/>
      <c r="LJS56" s="96"/>
      <c r="LJT56" s="96"/>
      <c r="LJU56" s="96"/>
      <c r="LJV56" s="96"/>
      <c r="LJW56" s="96"/>
      <c r="LJX56" s="96"/>
      <c r="LJY56" s="96"/>
      <c r="LJZ56" s="83"/>
      <c r="LKA56" s="97"/>
      <c r="LKB56" s="90"/>
      <c r="LKC56" s="91"/>
      <c r="LKD56" s="103"/>
      <c r="LKE56" s="104"/>
      <c r="LKF56" s="105"/>
      <c r="LKG56" s="118"/>
      <c r="LKH56" s="96"/>
      <c r="LKI56" s="86"/>
      <c r="LKJ56" s="96"/>
      <c r="LKK56" s="96"/>
      <c r="LKL56" s="96"/>
      <c r="LKM56" s="96"/>
      <c r="LKN56" s="96"/>
      <c r="LKO56" s="96"/>
      <c r="LKP56" s="96"/>
      <c r="LKQ56" s="96"/>
      <c r="LKR56" s="96"/>
      <c r="LKS56" s="96"/>
      <c r="LKT56" s="96"/>
      <c r="LKU56" s="96"/>
      <c r="LKV56" s="96"/>
      <c r="LKW56" s="96"/>
      <c r="LKX56" s="96"/>
      <c r="LKY56" s="96"/>
      <c r="LKZ56" s="96"/>
      <c r="LLA56" s="96"/>
      <c r="LLB56" s="96"/>
      <c r="LLC56" s="96"/>
      <c r="LLD56" s="96"/>
      <c r="LLE56" s="83"/>
      <c r="LLF56" s="97"/>
      <c r="LLG56" s="90"/>
      <c r="LLH56" s="91"/>
      <c r="LLI56" s="103"/>
      <c r="LLJ56" s="104"/>
      <c r="LLK56" s="105"/>
      <c r="LLL56" s="118"/>
      <c r="LLM56" s="96"/>
      <c r="LLN56" s="86"/>
      <c r="LLO56" s="96"/>
      <c r="LLP56" s="96"/>
      <c r="LLQ56" s="96"/>
      <c r="LLR56" s="96"/>
      <c r="LLS56" s="96"/>
      <c r="LLT56" s="96"/>
      <c r="LLU56" s="96"/>
      <c r="LLV56" s="96"/>
      <c r="LLW56" s="96"/>
      <c r="LLX56" s="96"/>
      <c r="LLY56" s="96"/>
      <c r="LLZ56" s="96"/>
      <c r="LMA56" s="96"/>
      <c r="LMB56" s="96"/>
      <c r="LMC56" s="96"/>
      <c r="LMD56" s="96"/>
      <c r="LME56" s="96"/>
      <c r="LMF56" s="96"/>
      <c r="LMG56" s="96"/>
      <c r="LMH56" s="96"/>
      <c r="LMI56" s="96"/>
      <c r="LMJ56" s="83"/>
      <c r="LMK56" s="97"/>
      <c r="LML56" s="90"/>
      <c r="LMM56" s="91"/>
      <c r="LMN56" s="103"/>
      <c r="LMO56" s="104"/>
      <c r="LMP56" s="105"/>
      <c r="LMQ56" s="118"/>
      <c r="LMR56" s="96"/>
      <c r="LMS56" s="86"/>
      <c r="LMT56" s="96"/>
      <c r="LMU56" s="96"/>
      <c r="LMV56" s="96"/>
      <c r="LMW56" s="96"/>
      <c r="LMX56" s="96"/>
      <c r="LMY56" s="96"/>
      <c r="LMZ56" s="96"/>
      <c r="LNA56" s="96"/>
      <c r="LNB56" s="96"/>
      <c r="LNC56" s="96"/>
      <c r="LND56" s="96"/>
      <c r="LNE56" s="96"/>
      <c r="LNF56" s="96"/>
      <c r="LNG56" s="96"/>
      <c r="LNH56" s="96"/>
      <c r="LNI56" s="96"/>
      <c r="LNJ56" s="96"/>
      <c r="LNK56" s="96"/>
      <c r="LNL56" s="96"/>
      <c r="LNM56" s="96"/>
      <c r="LNN56" s="96"/>
      <c r="LNO56" s="83"/>
      <c r="LNP56" s="97"/>
      <c r="LNQ56" s="90"/>
      <c r="LNR56" s="91"/>
      <c r="LNS56" s="103"/>
      <c r="LNT56" s="104"/>
      <c r="LNU56" s="105"/>
      <c r="LNV56" s="118"/>
      <c r="LNW56" s="96"/>
      <c r="LNX56" s="86"/>
      <c r="LNY56" s="96"/>
      <c r="LNZ56" s="96"/>
      <c r="LOA56" s="96"/>
      <c r="LOB56" s="96"/>
      <c r="LOC56" s="96"/>
      <c r="LOD56" s="96"/>
      <c r="LOE56" s="96"/>
      <c r="LOF56" s="96"/>
      <c r="LOG56" s="96"/>
      <c r="LOH56" s="96"/>
      <c r="LOI56" s="96"/>
      <c r="LOJ56" s="96"/>
      <c r="LOK56" s="96"/>
      <c r="LOL56" s="96"/>
      <c r="LOM56" s="96"/>
      <c r="LON56" s="96"/>
      <c r="LOO56" s="96"/>
      <c r="LOP56" s="96"/>
      <c r="LOQ56" s="96"/>
      <c r="LOR56" s="96"/>
      <c r="LOS56" s="96"/>
      <c r="LOT56" s="83"/>
      <c r="LOU56" s="97"/>
      <c r="LOV56" s="90"/>
      <c r="LOW56" s="91"/>
      <c r="LOX56" s="103"/>
      <c r="LOY56" s="104"/>
      <c r="LOZ56" s="105"/>
      <c r="LPA56" s="118"/>
      <c r="LPB56" s="96"/>
      <c r="LPC56" s="86"/>
      <c r="LPD56" s="96"/>
      <c r="LPE56" s="96"/>
      <c r="LPF56" s="96"/>
      <c r="LPG56" s="96"/>
      <c r="LPH56" s="96"/>
      <c r="LPI56" s="96"/>
      <c r="LPJ56" s="96"/>
      <c r="LPK56" s="96"/>
      <c r="LPL56" s="96"/>
      <c r="LPM56" s="96"/>
      <c r="LPN56" s="96"/>
      <c r="LPO56" s="96"/>
      <c r="LPP56" s="96"/>
      <c r="LPQ56" s="96"/>
      <c r="LPR56" s="96"/>
      <c r="LPS56" s="96"/>
      <c r="LPT56" s="96"/>
      <c r="LPU56" s="96"/>
      <c r="LPV56" s="96"/>
      <c r="LPW56" s="96"/>
      <c r="LPX56" s="96"/>
      <c r="LPY56" s="83"/>
      <c r="LPZ56" s="97"/>
      <c r="LQA56" s="90"/>
      <c r="LQB56" s="91"/>
      <c r="LQC56" s="103"/>
      <c r="LQD56" s="104"/>
      <c r="LQE56" s="105"/>
      <c r="LQF56" s="118"/>
      <c r="LQG56" s="96"/>
      <c r="LQH56" s="86"/>
      <c r="LQI56" s="96"/>
      <c r="LQJ56" s="96"/>
      <c r="LQK56" s="96"/>
      <c r="LQL56" s="96"/>
      <c r="LQM56" s="96"/>
      <c r="LQN56" s="96"/>
      <c r="LQO56" s="96"/>
      <c r="LQP56" s="96"/>
      <c r="LQQ56" s="96"/>
      <c r="LQR56" s="96"/>
      <c r="LQS56" s="96"/>
      <c r="LQT56" s="96"/>
      <c r="LQU56" s="96"/>
      <c r="LQV56" s="96"/>
      <c r="LQW56" s="96"/>
      <c r="LQX56" s="96"/>
      <c r="LQY56" s="96"/>
      <c r="LQZ56" s="96"/>
      <c r="LRA56" s="96"/>
      <c r="LRB56" s="96"/>
      <c r="LRC56" s="96"/>
      <c r="LRD56" s="83"/>
      <c r="LRE56" s="97"/>
      <c r="LRF56" s="90"/>
      <c r="LRG56" s="91"/>
      <c r="LRH56" s="103"/>
      <c r="LRI56" s="104"/>
      <c r="LRJ56" s="105"/>
      <c r="LRK56" s="118"/>
      <c r="LRL56" s="96"/>
      <c r="LRM56" s="86"/>
      <c r="LRN56" s="96"/>
      <c r="LRO56" s="96"/>
      <c r="LRP56" s="96"/>
      <c r="LRQ56" s="96"/>
      <c r="LRR56" s="96"/>
      <c r="LRS56" s="96"/>
      <c r="LRT56" s="96"/>
      <c r="LRU56" s="96"/>
      <c r="LRV56" s="96"/>
      <c r="LRW56" s="96"/>
      <c r="LRX56" s="96"/>
      <c r="LRY56" s="96"/>
      <c r="LRZ56" s="96"/>
      <c r="LSA56" s="96"/>
      <c r="LSB56" s="96"/>
      <c r="LSC56" s="96"/>
      <c r="LSD56" s="96"/>
      <c r="LSE56" s="96"/>
      <c r="LSF56" s="96"/>
      <c r="LSG56" s="96"/>
      <c r="LSH56" s="96"/>
      <c r="LSI56" s="83"/>
      <c r="LSJ56" s="97"/>
      <c r="LSK56" s="90"/>
      <c r="LSL56" s="91"/>
      <c r="LSM56" s="103"/>
      <c r="LSN56" s="104"/>
      <c r="LSO56" s="105"/>
      <c r="LSP56" s="118"/>
      <c r="LSQ56" s="96"/>
      <c r="LSR56" s="86"/>
      <c r="LSS56" s="96"/>
      <c r="LST56" s="96"/>
      <c r="LSU56" s="96"/>
      <c r="LSV56" s="96"/>
      <c r="LSW56" s="96"/>
      <c r="LSX56" s="96"/>
      <c r="LSY56" s="96"/>
      <c r="LSZ56" s="96"/>
      <c r="LTA56" s="96"/>
      <c r="LTB56" s="96"/>
      <c r="LTC56" s="96"/>
      <c r="LTD56" s="96"/>
      <c r="LTE56" s="96"/>
      <c r="LTF56" s="96"/>
      <c r="LTG56" s="96"/>
      <c r="LTH56" s="96"/>
      <c r="LTI56" s="96"/>
      <c r="LTJ56" s="96"/>
      <c r="LTK56" s="96"/>
      <c r="LTL56" s="96"/>
      <c r="LTM56" s="96"/>
      <c r="LTN56" s="83"/>
      <c r="LTO56" s="97"/>
      <c r="LTP56" s="90"/>
      <c r="LTQ56" s="91"/>
      <c r="LTR56" s="103"/>
      <c r="LTS56" s="104"/>
      <c r="LTT56" s="105"/>
      <c r="LTU56" s="118"/>
      <c r="LTV56" s="96"/>
      <c r="LTW56" s="86"/>
      <c r="LTX56" s="96"/>
      <c r="LTY56" s="96"/>
      <c r="LTZ56" s="96"/>
      <c r="LUA56" s="96"/>
      <c r="LUB56" s="96"/>
      <c r="LUC56" s="96"/>
      <c r="LUD56" s="96"/>
      <c r="LUE56" s="96"/>
      <c r="LUF56" s="96"/>
      <c r="LUG56" s="96"/>
      <c r="LUH56" s="96"/>
      <c r="LUI56" s="96"/>
      <c r="LUJ56" s="96"/>
      <c r="LUK56" s="96"/>
      <c r="LUL56" s="96"/>
      <c r="LUM56" s="96"/>
      <c r="LUN56" s="96"/>
      <c r="LUO56" s="96"/>
      <c r="LUP56" s="96"/>
      <c r="LUQ56" s="96"/>
      <c r="LUR56" s="96"/>
      <c r="LUS56" s="83"/>
      <c r="LUT56" s="97"/>
      <c r="LUU56" s="90"/>
      <c r="LUV56" s="91"/>
      <c r="LUW56" s="103"/>
      <c r="LUX56" s="104"/>
      <c r="LUY56" s="105"/>
      <c r="LUZ56" s="118"/>
      <c r="LVA56" s="96"/>
      <c r="LVB56" s="86"/>
      <c r="LVC56" s="96"/>
      <c r="LVD56" s="96"/>
      <c r="LVE56" s="96"/>
      <c r="LVF56" s="96"/>
      <c r="LVG56" s="96"/>
      <c r="LVH56" s="96"/>
      <c r="LVI56" s="96"/>
      <c r="LVJ56" s="96"/>
      <c r="LVK56" s="96"/>
      <c r="LVL56" s="96"/>
      <c r="LVM56" s="96"/>
      <c r="LVN56" s="96"/>
      <c r="LVO56" s="96"/>
      <c r="LVP56" s="96"/>
      <c r="LVQ56" s="96"/>
      <c r="LVR56" s="96"/>
      <c r="LVS56" s="96"/>
      <c r="LVT56" s="96"/>
      <c r="LVU56" s="96"/>
      <c r="LVV56" s="96"/>
      <c r="LVW56" s="96"/>
      <c r="LVX56" s="83"/>
      <c r="LVY56" s="97"/>
      <c r="LVZ56" s="90"/>
      <c r="LWA56" s="91"/>
      <c r="LWB56" s="103"/>
      <c r="LWC56" s="104"/>
      <c r="LWD56" s="105"/>
      <c r="LWE56" s="118"/>
      <c r="LWF56" s="96"/>
      <c r="LWG56" s="86"/>
      <c r="LWH56" s="96"/>
      <c r="LWI56" s="96"/>
      <c r="LWJ56" s="96"/>
      <c r="LWK56" s="96"/>
      <c r="LWL56" s="96"/>
      <c r="LWM56" s="96"/>
      <c r="LWN56" s="96"/>
      <c r="LWO56" s="96"/>
      <c r="LWP56" s="96"/>
      <c r="LWQ56" s="96"/>
      <c r="LWR56" s="96"/>
      <c r="LWS56" s="96"/>
      <c r="LWT56" s="96"/>
      <c r="LWU56" s="96"/>
      <c r="LWV56" s="96"/>
      <c r="LWW56" s="96"/>
      <c r="LWX56" s="96"/>
      <c r="LWY56" s="96"/>
      <c r="LWZ56" s="96"/>
      <c r="LXA56" s="96"/>
      <c r="LXB56" s="96"/>
      <c r="LXC56" s="83"/>
      <c r="LXD56" s="97"/>
      <c r="LXE56" s="90"/>
      <c r="LXF56" s="91"/>
      <c r="LXG56" s="103"/>
      <c r="LXH56" s="104"/>
      <c r="LXI56" s="105"/>
      <c r="LXJ56" s="118"/>
      <c r="LXK56" s="96"/>
      <c r="LXL56" s="86"/>
      <c r="LXM56" s="96"/>
      <c r="LXN56" s="96"/>
      <c r="LXO56" s="96"/>
      <c r="LXP56" s="96"/>
      <c r="LXQ56" s="96"/>
      <c r="LXR56" s="96"/>
      <c r="LXS56" s="96"/>
      <c r="LXT56" s="96"/>
      <c r="LXU56" s="96"/>
      <c r="LXV56" s="96"/>
      <c r="LXW56" s="96"/>
      <c r="LXX56" s="96"/>
      <c r="LXY56" s="96"/>
      <c r="LXZ56" s="96"/>
      <c r="LYA56" s="96"/>
      <c r="LYB56" s="96"/>
      <c r="LYC56" s="96"/>
      <c r="LYD56" s="96"/>
      <c r="LYE56" s="96"/>
      <c r="LYF56" s="96"/>
      <c r="LYG56" s="96"/>
      <c r="LYH56" s="83"/>
      <c r="LYI56" s="97"/>
      <c r="LYJ56" s="90"/>
      <c r="LYK56" s="91"/>
      <c r="LYL56" s="103"/>
      <c r="LYM56" s="104"/>
      <c r="LYN56" s="105"/>
      <c r="LYO56" s="118"/>
      <c r="LYP56" s="96"/>
      <c r="LYQ56" s="86"/>
      <c r="LYR56" s="96"/>
      <c r="LYS56" s="96"/>
      <c r="LYT56" s="96"/>
      <c r="LYU56" s="96"/>
      <c r="LYV56" s="96"/>
      <c r="LYW56" s="96"/>
      <c r="LYX56" s="96"/>
      <c r="LYY56" s="96"/>
      <c r="LYZ56" s="96"/>
      <c r="LZA56" s="96"/>
      <c r="LZB56" s="96"/>
      <c r="LZC56" s="96"/>
      <c r="LZD56" s="96"/>
      <c r="LZE56" s="96"/>
      <c r="LZF56" s="96"/>
      <c r="LZG56" s="96"/>
      <c r="LZH56" s="96"/>
      <c r="LZI56" s="96"/>
      <c r="LZJ56" s="96"/>
      <c r="LZK56" s="96"/>
      <c r="LZL56" s="96"/>
      <c r="LZM56" s="83"/>
      <c r="LZN56" s="97"/>
      <c r="LZO56" s="90"/>
      <c r="LZP56" s="91"/>
      <c r="LZQ56" s="103"/>
      <c r="LZR56" s="104"/>
      <c r="LZS56" s="105"/>
      <c r="LZT56" s="118"/>
      <c r="LZU56" s="96"/>
      <c r="LZV56" s="86"/>
      <c r="LZW56" s="96"/>
      <c r="LZX56" s="96"/>
      <c r="LZY56" s="96"/>
      <c r="LZZ56" s="96"/>
      <c r="MAA56" s="96"/>
      <c r="MAB56" s="96"/>
      <c r="MAC56" s="96"/>
      <c r="MAD56" s="96"/>
      <c r="MAE56" s="96"/>
      <c r="MAF56" s="96"/>
      <c r="MAG56" s="96"/>
      <c r="MAH56" s="96"/>
      <c r="MAI56" s="96"/>
      <c r="MAJ56" s="96"/>
      <c r="MAK56" s="96"/>
      <c r="MAL56" s="96"/>
      <c r="MAM56" s="96"/>
      <c r="MAN56" s="96"/>
      <c r="MAO56" s="96"/>
      <c r="MAP56" s="96"/>
      <c r="MAQ56" s="96"/>
      <c r="MAR56" s="83"/>
      <c r="MAS56" s="97"/>
      <c r="MAT56" s="90"/>
      <c r="MAU56" s="91"/>
      <c r="MAV56" s="103"/>
      <c r="MAW56" s="104"/>
      <c r="MAX56" s="105"/>
      <c r="MAY56" s="118"/>
      <c r="MAZ56" s="96"/>
      <c r="MBA56" s="86"/>
      <c r="MBB56" s="96"/>
      <c r="MBC56" s="96"/>
      <c r="MBD56" s="96"/>
      <c r="MBE56" s="96"/>
      <c r="MBF56" s="96"/>
      <c r="MBG56" s="96"/>
      <c r="MBH56" s="96"/>
      <c r="MBI56" s="96"/>
      <c r="MBJ56" s="96"/>
      <c r="MBK56" s="96"/>
      <c r="MBL56" s="96"/>
      <c r="MBM56" s="96"/>
      <c r="MBN56" s="96"/>
      <c r="MBO56" s="96"/>
      <c r="MBP56" s="96"/>
      <c r="MBQ56" s="96"/>
      <c r="MBR56" s="96"/>
      <c r="MBS56" s="96"/>
      <c r="MBT56" s="96"/>
      <c r="MBU56" s="96"/>
      <c r="MBV56" s="96"/>
      <c r="MBW56" s="83"/>
      <c r="MBX56" s="97"/>
      <c r="MBY56" s="90"/>
      <c r="MBZ56" s="91"/>
      <c r="MCA56" s="103"/>
      <c r="MCB56" s="104"/>
      <c r="MCC56" s="105"/>
      <c r="MCD56" s="118"/>
      <c r="MCE56" s="96"/>
      <c r="MCF56" s="86"/>
      <c r="MCG56" s="96"/>
      <c r="MCH56" s="96"/>
      <c r="MCI56" s="96"/>
      <c r="MCJ56" s="96"/>
      <c r="MCK56" s="96"/>
      <c r="MCL56" s="96"/>
      <c r="MCM56" s="96"/>
      <c r="MCN56" s="96"/>
      <c r="MCO56" s="96"/>
      <c r="MCP56" s="96"/>
      <c r="MCQ56" s="96"/>
      <c r="MCR56" s="96"/>
      <c r="MCS56" s="96"/>
      <c r="MCT56" s="96"/>
      <c r="MCU56" s="96"/>
      <c r="MCV56" s="96"/>
      <c r="MCW56" s="96"/>
      <c r="MCX56" s="96"/>
      <c r="MCY56" s="96"/>
      <c r="MCZ56" s="96"/>
      <c r="MDA56" s="96"/>
      <c r="MDB56" s="83"/>
      <c r="MDC56" s="97"/>
      <c r="MDD56" s="90"/>
      <c r="MDE56" s="91"/>
      <c r="MDF56" s="103"/>
      <c r="MDG56" s="104"/>
      <c r="MDH56" s="105"/>
      <c r="MDI56" s="118"/>
      <c r="MDJ56" s="96"/>
      <c r="MDK56" s="86"/>
      <c r="MDL56" s="96"/>
      <c r="MDM56" s="96"/>
      <c r="MDN56" s="96"/>
      <c r="MDO56" s="96"/>
      <c r="MDP56" s="96"/>
      <c r="MDQ56" s="96"/>
      <c r="MDR56" s="96"/>
      <c r="MDS56" s="96"/>
      <c r="MDT56" s="96"/>
      <c r="MDU56" s="96"/>
      <c r="MDV56" s="96"/>
      <c r="MDW56" s="96"/>
      <c r="MDX56" s="96"/>
      <c r="MDY56" s="96"/>
      <c r="MDZ56" s="96"/>
      <c r="MEA56" s="96"/>
      <c r="MEB56" s="96"/>
      <c r="MEC56" s="96"/>
      <c r="MED56" s="96"/>
      <c r="MEE56" s="96"/>
      <c r="MEF56" s="96"/>
      <c r="MEG56" s="83"/>
      <c r="MEH56" s="97"/>
      <c r="MEI56" s="90"/>
      <c r="MEJ56" s="91"/>
      <c r="MEK56" s="103"/>
      <c r="MEL56" s="104"/>
      <c r="MEM56" s="105"/>
      <c r="MEN56" s="118"/>
      <c r="MEO56" s="96"/>
      <c r="MEP56" s="86"/>
      <c r="MEQ56" s="96"/>
      <c r="MER56" s="96"/>
      <c r="MES56" s="96"/>
      <c r="MET56" s="96"/>
      <c r="MEU56" s="96"/>
      <c r="MEV56" s="96"/>
      <c r="MEW56" s="96"/>
      <c r="MEX56" s="96"/>
      <c r="MEY56" s="96"/>
      <c r="MEZ56" s="96"/>
      <c r="MFA56" s="96"/>
      <c r="MFB56" s="96"/>
      <c r="MFC56" s="96"/>
      <c r="MFD56" s="96"/>
      <c r="MFE56" s="96"/>
      <c r="MFF56" s="96"/>
      <c r="MFG56" s="96"/>
      <c r="MFH56" s="96"/>
      <c r="MFI56" s="96"/>
      <c r="MFJ56" s="96"/>
      <c r="MFK56" s="96"/>
      <c r="MFL56" s="83"/>
      <c r="MFM56" s="97"/>
      <c r="MFN56" s="90"/>
      <c r="MFO56" s="91"/>
      <c r="MFP56" s="103"/>
      <c r="MFQ56" s="104"/>
      <c r="MFR56" s="105"/>
      <c r="MFS56" s="118"/>
      <c r="MFT56" s="96"/>
      <c r="MFU56" s="86"/>
      <c r="MFV56" s="96"/>
      <c r="MFW56" s="96"/>
      <c r="MFX56" s="96"/>
      <c r="MFY56" s="96"/>
      <c r="MFZ56" s="96"/>
      <c r="MGA56" s="96"/>
      <c r="MGB56" s="96"/>
      <c r="MGC56" s="96"/>
      <c r="MGD56" s="96"/>
      <c r="MGE56" s="96"/>
      <c r="MGF56" s="96"/>
      <c r="MGG56" s="96"/>
      <c r="MGH56" s="96"/>
      <c r="MGI56" s="96"/>
      <c r="MGJ56" s="96"/>
      <c r="MGK56" s="96"/>
      <c r="MGL56" s="96"/>
      <c r="MGM56" s="96"/>
      <c r="MGN56" s="96"/>
      <c r="MGO56" s="96"/>
      <c r="MGP56" s="96"/>
      <c r="MGQ56" s="83"/>
      <c r="MGR56" s="97"/>
      <c r="MGS56" s="90"/>
      <c r="MGT56" s="91"/>
      <c r="MGU56" s="103"/>
      <c r="MGV56" s="104"/>
      <c r="MGW56" s="105"/>
      <c r="MGX56" s="118"/>
      <c r="MGY56" s="96"/>
      <c r="MGZ56" s="86"/>
      <c r="MHA56" s="96"/>
      <c r="MHB56" s="96"/>
      <c r="MHC56" s="96"/>
      <c r="MHD56" s="96"/>
      <c r="MHE56" s="96"/>
      <c r="MHF56" s="96"/>
      <c r="MHG56" s="96"/>
      <c r="MHH56" s="96"/>
      <c r="MHI56" s="96"/>
      <c r="MHJ56" s="96"/>
      <c r="MHK56" s="96"/>
      <c r="MHL56" s="96"/>
      <c r="MHM56" s="96"/>
      <c r="MHN56" s="96"/>
      <c r="MHO56" s="96"/>
      <c r="MHP56" s="96"/>
      <c r="MHQ56" s="96"/>
      <c r="MHR56" s="96"/>
      <c r="MHS56" s="96"/>
      <c r="MHT56" s="96"/>
      <c r="MHU56" s="96"/>
      <c r="MHV56" s="83"/>
      <c r="MHW56" s="97"/>
      <c r="MHX56" s="90"/>
      <c r="MHY56" s="91"/>
      <c r="MHZ56" s="103"/>
      <c r="MIA56" s="104"/>
      <c r="MIB56" s="105"/>
      <c r="MIC56" s="118"/>
      <c r="MID56" s="96"/>
      <c r="MIE56" s="86"/>
      <c r="MIF56" s="96"/>
      <c r="MIG56" s="96"/>
      <c r="MIH56" s="96"/>
      <c r="MII56" s="96"/>
      <c r="MIJ56" s="96"/>
      <c r="MIK56" s="96"/>
      <c r="MIL56" s="96"/>
      <c r="MIM56" s="96"/>
      <c r="MIN56" s="96"/>
      <c r="MIO56" s="96"/>
      <c r="MIP56" s="96"/>
      <c r="MIQ56" s="96"/>
      <c r="MIR56" s="96"/>
      <c r="MIS56" s="96"/>
      <c r="MIT56" s="96"/>
      <c r="MIU56" s="96"/>
      <c r="MIV56" s="96"/>
      <c r="MIW56" s="96"/>
      <c r="MIX56" s="96"/>
      <c r="MIY56" s="96"/>
      <c r="MIZ56" s="96"/>
      <c r="MJA56" s="83"/>
      <c r="MJB56" s="97"/>
      <c r="MJC56" s="90"/>
      <c r="MJD56" s="91"/>
      <c r="MJE56" s="103"/>
      <c r="MJF56" s="104"/>
      <c r="MJG56" s="105"/>
      <c r="MJH56" s="118"/>
      <c r="MJI56" s="96"/>
      <c r="MJJ56" s="86"/>
      <c r="MJK56" s="96"/>
      <c r="MJL56" s="96"/>
      <c r="MJM56" s="96"/>
      <c r="MJN56" s="96"/>
      <c r="MJO56" s="96"/>
      <c r="MJP56" s="96"/>
      <c r="MJQ56" s="96"/>
      <c r="MJR56" s="96"/>
      <c r="MJS56" s="96"/>
      <c r="MJT56" s="96"/>
      <c r="MJU56" s="96"/>
      <c r="MJV56" s="96"/>
      <c r="MJW56" s="96"/>
      <c r="MJX56" s="96"/>
      <c r="MJY56" s="96"/>
      <c r="MJZ56" s="96"/>
      <c r="MKA56" s="96"/>
      <c r="MKB56" s="96"/>
      <c r="MKC56" s="96"/>
      <c r="MKD56" s="96"/>
      <c r="MKE56" s="96"/>
      <c r="MKF56" s="83"/>
      <c r="MKG56" s="97"/>
      <c r="MKH56" s="90"/>
      <c r="MKI56" s="91"/>
      <c r="MKJ56" s="103"/>
      <c r="MKK56" s="104"/>
      <c r="MKL56" s="105"/>
      <c r="MKM56" s="118"/>
      <c r="MKN56" s="96"/>
      <c r="MKO56" s="86"/>
      <c r="MKP56" s="96"/>
      <c r="MKQ56" s="96"/>
      <c r="MKR56" s="96"/>
      <c r="MKS56" s="96"/>
      <c r="MKT56" s="96"/>
      <c r="MKU56" s="96"/>
      <c r="MKV56" s="96"/>
      <c r="MKW56" s="96"/>
      <c r="MKX56" s="96"/>
      <c r="MKY56" s="96"/>
      <c r="MKZ56" s="96"/>
      <c r="MLA56" s="96"/>
      <c r="MLB56" s="96"/>
      <c r="MLC56" s="96"/>
      <c r="MLD56" s="96"/>
      <c r="MLE56" s="96"/>
      <c r="MLF56" s="96"/>
      <c r="MLG56" s="96"/>
      <c r="MLH56" s="96"/>
      <c r="MLI56" s="96"/>
      <c r="MLJ56" s="96"/>
      <c r="MLK56" s="83"/>
      <c r="MLL56" s="97"/>
      <c r="MLM56" s="90"/>
      <c r="MLN56" s="91"/>
      <c r="MLO56" s="103"/>
      <c r="MLP56" s="104"/>
      <c r="MLQ56" s="105"/>
      <c r="MLR56" s="118"/>
      <c r="MLS56" s="96"/>
      <c r="MLT56" s="86"/>
      <c r="MLU56" s="96"/>
      <c r="MLV56" s="96"/>
      <c r="MLW56" s="96"/>
      <c r="MLX56" s="96"/>
      <c r="MLY56" s="96"/>
      <c r="MLZ56" s="96"/>
      <c r="MMA56" s="96"/>
      <c r="MMB56" s="96"/>
      <c r="MMC56" s="96"/>
      <c r="MMD56" s="96"/>
      <c r="MME56" s="96"/>
      <c r="MMF56" s="96"/>
      <c r="MMG56" s="96"/>
      <c r="MMH56" s="96"/>
      <c r="MMI56" s="96"/>
      <c r="MMJ56" s="96"/>
      <c r="MMK56" s="96"/>
      <c r="MML56" s="96"/>
      <c r="MMM56" s="96"/>
      <c r="MMN56" s="96"/>
      <c r="MMO56" s="96"/>
      <c r="MMP56" s="83"/>
      <c r="MMQ56" s="97"/>
      <c r="MMR56" s="90"/>
      <c r="MMS56" s="91"/>
      <c r="MMT56" s="103"/>
      <c r="MMU56" s="104"/>
      <c r="MMV56" s="105"/>
      <c r="MMW56" s="118"/>
      <c r="MMX56" s="96"/>
      <c r="MMY56" s="86"/>
      <c r="MMZ56" s="96"/>
      <c r="MNA56" s="96"/>
      <c r="MNB56" s="96"/>
      <c r="MNC56" s="96"/>
      <c r="MND56" s="96"/>
      <c r="MNE56" s="96"/>
      <c r="MNF56" s="96"/>
      <c r="MNG56" s="96"/>
      <c r="MNH56" s="96"/>
      <c r="MNI56" s="96"/>
      <c r="MNJ56" s="96"/>
      <c r="MNK56" s="96"/>
      <c r="MNL56" s="96"/>
      <c r="MNM56" s="96"/>
      <c r="MNN56" s="96"/>
      <c r="MNO56" s="96"/>
      <c r="MNP56" s="96"/>
      <c r="MNQ56" s="96"/>
      <c r="MNR56" s="96"/>
      <c r="MNS56" s="96"/>
      <c r="MNT56" s="96"/>
      <c r="MNU56" s="83"/>
      <c r="MNV56" s="97"/>
      <c r="MNW56" s="90"/>
      <c r="MNX56" s="91"/>
      <c r="MNY56" s="103"/>
      <c r="MNZ56" s="104"/>
      <c r="MOA56" s="105"/>
      <c r="MOB56" s="118"/>
      <c r="MOC56" s="96"/>
      <c r="MOD56" s="86"/>
      <c r="MOE56" s="96"/>
      <c r="MOF56" s="96"/>
      <c r="MOG56" s="96"/>
      <c r="MOH56" s="96"/>
      <c r="MOI56" s="96"/>
      <c r="MOJ56" s="96"/>
      <c r="MOK56" s="96"/>
      <c r="MOL56" s="96"/>
      <c r="MOM56" s="96"/>
      <c r="MON56" s="96"/>
      <c r="MOO56" s="96"/>
      <c r="MOP56" s="96"/>
      <c r="MOQ56" s="96"/>
      <c r="MOR56" s="96"/>
      <c r="MOS56" s="96"/>
      <c r="MOT56" s="96"/>
      <c r="MOU56" s="96"/>
      <c r="MOV56" s="96"/>
      <c r="MOW56" s="96"/>
      <c r="MOX56" s="96"/>
      <c r="MOY56" s="96"/>
      <c r="MOZ56" s="83"/>
      <c r="MPA56" s="97"/>
      <c r="MPB56" s="90"/>
      <c r="MPC56" s="91"/>
      <c r="MPD56" s="103"/>
      <c r="MPE56" s="104"/>
      <c r="MPF56" s="105"/>
      <c r="MPG56" s="118"/>
      <c r="MPH56" s="96"/>
      <c r="MPI56" s="86"/>
      <c r="MPJ56" s="96"/>
      <c r="MPK56" s="96"/>
      <c r="MPL56" s="96"/>
      <c r="MPM56" s="96"/>
      <c r="MPN56" s="96"/>
      <c r="MPO56" s="96"/>
      <c r="MPP56" s="96"/>
      <c r="MPQ56" s="96"/>
      <c r="MPR56" s="96"/>
      <c r="MPS56" s="96"/>
      <c r="MPT56" s="96"/>
      <c r="MPU56" s="96"/>
      <c r="MPV56" s="96"/>
      <c r="MPW56" s="96"/>
      <c r="MPX56" s="96"/>
      <c r="MPY56" s="96"/>
      <c r="MPZ56" s="96"/>
      <c r="MQA56" s="96"/>
      <c r="MQB56" s="96"/>
      <c r="MQC56" s="96"/>
      <c r="MQD56" s="96"/>
      <c r="MQE56" s="83"/>
      <c r="MQF56" s="97"/>
      <c r="MQG56" s="90"/>
      <c r="MQH56" s="91"/>
      <c r="MQI56" s="103"/>
      <c r="MQJ56" s="104"/>
      <c r="MQK56" s="105"/>
      <c r="MQL56" s="118"/>
      <c r="MQM56" s="96"/>
      <c r="MQN56" s="86"/>
      <c r="MQO56" s="96"/>
      <c r="MQP56" s="96"/>
      <c r="MQQ56" s="96"/>
      <c r="MQR56" s="96"/>
      <c r="MQS56" s="96"/>
      <c r="MQT56" s="96"/>
      <c r="MQU56" s="96"/>
      <c r="MQV56" s="96"/>
      <c r="MQW56" s="96"/>
      <c r="MQX56" s="96"/>
      <c r="MQY56" s="96"/>
      <c r="MQZ56" s="96"/>
      <c r="MRA56" s="96"/>
      <c r="MRB56" s="96"/>
      <c r="MRC56" s="96"/>
      <c r="MRD56" s="96"/>
      <c r="MRE56" s="96"/>
      <c r="MRF56" s="96"/>
      <c r="MRG56" s="96"/>
      <c r="MRH56" s="96"/>
      <c r="MRI56" s="96"/>
      <c r="MRJ56" s="83"/>
      <c r="MRK56" s="97"/>
      <c r="MRL56" s="90"/>
      <c r="MRM56" s="91"/>
      <c r="MRN56" s="103"/>
      <c r="MRO56" s="104"/>
      <c r="MRP56" s="105"/>
      <c r="MRQ56" s="118"/>
      <c r="MRR56" s="96"/>
      <c r="MRS56" s="86"/>
      <c r="MRT56" s="96"/>
      <c r="MRU56" s="96"/>
      <c r="MRV56" s="96"/>
      <c r="MRW56" s="96"/>
      <c r="MRX56" s="96"/>
      <c r="MRY56" s="96"/>
      <c r="MRZ56" s="96"/>
      <c r="MSA56" s="96"/>
      <c r="MSB56" s="96"/>
      <c r="MSC56" s="96"/>
      <c r="MSD56" s="96"/>
      <c r="MSE56" s="96"/>
      <c r="MSF56" s="96"/>
      <c r="MSG56" s="96"/>
      <c r="MSH56" s="96"/>
      <c r="MSI56" s="96"/>
      <c r="MSJ56" s="96"/>
      <c r="MSK56" s="96"/>
      <c r="MSL56" s="96"/>
      <c r="MSM56" s="96"/>
      <c r="MSN56" s="96"/>
      <c r="MSO56" s="83"/>
      <c r="MSP56" s="97"/>
      <c r="MSQ56" s="90"/>
      <c r="MSR56" s="91"/>
      <c r="MSS56" s="103"/>
      <c r="MST56" s="104"/>
      <c r="MSU56" s="105"/>
      <c r="MSV56" s="118"/>
      <c r="MSW56" s="96"/>
      <c r="MSX56" s="86"/>
      <c r="MSY56" s="96"/>
      <c r="MSZ56" s="96"/>
      <c r="MTA56" s="96"/>
      <c r="MTB56" s="96"/>
      <c r="MTC56" s="96"/>
      <c r="MTD56" s="96"/>
      <c r="MTE56" s="96"/>
      <c r="MTF56" s="96"/>
      <c r="MTG56" s="96"/>
      <c r="MTH56" s="96"/>
      <c r="MTI56" s="96"/>
      <c r="MTJ56" s="96"/>
      <c r="MTK56" s="96"/>
      <c r="MTL56" s="96"/>
      <c r="MTM56" s="96"/>
      <c r="MTN56" s="96"/>
      <c r="MTO56" s="96"/>
      <c r="MTP56" s="96"/>
      <c r="MTQ56" s="96"/>
      <c r="MTR56" s="96"/>
      <c r="MTS56" s="96"/>
      <c r="MTT56" s="83"/>
      <c r="MTU56" s="97"/>
      <c r="MTV56" s="90"/>
      <c r="MTW56" s="91"/>
      <c r="MTX56" s="103"/>
      <c r="MTY56" s="104"/>
      <c r="MTZ56" s="105"/>
      <c r="MUA56" s="118"/>
      <c r="MUB56" s="96"/>
      <c r="MUC56" s="86"/>
      <c r="MUD56" s="96"/>
      <c r="MUE56" s="96"/>
      <c r="MUF56" s="96"/>
      <c r="MUG56" s="96"/>
      <c r="MUH56" s="96"/>
      <c r="MUI56" s="96"/>
      <c r="MUJ56" s="96"/>
      <c r="MUK56" s="96"/>
      <c r="MUL56" s="96"/>
      <c r="MUM56" s="96"/>
      <c r="MUN56" s="96"/>
      <c r="MUO56" s="96"/>
      <c r="MUP56" s="96"/>
      <c r="MUQ56" s="96"/>
      <c r="MUR56" s="96"/>
      <c r="MUS56" s="96"/>
      <c r="MUT56" s="96"/>
      <c r="MUU56" s="96"/>
      <c r="MUV56" s="96"/>
      <c r="MUW56" s="96"/>
      <c r="MUX56" s="96"/>
      <c r="MUY56" s="83"/>
      <c r="MUZ56" s="97"/>
      <c r="MVA56" s="90"/>
      <c r="MVB56" s="91"/>
      <c r="MVC56" s="103"/>
      <c r="MVD56" s="104"/>
      <c r="MVE56" s="105"/>
      <c r="MVF56" s="118"/>
      <c r="MVG56" s="96"/>
      <c r="MVH56" s="86"/>
      <c r="MVI56" s="96"/>
      <c r="MVJ56" s="96"/>
      <c r="MVK56" s="96"/>
      <c r="MVL56" s="96"/>
      <c r="MVM56" s="96"/>
      <c r="MVN56" s="96"/>
      <c r="MVO56" s="96"/>
      <c r="MVP56" s="96"/>
      <c r="MVQ56" s="96"/>
      <c r="MVR56" s="96"/>
      <c r="MVS56" s="96"/>
      <c r="MVT56" s="96"/>
      <c r="MVU56" s="96"/>
      <c r="MVV56" s="96"/>
      <c r="MVW56" s="96"/>
      <c r="MVX56" s="96"/>
      <c r="MVY56" s="96"/>
      <c r="MVZ56" s="96"/>
      <c r="MWA56" s="96"/>
      <c r="MWB56" s="96"/>
      <c r="MWC56" s="96"/>
      <c r="MWD56" s="83"/>
      <c r="MWE56" s="97"/>
      <c r="MWF56" s="90"/>
      <c r="MWG56" s="91"/>
      <c r="MWH56" s="103"/>
      <c r="MWI56" s="104"/>
      <c r="MWJ56" s="105"/>
      <c r="MWK56" s="118"/>
      <c r="MWL56" s="96"/>
      <c r="MWM56" s="86"/>
      <c r="MWN56" s="96"/>
      <c r="MWO56" s="96"/>
      <c r="MWP56" s="96"/>
      <c r="MWQ56" s="96"/>
      <c r="MWR56" s="96"/>
      <c r="MWS56" s="96"/>
      <c r="MWT56" s="96"/>
      <c r="MWU56" s="96"/>
      <c r="MWV56" s="96"/>
      <c r="MWW56" s="96"/>
      <c r="MWX56" s="96"/>
      <c r="MWY56" s="96"/>
      <c r="MWZ56" s="96"/>
      <c r="MXA56" s="96"/>
      <c r="MXB56" s="96"/>
      <c r="MXC56" s="96"/>
      <c r="MXD56" s="96"/>
      <c r="MXE56" s="96"/>
      <c r="MXF56" s="96"/>
      <c r="MXG56" s="96"/>
      <c r="MXH56" s="96"/>
      <c r="MXI56" s="83"/>
      <c r="MXJ56" s="97"/>
      <c r="MXK56" s="90"/>
      <c r="MXL56" s="91"/>
      <c r="MXM56" s="103"/>
      <c r="MXN56" s="104"/>
      <c r="MXO56" s="105"/>
      <c r="MXP56" s="118"/>
      <c r="MXQ56" s="96"/>
      <c r="MXR56" s="86"/>
      <c r="MXS56" s="96"/>
      <c r="MXT56" s="96"/>
      <c r="MXU56" s="96"/>
      <c r="MXV56" s="96"/>
      <c r="MXW56" s="96"/>
      <c r="MXX56" s="96"/>
      <c r="MXY56" s="96"/>
      <c r="MXZ56" s="96"/>
      <c r="MYA56" s="96"/>
      <c r="MYB56" s="96"/>
      <c r="MYC56" s="96"/>
      <c r="MYD56" s="96"/>
      <c r="MYE56" s="96"/>
      <c r="MYF56" s="96"/>
      <c r="MYG56" s="96"/>
      <c r="MYH56" s="96"/>
      <c r="MYI56" s="96"/>
      <c r="MYJ56" s="96"/>
      <c r="MYK56" s="96"/>
      <c r="MYL56" s="96"/>
      <c r="MYM56" s="96"/>
      <c r="MYN56" s="83"/>
      <c r="MYO56" s="97"/>
      <c r="MYP56" s="90"/>
      <c r="MYQ56" s="91"/>
      <c r="MYR56" s="103"/>
      <c r="MYS56" s="104"/>
      <c r="MYT56" s="105"/>
      <c r="MYU56" s="118"/>
      <c r="MYV56" s="96"/>
      <c r="MYW56" s="86"/>
      <c r="MYX56" s="96"/>
      <c r="MYY56" s="96"/>
      <c r="MYZ56" s="96"/>
      <c r="MZA56" s="96"/>
      <c r="MZB56" s="96"/>
      <c r="MZC56" s="96"/>
      <c r="MZD56" s="96"/>
      <c r="MZE56" s="96"/>
      <c r="MZF56" s="96"/>
      <c r="MZG56" s="96"/>
      <c r="MZH56" s="96"/>
      <c r="MZI56" s="96"/>
      <c r="MZJ56" s="96"/>
      <c r="MZK56" s="96"/>
      <c r="MZL56" s="96"/>
      <c r="MZM56" s="96"/>
      <c r="MZN56" s="96"/>
      <c r="MZO56" s="96"/>
      <c r="MZP56" s="96"/>
      <c r="MZQ56" s="96"/>
      <c r="MZR56" s="96"/>
      <c r="MZS56" s="83"/>
      <c r="MZT56" s="97"/>
      <c r="MZU56" s="90"/>
      <c r="MZV56" s="91"/>
      <c r="MZW56" s="103"/>
      <c r="MZX56" s="104"/>
      <c r="MZY56" s="105"/>
      <c r="MZZ56" s="118"/>
      <c r="NAA56" s="96"/>
      <c r="NAB56" s="86"/>
      <c r="NAC56" s="96"/>
      <c r="NAD56" s="96"/>
      <c r="NAE56" s="96"/>
      <c r="NAF56" s="96"/>
      <c r="NAG56" s="96"/>
      <c r="NAH56" s="96"/>
      <c r="NAI56" s="96"/>
      <c r="NAJ56" s="96"/>
      <c r="NAK56" s="96"/>
      <c r="NAL56" s="96"/>
      <c r="NAM56" s="96"/>
      <c r="NAN56" s="96"/>
      <c r="NAO56" s="96"/>
      <c r="NAP56" s="96"/>
      <c r="NAQ56" s="96"/>
      <c r="NAR56" s="96"/>
      <c r="NAS56" s="96"/>
      <c r="NAT56" s="96"/>
      <c r="NAU56" s="96"/>
      <c r="NAV56" s="96"/>
      <c r="NAW56" s="96"/>
      <c r="NAX56" s="83"/>
      <c r="NAY56" s="97"/>
      <c r="NAZ56" s="90"/>
      <c r="NBA56" s="91"/>
      <c r="NBB56" s="103"/>
      <c r="NBC56" s="104"/>
      <c r="NBD56" s="105"/>
      <c r="NBE56" s="118"/>
      <c r="NBF56" s="96"/>
      <c r="NBG56" s="86"/>
      <c r="NBH56" s="96"/>
      <c r="NBI56" s="96"/>
      <c r="NBJ56" s="96"/>
      <c r="NBK56" s="96"/>
      <c r="NBL56" s="96"/>
      <c r="NBM56" s="96"/>
      <c r="NBN56" s="96"/>
      <c r="NBO56" s="96"/>
      <c r="NBP56" s="96"/>
      <c r="NBQ56" s="96"/>
      <c r="NBR56" s="96"/>
      <c r="NBS56" s="96"/>
      <c r="NBT56" s="96"/>
      <c r="NBU56" s="96"/>
      <c r="NBV56" s="96"/>
      <c r="NBW56" s="96"/>
      <c r="NBX56" s="96"/>
      <c r="NBY56" s="96"/>
      <c r="NBZ56" s="96"/>
      <c r="NCA56" s="96"/>
      <c r="NCB56" s="96"/>
      <c r="NCC56" s="83"/>
      <c r="NCD56" s="97"/>
      <c r="NCE56" s="90"/>
      <c r="NCF56" s="91"/>
      <c r="NCG56" s="103"/>
      <c r="NCH56" s="104"/>
      <c r="NCI56" s="105"/>
      <c r="NCJ56" s="118"/>
      <c r="NCK56" s="96"/>
      <c r="NCL56" s="86"/>
      <c r="NCM56" s="96"/>
      <c r="NCN56" s="96"/>
      <c r="NCO56" s="96"/>
      <c r="NCP56" s="96"/>
      <c r="NCQ56" s="96"/>
      <c r="NCR56" s="96"/>
      <c r="NCS56" s="96"/>
      <c r="NCT56" s="96"/>
      <c r="NCU56" s="96"/>
      <c r="NCV56" s="96"/>
      <c r="NCW56" s="96"/>
      <c r="NCX56" s="96"/>
      <c r="NCY56" s="96"/>
      <c r="NCZ56" s="96"/>
      <c r="NDA56" s="96"/>
      <c r="NDB56" s="96"/>
      <c r="NDC56" s="96"/>
      <c r="NDD56" s="96"/>
      <c r="NDE56" s="96"/>
      <c r="NDF56" s="96"/>
      <c r="NDG56" s="96"/>
      <c r="NDH56" s="83"/>
      <c r="NDI56" s="97"/>
      <c r="NDJ56" s="90"/>
      <c r="NDK56" s="91"/>
      <c r="NDL56" s="103"/>
      <c r="NDM56" s="104"/>
      <c r="NDN56" s="105"/>
      <c r="NDO56" s="118"/>
      <c r="NDP56" s="96"/>
      <c r="NDQ56" s="86"/>
      <c r="NDR56" s="96"/>
      <c r="NDS56" s="96"/>
      <c r="NDT56" s="96"/>
      <c r="NDU56" s="96"/>
      <c r="NDV56" s="96"/>
      <c r="NDW56" s="96"/>
      <c r="NDX56" s="96"/>
      <c r="NDY56" s="96"/>
      <c r="NDZ56" s="96"/>
      <c r="NEA56" s="96"/>
      <c r="NEB56" s="96"/>
      <c r="NEC56" s="96"/>
      <c r="NED56" s="96"/>
      <c r="NEE56" s="96"/>
      <c r="NEF56" s="96"/>
      <c r="NEG56" s="96"/>
      <c r="NEH56" s="96"/>
      <c r="NEI56" s="96"/>
      <c r="NEJ56" s="96"/>
      <c r="NEK56" s="96"/>
      <c r="NEL56" s="96"/>
      <c r="NEM56" s="83"/>
      <c r="NEN56" s="97"/>
      <c r="NEO56" s="90"/>
      <c r="NEP56" s="91"/>
      <c r="NEQ56" s="103"/>
      <c r="NER56" s="104"/>
      <c r="NES56" s="105"/>
      <c r="NET56" s="118"/>
      <c r="NEU56" s="96"/>
      <c r="NEV56" s="86"/>
      <c r="NEW56" s="96"/>
      <c r="NEX56" s="96"/>
      <c r="NEY56" s="96"/>
      <c r="NEZ56" s="96"/>
      <c r="NFA56" s="96"/>
      <c r="NFB56" s="96"/>
      <c r="NFC56" s="96"/>
      <c r="NFD56" s="96"/>
      <c r="NFE56" s="96"/>
      <c r="NFF56" s="96"/>
      <c r="NFG56" s="96"/>
      <c r="NFH56" s="96"/>
      <c r="NFI56" s="96"/>
      <c r="NFJ56" s="96"/>
      <c r="NFK56" s="96"/>
      <c r="NFL56" s="96"/>
      <c r="NFM56" s="96"/>
      <c r="NFN56" s="96"/>
      <c r="NFO56" s="96"/>
      <c r="NFP56" s="96"/>
      <c r="NFQ56" s="96"/>
      <c r="NFR56" s="83"/>
      <c r="NFS56" s="97"/>
      <c r="NFT56" s="90"/>
      <c r="NFU56" s="91"/>
      <c r="NFV56" s="103"/>
      <c r="NFW56" s="104"/>
      <c r="NFX56" s="105"/>
      <c r="NFY56" s="118"/>
      <c r="NFZ56" s="96"/>
      <c r="NGA56" s="86"/>
      <c r="NGB56" s="96"/>
      <c r="NGC56" s="96"/>
      <c r="NGD56" s="96"/>
      <c r="NGE56" s="96"/>
      <c r="NGF56" s="96"/>
      <c r="NGG56" s="96"/>
      <c r="NGH56" s="96"/>
      <c r="NGI56" s="96"/>
      <c r="NGJ56" s="96"/>
      <c r="NGK56" s="96"/>
      <c r="NGL56" s="96"/>
      <c r="NGM56" s="96"/>
      <c r="NGN56" s="96"/>
      <c r="NGO56" s="96"/>
      <c r="NGP56" s="96"/>
      <c r="NGQ56" s="96"/>
      <c r="NGR56" s="96"/>
      <c r="NGS56" s="96"/>
      <c r="NGT56" s="96"/>
      <c r="NGU56" s="96"/>
      <c r="NGV56" s="96"/>
      <c r="NGW56" s="83"/>
      <c r="NGX56" s="97"/>
      <c r="NGY56" s="90"/>
      <c r="NGZ56" s="91"/>
      <c r="NHA56" s="103"/>
      <c r="NHB56" s="104"/>
      <c r="NHC56" s="105"/>
      <c r="NHD56" s="118"/>
      <c r="NHE56" s="96"/>
      <c r="NHF56" s="86"/>
      <c r="NHG56" s="96"/>
      <c r="NHH56" s="96"/>
      <c r="NHI56" s="96"/>
      <c r="NHJ56" s="96"/>
      <c r="NHK56" s="96"/>
      <c r="NHL56" s="96"/>
      <c r="NHM56" s="96"/>
      <c r="NHN56" s="96"/>
      <c r="NHO56" s="96"/>
      <c r="NHP56" s="96"/>
      <c r="NHQ56" s="96"/>
      <c r="NHR56" s="96"/>
      <c r="NHS56" s="96"/>
      <c r="NHT56" s="96"/>
      <c r="NHU56" s="96"/>
      <c r="NHV56" s="96"/>
      <c r="NHW56" s="96"/>
      <c r="NHX56" s="96"/>
      <c r="NHY56" s="96"/>
      <c r="NHZ56" s="96"/>
      <c r="NIA56" s="96"/>
      <c r="NIB56" s="83"/>
      <c r="NIC56" s="97"/>
      <c r="NID56" s="90"/>
      <c r="NIE56" s="91"/>
      <c r="NIF56" s="103"/>
      <c r="NIG56" s="104"/>
      <c r="NIH56" s="105"/>
      <c r="NII56" s="118"/>
      <c r="NIJ56" s="96"/>
      <c r="NIK56" s="86"/>
      <c r="NIL56" s="96"/>
      <c r="NIM56" s="96"/>
      <c r="NIN56" s="96"/>
      <c r="NIO56" s="96"/>
      <c r="NIP56" s="96"/>
      <c r="NIQ56" s="96"/>
      <c r="NIR56" s="96"/>
      <c r="NIS56" s="96"/>
      <c r="NIT56" s="96"/>
      <c r="NIU56" s="96"/>
      <c r="NIV56" s="96"/>
      <c r="NIW56" s="96"/>
      <c r="NIX56" s="96"/>
      <c r="NIY56" s="96"/>
      <c r="NIZ56" s="96"/>
      <c r="NJA56" s="96"/>
      <c r="NJB56" s="96"/>
      <c r="NJC56" s="96"/>
      <c r="NJD56" s="96"/>
      <c r="NJE56" s="96"/>
      <c r="NJF56" s="96"/>
      <c r="NJG56" s="83"/>
      <c r="NJH56" s="97"/>
      <c r="NJI56" s="90"/>
      <c r="NJJ56" s="91"/>
      <c r="NJK56" s="103"/>
      <c r="NJL56" s="104"/>
      <c r="NJM56" s="105"/>
      <c r="NJN56" s="118"/>
      <c r="NJO56" s="96"/>
      <c r="NJP56" s="86"/>
      <c r="NJQ56" s="96"/>
      <c r="NJR56" s="96"/>
      <c r="NJS56" s="96"/>
      <c r="NJT56" s="96"/>
      <c r="NJU56" s="96"/>
      <c r="NJV56" s="96"/>
      <c r="NJW56" s="96"/>
      <c r="NJX56" s="96"/>
      <c r="NJY56" s="96"/>
      <c r="NJZ56" s="96"/>
      <c r="NKA56" s="96"/>
      <c r="NKB56" s="96"/>
      <c r="NKC56" s="96"/>
      <c r="NKD56" s="96"/>
      <c r="NKE56" s="96"/>
      <c r="NKF56" s="96"/>
      <c r="NKG56" s="96"/>
      <c r="NKH56" s="96"/>
      <c r="NKI56" s="96"/>
      <c r="NKJ56" s="96"/>
      <c r="NKK56" s="96"/>
      <c r="NKL56" s="83"/>
      <c r="NKM56" s="97"/>
      <c r="NKN56" s="90"/>
      <c r="NKO56" s="91"/>
      <c r="NKP56" s="103"/>
      <c r="NKQ56" s="104"/>
      <c r="NKR56" s="105"/>
      <c r="NKS56" s="118"/>
      <c r="NKT56" s="96"/>
      <c r="NKU56" s="86"/>
      <c r="NKV56" s="96"/>
      <c r="NKW56" s="96"/>
      <c r="NKX56" s="96"/>
      <c r="NKY56" s="96"/>
      <c r="NKZ56" s="96"/>
      <c r="NLA56" s="96"/>
      <c r="NLB56" s="96"/>
      <c r="NLC56" s="96"/>
      <c r="NLD56" s="96"/>
      <c r="NLE56" s="96"/>
      <c r="NLF56" s="96"/>
      <c r="NLG56" s="96"/>
      <c r="NLH56" s="96"/>
      <c r="NLI56" s="96"/>
      <c r="NLJ56" s="96"/>
      <c r="NLK56" s="96"/>
      <c r="NLL56" s="96"/>
      <c r="NLM56" s="96"/>
      <c r="NLN56" s="96"/>
      <c r="NLO56" s="96"/>
      <c r="NLP56" s="96"/>
      <c r="NLQ56" s="83"/>
      <c r="NLR56" s="97"/>
      <c r="NLS56" s="90"/>
      <c r="NLT56" s="91"/>
      <c r="NLU56" s="103"/>
      <c r="NLV56" s="104"/>
      <c r="NLW56" s="105"/>
      <c r="NLX56" s="118"/>
      <c r="NLY56" s="96"/>
      <c r="NLZ56" s="86"/>
      <c r="NMA56" s="96"/>
      <c r="NMB56" s="96"/>
      <c r="NMC56" s="96"/>
      <c r="NMD56" s="96"/>
      <c r="NME56" s="96"/>
      <c r="NMF56" s="96"/>
      <c r="NMG56" s="96"/>
      <c r="NMH56" s="96"/>
      <c r="NMI56" s="96"/>
      <c r="NMJ56" s="96"/>
      <c r="NMK56" s="96"/>
      <c r="NML56" s="96"/>
      <c r="NMM56" s="96"/>
      <c r="NMN56" s="96"/>
      <c r="NMO56" s="96"/>
      <c r="NMP56" s="96"/>
      <c r="NMQ56" s="96"/>
      <c r="NMR56" s="96"/>
      <c r="NMS56" s="96"/>
      <c r="NMT56" s="96"/>
      <c r="NMU56" s="96"/>
      <c r="NMV56" s="83"/>
      <c r="NMW56" s="97"/>
      <c r="NMX56" s="90"/>
      <c r="NMY56" s="91"/>
      <c r="NMZ56" s="103"/>
      <c r="NNA56" s="104"/>
      <c r="NNB56" s="105"/>
      <c r="NNC56" s="118"/>
      <c r="NND56" s="96"/>
      <c r="NNE56" s="86"/>
      <c r="NNF56" s="96"/>
      <c r="NNG56" s="96"/>
      <c r="NNH56" s="96"/>
      <c r="NNI56" s="96"/>
      <c r="NNJ56" s="96"/>
      <c r="NNK56" s="96"/>
      <c r="NNL56" s="96"/>
      <c r="NNM56" s="96"/>
      <c r="NNN56" s="96"/>
      <c r="NNO56" s="96"/>
      <c r="NNP56" s="96"/>
      <c r="NNQ56" s="96"/>
      <c r="NNR56" s="96"/>
      <c r="NNS56" s="96"/>
      <c r="NNT56" s="96"/>
      <c r="NNU56" s="96"/>
      <c r="NNV56" s="96"/>
      <c r="NNW56" s="96"/>
      <c r="NNX56" s="96"/>
      <c r="NNY56" s="96"/>
      <c r="NNZ56" s="96"/>
      <c r="NOA56" s="83"/>
      <c r="NOB56" s="97"/>
      <c r="NOC56" s="90"/>
      <c r="NOD56" s="91"/>
      <c r="NOE56" s="103"/>
      <c r="NOF56" s="104"/>
      <c r="NOG56" s="105"/>
      <c r="NOH56" s="118"/>
      <c r="NOI56" s="96"/>
      <c r="NOJ56" s="86"/>
      <c r="NOK56" s="96"/>
      <c r="NOL56" s="96"/>
      <c r="NOM56" s="96"/>
      <c r="NON56" s="96"/>
      <c r="NOO56" s="96"/>
      <c r="NOP56" s="96"/>
      <c r="NOQ56" s="96"/>
      <c r="NOR56" s="96"/>
      <c r="NOS56" s="96"/>
      <c r="NOT56" s="96"/>
      <c r="NOU56" s="96"/>
      <c r="NOV56" s="96"/>
      <c r="NOW56" s="96"/>
      <c r="NOX56" s="96"/>
      <c r="NOY56" s="96"/>
      <c r="NOZ56" s="96"/>
      <c r="NPA56" s="96"/>
      <c r="NPB56" s="96"/>
      <c r="NPC56" s="96"/>
      <c r="NPD56" s="96"/>
      <c r="NPE56" s="96"/>
      <c r="NPF56" s="83"/>
      <c r="NPG56" s="97"/>
      <c r="NPH56" s="90"/>
      <c r="NPI56" s="91"/>
      <c r="NPJ56" s="103"/>
      <c r="NPK56" s="104"/>
      <c r="NPL56" s="105"/>
      <c r="NPM56" s="118"/>
      <c r="NPN56" s="96"/>
      <c r="NPO56" s="86"/>
      <c r="NPP56" s="96"/>
      <c r="NPQ56" s="96"/>
      <c r="NPR56" s="96"/>
      <c r="NPS56" s="96"/>
      <c r="NPT56" s="96"/>
      <c r="NPU56" s="96"/>
      <c r="NPV56" s="96"/>
      <c r="NPW56" s="96"/>
      <c r="NPX56" s="96"/>
      <c r="NPY56" s="96"/>
      <c r="NPZ56" s="96"/>
      <c r="NQA56" s="96"/>
      <c r="NQB56" s="96"/>
      <c r="NQC56" s="96"/>
      <c r="NQD56" s="96"/>
      <c r="NQE56" s="96"/>
      <c r="NQF56" s="96"/>
      <c r="NQG56" s="96"/>
      <c r="NQH56" s="96"/>
      <c r="NQI56" s="96"/>
      <c r="NQJ56" s="96"/>
      <c r="NQK56" s="83"/>
      <c r="NQL56" s="97"/>
      <c r="NQM56" s="90"/>
      <c r="NQN56" s="91"/>
      <c r="NQO56" s="103"/>
      <c r="NQP56" s="104"/>
      <c r="NQQ56" s="105"/>
      <c r="NQR56" s="118"/>
      <c r="NQS56" s="96"/>
      <c r="NQT56" s="86"/>
      <c r="NQU56" s="96"/>
      <c r="NQV56" s="96"/>
      <c r="NQW56" s="96"/>
      <c r="NQX56" s="96"/>
      <c r="NQY56" s="96"/>
      <c r="NQZ56" s="96"/>
      <c r="NRA56" s="96"/>
      <c r="NRB56" s="96"/>
      <c r="NRC56" s="96"/>
      <c r="NRD56" s="96"/>
      <c r="NRE56" s="96"/>
      <c r="NRF56" s="96"/>
      <c r="NRG56" s="96"/>
      <c r="NRH56" s="96"/>
      <c r="NRI56" s="96"/>
      <c r="NRJ56" s="96"/>
      <c r="NRK56" s="96"/>
      <c r="NRL56" s="96"/>
      <c r="NRM56" s="96"/>
      <c r="NRN56" s="96"/>
      <c r="NRO56" s="96"/>
      <c r="NRP56" s="83"/>
      <c r="NRQ56" s="97"/>
      <c r="NRR56" s="90"/>
      <c r="NRS56" s="91"/>
      <c r="NRT56" s="103"/>
      <c r="NRU56" s="104"/>
      <c r="NRV56" s="105"/>
      <c r="NRW56" s="118"/>
      <c r="NRX56" s="96"/>
      <c r="NRY56" s="86"/>
      <c r="NRZ56" s="96"/>
      <c r="NSA56" s="96"/>
      <c r="NSB56" s="96"/>
      <c r="NSC56" s="96"/>
      <c r="NSD56" s="96"/>
      <c r="NSE56" s="96"/>
      <c r="NSF56" s="96"/>
      <c r="NSG56" s="96"/>
      <c r="NSH56" s="96"/>
      <c r="NSI56" s="96"/>
      <c r="NSJ56" s="96"/>
      <c r="NSK56" s="96"/>
      <c r="NSL56" s="96"/>
      <c r="NSM56" s="96"/>
      <c r="NSN56" s="96"/>
      <c r="NSO56" s="96"/>
      <c r="NSP56" s="96"/>
      <c r="NSQ56" s="96"/>
      <c r="NSR56" s="96"/>
      <c r="NSS56" s="96"/>
      <c r="NST56" s="96"/>
      <c r="NSU56" s="83"/>
      <c r="NSV56" s="97"/>
      <c r="NSW56" s="90"/>
      <c r="NSX56" s="91"/>
      <c r="NSY56" s="103"/>
      <c r="NSZ56" s="104"/>
      <c r="NTA56" s="105"/>
      <c r="NTB56" s="118"/>
      <c r="NTC56" s="96"/>
      <c r="NTD56" s="86"/>
      <c r="NTE56" s="96"/>
      <c r="NTF56" s="96"/>
      <c r="NTG56" s="96"/>
      <c r="NTH56" s="96"/>
      <c r="NTI56" s="96"/>
      <c r="NTJ56" s="96"/>
      <c r="NTK56" s="96"/>
      <c r="NTL56" s="96"/>
      <c r="NTM56" s="96"/>
      <c r="NTN56" s="96"/>
      <c r="NTO56" s="96"/>
      <c r="NTP56" s="96"/>
      <c r="NTQ56" s="96"/>
      <c r="NTR56" s="96"/>
      <c r="NTS56" s="96"/>
      <c r="NTT56" s="96"/>
      <c r="NTU56" s="96"/>
      <c r="NTV56" s="96"/>
      <c r="NTW56" s="96"/>
      <c r="NTX56" s="96"/>
      <c r="NTY56" s="96"/>
      <c r="NTZ56" s="83"/>
      <c r="NUA56" s="97"/>
      <c r="NUB56" s="90"/>
      <c r="NUC56" s="91"/>
      <c r="NUD56" s="103"/>
      <c r="NUE56" s="104"/>
      <c r="NUF56" s="105"/>
      <c r="NUG56" s="118"/>
      <c r="NUH56" s="96"/>
      <c r="NUI56" s="86"/>
      <c r="NUJ56" s="96"/>
      <c r="NUK56" s="96"/>
      <c r="NUL56" s="96"/>
      <c r="NUM56" s="96"/>
      <c r="NUN56" s="96"/>
      <c r="NUO56" s="96"/>
      <c r="NUP56" s="96"/>
      <c r="NUQ56" s="96"/>
      <c r="NUR56" s="96"/>
      <c r="NUS56" s="96"/>
      <c r="NUT56" s="96"/>
      <c r="NUU56" s="96"/>
      <c r="NUV56" s="96"/>
      <c r="NUW56" s="96"/>
      <c r="NUX56" s="96"/>
      <c r="NUY56" s="96"/>
      <c r="NUZ56" s="96"/>
      <c r="NVA56" s="96"/>
      <c r="NVB56" s="96"/>
      <c r="NVC56" s="96"/>
      <c r="NVD56" s="96"/>
      <c r="NVE56" s="83"/>
      <c r="NVF56" s="97"/>
      <c r="NVG56" s="90"/>
      <c r="NVH56" s="91"/>
      <c r="NVI56" s="103"/>
      <c r="NVJ56" s="104"/>
      <c r="NVK56" s="105"/>
      <c r="NVL56" s="118"/>
      <c r="NVM56" s="96"/>
      <c r="NVN56" s="86"/>
      <c r="NVO56" s="96"/>
      <c r="NVP56" s="96"/>
      <c r="NVQ56" s="96"/>
      <c r="NVR56" s="96"/>
      <c r="NVS56" s="96"/>
      <c r="NVT56" s="96"/>
      <c r="NVU56" s="96"/>
      <c r="NVV56" s="96"/>
      <c r="NVW56" s="96"/>
      <c r="NVX56" s="96"/>
      <c r="NVY56" s="96"/>
      <c r="NVZ56" s="96"/>
      <c r="NWA56" s="96"/>
      <c r="NWB56" s="96"/>
      <c r="NWC56" s="96"/>
      <c r="NWD56" s="96"/>
      <c r="NWE56" s="96"/>
      <c r="NWF56" s="96"/>
      <c r="NWG56" s="96"/>
      <c r="NWH56" s="96"/>
      <c r="NWI56" s="96"/>
      <c r="NWJ56" s="83"/>
      <c r="NWK56" s="97"/>
      <c r="NWL56" s="90"/>
      <c r="NWM56" s="91"/>
      <c r="NWN56" s="103"/>
      <c r="NWO56" s="104"/>
      <c r="NWP56" s="105"/>
      <c r="NWQ56" s="118"/>
      <c r="NWR56" s="96"/>
      <c r="NWS56" s="86"/>
      <c r="NWT56" s="96"/>
      <c r="NWU56" s="96"/>
      <c r="NWV56" s="96"/>
      <c r="NWW56" s="96"/>
      <c r="NWX56" s="96"/>
      <c r="NWY56" s="96"/>
      <c r="NWZ56" s="96"/>
      <c r="NXA56" s="96"/>
      <c r="NXB56" s="96"/>
      <c r="NXC56" s="96"/>
      <c r="NXD56" s="96"/>
      <c r="NXE56" s="96"/>
      <c r="NXF56" s="96"/>
      <c r="NXG56" s="96"/>
      <c r="NXH56" s="96"/>
      <c r="NXI56" s="96"/>
      <c r="NXJ56" s="96"/>
      <c r="NXK56" s="96"/>
      <c r="NXL56" s="96"/>
      <c r="NXM56" s="96"/>
      <c r="NXN56" s="96"/>
      <c r="NXO56" s="83"/>
      <c r="NXP56" s="97"/>
      <c r="NXQ56" s="90"/>
      <c r="NXR56" s="91"/>
      <c r="NXS56" s="103"/>
      <c r="NXT56" s="104"/>
      <c r="NXU56" s="105"/>
      <c r="NXV56" s="118"/>
      <c r="NXW56" s="96"/>
      <c r="NXX56" s="86"/>
      <c r="NXY56" s="96"/>
      <c r="NXZ56" s="96"/>
      <c r="NYA56" s="96"/>
      <c r="NYB56" s="96"/>
      <c r="NYC56" s="96"/>
      <c r="NYD56" s="96"/>
      <c r="NYE56" s="96"/>
      <c r="NYF56" s="96"/>
      <c r="NYG56" s="96"/>
      <c r="NYH56" s="96"/>
      <c r="NYI56" s="96"/>
      <c r="NYJ56" s="96"/>
      <c r="NYK56" s="96"/>
      <c r="NYL56" s="96"/>
      <c r="NYM56" s="96"/>
      <c r="NYN56" s="96"/>
      <c r="NYO56" s="96"/>
      <c r="NYP56" s="96"/>
      <c r="NYQ56" s="96"/>
      <c r="NYR56" s="96"/>
      <c r="NYS56" s="96"/>
      <c r="NYT56" s="83"/>
      <c r="NYU56" s="97"/>
      <c r="NYV56" s="90"/>
      <c r="NYW56" s="91"/>
      <c r="NYX56" s="103"/>
      <c r="NYY56" s="104"/>
      <c r="NYZ56" s="105"/>
      <c r="NZA56" s="118"/>
      <c r="NZB56" s="96"/>
      <c r="NZC56" s="86"/>
      <c r="NZD56" s="96"/>
      <c r="NZE56" s="96"/>
      <c r="NZF56" s="96"/>
      <c r="NZG56" s="96"/>
      <c r="NZH56" s="96"/>
      <c r="NZI56" s="96"/>
      <c r="NZJ56" s="96"/>
      <c r="NZK56" s="96"/>
      <c r="NZL56" s="96"/>
      <c r="NZM56" s="96"/>
      <c r="NZN56" s="96"/>
      <c r="NZO56" s="96"/>
      <c r="NZP56" s="96"/>
      <c r="NZQ56" s="96"/>
      <c r="NZR56" s="96"/>
      <c r="NZS56" s="96"/>
      <c r="NZT56" s="96"/>
      <c r="NZU56" s="96"/>
      <c r="NZV56" s="96"/>
      <c r="NZW56" s="96"/>
      <c r="NZX56" s="96"/>
      <c r="NZY56" s="83"/>
      <c r="NZZ56" s="97"/>
      <c r="OAA56" s="90"/>
      <c r="OAB56" s="91"/>
      <c r="OAC56" s="103"/>
      <c r="OAD56" s="104"/>
      <c r="OAE56" s="105"/>
      <c r="OAF56" s="118"/>
      <c r="OAG56" s="96"/>
      <c r="OAH56" s="86"/>
      <c r="OAI56" s="96"/>
      <c r="OAJ56" s="96"/>
      <c r="OAK56" s="96"/>
      <c r="OAL56" s="96"/>
      <c r="OAM56" s="96"/>
      <c r="OAN56" s="96"/>
      <c r="OAO56" s="96"/>
      <c r="OAP56" s="96"/>
      <c r="OAQ56" s="96"/>
      <c r="OAR56" s="96"/>
      <c r="OAS56" s="96"/>
      <c r="OAT56" s="96"/>
      <c r="OAU56" s="96"/>
      <c r="OAV56" s="96"/>
      <c r="OAW56" s="96"/>
      <c r="OAX56" s="96"/>
      <c r="OAY56" s="96"/>
      <c r="OAZ56" s="96"/>
      <c r="OBA56" s="96"/>
      <c r="OBB56" s="96"/>
      <c r="OBC56" s="96"/>
      <c r="OBD56" s="83"/>
      <c r="OBE56" s="97"/>
      <c r="OBF56" s="90"/>
      <c r="OBG56" s="91"/>
      <c r="OBH56" s="103"/>
      <c r="OBI56" s="104"/>
      <c r="OBJ56" s="105"/>
      <c r="OBK56" s="118"/>
      <c r="OBL56" s="96"/>
      <c r="OBM56" s="86"/>
      <c r="OBN56" s="96"/>
      <c r="OBO56" s="96"/>
      <c r="OBP56" s="96"/>
      <c r="OBQ56" s="96"/>
      <c r="OBR56" s="96"/>
      <c r="OBS56" s="96"/>
      <c r="OBT56" s="96"/>
      <c r="OBU56" s="96"/>
      <c r="OBV56" s="96"/>
      <c r="OBW56" s="96"/>
      <c r="OBX56" s="96"/>
      <c r="OBY56" s="96"/>
      <c r="OBZ56" s="96"/>
      <c r="OCA56" s="96"/>
      <c r="OCB56" s="96"/>
      <c r="OCC56" s="96"/>
      <c r="OCD56" s="96"/>
      <c r="OCE56" s="96"/>
      <c r="OCF56" s="96"/>
      <c r="OCG56" s="96"/>
      <c r="OCH56" s="96"/>
      <c r="OCI56" s="83"/>
      <c r="OCJ56" s="97"/>
      <c r="OCK56" s="90"/>
      <c r="OCL56" s="91"/>
      <c r="OCM56" s="103"/>
      <c r="OCN56" s="104"/>
      <c r="OCO56" s="105"/>
      <c r="OCP56" s="118"/>
      <c r="OCQ56" s="96"/>
      <c r="OCR56" s="86"/>
      <c r="OCS56" s="96"/>
      <c r="OCT56" s="96"/>
      <c r="OCU56" s="96"/>
      <c r="OCV56" s="96"/>
      <c r="OCW56" s="96"/>
      <c r="OCX56" s="96"/>
      <c r="OCY56" s="96"/>
      <c r="OCZ56" s="96"/>
      <c r="ODA56" s="96"/>
      <c r="ODB56" s="96"/>
      <c r="ODC56" s="96"/>
      <c r="ODD56" s="96"/>
      <c r="ODE56" s="96"/>
      <c r="ODF56" s="96"/>
      <c r="ODG56" s="96"/>
      <c r="ODH56" s="96"/>
      <c r="ODI56" s="96"/>
      <c r="ODJ56" s="96"/>
      <c r="ODK56" s="96"/>
      <c r="ODL56" s="96"/>
      <c r="ODM56" s="96"/>
      <c r="ODN56" s="83"/>
      <c r="ODO56" s="97"/>
      <c r="ODP56" s="90"/>
      <c r="ODQ56" s="91"/>
      <c r="ODR56" s="103"/>
      <c r="ODS56" s="104"/>
      <c r="ODT56" s="105"/>
      <c r="ODU56" s="118"/>
      <c r="ODV56" s="96"/>
      <c r="ODW56" s="86"/>
      <c r="ODX56" s="96"/>
      <c r="ODY56" s="96"/>
      <c r="ODZ56" s="96"/>
      <c r="OEA56" s="96"/>
      <c r="OEB56" s="96"/>
      <c r="OEC56" s="96"/>
      <c r="OED56" s="96"/>
      <c r="OEE56" s="96"/>
      <c r="OEF56" s="96"/>
      <c r="OEG56" s="96"/>
      <c r="OEH56" s="96"/>
      <c r="OEI56" s="96"/>
      <c r="OEJ56" s="96"/>
      <c r="OEK56" s="96"/>
      <c r="OEL56" s="96"/>
      <c r="OEM56" s="96"/>
      <c r="OEN56" s="96"/>
      <c r="OEO56" s="96"/>
      <c r="OEP56" s="96"/>
      <c r="OEQ56" s="96"/>
      <c r="OER56" s="96"/>
      <c r="OES56" s="83"/>
      <c r="OET56" s="97"/>
      <c r="OEU56" s="90"/>
      <c r="OEV56" s="91"/>
      <c r="OEW56" s="103"/>
      <c r="OEX56" s="104"/>
      <c r="OEY56" s="105"/>
      <c r="OEZ56" s="118"/>
      <c r="OFA56" s="96"/>
      <c r="OFB56" s="86"/>
      <c r="OFC56" s="96"/>
      <c r="OFD56" s="96"/>
      <c r="OFE56" s="96"/>
      <c r="OFF56" s="96"/>
      <c r="OFG56" s="96"/>
      <c r="OFH56" s="96"/>
      <c r="OFI56" s="96"/>
      <c r="OFJ56" s="96"/>
      <c r="OFK56" s="96"/>
      <c r="OFL56" s="96"/>
      <c r="OFM56" s="96"/>
      <c r="OFN56" s="96"/>
      <c r="OFO56" s="96"/>
      <c r="OFP56" s="96"/>
      <c r="OFQ56" s="96"/>
      <c r="OFR56" s="96"/>
      <c r="OFS56" s="96"/>
      <c r="OFT56" s="96"/>
      <c r="OFU56" s="96"/>
      <c r="OFV56" s="96"/>
      <c r="OFW56" s="96"/>
      <c r="OFX56" s="83"/>
      <c r="OFY56" s="97"/>
      <c r="OFZ56" s="90"/>
      <c r="OGA56" s="91"/>
      <c r="OGB56" s="103"/>
      <c r="OGC56" s="104"/>
      <c r="OGD56" s="105"/>
      <c r="OGE56" s="118"/>
      <c r="OGF56" s="96"/>
      <c r="OGG56" s="86"/>
      <c r="OGH56" s="96"/>
      <c r="OGI56" s="96"/>
      <c r="OGJ56" s="96"/>
      <c r="OGK56" s="96"/>
      <c r="OGL56" s="96"/>
      <c r="OGM56" s="96"/>
      <c r="OGN56" s="96"/>
      <c r="OGO56" s="96"/>
      <c r="OGP56" s="96"/>
      <c r="OGQ56" s="96"/>
      <c r="OGR56" s="96"/>
      <c r="OGS56" s="96"/>
      <c r="OGT56" s="96"/>
      <c r="OGU56" s="96"/>
      <c r="OGV56" s="96"/>
      <c r="OGW56" s="96"/>
      <c r="OGX56" s="96"/>
      <c r="OGY56" s="96"/>
      <c r="OGZ56" s="96"/>
      <c r="OHA56" s="96"/>
      <c r="OHB56" s="96"/>
      <c r="OHC56" s="83"/>
      <c r="OHD56" s="97"/>
      <c r="OHE56" s="90"/>
      <c r="OHF56" s="91"/>
      <c r="OHG56" s="103"/>
      <c r="OHH56" s="104"/>
      <c r="OHI56" s="105"/>
      <c r="OHJ56" s="118"/>
      <c r="OHK56" s="96"/>
      <c r="OHL56" s="86"/>
      <c r="OHM56" s="96"/>
      <c r="OHN56" s="96"/>
      <c r="OHO56" s="96"/>
      <c r="OHP56" s="96"/>
      <c r="OHQ56" s="96"/>
      <c r="OHR56" s="96"/>
      <c r="OHS56" s="96"/>
      <c r="OHT56" s="96"/>
      <c r="OHU56" s="96"/>
      <c r="OHV56" s="96"/>
      <c r="OHW56" s="96"/>
      <c r="OHX56" s="96"/>
      <c r="OHY56" s="96"/>
      <c r="OHZ56" s="96"/>
      <c r="OIA56" s="96"/>
      <c r="OIB56" s="96"/>
      <c r="OIC56" s="96"/>
      <c r="OID56" s="96"/>
      <c r="OIE56" s="96"/>
      <c r="OIF56" s="96"/>
      <c r="OIG56" s="96"/>
      <c r="OIH56" s="83"/>
      <c r="OII56" s="97"/>
      <c r="OIJ56" s="90"/>
      <c r="OIK56" s="91"/>
      <c r="OIL56" s="103"/>
      <c r="OIM56" s="104"/>
      <c r="OIN56" s="105"/>
      <c r="OIO56" s="118"/>
      <c r="OIP56" s="96"/>
      <c r="OIQ56" s="86"/>
      <c r="OIR56" s="96"/>
      <c r="OIS56" s="96"/>
      <c r="OIT56" s="96"/>
      <c r="OIU56" s="96"/>
      <c r="OIV56" s="96"/>
      <c r="OIW56" s="96"/>
      <c r="OIX56" s="96"/>
      <c r="OIY56" s="96"/>
      <c r="OIZ56" s="96"/>
      <c r="OJA56" s="96"/>
      <c r="OJB56" s="96"/>
      <c r="OJC56" s="96"/>
      <c r="OJD56" s="96"/>
      <c r="OJE56" s="96"/>
      <c r="OJF56" s="96"/>
      <c r="OJG56" s="96"/>
      <c r="OJH56" s="96"/>
      <c r="OJI56" s="96"/>
      <c r="OJJ56" s="96"/>
      <c r="OJK56" s="96"/>
      <c r="OJL56" s="96"/>
      <c r="OJM56" s="83"/>
      <c r="OJN56" s="97"/>
      <c r="OJO56" s="90"/>
      <c r="OJP56" s="91"/>
      <c r="OJQ56" s="103"/>
      <c r="OJR56" s="104"/>
      <c r="OJS56" s="105"/>
      <c r="OJT56" s="118"/>
      <c r="OJU56" s="96"/>
      <c r="OJV56" s="86"/>
      <c r="OJW56" s="96"/>
      <c r="OJX56" s="96"/>
      <c r="OJY56" s="96"/>
      <c r="OJZ56" s="96"/>
      <c r="OKA56" s="96"/>
      <c r="OKB56" s="96"/>
      <c r="OKC56" s="96"/>
      <c r="OKD56" s="96"/>
      <c r="OKE56" s="96"/>
      <c r="OKF56" s="96"/>
      <c r="OKG56" s="96"/>
      <c r="OKH56" s="96"/>
      <c r="OKI56" s="96"/>
      <c r="OKJ56" s="96"/>
      <c r="OKK56" s="96"/>
      <c r="OKL56" s="96"/>
      <c r="OKM56" s="96"/>
      <c r="OKN56" s="96"/>
      <c r="OKO56" s="96"/>
      <c r="OKP56" s="96"/>
      <c r="OKQ56" s="96"/>
      <c r="OKR56" s="83"/>
      <c r="OKS56" s="97"/>
      <c r="OKT56" s="90"/>
      <c r="OKU56" s="91"/>
      <c r="OKV56" s="103"/>
      <c r="OKW56" s="104"/>
      <c r="OKX56" s="105"/>
      <c r="OKY56" s="118"/>
      <c r="OKZ56" s="96"/>
      <c r="OLA56" s="86"/>
      <c r="OLB56" s="96"/>
      <c r="OLC56" s="96"/>
      <c r="OLD56" s="96"/>
      <c r="OLE56" s="96"/>
      <c r="OLF56" s="96"/>
      <c r="OLG56" s="96"/>
      <c r="OLH56" s="96"/>
      <c r="OLI56" s="96"/>
      <c r="OLJ56" s="96"/>
      <c r="OLK56" s="96"/>
      <c r="OLL56" s="96"/>
      <c r="OLM56" s="96"/>
      <c r="OLN56" s="96"/>
      <c r="OLO56" s="96"/>
      <c r="OLP56" s="96"/>
      <c r="OLQ56" s="96"/>
      <c r="OLR56" s="96"/>
      <c r="OLS56" s="96"/>
      <c r="OLT56" s="96"/>
      <c r="OLU56" s="96"/>
      <c r="OLV56" s="96"/>
      <c r="OLW56" s="83"/>
      <c r="OLX56" s="97"/>
      <c r="OLY56" s="90"/>
      <c r="OLZ56" s="91"/>
      <c r="OMA56" s="103"/>
      <c r="OMB56" s="104"/>
      <c r="OMC56" s="105"/>
      <c r="OMD56" s="118"/>
      <c r="OME56" s="96"/>
      <c r="OMF56" s="86"/>
      <c r="OMG56" s="96"/>
      <c r="OMH56" s="96"/>
      <c r="OMI56" s="96"/>
      <c r="OMJ56" s="96"/>
      <c r="OMK56" s="96"/>
      <c r="OML56" s="96"/>
      <c r="OMM56" s="96"/>
      <c r="OMN56" s="96"/>
      <c r="OMO56" s="96"/>
      <c r="OMP56" s="96"/>
      <c r="OMQ56" s="96"/>
      <c r="OMR56" s="96"/>
      <c r="OMS56" s="96"/>
      <c r="OMT56" s="96"/>
      <c r="OMU56" s="96"/>
      <c r="OMV56" s="96"/>
      <c r="OMW56" s="96"/>
      <c r="OMX56" s="96"/>
      <c r="OMY56" s="96"/>
      <c r="OMZ56" s="96"/>
      <c r="ONA56" s="96"/>
      <c r="ONB56" s="83"/>
      <c r="ONC56" s="97"/>
      <c r="OND56" s="90"/>
      <c r="ONE56" s="91"/>
      <c r="ONF56" s="103"/>
      <c r="ONG56" s="104"/>
      <c r="ONH56" s="105"/>
      <c r="ONI56" s="118"/>
      <c r="ONJ56" s="96"/>
      <c r="ONK56" s="86"/>
      <c r="ONL56" s="96"/>
      <c r="ONM56" s="96"/>
      <c r="ONN56" s="96"/>
      <c r="ONO56" s="96"/>
      <c r="ONP56" s="96"/>
      <c r="ONQ56" s="96"/>
      <c r="ONR56" s="96"/>
      <c r="ONS56" s="96"/>
      <c r="ONT56" s="96"/>
      <c r="ONU56" s="96"/>
      <c r="ONV56" s="96"/>
      <c r="ONW56" s="96"/>
      <c r="ONX56" s="96"/>
      <c r="ONY56" s="96"/>
      <c r="ONZ56" s="96"/>
      <c r="OOA56" s="96"/>
      <c r="OOB56" s="96"/>
      <c r="OOC56" s="96"/>
      <c r="OOD56" s="96"/>
      <c r="OOE56" s="96"/>
      <c r="OOF56" s="96"/>
      <c r="OOG56" s="83"/>
      <c r="OOH56" s="97"/>
      <c r="OOI56" s="90"/>
      <c r="OOJ56" s="91"/>
      <c r="OOK56" s="103"/>
      <c r="OOL56" s="104"/>
      <c r="OOM56" s="105"/>
      <c r="OON56" s="118"/>
      <c r="OOO56" s="96"/>
      <c r="OOP56" s="86"/>
      <c r="OOQ56" s="96"/>
      <c r="OOR56" s="96"/>
      <c r="OOS56" s="96"/>
      <c r="OOT56" s="96"/>
      <c r="OOU56" s="96"/>
      <c r="OOV56" s="96"/>
      <c r="OOW56" s="96"/>
      <c r="OOX56" s="96"/>
      <c r="OOY56" s="96"/>
      <c r="OOZ56" s="96"/>
      <c r="OPA56" s="96"/>
      <c r="OPB56" s="96"/>
      <c r="OPC56" s="96"/>
      <c r="OPD56" s="96"/>
      <c r="OPE56" s="96"/>
      <c r="OPF56" s="96"/>
      <c r="OPG56" s="96"/>
      <c r="OPH56" s="96"/>
      <c r="OPI56" s="96"/>
      <c r="OPJ56" s="96"/>
      <c r="OPK56" s="96"/>
      <c r="OPL56" s="83"/>
      <c r="OPM56" s="97"/>
      <c r="OPN56" s="90"/>
      <c r="OPO56" s="91"/>
      <c r="OPP56" s="103"/>
      <c r="OPQ56" s="104"/>
      <c r="OPR56" s="105"/>
      <c r="OPS56" s="118"/>
      <c r="OPT56" s="96"/>
      <c r="OPU56" s="86"/>
      <c r="OPV56" s="96"/>
      <c r="OPW56" s="96"/>
      <c r="OPX56" s="96"/>
      <c r="OPY56" s="96"/>
      <c r="OPZ56" s="96"/>
      <c r="OQA56" s="96"/>
      <c r="OQB56" s="96"/>
      <c r="OQC56" s="96"/>
      <c r="OQD56" s="96"/>
      <c r="OQE56" s="96"/>
      <c r="OQF56" s="96"/>
      <c r="OQG56" s="96"/>
      <c r="OQH56" s="96"/>
      <c r="OQI56" s="96"/>
      <c r="OQJ56" s="96"/>
      <c r="OQK56" s="96"/>
      <c r="OQL56" s="96"/>
      <c r="OQM56" s="96"/>
      <c r="OQN56" s="96"/>
      <c r="OQO56" s="96"/>
      <c r="OQP56" s="96"/>
      <c r="OQQ56" s="83"/>
      <c r="OQR56" s="97"/>
      <c r="OQS56" s="90"/>
      <c r="OQT56" s="91"/>
      <c r="OQU56" s="103"/>
      <c r="OQV56" s="104"/>
      <c r="OQW56" s="105"/>
      <c r="OQX56" s="118"/>
      <c r="OQY56" s="96"/>
      <c r="OQZ56" s="86"/>
      <c r="ORA56" s="96"/>
      <c r="ORB56" s="96"/>
      <c r="ORC56" s="96"/>
      <c r="ORD56" s="96"/>
      <c r="ORE56" s="96"/>
      <c r="ORF56" s="96"/>
      <c r="ORG56" s="96"/>
      <c r="ORH56" s="96"/>
      <c r="ORI56" s="96"/>
      <c r="ORJ56" s="96"/>
      <c r="ORK56" s="96"/>
      <c r="ORL56" s="96"/>
      <c r="ORM56" s="96"/>
      <c r="ORN56" s="96"/>
      <c r="ORO56" s="96"/>
      <c r="ORP56" s="96"/>
      <c r="ORQ56" s="96"/>
      <c r="ORR56" s="96"/>
      <c r="ORS56" s="96"/>
      <c r="ORT56" s="96"/>
      <c r="ORU56" s="96"/>
      <c r="ORV56" s="83"/>
      <c r="ORW56" s="97"/>
      <c r="ORX56" s="90"/>
      <c r="ORY56" s="91"/>
      <c r="ORZ56" s="103"/>
      <c r="OSA56" s="104"/>
      <c r="OSB56" s="105"/>
      <c r="OSC56" s="118"/>
      <c r="OSD56" s="96"/>
      <c r="OSE56" s="86"/>
      <c r="OSF56" s="96"/>
      <c r="OSG56" s="96"/>
      <c r="OSH56" s="96"/>
      <c r="OSI56" s="96"/>
      <c r="OSJ56" s="96"/>
      <c r="OSK56" s="96"/>
      <c r="OSL56" s="96"/>
      <c r="OSM56" s="96"/>
      <c r="OSN56" s="96"/>
      <c r="OSO56" s="96"/>
      <c r="OSP56" s="96"/>
      <c r="OSQ56" s="96"/>
      <c r="OSR56" s="96"/>
      <c r="OSS56" s="96"/>
      <c r="OST56" s="96"/>
      <c r="OSU56" s="96"/>
      <c r="OSV56" s="96"/>
      <c r="OSW56" s="96"/>
      <c r="OSX56" s="96"/>
      <c r="OSY56" s="96"/>
      <c r="OSZ56" s="96"/>
      <c r="OTA56" s="83"/>
      <c r="OTB56" s="97"/>
      <c r="OTC56" s="90"/>
      <c r="OTD56" s="91"/>
      <c r="OTE56" s="103"/>
      <c r="OTF56" s="104"/>
      <c r="OTG56" s="105"/>
      <c r="OTH56" s="118"/>
      <c r="OTI56" s="96"/>
      <c r="OTJ56" s="86"/>
      <c r="OTK56" s="96"/>
      <c r="OTL56" s="96"/>
      <c r="OTM56" s="96"/>
      <c r="OTN56" s="96"/>
      <c r="OTO56" s="96"/>
      <c r="OTP56" s="96"/>
      <c r="OTQ56" s="96"/>
      <c r="OTR56" s="96"/>
      <c r="OTS56" s="96"/>
      <c r="OTT56" s="96"/>
      <c r="OTU56" s="96"/>
      <c r="OTV56" s="96"/>
      <c r="OTW56" s="96"/>
      <c r="OTX56" s="96"/>
      <c r="OTY56" s="96"/>
      <c r="OTZ56" s="96"/>
      <c r="OUA56" s="96"/>
      <c r="OUB56" s="96"/>
      <c r="OUC56" s="96"/>
      <c r="OUD56" s="96"/>
      <c r="OUE56" s="96"/>
      <c r="OUF56" s="83"/>
      <c r="OUG56" s="97"/>
      <c r="OUH56" s="90"/>
      <c r="OUI56" s="91"/>
      <c r="OUJ56" s="103"/>
      <c r="OUK56" s="104"/>
      <c r="OUL56" s="105"/>
      <c r="OUM56" s="118"/>
      <c r="OUN56" s="96"/>
      <c r="OUO56" s="86"/>
      <c r="OUP56" s="96"/>
      <c r="OUQ56" s="96"/>
      <c r="OUR56" s="96"/>
      <c r="OUS56" s="96"/>
      <c r="OUT56" s="96"/>
      <c r="OUU56" s="96"/>
      <c r="OUV56" s="96"/>
      <c r="OUW56" s="96"/>
      <c r="OUX56" s="96"/>
      <c r="OUY56" s="96"/>
      <c r="OUZ56" s="96"/>
      <c r="OVA56" s="96"/>
      <c r="OVB56" s="96"/>
      <c r="OVC56" s="96"/>
      <c r="OVD56" s="96"/>
      <c r="OVE56" s="96"/>
      <c r="OVF56" s="96"/>
      <c r="OVG56" s="96"/>
      <c r="OVH56" s="96"/>
      <c r="OVI56" s="96"/>
      <c r="OVJ56" s="96"/>
      <c r="OVK56" s="83"/>
      <c r="OVL56" s="97"/>
      <c r="OVM56" s="90"/>
      <c r="OVN56" s="91"/>
      <c r="OVO56" s="103"/>
      <c r="OVP56" s="104"/>
      <c r="OVQ56" s="105"/>
      <c r="OVR56" s="118"/>
      <c r="OVS56" s="96"/>
      <c r="OVT56" s="86"/>
      <c r="OVU56" s="96"/>
      <c r="OVV56" s="96"/>
      <c r="OVW56" s="96"/>
      <c r="OVX56" s="96"/>
      <c r="OVY56" s="96"/>
      <c r="OVZ56" s="96"/>
      <c r="OWA56" s="96"/>
      <c r="OWB56" s="96"/>
      <c r="OWC56" s="96"/>
      <c r="OWD56" s="96"/>
      <c r="OWE56" s="96"/>
      <c r="OWF56" s="96"/>
      <c r="OWG56" s="96"/>
      <c r="OWH56" s="96"/>
      <c r="OWI56" s="96"/>
      <c r="OWJ56" s="96"/>
      <c r="OWK56" s="96"/>
      <c r="OWL56" s="96"/>
      <c r="OWM56" s="96"/>
      <c r="OWN56" s="96"/>
      <c r="OWO56" s="96"/>
      <c r="OWP56" s="83"/>
      <c r="OWQ56" s="97"/>
      <c r="OWR56" s="90"/>
      <c r="OWS56" s="91"/>
      <c r="OWT56" s="103"/>
      <c r="OWU56" s="104"/>
      <c r="OWV56" s="105"/>
      <c r="OWW56" s="118"/>
      <c r="OWX56" s="96"/>
      <c r="OWY56" s="86"/>
      <c r="OWZ56" s="96"/>
      <c r="OXA56" s="96"/>
      <c r="OXB56" s="96"/>
      <c r="OXC56" s="96"/>
      <c r="OXD56" s="96"/>
      <c r="OXE56" s="96"/>
      <c r="OXF56" s="96"/>
      <c r="OXG56" s="96"/>
      <c r="OXH56" s="96"/>
      <c r="OXI56" s="96"/>
      <c r="OXJ56" s="96"/>
      <c r="OXK56" s="96"/>
      <c r="OXL56" s="96"/>
      <c r="OXM56" s="96"/>
      <c r="OXN56" s="96"/>
      <c r="OXO56" s="96"/>
      <c r="OXP56" s="96"/>
      <c r="OXQ56" s="96"/>
      <c r="OXR56" s="96"/>
      <c r="OXS56" s="96"/>
      <c r="OXT56" s="96"/>
      <c r="OXU56" s="83"/>
      <c r="OXV56" s="97"/>
      <c r="OXW56" s="90"/>
      <c r="OXX56" s="91"/>
      <c r="OXY56" s="103"/>
      <c r="OXZ56" s="104"/>
      <c r="OYA56" s="105"/>
      <c r="OYB56" s="118"/>
      <c r="OYC56" s="96"/>
      <c r="OYD56" s="86"/>
      <c r="OYE56" s="96"/>
      <c r="OYF56" s="96"/>
      <c r="OYG56" s="96"/>
      <c r="OYH56" s="96"/>
      <c r="OYI56" s="96"/>
      <c r="OYJ56" s="96"/>
      <c r="OYK56" s="96"/>
      <c r="OYL56" s="96"/>
      <c r="OYM56" s="96"/>
      <c r="OYN56" s="96"/>
      <c r="OYO56" s="96"/>
      <c r="OYP56" s="96"/>
      <c r="OYQ56" s="96"/>
      <c r="OYR56" s="96"/>
      <c r="OYS56" s="96"/>
      <c r="OYT56" s="96"/>
      <c r="OYU56" s="96"/>
      <c r="OYV56" s="96"/>
      <c r="OYW56" s="96"/>
      <c r="OYX56" s="96"/>
      <c r="OYY56" s="96"/>
      <c r="OYZ56" s="83"/>
      <c r="OZA56" s="97"/>
      <c r="OZB56" s="90"/>
      <c r="OZC56" s="91"/>
      <c r="OZD56" s="103"/>
      <c r="OZE56" s="104"/>
      <c r="OZF56" s="105"/>
      <c r="OZG56" s="118"/>
      <c r="OZH56" s="96"/>
      <c r="OZI56" s="86"/>
      <c r="OZJ56" s="96"/>
      <c r="OZK56" s="96"/>
      <c r="OZL56" s="96"/>
      <c r="OZM56" s="96"/>
      <c r="OZN56" s="96"/>
      <c r="OZO56" s="96"/>
      <c r="OZP56" s="96"/>
      <c r="OZQ56" s="96"/>
      <c r="OZR56" s="96"/>
      <c r="OZS56" s="96"/>
      <c r="OZT56" s="96"/>
      <c r="OZU56" s="96"/>
      <c r="OZV56" s="96"/>
      <c r="OZW56" s="96"/>
      <c r="OZX56" s="96"/>
      <c r="OZY56" s="96"/>
      <c r="OZZ56" s="96"/>
      <c r="PAA56" s="96"/>
      <c r="PAB56" s="96"/>
      <c r="PAC56" s="96"/>
      <c r="PAD56" s="96"/>
      <c r="PAE56" s="83"/>
      <c r="PAF56" s="97"/>
      <c r="PAG56" s="90"/>
      <c r="PAH56" s="91"/>
      <c r="PAI56" s="103"/>
      <c r="PAJ56" s="104"/>
      <c r="PAK56" s="105"/>
      <c r="PAL56" s="118"/>
      <c r="PAM56" s="96"/>
      <c r="PAN56" s="86"/>
      <c r="PAO56" s="96"/>
      <c r="PAP56" s="96"/>
      <c r="PAQ56" s="96"/>
      <c r="PAR56" s="96"/>
      <c r="PAS56" s="96"/>
      <c r="PAT56" s="96"/>
      <c r="PAU56" s="96"/>
      <c r="PAV56" s="96"/>
      <c r="PAW56" s="96"/>
      <c r="PAX56" s="96"/>
      <c r="PAY56" s="96"/>
      <c r="PAZ56" s="96"/>
      <c r="PBA56" s="96"/>
      <c r="PBB56" s="96"/>
      <c r="PBC56" s="96"/>
      <c r="PBD56" s="96"/>
      <c r="PBE56" s="96"/>
      <c r="PBF56" s="96"/>
      <c r="PBG56" s="96"/>
      <c r="PBH56" s="96"/>
      <c r="PBI56" s="96"/>
      <c r="PBJ56" s="83"/>
      <c r="PBK56" s="97"/>
      <c r="PBL56" s="90"/>
      <c r="PBM56" s="91"/>
      <c r="PBN56" s="103"/>
      <c r="PBO56" s="104"/>
      <c r="PBP56" s="105"/>
      <c r="PBQ56" s="118"/>
      <c r="PBR56" s="96"/>
      <c r="PBS56" s="86"/>
      <c r="PBT56" s="96"/>
      <c r="PBU56" s="96"/>
      <c r="PBV56" s="96"/>
      <c r="PBW56" s="96"/>
      <c r="PBX56" s="96"/>
      <c r="PBY56" s="96"/>
      <c r="PBZ56" s="96"/>
      <c r="PCA56" s="96"/>
      <c r="PCB56" s="96"/>
      <c r="PCC56" s="96"/>
      <c r="PCD56" s="96"/>
      <c r="PCE56" s="96"/>
      <c r="PCF56" s="96"/>
      <c r="PCG56" s="96"/>
      <c r="PCH56" s="96"/>
      <c r="PCI56" s="96"/>
      <c r="PCJ56" s="96"/>
      <c r="PCK56" s="96"/>
      <c r="PCL56" s="96"/>
      <c r="PCM56" s="96"/>
      <c r="PCN56" s="96"/>
      <c r="PCO56" s="83"/>
      <c r="PCP56" s="97"/>
      <c r="PCQ56" s="90"/>
      <c r="PCR56" s="91"/>
      <c r="PCS56" s="103"/>
      <c r="PCT56" s="104"/>
      <c r="PCU56" s="105"/>
      <c r="PCV56" s="118"/>
      <c r="PCW56" s="96"/>
      <c r="PCX56" s="86"/>
      <c r="PCY56" s="96"/>
      <c r="PCZ56" s="96"/>
      <c r="PDA56" s="96"/>
      <c r="PDB56" s="96"/>
      <c r="PDC56" s="96"/>
      <c r="PDD56" s="96"/>
      <c r="PDE56" s="96"/>
      <c r="PDF56" s="96"/>
      <c r="PDG56" s="96"/>
      <c r="PDH56" s="96"/>
      <c r="PDI56" s="96"/>
      <c r="PDJ56" s="96"/>
      <c r="PDK56" s="96"/>
      <c r="PDL56" s="96"/>
      <c r="PDM56" s="96"/>
      <c r="PDN56" s="96"/>
      <c r="PDO56" s="96"/>
      <c r="PDP56" s="96"/>
      <c r="PDQ56" s="96"/>
      <c r="PDR56" s="96"/>
      <c r="PDS56" s="96"/>
      <c r="PDT56" s="83"/>
      <c r="PDU56" s="97"/>
      <c r="PDV56" s="90"/>
      <c r="PDW56" s="91"/>
      <c r="PDX56" s="103"/>
      <c r="PDY56" s="104"/>
      <c r="PDZ56" s="105"/>
      <c r="PEA56" s="118"/>
      <c r="PEB56" s="96"/>
      <c r="PEC56" s="86"/>
      <c r="PED56" s="96"/>
      <c r="PEE56" s="96"/>
      <c r="PEF56" s="96"/>
      <c r="PEG56" s="96"/>
      <c r="PEH56" s="96"/>
      <c r="PEI56" s="96"/>
      <c r="PEJ56" s="96"/>
      <c r="PEK56" s="96"/>
      <c r="PEL56" s="96"/>
      <c r="PEM56" s="96"/>
      <c r="PEN56" s="96"/>
      <c r="PEO56" s="96"/>
      <c r="PEP56" s="96"/>
      <c r="PEQ56" s="96"/>
      <c r="PER56" s="96"/>
      <c r="PES56" s="96"/>
      <c r="PET56" s="96"/>
      <c r="PEU56" s="96"/>
      <c r="PEV56" s="96"/>
      <c r="PEW56" s="96"/>
      <c r="PEX56" s="96"/>
      <c r="PEY56" s="83"/>
      <c r="PEZ56" s="97"/>
      <c r="PFA56" s="90"/>
      <c r="PFB56" s="91"/>
      <c r="PFC56" s="103"/>
      <c r="PFD56" s="104"/>
      <c r="PFE56" s="105"/>
      <c r="PFF56" s="118"/>
      <c r="PFG56" s="96"/>
      <c r="PFH56" s="86"/>
      <c r="PFI56" s="96"/>
      <c r="PFJ56" s="96"/>
      <c r="PFK56" s="96"/>
      <c r="PFL56" s="96"/>
      <c r="PFM56" s="96"/>
      <c r="PFN56" s="96"/>
      <c r="PFO56" s="96"/>
      <c r="PFP56" s="96"/>
      <c r="PFQ56" s="96"/>
      <c r="PFR56" s="96"/>
      <c r="PFS56" s="96"/>
      <c r="PFT56" s="96"/>
      <c r="PFU56" s="96"/>
      <c r="PFV56" s="96"/>
      <c r="PFW56" s="96"/>
      <c r="PFX56" s="96"/>
      <c r="PFY56" s="96"/>
      <c r="PFZ56" s="96"/>
      <c r="PGA56" s="96"/>
      <c r="PGB56" s="96"/>
      <c r="PGC56" s="96"/>
      <c r="PGD56" s="83"/>
      <c r="PGE56" s="97"/>
      <c r="PGF56" s="90"/>
      <c r="PGG56" s="91"/>
      <c r="PGH56" s="103"/>
      <c r="PGI56" s="104"/>
      <c r="PGJ56" s="105"/>
      <c r="PGK56" s="118"/>
      <c r="PGL56" s="96"/>
      <c r="PGM56" s="86"/>
      <c r="PGN56" s="96"/>
      <c r="PGO56" s="96"/>
      <c r="PGP56" s="96"/>
      <c r="PGQ56" s="96"/>
      <c r="PGR56" s="96"/>
      <c r="PGS56" s="96"/>
      <c r="PGT56" s="96"/>
      <c r="PGU56" s="96"/>
      <c r="PGV56" s="96"/>
      <c r="PGW56" s="96"/>
      <c r="PGX56" s="96"/>
      <c r="PGY56" s="96"/>
      <c r="PGZ56" s="96"/>
      <c r="PHA56" s="96"/>
      <c r="PHB56" s="96"/>
      <c r="PHC56" s="96"/>
      <c r="PHD56" s="96"/>
      <c r="PHE56" s="96"/>
      <c r="PHF56" s="96"/>
      <c r="PHG56" s="96"/>
      <c r="PHH56" s="96"/>
      <c r="PHI56" s="83"/>
      <c r="PHJ56" s="97"/>
      <c r="PHK56" s="90"/>
      <c r="PHL56" s="91"/>
      <c r="PHM56" s="103"/>
      <c r="PHN56" s="104"/>
      <c r="PHO56" s="105"/>
      <c r="PHP56" s="118"/>
      <c r="PHQ56" s="96"/>
      <c r="PHR56" s="86"/>
      <c r="PHS56" s="96"/>
      <c r="PHT56" s="96"/>
      <c r="PHU56" s="96"/>
      <c r="PHV56" s="96"/>
      <c r="PHW56" s="96"/>
      <c r="PHX56" s="96"/>
      <c r="PHY56" s="96"/>
      <c r="PHZ56" s="96"/>
      <c r="PIA56" s="96"/>
      <c r="PIB56" s="96"/>
      <c r="PIC56" s="96"/>
      <c r="PID56" s="96"/>
      <c r="PIE56" s="96"/>
      <c r="PIF56" s="96"/>
      <c r="PIG56" s="96"/>
      <c r="PIH56" s="96"/>
      <c r="PII56" s="96"/>
      <c r="PIJ56" s="96"/>
      <c r="PIK56" s="96"/>
      <c r="PIL56" s="96"/>
      <c r="PIM56" s="96"/>
      <c r="PIN56" s="83"/>
      <c r="PIO56" s="97"/>
      <c r="PIP56" s="90"/>
      <c r="PIQ56" s="91"/>
      <c r="PIR56" s="103"/>
      <c r="PIS56" s="104"/>
      <c r="PIT56" s="105"/>
      <c r="PIU56" s="118"/>
      <c r="PIV56" s="96"/>
      <c r="PIW56" s="86"/>
      <c r="PIX56" s="96"/>
      <c r="PIY56" s="96"/>
      <c r="PIZ56" s="96"/>
      <c r="PJA56" s="96"/>
      <c r="PJB56" s="96"/>
      <c r="PJC56" s="96"/>
      <c r="PJD56" s="96"/>
      <c r="PJE56" s="96"/>
      <c r="PJF56" s="96"/>
      <c r="PJG56" s="96"/>
      <c r="PJH56" s="96"/>
      <c r="PJI56" s="96"/>
      <c r="PJJ56" s="96"/>
      <c r="PJK56" s="96"/>
      <c r="PJL56" s="96"/>
      <c r="PJM56" s="96"/>
      <c r="PJN56" s="96"/>
      <c r="PJO56" s="96"/>
      <c r="PJP56" s="96"/>
      <c r="PJQ56" s="96"/>
      <c r="PJR56" s="96"/>
      <c r="PJS56" s="83"/>
      <c r="PJT56" s="97"/>
      <c r="PJU56" s="90"/>
      <c r="PJV56" s="91"/>
      <c r="PJW56" s="103"/>
      <c r="PJX56" s="104"/>
      <c r="PJY56" s="105"/>
      <c r="PJZ56" s="118"/>
      <c r="PKA56" s="96"/>
      <c r="PKB56" s="86"/>
      <c r="PKC56" s="96"/>
      <c r="PKD56" s="96"/>
      <c r="PKE56" s="96"/>
      <c r="PKF56" s="96"/>
      <c r="PKG56" s="96"/>
      <c r="PKH56" s="96"/>
      <c r="PKI56" s="96"/>
      <c r="PKJ56" s="96"/>
      <c r="PKK56" s="96"/>
      <c r="PKL56" s="96"/>
      <c r="PKM56" s="96"/>
      <c r="PKN56" s="96"/>
      <c r="PKO56" s="96"/>
      <c r="PKP56" s="96"/>
      <c r="PKQ56" s="96"/>
      <c r="PKR56" s="96"/>
      <c r="PKS56" s="96"/>
      <c r="PKT56" s="96"/>
      <c r="PKU56" s="96"/>
      <c r="PKV56" s="96"/>
      <c r="PKW56" s="96"/>
      <c r="PKX56" s="83"/>
      <c r="PKY56" s="97"/>
      <c r="PKZ56" s="90"/>
      <c r="PLA56" s="91"/>
      <c r="PLB56" s="103"/>
      <c r="PLC56" s="104"/>
      <c r="PLD56" s="105"/>
      <c r="PLE56" s="118"/>
      <c r="PLF56" s="96"/>
      <c r="PLG56" s="86"/>
      <c r="PLH56" s="96"/>
      <c r="PLI56" s="96"/>
      <c r="PLJ56" s="96"/>
      <c r="PLK56" s="96"/>
      <c r="PLL56" s="96"/>
      <c r="PLM56" s="96"/>
      <c r="PLN56" s="96"/>
      <c r="PLO56" s="96"/>
      <c r="PLP56" s="96"/>
      <c r="PLQ56" s="96"/>
      <c r="PLR56" s="96"/>
      <c r="PLS56" s="96"/>
      <c r="PLT56" s="96"/>
      <c r="PLU56" s="96"/>
      <c r="PLV56" s="96"/>
      <c r="PLW56" s="96"/>
      <c r="PLX56" s="96"/>
      <c r="PLY56" s="96"/>
      <c r="PLZ56" s="96"/>
      <c r="PMA56" s="96"/>
      <c r="PMB56" s="96"/>
      <c r="PMC56" s="83"/>
      <c r="PMD56" s="97"/>
      <c r="PME56" s="90"/>
      <c r="PMF56" s="91"/>
      <c r="PMG56" s="103"/>
      <c r="PMH56" s="104"/>
      <c r="PMI56" s="105"/>
      <c r="PMJ56" s="118"/>
      <c r="PMK56" s="96"/>
      <c r="PML56" s="86"/>
      <c r="PMM56" s="96"/>
      <c r="PMN56" s="96"/>
      <c r="PMO56" s="96"/>
      <c r="PMP56" s="96"/>
      <c r="PMQ56" s="96"/>
      <c r="PMR56" s="96"/>
      <c r="PMS56" s="96"/>
      <c r="PMT56" s="96"/>
      <c r="PMU56" s="96"/>
      <c r="PMV56" s="96"/>
      <c r="PMW56" s="96"/>
      <c r="PMX56" s="96"/>
      <c r="PMY56" s="96"/>
      <c r="PMZ56" s="96"/>
      <c r="PNA56" s="96"/>
      <c r="PNB56" s="96"/>
      <c r="PNC56" s="96"/>
      <c r="PND56" s="96"/>
      <c r="PNE56" s="96"/>
      <c r="PNF56" s="96"/>
      <c r="PNG56" s="96"/>
      <c r="PNH56" s="83"/>
      <c r="PNI56" s="97"/>
      <c r="PNJ56" s="90"/>
      <c r="PNK56" s="91"/>
      <c r="PNL56" s="103"/>
      <c r="PNM56" s="104"/>
      <c r="PNN56" s="105"/>
      <c r="PNO56" s="118"/>
      <c r="PNP56" s="96"/>
      <c r="PNQ56" s="86"/>
      <c r="PNR56" s="96"/>
      <c r="PNS56" s="96"/>
      <c r="PNT56" s="96"/>
      <c r="PNU56" s="96"/>
      <c r="PNV56" s="96"/>
      <c r="PNW56" s="96"/>
      <c r="PNX56" s="96"/>
      <c r="PNY56" s="96"/>
      <c r="PNZ56" s="96"/>
      <c r="POA56" s="96"/>
      <c r="POB56" s="96"/>
      <c r="POC56" s="96"/>
      <c r="POD56" s="96"/>
      <c r="POE56" s="96"/>
      <c r="POF56" s="96"/>
      <c r="POG56" s="96"/>
      <c r="POH56" s="96"/>
      <c r="POI56" s="96"/>
      <c r="POJ56" s="96"/>
      <c r="POK56" s="96"/>
      <c r="POL56" s="96"/>
      <c r="POM56" s="83"/>
      <c r="PON56" s="97"/>
      <c r="POO56" s="90"/>
      <c r="POP56" s="91"/>
      <c r="POQ56" s="103"/>
      <c r="POR56" s="104"/>
      <c r="POS56" s="105"/>
      <c r="POT56" s="118"/>
      <c r="POU56" s="96"/>
      <c r="POV56" s="86"/>
      <c r="POW56" s="96"/>
      <c r="POX56" s="96"/>
      <c r="POY56" s="96"/>
      <c r="POZ56" s="96"/>
      <c r="PPA56" s="96"/>
      <c r="PPB56" s="96"/>
      <c r="PPC56" s="96"/>
      <c r="PPD56" s="96"/>
      <c r="PPE56" s="96"/>
      <c r="PPF56" s="96"/>
      <c r="PPG56" s="96"/>
      <c r="PPH56" s="96"/>
      <c r="PPI56" s="96"/>
      <c r="PPJ56" s="96"/>
      <c r="PPK56" s="96"/>
      <c r="PPL56" s="96"/>
      <c r="PPM56" s="96"/>
      <c r="PPN56" s="96"/>
      <c r="PPO56" s="96"/>
      <c r="PPP56" s="96"/>
      <c r="PPQ56" s="96"/>
      <c r="PPR56" s="83"/>
      <c r="PPS56" s="97"/>
      <c r="PPT56" s="90"/>
      <c r="PPU56" s="91"/>
      <c r="PPV56" s="103"/>
      <c r="PPW56" s="104"/>
      <c r="PPX56" s="105"/>
      <c r="PPY56" s="118"/>
      <c r="PPZ56" s="96"/>
      <c r="PQA56" s="86"/>
      <c r="PQB56" s="96"/>
      <c r="PQC56" s="96"/>
      <c r="PQD56" s="96"/>
      <c r="PQE56" s="96"/>
      <c r="PQF56" s="96"/>
      <c r="PQG56" s="96"/>
      <c r="PQH56" s="96"/>
      <c r="PQI56" s="96"/>
      <c r="PQJ56" s="96"/>
      <c r="PQK56" s="96"/>
      <c r="PQL56" s="96"/>
      <c r="PQM56" s="96"/>
      <c r="PQN56" s="96"/>
      <c r="PQO56" s="96"/>
      <c r="PQP56" s="96"/>
      <c r="PQQ56" s="96"/>
      <c r="PQR56" s="96"/>
      <c r="PQS56" s="96"/>
      <c r="PQT56" s="96"/>
      <c r="PQU56" s="96"/>
      <c r="PQV56" s="96"/>
      <c r="PQW56" s="83"/>
      <c r="PQX56" s="97"/>
      <c r="PQY56" s="90"/>
      <c r="PQZ56" s="91"/>
      <c r="PRA56" s="103"/>
      <c r="PRB56" s="104"/>
      <c r="PRC56" s="105"/>
      <c r="PRD56" s="118"/>
      <c r="PRE56" s="96"/>
      <c r="PRF56" s="86"/>
      <c r="PRG56" s="96"/>
      <c r="PRH56" s="96"/>
      <c r="PRI56" s="96"/>
      <c r="PRJ56" s="96"/>
      <c r="PRK56" s="96"/>
      <c r="PRL56" s="96"/>
      <c r="PRM56" s="96"/>
      <c r="PRN56" s="96"/>
      <c r="PRO56" s="96"/>
      <c r="PRP56" s="96"/>
      <c r="PRQ56" s="96"/>
      <c r="PRR56" s="96"/>
      <c r="PRS56" s="96"/>
      <c r="PRT56" s="96"/>
      <c r="PRU56" s="96"/>
      <c r="PRV56" s="96"/>
      <c r="PRW56" s="96"/>
      <c r="PRX56" s="96"/>
      <c r="PRY56" s="96"/>
      <c r="PRZ56" s="96"/>
      <c r="PSA56" s="96"/>
      <c r="PSB56" s="83"/>
      <c r="PSC56" s="97"/>
      <c r="PSD56" s="90"/>
      <c r="PSE56" s="91"/>
      <c r="PSF56" s="103"/>
      <c r="PSG56" s="104"/>
      <c r="PSH56" s="105"/>
      <c r="PSI56" s="118"/>
      <c r="PSJ56" s="96"/>
      <c r="PSK56" s="86"/>
      <c r="PSL56" s="96"/>
      <c r="PSM56" s="96"/>
      <c r="PSN56" s="96"/>
      <c r="PSO56" s="96"/>
      <c r="PSP56" s="96"/>
      <c r="PSQ56" s="96"/>
      <c r="PSR56" s="96"/>
      <c r="PSS56" s="96"/>
      <c r="PST56" s="96"/>
      <c r="PSU56" s="96"/>
      <c r="PSV56" s="96"/>
      <c r="PSW56" s="96"/>
      <c r="PSX56" s="96"/>
      <c r="PSY56" s="96"/>
      <c r="PSZ56" s="96"/>
      <c r="PTA56" s="96"/>
      <c r="PTB56" s="96"/>
      <c r="PTC56" s="96"/>
      <c r="PTD56" s="96"/>
      <c r="PTE56" s="96"/>
      <c r="PTF56" s="96"/>
      <c r="PTG56" s="83"/>
      <c r="PTH56" s="97"/>
      <c r="PTI56" s="90"/>
      <c r="PTJ56" s="91"/>
      <c r="PTK56" s="103"/>
      <c r="PTL56" s="104"/>
      <c r="PTM56" s="105"/>
      <c r="PTN56" s="118"/>
      <c r="PTO56" s="96"/>
      <c r="PTP56" s="86"/>
      <c r="PTQ56" s="96"/>
      <c r="PTR56" s="96"/>
      <c r="PTS56" s="96"/>
      <c r="PTT56" s="96"/>
      <c r="PTU56" s="96"/>
      <c r="PTV56" s="96"/>
      <c r="PTW56" s="96"/>
      <c r="PTX56" s="96"/>
      <c r="PTY56" s="96"/>
      <c r="PTZ56" s="96"/>
      <c r="PUA56" s="96"/>
      <c r="PUB56" s="96"/>
      <c r="PUC56" s="96"/>
      <c r="PUD56" s="96"/>
      <c r="PUE56" s="96"/>
      <c r="PUF56" s="96"/>
      <c r="PUG56" s="96"/>
      <c r="PUH56" s="96"/>
      <c r="PUI56" s="96"/>
      <c r="PUJ56" s="96"/>
      <c r="PUK56" s="96"/>
      <c r="PUL56" s="83"/>
      <c r="PUM56" s="97"/>
      <c r="PUN56" s="90"/>
      <c r="PUO56" s="91"/>
      <c r="PUP56" s="103"/>
      <c r="PUQ56" s="104"/>
      <c r="PUR56" s="105"/>
      <c r="PUS56" s="118"/>
      <c r="PUT56" s="96"/>
      <c r="PUU56" s="86"/>
      <c r="PUV56" s="96"/>
      <c r="PUW56" s="96"/>
      <c r="PUX56" s="96"/>
      <c r="PUY56" s="96"/>
      <c r="PUZ56" s="96"/>
      <c r="PVA56" s="96"/>
      <c r="PVB56" s="96"/>
      <c r="PVC56" s="96"/>
      <c r="PVD56" s="96"/>
      <c r="PVE56" s="96"/>
      <c r="PVF56" s="96"/>
      <c r="PVG56" s="96"/>
      <c r="PVH56" s="96"/>
      <c r="PVI56" s="96"/>
      <c r="PVJ56" s="96"/>
      <c r="PVK56" s="96"/>
      <c r="PVL56" s="96"/>
      <c r="PVM56" s="96"/>
      <c r="PVN56" s="96"/>
      <c r="PVO56" s="96"/>
      <c r="PVP56" s="96"/>
      <c r="PVQ56" s="83"/>
      <c r="PVR56" s="97"/>
      <c r="PVS56" s="90"/>
      <c r="PVT56" s="91"/>
      <c r="PVU56" s="103"/>
      <c r="PVV56" s="104"/>
      <c r="PVW56" s="105"/>
      <c r="PVX56" s="118"/>
      <c r="PVY56" s="96"/>
      <c r="PVZ56" s="86"/>
      <c r="PWA56" s="96"/>
      <c r="PWB56" s="96"/>
      <c r="PWC56" s="96"/>
      <c r="PWD56" s="96"/>
      <c r="PWE56" s="96"/>
      <c r="PWF56" s="96"/>
      <c r="PWG56" s="96"/>
      <c r="PWH56" s="96"/>
      <c r="PWI56" s="96"/>
      <c r="PWJ56" s="96"/>
      <c r="PWK56" s="96"/>
      <c r="PWL56" s="96"/>
      <c r="PWM56" s="96"/>
      <c r="PWN56" s="96"/>
      <c r="PWO56" s="96"/>
      <c r="PWP56" s="96"/>
      <c r="PWQ56" s="96"/>
      <c r="PWR56" s="96"/>
      <c r="PWS56" s="96"/>
      <c r="PWT56" s="96"/>
      <c r="PWU56" s="96"/>
      <c r="PWV56" s="83"/>
      <c r="PWW56" s="97"/>
      <c r="PWX56" s="90"/>
      <c r="PWY56" s="91"/>
      <c r="PWZ56" s="103"/>
      <c r="PXA56" s="104"/>
      <c r="PXB56" s="105"/>
      <c r="PXC56" s="118"/>
      <c r="PXD56" s="96"/>
      <c r="PXE56" s="86"/>
      <c r="PXF56" s="96"/>
      <c r="PXG56" s="96"/>
      <c r="PXH56" s="96"/>
      <c r="PXI56" s="96"/>
      <c r="PXJ56" s="96"/>
      <c r="PXK56" s="96"/>
      <c r="PXL56" s="96"/>
      <c r="PXM56" s="96"/>
      <c r="PXN56" s="96"/>
      <c r="PXO56" s="96"/>
      <c r="PXP56" s="96"/>
      <c r="PXQ56" s="96"/>
      <c r="PXR56" s="96"/>
      <c r="PXS56" s="96"/>
      <c r="PXT56" s="96"/>
      <c r="PXU56" s="96"/>
      <c r="PXV56" s="96"/>
      <c r="PXW56" s="96"/>
      <c r="PXX56" s="96"/>
      <c r="PXY56" s="96"/>
      <c r="PXZ56" s="96"/>
      <c r="PYA56" s="83"/>
      <c r="PYB56" s="97"/>
      <c r="PYC56" s="90"/>
      <c r="PYD56" s="91"/>
      <c r="PYE56" s="103"/>
      <c r="PYF56" s="104"/>
      <c r="PYG56" s="105"/>
      <c r="PYH56" s="118"/>
      <c r="PYI56" s="96"/>
      <c r="PYJ56" s="86"/>
      <c r="PYK56" s="96"/>
      <c r="PYL56" s="96"/>
      <c r="PYM56" s="96"/>
      <c r="PYN56" s="96"/>
      <c r="PYO56" s="96"/>
      <c r="PYP56" s="96"/>
      <c r="PYQ56" s="96"/>
      <c r="PYR56" s="96"/>
      <c r="PYS56" s="96"/>
      <c r="PYT56" s="96"/>
      <c r="PYU56" s="96"/>
      <c r="PYV56" s="96"/>
      <c r="PYW56" s="96"/>
      <c r="PYX56" s="96"/>
      <c r="PYY56" s="96"/>
      <c r="PYZ56" s="96"/>
      <c r="PZA56" s="96"/>
      <c r="PZB56" s="96"/>
      <c r="PZC56" s="96"/>
      <c r="PZD56" s="96"/>
      <c r="PZE56" s="96"/>
      <c r="PZF56" s="83"/>
      <c r="PZG56" s="97"/>
      <c r="PZH56" s="90"/>
      <c r="PZI56" s="91"/>
      <c r="PZJ56" s="103"/>
      <c r="PZK56" s="104"/>
      <c r="PZL56" s="105"/>
      <c r="PZM56" s="118"/>
      <c r="PZN56" s="96"/>
      <c r="PZO56" s="86"/>
      <c r="PZP56" s="96"/>
      <c r="PZQ56" s="96"/>
      <c r="PZR56" s="96"/>
      <c r="PZS56" s="96"/>
      <c r="PZT56" s="96"/>
      <c r="PZU56" s="96"/>
      <c r="PZV56" s="96"/>
      <c r="PZW56" s="96"/>
      <c r="PZX56" s="96"/>
      <c r="PZY56" s="96"/>
      <c r="PZZ56" s="96"/>
      <c r="QAA56" s="96"/>
      <c r="QAB56" s="96"/>
      <c r="QAC56" s="96"/>
      <c r="QAD56" s="96"/>
      <c r="QAE56" s="96"/>
      <c r="QAF56" s="96"/>
      <c r="QAG56" s="96"/>
      <c r="QAH56" s="96"/>
      <c r="QAI56" s="96"/>
      <c r="QAJ56" s="96"/>
      <c r="QAK56" s="83"/>
      <c r="QAL56" s="97"/>
      <c r="QAM56" s="90"/>
      <c r="QAN56" s="91"/>
      <c r="QAO56" s="103"/>
      <c r="QAP56" s="104"/>
      <c r="QAQ56" s="105"/>
      <c r="QAR56" s="118"/>
      <c r="QAS56" s="96"/>
      <c r="QAT56" s="86"/>
      <c r="QAU56" s="96"/>
      <c r="QAV56" s="96"/>
      <c r="QAW56" s="96"/>
      <c r="QAX56" s="96"/>
      <c r="QAY56" s="96"/>
      <c r="QAZ56" s="96"/>
      <c r="QBA56" s="96"/>
      <c r="QBB56" s="96"/>
      <c r="QBC56" s="96"/>
      <c r="QBD56" s="96"/>
      <c r="QBE56" s="96"/>
      <c r="QBF56" s="96"/>
      <c r="QBG56" s="96"/>
      <c r="QBH56" s="96"/>
      <c r="QBI56" s="96"/>
      <c r="QBJ56" s="96"/>
      <c r="QBK56" s="96"/>
      <c r="QBL56" s="96"/>
      <c r="QBM56" s="96"/>
      <c r="QBN56" s="96"/>
      <c r="QBO56" s="96"/>
      <c r="QBP56" s="83"/>
      <c r="QBQ56" s="97"/>
      <c r="QBR56" s="90"/>
      <c r="QBS56" s="91"/>
      <c r="QBT56" s="103"/>
      <c r="QBU56" s="104"/>
      <c r="QBV56" s="105"/>
      <c r="QBW56" s="118"/>
      <c r="QBX56" s="96"/>
      <c r="QBY56" s="86"/>
      <c r="QBZ56" s="96"/>
      <c r="QCA56" s="96"/>
      <c r="QCB56" s="96"/>
      <c r="QCC56" s="96"/>
      <c r="QCD56" s="96"/>
      <c r="QCE56" s="96"/>
      <c r="QCF56" s="96"/>
      <c r="QCG56" s="96"/>
      <c r="QCH56" s="96"/>
      <c r="QCI56" s="96"/>
      <c r="QCJ56" s="96"/>
      <c r="QCK56" s="96"/>
      <c r="QCL56" s="96"/>
      <c r="QCM56" s="96"/>
      <c r="QCN56" s="96"/>
      <c r="QCO56" s="96"/>
      <c r="QCP56" s="96"/>
      <c r="QCQ56" s="96"/>
      <c r="QCR56" s="96"/>
      <c r="QCS56" s="96"/>
      <c r="QCT56" s="96"/>
      <c r="QCU56" s="83"/>
      <c r="QCV56" s="97"/>
      <c r="QCW56" s="90"/>
      <c r="QCX56" s="91"/>
      <c r="QCY56" s="103"/>
      <c r="QCZ56" s="104"/>
      <c r="QDA56" s="105"/>
      <c r="QDB56" s="118"/>
      <c r="QDC56" s="96"/>
      <c r="QDD56" s="86"/>
      <c r="QDE56" s="96"/>
      <c r="QDF56" s="96"/>
      <c r="QDG56" s="96"/>
      <c r="QDH56" s="96"/>
      <c r="QDI56" s="96"/>
      <c r="QDJ56" s="96"/>
      <c r="QDK56" s="96"/>
      <c r="QDL56" s="96"/>
      <c r="QDM56" s="96"/>
      <c r="QDN56" s="96"/>
      <c r="QDO56" s="96"/>
      <c r="QDP56" s="96"/>
      <c r="QDQ56" s="96"/>
      <c r="QDR56" s="96"/>
      <c r="QDS56" s="96"/>
      <c r="QDT56" s="96"/>
      <c r="QDU56" s="96"/>
      <c r="QDV56" s="96"/>
      <c r="QDW56" s="96"/>
      <c r="QDX56" s="96"/>
      <c r="QDY56" s="96"/>
      <c r="QDZ56" s="83"/>
      <c r="QEA56" s="97"/>
      <c r="QEB56" s="90"/>
      <c r="QEC56" s="91"/>
      <c r="QED56" s="103"/>
      <c r="QEE56" s="104"/>
      <c r="QEF56" s="105"/>
      <c r="QEG56" s="118"/>
      <c r="QEH56" s="96"/>
      <c r="QEI56" s="86"/>
      <c r="QEJ56" s="96"/>
      <c r="QEK56" s="96"/>
      <c r="QEL56" s="96"/>
      <c r="QEM56" s="96"/>
      <c r="QEN56" s="96"/>
      <c r="QEO56" s="96"/>
      <c r="QEP56" s="96"/>
      <c r="QEQ56" s="96"/>
      <c r="QER56" s="96"/>
      <c r="QES56" s="96"/>
      <c r="QET56" s="96"/>
      <c r="QEU56" s="96"/>
      <c r="QEV56" s="96"/>
      <c r="QEW56" s="96"/>
      <c r="QEX56" s="96"/>
      <c r="QEY56" s="96"/>
      <c r="QEZ56" s="96"/>
      <c r="QFA56" s="96"/>
      <c r="QFB56" s="96"/>
      <c r="QFC56" s="96"/>
      <c r="QFD56" s="96"/>
      <c r="QFE56" s="83"/>
      <c r="QFF56" s="97"/>
      <c r="QFG56" s="90"/>
      <c r="QFH56" s="91"/>
      <c r="QFI56" s="103"/>
      <c r="QFJ56" s="104"/>
      <c r="QFK56" s="105"/>
      <c r="QFL56" s="118"/>
      <c r="QFM56" s="96"/>
      <c r="QFN56" s="86"/>
      <c r="QFO56" s="96"/>
      <c r="QFP56" s="96"/>
      <c r="QFQ56" s="96"/>
      <c r="QFR56" s="96"/>
      <c r="QFS56" s="96"/>
      <c r="QFT56" s="96"/>
      <c r="QFU56" s="96"/>
      <c r="QFV56" s="96"/>
      <c r="QFW56" s="96"/>
      <c r="QFX56" s="96"/>
      <c r="QFY56" s="96"/>
      <c r="QFZ56" s="96"/>
      <c r="QGA56" s="96"/>
      <c r="QGB56" s="96"/>
      <c r="QGC56" s="96"/>
      <c r="QGD56" s="96"/>
      <c r="QGE56" s="96"/>
      <c r="QGF56" s="96"/>
      <c r="QGG56" s="96"/>
      <c r="QGH56" s="96"/>
      <c r="QGI56" s="96"/>
      <c r="QGJ56" s="83"/>
      <c r="QGK56" s="97"/>
      <c r="QGL56" s="90"/>
      <c r="QGM56" s="91"/>
      <c r="QGN56" s="103"/>
      <c r="QGO56" s="104"/>
      <c r="QGP56" s="105"/>
      <c r="QGQ56" s="118"/>
      <c r="QGR56" s="96"/>
      <c r="QGS56" s="86"/>
      <c r="QGT56" s="96"/>
      <c r="QGU56" s="96"/>
      <c r="QGV56" s="96"/>
      <c r="QGW56" s="96"/>
      <c r="QGX56" s="96"/>
      <c r="QGY56" s="96"/>
      <c r="QGZ56" s="96"/>
      <c r="QHA56" s="96"/>
      <c r="QHB56" s="96"/>
      <c r="QHC56" s="96"/>
      <c r="QHD56" s="96"/>
      <c r="QHE56" s="96"/>
      <c r="QHF56" s="96"/>
      <c r="QHG56" s="96"/>
      <c r="QHH56" s="96"/>
      <c r="QHI56" s="96"/>
      <c r="QHJ56" s="96"/>
      <c r="QHK56" s="96"/>
      <c r="QHL56" s="96"/>
      <c r="QHM56" s="96"/>
      <c r="QHN56" s="96"/>
      <c r="QHO56" s="83"/>
      <c r="QHP56" s="97"/>
      <c r="QHQ56" s="90"/>
      <c r="QHR56" s="91"/>
      <c r="QHS56" s="103"/>
      <c r="QHT56" s="104"/>
      <c r="QHU56" s="105"/>
      <c r="QHV56" s="118"/>
      <c r="QHW56" s="96"/>
      <c r="QHX56" s="86"/>
      <c r="QHY56" s="96"/>
      <c r="QHZ56" s="96"/>
      <c r="QIA56" s="96"/>
      <c r="QIB56" s="96"/>
      <c r="QIC56" s="96"/>
      <c r="QID56" s="96"/>
      <c r="QIE56" s="96"/>
      <c r="QIF56" s="96"/>
      <c r="QIG56" s="96"/>
      <c r="QIH56" s="96"/>
      <c r="QII56" s="96"/>
      <c r="QIJ56" s="96"/>
      <c r="QIK56" s="96"/>
      <c r="QIL56" s="96"/>
      <c r="QIM56" s="96"/>
      <c r="QIN56" s="96"/>
      <c r="QIO56" s="96"/>
      <c r="QIP56" s="96"/>
      <c r="QIQ56" s="96"/>
      <c r="QIR56" s="96"/>
      <c r="QIS56" s="96"/>
      <c r="QIT56" s="83"/>
      <c r="QIU56" s="97"/>
      <c r="QIV56" s="90"/>
      <c r="QIW56" s="91"/>
      <c r="QIX56" s="103"/>
      <c r="QIY56" s="104"/>
      <c r="QIZ56" s="105"/>
      <c r="QJA56" s="118"/>
      <c r="QJB56" s="96"/>
      <c r="QJC56" s="86"/>
      <c r="QJD56" s="96"/>
      <c r="QJE56" s="96"/>
      <c r="QJF56" s="96"/>
      <c r="QJG56" s="96"/>
      <c r="QJH56" s="96"/>
      <c r="QJI56" s="96"/>
      <c r="QJJ56" s="96"/>
      <c r="QJK56" s="96"/>
      <c r="QJL56" s="96"/>
      <c r="QJM56" s="96"/>
      <c r="QJN56" s="96"/>
      <c r="QJO56" s="96"/>
      <c r="QJP56" s="96"/>
      <c r="QJQ56" s="96"/>
      <c r="QJR56" s="96"/>
      <c r="QJS56" s="96"/>
      <c r="QJT56" s="96"/>
      <c r="QJU56" s="96"/>
      <c r="QJV56" s="96"/>
      <c r="QJW56" s="96"/>
      <c r="QJX56" s="96"/>
      <c r="QJY56" s="83"/>
      <c r="QJZ56" s="97"/>
      <c r="QKA56" s="90"/>
      <c r="QKB56" s="91"/>
      <c r="QKC56" s="103"/>
      <c r="QKD56" s="104"/>
      <c r="QKE56" s="105"/>
      <c r="QKF56" s="118"/>
      <c r="QKG56" s="96"/>
      <c r="QKH56" s="86"/>
      <c r="QKI56" s="96"/>
      <c r="QKJ56" s="96"/>
      <c r="QKK56" s="96"/>
      <c r="QKL56" s="96"/>
      <c r="QKM56" s="96"/>
      <c r="QKN56" s="96"/>
      <c r="QKO56" s="96"/>
      <c r="QKP56" s="96"/>
      <c r="QKQ56" s="96"/>
      <c r="QKR56" s="96"/>
      <c r="QKS56" s="96"/>
      <c r="QKT56" s="96"/>
      <c r="QKU56" s="96"/>
      <c r="QKV56" s="96"/>
      <c r="QKW56" s="96"/>
      <c r="QKX56" s="96"/>
      <c r="QKY56" s="96"/>
      <c r="QKZ56" s="96"/>
      <c r="QLA56" s="96"/>
      <c r="QLB56" s="96"/>
      <c r="QLC56" s="96"/>
      <c r="QLD56" s="83"/>
      <c r="QLE56" s="97"/>
      <c r="QLF56" s="90"/>
      <c r="QLG56" s="91"/>
      <c r="QLH56" s="103"/>
      <c r="QLI56" s="104"/>
      <c r="QLJ56" s="105"/>
      <c r="QLK56" s="118"/>
      <c r="QLL56" s="96"/>
      <c r="QLM56" s="86"/>
      <c r="QLN56" s="96"/>
      <c r="QLO56" s="96"/>
      <c r="QLP56" s="96"/>
      <c r="QLQ56" s="96"/>
      <c r="QLR56" s="96"/>
      <c r="QLS56" s="96"/>
      <c r="QLT56" s="96"/>
      <c r="QLU56" s="96"/>
      <c r="QLV56" s="96"/>
      <c r="QLW56" s="96"/>
      <c r="QLX56" s="96"/>
      <c r="QLY56" s="96"/>
      <c r="QLZ56" s="96"/>
      <c r="QMA56" s="96"/>
      <c r="QMB56" s="96"/>
      <c r="QMC56" s="96"/>
      <c r="QMD56" s="96"/>
      <c r="QME56" s="96"/>
      <c r="QMF56" s="96"/>
      <c r="QMG56" s="96"/>
      <c r="QMH56" s="96"/>
      <c r="QMI56" s="83"/>
      <c r="QMJ56" s="97"/>
      <c r="QMK56" s="90"/>
      <c r="QML56" s="91"/>
      <c r="QMM56" s="103"/>
      <c r="QMN56" s="104"/>
      <c r="QMO56" s="105"/>
      <c r="QMP56" s="118"/>
      <c r="QMQ56" s="96"/>
      <c r="QMR56" s="86"/>
      <c r="QMS56" s="96"/>
      <c r="QMT56" s="96"/>
      <c r="QMU56" s="96"/>
      <c r="QMV56" s="96"/>
      <c r="QMW56" s="96"/>
      <c r="QMX56" s="96"/>
      <c r="QMY56" s="96"/>
      <c r="QMZ56" s="96"/>
      <c r="QNA56" s="96"/>
      <c r="QNB56" s="96"/>
      <c r="QNC56" s="96"/>
      <c r="QND56" s="96"/>
      <c r="QNE56" s="96"/>
      <c r="QNF56" s="96"/>
      <c r="QNG56" s="96"/>
      <c r="QNH56" s="96"/>
      <c r="QNI56" s="96"/>
      <c r="QNJ56" s="96"/>
      <c r="QNK56" s="96"/>
      <c r="QNL56" s="96"/>
      <c r="QNM56" s="96"/>
      <c r="QNN56" s="83"/>
      <c r="QNO56" s="97"/>
      <c r="QNP56" s="90"/>
      <c r="QNQ56" s="91"/>
      <c r="QNR56" s="103"/>
      <c r="QNS56" s="104"/>
      <c r="QNT56" s="105"/>
      <c r="QNU56" s="118"/>
      <c r="QNV56" s="96"/>
      <c r="QNW56" s="86"/>
      <c r="QNX56" s="96"/>
      <c r="QNY56" s="96"/>
      <c r="QNZ56" s="96"/>
      <c r="QOA56" s="96"/>
      <c r="QOB56" s="96"/>
      <c r="QOC56" s="96"/>
      <c r="QOD56" s="96"/>
      <c r="QOE56" s="96"/>
      <c r="QOF56" s="96"/>
      <c r="QOG56" s="96"/>
      <c r="QOH56" s="96"/>
      <c r="QOI56" s="96"/>
      <c r="QOJ56" s="96"/>
      <c r="QOK56" s="96"/>
      <c r="QOL56" s="96"/>
      <c r="QOM56" s="96"/>
      <c r="QON56" s="96"/>
      <c r="QOO56" s="96"/>
      <c r="QOP56" s="96"/>
      <c r="QOQ56" s="96"/>
      <c r="QOR56" s="96"/>
      <c r="QOS56" s="83"/>
      <c r="QOT56" s="97"/>
      <c r="QOU56" s="90"/>
      <c r="QOV56" s="91"/>
      <c r="QOW56" s="103"/>
      <c r="QOX56" s="104"/>
      <c r="QOY56" s="105"/>
      <c r="QOZ56" s="118"/>
      <c r="QPA56" s="96"/>
      <c r="QPB56" s="86"/>
      <c r="QPC56" s="96"/>
      <c r="QPD56" s="96"/>
      <c r="QPE56" s="96"/>
      <c r="QPF56" s="96"/>
      <c r="QPG56" s="96"/>
      <c r="QPH56" s="96"/>
      <c r="QPI56" s="96"/>
      <c r="QPJ56" s="96"/>
      <c r="QPK56" s="96"/>
      <c r="QPL56" s="96"/>
      <c r="QPM56" s="96"/>
      <c r="QPN56" s="96"/>
      <c r="QPO56" s="96"/>
      <c r="QPP56" s="96"/>
      <c r="QPQ56" s="96"/>
      <c r="QPR56" s="96"/>
      <c r="QPS56" s="96"/>
      <c r="QPT56" s="96"/>
      <c r="QPU56" s="96"/>
      <c r="QPV56" s="96"/>
      <c r="QPW56" s="96"/>
      <c r="QPX56" s="83"/>
      <c r="QPY56" s="97"/>
      <c r="QPZ56" s="90"/>
      <c r="QQA56" s="91"/>
      <c r="QQB56" s="103"/>
      <c r="QQC56" s="104"/>
      <c r="QQD56" s="105"/>
      <c r="QQE56" s="118"/>
      <c r="QQF56" s="96"/>
      <c r="QQG56" s="86"/>
      <c r="QQH56" s="96"/>
      <c r="QQI56" s="96"/>
      <c r="QQJ56" s="96"/>
      <c r="QQK56" s="96"/>
      <c r="QQL56" s="96"/>
      <c r="QQM56" s="96"/>
      <c r="QQN56" s="96"/>
      <c r="QQO56" s="96"/>
      <c r="QQP56" s="96"/>
      <c r="QQQ56" s="96"/>
      <c r="QQR56" s="96"/>
      <c r="QQS56" s="96"/>
      <c r="QQT56" s="96"/>
      <c r="QQU56" s="96"/>
      <c r="QQV56" s="96"/>
      <c r="QQW56" s="96"/>
      <c r="QQX56" s="96"/>
      <c r="QQY56" s="96"/>
      <c r="QQZ56" s="96"/>
      <c r="QRA56" s="96"/>
      <c r="QRB56" s="96"/>
      <c r="QRC56" s="83"/>
      <c r="QRD56" s="97"/>
      <c r="QRE56" s="90"/>
      <c r="QRF56" s="91"/>
      <c r="QRG56" s="103"/>
      <c r="QRH56" s="104"/>
      <c r="QRI56" s="105"/>
      <c r="QRJ56" s="118"/>
      <c r="QRK56" s="96"/>
      <c r="QRL56" s="86"/>
      <c r="QRM56" s="96"/>
      <c r="QRN56" s="96"/>
      <c r="QRO56" s="96"/>
      <c r="QRP56" s="96"/>
      <c r="QRQ56" s="96"/>
      <c r="QRR56" s="96"/>
      <c r="QRS56" s="96"/>
      <c r="QRT56" s="96"/>
      <c r="QRU56" s="96"/>
      <c r="QRV56" s="96"/>
      <c r="QRW56" s="96"/>
      <c r="QRX56" s="96"/>
      <c r="QRY56" s="96"/>
      <c r="QRZ56" s="96"/>
      <c r="QSA56" s="96"/>
      <c r="QSB56" s="96"/>
      <c r="QSC56" s="96"/>
      <c r="QSD56" s="96"/>
      <c r="QSE56" s="96"/>
      <c r="QSF56" s="96"/>
      <c r="QSG56" s="96"/>
      <c r="QSH56" s="83"/>
      <c r="QSI56" s="97"/>
      <c r="QSJ56" s="90"/>
      <c r="QSK56" s="91"/>
      <c r="QSL56" s="103"/>
      <c r="QSM56" s="104"/>
      <c r="QSN56" s="105"/>
      <c r="QSO56" s="118"/>
      <c r="QSP56" s="96"/>
      <c r="QSQ56" s="86"/>
      <c r="QSR56" s="96"/>
      <c r="QSS56" s="96"/>
      <c r="QST56" s="96"/>
      <c r="QSU56" s="96"/>
      <c r="QSV56" s="96"/>
      <c r="QSW56" s="96"/>
      <c r="QSX56" s="96"/>
      <c r="QSY56" s="96"/>
      <c r="QSZ56" s="96"/>
      <c r="QTA56" s="96"/>
      <c r="QTB56" s="96"/>
      <c r="QTC56" s="96"/>
      <c r="QTD56" s="96"/>
      <c r="QTE56" s="96"/>
      <c r="QTF56" s="96"/>
      <c r="QTG56" s="96"/>
      <c r="QTH56" s="96"/>
      <c r="QTI56" s="96"/>
      <c r="QTJ56" s="96"/>
      <c r="QTK56" s="96"/>
      <c r="QTL56" s="96"/>
      <c r="QTM56" s="83"/>
      <c r="QTN56" s="97"/>
      <c r="QTO56" s="90"/>
      <c r="QTP56" s="91"/>
      <c r="QTQ56" s="103"/>
      <c r="QTR56" s="104"/>
      <c r="QTS56" s="105"/>
      <c r="QTT56" s="118"/>
      <c r="QTU56" s="96"/>
      <c r="QTV56" s="86"/>
      <c r="QTW56" s="96"/>
      <c r="QTX56" s="96"/>
      <c r="QTY56" s="96"/>
      <c r="QTZ56" s="96"/>
      <c r="QUA56" s="96"/>
      <c r="QUB56" s="96"/>
      <c r="QUC56" s="96"/>
      <c r="QUD56" s="96"/>
      <c r="QUE56" s="96"/>
      <c r="QUF56" s="96"/>
      <c r="QUG56" s="96"/>
      <c r="QUH56" s="96"/>
      <c r="QUI56" s="96"/>
      <c r="QUJ56" s="96"/>
      <c r="QUK56" s="96"/>
      <c r="QUL56" s="96"/>
      <c r="QUM56" s="96"/>
      <c r="QUN56" s="96"/>
      <c r="QUO56" s="96"/>
      <c r="QUP56" s="96"/>
      <c r="QUQ56" s="96"/>
      <c r="QUR56" s="83"/>
      <c r="QUS56" s="97"/>
      <c r="QUT56" s="90"/>
      <c r="QUU56" s="91"/>
      <c r="QUV56" s="103"/>
      <c r="QUW56" s="104"/>
      <c r="QUX56" s="105"/>
      <c r="QUY56" s="118"/>
      <c r="QUZ56" s="96"/>
      <c r="QVA56" s="86"/>
      <c r="QVB56" s="96"/>
      <c r="QVC56" s="96"/>
      <c r="QVD56" s="96"/>
      <c r="QVE56" s="96"/>
      <c r="QVF56" s="96"/>
      <c r="QVG56" s="96"/>
      <c r="QVH56" s="96"/>
      <c r="QVI56" s="96"/>
      <c r="QVJ56" s="96"/>
      <c r="QVK56" s="96"/>
      <c r="QVL56" s="96"/>
      <c r="QVM56" s="96"/>
      <c r="QVN56" s="96"/>
      <c r="QVO56" s="96"/>
      <c r="QVP56" s="96"/>
      <c r="QVQ56" s="96"/>
      <c r="QVR56" s="96"/>
      <c r="QVS56" s="96"/>
      <c r="QVT56" s="96"/>
      <c r="QVU56" s="96"/>
      <c r="QVV56" s="96"/>
      <c r="QVW56" s="83"/>
      <c r="QVX56" s="97"/>
      <c r="QVY56" s="90"/>
      <c r="QVZ56" s="91"/>
      <c r="QWA56" s="103"/>
      <c r="QWB56" s="104"/>
      <c r="QWC56" s="105"/>
      <c r="QWD56" s="118"/>
      <c r="QWE56" s="96"/>
      <c r="QWF56" s="86"/>
      <c r="QWG56" s="96"/>
      <c r="QWH56" s="96"/>
      <c r="QWI56" s="96"/>
      <c r="QWJ56" s="96"/>
      <c r="QWK56" s="96"/>
      <c r="QWL56" s="96"/>
      <c r="QWM56" s="96"/>
      <c r="QWN56" s="96"/>
      <c r="QWO56" s="96"/>
      <c r="QWP56" s="96"/>
      <c r="QWQ56" s="96"/>
      <c r="QWR56" s="96"/>
      <c r="QWS56" s="96"/>
      <c r="QWT56" s="96"/>
      <c r="QWU56" s="96"/>
      <c r="QWV56" s="96"/>
      <c r="QWW56" s="96"/>
      <c r="QWX56" s="96"/>
      <c r="QWY56" s="96"/>
      <c r="QWZ56" s="96"/>
      <c r="QXA56" s="96"/>
      <c r="QXB56" s="83"/>
      <c r="QXC56" s="97"/>
      <c r="QXD56" s="90"/>
      <c r="QXE56" s="91"/>
      <c r="QXF56" s="103"/>
      <c r="QXG56" s="104"/>
      <c r="QXH56" s="105"/>
      <c r="QXI56" s="118"/>
      <c r="QXJ56" s="96"/>
      <c r="QXK56" s="86"/>
      <c r="QXL56" s="96"/>
      <c r="QXM56" s="96"/>
      <c r="QXN56" s="96"/>
      <c r="QXO56" s="96"/>
      <c r="QXP56" s="96"/>
      <c r="QXQ56" s="96"/>
      <c r="QXR56" s="96"/>
      <c r="QXS56" s="96"/>
      <c r="QXT56" s="96"/>
      <c r="QXU56" s="96"/>
      <c r="QXV56" s="96"/>
      <c r="QXW56" s="96"/>
      <c r="QXX56" s="96"/>
      <c r="QXY56" s="96"/>
      <c r="QXZ56" s="96"/>
      <c r="QYA56" s="96"/>
      <c r="QYB56" s="96"/>
      <c r="QYC56" s="96"/>
      <c r="QYD56" s="96"/>
      <c r="QYE56" s="96"/>
      <c r="QYF56" s="96"/>
      <c r="QYG56" s="83"/>
      <c r="QYH56" s="97"/>
      <c r="QYI56" s="90"/>
      <c r="QYJ56" s="91"/>
      <c r="QYK56" s="103"/>
      <c r="QYL56" s="104"/>
      <c r="QYM56" s="105"/>
      <c r="QYN56" s="118"/>
      <c r="QYO56" s="96"/>
      <c r="QYP56" s="86"/>
      <c r="QYQ56" s="96"/>
      <c r="QYR56" s="96"/>
      <c r="QYS56" s="96"/>
      <c r="QYT56" s="96"/>
      <c r="QYU56" s="96"/>
      <c r="QYV56" s="96"/>
      <c r="QYW56" s="96"/>
      <c r="QYX56" s="96"/>
      <c r="QYY56" s="96"/>
      <c r="QYZ56" s="96"/>
      <c r="QZA56" s="96"/>
      <c r="QZB56" s="96"/>
      <c r="QZC56" s="96"/>
      <c r="QZD56" s="96"/>
      <c r="QZE56" s="96"/>
      <c r="QZF56" s="96"/>
      <c r="QZG56" s="96"/>
      <c r="QZH56" s="96"/>
      <c r="QZI56" s="96"/>
      <c r="QZJ56" s="96"/>
      <c r="QZK56" s="96"/>
      <c r="QZL56" s="83"/>
      <c r="QZM56" s="97"/>
      <c r="QZN56" s="90"/>
      <c r="QZO56" s="91"/>
      <c r="QZP56" s="103"/>
      <c r="QZQ56" s="104"/>
      <c r="QZR56" s="105"/>
      <c r="QZS56" s="118"/>
      <c r="QZT56" s="96"/>
      <c r="QZU56" s="86"/>
      <c r="QZV56" s="96"/>
      <c r="QZW56" s="96"/>
      <c r="QZX56" s="96"/>
      <c r="QZY56" s="96"/>
      <c r="QZZ56" s="96"/>
      <c r="RAA56" s="96"/>
      <c r="RAB56" s="96"/>
      <c r="RAC56" s="96"/>
      <c r="RAD56" s="96"/>
      <c r="RAE56" s="96"/>
      <c r="RAF56" s="96"/>
      <c r="RAG56" s="96"/>
      <c r="RAH56" s="96"/>
      <c r="RAI56" s="96"/>
      <c r="RAJ56" s="96"/>
      <c r="RAK56" s="96"/>
      <c r="RAL56" s="96"/>
      <c r="RAM56" s="96"/>
      <c r="RAN56" s="96"/>
      <c r="RAO56" s="96"/>
      <c r="RAP56" s="96"/>
      <c r="RAQ56" s="83"/>
      <c r="RAR56" s="97"/>
      <c r="RAS56" s="90"/>
      <c r="RAT56" s="91"/>
      <c r="RAU56" s="103"/>
      <c r="RAV56" s="104"/>
      <c r="RAW56" s="105"/>
      <c r="RAX56" s="118"/>
      <c r="RAY56" s="96"/>
      <c r="RAZ56" s="86"/>
      <c r="RBA56" s="96"/>
      <c r="RBB56" s="96"/>
      <c r="RBC56" s="96"/>
      <c r="RBD56" s="96"/>
      <c r="RBE56" s="96"/>
      <c r="RBF56" s="96"/>
      <c r="RBG56" s="96"/>
      <c r="RBH56" s="96"/>
      <c r="RBI56" s="96"/>
      <c r="RBJ56" s="96"/>
      <c r="RBK56" s="96"/>
      <c r="RBL56" s="96"/>
      <c r="RBM56" s="96"/>
      <c r="RBN56" s="96"/>
      <c r="RBO56" s="96"/>
      <c r="RBP56" s="96"/>
      <c r="RBQ56" s="96"/>
      <c r="RBR56" s="96"/>
      <c r="RBS56" s="96"/>
      <c r="RBT56" s="96"/>
      <c r="RBU56" s="96"/>
      <c r="RBV56" s="83"/>
      <c r="RBW56" s="97"/>
      <c r="RBX56" s="90"/>
      <c r="RBY56" s="91"/>
      <c r="RBZ56" s="103"/>
      <c r="RCA56" s="104"/>
      <c r="RCB56" s="105"/>
      <c r="RCC56" s="118"/>
      <c r="RCD56" s="96"/>
      <c r="RCE56" s="86"/>
      <c r="RCF56" s="96"/>
      <c r="RCG56" s="96"/>
      <c r="RCH56" s="96"/>
      <c r="RCI56" s="96"/>
      <c r="RCJ56" s="96"/>
      <c r="RCK56" s="96"/>
      <c r="RCL56" s="96"/>
      <c r="RCM56" s="96"/>
      <c r="RCN56" s="96"/>
      <c r="RCO56" s="96"/>
      <c r="RCP56" s="96"/>
      <c r="RCQ56" s="96"/>
      <c r="RCR56" s="96"/>
      <c r="RCS56" s="96"/>
      <c r="RCT56" s="96"/>
      <c r="RCU56" s="96"/>
      <c r="RCV56" s="96"/>
      <c r="RCW56" s="96"/>
      <c r="RCX56" s="96"/>
      <c r="RCY56" s="96"/>
      <c r="RCZ56" s="96"/>
      <c r="RDA56" s="83"/>
      <c r="RDB56" s="97"/>
      <c r="RDC56" s="90"/>
      <c r="RDD56" s="91"/>
      <c r="RDE56" s="103"/>
      <c r="RDF56" s="104"/>
      <c r="RDG56" s="105"/>
      <c r="RDH56" s="118"/>
      <c r="RDI56" s="96"/>
      <c r="RDJ56" s="86"/>
      <c r="RDK56" s="96"/>
      <c r="RDL56" s="96"/>
      <c r="RDM56" s="96"/>
      <c r="RDN56" s="96"/>
      <c r="RDO56" s="96"/>
      <c r="RDP56" s="96"/>
      <c r="RDQ56" s="96"/>
      <c r="RDR56" s="96"/>
      <c r="RDS56" s="96"/>
      <c r="RDT56" s="96"/>
      <c r="RDU56" s="96"/>
      <c r="RDV56" s="96"/>
      <c r="RDW56" s="96"/>
      <c r="RDX56" s="96"/>
      <c r="RDY56" s="96"/>
      <c r="RDZ56" s="96"/>
      <c r="REA56" s="96"/>
      <c r="REB56" s="96"/>
      <c r="REC56" s="96"/>
      <c r="RED56" s="96"/>
      <c r="REE56" s="96"/>
      <c r="REF56" s="83"/>
      <c r="REG56" s="97"/>
      <c r="REH56" s="90"/>
      <c r="REI56" s="91"/>
      <c r="REJ56" s="103"/>
      <c r="REK56" s="104"/>
      <c r="REL56" s="105"/>
      <c r="REM56" s="118"/>
      <c r="REN56" s="96"/>
      <c r="REO56" s="86"/>
      <c r="REP56" s="96"/>
      <c r="REQ56" s="96"/>
      <c r="RER56" s="96"/>
      <c r="RES56" s="96"/>
      <c r="RET56" s="96"/>
      <c r="REU56" s="96"/>
      <c r="REV56" s="96"/>
      <c r="REW56" s="96"/>
      <c r="REX56" s="96"/>
      <c r="REY56" s="96"/>
      <c r="REZ56" s="96"/>
      <c r="RFA56" s="96"/>
      <c r="RFB56" s="96"/>
      <c r="RFC56" s="96"/>
      <c r="RFD56" s="96"/>
      <c r="RFE56" s="96"/>
      <c r="RFF56" s="96"/>
      <c r="RFG56" s="96"/>
      <c r="RFH56" s="96"/>
      <c r="RFI56" s="96"/>
      <c r="RFJ56" s="96"/>
      <c r="RFK56" s="83"/>
      <c r="RFL56" s="97"/>
      <c r="RFM56" s="90"/>
      <c r="RFN56" s="91"/>
      <c r="RFO56" s="103"/>
      <c r="RFP56" s="104"/>
      <c r="RFQ56" s="105"/>
      <c r="RFR56" s="118"/>
      <c r="RFS56" s="96"/>
      <c r="RFT56" s="86"/>
      <c r="RFU56" s="96"/>
      <c r="RFV56" s="96"/>
      <c r="RFW56" s="96"/>
      <c r="RFX56" s="96"/>
      <c r="RFY56" s="96"/>
      <c r="RFZ56" s="96"/>
      <c r="RGA56" s="96"/>
      <c r="RGB56" s="96"/>
      <c r="RGC56" s="96"/>
      <c r="RGD56" s="96"/>
      <c r="RGE56" s="96"/>
      <c r="RGF56" s="96"/>
      <c r="RGG56" s="96"/>
      <c r="RGH56" s="96"/>
      <c r="RGI56" s="96"/>
      <c r="RGJ56" s="96"/>
      <c r="RGK56" s="96"/>
      <c r="RGL56" s="96"/>
      <c r="RGM56" s="96"/>
      <c r="RGN56" s="96"/>
      <c r="RGO56" s="96"/>
      <c r="RGP56" s="83"/>
      <c r="RGQ56" s="97"/>
      <c r="RGR56" s="90"/>
      <c r="RGS56" s="91"/>
      <c r="RGT56" s="103"/>
      <c r="RGU56" s="104"/>
      <c r="RGV56" s="105"/>
      <c r="RGW56" s="118"/>
      <c r="RGX56" s="96"/>
      <c r="RGY56" s="86"/>
      <c r="RGZ56" s="96"/>
      <c r="RHA56" s="96"/>
      <c r="RHB56" s="96"/>
      <c r="RHC56" s="96"/>
      <c r="RHD56" s="96"/>
      <c r="RHE56" s="96"/>
      <c r="RHF56" s="96"/>
      <c r="RHG56" s="96"/>
      <c r="RHH56" s="96"/>
      <c r="RHI56" s="96"/>
      <c r="RHJ56" s="96"/>
      <c r="RHK56" s="96"/>
      <c r="RHL56" s="96"/>
      <c r="RHM56" s="96"/>
      <c r="RHN56" s="96"/>
      <c r="RHO56" s="96"/>
      <c r="RHP56" s="96"/>
      <c r="RHQ56" s="96"/>
      <c r="RHR56" s="96"/>
      <c r="RHS56" s="96"/>
      <c r="RHT56" s="96"/>
      <c r="RHU56" s="83"/>
      <c r="RHV56" s="97"/>
      <c r="RHW56" s="90"/>
      <c r="RHX56" s="91"/>
      <c r="RHY56" s="103"/>
      <c r="RHZ56" s="104"/>
      <c r="RIA56" s="105"/>
      <c r="RIB56" s="118"/>
      <c r="RIC56" s="96"/>
      <c r="RID56" s="86"/>
      <c r="RIE56" s="96"/>
      <c r="RIF56" s="96"/>
      <c r="RIG56" s="96"/>
      <c r="RIH56" s="96"/>
      <c r="RII56" s="96"/>
      <c r="RIJ56" s="96"/>
      <c r="RIK56" s="96"/>
      <c r="RIL56" s="96"/>
      <c r="RIM56" s="96"/>
      <c r="RIN56" s="96"/>
      <c r="RIO56" s="96"/>
      <c r="RIP56" s="96"/>
      <c r="RIQ56" s="96"/>
      <c r="RIR56" s="96"/>
      <c r="RIS56" s="96"/>
      <c r="RIT56" s="96"/>
      <c r="RIU56" s="96"/>
      <c r="RIV56" s="96"/>
      <c r="RIW56" s="96"/>
      <c r="RIX56" s="96"/>
      <c r="RIY56" s="96"/>
      <c r="RIZ56" s="83"/>
      <c r="RJA56" s="97"/>
      <c r="RJB56" s="90"/>
      <c r="RJC56" s="91"/>
      <c r="RJD56" s="103"/>
      <c r="RJE56" s="104"/>
      <c r="RJF56" s="105"/>
      <c r="RJG56" s="118"/>
      <c r="RJH56" s="96"/>
      <c r="RJI56" s="86"/>
      <c r="RJJ56" s="96"/>
      <c r="RJK56" s="96"/>
      <c r="RJL56" s="96"/>
      <c r="RJM56" s="96"/>
      <c r="RJN56" s="96"/>
      <c r="RJO56" s="96"/>
      <c r="RJP56" s="96"/>
      <c r="RJQ56" s="96"/>
      <c r="RJR56" s="96"/>
      <c r="RJS56" s="96"/>
      <c r="RJT56" s="96"/>
      <c r="RJU56" s="96"/>
      <c r="RJV56" s="96"/>
      <c r="RJW56" s="96"/>
      <c r="RJX56" s="96"/>
      <c r="RJY56" s="96"/>
      <c r="RJZ56" s="96"/>
      <c r="RKA56" s="96"/>
      <c r="RKB56" s="96"/>
      <c r="RKC56" s="96"/>
      <c r="RKD56" s="96"/>
      <c r="RKE56" s="83"/>
      <c r="RKF56" s="97"/>
      <c r="RKG56" s="90"/>
      <c r="RKH56" s="91"/>
      <c r="RKI56" s="103"/>
      <c r="RKJ56" s="104"/>
      <c r="RKK56" s="105"/>
      <c r="RKL56" s="118"/>
      <c r="RKM56" s="96"/>
      <c r="RKN56" s="86"/>
      <c r="RKO56" s="96"/>
      <c r="RKP56" s="96"/>
      <c r="RKQ56" s="96"/>
      <c r="RKR56" s="96"/>
      <c r="RKS56" s="96"/>
      <c r="RKT56" s="96"/>
      <c r="RKU56" s="96"/>
      <c r="RKV56" s="96"/>
      <c r="RKW56" s="96"/>
      <c r="RKX56" s="96"/>
      <c r="RKY56" s="96"/>
      <c r="RKZ56" s="96"/>
      <c r="RLA56" s="96"/>
      <c r="RLB56" s="96"/>
      <c r="RLC56" s="96"/>
      <c r="RLD56" s="96"/>
      <c r="RLE56" s="96"/>
      <c r="RLF56" s="96"/>
      <c r="RLG56" s="96"/>
      <c r="RLH56" s="96"/>
      <c r="RLI56" s="96"/>
      <c r="RLJ56" s="83"/>
      <c r="RLK56" s="97"/>
      <c r="RLL56" s="90"/>
      <c r="RLM56" s="91"/>
      <c r="RLN56" s="103"/>
      <c r="RLO56" s="104"/>
      <c r="RLP56" s="105"/>
      <c r="RLQ56" s="118"/>
      <c r="RLR56" s="96"/>
      <c r="RLS56" s="86"/>
      <c r="RLT56" s="96"/>
      <c r="RLU56" s="96"/>
      <c r="RLV56" s="96"/>
      <c r="RLW56" s="96"/>
      <c r="RLX56" s="96"/>
      <c r="RLY56" s="96"/>
      <c r="RLZ56" s="96"/>
      <c r="RMA56" s="96"/>
      <c r="RMB56" s="96"/>
      <c r="RMC56" s="96"/>
      <c r="RMD56" s="96"/>
      <c r="RME56" s="96"/>
      <c r="RMF56" s="96"/>
      <c r="RMG56" s="96"/>
      <c r="RMH56" s="96"/>
      <c r="RMI56" s="96"/>
      <c r="RMJ56" s="96"/>
      <c r="RMK56" s="96"/>
      <c r="RML56" s="96"/>
      <c r="RMM56" s="96"/>
      <c r="RMN56" s="96"/>
      <c r="RMO56" s="83"/>
      <c r="RMP56" s="97"/>
      <c r="RMQ56" s="90"/>
      <c r="RMR56" s="91"/>
      <c r="RMS56" s="103"/>
      <c r="RMT56" s="104"/>
      <c r="RMU56" s="105"/>
      <c r="RMV56" s="118"/>
      <c r="RMW56" s="96"/>
      <c r="RMX56" s="86"/>
      <c r="RMY56" s="96"/>
      <c r="RMZ56" s="96"/>
      <c r="RNA56" s="96"/>
      <c r="RNB56" s="96"/>
      <c r="RNC56" s="96"/>
      <c r="RND56" s="96"/>
      <c r="RNE56" s="96"/>
      <c r="RNF56" s="96"/>
      <c r="RNG56" s="96"/>
      <c r="RNH56" s="96"/>
      <c r="RNI56" s="96"/>
      <c r="RNJ56" s="96"/>
      <c r="RNK56" s="96"/>
      <c r="RNL56" s="96"/>
      <c r="RNM56" s="96"/>
      <c r="RNN56" s="96"/>
      <c r="RNO56" s="96"/>
      <c r="RNP56" s="96"/>
      <c r="RNQ56" s="96"/>
      <c r="RNR56" s="96"/>
      <c r="RNS56" s="96"/>
      <c r="RNT56" s="83"/>
      <c r="RNU56" s="97"/>
      <c r="RNV56" s="90"/>
      <c r="RNW56" s="91"/>
      <c r="RNX56" s="103"/>
      <c r="RNY56" s="104"/>
      <c r="RNZ56" s="105"/>
      <c r="ROA56" s="118"/>
      <c r="ROB56" s="96"/>
      <c r="ROC56" s="86"/>
      <c r="ROD56" s="96"/>
      <c r="ROE56" s="96"/>
      <c r="ROF56" s="96"/>
      <c r="ROG56" s="96"/>
      <c r="ROH56" s="96"/>
      <c r="ROI56" s="96"/>
      <c r="ROJ56" s="96"/>
      <c r="ROK56" s="96"/>
      <c r="ROL56" s="96"/>
      <c r="ROM56" s="96"/>
      <c r="RON56" s="96"/>
      <c r="ROO56" s="96"/>
      <c r="ROP56" s="96"/>
      <c r="ROQ56" s="96"/>
      <c r="ROR56" s="96"/>
      <c r="ROS56" s="96"/>
      <c r="ROT56" s="96"/>
      <c r="ROU56" s="96"/>
      <c r="ROV56" s="96"/>
      <c r="ROW56" s="96"/>
      <c r="ROX56" s="96"/>
      <c r="ROY56" s="83"/>
      <c r="ROZ56" s="97"/>
      <c r="RPA56" s="90"/>
      <c r="RPB56" s="91"/>
      <c r="RPC56" s="103"/>
      <c r="RPD56" s="104"/>
      <c r="RPE56" s="105"/>
      <c r="RPF56" s="118"/>
      <c r="RPG56" s="96"/>
      <c r="RPH56" s="86"/>
      <c r="RPI56" s="96"/>
      <c r="RPJ56" s="96"/>
      <c r="RPK56" s="96"/>
      <c r="RPL56" s="96"/>
      <c r="RPM56" s="96"/>
      <c r="RPN56" s="96"/>
      <c r="RPO56" s="96"/>
      <c r="RPP56" s="96"/>
      <c r="RPQ56" s="96"/>
      <c r="RPR56" s="96"/>
      <c r="RPS56" s="96"/>
      <c r="RPT56" s="96"/>
      <c r="RPU56" s="96"/>
      <c r="RPV56" s="96"/>
      <c r="RPW56" s="96"/>
      <c r="RPX56" s="96"/>
      <c r="RPY56" s="96"/>
      <c r="RPZ56" s="96"/>
      <c r="RQA56" s="96"/>
      <c r="RQB56" s="96"/>
      <c r="RQC56" s="96"/>
      <c r="RQD56" s="83"/>
      <c r="RQE56" s="97"/>
      <c r="RQF56" s="90"/>
      <c r="RQG56" s="91"/>
      <c r="RQH56" s="103"/>
      <c r="RQI56" s="104"/>
      <c r="RQJ56" s="105"/>
      <c r="RQK56" s="118"/>
      <c r="RQL56" s="96"/>
      <c r="RQM56" s="86"/>
      <c r="RQN56" s="96"/>
      <c r="RQO56" s="96"/>
      <c r="RQP56" s="96"/>
      <c r="RQQ56" s="96"/>
      <c r="RQR56" s="96"/>
      <c r="RQS56" s="96"/>
      <c r="RQT56" s="96"/>
      <c r="RQU56" s="96"/>
      <c r="RQV56" s="96"/>
      <c r="RQW56" s="96"/>
      <c r="RQX56" s="96"/>
      <c r="RQY56" s="96"/>
      <c r="RQZ56" s="96"/>
      <c r="RRA56" s="96"/>
      <c r="RRB56" s="96"/>
      <c r="RRC56" s="96"/>
      <c r="RRD56" s="96"/>
      <c r="RRE56" s="96"/>
      <c r="RRF56" s="96"/>
      <c r="RRG56" s="96"/>
      <c r="RRH56" s="96"/>
      <c r="RRI56" s="83"/>
      <c r="RRJ56" s="97"/>
      <c r="RRK56" s="90"/>
      <c r="RRL56" s="91"/>
      <c r="RRM56" s="103"/>
      <c r="RRN56" s="104"/>
      <c r="RRO56" s="105"/>
      <c r="RRP56" s="118"/>
      <c r="RRQ56" s="96"/>
      <c r="RRR56" s="86"/>
      <c r="RRS56" s="96"/>
      <c r="RRT56" s="96"/>
      <c r="RRU56" s="96"/>
      <c r="RRV56" s="96"/>
      <c r="RRW56" s="96"/>
      <c r="RRX56" s="96"/>
      <c r="RRY56" s="96"/>
      <c r="RRZ56" s="96"/>
      <c r="RSA56" s="96"/>
      <c r="RSB56" s="96"/>
      <c r="RSC56" s="96"/>
      <c r="RSD56" s="96"/>
      <c r="RSE56" s="96"/>
      <c r="RSF56" s="96"/>
      <c r="RSG56" s="96"/>
      <c r="RSH56" s="96"/>
      <c r="RSI56" s="96"/>
      <c r="RSJ56" s="96"/>
      <c r="RSK56" s="96"/>
      <c r="RSL56" s="96"/>
      <c r="RSM56" s="96"/>
      <c r="RSN56" s="83"/>
      <c r="RSO56" s="97"/>
      <c r="RSP56" s="90"/>
      <c r="RSQ56" s="91"/>
      <c r="RSR56" s="103"/>
      <c r="RSS56" s="104"/>
      <c r="RST56" s="105"/>
      <c r="RSU56" s="118"/>
      <c r="RSV56" s="96"/>
      <c r="RSW56" s="86"/>
      <c r="RSX56" s="96"/>
      <c r="RSY56" s="96"/>
      <c r="RSZ56" s="96"/>
      <c r="RTA56" s="96"/>
      <c r="RTB56" s="96"/>
      <c r="RTC56" s="96"/>
      <c r="RTD56" s="96"/>
      <c r="RTE56" s="96"/>
      <c r="RTF56" s="96"/>
      <c r="RTG56" s="96"/>
      <c r="RTH56" s="96"/>
      <c r="RTI56" s="96"/>
      <c r="RTJ56" s="96"/>
      <c r="RTK56" s="96"/>
      <c r="RTL56" s="96"/>
      <c r="RTM56" s="96"/>
      <c r="RTN56" s="96"/>
      <c r="RTO56" s="96"/>
      <c r="RTP56" s="96"/>
      <c r="RTQ56" s="96"/>
      <c r="RTR56" s="96"/>
      <c r="RTS56" s="83"/>
      <c r="RTT56" s="97"/>
      <c r="RTU56" s="90"/>
      <c r="RTV56" s="91"/>
      <c r="RTW56" s="103"/>
      <c r="RTX56" s="104"/>
      <c r="RTY56" s="105"/>
      <c r="RTZ56" s="118"/>
      <c r="RUA56" s="96"/>
      <c r="RUB56" s="86"/>
      <c r="RUC56" s="96"/>
      <c r="RUD56" s="96"/>
      <c r="RUE56" s="96"/>
      <c r="RUF56" s="96"/>
      <c r="RUG56" s="96"/>
      <c r="RUH56" s="96"/>
      <c r="RUI56" s="96"/>
      <c r="RUJ56" s="96"/>
      <c r="RUK56" s="96"/>
      <c r="RUL56" s="96"/>
      <c r="RUM56" s="96"/>
      <c r="RUN56" s="96"/>
      <c r="RUO56" s="96"/>
      <c r="RUP56" s="96"/>
      <c r="RUQ56" s="96"/>
      <c r="RUR56" s="96"/>
      <c r="RUS56" s="96"/>
      <c r="RUT56" s="96"/>
      <c r="RUU56" s="96"/>
      <c r="RUV56" s="96"/>
      <c r="RUW56" s="96"/>
      <c r="RUX56" s="83"/>
      <c r="RUY56" s="97"/>
      <c r="RUZ56" s="90"/>
      <c r="RVA56" s="91"/>
      <c r="RVB56" s="103"/>
      <c r="RVC56" s="104"/>
      <c r="RVD56" s="105"/>
      <c r="RVE56" s="118"/>
      <c r="RVF56" s="96"/>
      <c r="RVG56" s="86"/>
      <c r="RVH56" s="96"/>
      <c r="RVI56" s="96"/>
      <c r="RVJ56" s="96"/>
      <c r="RVK56" s="96"/>
      <c r="RVL56" s="96"/>
      <c r="RVM56" s="96"/>
      <c r="RVN56" s="96"/>
      <c r="RVO56" s="96"/>
      <c r="RVP56" s="96"/>
      <c r="RVQ56" s="96"/>
      <c r="RVR56" s="96"/>
      <c r="RVS56" s="96"/>
      <c r="RVT56" s="96"/>
      <c r="RVU56" s="96"/>
      <c r="RVV56" s="96"/>
      <c r="RVW56" s="96"/>
      <c r="RVX56" s="96"/>
      <c r="RVY56" s="96"/>
      <c r="RVZ56" s="96"/>
      <c r="RWA56" s="96"/>
      <c r="RWB56" s="96"/>
      <c r="RWC56" s="83"/>
      <c r="RWD56" s="97"/>
      <c r="RWE56" s="90"/>
      <c r="RWF56" s="91"/>
      <c r="RWG56" s="103"/>
      <c r="RWH56" s="104"/>
      <c r="RWI56" s="105"/>
      <c r="RWJ56" s="118"/>
      <c r="RWK56" s="96"/>
      <c r="RWL56" s="86"/>
      <c r="RWM56" s="96"/>
      <c r="RWN56" s="96"/>
      <c r="RWO56" s="96"/>
      <c r="RWP56" s="96"/>
      <c r="RWQ56" s="96"/>
      <c r="RWR56" s="96"/>
      <c r="RWS56" s="96"/>
      <c r="RWT56" s="96"/>
      <c r="RWU56" s="96"/>
      <c r="RWV56" s="96"/>
      <c r="RWW56" s="96"/>
      <c r="RWX56" s="96"/>
      <c r="RWY56" s="96"/>
      <c r="RWZ56" s="96"/>
      <c r="RXA56" s="96"/>
      <c r="RXB56" s="96"/>
      <c r="RXC56" s="96"/>
      <c r="RXD56" s="96"/>
      <c r="RXE56" s="96"/>
      <c r="RXF56" s="96"/>
      <c r="RXG56" s="96"/>
      <c r="RXH56" s="83"/>
      <c r="RXI56" s="97"/>
      <c r="RXJ56" s="90"/>
      <c r="RXK56" s="91"/>
      <c r="RXL56" s="103"/>
      <c r="RXM56" s="104"/>
      <c r="RXN56" s="105"/>
      <c r="RXO56" s="118"/>
      <c r="RXP56" s="96"/>
      <c r="RXQ56" s="86"/>
      <c r="RXR56" s="96"/>
      <c r="RXS56" s="96"/>
      <c r="RXT56" s="96"/>
      <c r="RXU56" s="96"/>
      <c r="RXV56" s="96"/>
      <c r="RXW56" s="96"/>
      <c r="RXX56" s="96"/>
      <c r="RXY56" s="96"/>
      <c r="RXZ56" s="96"/>
      <c r="RYA56" s="96"/>
      <c r="RYB56" s="96"/>
      <c r="RYC56" s="96"/>
      <c r="RYD56" s="96"/>
      <c r="RYE56" s="96"/>
      <c r="RYF56" s="96"/>
      <c r="RYG56" s="96"/>
      <c r="RYH56" s="96"/>
      <c r="RYI56" s="96"/>
      <c r="RYJ56" s="96"/>
      <c r="RYK56" s="96"/>
      <c r="RYL56" s="96"/>
      <c r="RYM56" s="83"/>
      <c r="RYN56" s="97"/>
      <c r="RYO56" s="90"/>
      <c r="RYP56" s="91"/>
      <c r="RYQ56" s="103"/>
      <c r="RYR56" s="104"/>
      <c r="RYS56" s="105"/>
      <c r="RYT56" s="118"/>
      <c r="RYU56" s="96"/>
      <c r="RYV56" s="86"/>
      <c r="RYW56" s="96"/>
      <c r="RYX56" s="96"/>
      <c r="RYY56" s="96"/>
      <c r="RYZ56" s="96"/>
      <c r="RZA56" s="96"/>
      <c r="RZB56" s="96"/>
      <c r="RZC56" s="96"/>
      <c r="RZD56" s="96"/>
      <c r="RZE56" s="96"/>
      <c r="RZF56" s="96"/>
      <c r="RZG56" s="96"/>
      <c r="RZH56" s="96"/>
      <c r="RZI56" s="96"/>
      <c r="RZJ56" s="96"/>
      <c r="RZK56" s="96"/>
      <c r="RZL56" s="96"/>
      <c r="RZM56" s="96"/>
      <c r="RZN56" s="96"/>
      <c r="RZO56" s="96"/>
      <c r="RZP56" s="96"/>
      <c r="RZQ56" s="96"/>
      <c r="RZR56" s="83"/>
      <c r="RZS56" s="97"/>
      <c r="RZT56" s="90"/>
      <c r="RZU56" s="91"/>
      <c r="RZV56" s="103"/>
      <c r="RZW56" s="104"/>
      <c r="RZX56" s="105"/>
      <c r="RZY56" s="118"/>
      <c r="RZZ56" s="96"/>
      <c r="SAA56" s="86"/>
      <c r="SAB56" s="96"/>
      <c r="SAC56" s="96"/>
      <c r="SAD56" s="96"/>
      <c r="SAE56" s="96"/>
      <c r="SAF56" s="96"/>
      <c r="SAG56" s="96"/>
      <c r="SAH56" s="96"/>
      <c r="SAI56" s="96"/>
      <c r="SAJ56" s="96"/>
      <c r="SAK56" s="96"/>
      <c r="SAL56" s="96"/>
      <c r="SAM56" s="96"/>
      <c r="SAN56" s="96"/>
      <c r="SAO56" s="96"/>
      <c r="SAP56" s="96"/>
      <c r="SAQ56" s="96"/>
      <c r="SAR56" s="96"/>
      <c r="SAS56" s="96"/>
      <c r="SAT56" s="96"/>
      <c r="SAU56" s="96"/>
      <c r="SAV56" s="96"/>
      <c r="SAW56" s="83"/>
      <c r="SAX56" s="97"/>
      <c r="SAY56" s="90"/>
      <c r="SAZ56" s="91"/>
      <c r="SBA56" s="103"/>
      <c r="SBB56" s="104"/>
      <c r="SBC56" s="105"/>
      <c r="SBD56" s="118"/>
      <c r="SBE56" s="96"/>
      <c r="SBF56" s="86"/>
      <c r="SBG56" s="96"/>
      <c r="SBH56" s="96"/>
      <c r="SBI56" s="96"/>
      <c r="SBJ56" s="96"/>
      <c r="SBK56" s="96"/>
      <c r="SBL56" s="96"/>
      <c r="SBM56" s="96"/>
      <c r="SBN56" s="96"/>
      <c r="SBO56" s="96"/>
      <c r="SBP56" s="96"/>
      <c r="SBQ56" s="96"/>
      <c r="SBR56" s="96"/>
      <c r="SBS56" s="96"/>
      <c r="SBT56" s="96"/>
      <c r="SBU56" s="96"/>
      <c r="SBV56" s="96"/>
      <c r="SBW56" s="96"/>
      <c r="SBX56" s="96"/>
      <c r="SBY56" s="96"/>
      <c r="SBZ56" s="96"/>
      <c r="SCA56" s="96"/>
      <c r="SCB56" s="83"/>
      <c r="SCC56" s="97"/>
      <c r="SCD56" s="90"/>
      <c r="SCE56" s="91"/>
      <c r="SCF56" s="103"/>
      <c r="SCG56" s="104"/>
      <c r="SCH56" s="105"/>
      <c r="SCI56" s="118"/>
      <c r="SCJ56" s="96"/>
      <c r="SCK56" s="86"/>
      <c r="SCL56" s="96"/>
      <c r="SCM56" s="96"/>
      <c r="SCN56" s="96"/>
      <c r="SCO56" s="96"/>
      <c r="SCP56" s="96"/>
      <c r="SCQ56" s="96"/>
      <c r="SCR56" s="96"/>
      <c r="SCS56" s="96"/>
      <c r="SCT56" s="96"/>
      <c r="SCU56" s="96"/>
      <c r="SCV56" s="96"/>
      <c r="SCW56" s="96"/>
      <c r="SCX56" s="96"/>
      <c r="SCY56" s="96"/>
      <c r="SCZ56" s="96"/>
      <c r="SDA56" s="96"/>
      <c r="SDB56" s="96"/>
      <c r="SDC56" s="96"/>
      <c r="SDD56" s="96"/>
      <c r="SDE56" s="96"/>
      <c r="SDF56" s="96"/>
      <c r="SDG56" s="83"/>
      <c r="SDH56" s="97"/>
      <c r="SDI56" s="90"/>
      <c r="SDJ56" s="91"/>
      <c r="SDK56" s="103"/>
      <c r="SDL56" s="104"/>
      <c r="SDM56" s="105"/>
      <c r="SDN56" s="118"/>
      <c r="SDO56" s="96"/>
      <c r="SDP56" s="86"/>
      <c r="SDQ56" s="96"/>
      <c r="SDR56" s="96"/>
      <c r="SDS56" s="96"/>
      <c r="SDT56" s="96"/>
      <c r="SDU56" s="96"/>
      <c r="SDV56" s="96"/>
      <c r="SDW56" s="96"/>
      <c r="SDX56" s="96"/>
      <c r="SDY56" s="96"/>
      <c r="SDZ56" s="96"/>
      <c r="SEA56" s="96"/>
      <c r="SEB56" s="96"/>
      <c r="SEC56" s="96"/>
      <c r="SED56" s="96"/>
      <c r="SEE56" s="96"/>
      <c r="SEF56" s="96"/>
      <c r="SEG56" s="96"/>
      <c r="SEH56" s="96"/>
      <c r="SEI56" s="96"/>
      <c r="SEJ56" s="96"/>
      <c r="SEK56" s="96"/>
      <c r="SEL56" s="83"/>
      <c r="SEM56" s="97"/>
      <c r="SEN56" s="90"/>
      <c r="SEO56" s="91"/>
      <c r="SEP56" s="103"/>
      <c r="SEQ56" s="104"/>
      <c r="SER56" s="105"/>
      <c r="SES56" s="118"/>
      <c r="SET56" s="96"/>
      <c r="SEU56" s="86"/>
      <c r="SEV56" s="96"/>
      <c r="SEW56" s="96"/>
      <c r="SEX56" s="96"/>
      <c r="SEY56" s="96"/>
      <c r="SEZ56" s="96"/>
      <c r="SFA56" s="96"/>
      <c r="SFB56" s="96"/>
      <c r="SFC56" s="96"/>
      <c r="SFD56" s="96"/>
      <c r="SFE56" s="96"/>
      <c r="SFF56" s="96"/>
      <c r="SFG56" s="96"/>
      <c r="SFH56" s="96"/>
      <c r="SFI56" s="96"/>
      <c r="SFJ56" s="96"/>
      <c r="SFK56" s="96"/>
      <c r="SFL56" s="96"/>
      <c r="SFM56" s="96"/>
      <c r="SFN56" s="96"/>
      <c r="SFO56" s="96"/>
      <c r="SFP56" s="96"/>
      <c r="SFQ56" s="83"/>
      <c r="SFR56" s="97"/>
      <c r="SFS56" s="90"/>
      <c r="SFT56" s="91"/>
      <c r="SFU56" s="103"/>
      <c r="SFV56" s="104"/>
      <c r="SFW56" s="105"/>
      <c r="SFX56" s="118"/>
      <c r="SFY56" s="96"/>
      <c r="SFZ56" s="86"/>
      <c r="SGA56" s="96"/>
      <c r="SGB56" s="96"/>
      <c r="SGC56" s="96"/>
      <c r="SGD56" s="96"/>
      <c r="SGE56" s="96"/>
      <c r="SGF56" s="96"/>
      <c r="SGG56" s="96"/>
      <c r="SGH56" s="96"/>
      <c r="SGI56" s="96"/>
      <c r="SGJ56" s="96"/>
      <c r="SGK56" s="96"/>
      <c r="SGL56" s="96"/>
      <c r="SGM56" s="96"/>
      <c r="SGN56" s="96"/>
      <c r="SGO56" s="96"/>
      <c r="SGP56" s="96"/>
      <c r="SGQ56" s="96"/>
      <c r="SGR56" s="96"/>
      <c r="SGS56" s="96"/>
      <c r="SGT56" s="96"/>
      <c r="SGU56" s="96"/>
      <c r="SGV56" s="83"/>
      <c r="SGW56" s="97"/>
      <c r="SGX56" s="90"/>
      <c r="SGY56" s="91"/>
      <c r="SGZ56" s="103"/>
      <c r="SHA56" s="104"/>
      <c r="SHB56" s="105"/>
      <c r="SHC56" s="118"/>
      <c r="SHD56" s="96"/>
      <c r="SHE56" s="86"/>
      <c r="SHF56" s="96"/>
      <c r="SHG56" s="96"/>
      <c r="SHH56" s="96"/>
      <c r="SHI56" s="96"/>
      <c r="SHJ56" s="96"/>
      <c r="SHK56" s="96"/>
      <c r="SHL56" s="96"/>
      <c r="SHM56" s="96"/>
      <c r="SHN56" s="96"/>
      <c r="SHO56" s="96"/>
      <c r="SHP56" s="96"/>
      <c r="SHQ56" s="96"/>
      <c r="SHR56" s="96"/>
      <c r="SHS56" s="96"/>
      <c r="SHT56" s="96"/>
      <c r="SHU56" s="96"/>
      <c r="SHV56" s="96"/>
      <c r="SHW56" s="96"/>
      <c r="SHX56" s="96"/>
      <c r="SHY56" s="96"/>
      <c r="SHZ56" s="96"/>
      <c r="SIA56" s="83"/>
      <c r="SIB56" s="97"/>
      <c r="SIC56" s="90"/>
      <c r="SID56" s="91"/>
      <c r="SIE56" s="103"/>
      <c r="SIF56" s="104"/>
      <c r="SIG56" s="105"/>
      <c r="SIH56" s="118"/>
      <c r="SII56" s="96"/>
      <c r="SIJ56" s="86"/>
      <c r="SIK56" s="96"/>
      <c r="SIL56" s="96"/>
      <c r="SIM56" s="96"/>
      <c r="SIN56" s="96"/>
      <c r="SIO56" s="96"/>
      <c r="SIP56" s="96"/>
      <c r="SIQ56" s="96"/>
      <c r="SIR56" s="96"/>
      <c r="SIS56" s="96"/>
      <c r="SIT56" s="96"/>
      <c r="SIU56" s="96"/>
      <c r="SIV56" s="96"/>
      <c r="SIW56" s="96"/>
      <c r="SIX56" s="96"/>
      <c r="SIY56" s="96"/>
      <c r="SIZ56" s="96"/>
      <c r="SJA56" s="96"/>
      <c r="SJB56" s="96"/>
      <c r="SJC56" s="96"/>
      <c r="SJD56" s="96"/>
      <c r="SJE56" s="96"/>
      <c r="SJF56" s="83"/>
      <c r="SJG56" s="97"/>
      <c r="SJH56" s="90"/>
      <c r="SJI56" s="91"/>
      <c r="SJJ56" s="103"/>
      <c r="SJK56" s="104"/>
      <c r="SJL56" s="105"/>
      <c r="SJM56" s="118"/>
      <c r="SJN56" s="96"/>
      <c r="SJO56" s="86"/>
      <c r="SJP56" s="96"/>
      <c r="SJQ56" s="96"/>
      <c r="SJR56" s="96"/>
      <c r="SJS56" s="96"/>
      <c r="SJT56" s="96"/>
      <c r="SJU56" s="96"/>
      <c r="SJV56" s="96"/>
      <c r="SJW56" s="96"/>
      <c r="SJX56" s="96"/>
      <c r="SJY56" s="96"/>
      <c r="SJZ56" s="96"/>
      <c r="SKA56" s="96"/>
      <c r="SKB56" s="96"/>
      <c r="SKC56" s="96"/>
      <c r="SKD56" s="96"/>
      <c r="SKE56" s="96"/>
      <c r="SKF56" s="96"/>
      <c r="SKG56" s="96"/>
      <c r="SKH56" s="96"/>
      <c r="SKI56" s="96"/>
      <c r="SKJ56" s="96"/>
      <c r="SKK56" s="83"/>
      <c r="SKL56" s="97"/>
      <c r="SKM56" s="90"/>
      <c r="SKN56" s="91"/>
      <c r="SKO56" s="103"/>
      <c r="SKP56" s="104"/>
      <c r="SKQ56" s="105"/>
      <c r="SKR56" s="118"/>
      <c r="SKS56" s="96"/>
      <c r="SKT56" s="86"/>
      <c r="SKU56" s="96"/>
      <c r="SKV56" s="96"/>
      <c r="SKW56" s="96"/>
      <c r="SKX56" s="96"/>
      <c r="SKY56" s="96"/>
      <c r="SKZ56" s="96"/>
      <c r="SLA56" s="96"/>
      <c r="SLB56" s="96"/>
      <c r="SLC56" s="96"/>
      <c r="SLD56" s="96"/>
      <c r="SLE56" s="96"/>
      <c r="SLF56" s="96"/>
      <c r="SLG56" s="96"/>
      <c r="SLH56" s="96"/>
      <c r="SLI56" s="96"/>
      <c r="SLJ56" s="96"/>
      <c r="SLK56" s="96"/>
      <c r="SLL56" s="96"/>
      <c r="SLM56" s="96"/>
      <c r="SLN56" s="96"/>
      <c r="SLO56" s="96"/>
      <c r="SLP56" s="83"/>
      <c r="SLQ56" s="97"/>
      <c r="SLR56" s="90"/>
      <c r="SLS56" s="91"/>
      <c r="SLT56" s="103"/>
      <c r="SLU56" s="104"/>
      <c r="SLV56" s="105"/>
      <c r="SLW56" s="118"/>
      <c r="SLX56" s="96"/>
      <c r="SLY56" s="86"/>
      <c r="SLZ56" s="96"/>
      <c r="SMA56" s="96"/>
      <c r="SMB56" s="96"/>
      <c r="SMC56" s="96"/>
      <c r="SMD56" s="96"/>
      <c r="SME56" s="96"/>
      <c r="SMF56" s="96"/>
      <c r="SMG56" s="96"/>
      <c r="SMH56" s="96"/>
      <c r="SMI56" s="96"/>
      <c r="SMJ56" s="96"/>
      <c r="SMK56" s="96"/>
      <c r="SML56" s="96"/>
      <c r="SMM56" s="96"/>
      <c r="SMN56" s="96"/>
      <c r="SMO56" s="96"/>
      <c r="SMP56" s="96"/>
      <c r="SMQ56" s="96"/>
      <c r="SMR56" s="96"/>
      <c r="SMS56" s="96"/>
      <c r="SMT56" s="96"/>
      <c r="SMU56" s="83"/>
      <c r="SMV56" s="97"/>
      <c r="SMW56" s="90"/>
      <c r="SMX56" s="91"/>
      <c r="SMY56" s="103"/>
      <c r="SMZ56" s="104"/>
      <c r="SNA56" s="105"/>
      <c r="SNB56" s="118"/>
      <c r="SNC56" s="96"/>
      <c r="SND56" s="86"/>
      <c r="SNE56" s="96"/>
      <c r="SNF56" s="96"/>
      <c r="SNG56" s="96"/>
      <c r="SNH56" s="96"/>
      <c r="SNI56" s="96"/>
      <c r="SNJ56" s="96"/>
      <c r="SNK56" s="96"/>
      <c r="SNL56" s="96"/>
      <c r="SNM56" s="96"/>
      <c r="SNN56" s="96"/>
      <c r="SNO56" s="96"/>
      <c r="SNP56" s="96"/>
      <c r="SNQ56" s="96"/>
      <c r="SNR56" s="96"/>
      <c r="SNS56" s="96"/>
      <c r="SNT56" s="96"/>
      <c r="SNU56" s="96"/>
      <c r="SNV56" s="96"/>
      <c r="SNW56" s="96"/>
      <c r="SNX56" s="96"/>
      <c r="SNY56" s="96"/>
      <c r="SNZ56" s="83"/>
      <c r="SOA56" s="97"/>
      <c r="SOB56" s="90"/>
      <c r="SOC56" s="91"/>
      <c r="SOD56" s="103"/>
      <c r="SOE56" s="104"/>
      <c r="SOF56" s="105"/>
      <c r="SOG56" s="118"/>
      <c r="SOH56" s="96"/>
      <c r="SOI56" s="86"/>
      <c r="SOJ56" s="96"/>
      <c r="SOK56" s="96"/>
      <c r="SOL56" s="96"/>
      <c r="SOM56" s="96"/>
      <c r="SON56" s="96"/>
      <c r="SOO56" s="96"/>
      <c r="SOP56" s="96"/>
      <c r="SOQ56" s="96"/>
      <c r="SOR56" s="96"/>
      <c r="SOS56" s="96"/>
      <c r="SOT56" s="96"/>
      <c r="SOU56" s="96"/>
      <c r="SOV56" s="96"/>
      <c r="SOW56" s="96"/>
      <c r="SOX56" s="96"/>
      <c r="SOY56" s="96"/>
      <c r="SOZ56" s="96"/>
      <c r="SPA56" s="96"/>
      <c r="SPB56" s="96"/>
      <c r="SPC56" s="96"/>
      <c r="SPD56" s="96"/>
      <c r="SPE56" s="83"/>
      <c r="SPF56" s="97"/>
      <c r="SPG56" s="90"/>
      <c r="SPH56" s="91"/>
      <c r="SPI56" s="103"/>
      <c r="SPJ56" s="104"/>
      <c r="SPK56" s="105"/>
      <c r="SPL56" s="118"/>
      <c r="SPM56" s="96"/>
      <c r="SPN56" s="86"/>
      <c r="SPO56" s="96"/>
      <c r="SPP56" s="96"/>
      <c r="SPQ56" s="96"/>
      <c r="SPR56" s="96"/>
      <c r="SPS56" s="96"/>
      <c r="SPT56" s="96"/>
      <c r="SPU56" s="96"/>
      <c r="SPV56" s="96"/>
      <c r="SPW56" s="96"/>
      <c r="SPX56" s="96"/>
      <c r="SPY56" s="96"/>
      <c r="SPZ56" s="96"/>
      <c r="SQA56" s="96"/>
      <c r="SQB56" s="96"/>
      <c r="SQC56" s="96"/>
      <c r="SQD56" s="96"/>
      <c r="SQE56" s="96"/>
      <c r="SQF56" s="96"/>
      <c r="SQG56" s="96"/>
      <c r="SQH56" s="96"/>
      <c r="SQI56" s="96"/>
      <c r="SQJ56" s="83"/>
      <c r="SQK56" s="97"/>
      <c r="SQL56" s="90"/>
      <c r="SQM56" s="91"/>
      <c r="SQN56" s="103"/>
      <c r="SQO56" s="104"/>
      <c r="SQP56" s="105"/>
      <c r="SQQ56" s="118"/>
      <c r="SQR56" s="96"/>
      <c r="SQS56" s="86"/>
      <c r="SQT56" s="96"/>
      <c r="SQU56" s="96"/>
      <c r="SQV56" s="96"/>
      <c r="SQW56" s="96"/>
      <c r="SQX56" s="96"/>
      <c r="SQY56" s="96"/>
      <c r="SQZ56" s="96"/>
      <c r="SRA56" s="96"/>
      <c r="SRB56" s="96"/>
      <c r="SRC56" s="96"/>
      <c r="SRD56" s="96"/>
      <c r="SRE56" s="96"/>
      <c r="SRF56" s="96"/>
      <c r="SRG56" s="96"/>
      <c r="SRH56" s="96"/>
      <c r="SRI56" s="96"/>
      <c r="SRJ56" s="96"/>
      <c r="SRK56" s="96"/>
      <c r="SRL56" s="96"/>
      <c r="SRM56" s="96"/>
      <c r="SRN56" s="96"/>
      <c r="SRO56" s="83"/>
      <c r="SRP56" s="97"/>
      <c r="SRQ56" s="90"/>
      <c r="SRR56" s="91"/>
      <c r="SRS56" s="103"/>
      <c r="SRT56" s="104"/>
      <c r="SRU56" s="105"/>
      <c r="SRV56" s="118"/>
      <c r="SRW56" s="96"/>
      <c r="SRX56" s="86"/>
      <c r="SRY56" s="96"/>
      <c r="SRZ56" s="96"/>
      <c r="SSA56" s="96"/>
      <c r="SSB56" s="96"/>
      <c r="SSC56" s="96"/>
      <c r="SSD56" s="96"/>
      <c r="SSE56" s="96"/>
      <c r="SSF56" s="96"/>
      <c r="SSG56" s="96"/>
      <c r="SSH56" s="96"/>
      <c r="SSI56" s="96"/>
      <c r="SSJ56" s="96"/>
      <c r="SSK56" s="96"/>
      <c r="SSL56" s="96"/>
      <c r="SSM56" s="96"/>
      <c r="SSN56" s="96"/>
      <c r="SSO56" s="96"/>
      <c r="SSP56" s="96"/>
      <c r="SSQ56" s="96"/>
      <c r="SSR56" s="96"/>
      <c r="SSS56" s="96"/>
      <c r="SST56" s="83"/>
      <c r="SSU56" s="97"/>
      <c r="SSV56" s="90"/>
      <c r="SSW56" s="91"/>
      <c r="SSX56" s="103"/>
      <c r="SSY56" s="104"/>
      <c r="SSZ56" s="105"/>
      <c r="STA56" s="118"/>
      <c r="STB56" s="96"/>
      <c r="STC56" s="86"/>
      <c r="STD56" s="96"/>
      <c r="STE56" s="96"/>
      <c r="STF56" s="96"/>
      <c r="STG56" s="96"/>
      <c r="STH56" s="96"/>
      <c r="STI56" s="96"/>
      <c r="STJ56" s="96"/>
      <c r="STK56" s="96"/>
      <c r="STL56" s="96"/>
      <c r="STM56" s="96"/>
      <c r="STN56" s="96"/>
      <c r="STO56" s="96"/>
      <c r="STP56" s="96"/>
      <c r="STQ56" s="96"/>
      <c r="STR56" s="96"/>
      <c r="STS56" s="96"/>
      <c r="STT56" s="96"/>
      <c r="STU56" s="96"/>
      <c r="STV56" s="96"/>
      <c r="STW56" s="96"/>
      <c r="STX56" s="96"/>
      <c r="STY56" s="83"/>
      <c r="STZ56" s="97"/>
      <c r="SUA56" s="90"/>
      <c r="SUB56" s="91"/>
      <c r="SUC56" s="103"/>
      <c r="SUD56" s="104"/>
      <c r="SUE56" s="105"/>
      <c r="SUF56" s="118"/>
      <c r="SUG56" s="96"/>
      <c r="SUH56" s="86"/>
      <c r="SUI56" s="96"/>
      <c r="SUJ56" s="96"/>
      <c r="SUK56" s="96"/>
      <c r="SUL56" s="96"/>
      <c r="SUM56" s="96"/>
      <c r="SUN56" s="96"/>
      <c r="SUO56" s="96"/>
      <c r="SUP56" s="96"/>
      <c r="SUQ56" s="96"/>
      <c r="SUR56" s="96"/>
      <c r="SUS56" s="96"/>
      <c r="SUT56" s="96"/>
      <c r="SUU56" s="96"/>
      <c r="SUV56" s="96"/>
      <c r="SUW56" s="96"/>
      <c r="SUX56" s="96"/>
      <c r="SUY56" s="96"/>
      <c r="SUZ56" s="96"/>
      <c r="SVA56" s="96"/>
      <c r="SVB56" s="96"/>
      <c r="SVC56" s="96"/>
      <c r="SVD56" s="83"/>
      <c r="SVE56" s="97"/>
      <c r="SVF56" s="90"/>
      <c r="SVG56" s="91"/>
      <c r="SVH56" s="103"/>
      <c r="SVI56" s="104"/>
      <c r="SVJ56" s="105"/>
      <c r="SVK56" s="118"/>
      <c r="SVL56" s="96"/>
      <c r="SVM56" s="86"/>
      <c r="SVN56" s="96"/>
      <c r="SVO56" s="96"/>
      <c r="SVP56" s="96"/>
      <c r="SVQ56" s="96"/>
      <c r="SVR56" s="96"/>
      <c r="SVS56" s="96"/>
      <c r="SVT56" s="96"/>
      <c r="SVU56" s="96"/>
      <c r="SVV56" s="96"/>
      <c r="SVW56" s="96"/>
      <c r="SVX56" s="96"/>
      <c r="SVY56" s="96"/>
      <c r="SVZ56" s="96"/>
      <c r="SWA56" s="96"/>
      <c r="SWB56" s="96"/>
      <c r="SWC56" s="96"/>
      <c r="SWD56" s="96"/>
      <c r="SWE56" s="96"/>
      <c r="SWF56" s="96"/>
      <c r="SWG56" s="96"/>
      <c r="SWH56" s="96"/>
      <c r="SWI56" s="83"/>
      <c r="SWJ56" s="97"/>
      <c r="SWK56" s="90"/>
      <c r="SWL56" s="91"/>
      <c r="SWM56" s="103"/>
      <c r="SWN56" s="104"/>
      <c r="SWO56" s="105"/>
      <c r="SWP56" s="118"/>
      <c r="SWQ56" s="96"/>
      <c r="SWR56" s="86"/>
      <c r="SWS56" s="96"/>
      <c r="SWT56" s="96"/>
      <c r="SWU56" s="96"/>
      <c r="SWV56" s="96"/>
      <c r="SWW56" s="96"/>
      <c r="SWX56" s="96"/>
      <c r="SWY56" s="96"/>
      <c r="SWZ56" s="96"/>
      <c r="SXA56" s="96"/>
      <c r="SXB56" s="96"/>
      <c r="SXC56" s="96"/>
      <c r="SXD56" s="96"/>
      <c r="SXE56" s="96"/>
      <c r="SXF56" s="96"/>
      <c r="SXG56" s="96"/>
      <c r="SXH56" s="96"/>
      <c r="SXI56" s="96"/>
      <c r="SXJ56" s="96"/>
      <c r="SXK56" s="96"/>
      <c r="SXL56" s="96"/>
      <c r="SXM56" s="96"/>
      <c r="SXN56" s="83"/>
      <c r="SXO56" s="97"/>
      <c r="SXP56" s="90"/>
      <c r="SXQ56" s="91"/>
      <c r="SXR56" s="103"/>
      <c r="SXS56" s="104"/>
      <c r="SXT56" s="105"/>
      <c r="SXU56" s="118"/>
      <c r="SXV56" s="96"/>
      <c r="SXW56" s="86"/>
      <c r="SXX56" s="96"/>
      <c r="SXY56" s="96"/>
      <c r="SXZ56" s="96"/>
      <c r="SYA56" s="96"/>
      <c r="SYB56" s="96"/>
      <c r="SYC56" s="96"/>
      <c r="SYD56" s="96"/>
      <c r="SYE56" s="96"/>
      <c r="SYF56" s="96"/>
      <c r="SYG56" s="96"/>
      <c r="SYH56" s="96"/>
      <c r="SYI56" s="96"/>
      <c r="SYJ56" s="96"/>
      <c r="SYK56" s="96"/>
      <c r="SYL56" s="96"/>
      <c r="SYM56" s="96"/>
      <c r="SYN56" s="96"/>
      <c r="SYO56" s="96"/>
      <c r="SYP56" s="96"/>
      <c r="SYQ56" s="96"/>
      <c r="SYR56" s="96"/>
      <c r="SYS56" s="83"/>
      <c r="SYT56" s="97"/>
      <c r="SYU56" s="90"/>
      <c r="SYV56" s="91"/>
      <c r="SYW56" s="103"/>
      <c r="SYX56" s="104"/>
      <c r="SYY56" s="105"/>
      <c r="SYZ56" s="118"/>
      <c r="SZA56" s="96"/>
      <c r="SZB56" s="86"/>
      <c r="SZC56" s="96"/>
      <c r="SZD56" s="96"/>
      <c r="SZE56" s="96"/>
      <c r="SZF56" s="96"/>
      <c r="SZG56" s="96"/>
      <c r="SZH56" s="96"/>
      <c r="SZI56" s="96"/>
      <c r="SZJ56" s="96"/>
      <c r="SZK56" s="96"/>
      <c r="SZL56" s="96"/>
      <c r="SZM56" s="96"/>
      <c r="SZN56" s="96"/>
      <c r="SZO56" s="96"/>
      <c r="SZP56" s="96"/>
      <c r="SZQ56" s="96"/>
      <c r="SZR56" s="96"/>
      <c r="SZS56" s="96"/>
      <c r="SZT56" s="96"/>
      <c r="SZU56" s="96"/>
      <c r="SZV56" s="96"/>
      <c r="SZW56" s="96"/>
      <c r="SZX56" s="83"/>
      <c r="SZY56" s="97"/>
      <c r="SZZ56" s="90"/>
      <c r="TAA56" s="91"/>
      <c r="TAB56" s="103"/>
      <c r="TAC56" s="104"/>
      <c r="TAD56" s="105"/>
      <c r="TAE56" s="118"/>
      <c r="TAF56" s="96"/>
      <c r="TAG56" s="86"/>
      <c r="TAH56" s="96"/>
      <c r="TAI56" s="96"/>
      <c r="TAJ56" s="96"/>
      <c r="TAK56" s="96"/>
      <c r="TAL56" s="96"/>
      <c r="TAM56" s="96"/>
      <c r="TAN56" s="96"/>
      <c r="TAO56" s="96"/>
      <c r="TAP56" s="96"/>
      <c r="TAQ56" s="96"/>
      <c r="TAR56" s="96"/>
      <c r="TAS56" s="96"/>
      <c r="TAT56" s="96"/>
      <c r="TAU56" s="96"/>
      <c r="TAV56" s="96"/>
      <c r="TAW56" s="96"/>
      <c r="TAX56" s="96"/>
      <c r="TAY56" s="96"/>
      <c r="TAZ56" s="96"/>
      <c r="TBA56" s="96"/>
      <c r="TBB56" s="96"/>
      <c r="TBC56" s="83"/>
      <c r="TBD56" s="97"/>
      <c r="TBE56" s="90"/>
      <c r="TBF56" s="91"/>
      <c r="TBG56" s="103"/>
      <c r="TBH56" s="104"/>
      <c r="TBI56" s="105"/>
      <c r="TBJ56" s="118"/>
      <c r="TBK56" s="96"/>
      <c r="TBL56" s="86"/>
      <c r="TBM56" s="96"/>
      <c r="TBN56" s="96"/>
      <c r="TBO56" s="96"/>
      <c r="TBP56" s="96"/>
      <c r="TBQ56" s="96"/>
      <c r="TBR56" s="96"/>
      <c r="TBS56" s="96"/>
      <c r="TBT56" s="96"/>
      <c r="TBU56" s="96"/>
      <c r="TBV56" s="96"/>
      <c r="TBW56" s="96"/>
      <c r="TBX56" s="96"/>
      <c r="TBY56" s="96"/>
      <c r="TBZ56" s="96"/>
      <c r="TCA56" s="96"/>
      <c r="TCB56" s="96"/>
      <c r="TCC56" s="96"/>
      <c r="TCD56" s="96"/>
      <c r="TCE56" s="96"/>
      <c r="TCF56" s="96"/>
      <c r="TCG56" s="96"/>
      <c r="TCH56" s="83"/>
      <c r="TCI56" s="97"/>
      <c r="TCJ56" s="90"/>
      <c r="TCK56" s="91"/>
      <c r="TCL56" s="103"/>
      <c r="TCM56" s="104"/>
      <c r="TCN56" s="105"/>
      <c r="TCO56" s="118"/>
      <c r="TCP56" s="96"/>
      <c r="TCQ56" s="86"/>
      <c r="TCR56" s="96"/>
      <c r="TCS56" s="96"/>
      <c r="TCT56" s="96"/>
      <c r="TCU56" s="96"/>
      <c r="TCV56" s="96"/>
      <c r="TCW56" s="96"/>
      <c r="TCX56" s="96"/>
      <c r="TCY56" s="96"/>
      <c r="TCZ56" s="96"/>
      <c r="TDA56" s="96"/>
      <c r="TDB56" s="96"/>
      <c r="TDC56" s="96"/>
      <c r="TDD56" s="96"/>
      <c r="TDE56" s="96"/>
      <c r="TDF56" s="96"/>
      <c r="TDG56" s="96"/>
      <c r="TDH56" s="96"/>
      <c r="TDI56" s="96"/>
      <c r="TDJ56" s="96"/>
      <c r="TDK56" s="96"/>
      <c r="TDL56" s="96"/>
      <c r="TDM56" s="83"/>
      <c r="TDN56" s="97"/>
      <c r="TDO56" s="90"/>
      <c r="TDP56" s="91"/>
      <c r="TDQ56" s="103"/>
      <c r="TDR56" s="104"/>
      <c r="TDS56" s="105"/>
      <c r="TDT56" s="118"/>
      <c r="TDU56" s="96"/>
      <c r="TDV56" s="86"/>
      <c r="TDW56" s="96"/>
      <c r="TDX56" s="96"/>
      <c r="TDY56" s="96"/>
      <c r="TDZ56" s="96"/>
      <c r="TEA56" s="96"/>
      <c r="TEB56" s="96"/>
      <c r="TEC56" s="96"/>
      <c r="TED56" s="96"/>
      <c r="TEE56" s="96"/>
      <c r="TEF56" s="96"/>
      <c r="TEG56" s="96"/>
      <c r="TEH56" s="96"/>
      <c r="TEI56" s="96"/>
      <c r="TEJ56" s="96"/>
      <c r="TEK56" s="96"/>
      <c r="TEL56" s="96"/>
      <c r="TEM56" s="96"/>
      <c r="TEN56" s="96"/>
      <c r="TEO56" s="96"/>
      <c r="TEP56" s="96"/>
      <c r="TEQ56" s="96"/>
      <c r="TER56" s="83"/>
      <c r="TES56" s="97"/>
      <c r="TET56" s="90"/>
      <c r="TEU56" s="91"/>
      <c r="TEV56" s="103"/>
      <c r="TEW56" s="104"/>
      <c r="TEX56" s="105"/>
      <c r="TEY56" s="118"/>
      <c r="TEZ56" s="96"/>
      <c r="TFA56" s="86"/>
      <c r="TFB56" s="96"/>
      <c r="TFC56" s="96"/>
      <c r="TFD56" s="96"/>
      <c r="TFE56" s="96"/>
      <c r="TFF56" s="96"/>
      <c r="TFG56" s="96"/>
      <c r="TFH56" s="96"/>
      <c r="TFI56" s="96"/>
      <c r="TFJ56" s="96"/>
      <c r="TFK56" s="96"/>
      <c r="TFL56" s="96"/>
      <c r="TFM56" s="96"/>
      <c r="TFN56" s="96"/>
      <c r="TFO56" s="96"/>
      <c r="TFP56" s="96"/>
      <c r="TFQ56" s="96"/>
      <c r="TFR56" s="96"/>
      <c r="TFS56" s="96"/>
      <c r="TFT56" s="96"/>
      <c r="TFU56" s="96"/>
      <c r="TFV56" s="96"/>
      <c r="TFW56" s="83"/>
      <c r="TFX56" s="97"/>
      <c r="TFY56" s="90"/>
      <c r="TFZ56" s="91"/>
      <c r="TGA56" s="103"/>
      <c r="TGB56" s="104"/>
      <c r="TGC56" s="105"/>
      <c r="TGD56" s="118"/>
      <c r="TGE56" s="96"/>
      <c r="TGF56" s="86"/>
      <c r="TGG56" s="96"/>
      <c r="TGH56" s="96"/>
      <c r="TGI56" s="96"/>
      <c r="TGJ56" s="96"/>
      <c r="TGK56" s="96"/>
      <c r="TGL56" s="96"/>
      <c r="TGM56" s="96"/>
      <c r="TGN56" s="96"/>
      <c r="TGO56" s="96"/>
      <c r="TGP56" s="96"/>
      <c r="TGQ56" s="96"/>
      <c r="TGR56" s="96"/>
      <c r="TGS56" s="96"/>
      <c r="TGT56" s="96"/>
      <c r="TGU56" s="96"/>
      <c r="TGV56" s="96"/>
      <c r="TGW56" s="96"/>
      <c r="TGX56" s="96"/>
      <c r="TGY56" s="96"/>
      <c r="TGZ56" s="96"/>
      <c r="THA56" s="96"/>
      <c r="THB56" s="83"/>
      <c r="THC56" s="97"/>
      <c r="THD56" s="90"/>
      <c r="THE56" s="91"/>
      <c r="THF56" s="103"/>
      <c r="THG56" s="104"/>
      <c r="THH56" s="105"/>
      <c r="THI56" s="118"/>
      <c r="THJ56" s="96"/>
      <c r="THK56" s="86"/>
      <c r="THL56" s="96"/>
      <c r="THM56" s="96"/>
      <c r="THN56" s="96"/>
      <c r="THO56" s="96"/>
      <c r="THP56" s="96"/>
      <c r="THQ56" s="96"/>
      <c r="THR56" s="96"/>
      <c r="THS56" s="96"/>
      <c r="THT56" s="96"/>
      <c r="THU56" s="96"/>
      <c r="THV56" s="96"/>
      <c r="THW56" s="96"/>
      <c r="THX56" s="96"/>
      <c r="THY56" s="96"/>
      <c r="THZ56" s="96"/>
      <c r="TIA56" s="96"/>
      <c r="TIB56" s="96"/>
      <c r="TIC56" s="96"/>
      <c r="TID56" s="96"/>
      <c r="TIE56" s="96"/>
      <c r="TIF56" s="96"/>
      <c r="TIG56" s="83"/>
      <c r="TIH56" s="97"/>
      <c r="TII56" s="90"/>
      <c r="TIJ56" s="91"/>
      <c r="TIK56" s="103"/>
      <c r="TIL56" s="104"/>
      <c r="TIM56" s="105"/>
      <c r="TIN56" s="118"/>
      <c r="TIO56" s="96"/>
      <c r="TIP56" s="86"/>
      <c r="TIQ56" s="96"/>
      <c r="TIR56" s="96"/>
      <c r="TIS56" s="96"/>
      <c r="TIT56" s="96"/>
      <c r="TIU56" s="96"/>
      <c r="TIV56" s="96"/>
      <c r="TIW56" s="96"/>
      <c r="TIX56" s="96"/>
      <c r="TIY56" s="96"/>
      <c r="TIZ56" s="96"/>
      <c r="TJA56" s="96"/>
      <c r="TJB56" s="96"/>
      <c r="TJC56" s="96"/>
      <c r="TJD56" s="96"/>
      <c r="TJE56" s="96"/>
      <c r="TJF56" s="96"/>
      <c r="TJG56" s="96"/>
      <c r="TJH56" s="96"/>
      <c r="TJI56" s="96"/>
      <c r="TJJ56" s="96"/>
      <c r="TJK56" s="96"/>
      <c r="TJL56" s="83"/>
      <c r="TJM56" s="97"/>
      <c r="TJN56" s="90"/>
      <c r="TJO56" s="91"/>
      <c r="TJP56" s="103"/>
      <c r="TJQ56" s="104"/>
      <c r="TJR56" s="105"/>
      <c r="TJS56" s="118"/>
      <c r="TJT56" s="96"/>
      <c r="TJU56" s="86"/>
      <c r="TJV56" s="96"/>
      <c r="TJW56" s="96"/>
      <c r="TJX56" s="96"/>
      <c r="TJY56" s="96"/>
      <c r="TJZ56" s="96"/>
      <c r="TKA56" s="96"/>
      <c r="TKB56" s="96"/>
      <c r="TKC56" s="96"/>
      <c r="TKD56" s="96"/>
      <c r="TKE56" s="96"/>
      <c r="TKF56" s="96"/>
      <c r="TKG56" s="96"/>
      <c r="TKH56" s="96"/>
      <c r="TKI56" s="96"/>
      <c r="TKJ56" s="96"/>
      <c r="TKK56" s="96"/>
      <c r="TKL56" s="96"/>
      <c r="TKM56" s="96"/>
      <c r="TKN56" s="96"/>
      <c r="TKO56" s="96"/>
      <c r="TKP56" s="96"/>
      <c r="TKQ56" s="83"/>
      <c r="TKR56" s="97"/>
      <c r="TKS56" s="90"/>
      <c r="TKT56" s="91"/>
      <c r="TKU56" s="103"/>
      <c r="TKV56" s="104"/>
      <c r="TKW56" s="105"/>
      <c r="TKX56" s="118"/>
      <c r="TKY56" s="96"/>
      <c r="TKZ56" s="86"/>
      <c r="TLA56" s="96"/>
      <c r="TLB56" s="96"/>
      <c r="TLC56" s="96"/>
      <c r="TLD56" s="96"/>
      <c r="TLE56" s="96"/>
      <c r="TLF56" s="96"/>
      <c r="TLG56" s="96"/>
      <c r="TLH56" s="96"/>
      <c r="TLI56" s="96"/>
      <c r="TLJ56" s="96"/>
      <c r="TLK56" s="96"/>
      <c r="TLL56" s="96"/>
      <c r="TLM56" s="96"/>
      <c r="TLN56" s="96"/>
      <c r="TLO56" s="96"/>
      <c r="TLP56" s="96"/>
      <c r="TLQ56" s="96"/>
      <c r="TLR56" s="96"/>
      <c r="TLS56" s="96"/>
      <c r="TLT56" s="96"/>
      <c r="TLU56" s="96"/>
      <c r="TLV56" s="83"/>
      <c r="TLW56" s="97"/>
      <c r="TLX56" s="90"/>
      <c r="TLY56" s="91"/>
      <c r="TLZ56" s="103"/>
      <c r="TMA56" s="104"/>
      <c r="TMB56" s="105"/>
      <c r="TMC56" s="118"/>
      <c r="TMD56" s="96"/>
      <c r="TME56" s="86"/>
      <c r="TMF56" s="96"/>
      <c r="TMG56" s="96"/>
      <c r="TMH56" s="96"/>
      <c r="TMI56" s="96"/>
      <c r="TMJ56" s="96"/>
      <c r="TMK56" s="96"/>
      <c r="TML56" s="96"/>
      <c r="TMM56" s="96"/>
      <c r="TMN56" s="96"/>
      <c r="TMO56" s="96"/>
      <c r="TMP56" s="96"/>
      <c r="TMQ56" s="96"/>
      <c r="TMR56" s="96"/>
      <c r="TMS56" s="96"/>
      <c r="TMT56" s="96"/>
      <c r="TMU56" s="96"/>
      <c r="TMV56" s="96"/>
      <c r="TMW56" s="96"/>
      <c r="TMX56" s="96"/>
      <c r="TMY56" s="96"/>
      <c r="TMZ56" s="96"/>
      <c r="TNA56" s="83"/>
      <c r="TNB56" s="97"/>
      <c r="TNC56" s="90"/>
      <c r="TND56" s="91"/>
      <c r="TNE56" s="103"/>
      <c r="TNF56" s="104"/>
      <c r="TNG56" s="105"/>
      <c r="TNH56" s="118"/>
      <c r="TNI56" s="96"/>
      <c r="TNJ56" s="86"/>
      <c r="TNK56" s="96"/>
      <c r="TNL56" s="96"/>
      <c r="TNM56" s="96"/>
      <c r="TNN56" s="96"/>
      <c r="TNO56" s="96"/>
      <c r="TNP56" s="96"/>
      <c r="TNQ56" s="96"/>
      <c r="TNR56" s="96"/>
      <c r="TNS56" s="96"/>
      <c r="TNT56" s="96"/>
      <c r="TNU56" s="96"/>
      <c r="TNV56" s="96"/>
      <c r="TNW56" s="96"/>
      <c r="TNX56" s="96"/>
      <c r="TNY56" s="96"/>
      <c r="TNZ56" s="96"/>
      <c r="TOA56" s="96"/>
      <c r="TOB56" s="96"/>
      <c r="TOC56" s="96"/>
      <c r="TOD56" s="96"/>
      <c r="TOE56" s="96"/>
      <c r="TOF56" s="83"/>
      <c r="TOG56" s="97"/>
      <c r="TOH56" s="90"/>
      <c r="TOI56" s="91"/>
      <c r="TOJ56" s="103"/>
      <c r="TOK56" s="104"/>
      <c r="TOL56" s="105"/>
      <c r="TOM56" s="118"/>
      <c r="TON56" s="96"/>
      <c r="TOO56" s="86"/>
      <c r="TOP56" s="96"/>
      <c r="TOQ56" s="96"/>
      <c r="TOR56" s="96"/>
      <c r="TOS56" s="96"/>
      <c r="TOT56" s="96"/>
      <c r="TOU56" s="96"/>
      <c r="TOV56" s="96"/>
      <c r="TOW56" s="96"/>
      <c r="TOX56" s="96"/>
      <c r="TOY56" s="96"/>
      <c r="TOZ56" s="96"/>
      <c r="TPA56" s="96"/>
      <c r="TPB56" s="96"/>
      <c r="TPC56" s="96"/>
      <c r="TPD56" s="96"/>
      <c r="TPE56" s="96"/>
      <c r="TPF56" s="96"/>
      <c r="TPG56" s="96"/>
      <c r="TPH56" s="96"/>
      <c r="TPI56" s="96"/>
      <c r="TPJ56" s="96"/>
      <c r="TPK56" s="83"/>
      <c r="TPL56" s="97"/>
      <c r="TPM56" s="90"/>
      <c r="TPN56" s="91"/>
      <c r="TPO56" s="103"/>
      <c r="TPP56" s="104"/>
      <c r="TPQ56" s="105"/>
      <c r="TPR56" s="118"/>
      <c r="TPS56" s="96"/>
      <c r="TPT56" s="86"/>
      <c r="TPU56" s="96"/>
      <c r="TPV56" s="96"/>
      <c r="TPW56" s="96"/>
      <c r="TPX56" s="96"/>
      <c r="TPY56" s="96"/>
      <c r="TPZ56" s="96"/>
      <c r="TQA56" s="96"/>
      <c r="TQB56" s="96"/>
      <c r="TQC56" s="96"/>
      <c r="TQD56" s="96"/>
      <c r="TQE56" s="96"/>
      <c r="TQF56" s="96"/>
      <c r="TQG56" s="96"/>
      <c r="TQH56" s="96"/>
      <c r="TQI56" s="96"/>
      <c r="TQJ56" s="96"/>
      <c r="TQK56" s="96"/>
      <c r="TQL56" s="96"/>
      <c r="TQM56" s="96"/>
      <c r="TQN56" s="96"/>
      <c r="TQO56" s="96"/>
      <c r="TQP56" s="83"/>
      <c r="TQQ56" s="97"/>
      <c r="TQR56" s="90"/>
      <c r="TQS56" s="91"/>
      <c r="TQT56" s="103"/>
      <c r="TQU56" s="104"/>
      <c r="TQV56" s="105"/>
      <c r="TQW56" s="118"/>
      <c r="TQX56" s="96"/>
      <c r="TQY56" s="86"/>
      <c r="TQZ56" s="96"/>
      <c r="TRA56" s="96"/>
      <c r="TRB56" s="96"/>
      <c r="TRC56" s="96"/>
      <c r="TRD56" s="96"/>
      <c r="TRE56" s="96"/>
      <c r="TRF56" s="96"/>
      <c r="TRG56" s="96"/>
      <c r="TRH56" s="96"/>
      <c r="TRI56" s="96"/>
      <c r="TRJ56" s="96"/>
      <c r="TRK56" s="96"/>
      <c r="TRL56" s="96"/>
      <c r="TRM56" s="96"/>
      <c r="TRN56" s="96"/>
      <c r="TRO56" s="96"/>
      <c r="TRP56" s="96"/>
      <c r="TRQ56" s="96"/>
      <c r="TRR56" s="96"/>
      <c r="TRS56" s="96"/>
      <c r="TRT56" s="96"/>
      <c r="TRU56" s="83"/>
      <c r="TRV56" s="97"/>
      <c r="TRW56" s="90"/>
      <c r="TRX56" s="91"/>
      <c r="TRY56" s="103"/>
      <c r="TRZ56" s="104"/>
      <c r="TSA56" s="105"/>
      <c r="TSB56" s="118"/>
      <c r="TSC56" s="96"/>
      <c r="TSD56" s="86"/>
      <c r="TSE56" s="96"/>
      <c r="TSF56" s="96"/>
      <c r="TSG56" s="96"/>
      <c r="TSH56" s="96"/>
      <c r="TSI56" s="96"/>
      <c r="TSJ56" s="96"/>
      <c r="TSK56" s="96"/>
      <c r="TSL56" s="96"/>
      <c r="TSM56" s="96"/>
      <c r="TSN56" s="96"/>
      <c r="TSO56" s="96"/>
      <c r="TSP56" s="96"/>
      <c r="TSQ56" s="96"/>
      <c r="TSR56" s="96"/>
      <c r="TSS56" s="96"/>
      <c r="TST56" s="96"/>
      <c r="TSU56" s="96"/>
      <c r="TSV56" s="96"/>
      <c r="TSW56" s="96"/>
      <c r="TSX56" s="96"/>
      <c r="TSY56" s="96"/>
      <c r="TSZ56" s="83"/>
      <c r="TTA56" s="97"/>
      <c r="TTB56" s="90"/>
      <c r="TTC56" s="91"/>
      <c r="TTD56" s="103"/>
      <c r="TTE56" s="104"/>
      <c r="TTF56" s="105"/>
      <c r="TTG56" s="118"/>
      <c r="TTH56" s="96"/>
      <c r="TTI56" s="86"/>
      <c r="TTJ56" s="96"/>
      <c r="TTK56" s="96"/>
      <c r="TTL56" s="96"/>
      <c r="TTM56" s="96"/>
      <c r="TTN56" s="96"/>
      <c r="TTO56" s="96"/>
      <c r="TTP56" s="96"/>
      <c r="TTQ56" s="96"/>
      <c r="TTR56" s="96"/>
      <c r="TTS56" s="96"/>
      <c r="TTT56" s="96"/>
      <c r="TTU56" s="96"/>
      <c r="TTV56" s="96"/>
      <c r="TTW56" s="96"/>
      <c r="TTX56" s="96"/>
      <c r="TTY56" s="96"/>
      <c r="TTZ56" s="96"/>
      <c r="TUA56" s="96"/>
      <c r="TUB56" s="96"/>
      <c r="TUC56" s="96"/>
      <c r="TUD56" s="96"/>
      <c r="TUE56" s="83"/>
      <c r="TUF56" s="97"/>
      <c r="TUG56" s="90"/>
      <c r="TUH56" s="91"/>
      <c r="TUI56" s="103"/>
      <c r="TUJ56" s="104"/>
      <c r="TUK56" s="105"/>
      <c r="TUL56" s="118"/>
      <c r="TUM56" s="96"/>
      <c r="TUN56" s="86"/>
      <c r="TUO56" s="96"/>
      <c r="TUP56" s="96"/>
      <c r="TUQ56" s="96"/>
      <c r="TUR56" s="96"/>
      <c r="TUS56" s="96"/>
      <c r="TUT56" s="96"/>
      <c r="TUU56" s="96"/>
      <c r="TUV56" s="96"/>
      <c r="TUW56" s="96"/>
      <c r="TUX56" s="96"/>
      <c r="TUY56" s="96"/>
      <c r="TUZ56" s="96"/>
      <c r="TVA56" s="96"/>
      <c r="TVB56" s="96"/>
      <c r="TVC56" s="96"/>
      <c r="TVD56" s="96"/>
      <c r="TVE56" s="96"/>
      <c r="TVF56" s="96"/>
      <c r="TVG56" s="96"/>
      <c r="TVH56" s="96"/>
      <c r="TVI56" s="96"/>
      <c r="TVJ56" s="83"/>
      <c r="TVK56" s="97"/>
      <c r="TVL56" s="90"/>
      <c r="TVM56" s="91"/>
      <c r="TVN56" s="103"/>
      <c r="TVO56" s="104"/>
      <c r="TVP56" s="105"/>
      <c r="TVQ56" s="118"/>
      <c r="TVR56" s="96"/>
      <c r="TVS56" s="86"/>
      <c r="TVT56" s="96"/>
      <c r="TVU56" s="96"/>
      <c r="TVV56" s="96"/>
      <c r="TVW56" s="96"/>
      <c r="TVX56" s="96"/>
      <c r="TVY56" s="96"/>
      <c r="TVZ56" s="96"/>
      <c r="TWA56" s="96"/>
      <c r="TWB56" s="96"/>
      <c r="TWC56" s="96"/>
      <c r="TWD56" s="96"/>
      <c r="TWE56" s="96"/>
      <c r="TWF56" s="96"/>
      <c r="TWG56" s="96"/>
      <c r="TWH56" s="96"/>
      <c r="TWI56" s="96"/>
      <c r="TWJ56" s="96"/>
      <c r="TWK56" s="96"/>
      <c r="TWL56" s="96"/>
      <c r="TWM56" s="96"/>
      <c r="TWN56" s="96"/>
      <c r="TWO56" s="83"/>
      <c r="TWP56" s="97"/>
      <c r="TWQ56" s="90"/>
      <c r="TWR56" s="91"/>
      <c r="TWS56" s="103"/>
      <c r="TWT56" s="104"/>
      <c r="TWU56" s="105"/>
      <c r="TWV56" s="118"/>
      <c r="TWW56" s="96"/>
      <c r="TWX56" s="86"/>
      <c r="TWY56" s="96"/>
      <c r="TWZ56" s="96"/>
      <c r="TXA56" s="96"/>
      <c r="TXB56" s="96"/>
      <c r="TXC56" s="96"/>
      <c r="TXD56" s="96"/>
      <c r="TXE56" s="96"/>
      <c r="TXF56" s="96"/>
      <c r="TXG56" s="96"/>
      <c r="TXH56" s="96"/>
      <c r="TXI56" s="96"/>
      <c r="TXJ56" s="96"/>
      <c r="TXK56" s="96"/>
      <c r="TXL56" s="96"/>
      <c r="TXM56" s="96"/>
      <c r="TXN56" s="96"/>
      <c r="TXO56" s="96"/>
      <c r="TXP56" s="96"/>
      <c r="TXQ56" s="96"/>
      <c r="TXR56" s="96"/>
      <c r="TXS56" s="96"/>
      <c r="TXT56" s="83"/>
      <c r="TXU56" s="97"/>
      <c r="TXV56" s="90"/>
      <c r="TXW56" s="91"/>
      <c r="TXX56" s="103"/>
      <c r="TXY56" s="104"/>
      <c r="TXZ56" s="105"/>
      <c r="TYA56" s="118"/>
      <c r="TYB56" s="96"/>
      <c r="TYC56" s="86"/>
      <c r="TYD56" s="96"/>
      <c r="TYE56" s="96"/>
      <c r="TYF56" s="96"/>
      <c r="TYG56" s="96"/>
      <c r="TYH56" s="96"/>
      <c r="TYI56" s="96"/>
      <c r="TYJ56" s="96"/>
      <c r="TYK56" s="96"/>
      <c r="TYL56" s="96"/>
      <c r="TYM56" s="96"/>
      <c r="TYN56" s="96"/>
      <c r="TYO56" s="96"/>
      <c r="TYP56" s="96"/>
      <c r="TYQ56" s="96"/>
      <c r="TYR56" s="96"/>
      <c r="TYS56" s="96"/>
      <c r="TYT56" s="96"/>
      <c r="TYU56" s="96"/>
      <c r="TYV56" s="96"/>
      <c r="TYW56" s="96"/>
      <c r="TYX56" s="96"/>
      <c r="TYY56" s="83"/>
      <c r="TYZ56" s="97"/>
      <c r="TZA56" s="90"/>
      <c r="TZB56" s="91"/>
      <c r="TZC56" s="103"/>
      <c r="TZD56" s="104"/>
      <c r="TZE56" s="105"/>
      <c r="TZF56" s="118"/>
      <c r="TZG56" s="96"/>
      <c r="TZH56" s="86"/>
      <c r="TZI56" s="96"/>
      <c r="TZJ56" s="96"/>
      <c r="TZK56" s="96"/>
      <c r="TZL56" s="96"/>
      <c r="TZM56" s="96"/>
      <c r="TZN56" s="96"/>
      <c r="TZO56" s="96"/>
      <c r="TZP56" s="96"/>
      <c r="TZQ56" s="96"/>
      <c r="TZR56" s="96"/>
      <c r="TZS56" s="96"/>
      <c r="TZT56" s="96"/>
      <c r="TZU56" s="96"/>
      <c r="TZV56" s="96"/>
      <c r="TZW56" s="96"/>
      <c r="TZX56" s="96"/>
      <c r="TZY56" s="96"/>
      <c r="TZZ56" s="96"/>
      <c r="UAA56" s="96"/>
      <c r="UAB56" s="96"/>
      <c r="UAC56" s="96"/>
      <c r="UAD56" s="83"/>
      <c r="UAE56" s="97"/>
      <c r="UAF56" s="90"/>
      <c r="UAG56" s="91"/>
      <c r="UAH56" s="103"/>
      <c r="UAI56" s="104"/>
      <c r="UAJ56" s="105"/>
      <c r="UAK56" s="118"/>
      <c r="UAL56" s="96"/>
      <c r="UAM56" s="86"/>
      <c r="UAN56" s="96"/>
      <c r="UAO56" s="96"/>
      <c r="UAP56" s="96"/>
      <c r="UAQ56" s="96"/>
      <c r="UAR56" s="96"/>
      <c r="UAS56" s="96"/>
      <c r="UAT56" s="96"/>
      <c r="UAU56" s="96"/>
      <c r="UAV56" s="96"/>
      <c r="UAW56" s="96"/>
      <c r="UAX56" s="96"/>
      <c r="UAY56" s="96"/>
      <c r="UAZ56" s="96"/>
      <c r="UBA56" s="96"/>
      <c r="UBB56" s="96"/>
      <c r="UBC56" s="96"/>
      <c r="UBD56" s="96"/>
      <c r="UBE56" s="96"/>
      <c r="UBF56" s="96"/>
      <c r="UBG56" s="96"/>
      <c r="UBH56" s="96"/>
      <c r="UBI56" s="83"/>
      <c r="UBJ56" s="97"/>
      <c r="UBK56" s="90"/>
      <c r="UBL56" s="91"/>
      <c r="UBM56" s="103"/>
      <c r="UBN56" s="104"/>
      <c r="UBO56" s="105"/>
      <c r="UBP56" s="118"/>
      <c r="UBQ56" s="96"/>
      <c r="UBR56" s="86"/>
      <c r="UBS56" s="96"/>
      <c r="UBT56" s="96"/>
      <c r="UBU56" s="96"/>
      <c r="UBV56" s="96"/>
      <c r="UBW56" s="96"/>
      <c r="UBX56" s="96"/>
      <c r="UBY56" s="96"/>
      <c r="UBZ56" s="96"/>
      <c r="UCA56" s="96"/>
      <c r="UCB56" s="96"/>
      <c r="UCC56" s="96"/>
      <c r="UCD56" s="96"/>
      <c r="UCE56" s="96"/>
      <c r="UCF56" s="96"/>
      <c r="UCG56" s="96"/>
      <c r="UCH56" s="96"/>
      <c r="UCI56" s="96"/>
      <c r="UCJ56" s="96"/>
      <c r="UCK56" s="96"/>
      <c r="UCL56" s="96"/>
      <c r="UCM56" s="96"/>
      <c r="UCN56" s="83"/>
      <c r="UCO56" s="97"/>
      <c r="UCP56" s="90"/>
      <c r="UCQ56" s="91"/>
      <c r="UCR56" s="103"/>
      <c r="UCS56" s="104"/>
      <c r="UCT56" s="105"/>
      <c r="UCU56" s="118"/>
      <c r="UCV56" s="96"/>
      <c r="UCW56" s="86"/>
      <c r="UCX56" s="96"/>
      <c r="UCY56" s="96"/>
      <c r="UCZ56" s="96"/>
      <c r="UDA56" s="96"/>
      <c r="UDB56" s="96"/>
      <c r="UDC56" s="96"/>
      <c r="UDD56" s="96"/>
      <c r="UDE56" s="96"/>
      <c r="UDF56" s="96"/>
      <c r="UDG56" s="96"/>
      <c r="UDH56" s="96"/>
      <c r="UDI56" s="96"/>
      <c r="UDJ56" s="96"/>
      <c r="UDK56" s="96"/>
      <c r="UDL56" s="96"/>
      <c r="UDM56" s="96"/>
      <c r="UDN56" s="96"/>
      <c r="UDO56" s="96"/>
      <c r="UDP56" s="96"/>
      <c r="UDQ56" s="96"/>
      <c r="UDR56" s="96"/>
      <c r="UDS56" s="83"/>
      <c r="UDT56" s="97"/>
      <c r="UDU56" s="90"/>
      <c r="UDV56" s="91"/>
      <c r="UDW56" s="103"/>
      <c r="UDX56" s="104"/>
      <c r="UDY56" s="105"/>
      <c r="UDZ56" s="118"/>
      <c r="UEA56" s="96"/>
      <c r="UEB56" s="86"/>
      <c r="UEC56" s="96"/>
      <c r="UED56" s="96"/>
      <c r="UEE56" s="96"/>
      <c r="UEF56" s="96"/>
      <c r="UEG56" s="96"/>
      <c r="UEH56" s="96"/>
      <c r="UEI56" s="96"/>
      <c r="UEJ56" s="96"/>
      <c r="UEK56" s="96"/>
      <c r="UEL56" s="96"/>
      <c r="UEM56" s="96"/>
      <c r="UEN56" s="96"/>
      <c r="UEO56" s="96"/>
      <c r="UEP56" s="96"/>
      <c r="UEQ56" s="96"/>
      <c r="UER56" s="96"/>
      <c r="UES56" s="96"/>
      <c r="UET56" s="96"/>
      <c r="UEU56" s="96"/>
      <c r="UEV56" s="96"/>
      <c r="UEW56" s="96"/>
      <c r="UEX56" s="83"/>
      <c r="UEY56" s="97"/>
      <c r="UEZ56" s="90"/>
      <c r="UFA56" s="91"/>
      <c r="UFB56" s="103"/>
      <c r="UFC56" s="104"/>
      <c r="UFD56" s="105"/>
      <c r="UFE56" s="118"/>
      <c r="UFF56" s="96"/>
      <c r="UFG56" s="86"/>
      <c r="UFH56" s="96"/>
      <c r="UFI56" s="96"/>
      <c r="UFJ56" s="96"/>
      <c r="UFK56" s="96"/>
      <c r="UFL56" s="96"/>
      <c r="UFM56" s="96"/>
      <c r="UFN56" s="96"/>
      <c r="UFO56" s="96"/>
      <c r="UFP56" s="96"/>
      <c r="UFQ56" s="96"/>
      <c r="UFR56" s="96"/>
      <c r="UFS56" s="96"/>
      <c r="UFT56" s="96"/>
      <c r="UFU56" s="96"/>
      <c r="UFV56" s="96"/>
      <c r="UFW56" s="96"/>
      <c r="UFX56" s="96"/>
      <c r="UFY56" s="96"/>
      <c r="UFZ56" s="96"/>
      <c r="UGA56" s="96"/>
      <c r="UGB56" s="96"/>
      <c r="UGC56" s="83"/>
      <c r="UGD56" s="97"/>
      <c r="UGE56" s="90"/>
      <c r="UGF56" s="91"/>
      <c r="UGG56" s="103"/>
      <c r="UGH56" s="104"/>
      <c r="UGI56" s="105"/>
      <c r="UGJ56" s="118"/>
      <c r="UGK56" s="96"/>
      <c r="UGL56" s="86"/>
      <c r="UGM56" s="96"/>
      <c r="UGN56" s="96"/>
      <c r="UGO56" s="96"/>
      <c r="UGP56" s="96"/>
      <c r="UGQ56" s="96"/>
      <c r="UGR56" s="96"/>
      <c r="UGS56" s="96"/>
      <c r="UGT56" s="96"/>
      <c r="UGU56" s="96"/>
      <c r="UGV56" s="96"/>
      <c r="UGW56" s="96"/>
      <c r="UGX56" s="96"/>
      <c r="UGY56" s="96"/>
      <c r="UGZ56" s="96"/>
      <c r="UHA56" s="96"/>
      <c r="UHB56" s="96"/>
      <c r="UHC56" s="96"/>
      <c r="UHD56" s="96"/>
      <c r="UHE56" s="96"/>
      <c r="UHF56" s="96"/>
      <c r="UHG56" s="96"/>
      <c r="UHH56" s="83"/>
      <c r="UHI56" s="97"/>
      <c r="UHJ56" s="90"/>
      <c r="UHK56" s="91"/>
      <c r="UHL56" s="103"/>
      <c r="UHM56" s="104"/>
      <c r="UHN56" s="105"/>
      <c r="UHO56" s="118"/>
      <c r="UHP56" s="96"/>
      <c r="UHQ56" s="86"/>
      <c r="UHR56" s="96"/>
      <c r="UHS56" s="96"/>
      <c r="UHT56" s="96"/>
      <c r="UHU56" s="96"/>
      <c r="UHV56" s="96"/>
      <c r="UHW56" s="96"/>
      <c r="UHX56" s="96"/>
      <c r="UHY56" s="96"/>
      <c r="UHZ56" s="96"/>
      <c r="UIA56" s="96"/>
      <c r="UIB56" s="96"/>
      <c r="UIC56" s="96"/>
      <c r="UID56" s="96"/>
      <c r="UIE56" s="96"/>
      <c r="UIF56" s="96"/>
      <c r="UIG56" s="96"/>
      <c r="UIH56" s="96"/>
      <c r="UII56" s="96"/>
      <c r="UIJ56" s="96"/>
      <c r="UIK56" s="96"/>
      <c r="UIL56" s="96"/>
      <c r="UIM56" s="83"/>
      <c r="UIN56" s="97"/>
      <c r="UIO56" s="90"/>
      <c r="UIP56" s="91"/>
      <c r="UIQ56" s="103"/>
      <c r="UIR56" s="104"/>
      <c r="UIS56" s="105"/>
      <c r="UIT56" s="118"/>
      <c r="UIU56" s="96"/>
      <c r="UIV56" s="86"/>
      <c r="UIW56" s="96"/>
      <c r="UIX56" s="96"/>
      <c r="UIY56" s="96"/>
      <c r="UIZ56" s="96"/>
      <c r="UJA56" s="96"/>
      <c r="UJB56" s="96"/>
      <c r="UJC56" s="96"/>
      <c r="UJD56" s="96"/>
      <c r="UJE56" s="96"/>
      <c r="UJF56" s="96"/>
      <c r="UJG56" s="96"/>
      <c r="UJH56" s="96"/>
      <c r="UJI56" s="96"/>
      <c r="UJJ56" s="96"/>
      <c r="UJK56" s="96"/>
      <c r="UJL56" s="96"/>
      <c r="UJM56" s="96"/>
      <c r="UJN56" s="96"/>
      <c r="UJO56" s="96"/>
      <c r="UJP56" s="96"/>
      <c r="UJQ56" s="96"/>
      <c r="UJR56" s="83"/>
      <c r="UJS56" s="97"/>
      <c r="UJT56" s="90"/>
      <c r="UJU56" s="91"/>
      <c r="UJV56" s="103"/>
      <c r="UJW56" s="104"/>
      <c r="UJX56" s="105"/>
      <c r="UJY56" s="118"/>
      <c r="UJZ56" s="96"/>
      <c r="UKA56" s="86"/>
      <c r="UKB56" s="96"/>
      <c r="UKC56" s="96"/>
      <c r="UKD56" s="96"/>
      <c r="UKE56" s="96"/>
      <c r="UKF56" s="96"/>
      <c r="UKG56" s="96"/>
      <c r="UKH56" s="96"/>
      <c r="UKI56" s="96"/>
      <c r="UKJ56" s="96"/>
      <c r="UKK56" s="96"/>
      <c r="UKL56" s="96"/>
      <c r="UKM56" s="96"/>
      <c r="UKN56" s="96"/>
      <c r="UKO56" s="96"/>
      <c r="UKP56" s="96"/>
      <c r="UKQ56" s="96"/>
      <c r="UKR56" s="96"/>
      <c r="UKS56" s="96"/>
      <c r="UKT56" s="96"/>
      <c r="UKU56" s="96"/>
      <c r="UKV56" s="96"/>
      <c r="UKW56" s="83"/>
      <c r="UKX56" s="97"/>
      <c r="UKY56" s="90"/>
      <c r="UKZ56" s="91"/>
      <c r="ULA56" s="103"/>
      <c r="ULB56" s="104"/>
      <c r="ULC56" s="105"/>
      <c r="ULD56" s="118"/>
      <c r="ULE56" s="96"/>
      <c r="ULF56" s="86"/>
      <c r="ULG56" s="96"/>
      <c r="ULH56" s="96"/>
      <c r="ULI56" s="96"/>
      <c r="ULJ56" s="96"/>
      <c r="ULK56" s="96"/>
      <c r="ULL56" s="96"/>
      <c r="ULM56" s="96"/>
      <c r="ULN56" s="96"/>
      <c r="ULO56" s="96"/>
      <c r="ULP56" s="96"/>
      <c r="ULQ56" s="96"/>
      <c r="ULR56" s="96"/>
      <c r="ULS56" s="96"/>
      <c r="ULT56" s="96"/>
      <c r="ULU56" s="96"/>
      <c r="ULV56" s="96"/>
      <c r="ULW56" s="96"/>
      <c r="ULX56" s="96"/>
      <c r="ULY56" s="96"/>
      <c r="ULZ56" s="96"/>
      <c r="UMA56" s="96"/>
      <c r="UMB56" s="83"/>
      <c r="UMC56" s="97"/>
      <c r="UMD56" s="90"/>
      <c r="UME56" s="91"/>
      <c r="UMF56" s="103"/>
      <c r="UMG56" s="104"/>
      <c r="UMH56" s="105"/>
      <c r="UMI56" s="118"/>
      <c r="UMJ56" s="96"/>
      <c r="UMK56" s="86"/>
      <c r="UML56" s="96"/>
      <c r="UMM56" s="96"/>
      <c r="UMN56" s="96"/>
      <c r="UMO56" s="96"/>
      <c r="UMP56" s="96"/>
      <c r="UMQ56" s="96"/>
      <c r="UMR56" s="96"/>
      <c r="UMS56" s="96"/>
      <c r="UMT56" s="96"/>
      <c r="UMU56" s="96"/>
      <c r="UMV56" s="96"/>
      <c r="UMW56" s="96"/>
      <c r="UMX56" s="96"/>
      <c r="UMY56" s="96"/>
      <c r="UMZ56" s="96"/>
      <c r="UNA56" s="96"/>
      <c r="UNB56" s="96"/>
      <c r="UNC56" s="96"/>
      <c r="UND56" s="96"/>
      <c r="UNE56" s="96"/>
      <c r="UNF56" s="96"/>
      <c r="UNG56" s="83"/>
      <c r="UNH56" s="97"/>
      <c r="UNI56" s="90"/>
      <c r="UNJ56" s="91"/>
      <c r="UNK56" s="103"/>
      <c r="UNL56" s="104"/>
      <c r="UNM56" s="105"/>
      <c r="UNN56" s="118"/>
      <c r="UNO56" s="96"/>
      <c r="UNP56" s="86"/>
      <c r="UNQ56" s="96"/>
      <c r="UNR56" s="96"/>
      <c r="UNS56" s="96"/>
      <c r="UNT56" s="96"/>
      <c r="UNU56" s="96"/>
      <c r="UNV56" s="96"/>
      <c r="UNW56" s="96"/>
      <c r="UNX56" s="96"/>
      <c r="UNY56" s="96"/>
      <c r="UNZ56" s="96"/>
      <c r="UOA56" s="96"/>
      <c r="UOB56" s="96"/>
      <c r="UOC56" s="96"/>
      <c r="UOD56" s="96"/>
      <c r="UOE56" s="96"/>
      <c r="UOF56" s="96"/>
      <c r="UOG56" s="96"/>
      <c r="UOH56" s="96"/>
      <c r="UOI56" s="96"/>
      <c r="UOJ56" s="96"/>
      <c r="UOK56" s="96"/>
      <c r="UOL56" s="83"/>
      <c r="UOM56" s="97"/>
      <c r="UON56" s="90"/>
      <c r="UOO56" s="91"/>
      <c r="UOP56" s="103"/>
      <c r="UOQ56" s="104"/>
      <c r="UOR56" s="105"/>
      <c r="UOS56" s="118"/>
      <c r="UOT56" s="96"/>
      <c r="UOU56" s="86"/>
      <c r="UOV56" s="96"/>
      <c r="UOW56" s="96"/>
      <c r="UOX56" s="96"/>
      <c r="UOY56" s="96"/>
      <c r="UOZ56" s="96"/>
      <c r="UPA56" s="96"/>
      <c r="UPB56" s="96"/>
      <c r="UPC56" s="96"/>
      <c r="UPD56" s="96"/>
      <c r="UPE56" s="96"/>
      <c r="UPF56" s="96"/>
      <c r="UPG56" s="96"/>
      <c r="UPH56" s="96"/>
      <c r="UPI56" s="96"/>
      <c r="UPJ56" s="96"/>
      <c r="UPK56" s="96"/>
      <c r="UPL56" s="96"/>
      <c r="UPM56" s="96"/>
      <c r="UPN56" s="96"/>
      <c r="UPO56" s="96"/>
      <c r="UPP56" s="96"/>
      <c r="UPQ56" s="83"/>
      <c r="UPR56" s="97"/>
      <c r="UPS56" s="90"/>
      <c r="UPT56" s="91"/>
      <c r="UPU56" s="103"/>
      <c r="UPV56" s="104"/>
      <c r="UPW56" s="105"/>
      <c r="UPX56" s="118"/>
      <c r="UPY56" s="96"/>
      <c r="UPZ56" s="86"/>
      <c r="UQA56" s="96"/>
      <c r="UQB56" s="96"/>
      <c r="UQC56" s="96"/>
      <c r="UQD56" s="96"/>
      <c r="UQE56" s="96"/>
      <c r="UQF56" s="96"/>
      <c r="UQG56" s="96"/>
      <c r="UQH56" s="96"/>
      <c r="UQI56" s="96"/>
      <c r="UQJ56" s="96"/>
      <c r="UQK56" s="96"/>
      <c r="UQL56" s="96"/>
      <c r="UQM56" s="96"/>
      <c r="UQN56" s="96"/>
      <c r="UQO56" s="96"/>
      <c r="UQP56" s="96"/>
      <c r="UQQ56" s="96"/>
      <c r="UQR56" s="96"/>
      <c r="UQS56" s="96"/>
      <c r="UQT56" s="96"/>
      <c r="UQU56" s="96"/>
      <c r="UQV56" s="83"/>
      <c r="UQW56" s="97"/>
      <c r="UQX56" s="90"/>
      <c r="UQY56" s="91"/>
      <c r="UQZ56" s="103"/>
      <c r="URA56" s="104"/>
      <c r="URB56" s="105"/>
      <c r="URC56" s="118"/>
      <c r="URD56" s="96"/>
      <c r="URE56" s="86"/>
      <c r="URF56" s="96"/>
      <c r="URG56" s="96"/>
      <c r="URH56" s="96"/>
      <c r="URI56" s="96"/>
      <c r="URJ56" s="96"/>
      <c r="URK56" s="96"/>
      <c r="URL56" s="96"/>
      <c r="URM56" s="96"/>
      <c r="URN56" s="96"/>
      <c r="URO56" s="96"/>
      <c r="URP56" s="96"/>
      <c r="URQ56" s="96"/>
      <c r="URR56" s="96"/>
      <c r="URS56" s="96"/>
      <c r="URT56" s="96"/>
      <c r="URU56" s="96"/>
      <c r="URV56" s="96"/>
      <c r="URW56" s="96"/>
      <c r="URX56" s="96"/>
      <c r="URY56" s="96"/>
      <c r="URZ56" s="96"/>
      <c r="USA56" s="83"/>
      <c r="USB56" s="97"/>
      <c r="USC56" s="90"/>
      <c r="USD56" s="91"/>
      <c r="USE56" s="103"/>
      <c r="USF56" s="104"/>
      <c r="USG56" s="105"/>
      <c r="USH56" s="118"/>
      <c r="USI56" s="96"/>
      <c r="USJ56" s="86"/>
      <c r="USK56" s="96"/>
      <c r="USL56" s="96"/>
      <c r="USM56" s="96"/>
      <c r="USN56" s="96"/>
      <c r="USO56" s="96"/>
      <c r="USP56" s="96"/>
      <c r="USQ56" s="96"/>
      <c r="USR56" s="96"/>
      <c r="USS56" s="96"/>
      <c r="UST56" s="96"/>
      <c r="USU56" s="96"/>
      <c r="USV56" s="96"/>
      <c r="USW56" s="96"/>
      <c r="USX56" s="96"/>
      <c r="USY56" s="96"/>
      <c r="USZ56" s="96"/>
      <c r="UTA56" s="96"/>
      <c r="UTB56" s="96"/>
      <c r="UTC56" s="96"/>
      <c r="UTD56" s="96"/>
      <c r="UTE56" s="96"/>
      <c r="UTF56" s="83"/>
      <c r="UTG56" s="97"/>
      <c r="UTH56" s="90"/>
      <c r="UTI56" s="91"/>
      <c r="UTJ56" s="103"/>
      <c r="UTK56" s="104"/>
      <c r="UTL56" s="105"/>
      <c r="UTM56" s="118"/>
      <c r="UTN56" s="96"/>
      <c r="UTO56" s="86"/>
      <c r="UTP56" s="96"/>
      <c r="UTQ56" s="96"/>
      <c r="UTR56" s="96"/>
      <c r="UTS56" s="96"/>
      <c r="UTT56" s="96"/>
      <c r="UTU56" s="96"/>
      <c r="UTV56" s="96"/>
      <c r="UTW56" s="96"/>
      <c r="UTX56" s="96"/>
      <c r="UTY56" s="96"/>
      <c r="UTZ56" s="96"/>
      <c r="UUA56" s="96"/>
      <c r="UUB56" s="96"/>
      <c r="UUC56" s="96"/>
      <c r="UUD56" s="96"/>
      <c r="UUE56" s="96"/>
      <c r="UUF56" s="96"/>
      <c r="UUG56" s="96"/>
      <c r="UUH56" s="96"/>
      <c r="UUI56" s="96"/>
      <c r="UUJ56" s="96"/>
      <c r="UUK56" s="83"/>
      <c r="UUL56" s="97"/>
      <c r="UUM56" s="90"/>
      <c r="UUN56" s="91"/>
      <c r="UUO56" s="103"/>
      <c r="UUP56" s="104"/>
      <c r="UUQ56" s="105"/>
      <c r="UUR56" s="118"/>
      <c r="UUS56" s="96"/>
      <c r="UUT56" s="86"/>
      <c r="UUU56" s="96"/>
      <c r="UUV56" s="96"/>
      <c r="UUW56" s="96"/>
      <c r="UUX56" s="96"/>
      <c r="UUY56" s="96"/>
      <c r="UUZ56" s="96"/>
      <c r="UVA56" s="96"/>
      <c r="UVB56" s="96"/>
      <c r="UVC56" s="96"/>
      <c r="UVD56" s="96"/>
      <c r="UVE56" s="96"/>
      <c r="UVF56" s="96"/>
      <c r="UVG56" s="96"/>
      <c r="UVH56" s="96"/>
      <c r="UVI56" s="96"/>
      <c r="UVJ56" s="96"/>
      <c r="UVK56" s="96"/>
      <c r="UVL56" s="96"/>
      <c r="UVM56" s="96"/>
      <c r="UVN56" s="96"/>
      <c r="UVO56" s="96"/>
      <c r="UVP56" s="83"/>
      <c r="UVQ56" s="97"/>
      <c r="UVR56" s="90"/>
      <c r="UVS56" s="91"/>
      <c r="UVT56" s="103"/>
      <c r="UVU56" s="104"/>
      <c r="UVV56" s="105"/>
      <c r="UVW56" s="118"/>
      <c r="UVX56" s="96"/>
      <c r="UVY56" s="86"/>
      <c r="UVZ56" s="96"/>
      <c r="UWA56" s="96"/>
      <c r="UWB56" s="96"/>
      <c r="UWC56" s="96"/>
      <c r="UWD56" s="96"/>
      <c r="UWE56" s="96"/>
      <c r="UWF56" s="96"/>
      <c r="UWG56" s="96"/>
      <c r="UWH56" s="96"/>
      <c r="UWI56" s="96"/>
      <c r="UWJ56" s="96"/>
      <c r="UWK56" s="96"/>
      <c r="UWL56" s="96"/>
      <c r="UWM56" s="96"/>
      <c r="UWN56" s="96"/>
      <c r="UWO56" s="96"/>
      <c r="UWP56" s="96"/>
      <c r="UWQ56" s="96"/>
      <c r="UWR56" s="96"/>
      <c r="UWS56" s="96"/>
      <c r="UWT56" s="96"/>
      <c r="UWU56" s="83"/>
      <c r="UWV56" s="97"/>
      <c r="UWW56" s="90"/>
      <c r="UWX56" s="91"/>
      <c r="UWY56" s="103"/>
      <c r="UWZ56" s="104"/>
      <c r="UXA56" s="105"/>
      <c r="UXB56" s="118"/>
      <c r="UXC56" s="96"/>
      <c r="UXD56" s="86"/>
      <c r="UXE56" s="96"/>
      <c r="UXF56" s="96"/>
      <c r="UXG56" s="96"/>
      <c r="UXH56" s="96"/>
      <c r="UXI56" s="96"/>
      <c r="UXJ56" s="96"/>
      <c r="UXK56" s="96"/>
      <c r="UXL56" s="96"/>
      <c r="UXM56" s="96"/>
      <c r="UXN56" s="96"/>
      <c r="UXO56" s="96"/>
      <c r="UXP56" s="96"/>
      <c r="UXQ56" s="96"/>
      <c r="UXR56" s="96"/>
      <c r="UXS56" s="96"/>
      <c r="UXT56" s="96"/>
      <c r="UXU56" s="96"/>
      <c r="UXV56" s="96"/>
      <c r="UXW56" s="96"/>
      <c r="UXX56" s="96"/>
      <c r="UXY56" s="96"/>
      <c r="UXZ56" s="83"/>
      <c r="UYA56" s="97"/>
      <c r="UYB56" s="90"/>
      <c r="UYC56" s="91"/>
      <c r="UYD56" s="103"/>
      <c r="UYE56" s="104"/>
      <c r="UYF56" s="105"/>
      <c r="UYG56" s="118"/>
      <c r="UYH56" s="96"/>
      <c r="UYI56" s="86"/>
      <c r="UYJ56" s="96"/>
      <c r="UYK56" s="96"/>
      <c r="UYL56" s="96"/>
      <c r="UYM56" s="96"/>
      <c r="UYN56" s="96"/>
      <c r="UYO56" s="96"/>
      <c r="UYP56" s="96"/>
      <c r="UYQ56" s="96"/>
      <c r="UYR56" s="96"/>
      <c r="UYS56" s="96"/>
      <c r="UYT56" s="96"/>
      <c r="UYU56" s="96"/>
      <c r="UYV56" s="96"/>
      <c r="UYW56" s="96"/>
      <c r="UYX56" s="96"/>
      <c r="UYY56" s="96"/>
      <c r="UYZ56" s="96"/>
      <c r="UZA56" s="96"/>
      <c r="UZB56" s="96"/>
      <c r="UZC56" s="96"/>
      <c r="UZD56" s="96"/>
      <c r="UZE56" s="83"/>
      <c r="UZF56" s="97"/>
      <c r="UZG56" s="90"/>
      <c r="UZH56" s="91"/>
      <c r="UZI56" s="103"/>
      <c r="UZJ56" s="104"/>
      <c r="UZK56" s="105"/>
      <c r="UZL56" s="118"/>
      <c r="UZM56" s="96"/>
      <c r="UZN56" s="86"/>
      <c r="UZO56" s="96"/>
      <c r="UZP56" s="96"/>
      <c r="UZQ56" s="96"/>
      <c r="UZR56" s="96"/>
      <c r="UZS56" s="96"/>
      <c r="UZT56" s="96"/>
      <c r="UZU56" s="96"/>
      <c r="UZV56" s="96"/>
      <c r="UZW56" s="96"/>
      <c r="UZX56" s="96"/>
      <c r="UZY56" s="96"/>
      <c r="UZZ56" s="96"/>
      <c r="VAA56" s="96"/>
      <c r="VAB56" s="96"/>
      <c r="VAC56" s="96"/>
      <c r="VAD56" s="96"/>
      <c r="VAE56" s="96"/>
      <c r="VAF56" s="96"/>
      <c r="VAG56" s="96"/>
      <c r="VAH56" s="96"/>
      <c r="VAI56" s="96"/>
      <c r="VAJ56" s="83"/>
      <c r="VAK56" s="97"/>
      <c r="VAL56" s="90"/>
      <c r="VAM56" s="91"/>
      <c r="VAN56" s="103"/>
      <c r="VAO56" s="104"/>
      <c r="VAP56" s="105"/>
      <c r="VAQ56" s="118"/>
      <c r="VAR56" s="96"/>
      <c r="VAS56" s="86"/>
      <c r="VAT56" s="96"/>
      <c r="VAU56" s="96"/>
      <c r="VAV56" s="96"/>
      <c r="VAW56" s="96"/>
      <c r="VAX56" s="96"/>
      <c r="VAY56" s="96"/>
      <c r="VAZ56" s="96"/>
      <c r="VBA56" s="96"/>
      <c r="VBB56" s="96"/>
      <c r="VBC56" s="96"/>
      <c r="VBD56" s="96"/>
      <c r="VBE56" s="96"/>
      <c r="VBF56" s="96"/>
      <c r="VBG56" s="96"/>
      <c r="VBH56" s="96"/>
      <c r="VBI56" s="96"/>
      <c r="VBJ56" s="96"/>
      <c r="VBK56" s="96"/>
      <c r="VBL56" s="96"/>
      <c r="VBM56" s="96"/>
      <c r="VBN56" s="96"/>
      <c r="VBO56" s="83"/>
      <c r="VBP56" s="97"/>
      <c r="VBQ56" s="90"/>
      <c r="VBR56" s="91"/>
      <c r="VBS56" s="103"/>
      <c r="VBT56" s="104"/>
      <c r="VBU56" s="105"/>
      <c r="VBV56" s="118"/>
      <c r="VBW56" s="96"/>
      <c r="VBX56" s="86"/>
      <c r="VBY56" s="96"/>
      <c r="VBZ56" s="96"/>
      <c r="VCA56" s="96"/>
      <c r="VCB56" s="96"/>
      <c r="VCC56" s="96"/>
      <c r="VCD56" s="96"/>
      <c r="VCE56" s="96"/>
      <c r="VCF56" s="96"/>
      <c r="VCG56" s="96"/>
      <c r="VCH56" s="96"/>
      <c r="VCI56" s="96"/>
      <c r="VCJ56" s="96"/>
      <c r="VCK56" s="96"/>
      <c r="VCL56" s="96"/>
      <c r="VCM56" s="96"/>
      <c r="VCN56" s="96"/>
      <c r="VCO56" s="96"/>
      <c r="VCP56" s="96"/>
      <c r="VCQ56" s="96"/>
      <c r="VCR56" s="96"/>
      <c r="VCS56" s="96"/>
      <c r="VCT56" s="83"/>
      <c r="VCU56" s="97"/>
      <c r="VCV56" s="90"/>
      <c r="VCW56" s="91"/>
      <c r="VCX56" s="103"/>
      <c r="VCY56" s="104"/>
      <c r="VCZ56" s="105"/>
      <c r="VDA56" s="118"/>
      <c r="VDB56" s="96"/>
      <c r="VDC56" s="86"/>
      <c r="VDD56" s="96"/>
      <c r="VDE56" s="96"/>
      <c r="VDF56" s="96"/>
      <c r="VDG56" s="96"/>
      <c r="VDH56" s="96"/>
      <c r="VDI56" s="96"/>
      <c r="VDJ56" s="96"/>
      <c r="VDK56" s="96"/>
      <c r="VDL56" s="96"/>
      <c r="VDM56" s="96"/>
      <c r="VDN56" s="96"/>
      <c r="VDO56" s="96"/>
      <c r="VDP56" s="96"/>
      <c r="VDQ56" s="96"/>
      <c r="VDR56" s="96"/>
      <c r="VDS56" s="96"/>
      <c r="VDT56" s="96"/>
      <c r="VDU56" s="96"/>
      <c r="VDV56" s="96"/>
      <c r="VDW56" s="96"/>
      <c r="VDX56" s="96"/>
      <c r="VDY56" s="83"/>
      <c r="VDZ56" s="97"/>
      <c r="VEA56" s="90"/>
      <c r="VEB56" s="91"/>
      <c r="VEC56" s="103"/>
      <c r="VED56" s="104"/>
      <c r="VEE56" s="105"/>
      <c r="VEF56" s="118"/>
      <c r="VEG56" s="96"/>
      <c r="VEH56" s="86"/>
      <c r="VEI56" s="96"/>
      <c r="VEJ56" s="96"/>
      <c r="VEK56" s="96"/>
      <c r="VEL56" s="96"/>
      <c r="VEM56" s="96"/>
      <c r="VEN56" s="96"/>
      <c r="VEO56" s="96"/>
      <c r="VEP56" s="96"/>
      <c r="VEQ56" s="96"/>
      <c r="VER56" s="96"/>
      <c r="VES56" s="96"/>
      <c r="VET56" s="96"/>
      <c r="VEU56" s="96"/>
      <c r="VEV56" s="96"/>
      <c r="VEW56" s="96"/>
      <c r="VEX56" s="96"/>
      <c r="VEY56" s="96"/>
      <c r="VEZ56" s="96"/>
      <c r="VFA56" s="96"/>
      <c r="VFB56" s="96"/>
      <c r="VFC56" s="96"/>
      <c r="VFD56" s="83"/>
      <c r="VFE56" s="97"/>
      <c r="VFF56" s="90"/>
      <c r="VFG56" s="91"/>
      <c r="VFH56" s="103"/>
      <c r="VFI56" s="104"/>
      <c r="VFJ56" s="105"/>
      <c r="VFK56" s="118"/>
      <c r="VFL56" s="96"/>
      <c r="VFM56" s="86"/>
      <c r="VFN56" s="96"/>
      <c r="VFO56" s="96"/>
      <c r="VFP56" s="96"/>
      <c r="VFQ56" s="96"/>
      <c r="VFR56" s="96"/>
      <c r="VFS56" s="96"/>
      <c r="VFT56" s="96"/>
      <c r="VFU56" s="96"/>
      <c r="VFV56" s="96"/>
      <c r="VFW56" s="96"/>
      <c r="VFX56" s="96"/>
      <c r="VFY56" s="96"/>
      <c r="VFZ56" s="96"/>
      <c r="VGA56" s="96"/>
      <c r="VGB56" s="96"/>
      <c r="VGC56" s="96"/>
      <c r="VGD56" s="96"/>
      <c r="VGE56" s="96"/>
      <c r="VGF56" s="96"/>
      <c r="VGG56" s="96"/>
      <c r="VGH56" s="96"/>
      <c r="VGI56" s="83"/>
      <c r="VGJ56" s="97"/>
      <c r="VGK56" s="90"/>
      <c r="VGL56" s="91"/>
      <c r="VGM56" s="103"/>
      <c r="VGN56" s="104"/>
      <c r="VGO56" s="105"/>
      <c r="VGP56" s="118"/>
      <c r="VGQ56" s="96"/>
      <c r="VGR56" s="86"/>
      <c r="VGS56" s="96"/>
      <c r="VGT56" s="96"/>
      <c r="VGU56" s="96"/>
      <c r="VGV56" s="96"/>
      <c r="VGW56" s="96"/>
      <c r="VGX56" s="96"/>
      <c r="VGY56" s="96"/>
      <c r="VGZ56" s="96"/>
      <c r="VHA56" s="96"/>
      <c r="VHB56" s="96"/>
      <c r="VHC56" s="96"/>
      <c r="VHD56" s="96"/>
      <c r="VHE56" s="96"/>
      <c r="VHF56" s="96"/>
      <c r="VHG56" s="96"/>
      <c r="VHH56" s="96"/>
      <c r="VHI56" s="96"/>
      <c r="VHJ56" s="96"/>
      <c r="VHK56" s="96"/>
      <c r="VHL56" s="96"/>
      <c r="VHM56" s="96"/>
      <c r="VHN56" s="83"/>
      <c r="VHO56" s="97"/>
      <c r="VHP56" s="90"/>
      <c r="VHQ56" s="91"/>
      <c r="VHR56" s="103"/>
      <c r="VHS56" s="104"/>
      <c r="VHT56" s="105"/>
      <c r="VHU56" s="118"/>
      <c r="VHV56" s="96"/>
      <c r="VHW56" s="86"/>
      <c r="VHX56" s="96"/>
      <c r="VHY56" s="96"/>
      <c r="VHZ56" s="96"/>
      <c r="VIA56" s="96"/>
      <c r="VIB56" s="96"/>
      <c r="VIC56" s="96"/>
      <c r="VID56" s="96"/>
      <c r="VIE56" s="96"/>
      <c r="VIF56" s="96"/>
      <c r="VIG56" s="96"/>
      <c r="VIH56" s="96"/>
      <c r="VII56" s="96"/>
      <c r="VIJ56" s="96"/>
      <c r="VIK56" s="96"/>
      <c r="VIL56" s="96"/>
      <c r="VIM56" s="96"/>
      <c r="VIN56" s="96"/>
      <c r="VIO56" s="96"/>
      <c r="VIP56" s="96"/>
      <c r="VIQ56" s="96"/>
      <c r="VIR56" s="96"/>
      <c r="VIS56" s="83"/>
      <c r="VIT56" s="97"/>
      <c r="VIU56" s="90"/>
      <c r="VIV56" s="91"/>
      <c r="VIW56" s="103"/>
      <c r="VIX56" s="104"/>
      <c r="VIY56" s="105"/>
      <c r="VIZ56" s="118"/>
      <c r="VJA56" s="96"/>
      <c r="VJB56" s="86"/>
      <c r="VJC56" s="96"/>
      <c r="VJD56" s="96"/>
      <c r="VJE56" s="96"/>
      <c r="VJF56" s="96"/>
      <c r="VJG56" s="96"/>
      <c r="VJH56" s="96"/>
      <c r="VJI56" s="96"/>
      <c r="VJJ56" s="96"/>
      <c r="VJK56" s="96"/>
      <c r="VJL56" s="96"/>
      <c r="VJM56" s="96"/>
      <c r="VJN56" s="96"/>
      <c r="VJO56" s="96"/>
      <c r="VJP56" s="96"/>
      <c r="VJQ56" s="96"/>
      <c r="VJR56" s="96"/>
      <c r="VJS56" s="96"/>
      <c r="VJT56" s="96"/>
      <c r="VJU56" s="96"/>
      <c r="VJV56" s="96"/>
      <c r="VJW56" s="96"/>
      <c r="VJX56" s="83"/>
      <c r="VJY56" s="97"/>
      <c r="VJZ56" s="90"/>
      <c r="VKA56" s="91"/>
      <c r="VKB56" s="103"/>
      <c r="VKC56" s="104"/>
      <c r="VKD56" s="105"/>
      <c r="VKE56" s="118"/>
      <c r="VKF56" s="96"/>
      <c r="VKG56" s="86"/>
      <c r="VKH56" s="96"/>
      <c r="VKI56" s="96"/>
      <c r="VKJ56" s="96"/>
      <c r="VKK56" s="96"/>
      <c r="VKL56" s="96"/>
      <c r="VKM56" s="96"/>
      <c r="VKN56" s="96"/>
      <c r="VKO56" s="96"/>
      <c r="VKP56" s="96"/>
      <c r="VKQ56" s="96"/>
      <c r="VKR56" s="96"/>
      <c r="VKS56" s="96"/>
      <c r="VKT56" s="96"/>
      <c r="VKU56" s="96"/>
      <c r="VKV56" s="96"/>
      <c r="VKW56" s="96"/>
      <c r="VKX56" s="96"/>
      <c r="VKY56" s="96"/>
      <c r="VKZ56" s="96"/>
      <c r="VLA56" s="96"/>
      <c r="VLB56" s="96"/>
      <c r="VLC56" s="83"/>
      <c r="VLD56" s="97"/>
      <c r="VLE56" s="90"/>
      <c r="VLF56" s="91"/>
      <c r="VLG56" s="103"/>
      <c r="VLH56" s="104"/>
      <c r="VLI56" s="105"/>
      <c r="VLJ56" s="118"/>
      <c r="VLK56" s="96"/>
      <c r="VLL56" s="86"/>
      <c r="VLM56" s="96"/>
      <c r="VLN56" s="96"/>
      <c r="VLO56" s="96"/>
      <c r="VLP56" s="96"/>
      <c r="VLQ56" s="96"/>
      <c r="VLR56" s="96"/>
      <c r="VLS56" s="96"/>
      <c r="VLT56" s="96"/>
      <c r="VLU56" s="96"/>
      <c r="VLV56" s="96"/>
      <c r="VLW56" s="96"/>
      <c r="VLX56" s="96"/>
      <c r="VLY56" s="96"/>
      <c r="VLZ56" s="96"/>
      <c r="VMA56" s="96"/>
      <c r="VMB56" s="96"/>
      <c r="VMC56" s="96"/>
      <c r="VMD56" s="96"/>
      <c r="VME56" s="96"/>
      <c r="VMF56" s="96"/>
      <c r="VMG56" s="96"/>
      <c r="VMH56" s="83"/>
      <c r="VMI56" s="97"/>
      <c r="VMJ56" s="90"/>
      <c r="VMK56" s="91"/>
      <c r="VML56" s="103"/>
      <c r="VMM56" s="104"/>
      <c r="VMN56" s="105"/>
      <c r="VMO56" s="118"/>
      <c r="VMP56" s="96"/>
      <c r="VMQ56" s="86"/>
      <c r="VMR56" s="96"/>
      <c r="VMS56" s="96"/>
      <c r="VMT56" s="96"/>
      <c r="VMU56" s="96"/>
      <c r="VMV56" s="96"/>
      <c r="VMW56" s="96"/>
      <c r="VMX56" s="96"/>
      <c r="VMY56" s="96"/>
      <c r="VMZ56" s="96"/>
      <c r="VNA56" s="96"/>
      <c r="VNB56" s="96"/>
      <c r="VNC56" s="96"/>
      <c r="VND56" s="96"/>
      <c r="VNE56" s="96"/>
      <c r="VNF56" s="96"/>
      <c r="VNG56" s="96"/>
      <c r="VNH56" s="96"/>
      <c r="VNI56" s="96"/>
      <c r="VNJ56" s="96"/>
      <c r="VNK56" s="96"/>
      <c r="VNL56" s="96"/>
      <c r="VNM56" s="83"/>
      <c r="VNN56" s="97"/>
      <c r="VNO56" s="90"/>
      <c r="VNP56" s="91"/>
      <c r="VNQ56" s="103"/>
      <c r="VNR56" s="104"/>
      <c r="VNS56" s="105"/>
      <c r="VNT56" s="118"/>
      <c r="VNU56" s="96"/>
      <c r="VNV56" s="86"/>
      <c r="VNW56" s="96"/>
      <c r="VNX56" s="96"/>
      <c r="VNY56" s="96"/>
      <c r="VNZ56" s="96"/>
      <c r="VOA56" s="96"/>
      <c r="VOB56" s="96"/>
      <c r="VOC56" s="96"/>
      <c r="VOD56" s="96"/>
      <c r="VOE56" s="96"/>
      <c r="VOF56" s="96"/>
      <c r="VOG56" s="96"/>
      <c r="VOH56" s="96"/>
      <c r="VOI56" s="96"/>
      <c r="VOJ56" s="96"/>
      <c r="VOK56" s="96"/>
      <c r="VOL56" s="96"/>
      <c r="VOM56" s="96"/>
      <c r="VON56" s="96"/>
      <c r="VOO56" s="96"/>
      <c r="VOP56" s="96"/>
      <c r="VOQ56" s="96"/>
      <c r="VOR56" s="83"/>
      <c r="VOS56" s="97"/>
      <c r="VOT56" s="90"/>
      <c r="VOU56" s="91"/>
      <c r="VOV56" s="103"/>
      <c r="VOW56" s="104"/>
      <c r="VOX56" s="105"/>
      <c r="VOY56" s="118"/>
      <c r="VOZ56" s="96"/>
      <c r="VPA56" s="86"/>
      <c r="VPB56" s="96"/>
      <c r="VPC56" s="96"/>
      <c r="VPD56" s="96"/>
      <c r="VPE56" s="96"/>
      <c r="VPF56" s="96"/>
      <c r="VPG56" s="96"/>
      <c r="VPH56" s="96"/>
      <c r="VPI56" s="96"/>
      <c r="VPJ56" s="96"/>
      <c r="VPK56" s="96"/>
      <c r="VPL56" s="96"/>
      <c r="VPM56" s="96"/>
      <c r="VPN56" s="96"/>
      <c r="VPO56" s="96"/>
      <c r="VPP56" s="96"/>
      <c r="VPQ56" s="96"/>
      <c r="VPR56" s="96"/>
      <c r="VPS56" s="96"/>
      <c r="VPT56" s="96"/>
      <c r="VPU56" s="96"/>
      <c r="VPV56" s="96"/>
      <c r="VPW56" s="83"/>
      <c r="VPX56" s="97"/>
      <c r="VPY56" s="90"/>
      <c r="VPZ56" s="91"/>
      <c r="VQA56" s="103"/>
      <c r="VQB56" s="104"/>
      <c r="VQC56" s="105"/>
      <c r="VQD56" s="118"/>
      <c r="VQE56" s="96"/>
      <c r="VQF56" s="86"/>
      <c r="VQG56" s="96"/>
      <c r="VQH56" s="96"/>
      <c r="VQI56" s="96"/>
      <c r="VQJ56" s="96"/>
      <c r="VQK56" s="96"/>
      <c r="VQL56" s="96"/>
      <c r="VQM56" s="96"/>
      <c r="VQN56" s="96"/>
      <c r="VQO56" s="96"/>
      <c r="VQP56" s="96"/>
      <c r="VQQ56" s="96"/>
      <c r="VQR56" s="96"/>
      <c r="VQS56" s="96"/>
      <c r="VQT56" s="96"/>
      <c r="VQU56" s="96"/>
      <c r="VQV56" s="96"/>
      <c r="VQW56" s="96"/>
      <c r="VQX56" s="96"/>
      <c r="VQY56" s="96"/>
      <c r="VQZ56" s="96"/>
      <c r="VRA56" s="96"/>
      <c r="VRB56" s="83"/>
      <c r="VRC56" s="97"/>
      <c r="VRD56" s="90"/>
      <c r="VRE56" s="91"/>
      <c r="VRF56" s="103"/>
      <c r="VRG56" s="104"/>
      <c r="VRH56" s="105"/>
      <c r="VRI56" s="118"/>
      <c r="VRJ56" s="96"/>
      <c r="VRK56" s="86"/>
      <c r="VRL56" s="96"/>
      <c r="VRM56" s="96"/>
      <c r="VRN56" s="96"/>
      <c r="VRO56" s="96"/>
      <c r="VRP56" s="96"/>
      <c r="VRQ56" s="96"/>
      <c r="VRR56" s="96"/>
      <c r="VRS56" s="96"/>
      <c r="VRT56" s="96"/>
      <c r="VRU56" s="96"/>
      <c r="VRV56" s="96"/>
      <c r="VRW56" s="96"/>
      <c r="VRX56" s="96"/>
      <c r="VRY56" s="96"/>
      <c r="VRZ56" s="96"/>
      <c r="VSA56" s="96"/>
      <c r="VSB56" s="96"/>
      <c r="VSC56" s="96"/>
      <c r="VSD56" s="96"/>
      <c r="VSE56" s="96"/>
      <c r="VSF56" s="96"/>
      <c r="VSG56" s="83"/>
      <c r="VSH56" s="97"/>
      <c r="VSI56" s="90"/>
      <c r="VSJ56" s="91"/>
      <c r="VSK56" s="103"/>
      <c r="VSL56" s="104"/>
      <c r="VSM56" s="105"/>
      <c r="VSN56" s="118"/>
      <c r="VSO56" s="96"/>
      <c r="VSP56" s="86"/>
      <c r="VSQ56" s="96"/>
      <c r="VSR56" s="96"/>
      <c r="VSS56" s="96"/>
      <c r="VST56" s="96"/>
      <c r="VSU56" s="96"/>
      <c r="VSV56" s="96"/>
      <c r="VSW56" s="96"/>
      <c r="VSX56" s="96"/>
      <c r="VSY56" s="96"/>
      <c r="VSZ56" s="96"/>
      <c r="VTA56" s="96"/>
      <c r="VTB56" s="96"/>
      <c r="VTC56" s="96"/>
      <c r="VTD56" s="96"/>
      <c r="VTE56" s="96"/>
      <c r="VTF56" s="96"/>
      <c r="VTG56" s="96"/>
      <c r="VTH56" s="96"/>
      <c r="VTI56" s="96"/>
      <c r="VTJ56" s="96"/>
      <c r="VTK56" s="96"/>
      <c r="VTL56" s="83"/>
      <c r="VTM56" s="97"/>
      <c r="VTN56" s="90"/>
      <c r="VTO56" s="91"/>
      <c r="VTP56" s="103"/>
      <c r="VTQ56" s="104"/>
      <c r="VTR56" s="105"/>
      <c r="VTS56" s="118"/>
      <c r="VTT56" s="96"/>
      <c r="VTU56" s="86"/>
      <c r="VTV56" s="96"/>
      <c r="VTW56" s="96"/>
      <c r="VTX56" s="96"/>
      <c r="VTY56" s="96"/>
      <c r="VTZ56" s="96"/>
      <c r="VUA56" s="96"/>
      <c r="VUB56" s="96"/>
      <c r="VUC56" s="96"/>
      <c r="VUD56" s="96"/>
      <c r="VUE56" s="96"/>
      <c r="VUF56" s="96"/>
      <c r="VUG56" s="96"/>
      <c r="VUH56" s="96"/>
      <c r="VUI56" s="96"/>
      <c r="VUJ56" s="96"/>
      <c r="VUK56" s="96"/>
      <c r="VUL56" s="96"/>
      <c r="VUM56" s="96"/>
      <c r="VUN56" s="96"/>
      <c r="VUO56" s="96"/>
      <c r="VUP56" s="96"/>
      <c r="VUQ56" s="83"/>
      <c r="VUR56" s="97"/>
      <c r="VUS56" s="90"/>
      <c r="VUT56" s="91"/>
      <c r="VUU56" s="103"/>
      <c r="VUV56" s="104"/>
      <c r="VUW56" s="105"/>
      <c r="VUX56" s="118"/>
      <c r="VUY56" s="96"/>
      <c r="VUZ56" s="86"/>
      <c r="VVA56" s="96"/>
      <c r="VVB56" s="96"/>
      <c r="VVC56" s="96"/>
      <c r="VVD56" s="96"/>
      <c r="VVE56" s="96"/>
      <c r="VVF56" s="96"/>
      <c r="VVG56" s="96"/>
      <c r="VVH56" s="96"/>
      <c r="VVI56" s="96"/>
      <c r="VVJ56" s="96"/>
      <c r="VVK56" s="96"/>
      <c r="VVL56" s="96"/>
      <c r="VVM56" s="96"/>
      <c r="VVN56" s="96"/>
      <c r="VVO56" s="96"/>
      <c r="VVP56" s="96"/>
      <c r="VVQ56" s="96"/>
      <c r="VVR56" s="96"/>
      <c r="VVS56" s="96"/>
      <c r="VVT56" s="96"/>
      <c r="VVU56" s="96"/>
      <c r="VVV56" s="83"/>
      <c r="VVW56" s="97"/>
      <c r="VVX56" s="90"/>
      <c r="VVY56" s="91"/>
      <c r="VVZ56" s="103"/>
      <c r="VWA56" s="104"/>
      <c r="VWB56" s="105"/>
      <c r="VWC56" s="118"/>
      <c r="VWD56" s="96"/>
      <c r="VWE56" s="86"/>
      <c r="VWF56" s="96"/>
      <c r="VWG56" s="96"/>
      <c r="VWH56" s="96"/>
      <c r="VWI56" s="96"/>
      <c r="VWJ56" s="96"/>
      <c r="VWK56" s="96"/>
      <c r="VWL56" s="96"/>
      <c r="VWM56" s="96"/>
      <c r="VWN56" s="96"/>
      <c r="VWO56" s="96"/>
      <c r="VWP56" s="96"/>
      <c r="VWQ56" s="96"/>
      <c r="VWR56" s="96"/>
      <c r="VWS56" s="96"/>
      <c r="VWT56" s="96"/>
      <c r="VWU56" s="96"/>
      <c r="VWV56" s="96"/>
      <c r="VWW56" s="96"/>
      <c r="VWX56" s="96"/>
      <c r="VWY56" s="96"/>
      <c r="VWZ56" s="96"/>
      <c r="VXA56" s="83"/>
      <c r="VXB56" s="97"/>
      <c r="VXC56" s="90"/>
      <c r="VXD56" s="91"/>
      <c r="VXE56" s="103"/>
      <c r="VXF56" s="104"/>
      <c r="VXG56" s="105"/>
      <c r="VXH56" s="118"/>
      <c r="VXI56" s="96"/>
      <c r="VXJ56" s="86"/>
      <c r="VXK56" s="96"/>
      <c r="VXL56" s="96"/>
      <c r="VXM56" s="96"/>
      <c r="VXN56" s="96"/>
      <c r="VXO56" s="96"/>
      <c r="VXP56" s="96"/>
      <c r="VXQ56" s="96"/>
      <c r="VXR56" s="96"/>
      <c r="VXS56" s="96"/>
      <c r="VXT56" s="96"/>
      <c r="VXU56" s="96"/>
      <c r="VXV56" s="96"/>
      <c r="VXW56" s="96"/>
      <c r="VXX56" s="96"/>
      <c r="VXY56" s="96"/>
      <c r="VXZ56" s="96"/>
      <c r="VYA56" s="96"/>
      <c r="VYB56" s="96"/>
      <c r="VYC56" s="96"/>
      <c r="VYD56" s="96"/>
      <c r="VYE56" s="96"/>
      <c r="VYF56" s="83"/>
      <c r="VYG56" s="97"/>
      <c r="VYH56" s="90"/>
      <c r="VYI56" s="91"/>
      <c r="VYJ56" s="103"/>
      <c r="VYK56" s="104"/>
      <c r="VYL56" s="105"/>
      <c r="VYM56" s="118"/>
      <c r="VYN56" s="96"/>
      <c r="VYO56" s="86"/>
      <c r="VYP56" s="96"/>
      <c r="VYQ56" s="96"/>
      <c r="VYR56" s="96"/>
      <c r="VYS56" s="96"/>
      <c r="VYT56" s="96"/>
      <c r="VYU56" s="96"/>
      <c r="VYV56" s="96"/>
      <c r="VYW56" s="96"/>
      <c r="VYX56" s="96"/>
      <c r="VYY56" s="96"/>
      <c r="VYZ56" s="96"/>
      <c r="VZA56" s="96"/>
      <c r="VZB56" s="96"/>
      <c r="VZC56" s="96"/>
      <c r="VZD56" s="96"/>
      <c r="VZE56" s="96"/>
      <c r="VZF56" s="96"/>
      <c r="VZG56" s="96"/>
      <c r="VZH56" s="96"/>
      <c r="VZI56" s="96"/>
      <c r="VZJ56" s="96"/>
      <c r="VZK56" s="83"/>
      <c r="VZL56" s="97"/>
      <c r="VZM56" s="90"/>
      <c r="VZN56" s="91"/>
      <c r="VZO56" s="103"/>
      <c r="VZP56" s="104"/>
      <c r="VZQ56" s="105"/>
      <c r="VZR56" s="118"/>
      <c r="VZS56" s="96"/>
      <c r="VZT56" s="86"/>
      <c r="VZU56" s="96"/>
      <c r="VZV56" s="96"/>
      <c r="VZW56" s="96"/>
      <c r="VZX56" s="96"/>
      <c r="VZY56" s="96"/>
      <c r="VZZ56" s="96"/>
      <c r="WAA56" s="96"/>
      <c r="WAB56" s="96"/>
      <c r="WAC56" s="96"/>
      <c r="WAD56" s="96"/>
      <c r="WAE56" s="96"/>
      <c r="WAF56" s="96"/>
      <c r="WAG56" s="96"/>
      <c r="WAH56" s="96"/>
      <c r="WAI56" s="96"/>
      <c r="WAJ56" s="96"/>
      <c r="WAK56" s="96"/>
      <c r="WAL56" s="96"/>
      <c r="WAM56" s="96"/>
      <c r="WAN56" s="96"/>
      <c r="WAO56" s="96"/>
      <c r="WAP56" s="83"/>
      <c r="WAQ56" s="97"/>
      <c r="WAR56" s="90"/>
      <c r="WAS56" s="91"/>
      <c r="WAT56" s="103"/>
      <c r="WAU56" s="104"/>
      <c r="WAV56" s="105"/>
      <c r="WAW56" s="118"/>
      <c r="WAX56" s="96"/>
      <c r="WAY56" s="86"/>
      <c r="WAZ56" s="96"/>
      <c r="WBA56" s="96"/>
      <c r="WBB56" s="96"/>
      <c r="WBC56" s="96"/>
      <c r="WBD56" s="96"/>
      <c r="WBE56" s="96"/>
      <c r="WBF56" s="96"/>
      <c r="WBG56" s="96"/>
      <c r="WBH56" s="96"/>
      <c r="WBI56" s="96"/>
      <c r="WBJ56" s="96"/>
      <c r="WBK56" s="96"/>
      <c r="WBL56" s="96"/>
      <c r="WBM56" s="96"/>
      <c r="WBN56" s="96"/>
      <c r="WBO56" s="96"/>
      <c r="WBP56" s="96"/>
      <c r="WBQ56" s="96"/>
      <c r="WBR56" s="96"/>
      <c r="WBS56" s="96"/>
      <c r="WBT56" s="96"/>
      <c r="WBU56" s="83"/>
      <c r="WBV56" s="97"/>
      <c r="WBW56" s="90"/>
      <c r="WBX56" s="91"/>
      <c r="WBY56" s="103"/>
      <c r="WBZ56" s="104"/>
      <c r="WCA56" s="105"/>
      <c r="WCB56" s="118"/>
      <c r="WCC56" s="96"/>
      <c r="WCD56" s="86"/>
      <c r="WCE56" s="96"/>
      <c r="WCF56" s="96"/>
      <c r="WCG56" s="96"/>
      <c r="WCH56" s="96"/>
      <c r="WCI56" s="96"/>
      <c r="WCJ56" s="96"/>
      <c r="WCK56" s="96"/>
      <c r="WCL56" s="96"/>
      <c r="WCM56" s="96"/>
      <c r="WCN56" s="96"/>
      <c r="WCO56" s="96"/>
      <c r="WCP56" s="96"/>
      <c r="WCQ56" s="96"/>
      <c r="WCR56" s="96"/>
      <c r="WCS56" s="96"/>
      <c r="WCT56" s="96"/>
      <c r="WCU56" s="96"/>
      <c r="WCV56" s="96"/>
      <c r="WCW56" s="96"/>
      <c r="WCX56" s="96"/>
      <c r="WCY56" s="96"/>
      <c r="WCZ56" s="83"/>
      <c r="WDA56" s="97"/>
      <c r="WDB56" s="90"/>
      <c r="WDC56" s="91"/>
      <c r="WDD56" s="103"/>
      <c r="WDE56" s="104"/>
      <c r="WDF56" s="105"/>
      <c r="WDG56" s="118"/>
      <c r="WDH56" s="96"/>
      <c r="WDI56" s="86"/>
      <c r="WDJ56" s="96"/>
      <c r="WDK56" s="96"/>
      <c r="WDL56" s="96"/>
      <c r="WDM56" s="96"/>
      <c r="WDN56" s="96"/>
      <c r="WDO56" s="96"/>
      <c r="WDP56" s="96"/>
      <c r="WDQ56" s="96"/>
      <c r="WDR56" s="96"/>
      <c r="WDS56" s="96"/>
      <c r="WDT56" s="96"/>
      <c r="WDU56" s="96"/>
      <c r="WDV56" s="96"/>
      <c r="WDW56" s="96"/>
      <c r="WDX56" s="96"/>
      <c r="WDY56" s="96"/>
      <c r="WDZ56" s="96"/>
      <c r="WEA56" s="96"/>
      <c r="WEB56" s="96"/>
      <c r="WEC56" s="96"/>
      <c r="WED56" s="96"/>
      <c r="WEE56" s="83"/>
      <c r="WEF56" s="97"/>
      <c r="WEG56" s="90"/>
      <c r="WEH56" s="91"/>
      <c r="WEI56" s="103"/>
      <c r="WEJ56" s="104"/>
      <c r="WEK56" s="105"/>
      <c r="WEL56" s="118"/>
      <c r="WEM56" s="96"/>
      <c r="WEN56" s="86"/>
      <c r="WEO56" s="96"/>
      <c r="WEP56" s="96"/>
      <c r="WEQ56" s="96"/>
      <c r="WER56" s="96"/>
      <c r="WES56" s="96"/>
      <c r="WET56" s="96"/>
      <c r="WEU56" s="96"/>
      <c r="WEV56" s="96"/>
      <c r="WEW56" s="96"/>
      <c r="WEX56" s="96"/>
      <c r="WEY56" s="96"/>
      <c r="WEZ56" s="96"/>
      <c r="WFA56" s="96"/>
      <c r="WFB56" s="96"/>
      <c r="WFC56" s="96"/>
      <c r="WFD56" s="96"/>
      <c r="WFE56" s="96"/>
      <c r="WFF56" s="96"/>
      <c r="WFG56" s="96"/>
      <c r="WFH56" s="96"/>
      <c r="WFI56" s="96"/>
      <c r="WFJ56" s="83"/>
      <c r="WFK56" s="97"/>
      <c r="WFL56" s="90"/>
      <c r="WFM56" s="91"/>
      <c r="WFN56" s="103"/>
      <c r="WFO56" s="104"/>
      <c r="WFP56" s="105"/>
      <c r="WFQ56" s="118"/>
      <c r="WFR56" s="96"/>
      <c r="WFS56" s="86"/>
      <c r="WFT56" s="96"/>
      <c r="WFU56" s="96"/>
      <c r="WFV56" s="96"/>
      <c r="WFW56" s="96"/>
      <c r="WFX56" s="96"/>
      <c r="WFY56" s="96"/>
      <c r="WFZ56" s="96"/>
      <c r="WGA56" s="96"/>
      <c r="WGB56" s="96"/>
      <c r="WGC56" s="96"/>
      <c r="WGD56" s="96"/>
      <c r="WGE56" s="96"/>
      <c r="WGF56" s="96"/>
      <c r="WGG56" s="96"/>
      <c r="WGH56" s="96"/>
      <c r="WGI56" s="96"/>
      <c r="WGJ56" s="96"/>
      <c r="WGK56" s="96"/>
      <c r="WGL56" s="96"/>
      <c r="WGM56" s="96"/>
      <c r="WGN56" s="96"/>
      <c r="WGO56" s="83"/>
      <c r="WGP56" s="97"/>
      <c r="WGQ56" s="90"/>
      <c r="WGR56" s="91"/>
      <c r="WGS56" s="103"/>
      <c r="WGT56" s="104"/>
      <c r="WGU56" s="105"/>
      <c r="WGV56" s="118"/>
      <c r="WGW56" s="96"/>
      <c r="WGX56" s="86"/>
      <c r="WGY56" s="96"/>
      <c r="WGZ56" s="96"/>
      <c r="WHA56" s="96"/>
      <c r="WHB56" s="96"/>
      <c r="WHC56" s="96"/>
      <c r="WHD56" s="96"/>
      <c r="WHE56" s="96"/>
      <c r="WHF56" s="96"/>
      <c r="WHG56" s="96"/>
      <c r="WHH56" s="96"/>
      <c r="WHI56" s="96"/>
      <c r="WHJ56" s="96"/>
      <c r="WHK56" s="96"/>
      <c r="WHL56" s="96"/>
      <c r="WHM56" s="96"/>
      <c r="WHN56" s="96"/>
      <c r="WHO56" s="96"/>
      <c r="WHP56" s="96"/>
      <c r="WHQ56" s="96"/>
      <c r="WHR56" s="96"/>
      <c r="WHS56" s="96"/>
      <c r="WHT56" s="83"/>
      <c r="WHU56" s="97"/>
      <c r="WHV56" s="90"/>
      <c r="WHW56" s="91"/>
      <c r="WHX56" s="103"/>
      <c r="WHY56" s="104"/>
      <c r="WHZ56" s="105"/>
      <c r="WIA56" s="118"/>
      <c r="WIB56" s="96"/>
      <c r="WIC56" s="86"/>
      <c r="WID56" s="96"/>
      <c r="WIE56" s="96"/>
      <c r="WIF56" s="96"/>
      <c r="WIG56" s="96"/>
      <c r="WIH56" s="96"/>
      <c r="WII56" s="96"/>
      <c r="WIJ56" s="96"/>
      <c r="WIK56" s="96"/>
      <c r="WIL56" s="96"/>
      <c r="WIM56" s="96"/>
      <c r="WIN56" s="96"/>
      <c r="WIO56" s="96"/>
      <c r="WIP56" s="96"/>
      <c r="WIQ56" s="96"/>
      <c r="WIR56" s="96"/>
      <c r="WIS56" s="96"/>
      <c r="WIT56" s="96"/>
      <c r="WIU56" s="96"/>
      <c r="WIV56" s="96"/>
      <c r="WIW56" s="96"/>
      <c r="WIX56" s="96"/>
      <c r="WIY56" s="83"/>
      <c r="WIZ56" s="97"/>
      <c r="WJA56" s="90"/>
      <c r="WJB56" s="91"/>
      <c r="WJC56" s="103"/>
      <c r="WJD56" s="104"/>
      <c r="WJE56" s="105"/>
      <c r="WJF56" s="118"/>
      <c r="WJG56" s="96"/>
      <c r="WJH56" s="86"/>
      <c r="WJI56" s="96"/>
      <c r="WJJ56" s="96"/>
      <c r="WJK56" s="96"/>
      <c r="WJL56" s="96"/>
      <c r="WJM56" s="96"/>
      <c r="WJN56" s="96"/>
      <c r="WJO56" s="96"/>
      <c r="WJP56" s="96"/>
      <c r="WJQ56" s="96"/>
      <c r="WJR56" s="96"/>
      <c r="WJS56" s="96"/>
      <c r="WJT56" s="96"/>
      <c r="WJU56" s="96"/>
      <c r="WJV56" s="96"/>
      <c r="WJW56" s="96"/>
      <c r="WJX56" s="96"/>
      <c r="WJY56" s="96"/>
      <c r="WJZ56" s="96"/>
      <c r="WKA56" s="96"/>
      <c r="WKB56" s="96"/>
      <c r="WKC56" s="96"/>
      <c r="WKD56" s="83"/>
      <c r="WKE56" s="97"/>
      <c r="WKF56" s="90"/>
      <c r="WKG56" s="91"/>
      <c r="WKH56" s="103"/>
      <c r="WKI56" s="104"/>
      <c r="WKJ56" s="105"/>
      <c r="WKK56" s="118"/>
      <c r="WKL56" s="96"/>
      <c r="WKM56" s="86"/>
      <c r="WKN56" s="96"/>
      <c r="WKO56" s="96"/>
      <c r="WKP56" s="96"/>
      <c r="WKQ56" s="96"/>
      <c r="WKR56" s="96"/>
      <c r="WKS56" s="96"/>
      <c r="WKT56" s="96"/>
      <c r="WKU56" s="96"/>
      <c r="WKV56" s="96"/>
      <c r="WKW56" s="96"/>
      <c r="WKX56" s="96"/>
      <c r="WKY56" s="96"/>
      <c r="WKZ56" s="96"/>
      <c r="WLA56" s="96"/>
      <c r="WLB56" s="96"/>
      <c r="WLC56" s="96"/>
      <c r="WLD56" s="96"/>
      <c r="WLE56" s="96"/>
      <c r="WLF56" s="96"/>
      <c r="WLG56" s="96"/>
      <c r="WLH56" s="96"/>
      <c r="WLI56" s="83"/>
      <c r="WLJ56" s="97"/>
      <c r="WLK56" s="90"/>
      <c r="WLL56" s="91"/>
      <c r="WLM56" s="103"/>
      <c r="WLN56" s="104"/>
      <c r="WLO56" s="105"/>
      <c r="WLP56" s="118"/>
      <c r="WLQ56" s="96"/>
      <c r="WLR56" s="86"/>
      <c r="WLS56" s="96"/>
      <c r="WLT56" s="96"/>
      <c r="WLU56" s="96"/>
      <c r="WLV56" s="96"/>
      <c r="WLW56" s="96"/>
      <c r="WLX56" s="96"/>
      <c r="WLY56" s="96"/>
      <c r="WLZ56" s="96"/>
      <c r="WMA56" s="96"/>
      <c r="WMB56" s="96"/>
      <c r="WMC56" s="96"/>
      <c r="WMD56" s="96"/>
      <c r="WME56" s="96"/>
      <c r="WMF56" s="96"/>
      <c r="WMG56" s="96"/>
      <c r="WMH56" s="96"/>
      <c r="WMI56" s="96"/>
      <c r="WMJ56" s="96"/>
      <c r="WMK56" s="96"/>
      <c r="WML56" s="96"/>
      <c r="WMM56" s="96"/>
      <c r="WMN56" s="83"/>
      <c r="WMO56" s="97"/>
      <c r="WMP56" s="90"/>
      <c r="WMQ56" s="91"/>
      <c r="WMR56" s="103"/>
      <c r="WMS56" s="104"/>
      <c r="WMT56" s="105"/>
      <c r="WMU56" s="118"/>
      <c r="WMV56" s="96"/>
      <c r="WMW56" s="86"/>
      <c r="WMX56" s="96"/>
      <c r="WMY56" s="96"/>
      <c r="WMZ56" s="96"/>
      <c r="WNA56" s="96"/>
      <c r="WNB56" s="96"/>
      <c r="WNC56" s="96"/>
      <c r="WND56" s="96"/>
      <c r="WNE56" s="96"/>
      <c r="WNF56" s="96"/>
      <c r="WNG56" s="96"/>
      <c r="WNH56" s="96"/>
      <c r="WNI56" s="96"/>
      <c r="WNJ56" s="96"/>
      <c r="WNK56" s="96"/>
      <c r="WNL56" s="96"/>
      <c r="WNM56" s="96"/>
      <c r="WNN56" s="96"/>
      <c r="WNO56" s="96"/>
      <c r="WNP56" s="96"/>
      <c r="WNQ56" s="96"/>
      <c r="WNR56" s="96"/>
      <c r="WNS56" s="83"/>
      <c r="WNT56" s="97"/>
      <c r="WNU56" s="90"/>
      <c r="WNV56" s="91"/>
      <c r="WNW56" s="103"/>
      <c r="WNX56" s="104"/>
      <c r="WNY56" s="105"/>
      <c r="WNZ56" s="118"/>
      <c r="WOA56" s="96"/>
      <c r="WOB56" s="86"/>
      <c r="WOC56" s="96"/>
      <c r="WOD56" s="96"/>
      <c r="WOE56" s="96"/>
      <c r="WOF56" s="96"/>
      <c r="WOG56" s="96"/>
      <c r="WOH56" s="96"/>
      <c r="WOI56" s="96"/>
      <c r="WOJ56" s="96"/>
      <c r="WOK56" s="96"/>
      <c r="WOL56" s="96"/>
      <c r="WOM56" s="96"/>
      <c r="WON56" s="96"/>
      <c r="WOO56" s="96"/>
      <c r="WOP56" s="96"/>
      <c r="WOQ56" s="96"/>
      <c r="WOR56" s="96"/>
      <c r="WOS56" s="96"/>
      <c r="WOT56" s="96"/>
      <c r="WOU56" s="96"/>
      <c r="WOV56" s="96"/>
      <c r="WOW56" s="96"/>
      <c r="WOX56" s="83"/>
      <c r="WOY56" s="97"/>
      <c r="WOZ56" s="90"/>
      <c r="WPA56" s="91"/>
      <c r="WPB56" s="103"/>
      <c r="WPC56" s="104"/>
      <c r="WPD56" s="105"/>
      <c r="WPE56" s="118"/>
      <c r="WPF56" s="96"/>
      <c r="WPG56" s="86"/>
      <c r="WPH56" s="96"/>
      <c r="WPI56" s="96"/>
      <c r="WPJ56" s="96"/>
      <c r="WPK56" s="96"/>
      <c r="WPL56" s="96"/>
      <c r="WPM56" s="96"/>
      <c r="WPN56" s="96"/>
      <c r="WPO56" s="96"/>
      <c r="WPP56" s="96"/>
      <c r="WPQ56" s="96"/>
      <c r="WPR56" s="96"/>
      <c r="WPS56" s="96"/>
      <c r="WPT56" s="96"/>
      <c r="WPU56" s="96"/>
      <c r="WPV56" s="96"/>
      <c r="WPW56" s="96"/>
      <c r="WPX56" s="96"/>
      <c r="WPY56" s="96"/>
      <c r="WPZ56" s="96"/>
      <c r="WQA56" s="96"/>
      <c r="WQB56" s="96"/>
      <c r="WQC56" s="83"/>
      <c r="WQD56" s="97"/>
      <c r="WQE56" s="90"/>
      <c r="WQF56" s="91"/>
      <c r="WQG56" s="103"/>
      <c r="WQH56" s="104"/>
      <c r="WQI56" s="105"/>
      <c r="WQJ56" s="118"/>
      <c r="WQK56" s="96"/>
      <c r="WQL56" s="86"/>
      <c r="WQM56" s="96"/>
      <c r="WQN56" s="96"/>
      <c r="WQO56" s="96"/>
      <c r="WQP56" s="96"/>
      <c r="WQQ56" s="96"/>
      <c r="WQR56" s="96"/>
      <c r="WQS56" s="96"/>
      <c r="WQT56" s="96"/>
      <c r="WQU56" s="96"/>
      <c r="WQV56" s="96"/>
      <c r="WQW56" s="96"/>
      <c r="WQX56" s="96"/>
      <c r="WQY56" s="96"/>
      <c r="WQZ56" s="96"/>
      <c r="WRA56" s="96"/>
      <c r="WRB56" s="96"/>
      <c r="WRC56" s="96"/>
      <c r="WRD56" s="96"/>
      <c r="WRE56" s="96"/>
      <c r="WRF56" s="96"/>
      <c r="WRG56" s="96"/>
      <c r="WRH56" s="83"/>
      <c r="WRI56" s="97"/>
      <c r="WRJ56" s="90"/>
      <c r="WRK56" s="91"/>
      <c r="WRL56" s="103"/>
      <c r="WRM56" s="104"/>
      <c r="WRN56" s="105"/>
      <c r="WRO56" s="118"/>
      <c r="WRP56" s="96"/>
      <c r="WRQ56" s="86"/>
      <c r="WRR56" s="96"/>
      <c r="WRS56" s="96"/>
      <c r="WRT56" s="96"/>
      <c r="WRU56" s="96"/>
      <c r="WRV56" s="96"/>
      <c r="WRW56" s="96"/>
      <c r="WRX56" s="96"/>
      <c r="WRY56" s="96"/>
      <c r="WRZ56" s="96"/>
      <c r="WSA56" s="96"/>
      <c r="WSB56" s="96"/>
      <c r="WSC56" s="96"/>
      <c r="WSD56" s="96"/>
      <c r="WSE56" s="96"/>
      <c r="WSF56" s="96"/>
      <c r="WSG56" s="96"/>
      <c r="WSH56" s="96"/>
      <c r="WSI56" s="96"/>
      <c r="WSJ56" s="96"/>
      <c r="WSK56" s="96"/>
      <c r="WSL56" s="96"/>
      <c r="WSM56" s="83"/>
      <c r="WSN56" s="97"/>
      <c r="WSO56" s="90"/>
      <c r="WSP56" s="91"/>
      <c r="WSQ56" s="103"/>
      <c r="WSR56" s="104"/>
      <c r="WSS56" s="105"/>
      <c r="WST56" s="118"/>
      <c r="WSU56" s="96"/>
      <c r="WSV56" s="86"/>
      <c r="WSW56" s="96"/>
      <c r="WSX56" s="96"/>
      <c r="WSY56" s="96"/>
      <c r="WSZ56" s="96"/>
      <c r="WTA56" s="96"/>
      <c r="WTB56" s="96"/>
      <c r="WTC56" s="96"/>
      <c r="WTD56" s="96"/>
      <c r="WTE56" s="96"/>
      <c r="WTF56" s="96"/>
      <c r="WTG56" s="96"/>
      <c r="WTH56" s="96"/>
      <c r="WTI56" s="96"/>
      <c r="WTJ56" s="96"/>
      <c r="WTK56" s="96"/>
      <c r="WTL56" s="96"/>
      <c r="WTM56" s="96"/>
      <c r="WTN56" s="96"/>
      <c r="WTO56" s="96"/>
      <c r="WTP56" s="96"/>
      <c r="WTQ56" s="96"/>
      <c r="WTR56" s="83"/>
      <c r="WTS56" s="97"/>
      <c r="WTT56" s="90"/>
      <c r="WTU56" s="91"/>
      <c r="WTV56" s="103"/>
      <c r="WTW56" s="104"/>
      <c r="WTX56" s="105"/>
      <c r="WTY56" s="118"/>
      <c r="WTZ56" s="96"/>
      <c r="WUA56" s="86"/>
      <c r="WUB56" s="96"/>
      <c r="WUC56" s="96"/>
      <c r="WUD56" s="96"/>
      <c r="WUE56" s="96"/>
      <c r="WUF56" s="96"/>
      <c r="WUG56" s="96"/>
      <c r="WUH56" s="96"/>
      <c r="WUI56" s="96"/>
      <c r="WUJ56" s="96"/>
      <c r="WUK56" s="96"/>
      <c r="WUL56" s="96"/>
      <c r="WUM56" s="96"/>
      <c r="WUN56" s="96"/>
      <c r="WUO56" s="96"/>
      <c r="WUP56" s="96"/>
      <c r="WUQ56" s="96"/>
      <c r="WUR56" s="96"/>
      <c r="WUS56" s="96"/>
      <c r="WUT56" s="96"/>
      <c r="WUU56" s="96"/>
      <c r="WUV56" s="96"/>
      <c r="WUW56" s="83"/>
      <c r="WUX56" s="97"/>
      <c r="WUY56" s="90"/>
      <c r="WUZ56" s="91"/>
      <c r="WVA56" s="103"/>
      <c r="WVB56" s="104"/>
      <c r="WVC56" s="105"/>
      <c r="WVD56" s="118"/>
      <c r="WVE56" s="96"/>
      <c r="WVF56" s="86"/>
      <c r="WVG56" s="96"/>
      <c r="WVH56" s="96"/>
      <c r="WVI56" s="96"/>
      <c r="WVJ56" s="96"/>
      <c r="WVK56" s="96"/>
      <c r="WVL56" s="96"/>
      <c r="WVM56" s="96"/>
      <c r="WVN56" s="96"/>
      <c r="WVO56" s="96"/>
      <c r="WVP56" s="96"/>
      <c r="WVQ56" s="96"/>
      <c r="WVR56" s="96"/>
      <c r="WVS56" s="96"/>
      <c r="WVT56" s="96"/>
      <c r="WVU56" s="96"/>
      <c r="WVV56" s="96"/>
      <c r="WVW56" s="96"/>
      <c r="WVX56" s="96"/>
      <c r="WVY56" s="96"/>
      <c r="WVZ56" s="96"/>
      <c r="WWA56" s="96"/>
      <c r="WWB56" s="83"/>
      <c r="WWC56" s="97"/>
      <c r="WWD56" s="90"/>
      <c r="WWE56" s="91"/>
      <c r="WWF56" s="103"/>
      <c r="WWG56" s="104"/>
      <c r="WWH56" s="105"/>
      <c r="WWI56" s="118"/>
      <c r="WWJ56" s="96"/>
      <c r="WWK56" s="86"/>
      <c r="WWL56" s="96"/>
      <c r="WWM56" s="96"/>
      <c r="WWN56" s="96"/>
      <c r="WWO56" s="96"/>
      <c r="WWP56" s="96"/>
      <c r="WWQ56" s="96"/>
      <c r="WWR56" s="96"/>
      <c r="WWS56" s="96"/>
      <c r="WWT56" s="96"/>
      <c r="WWU56" s="96"/>
      <c r="WWV56" s="96"/>
      <c r="WWW56" s="96"/>
      <c r="WWX56" s="96"/>
      <c r="WWY56" s="96"/>
      <c r="WWZ56" s="96"/>
      <c r="WXA56" s="96"/>
      <c r="WXB56" s="96"/>
      <c r="WXC56" s="96"/>
      <c r="WXD56" s="96"/>
      <c r="WXE56" s="96"/>
      <c r="WXF56" s="96"/>
      <c r="WXG56" s="83"/>
      <c r="WXH56" s="97"/>
      <c r="WXI56" s="90"/>
      <c r="WXJ56" s="91"/>
      <c r="WXK56" s="103"/>
      <c r="WXL56" s="104"/>
      <c r="WXM56" s="105"/>
      <c r="WXN56" s="118"/>
      <c r="WXO56" s="96"/>
      <c r="WXP56" s="86"/>
      <c r="WXQ56" s="96"/>
      <c r="WXR56" s="96"/>
      <c r="WXS56" s="96"/>
      <c r="WXT56" s="96"/>
      <c r="WXU56" s="96"/>
      <c r="WXV56" s="96"/>
      <c r="WXW56" s="96"/>
      <c r="WXX56" s="96"/>
      <c r="WXY56" s="96"/>
      <c r="WXZ56" s="96"/>
      <c r="WYA56" s="96"/>
      <c r="WYB56" s="96"/>
      <c r="WYC56" s="96"/>
      <c r="WYD56" s="96"/>
      <c r="WYE56" s="96"/>
      <c r="WYF56" s="96"/>
      <c r="WYG56" s="96"/>
      <c r="WYH56" s="96"/>
      <c r="WYI56" s="96"/>
      <c r="WYJ56" s="96"/>
      <c r="WYK56" s="96"/>
      <c r="WYL56" s="83"/>
      <c r="WYM56" s="97"/>
      <c r="WYN56" s="90"/>
      <c r="WYO56" s="91"/>
      <c r="WYP56" s="103"/>
      <c r="WYQ56" s="104"/>
      <c r="WYR56" s="105"/>
      <c r="WYS56" s="118"/>
      <c r="WYT56" s="96"/>
      <c r="WYU56" s="86"/>
      <c r="WYV56" s="96"/>
      <c r="WYW56" s="96"/>
      <c r="WYX56" s="96"/>
      <c r="WYY56" s="96"/>
      <c r="WYZ56" s="96"/>
      <c r="WZA56" s="96"/>
      <c r="WZB56" s="96"/>
      <c r="WZC56" s="96"/>
      <c r="WZD56" s="96"/>
      <c r="WZE56" s="96"/>
      <c r="WZF56" s="96"/>
      <c r="WZG56" s="96"/>
      <c r="WZH56" s="96"/>
      <c r="WZI56" s="96"/>
      <c r="WZJ56" s="96"/>
      <c r="WZK56" s="96"/>
      <c r="WZL56" s="96"/>
      <c r="WZM56" s="96"/>
      <c r="WZN56" s="96"/>
      <c r="WZO56" s="96"/>
      <c r="WZP56" s="96"/>
      <c r="WZQ56" s="83"/>
      <c r="WZR56" s="97"/>
      <c r="WZS56" s="90"/>
      <c r="WZT56" s="91"/>
      <c r="WZU56" s="103"/>
      <c r="WZV56" s="104"/>
      <c r="WZW56" s="105"/>
      <c r="WZX56" s="118"/>
      <c r="WZY56" s="96"/>
      <c r="WZZ56" s="86"/>
      <c r="XAA56" s="96"/>
      <c r="XAB56" s="96"/>
      <c r="XAC56" s="96"/>
      <c r="XAD56" s="96"/>
      <c r="XAE56" s="96"/>
      <c r="XAF56" s="96"/>
      <c r="XAG56" s="96"/>
      <c r="XAH56" s="96"/>
      <c r="XAI56" s="96"/>
      <c r="XAJ56" s="96"/>
      <c r="XAK56" s="96"/>
      <c r="XAL56" s="96"/>
      <c r="XAM56" s="96"/>
      <c r="XAN56" s="96"/>
      <c r="XAO56" s="96"/>
      <c r="XAP56" s="96"/>
      <c r="XAQ56" s="96"/>
      <c r="XAR56" s="96"/>
      <c r="XAS56" s="96"/>
      <c r="XAT56" s="96"/>
      <c r="XAU56" s="96"/>
      <c r="XAV56" s="83"/>
      <c r="XAW56" s="97"/>
      <c r="XAX56" s="90"/>
      <c r="XAY56" s="91"/>
      <c r="XAZ56" s="103"/>
      <c r="XBA56" s="104"/>
      <c r="XBB56" s="105"/>
      <c r="XBC56" s="118"/>
      <c r="XBD56" s="96"/>
      <c r="XBE56" s="86"/>
      <c r="XBF56" s="96"/>
      <c r="XBG56" s="96"/>
      <c r="XBH56" s="96"/>
      <c r="XBI56" s="96"/>
      <c r="XBJ56" s="96"/>
      <c r="XBK56" s="96"/>
      <c r="XBL56" s="96"/>
      <c r="XBM56" s="96"/>
      <c r="XBN56" s="96"/>
      <c r="XBO56" s="96"/>
      <c r="XBP56" s="96"/>
      <c r="XBQ56" s="96"/>
      <c r="XBR56" s="96"/>
      <c r="XBS56" s="96"/>
      <c r="XBT56" s="96"/>
      <c r="XBU56" s="96"/>
      <c r="XBV56" s="96"/>
      <c r="XBW56" s="96"/>
      <c r="XBX56" s="96"/>
      <c r="XBY56" s="96"/>
      <c r="XBZ56" s="96"/>
      <c r="XCA56" s="83"/>
      <c r="XCB56" s="97"/>
      <c r="XCC56" s="90"/>
      <c r="XCD56" s="91"/>
      <c r="XCE56" s="103"/>
      <c r="XCF56" s="104"/>
      <c r="XCG56" s="105"/>
      <c r="XCH56" s="118"/>
      <c r="XCI56" s="96"/>
      <c r="XCJ56" s="86"/>
      <c r="XCK56" s="96"/>
      <c r="XCL56" s="96"/>
      <c r="XCM56" s="96"/>
      <c r="XCN56" s="96"/>
      <c r="XCO56" s="96"/>
      <c r="XCP56" s="96"/>
      <c r="XCQ56" s="96"/>
      <c r="XCR56" s="96"/>
      <c r="XCS56" s="96"/>
      <c r="XCT56" s="96"/>
      <c r="XCU56" s="96"/>
      <c r="XCV56" s="96"/>
      <c r="XCW56" s="96"/>
      <c r="XCX56" s="96"/>
      <c r="XCY56" s="96"/>
      <c r="XCZ56" s="96"/>
      <c r="XDA56" s="96"/>
      <c r="XDB56" s="96"/>
      <c r="XDC56" s="96"/>
      <c r="XDD56" s="96"/>
      <c r="XDE56" s="96"/>
      <c r="XDF56" s="83"/>
      <c r="XDG56" s="97"/>
      <c r="XDH56" s="90"/>
      <c r="XDI56" s="91"/>
      <c r="XDJ56" s="103"/>
      <c r="XDK56" s="104"/>
      <c r="XDL56" s="105"/>
      <c r="XDM56" s="118"/>
      <c r="XDN56" s="96"/>
      <c r="XDO56" s="86"/>
      <c r="XDP56" s="96"/>
      <c r="XDQ56" s="96"/>
      <c r="XDR56" s="96"/>
      <c r="XDS56" s="96"/>
      <c r="XDT56" s="96"/>
      <c r="XDU56" s="96"/>
      <c r="XDV56" s="96"/>
      <c r="XDW56" s="96"/>
      <c r="XDX56" s="96"/>
      <c r="XDY56" s="96"/>
      <c r="XDZ56" s="96"/>
      <c r="XEA56" s="96"/>
      <c r="XEB56" s="96"/>
      <c r="XEC56" s="96"/>
      <c r="XED56" s="96"/>
      <c r="XEE56" s="96"/>
      <c r="XEF56" s="96"/>
      <c r="XEG56" s="96"/>
      <c r="XEH56" s="96"/>
      <c r="XEI56" s="96"/>
      <c r="XEJ56" s="96"/>
      <c r="XEK56" s="83"/>
      <c r="XEL56" s="97"/>
      <c r="XEM56" s="90"/>
      <c r="XEN56" s="91"/>
      <c r="XEO56" s="103"/>
      <c r="XEP56" s="104"/>
      <c r="XEQ56" s="105"/>
      <c r="XER56" s="118"/>
      <c r="XES56" s="96"/>
      <c r="XET56" s="86"/>
      <c r="XEU56" s="96"/>
      <c r="XEV56" s="96"/>
      <c r="XEW56" s="96"/>
      <c r="XEX56" s="96"/>
      <c r="XEY56" s="96"/>
      <c r="XEZ56" s="96"/>
      <c r="XFA56" s="96"/>
      <c r="XFB56" s="96"/>
    </row>
    <row r="57" spans="1:16382" ht="15.6" x14ac:dyDescent="0.3">
      <c r="A57" s="128"/>
      <c r="B57" s="129"/>
      <c r="C57" s="130" t="s">
        <v>158</v>
      </c>
      <c r="D57" s="131" t="s">
        <v>121</v>
      </c>
      <c r="E57" s="79" t="s">
        <v>84</v>
      </c>
      <c r="F57" s="80"/>
      <c r="G57" s="81"/>
      <c r="H57" s="86"/>
      <c r="I57" s="81"/>
      <c r="J57" s="81"/>
      <c r="K57" s="81"/>
      <c r="L57" s="81"/>
      <c r="M57" s="81"/>
      <c r="N57" s="81"/>
      <c r="O57" s="81"/>
      <c r="P57" s="81"/>
      <c r="Q57" s="81"/>
      <c r="R57" s="81"/>
      <c r="S57" s="81"/>
      <c r="T57" s="81"/>
      <c r="U57" s="81"/>
      <c r="V57" s="81"/>
      <c r="W57" s="81"/>
      <c r="X57" s="81"/>
      <c r="Y57" s="81"/>
      <c r="Z57" s="81"/>
      <c r="AA57" s="81"/>
      <c r="AB57" s="82"/>
      <c r="AC57" s="84"/>
      <c r="AD57" s="85" t="s">
        <v>159</v>
      </c>
    </row>
    <row r="58" spans="1:16382" ht="15.6" x14ac:dyDescent="0.3">
      <c r="A58" s="90"/>
      <c r="B58" s="91" t="s">
        <v>160</v>
      </c>
      <c r="C58" s="103"/>
      <c r="D58" s="104"/>
      <c r="E58" s="105" t="s">
        <v>2</v>
      </c>
      <c r="F58" s="95"/>
      <c r="G58" s="96"/>
      <c r="H58" s="86"/>
      <c r="I58" s="82"/>
      <c r="J58" s="82"/>
      <c r="K58" s="82"/>
      <c r="L58" s="82"/>
      <c r="M58" s="82"/>
      <c r="N58" s="82"/>
      <c r="O58" s="82"/>
      <c r="P58" s="82"/>
      <c r="Q58" s="82"/>
      <c r="R58" s="82"/>
      <c r="S58" s="82"/>
      <c r="T58" s="82"/>
      <c r="U58" s="82"/>
      <c r="V58" s="82"/>
      <c r="W58" s="82"/>
      <c r="X58" s="82"/>
      <c r="Y58" s="82"/>
      <c r="Z58" s="82"/>
      <c r="AA58" s="82"/>
      <c r="AB58" s="82"/>
      <c r="AC58" s="106"/>
      <c r="AD58" s="98"/>
      <c r="AE58" s="115"/>
      <c r="AF58" s="116"/>
      <c r="AG58" s="116"/>
      <c r="AH58" s="116"/>
      <c r="BI58" s="117"/>
      <c r="BJ58" s="115"/>
      <c r="BK58" s="116"/>
      <c r="BL58" s="116"/>
      <c r="BM58" s="116"/>
      <c r="CN58" s="117"/>
      <c r="CO58" s="115"/>
      <c r="CP58" s="116"/>
      <c r="CQ58" s="116"/>
      <c r="CR58" s="116"/>
      <c r="DS58" s="117"/>
      <c r="DT58" s="115"/>
      <c r="DU58" s="116"/>
      <c r="DV58" s="116"/>
      <c r="DW58" s="116"/>
      <c r="EX58" s="117"/>
      <c r="EY58" s="115"/>
      <c r="EZ58" s="116"/>
      <c r="FA58" s="116"/>
      <c r="FB58" s="116"/>
      <c r="GC58" s="117"/>
      <c r="GD58" s="115"/>
      <c r="GE58" s="116"/>
      <c r="GF58" s="116"/>
      <c r="GG58" s="116"/>
      <c r="HH58" s="117"/>
      <c r="HI58" s="115"/>
      <c r="HJ58" s="116"/>
      <c r="HK58" s="116"/>
      <c r="HL58" s="116"/>
      <c r="IM58" s="117"/>
      <c r="IN58" s="115"/>
      <c r="IO58" s="116"/>
      <c r="IP58" s="116"/>
      <c r="IQ58" s="116"/>
      <c r="JR58" s="117"/>
      <c r="JS58" s="115"/>
      <c r="JT58" s="116"/>
      <c r="JU58" s="116"/>
      <c r="JV58" s="116"/>
      <c r="KW58" s="117"/>
      <c r="KX58" s="115"/>
      <c r="KY58" s="116"/>
      <c r="KZ58" s="116"/>
      <c r="LA58" s="116"/>
      <c r="MB58" s="117"/>
      <c r="MC58" s="115"/>
      <c r="MD58" s="116"/>
      <c r="ME58" s="116"/>
      <c r="MF58" s="116"/>
      <c r="NG58" s="117"/>
      <c r="NH58" s="115"/>
      <c r="NI58" s="116"/>
      <c r="NJ58" s="116"/>
      <c r="NK58" s="116"/>
      <c r="OL58" s="117"/>
      <c r="OM58" s="115"/>
      <c r="ON58" s="116"/>
      <c r="OO58" s="116"/>
      <c r="OP58" s="116"/>
      <c r="PQ58" s="117"/>
      <c r="PR58" s="115"/>
      <c r="PS58" s="116"/>
      <c r="PT58" s="116"/>
      <c r="PU58" s="116"/>
      <c r="QV58" s="117"/>
      <c r="QW58" s="115"/>
      <c r="QX58" s="116"/>
      <c r="QY58" s="116"/>
      <c r="QZ58" s="116"/>
      <c r="SA58" s="117"/>
      <c r="SB58" s="115"/>
      <c r="SC58" s="116"/>
      <c r="SD58" s="116"/>
      <c r="SE58" s="116"/>
      <c r="TF58" s="117"/>
      <c r="TG58" s="115"/>
      <c r="TH58" s="116"/>
      <c r="TI58" s="116"/>
      <c r="TJ58" s="116"/>
      <c r="UK58" s="117"/>
      <c r="UL58" s="115"/>
      <c r="UM58" s="116"/>
      <c r="UN58" s="116"/>
      <c r="UO58" s="116"/>
      <c r="VP58" s="117"/>
      <c r="VQ58" s="115"/>
      <c r="VR58" s="116"/>
      <c r="VS58" s="116"/>
      <c r="VT58" s="116"/>
      <c r="WU58" s="117"/>
      <c r="WV58" s="115"/>
      <c r="WW58" s="116"/>
      <c r="WX58" s="116"/>
      <c r="WY58" s="116"/>
      <c r="XZ58" s="117"/>
      <c r="YA58" s="115"/>
      <c r="YB58" s="116"/>
      <c r="YC58" s="116"/>
      <c r="YD58" s="116"/>
      <c r="ZE58" s="117"/>
      <c r="ZF58" s="115"/>
      <c r="ZG58" s="116"/>
      <c r="ZH58" s="116"/>
      <c r="ZI58" s="116"/>
      <c r="AAJ58" s="117"/>
      <c r="AAK58" s="115"/>
      <c r="AAL58" s="116"/>
      <c r="AAM58" s="116"/>
      <c r="AAN58" s="116"/>
      <c r="ABO58" s="117"/>
      <c r="ABP58" s="115"/>
      <c r="ABQ58" s="116"/>
      <c r="ABR58" s="116"/>
      <c r="ABS58" s="116"/>
      <c r="ACT58" s="117"/>
      <c r="ACU58" s="115"/>
      <c r="ACV58" s="116"/>
      <c r="ACW58" s="116"/>
      <c r="ACX58" s="116"/>
      <c r="ADY58" s="117"/>
      <c r="ADZ58" s="115"/>
      <c r="AEA58" s="116"/>
      <c r="AEB58" s="116"/>
      <c r="AEC58" s="116"/>
      <c r="AFD58" s="117"/>
      <c r="AFE58" s="115"/>
      <c r="AFF58" s="116"/>
      <c r="AFG58" s="116"/>
      <c r="AFH58" s="116"/>
      <c r="AGI58" s="117"/>
      <c r="AGJ58" s="115"/>
      <c r="AGK58" s="116"/>
      <c r="AGL58" s="116"/>
      <c r="AGM58" s="116"/>
      <c r="AHN58" s="117"/>
      <c r="AHO58" s="115"/>
      <c r="AHP58" s="116"/>
      <c r="AHQ58" s="116"/>
      <c r="AHR58" s="116"/>
      <c r="AIS58" s="117"/>
      <c r="AIT58" s="115"/>
      <c r="AIU58" s="116"/>
      <c r="AIV58" s="116"/>
      <c r="AIW58" s="116"/>
      <c r="AJX58" s="117"/>
      <c r="AJY58" s="115"/>
      <c r="AJZ58" s="116"/>
      <c r="AKA58" s="116"/>
      <c r="AKB58" s="116"/>
      <c r="ALC58" s="117"/>
      <c r="ALD58" s="115"/>
      <c r="ALE58" s="116"/>
      <c r="ALF58" s="116"/>
      <c r="ALG58" s="116"/>
      <c r="AMH58" s="117"/>
      <c r="AMI58" s="115"/>
      <c r="AMJ58" s="116"/>
      <c r="AMK58" s="116"/>
      <c r="AML58" s="116"/>
      <c r="ANM58" s="117"/>
      <c r="ANN58" s="115"/>
      <c r="ANO58" s="116"/>
      <c r="ANP58" s="116"/>
      <c r="ANQ58" s="116"/>
      <c r="AOR58" s="117"/>
      <c r="AOS58" s="115"/>
      <c r="AOT58" s="116"/>
      <c r="AOU58" s="116"/>
      <c r="AOV58" s="116"/>
      <c r="APW58" s="117"/>
      <c r="APX58" s="115"/>
      <c r="APY58" s="116"/>
      <c r="APZ58" s="116"/>
      <c r="AQA58" s="116"/>
      <c r="ARB58" s="117"/>
      <c r="ARC58" s="115"/>
      <c r="ARD58" s="116"/>
      <c r="ARE58" s="116"/>
      <c r="ARF58" s="116"/>
      <c r="ASG58" s="117"/>
      <c r="ASH58" s="115"/>
      <c r="ASI58" s="116"/>
      <c r="ASJ58" s="116"/>
      <c r="ASK58" s="116"/>
      <c r="ATL58" s="117"/>
      <c r="ATM58" s="115"/>
      <c r="ATN58" s="116"/>
      <c r="ATO58" s="116"/>
      <c r="ATP58" s="116"/>
      <c r="AUQ58" s="117"/>
      <c r="AUR58" s="115"/>
      <c r="AUS58" s="116"/>
      <c r="AUT58" s="116"/>
      <c r="AUU58" s="116"/>
      <c r="AVV58" s="117"/>
      <c r="AVW58" s="115"/>
      <c r="AVX58" s="116"/>
      <c r="AVY58" s="116"/>
      <c r="AVZ58" s="116"/>
      <c r="AXA58" s="117"/>
      <c r="AXB58" s="115"/>
      <c r="AXC58" s="116"/>
      <c r="AXD58" s="116"/>
      <c r="AXE58" s="116"/>
      <c r="AYF58" s="117"/>
      <c r="AYG58" s="115"/>
      <c r="AYH58" s="116"/>
      <c r="AYI58" s="116"/>
      <c r="AYJ58" s="116"/>
      <c r="AZK58" s="117"/>
      <c r="AZL58" s="115"/>
      <c r="AZM58" s="116"/>
      <c r="AZN58" s="116"/>
      <c r="AZO58" s="116"/>
      <c r="BAP58" s="117"/>
      <c r="BAQ58" s="115"/>
      <c r="BAR58" s="116"/>
      <c r="BAS58" s="116"/>
      <c r="BAT58" s="116"/>
      <c r="BBU58" s="117"/>
      <c r="BBV58" s="115"/>
      <c r="BBW58" s="116"/>
      <c r="BBX58" s="116"/>
      <c r="BBY58" s="116"/>
      <c r="BCZ58" s="117"/>
      <c r="BDA58" s="115"/>
      <c r="BDB58" s="116"/>
      <c r="BDC58" s="116"/>
      <c r="BDD58" s="116"/>
      <c r="BEE58" s="117"/>
      <c r="BEF58" s="115"/>
      <c r="BEG58" s="116"/>
      <c r="BEH58" s="116"/>
      <c r="BEI58" s="116"/>
      <c r="BFJ58" s="117"/>
      <c r="BFK58" s="115"/>
      <c r="BFL58" s="116"/>
      <c r="BFM58" s="116"/>
      <c r="BFN58" s="116"/>
      <c r="BGO58" s="117"/>
      <c r="BGP58" s="115"/>
      <c r="BGQ58" s="116"/>
      <c r="BGR58" s="116"/>
      <c r="BGS58" s="116"/>
      <c r="BHA58" s="118"/>
      <c r="BHB58" s="96"/>
      <c r="BHC58" s="96"/>
      <c r="BHD58" s="96"/>
      <c r="BHE58" s="96"/>
      <c r="BHF58" s="96"/>
      <c r="BHG58" s="96"/>
      <c r="BHH58" s="96"/>
      <c r="BHI58" s="96"/>
      <c r="BHJ58" s="96"/>
      <c r="BHK58" s="96"/>
      <c r="BHL58" s="96"/>
      <c r="BHM58" s="96"/>
      <c r="BHN58" s="96"/>
      <c r="BHO58" s="96"/>
      <c r="BHP58" s="96"/>
      <c r="BHQ58" s="96"/>
      <c r="BHR58" s="83"/>
      <c r="BHS58" s="97"/>
      <c r="BHT58" s="90"/>
      <c r="BHU58" s="91"/>
      <c r="BHV58" s="103"/>
      <c r="BHW58" s="104"/>
      <c r="BHX58" s="105"/>
      <c r="BHY58" s="118"/>
      <c r="BHZ58" s="96"/>
      <c r="BIA58" s="86"/>
      <c r="BIB58" s="96"/>
      <c r="BIC58" s="96"/>
      <c r="BID58" s="96"/>
      <c r="BIE58" s="96"/>
      <c r="BIF58" s="96"/>
      <c r="BIG58" s="96"/>
      <c r="BIH58" s="96"/>
      <c r="BII58" s="96"/>
      <c r="BIJ58" s="96"/>
      <c r="BIK58" s="96"/>
      <c r="BIL58" s="96"/>
      <c r="BIM58" s="96"/>
      <c r="BIN58" s="96"/>
      <c r="BIO58" s="96"/>
      <c r="BIP58" s="96"/>
      <c r="BIQ58" s="96"/>
      <c r="BIR58" s="96"/>
      <c r="BIS58" s="96"/>
      <c r="BIT58" s="96"/>
      <c r="BIU58" s="96"/>
      <c r="BIV58" s="96"/>
      <c r="BIW58" s="83"/>
      <c r="BIX58" s="97"/>
      <c r="BIY58" s="90"/>
      <c r="BIZ58" s="91"/>
      <c r="BJA58" s="103"/>
      <c r="BJB58" s="104"/>
      <c r="BJC58" s="105"/>
      <c r="BJD58" s="118"/>
      <c r="BJE58" s="96"/>
      <c r="BJF58" s="86"/>
      <c r="BJG58" s="96"/>
      <c r="BJH58" s="96"/>
      <c r="BJI58" s="96"/>
      <c r="BJJ58" s="96"/>
      <c r="BJK58" s="96"/>
      <c r="BJL58" s="96"/>
      <c r="BJM58" s="96"/>
      <c r="BJN58" s="96"/>
      <c r="BJO58" s="96"/>
      <c r="BJP58" s="96"/>
      <c r="BJQ58" s="96"/>
      <c r="BJR58" s="96"/>
      <c r="BJS58" s="96"/>
      <c r="BJT58" s="96"/>
      <c r="BJU58" s="96"/>
      <c r="BJV58" s="96"/>
      <c r="BJW58" s="96"/>
      <c r="BJX58" s="96"/>
      <c r="BJY58" s="96"/>
      <c r="BJZ58" s="96"/>
      <c r="BKA58" s="96"/>
      <c r="BKB58" s="83"/>
      <c r="BKC58" s="97"/>
      <c r="BKD58" s="90"/>
      <c r="BKE58" s="91"/>
      <c r="BKF58" s="103"/>
      <c r="BKG58" s="104"/>
      <c r="BKH58" s="105"/>
      <c r="BKI58" s="118"/>
      <c r="BKJ58" s="96"/>
      <c r="BKK58" s="86"/>
      <c r="BKL58" s="96"/>
      <c r="BKM58" s="96"/>
      <c r="BKN58" s="96"/>
      <c r="BKO58" s="96"/>
      <c r="BKP58" s="96"/>
      <c r="BKQ58" s="96"/>
      <c r="BKR58" s="96"/>
      <c r="BKS58" s="96"/>
      <c r="BKT58" s="96"/>
      <c r="BKU58" s="96"/>
      <c r="BKV58" s="96"/>
      <c r="BKW58" s="96"/>
      <c r="BKX58" s="96"/>
      <c r="BKY58" s="96"/>
      <c r="BKZ58" s="96"/>
      <c r="BLA58" s="96"/>
      <c r="BLB58" s="96"/>
      <c r="BLC58" s="96"/>
      <c r="BLD58" s="96"/>
      <c r="BLE58" s="96"/>
      <c r="BLF58" s="96"/>
      <c r="BLG58" s="83"/>
      <c r="BLH58" s="97"/>
      <c r="BLI58" s="90"/>
      <c r="BLJ58" s="91"/>
      <c r="BLK58" s="103"/>
      <c r="BLL58" s="104"/>
      <c r="BLM58" s="105"/>
      <c r="BLN58" s="118"/>
      <c r="BLO58" s="96"/>
      <c r="BLP58" s="86"/>
      <c r="BLQ58" s="96"/>
      <c r="BLR58" s="96"/>
      <c r="BLS58" s="96"/>
      <c r="BLT58" s="96"/>
      <c r="BLU58" s="96"/>
      <c r="BLV58" s="96"/>
      <c r="BLW58" s="96"/>
      <c r="BLX58" s="96"/>
      <c r="BLY58" s="96"/>
      <c r="BLZ58" s="96"/>
      <c r="BMA58" s="96"/>
      <c r="BMB58" s="96"/>
      <c r="BMC58" s="96"/>
      <c r="BMD58" s="96"/>
      <c r="BME58" s="96"/>
      <c r="BMF58" s="96"/>
      <c r="BMG58" s="96"/>
      <c r="BMH58" s="96"/>
      <c r="BMI58" s="96"/>
      <c r="BMJ58" s="96"/>
      <c r="BMK58" s="96"/>
      <c r="BML58" s="83"/>
      <c r="BMM58" s="97"/>
      <c r="BMN58" s="90"/>
      <c r="BMO58" s="91"/>
      <c r="BMP58" s="103"/>
      <c r="BMQ58" s="104"/>
      <c r="BMR58" s="105"/>
      <c r="BMS58" s="118"/>
      <c r="BMT58" s="96"/>
      <c r="BMU58" s="86"/>
      <c r="BMV58" s="96"/>
      <c r="BMW58" s="96"/>
      <c r="BMX58" s="96"/>
      <c r="BMY58" s="96"/>
      <c r="BMZ58" s="96"/>
      <c r="BNA58" s="96"/>
      <c r="BNB58" s="96"/>
      <c r="BNC58" s="96"/>
      <c r="BND58" s="96"/>
      <c r="BNE58" s="96"/>
      <c r="BNF58" s="96"/>
      <c r="BNG58" s="96"/>
      <c r="BNH58" s="96"/>
      <c r="BNI58" s="96"/>
      <c r="BNJ58" s="96"/>
      <c r="BNK58" s="96"/>
      <c r="BNL58" s="96"/>
      <c r="BNM58" s="96"/>
      <c r="BNN58" s="96"/>
      <c r="BNO58" s="96"/>
      <c r="BNP58" s="96"/>
      <c r="BNQ58" s="83"/>
      <c r="BNR58" s="97"/>
      <c r="BNS58" s="90"/>
      <c r="BNT58" s="91"/>
      <c r="BNU58" s="103"/>
      <c r="BNV58" s="104"/>
      <c r="BNW58" s="105"/>
      <c r="BNX58" s="118"/>
      <c r="BNY58" s="96"/>
      <c r="BNZ58" s="86"/>
      <c r="BOA58" s="96"/>
      <c r="BOB58" s="96"/>
      <c r="BOC58" s="96"/>
      <c r="BOD58" s="96"/>
      <c r="BOE58" s="96"/>
      <c r="BOF58" s="96"/>
      <c r="BOG58" s="96"/>
      <c r="BOH58" s="96"/>
      <c r="BOI58" s="96"/>
      <c r="BOJ58" s="96"/>
      <c r="BOK58" s="96"/>
      <c r="BOL58" s="96"/>
      <c r="BOM58" s="96"/>
      <c r="BON58" s="96"/>
      <c r="BOO58" s="96"/>
      <c r="BOP58" s="96"/>
      <c r="BOQ58" s="96"/>
      <c r="BOR58" s="96"/>
      <c r="BOS58" s="96"/>
      <c r="BOT58" s="96"/>
      <c r="BOU58" s="96"/>
      <c r="BOV58" s="83"/>
      <c r="BOW58" s="97"/>
      <c r="BOX58" s="90"/>
      <c r="BOY58" s="91"/>
      <c r="BOZ58" s="103"/>
      <c r="BPA58" s="104"/>
      <c r="BPB58" s="105"/>
      <c r="BPC58" s="118"/>
      <c r="BPD58" s="96"/>
      <c r="BPE58" s="86"/>
      <c r="BPF58" s="96"/>
      <c r="BPG58" s="96"/>
      <c r="BPH58" s="96"/>
      <c r="BPI58" s="96"/>
      <c r="BPJ58" s="96"/>
      <c r="BPK58" s="96"/>
      <c r="BPL58" s="96"/>
      <c r="BPM58" s="96"/>
      <c r="BPN58" s="96"/>
      <c r="BPO58" s="96"/>
      <c r="BPP58" s="96"/>
      <c r="BPQ58" s="96"/>
      <c r="BPR58" s="96"/>
      <c r="BPS58" s="96"/>
      <c r="BPT58" s="96"/>
      <c r="BPU58" s="96"/>
      <c r="BPV58" s="96"/>
      <c r="BPW58" s="96"/>
      <c r="BPX58" s="96"/>
      <c r="BPY58" s="96"/>
      <c r="BPZ58" s="96"/>
      <c r="BQA58" s="83"/>
      <c r="BQB58" s="97"/>
      <c r="BQC58" s="90"/>
      <c r="BQD58" s="91"/>
      <c r="BQE58" s="103"/>
      <c r="BQF58" s="104"/>
      <c r="BQG58" s="105"/>
      <c r="BQH58" s="118"/>
      <c r="BQI58" s="96"/>
      <c r="BQJ58" s="86"/>
      <c r="BQK58" s="96"/>
      <c r="BQL58" s="96"/>
      <c r="BQM58" s="96"/>
      <c r="BQN58" s="96"/>
      <c r="BQO58" s="96"/>
      <c r="BQP58" s="96"/>
      <c r="BQQ58" s="96"/>
      <c r="BQR58" s="96"/>
      <c r="BQS58" s="96"/>
      <c r="BQT58" s="96"/>
      <c r="BQU58" s="96"/>
      <c r="BQV58" s="96"/>
      <c r="BQW58" s="96"/>
      <c r="BQX58" s="96"/>
      <c r="BQY58" s="96"/>
      <c r="BQZ58" s="96"/>
      <c r="BRA58" s="96"/>
      <c r="BRB58" s="96"/>
      <c r="BRC58" s="96"/>
      <c r="BRD58" s="96"/>
      <c r="BRE58" s="96"/>
      <c r="BRF58" s="83"/>
      <c r="BRG58" s="97"/>
      <c r="BRH58" s="90"/>
      <c r="BRI58" s="91"/>
      <c r="BRJ58" s="103"/>
      <c r="BRK58" s="104"/>
      <c r="BRL58" s="105"/>
      <c r="BRM58" s="118"/>
      <c r="BRN58" s="96"/>
      <c r="BRO58" s="86"/>
      <c r="BRP58" s="96"/>
      <c r="BRQ58" s="96"/>
      <c r="BRR58" s="96"/>
      <c r="BRS58" s="96"/>
      <c r="BRT58" s="96"/>
      <c r="BRU58" s="96"/>
      <c r="BRV58" s="96"/>
      <c r="BRW58" s="96"/>
      <c r="BRX58" s="96"/>
      <c r="BRY58" s="96"/>
      <c r="BRZ58" s="96"/>
      <c r="BSA58" s="96"/>
      <c r="BSB58" s="96"/>
      <c r="BSC58" s="96"/>
      <c r="BSD58" s="96"/>
      <c r="BSE58" s="96"/>
      <c r="BSF58" s="96"/>
      <c r="BSG58" s="96"/>
      <c r="BSH58" s="96"/>
      <c r="BSI58" s="96"/>
      <c r="BSJ58" s="96"/>
      <c r="BSK58" s="83"/>
      <c r="BSL58" s="97"/>
      <c r="BSM58" s="90"/>
      <c r="BSN58" s="91"/>
      <c r="BSO58" s="103"/>
      <c r="BSP58" s="104"/>
      <c r="BSQ58" s="105"/>
      <c r="BSR58" s="118"/>
      <c r="BSS58" s="96"/>
      <c r="BST58" s="86"/>
      <c r="BSU58" s="96"/>
      <c r="BSV58" s="96"/>
      <c r="BSW58" s="96"/>
      <c r="BSX58" s="96"/>
      <c r="BSY58" s="96"/>
      <c r="BSZ58" s="96"/>
      <c r="BTA58" s="96"/>
      <c r="BTB58" s="96"/>
      <c r="BTC58" s="96"/>
      <c r="BTD58" s="96"/>
      <c r="BTE58" s="96"/>
      <c r="BTF58" s="96"/>
      <c r="BTG58" s="96"/>
      <c r="BTH58" s="96"/>
      <c r="BTI58" s="96"/>
      <c r="BTJ58" s="96"/>
      <c r="BTK58" s="96"/>
      <c r="BTL58" s="96"/>
      <c r="BTM58" s="96"/>
      <c r="BTN58" s="96"/>
      <c r="BTO58" s="96"/>
      <c r="BTP58" s="83"/>
      <c r="BTQ58" s="97"/>
      <c r="BTR58" s="90"/>
      <c r="BTS58" s="91"/>
      <c r="BTT58" s="103"/>
      <c r="BTU58" s="104"/>
      <c r="BTV58" s="105"/>
      <c r="BTW58" s="118"/>
      <c r="BTX58" s="96"/>
      <c r="BTY58" s="86"/>
      <c r="BTZ58" s="96"/>
      <c r="BUA58" s="96"/>
      <c r="BUB58" s="96"/>
      <c r="BUC58" s="96"/>
      <c r="BUD58" s="96"/>
      <c r="BUE58" s="96"/>
      <c r="BUF58" s="96"/>
      <c r="BUG58" s="96"/>
      <c r="BUH58" s="96"/>
      <c r="BUI58" s="96"/>
      <c r="BUJ58" s="96"/>
      <c r="BUK58" s="96"/>
      <c r="BUL58" s="96"/>
      <c r="BUM58" s="96"/>
      <c r="BUN58" s="96"/>
      <c r="BUO58" s="96"/>
      <c r="BUP58" s="96"/>
      <c r="BUQ58" s="96"/>
      <c r="BUR58" s="96"/>
      <c r="BUS58" s="96"/>
      <c r="BUT58" s="96"/>
      <c r="BUU58" s="83"/>
      <c r="BUV58" s="97"/>
      <c r="BUW58" s="90"/>
      <c r="BUX58" s="91"/>
      <c r="BUY58" s="103"/>
      <c r="BUZ58" s="104"/>
      <c r="BVA58" s="105"/>
      <c r="BVB58" s="118"/>
      <c r="BVC58" s="96"/>
      <c r="BVD58" s="86"/>
      <c r="BVE58" s="96"/>
      <c r="BVF58" s="96"/>
      <c r="BVG58" s="96"/>
      <c r="BVH58" s="96"/>
      <c r="BVI58" s="96"/>
      <c r="BVJ58" s="96"/>
      <c r="BVK58" s="96"/>
      <c r="BVL58" s="96"/>
      <c r="BVM58" s="96"/>
      <c r="BVN58" s="96"/>
      <c r="BVO58" s="96"/>
      <c r="BVP58" s="96"/>
      <c r="BVQ58" s="96"/>
      <c r="BVR58" s="96"/>
      <c r="BVS58" s="96"/>
      <c r="BVT58" s="96"/>
      <c r="BVU58" s="96"/>
      <c r="BVV58" s="96"/>
      <c r="BVW58" s="96"/>
      <c r="BVX58" s="96"/>
      <c r="BVY58" s="96"/>
      <c r="BVZ58" s="83"/>
      <c r="BWA58" s="97"/>
      <c r="BWB58" s="90"/>
      <c r="BWC58" s="91"/>
      <c r="BWD58" s="103"/>
      <c r="BWE58" s="104"/>
      <c r="BWF58" s="105"/>
      <c r="BWG58" s="118"/>
      <c r="BWH58" s="96"/>
      <c r="BWI58" s="86"/>
      <c r="BWJ58" s="96"/>
      <c r="BWK58" s="96"/>
      <c r="BWL58" s="96"/>
      <c r="BWM58" s="96"/>
      <c r="BWN58" s="96"/>
      <c r="BWO58" s="96"/>
      <c r="BWP58" s="96"/>
      <c r="BWQ58" s="96"/>
      <c r="BWR58" s="96"/>
      <c r="BWS58" s="96"/>
      <c r="BWT58" s="96"/>
      <c r="BWU58" s="96"/>
      <c r="BWV58" s="96"/>
      <c r="BWW58" s="96"/>
      <c r="BWX58" s="96"/>
      <c r="BWY58" s="96"/>
      <c r="BWZ58" s="96"/>
      <c r="BXA58" s="96"/>
      <c r="BXB58" s="96"/>
      <c r="BXC58" s="96"/>
      <c r="BXD58" s="96"/>
      <c r="BXE58" s="83"/>
      <c r="BXF58" s="97"/>
      <c r="BXG58" s="90"/>
      <c r="BXH58" s="91"/>
      <c r="BXI58" s="103"/>
      <c r="BXJ58" s="104"/>
      <c r="BXK58" s="105"/>
      <c r="BXL58" s="118"/>
      <c r="BXM58" s="96"/>
      <c r="BXN58" s="86"/>
      <c r="BXO58" s="96"/>
      <c r="BXP58" s="96"/>
      <c r="BXQ58" s="96"/>
      <c r="BXR58" s="96"/>
      <c r="BXS58" s="96"/>
      <c r="BXT58" s="96"/>
      <c r="BXU58" s="96"/>
      <c r="BXV58" s="96"/>
      <c r="BXW58" s="96"/>
      <c r="BXX58" s="96"/>
      <c r="BXY58" s="96"/>
      <c r="BXZ58" s="96"/>
      <c r="BYA58" s="96"/>
      <c r="BYB58" s="96"/>
      <c r="BYC58" s="96"/>
      <c r="BYD58" s="96"/>
      <c r="BYE58" s="96"/>
      <c r="BYF58" s="96"/>
      <c r="BYG58" s="96"/>
      <c r="BYH58" s="96"/>
      <c r="BYI58" s="96"/>
      <c r="BYJ58" s="83"/>
      <c r="BYK58" s="97"/>
      <c r="BYL58" s="90"/>
      <c r="BYM58" s="91"/>
      <c r="BYN58" s="103"/>
      <c r="BYO58" s="104"/>
      <c r="BYP58" s="105"/>
      <c r="BYQ58" s="118"/>
      <c r="BYR58" s="96"/>
      <c r="BYS58" s="86"/>
      <c r="BYT58" s="96"/>
      <c r="BYU58" s="96"/>
      <c r="BYV58" s="96"/>
      <c r="BYW58" s="96"/>
      <c r="BYX58" s="96"/>
      <c r="BYY58" s="96"/>
      <c r="BYZ58" s="96"/>
      <c r="BZA58" s="96"/>
      <c r="BZB58" s="96"/>
      <c r="BZC58" s="96"/>
      <c r="BZD58" s="96"/>
      <c r="BZE58" s="96"/>
      <c r="BZF58" s="96"/>
      <c r="BZG58" s="96"/>
      <c r="BZH58" s="96"/>
      <c r="BZI58" s="96"/>
      <c r="BZJ58" s="96"/>
      <c r="BZK58" s="96"/>
      <c r="BZL58" s="96"/>
      <c r="BZM58" s="96"/>
      <c r="BZN58" s="96"/>
      <c r="BZO58" s="83"/>
      <c r="BZP58" s="97"/>
      <c r="BZQ58" s="90"/>
      <c r="BZR58" s="91"/>
      <c r="BZS58" s="103"/>
      <c r="BZT58" s="104"/>
      <c r="BZU58" s="105"/>
      <c r="BZV58" s="118"/>
      <c r="BZW58" s="96"/>
      <c r="BZX58" s="86"/>
      <c r="BZY58" s="96"/>
      <c r="BZZ58" s="96"/>
      <c r="CAA58" s="96"/>
      <c r="CAB58" s="96"/>
      <c r="CAC58" s="96"/>
      <c r="CAD58" s="96"/>
      <c r="CAE58" s="96"/>
      <c r="CAF58" s="96"/>
      <c r="CAG58" s="96"/>
      <c r="CAH58" s="96"/>
      <c r="CAI58" s="96"/>
      <c r="CAJ58" s="96"/>
      <c r="CAK58" s="96"/>
      <c r="CAL58" s="96"/>
      <c r="CAM58" s="96"/>
      <c r="CAN58" s="96"/>
      <c r="CAO58" s="96"/>
      <c r="CAP58" s="96"/>
      <c r="CAQ58" s="96"/>
      <c r="CAR58" s="96"/>
      <c r="CAS58" s="96"/>
      <c r="CAT58" s="83"/>
      <c r="CAU58" s="97"/>
      <c r="CAV58" s="90"/>
      <c r="CAW58" s="91"/>
      <c r="CAX58" s="103"/>
      <c r="CAY58" s="104"/>
      <c r="CAZ58" s="105"/>
      <c r="CBA58" s="118"/>
      <c r="CBB58" s="96"/>
      <c r="CBC58" s="86"/>
      <c r="CBD58" s="96"/>
      <c r="CBE58" s="96"/>
      <c r="CBF58" s="96"/>
      <c r="CBG58" s="96"/>
      <c r="CBH58" s="96"/>
      <c r="CBI58" s="96"/>
      <c r="CBJ58" s="96"/>
      <c r="CBK58" s="96"/>
      <c r="CBL58" s="96"/>
      <c r="CBM58" s="96"/>
      <c r="CBN58" s="96"/>
      <c r="CBO58" s="96"/>
      <c r="CBP58" s="96"/>
      <c r="CBQ58" s="96"/>
      <c r="CBR58" s="96"/>
      <c r="CBS58" s="96"/>
      <c r="CBT58" s="96"/>
      <c r="CBU58" s="96"/>
      <c r="CBV58" s="96"/>
      <c r="CBW58" s="96"/>
      <c r="CBX58" s="96"/>
      <c r="CBY58" s="83"/>
      <c r="CBZ58" s="97"/>
      <c r="CCA58" s="90"/>
      <c r="CCB58" s="91"/>
      <c r="CCC58" s="103"/>
      <c r="CCD58" s="104"/>
      <c r="CCE58" s="105"/>
      <c r="CCF58" s="118"/>
      <c r="CCG58" s="96"/>
      <c r="CCH58" s="86"/>
      <c r="CCI58" s="96"/>
      <c r="CCJ58" s="96"/>
      <c r="CCK58" s="96"/>
      <c r="CCL58" s="96"/>
      <c r="CCM58" s="96"/>
      <c r="CCN58" s="96"/>
      <c r="CCO58" s="96"/>
      <c r="CCP58" s="96"/>
      <c r="CCQ58" s="96"/>
      <c r="CCR58" s="96"/>
      <c r="CCS58" s="96"/>
      <c r="CCT58" s="96"/>
      <c r="CCU58" s="96"/>
      <c r="CCV58" s="96"/>
      <c r="CCW58" s="96"/>
      <c r="CCX58" s="96"/>
      <c r="CCY58" s="96"/>
      <c r="CCZ58" s="96"/>
      <c r="CDA58" s="96"/>
      <c r="CDB58" s="96"/>
      <c r="CDC58" s="96"/>
      <c r="CDD58" s="83"/>
      <c r="CDE58" s="97"/>
      <c r="CDF58" s="90"/>
      <c r="CDG58" s="91"/>
      <c r="CDH58" s="103"/>
      <c r="CDI58" s="104"/>
      <c r="CDJ58" s="105"/>
      <c r="CDK58" s="118"/>
      <c r="CDL58" s="96"/>
      <c r="CDM58" s="86"/>
      <c r="CDN58" s="96"/>
      <c r="CDO58" s="96"/>
      <c r="CDP58" s="96"/>
      <c r="CDQ58" s="96"/>
      <c r="CDR58" s="96"/>
      <c r="CDS58" s="96"/>
      <c r="CDT58" s="96"/>
      <c r="CDU58" s="96"/>
      <c r="CDV58" s="96"/>
      <c r="CDW58" s="96"/>
      <c r="CDX58" s="96"/>
      <c r="CDY58" s="96"/>
      <c r="CDZ58" s="96"/>
      <c r="CEA58" s="96"/>
      <c r="CEB58" s="96"/>
      <c r="CEC58" s="96"/>
      <c r="CED58" s="96"/>
      <c r="CEE58" s="96"/>
      <c r="CEF58" s="96"/>
      <c r="CEG58" s="96"/>
      <c r="CEH58" s="96"/>
      <c r="CEI58" s="83"/>
      <c r="CEJ58" s="97"/>
      <c r="CEK58" s="90"/>
      <c r="CEL58" s="91"/>
      <c r="CEM58" s="103"/>
      <c r="CEN58" s="104"/>
      <c r="CEO58" s="105"/>
      <c r="CEP58" s="118"/>
      <c r="CEQ58" s="96"/>
      <c r="CER58" s="86"/>
      <c r="CES58" s="96"/>
      <c r="CET58" s="96"/>
      <c r="CEU58" s="96"/>
      <c r="CEV58" s="96"/>
      <c r="CEW58" s="96"/>
      <c r="CEX58" s="96"/>
      <c r="CEY58" s="96"/>
      <c r="CEZ58" s="96"/>
      <c r="CFA58" s="96"/>
      <c r="CFB58" s="96"/>
      <c r="CFC58" s="96"/>
      <c r="CFD58" s="96"/>
      <c r="CFE58" s="96"/>
      <c r="CFF58" s="96"/>
      <c r="CFG58" s="96"/>
      <c r="CFH58" s="96"/>
      <c r="CFI58" s="96"/>
      <c r="CFJ58" s="96"/>
      <c r="CFK58" s="96"/>
      <c r="CFL58" s="96"/>
      <c r="CFM58" s="96"/>
      <c r="CFN58" s="83"/>
      <c r="CFO58" s="97"/>
      <c r="CFP58" s="90"/>
      <c r="CFQ58" s="91"/>
      <c r="CFR58" s="103"/>
      <c r="CFS58" s="104"/>
      <c r="CFT58" s="105"/>
      <c r="CFU58" s="118"/>
      <c r="CFV58" s="96"/>
      <c r="CFW58" s="86"/>
      <c r="CFX58" s="96"/>
      <c r="CFY58" s="96"/>
      <c r="CFZ58" s="96"/>
      <c r="CGA58" s="96"/>
      <c r="CGB58" s="96"/>
      <c r="CGC58" s="96"/>
      <c r="CGD58" s="96"/>
      <c r="CGE58" s="96"/>
      <c r="CGF58" s="96"/>
      <c r="CGG58" s="96"/>
      <c r="CGH58" s="96"/>
      <c r="CGI58" s="96"/>
      <c r="CGJ58" s="96"/>
      <c r="CGK58" s="96"/>
      <c r="CGL58" s="96"/>
      <c r="CGM58" s="96"/>
      <c r="CGN58" s="96"/>
      <c r="CGO58" s="96"/>
      <c r="CGP58" s="96"/>
      <c r="CGQ58" s="96"/>
      <c r="CGR58" s="96"/>
      <c r="CGS58" s="83"/>
      <c r="CGT58" s="97"/>
      <c r="CGU58" s="90"/>
      <c r="CGV58" s="91"/>
      <c r="CGW58" s="103"/>
      <c r="CGX58" s="104"/>
      <c r="CGY58" s="105"/>
      <c r="CGZ58" s="118"/>
      <c r="CHA58" s="96"/>
      <c r="CHB58" s="86"/>
      <c r="CHC58" s="96"/>
      <c r="CHD58" s="96"/>
      <c r="CHE58" s="96"/>
      <c r="CHF58" s="96"/>
      <c r="CHG58" s="96"/>
      <c r="CHH58" s="96"/>
      <c r="CHI58" s="96"/>
      <c r="CHJ58" s="96"/>
      <c r="CHK58" s="96"/>
      <c r="CHL58" s="96"/>
      <c r="CHM58" s="96"/>
      <c r="CHN58" s="96"/>
      <c r="CHO58" s="96"/>
      <c r="CHP58" s="96"/>
      <c r="CHQ58" s="96"/>
      <c r="CHR58" s="96"/>
      <c r="CHS58" s="96"/>
      <c r="CHT58" s="96"/>
      <c r="CHU58" s="96"/>
      <c r="CHV58" s="96"/>
      <c r="CHW58" s="96"/>
      <c r="CHX58" s="83"/>
      <c r="CHY58" s="97"/>
      <c r="CHZ58" s="90"/>
      <c r="CIA58" s="91"/>
      <c r="CIB58" s="103"/>
      <c r="CIC58" s="104"/>
      <c r="CID58" s="105"/>
      <c r="CIE58" s="118"/>
      <c r="CIF58" s="96"/>
      <c r="CIG58" s="86"/>
      <c r="CIH58" s="96"/>
      <c r="CII58" s="96"/>
      <c r="CIJ58" s="96"/>
      <c r="CIK58" s="96"/>
      <c r="CIL58" s="96"/>
      <c r="CIM58" s="96"/>
      <c r="CIN58" s="96"/>
      <c r="CIO58" s="96"/>
      <c r="CIP58" s="96"/>
      <c r="CIQ58" s="96"/>
      <c r="CIR58" s="96"/>
      <c r="CIS58" s="96"/>
      <c r="CIT58" s="96"/>
      <c r="CIU58" s="96"/>
      <c r="CIV58" s="96"/>
      <c r="CIW58" s="96"/>
      <c r="CIX58" s="96"/>
      <c r="CIY58" s="96"/>
      <c r="CIZ58" s="96"/>
      <c r="CJA58" s="96"/>
      <c r="CJB58" s="96"/>
      <c r="CJC58" s="83"/>
      <c r="CJD58" s="97"/>
      <c r="CJE58" s="90"/>
      <c r="CJF58" s="91"/>
      <c r="CJG58" s="103"/>
      <c r="CJH58" s="104"/>
      <c r="CJI58" s="105"/>
      <c r="CJJ58" s="118"/>
      <c r="CJK58" s="96"/>
      <c r="CJL58" s="86"/>
      <c r="CJM58" s="96"/>
      <c r="CJN58" s="96"/>
      <c r="CJO58" s="96"/>
      <c r="CJP58" s="96"/>
      <c r="CJQ58" s="96"/>
      <c r="CJR58" s="96"/>
      <c r="CJS58" s="96"/>
      <c r="CJT58" s="96"/>
      <c r="CJU58" s="96"/>
      <c r="CJV58" s="96"/>
      <c r="CJW58" s="96"/>
      <c r="CJX58" s="96"/>
      <c r="CJY58" s="96"/>
      <c r="CJZ58" s="96"/>
      <c r="CKA58" s="96"/>
      <c r="CKB58" s="96"/>
      <c r="CKC58" s="96"/>
      <c r="CKD58" s="96"/>
      <c r="CKE58" s="96"/>
      <c r="CKF58" s="96"/>
      <c r="CKG58" s="96"/>
      <c r="CKH58" s="83"/>
      <c r="CKI58" s="97"/>
      <c r="CKJ58" s="90"/>
      <c r="CKK58" s="91"/>
      <c r="CKL58" s="103"/>
      <c r="CKM58" s="104"/>
      <c r="CKN58" s="105"/>
      <c r="CKO58" s="118"/>
      <c r="CKP58" s="96"/>
      <c r="CKQ58" s="86"/>
      <c r="CKR58" s="96"/>
      <c r="CKS58" s="96"/>
      <c r="CKT58" s="96"/>
      <c r="CKU58" s="96"/>
      <c r="CKV58" s="96"/>
      <c r="CKW58" s="96"/>
      <c r="CKX58" s="96"/>
      <c r="CKY58" s="96"/>
      <c r="CKZ58" s="96"/>
      <c r="CLA58" s="96"/>
      <c r="CLB58" s="96"/>
      <c r="CLC58" s="96"/>
      <c r="CLD58" s="96"/>
      <c r="CLE58" s="96"/>
      <c r="CLF58" s="96"/>
      <c r="CLG58" s="96"/>
      <c r="CLH58" s="96"/>
      <c r="CLI58" s="96"/>
      <c r="CLJ58" s="96"/>
      <c r="CLK58" s="96"/>
      <c r="CLL58" s="96"/>
      <c r="CLM58" s="83"/>
      <c r="CLN58" s="97"/>
      <c r="CLO58" s="90"/>
      <c r="CLP58" s="91"/>
      <c r="CLQ58" s="103"/>
      <c r="CLR58" s="104"/>
      <c r="CLS58" s="105"/>
      <c r="CLT58" s="118"/>
      <c r="CLU58" s="96"/>
      <c r="CLV58" s="86"/>
      <c r="CLW58" s="96"/>
      <c r="CLX58" s="96"/>
      <c r="CLY58" s="96"/>
      <c r="CLZ58" s="96"/>
      <c r="CMA58" s="96"/>
      <c r="CMB58" s="96"/>
      <c r="CMC58" s="96"/>
      <c r="CMD58" s="96"/>
      <c r="CME58" s="96"/>
      <c r="CMF58" s="96"/>
      <c r="CMG58" s="96"/>
      <c r="CMH58" s="96"/>
      <c r="CMI58" s="96"/>
      <c r="CMJ58" s="96"/>
      <c r="CMK58" s="96"/>
      <c r="CML58" s="96"/>
      <c r="CMM58" s="96"/>
      <c r="CMN58" s="96"/>
      <c r="CMO58" s="96"/>
      <c r="CMP58" s="96"/>
      <c r="CMQ58" s="96"/>
      <c r="CMR58" s="83"/>
      <c r="CMS58" s="97"/>
      <c r="CMT58" s="90"/>
      <c r="CMU58" s="91"/>
      <c r="CMV58" s="103"/>
      <c r="CMW58" s="104"/>
      <c r="CMX58" s="105"/>
      <c r="CMY58" s="118"/>
      <c r="CMZ58" s="96"/>
      <c r="CNA58" s="86"/>
      <c r="CNB58" s="96"/>
      <c r="CNC58" s="96"/>
      <c r="CND58" s="96"/>
      <c r="CNE58" s="96"/>
      <c r="CNF58" s="96"/>
      <c r="CNG58" s="96"/>
      <c r="CNH58" s="96"/>
      <c r="CNI58" s="96"/>
      <c r="CNJ58" s="96"/>
      <c r="CNK58" s="96"/>
      <c r="CNL58" s="96"/>
      <c r="CNM58" s="96"/>
      <c r="CNN58" s="96"/>
      <c r="CNO58" s="96"/>
      <c r="CNP58" s="96"/>
      <c r="CNQ58" s="96"/>
      <c r="CNR58" s="96"/>
      <c r="CNS58" s="96"/>
      <c r="CNT58" s="96"/>
      <c r="CNU58" s="96"/>
      <c r="CNV58" s="96"/>
      <c r="CNW58" s="83"/>
      <c r="CNX58" s="97"/>
      <c r="CNY58" s="90"/>
      <c r="CNZ58" s="91"/>
      <c r="COA58" s="103"/>
      <c r="COB58" s="104"/>
      <c r="COC58" s="105"/>
      <c r="COD58" s="118"/>
      <c r="COE58" s="96"/>
      <c r="COF58" s="86"/>
      <c r="COG58" s="96"/>
      <c r="COH58" s="96"/>
      <c r="COI58" s="96"/>
      <c r="COJ58" s="96"/>
      <c r="COK58" s="96"/>
      <c r="COL58" s="96"/>
      <c r="COM58" s="96"/>
      <c r="CON58" s="96"/>
      <c r="COO58" s="96"/>
      <c r="COP58" s="96"/>
      <c r="COQ58" s="96"/>
      <c r="COR58" s="96"/>
      <c r="COS58" s="96"/>
      <c r="COT58" s="96"/>
      <c r="COU58" s="96"/>
      <c r="COV58" s="96"/>
      <c r="COW58" s="96"/>
      <c r="COX58" s="96"/>
      <c r="COY58" s="96"/>
      <c r="COZ58" s="96"/>
      <c r="CPA58" s="96"/>
      <c r="CPB58" s="83"/>
      <c r="CPC58" s="97"/>
      <c r="CPD58" s="90"/>
      <c r="CPE58" s="91"/>
      <c r="CPF58" s="103"/>
      <c r="CPG58" s="104"/>
      <c r="CPH58" s="105"/>
      <c r="CPI58" s="118"/>
      <c r="CPJ58" s="96"/>
      <c r="CPK58" s="86"/>
      <c r="CPL58" s="96"/>
      <c r="CPM58" s="96"/>
      <c r="CPN58" s="96"/>
      <c r="CPO58" s="96"/>
      <c r="CPP58" s="96"/>
      <c r="CPQ58" s="96"/>
      <c r="CPR58" s="96"/>
      <c r="CPS58" s="96"/>
      <c r="CPT58" s="96"/>
      <c r="CPU58" s="96"/>
      <c r="CPV58" s="96"/>
      <c r="CPW58" s="96"/>
      <c r="CPX58" s="96"/>
      <c r="CPY58" s="96"/>
      <c r="CPZ58" s="96"/>
      <c r="CQA58" s="96"/>
      <c r="CQB58" s="96"/>
      <c r="CQC58" s="96"/>
      <c r="CQD58" s="96"/>
      <c r="CQE58" s="96"/>
      <c r="CQF58" s="96"/>
      <c r="CQG58" s="83"/>
      <c r="CQH58" s="97"/>
      <c r="CQI58" s="90"/>
      <c r="CQJ58" s="91"/>
      <c r="CQK58" s="103"/>
      <c r="CQL58" s="104"/>
      <c r="CQM58" s="105"/>
      <c r="CQN58" s="118"/>
      <c r="CQO58" s="96"/>
      <c r="CQP58" s="86"/>
      <c r="CQQ58" s="96"/>
      <c r="CQR58" s="96"/>
      <c r="CQS58" s="96"/>
      <c r="CQT58" s="96"/>
      <c r="CQU58" s="96"/>
      <c r="CQV58" s="96"/>
      <c r="CQW58" s="96"/>
      <c r="CQX58" s="96"/>
      <c r="CQY58" s="96"/>
      <c r="CQZ58" s="96"/>
      <c r="CRA58" s="96"/>
      <c r="CRB58" s="96"/>
      <c r="CRC58" s="96"/>
      <c r="CRD58" s="96"/>
      <c r="CRE58" s="96"/>
      <c r="CRF58" s="96"/>
      <c r="CRG58" s="96"/>
      <c r="CRH58" s="96"/>
      <c r="CRI58" s="96"/>
      <c r="CRJ58" s="96"/>
      <c r="CRK58" s="96"/>
      <c r="CRL58" s="83"/>
      <c r="CRM58" s="97"/>
      <c r="CRN58" s="90"/>
      <c r="CRO58" s="91"/>
      <c r="CRP58" s="103"/>
      <c r="CRQ58" s="104"/>
      <c r="CRR58" s="105"/>
      <c r="CRS58" s="118"/>
      <c r="CRT58" s="96"/>
      <c r="CRU58" s="86"/>
      <c r="CRV58" s="96"/>
      <c r="CRW58" s="96"/>
      <c r="CRX58" s="96"/>
      <c r="CRY58" s="96"/>
      <c r="CRZ58" s="96"/>
      <c r="CSA58" s="96"/>
      <c r="CSB58" s="96"/>
      <c r="CSC58" s="96"/>
      <c r="CSD58" s="96"/>
      <c r="CSE58" s="96"/>
      <c r="CSF58" s="96"/>
      <c r="CSG58" s="96"/>
      <c r="CSH58" s="96"/>
      <c r="CSI58" s="96"/>
      <c r="CSJ58" s="96"/>
      <c r="CSK58" s="96"/>
      <c r="CSL58" s="96"/>
      <c r="CSM58" s="96"/>
      <c r="CSN58" s="96"/>
      <c r="CSO58" s="96"/>
      <c r="CSP58" s="96"/>
      <c r="CSQ58" s="83"/>
      <c r="CSR58" s="97"/>
      <c r="CSS58" s="90"/>
      <c r="CST58" s="91"/>
      <c r="CSU58" s="103"/>
      <c r="CSV58" s="104"/>
      <c r="CSW58" s="105"/>
      <c r="CSX58" s="118"/>
      <c r="CSY58" s="96"/>
      <c r="CSZ58" s="86"/>
      <c r="CTA58" s="96"/>
      <c r="CTB58" s="96"/>
      <c r="CTC58" s="96"/>
      <c r="CTD58" s="96"/>
      <c r="CTE58" s="96"/>
      <c r="CTF58" s="96"/>
      <c r="CTG58" s="96"/>
      <c r="CTH58" s="96"/>
      <c r="CTI58" s="96"/>
      <c r="CTJ58" s="96"/>
      <c r="CTK58" s="96"/>
      <c r="CTL58" s="96"/>
      <c r="CTM58" s="96"/>
      <c r="CTN58" s="96"/>
      <c r="CTO58" s="96"/>
      <c r="CTP58" s="96"/>
      <c r="CTQ58" s="96"/>
      <c r="CTR58" s="96"/>
      <c r="CTS58" s="96"/>
      <c r="CTT58" s="96"/>
      <c r="CTU58" s="96"/>
      <c r="CTV58" s="83"/>
      <c r="CTW58" s="97"/>
      <c r="CTX58" s="90"/>
      <c r="CTY58" s="91"/>
      <c r="CTZ58" s="103"/>
      <c r="CUA58" s="104"/>
      <c r="CUB58" s="105"/>
      <c r="CUC58" s="118"/>
      <c r="CUD58" s="96"/>
      <c r="CUE58" s="86"/>
      <c r="CUF58" s="96"/>
      <c r="CUG58" s="96"/>
      <c r="CUH58" s="96"/>
      <c r="CUI58" s="96"/>
      <c r="CUJ58" s="96"/>
      <c r="CUK58" s="96"/>
      <c r="CUL58" s="96"/>
      <c r="CUM58" s="96"/>
      <c r="CUN58" s="96"/>
      <c r="CUO58" s="96"/>
      <c r="CUP58" s="96"/>
      <c r="CUQ58" s="96"/>
      <c r="CUR58" s="96"/>
      <c r="CUS58" s="96"/>
      <c r="CUT58" s="96"/>
      <c r="CUU58" s="96"/>
      <c r="CUV58" s="96"/>
      <c r="CUW58" s="96"/>
      <c r="CUX58" s="96"/>
      <c r="CUY58" s="96"/>
      <c r="CUZ58" s="96"/>
      <c r="CVA58" s="83"/>
      <c r="CVB58" s="97"/>
      <c r="CVC58" s="90"/>
      <c r="CVD58" s="91"/>
      <c r="CVE58" s="103"/>
      <c r="CVF58" s="104"/>
      <c r="CVG58" s="105"/>
      <c r="CVH58" s="118"/>
      <c r="CVI58" s="96"/>
      <c r="CVJ58" s="86"/>
      <c r="CVK58" s="96"/>
      <c r="CVL58" s="96"/>
      <c r="CVM58" s="96"/>
      <c r="CVN58" s="96"/>
      <c r="CVO58" s="96"/>
      <c r="CVP58" s="96"/>
      <c r="CVQ58" s="96"/>
      <c r="CVR58" s="96"/>
      <c r="CVS58" s="96"/>
      <c r="CVT58" s="96"/>
      <c r="CVU58" s="96"/>
      <c r="CVV58" s="96"/>
      <c r="CVW58" s="96"/>
      <c r="CVX58" s="96"/>
      <c r="CVY58" s="96"/>
      <c r="CVZ58" s="96"/>
      <c r="CWA58" s="96"/>
      <c r="CWB58" s="96"/>
      <c r="CWC58" s="96"/>
      <c r="CWD58" s="96"/>
      <c r="CWE58" s="96"/>
      <c r="CWF58" s="83"/>
      <c r="CWG58" s="97"/>
      <c r="CWH58" s="90"/>
      <c r="CWI58" s="91"/>
      <c r="CWJ58" s="103"/>
      <c r="CWK58" s="104"/>
      <c r="CWL58" s="105"/>
      <c r="CWM58" s="118"/>
      <c r="CWN58" s="96"/>
      <c r="CWO58" s="86"/>
      <c r="CWP58" s="96"/>
      <c r="CWQ58" s="96"/>
      <c r="CWR58" s="96"/>
      <c r="CWS58" s="96"/>
      <c r="CWT58" s="96"/>
      <c r="CWU58" s="96"/>
      <c r="CWV58" s="96"/>
      <c r="CWW58" s="96"/>
      <c r="CWX58" s="96"/>
      <c r="CWY58" s="96"/>
      <c r="CWZ58" s="96"/>
      <c r="CXA58" s="96"/>
      <c r="CXB58" s="96"/>
      <c r="CXC58" s="96"/>
      <c r="CXD58" s="96"/>
      <c r="CXE58" s="96"/>
      <c r="CXF58" s="96"/>
      <c r="CXG58" s="96"/>
      <c r="CXH58" s="96"/>
      <c r="CXI58" s="96"/>
      <c r="CXJ58" s="96"/>
      <c r="CXK58" s="83"/>
      <c r="CXL58" s="97"/>
      <c r="CXM58" s="90"/>
      <c r="CXN58" s="91"/>
      <c r="CXO58" s="103"/>
      <c r="CXP58" s="104"/>
      <c r="CXQ58" s="105"/>
      <c r="CXR58" s="118"/>
      <c r="CXS58" s="96"/>
      <c r="CXT58" s="86"/>
      <c r="CXU58" s="96"/>
      <c r="CXV58" s="96"/>
      <c r="CXW58" s="96"/>
      <c r="CXX58" s="96"/>
      <c r="CXY58" s="96"/>
      <c r="CXZ58" s="96"/>
      <c r="CYA58" s="96"/>
      <c r="CYB58" s="96"/>
      <c r="CYC58" s="96"/>
      <c r="CYD58" s="96"/>
      <c r="CYE58" s="96"/>
      <c r="CYF58" s="96"/>
      <c r="CYG58" s="96"/>
      <c r="CYH58" s="96"/>
      <c r="CYI58" s="96"/>
      <c r="CYJ58" s="96"/>
      <c r="CYK58" s="96"/>
      <c r="CYL58" s="96"/>
      <c r="CYM58" s="96"/>
      <c r="CYN58" s="96"/>
      <c r="CYO58" s="96"/>
      <c r="CYP58" s="83"/>
      <c r="CYQ58" s="97"/>
      <c r="CYR58" s="90"/>
      <c r="CYS58" s="91"/>
      <c r="CYT58" s="103"/>
      <c r="CYU58" s="104"/>
      <c r="CYV58" s="105"/>
      <c r="CYW58" s="118"/>
      <c r="CYX58" s="96"/>
      <c r="CYY58" s="86"/>
      <c r="CYZ58" s="96"/>
      <c r="CZA58" s="96"/>
      <c r="CZB58" s="96"/>
      <c r="CZC58" s="96"/>
      <c r="CZD58" s="96"/>
      <c r="CZE58" s="96"/>
      <c r="CZF58" s="96"/>
      <c r="CZG58" s="96"/>
      <c r="CZH58" s="96"/>
      <c r="CZI58" s="96"/>
      <c r="CZJ58" s="96"/>
      <c r="CZK58" s="96"/>
      <c r="CZL58" s="96"/>
      <c r="CZM58" s="96"/>
      <c r="CZN58" s="96"/>
      <c r="CZO58" s="96"/>
      <c r="CZP58" s="96"/>
      <c r="CZQ58" s="96"/>
      <c r="CZR58" s="96"/>
      <c r="CZS58" s="96"/>
      <c r="CZT58" s="96"/>
      <c r="CZU58" s="83"/>
      <c r="CZV58" s="97"/>
      <c r="CZW58" s="90"/>
      <c r="CZX58" s="91"/>
      <c r="CZY58" s="103"/>
      <c r="CZZ58" s="104"/>
      <c r="DAA58" s="105"/>
      <c r="DAB58" s="118"/>
      <c r="DAC58" s="96"/>
      <c r="DAD58" s="86"/>
      <c r="DAE58" s="96"/>
      <c r="DAF58" s="96"/>
      <c r="DAG58" s="96"/>
      <c r="DAH58" s="96"/>
      <c r="DAI58" s="96"/>
      <c r="DAJ58" s="96"/>
      <c r="DAK58" s="96"/>
      <c r="DAL58" s="96"/>
      <c r="DAM58" s="96"/>
      <c r="DAN58" s="96"/>
      <c r="DAO58" s="96"/>
      <c r="DAP58" s="96"/>
      <c r="DAQ58" s="96"/>
      <c r="DAR58" s="96"/>
      <c r="DAS58" s="96"/>
      <c r="DAT58" s="96"/>
      <c r="DAU58" s="96"/>
      <c r="DAV58" s="96"/>
      <c r="DAW58" s="96"/>
      <c r="DAX58" s="96"/>
      <c r="DAY58" s="96"/>
      <c r="DAZ58" s="83"/>
      <c r="DBA58" s="97"/>
      <c r="DBB58" s="90"/>
      <c r="DBC58" s="91"/>
      <c r="DBD58" s="103"/>
      <c r="DBE58" s="104"/>
      <c r="DBF58" s="105"/>
      <c r="DBG58" s="118"/>
      <c r="DBH58" s="96"/>
      <c r="DBI58" s="86"/>
      <c r="DBJ58" s="96"/>
      <c r="DBK58" s="96"/>
      <c r="DBL58" s="96"/>
      <c r="DBM58" s="96"/>
      <c r="DBN58" s="96"/>
      <c r="DBO58" s="96"/>
      <c r="DBP58" s="96"/>
      <c r="DBQ58" s="96"/>
      <c r="DBR58" s="96"/>
      <c r="DBS58" s="96"/>
      <c r="DBT58" s="96"/>
      <c r="DBU58" s="96"/>
      <c r="DBV58" s="96"/>
      <c r="DBW58" s="96"/>
      <c r="DBX58" s="96"/>
      <c r="DBY58" s="96"/>
      <c r="DBZ58" s="96"/>
      <c r="DCA58" s="96"/>
      <c r="DCB58" s="96"/>
      <c r="DCC58" s="96"/>
      <c r="DCD58" s="96"/>
      <c r="DCE58" s="83"/>
      <c r="DCF58" s="97"/>
      <c r="DCG58" s="90"/>
      <c r="DCH58" s="91"/>
      <c r="DCI58" s="103"/>
      <c r="DCJ58" s="104"/>
      <c r="DCK58" s="105"/>
      <c r="DCL58" s="118"/>
      <c r="DCM58" s="96"/>
      <c r="DCN58" s="86"/>
      <c r="DCO58" s="96"/>
      <c r="DCP58" s="96"/>
      <c r="DCQ58" s="96"/>
      <c r="DCR58" s="96"/>
      <c r="DCS58" s="96"/>
      <c r="DCT58" s="96"/>
      <c r="DCU58" s="96"/>
      <c r="DCV58" s="96"/>
      <c r="DCW58" s="96"/>
      <c r="DCX58" s="96"/>
      <c r="DCY58" s="96"/>
      <c r="DCZ58" s="96"/>
      <c r="DDA58" s="96"/>
      <c r="DDB58" s="96"/>
      <c r="DDC58" s="96"/>
      <c r="DDD58" s="96"/>
      <c r="DDE58" s="96"/>
      <c r="DDF58" s="96"/>
      <c r="DDG58" s="96"/>
      <c r="DDH58" s="96"/>
      <c r="DDI58" s="96"/>
      <c r="DDJ58" s="83"/>
      <c r="DDK58" s="97"/>
      <c r="DDL58" s="90"/>
      <c r="DDM58" s="91"/>
      <c r="DDN58" s="103"/>
      <c r="DDO58" s="104"/>
      <c r="DDP58" s="105"/>
      <c r="DDQ58" s="118"/>
      <c r="DDR58" s="96"/>
      <c r="DDS58" s="86"/>
      <c r="DDT58" s="96"/>
      <c r="DDU58" s="96"/>
      <c r="DDV58" s="96"/>
      <c r="DDW58" s="96"/>
      <c r="DDX58" s="96"/>
      <c r="DDY58" s="96"/>
      <c r="DDZ58" s="96"/>
      <c r="DEA58" s="96"/>
      <c r="DEB58" s="96"/>
      <c r="DEC58" s="96"/>
      <c r="DED58" s="96"/>
      <c r="DEE58" s="96"/>
      <c r="DEF58" s="96"/>
      <c r="DEG58" s="96"/>
      <c r="DEH58" s="96"/>
      <c r="DEI58" s="96"/>
      <c r="DEJ58" s="96"/>
      <c r="DEK58" s="96"/>
      <c r="DEL58" s="96"/>
      <c r="DEM58" s="96"/>
      <c r="DEN58" s="96"/>
      <c r="DEO58" s="83"/>
      <c r="DEP58" s="97"/>
      <c r="DEQ58" s="90"/>
      <c r="DER58" s="91"/>
      <c r="DES58" s="103"/>
      <c r="DET58" s="104"/>
      <c r="DEU58" s="105"/>
      <c r="DEV58" s="118"/>
      <c r="DEW58" s="96"/>
      <c r="DEX58" s="86"/>
      <c r="DEY58" s="96"/>
      <c r="DEZ58" s="96"/>
      <c r="DFA58" s="96"/>
      <c r="DFB58" s="96"/>
      <c r="DFC58" s="96"/>
      <c r="DFD58" s="96"/>
      <c r="DFE58" s="96"/>
      <c r="DFF58" s="96"/>
      <c r="DFG58" s="96"/>
      <c r="DFH58" s="96"/>
      <c r="DFI58" s="96"/>
      <c r="DFJ58" s="96"/>
      <c r="DFK58" s="96"/>
      <c r="DFL58" s="96"/>
      <c r="DFM58" s="96"/>
      <c r="DFN58" s="96"/>
      <c r="DFO58" s="96"/>
      <c r="DFP58" s="96"/>
      <c r="DFQ58" s="96"/>
      <c r="DFR58" s="96"/>
      <c r="DFS58" s="96"/>
      <c r="DFT58" s="83"/>
      <c r="DFU58" s="97"/>
      <c r="DFV58" s="90"/>
      <c r="DFW58" s="91"/>
      <c r="DFX58" s="103"/>
      <c r="DFY58" s="104"/>
      <c r="DFZ58" s="105"/>
      <c r="DGA58" s="118"/>
      <c r="DGB58" s="96"/>
      <c r="DGC58" s="86"/>
      <c r="DGD58" s="96"/>
      <c r="DGE58" s="96"/>
      <c r="DGF58" s="96"/>
      <c r="DGG58" s="96"/>
      <c r="DGH58" s="96"/>
      <c r="DGI58" s="96"/>
      <c r="DGJ58" s="96"/>
      <c r="DGK58" s="96"/>
      <c r="DGL58" s="96"/>
      <c r="DGM58" s="96"/>
      <c r="DGN58" s="96"/>
      <c r="DGO58" s="96"/>
      <c r="DGP58" s="96"/>
      <c r="DGQ58" s="96"/>
      <c r="DGR58" s="96"/>
      <c r="DGS58" s="96"/>
      <c r="DGT58" s="96"/>
      <c r="DGU58" s="96"/>
      <c r="DGV58" s="96"/>
      <c r="DGW58" s="96"/>
      <c r="DGX58" s="96"/>
      <c r="DGY58" s="83"/>
      <c r="DGZ58" s="97"/>
      <c r="DHA58" s="90"/>
      <c r="DHB58" s="91"/>
      <c r="DHC58" s="103"/>
      <c r="DHD58" s="104"/>
      <c r="DHE58" s="105"/>
      <c r="DHF58" s="118"/>
      <c r="DHG58" s="96"/>
      <c r="DHH58" s="86"/>
      <c r="DHI58" s="96"/>
      <c r="DHJ58" s="96"/>
      <c r="DHK58" s="96"/>
      <c r="DHL58" s="96"/>
      <c r="DHM58" s="96"/>
      <c r="DHN58" s="96"/>
      <c r="DHO58" s="96"/>
      <c r="DHP58" s="96"/>
      <c r="DHQ58" s="96"/>
      <c r="DHR58" s="96"/>
      <c r="DHS58" s="96"/>
      <c r="DHT58" s="96"/>
      <c r="DHU58" s="96"/>
      <c r="DHV58" s="96"/>
      <c r="DHW58" s="96"/>
      <c r="DHX58" s="96"/>
      <c r="DHY58" s="96"/>
      <c r="DHZ58" s="96"/>
      <c r="DIA58" s="96"/>
      <c r="DIB58" s="96"/>
      <c r="DIC58" s="96"/>
      <c r="DID58" s="83"/>
      <c r="DIE58" s="97"/>
      <c r="DIF58" s="90"/>
      <c r="DIG58" s="91"/>
      <c r="DIH58" s="103"/>
      <c r="DII58" s="104"/>
      <c r="DIJ58" s="105"/>
      <c r="DIK58" s="118"/>
      <c r="DIL58" s="96"/>
      <c r="DIM58" s="86"/>
      <c r="DIN58" s="96"/>
      <c r="DIO58" s="96"/>
      <c r="DIP58" s="96"/>
      <c r="DIQ58" s="96"/>
      <c r="DIR58" s="96"/>
      <c r="DIS58" s="96"/>
      <c r="DIT58" s="96"/>
      <c r="DIU58" s="96"/>
      <c r="DIV58" s="96"/>
      <c r="DIW58" s="96"/>
      <c r="DIX58" s="96"/>
      <c r="DIY58" s="96"/>
      <c r="DIZ58" s="96"/>
      <c r="DJA58" s="96"/>
      <c r="DJB58" s="96"/>
      <c r="DJC58" s="96"/>
      <c r="DJD58" s="96"/>
      <c r="DJE58" s="96"/>
      <c r="DJF58" s="96"/>
      <c r="DJG58" s="96"/>
      <c r="DJH58" s="96"/>
      <c r="DJI58" s="83"/>
      <c r="DJJ58" s="97"/>
      <c r="DJK58" s="90"/>
      <c r="DJL58" s="91"/>
      <c r="DJM58" s="103"/>
      <c r="DJN58" s="104"/>
      <c r="DJO58" s="105"/>
      <c r="DJP58" s="118"/>
      <c r="DJQ58" s="96"/>
      <c r="DJR58" s="86"/>
      <c r="DJS58" s="96"/>
      <c r="DJT58" s="96"/>
      <c r="DJU58" s="96"/>
      <c r="DJV58" s="96"/>
      <c r="DJW58" s="96"/>
      <c r="DJX58" s="96"/>
      <c r="DJY58" s="96"/>
      <c r="DJZ58" s="96"/>
      <c r="DKA58" s="96"/>
      <c r="DKB58" s="96"/>
      <c r="DKC58" s="96"/>
      <c r="DKD58" s="96"/>
      <c r="DKE58" s="96"/>
      <c r="DKF58" s="96"/>
      <c r="DKG58" s="96"/>
      <c r="DKH58" s="96"/>
      <c r="DKI58" s="96"/>
      <c r="DKJ58" s="96"/>
      <c r="DKK58" s="96"/>
      <c r="DKL58" s="96"/>
      <c r="DKM58" s="96"/>
      <c r="DKN58" s="83"/>
      <c r="DKO58" s="97"/>
      <c r="DKP58" s="90"/>
      <c r="DKQ58" s="91"/>
      <c r="DKR58" s="103"/>
      <c r="DKS58" s="104"/>
      <c r="DKT58" s="105"/>
      <c r="DKU58" s="118"/>
      <c r="DKV58" s="96"/>
      <c r="DKW58" s="86"/>
      <c r="DKX58" s="96"/>
      <c r="DKY58" s="96"/>
      <c r="DKZ58" s="96"/>
      <c r="DLA58" s="96"/>
      <c r="DLB58" s="96"/>
      <c r="DLC58" s="96"/>
      <c r="DLD58" s="96"/>
      <c r="DLE58" s="96"/>
      <c r="DLF58" s="96"/>
      <c r="DLG58" s="96"/>
      <c r="DLH58" s="96"/>
      <c r="DLI58" s="96"/>
      <c r="DLJ58" s="96"/>
      <c r="DLK58" s="96"/>
      <c r="DLL58" s="96"/>
      <c r="DLM58" s="96"/>
      <c r="DLN58" s="96"/>
      <c r="DLO58" s="96"/>
      <c r="DLP58" s="96"/>
      <c r="DLQ58" s="96"/>
      <c r="DLR58" s="96"/>
      <c r="DLS58" s="83"/>
      <c r="DLT58" s="97"/>
      <c r="DLU58" s="90"/>
      <c r="DLV58" s="91"/>
      <c r="DLW58" s="103"/>
      <c r="DLX58" s="104"/>
      <c r="DLY58" s="105"/>
      <c r="DLZ58" s="118"/>
      <c r="DMA58" s="96"/>
      <c r="DMB58" s="86"/>
      <c r="DMC58" s="96"/>
      <c r="DMD58" s="96"/>
      <c r="DME58" s="96"/>
      <c r="DMF58" s="96"/>
      <c r="DMG58" s="96"/>
      <c r="DMH58" s="96"/>
      <c r="DMI58" s="96"/>
      <c r="DMJ58" s="96"/>
      <c r="DMK58" s="96"/>
      <c r="DML58" s="96"/>
      <c r="DMM58" s="96"/>
      <c r="DMN58" s="96"/>
      <c r="DMO58" s="96"/>
      <c r="DMP58" s="96"/>
      <c r="DMQ58" s="96"/>
      <c r="DMR58" s="96"/>
      <c r="DMS58" s="96"/>
      <c r="DMT58" s="96"/>
      <c r="DMU58" s="96"/>
      <c r="DMV58" s="96"/>
      <c r="DMW58" s="96"/>
      <c r="DMX58" s="83"/>
      <c r="DMY58" s="97"/>
      <c r="DMZ58" s="90"/>
      <c r="DNA58" s="91"/>
      <c r="DNB58" s="103"/>
      <c r="DNC58" s="104"/>
      <c r="DND58" s="105"/>
      <c r="DNE58" s="118"/>
      <c r="DNF58" s="96"/>
      <c r="DNG58" s="86"/>
      <c r="DNH58" s="96"/>
      <c r="DNI58" s="96"/>
      <c r="DNJ58" s="96"/>
      <c r="DNK58" s="96"/>
      <c r="DNL58" s="96"/>
      <c r="DNM58" s="96"/>
      <c r="DNN58" s="96"/>
      <c r="DNO58" s="96"/>
      <c r="DNP58" s="96"/>
      <c r="DNQ58" s="96"/>
      <c r="DNR58" s="96"/>
      <c r="DNS58" s="96"/>
      <c r="DNT58" s="96"/>
      <c r="DNU58" s="96"/>
      <c r="DNV58" s="96"/>
      <c r="DNW58" s="96"/>
      <c r="DNX58" s="96"/>
      <c r="DNY58" s="96"/>
      <c r="DNZ58" s="96"/>
      <c r="DOA58" s="96"/>
      <c r="DOB58" s="96"/>
      <c r="DOC58" s="83"/>
      <c r="DOD58" s="97"/>
      <c r="DOE58" s="90"/>
      <c r="DOF58" s="91"/>
      <c r="DOG58" s="103"/>
      <c r="DOH58" s="104"/>
      <c r="DOI58" s="105"/>
      <c r="DOJ58" s="118"/>
      <c r="DOK58" s="96"/>
      <c r="DOL58" s="86"/>
      <c r="DOM58" s="96"/>
      <c r="DON58" s="96"/>
      <c r="DOO58" s="96"/>
      <c r="DOP58" s="96"/>
      <c r="DOQ58" s="96"/>
      <c r="DOR58" s="96"/>
      <c r="DOS58" s="96"/>
      <c r="DOT58" s="96"/>
      <c r="DOU58" s="96"/>
      <c r="DOV58" s="96"/>
      <c r="DOW58" s="96"/>
      <c r="DOX58" s="96"/>
      <c r="DOY58" s="96"/>
      <c r="DOZ58" s="96"/>
      <c r="DPA58" s="96"/>
      <c r="DPB58" s="96"/>
      <c r="DPC58" s="96"/>
      <c r="DPD58" s="96"/>
      <c r="DPE58" s="96"/>
      <c r="DPF58" s="96"/>
      <c r="DPG58" s="96"/>
      <c r="DPH58" s="83"/>
      <c r="DPI58" s="97"/>
      <c r="DPJ58" s="90"/>
      <c r="DPK58" s="91"/>
      <c r="DPL58" s="103"/>
      <c r="DPM58" s="104"/>
      <c r="DPN58" s="105"/>
      <c r="DPO58" s="118"/>
      <c r="DPP58" s="96"/>
      <c r="DPQ58" s="86"/>
      <c r="DPR58" s="96"/>
      <c r="DPS58" s="96"/>
      <c r="DPT58" s="96"/>
      <c r="DPU58" s="96"/>
      <c r="DPV58" s="96"/>
      <c r="DPW58" s="96"/>
      <c r="DPX58" s="96"/>
      <c r="DPY58" s="96"/>
      <c r="DPZ58" s="96"/>
      <c r="DQA58" s="96"/>
      <c r="DQB58" s="96"/>
      <c r="DQC58" s="96"/>
      <c r="DQD58" s="96"/>
      <c r="DQE58" s="96"/>
      <c r="DQF58" s="96"/>
      <c r="DQG58" s="96"/>
      <c r="DQH58" s="96"/>
      <c r="DQI58" s="96"/>
      <c r="DQJ58" s="96"/>
      <c r="DQK58" s="96"/>
      <c r="DQL58" s="96"/>
      <c r="DQM58" s="83"/>
      <c r="DQN58" s="97"/>
      <c r="DQO58" s="90"/>
      <c r="DQP58" s="91"/>
      <c r="DQQ58" s="103"/>
      <c r="DQR58" s="104"/>
      <c r="DQS58" s="105"/>
      <c r="DQT58" s="118"/>
      <c r="DQU58" s="96"/>
      <c r="DQV58" s="86"/>
      <c r="DQW58" s="96"/>
      <c r="DQX58" s="96"/>
      <c r="DQY58" s="96"/>
      <c r="DQZ58" s="96"/>
      <c r="DRA58" s="96"/>
      <c r="DRB58" s="96"/>
      <c r="DRC58" s="96"/>
      <c r="DRD58" s="96"/>
      <c r="DRE58" s="96"/>
      <c r="DRF58" s="96"/>
      <c r="DRG58" s="96"/>
      <c r="DRH58" s="96"/>
      <c r="DRI58" s="96"/>
      <c r="DRJ58" s="96"/>
      <c r="DRK58" s="96"/>
      <c r="DRL58" s="96"/>
      <c r="DRM58" s="96"/>
      <c r="DRN58" s="96"/>
      <c r="DRO58" s="96"/>
      <c r="DRP58" s="96"/>
      <c r="DRQ58" s="96"/>
      <c r="DRR58" s="83"/>
      <c r="DRS58" s="97"/>
      <c r="DRT58" s="90"/>
      <c r="DRU58" s="91"/>
      <c r="DRV58" s="103"/>
      <c r="DRW58" s="104"/>
      <c r="DRX58" s="105"/>
      <c r="DRY58" s="118"/>
      <c r="DRZ58" s="96"/>
      <c r="DSA58" s="86"/>
      <c r="DSB58" s="96"/>
      <c r="DSC58" s="96"/>
      <c r="DSD58" s="96"/>
      <c r="DSE58" s="96"/>
      <c r="DSF58" s="96"/>
      <c r="DSG58" s="96"/>
      <c r="DSH58" s="96"/>
      <c r="DSI58" s="96"/>
      <c r="DSJ58" s="96"/>
      <c r="DSK58" s="96"/>
      <c r="DSL58" s="96"/>
      <c r="DSM58" s="96"/>
      <c r="DSN58" s="96"/>
      <c r="DSO58" s="96"/>
      <c r="DSP58" s="96"/>
      <c r="DSQ58" s="96"/>
      <c r="DSR58" s="96"/>
      <c r="DSS58" s="96"/>
      <c r="DST58" s="96"/>
      <c r="DSU58" s="96"/>
      <c r="DSV58" s="96"/>
      <c r="DSW58" s="83"/>
      <c r="DSX58" s="97"/>
      <c r="DSY58" s="90"/>
      <c r="DSZ58" s="91"/>
      <c r="DTA58" s="103"/>
      <c r="DTB58" s="104"/>
      <c r="DTC58" s="105"/>
      <c r="DTD58" s="118"/>
      <c r="DTE58" s="96"/>
      <c r="DTF58" s="86"/>
      <c r="DTG58" s="96"/>
      <c r="DTH58" s="96"/>
      <c r="DTI58" s="96"/>
      <c r="DTJ58" s="96"/>
      <c r="DTK58" s="96"/>
      <c r="DTL58" s="96"/>
      <c r="DTM58" s="96"/>
      <c r="DTN58" s="96"/>
      <c r="DTO58" s="96"/>
      <c r="DTP58" s="96"/>
      <c r="DTQ58" s="96"/>
      <c r="DTR58" s="96"/>
      <c r="DTS58" s="96"/>
      <c r="DTT58" s="96"/>
      <c r="DTU58" s="96"/>
      <c r="DTV58" s="96"/>
      <c r="DTW58" s="96"/>
      <c r="DTX58" s="96"/>
      <c r="DTY58" s="96"/>
      <c r="DTZ58" s="96"/>
      <c r="DUA58" s="96"/>
      <c r="DUB58" s="83"/>
      <c r="DUC58" s="97"/>
      <c r="DUD58" s="90"/>
      <c r="DUE58" s="91"/>
      <c r="DUF58" s="103"/>
      <c r="DUG58" s="104"/>
      <c r="DUH58" s="105"/>
      <c r="DUI58" s="118"/>
      <c r="DUJ58" s="96"/>
      <c r="DUK58" s="86"/>
      <c r="DUL58" s="96"/>
      <c r="DUM58" s="96"/>
      <c r="DUN58" s="96"/>
      <c r="DUO58" s="96"/>
      <c r="DUP58" s="96"/>
      <c r="DUQ58" s="96"/>
      <c r="DUR58" s="96"/>
      <c r="DUS58" s="96"/>
      <c r="DUT58" s="96"/>
      <c r="DUU58" s="96"/>
      <c r="DUV58" s="96"/>
      <c r="DUW58" s="96"/>
      <c r="DUX58" s="96"/>
      <c r="DUY58" s="96"/>
      <c r="DUZ58" s="96"/>
      <c r="DVA58" s="96"/>
      <c r="DVB58" s="96"/>
      <c r="DVC58" s="96"/>
      <c r="DVD58" s="96"/>
      <c r="DVE58" s="96"/>
      <c r="DVF58" s="96"/>
      <c r="DVG58" s="83"/>
      <c r="DVH58" s="97"/>
      <c r="DVI58" s="90"/>
      <c r="DVJ58" s="91"/>
      <c r="DVK58" s="103"/>
      <c r="DVL58" s="104"/>
      <c r="DVM58" s="105"/>
      <c r="DVN58" s="118"/>
      <c r="DVO58" s="96"/>
      <c r="DVP58" s="86"/>
      <c r="DVQ58" s="96"/>
      <c r="DVR58" s="96"/>
      <c r="DVS58" s="96"/>
      <c r="DVT58" s="96"/>
      <c r="DVU58" s="96"/>
      <c r="DVV58" s="96"/>
      <c r="DVW58" s="96"/>
      <c r="DVX58" s="96"/>
      <c r="DVY58" s="96"/>
      <c r="DVZ58" s="96"/>
      <c r="DWA58" s="96"/>
      <c r="DWB58" s="96"/>
      <c r="DWC58" s="96"/>
      <c r="DWD58" s="96"/>
      <c r="DWE58" s="96"/>
      <c r="DWF58" s="96"/>
      <c r="DWG58" s="96"/>
      <c r="DWH58" s="96"/>
      <c r="DWI58" s="96"/>
      <c r="DWJ58" s="96"/>
      <c r="DWK58" s="96"/>
      <c r="DWL58" s="83"/>
      <c r="DWM58" s="97"/>
      <c r="DWN58" s="90"/>
      <c r="DWO58" s="91"/>
      <c r="DWP58" s="103"/>
      <c r="DWQ58" s="104"/>
      <c r="DWR58" s="105"/>
      <c r="DWS58" s="118"/>
      <c r="DWT58" s="96"/>
      <c r="DWU58" s="86"/>
      <c r="DWV58" s="96"/>
      <c r="DWW58" s="96"/>
      <c r="DWX58" s="96"/>
      <c r="DWY58" s="96"/>
      <c r="DWZ58" s="96"/>
      <c r="DXA58" s="96"/>
      <c r="DXB58" s="96"/>
      <c r="DXC58" s="96"/>
      <c r="DXD58" s="96"/>
      <c r="DXE58" s="96"/>
      <c r="DXF58" s="96"/>
      <c r="DXG58" s="96"/>
      <c r="DXH58" s="96"/>
      <c r="DXI58" s="96"/>
      <c r="DXJ58" s="96"/>
      <c r="DXK58" s="96"/>
      <c r="DXL58" s="96"/>
      <c r="DXM58" s="96"/>
      <c r="DXN58" s="96"/>
      <c r="DXO58" s="96"/>
      <c r="DXP58" s="96"/>
      <c r="DXQ58" s="83"/>
      <c r="DXR58" s="97"/>
      <c r="DXS58" s="90"/>
      <c r="DXT58" s="91"/>
      <c r="DXU58" s="103"/>
      <c r="DXV58" s="104"/>
      <c r="DXW58" s="105"/>
      <c r="DXX58" s="118"/>
      <c r="DXY58" s="96"/>
      <c r="DXZ58" s="86"/>
      <c r="DYA58" s="96"/>
      <c r="DYB58" s="96"/>
      <c r="DYC58" s="96"/>
      <c r="DYD58" s="96"/>
      <c r="DYE58" s="96"/>
      <c r="DYF58" s="96"/>
      <c r="DYG58" s="96"/>
      <c r="DYH58" s="96"/>
      <c r="DYI58" s="96"/>
      <c r="DYJ58" s="96"/>
      <c r="DYK58" s="96"/>
      <c r="DYL58" s="96"/>
      <c r="DYM58" s="96"/>
      <c r="DYN58" s="96"/>
      <c r="DYO58" s="96"/>
      <c r="DYP58" s="96"/>
      <c r="DYQ58" s="96"/>
      <c r="DYR58" s="96"/>
      <c r="DYS58" s="96"/>
      <c r="DYT58" s="96"/>
      <c r="DYU58" s="96"/>
      <c r="DYV58" s="83"/>
      <c r="DYW58" s="97"/>
      <c r="DYX58" s="90"/>
      <c r="DYY58" s="91"/>
      <c r="DYZ58" s="103"/>
      <c r="DZA58" s="104"/>
      <c r="DZB58" s="105"/>
      <c r="DZC58" s="118"/>
      <c r="DZD58" s="96"/>
      <c r="DZE58" s="86"/>
      <c r="DZF58" s="96"/>
      <c r="DZG58" s="96"/>
      <c r="DZH58" s="96"/>
      <c r="DZI58" s="96"/>
      <c r="DZJ58" s="96"/>
      <c r="DZK58" s="96"/>
      <c r="DZL58" s="96"/>
      <c r="DZM58" s="96"/>
      <c r="DZN58" s="96"/>
      <c r="DZO58" s="96"/>
      <c r="DZP58" s="96"/>
      <c r="DZQ58" s="96"/>
      <c r="DZR58" s="96"/>
      <c r="DZS58" s="96"/>
      <c r="DZT58" s="96"/>
      <c r="DZU58" s="96"/>
      <c r="DZV58" s="96"/>
      <c r="DZW58" s="96"/>
      <c r="DZX58" s="96"/>
      <c r="DZY58" s="96"/>
      <c r="DZZ58" s="96"/>
      <c r="EAA58" s="83"/>
      <c r="EAB58" s="97"/>
      <c r="EAC58" s="90"/>
      <c r="EAD58" s="91"/>
      <c r="EAE58" s="103"/>
      <c r="EAF58" s="104"/>
      <c r="EAG58" s="105"/>
      <c r="EAH58" s="118"/>
      <c r="EAI58" s="96"/>
      <c r="EAJ58" s="86"/>
      <c r="EAK58" s="96"/>
      <c r="EAL58" s="96"/>
      <c r="EAM58" s="96"/>
      <c r="EAN58" s="96"/>
      <c r="EAO58" s="96"/>
      <c r="EAP58" s="96"/>
      <c r="EAQ58" s="96"/>
      <c r="EAR58" s="96"/>
      <c r="EAS58" s="96"/>
      <c r="EAT58" s="96"/>
      <c r="EAU58" s="96"/>
      <c r="EAV58" s="96"/>
      <c r="EAW58" s="96"/>
      <c r="EAX58" s="96"/>
      <c r="EAY58" s="96"/>
      <c r="EAZ58" s="96"/>
      <c r="EBA58" s="96"/>
      <c r="EBB58" s="96"/>
      <c r="EBC58" s="96"/>
      <c r="EBD58" s="96"/>
      <c r="EBE58" s="96"/>
      <c r="EBF58" s="83"/>
      <c r="EBG58" s="97"/>
      <c r="EBH58" s="90"/>
      <c r="EBI58" s="91"/>
      <c r="EBJ58" s="103"/>
      <c r="EBK58" s="104"/>
      <c r="EBL58" s="105"/>
      <c r="EBM58" s="118"/>
      <c r="EBN58" s="96"/>
      <c r="EBO58" s="86"/>
      <c r="EBP58" s="96"/>
      <c r="EBQ58" s="96"/>
      <c r="EBR58" s="96"/>
      <c r="EBS58" s="96"/>
      <c r="EBT58" s="96"/>
      <c r="EBU58" s="96"/>
      <c r="EBV58" s="96"/>
      <c r="EBW58" s="96"/>
      <c r="EBX58" s="96"/>
      <c r="EBY58" s="96"/>
      <c r="EBZ58" s="96"/>
      <c r="ECA58" s="96"/>
      <c r="ECB58" s="96"/>
      <c r="ECC58" s="96"/>
      <c r="ECD58" s="96"/>
      <c r="ECE58" s="96"/>
      <c r="ECF58" s="96"/>
      <c r="ECG58" s="96"/>
      <c r="ECH58" s="96"/>
      <c r="ECI58" s="96"/>
      <c r="ECJ58" s="96"/>
      <c r="ECK58" s="83"/>
      <c r="ECL58" s="97"/>
      <c r="ECM58" s="90"/>
      <c r="ECN58" s="91"/>
      <c r="ECO58" s="103"/>
      <c r="ECP58" s="104"/>
      <c r="ECQ58" s="105"/>
      <c r="ECR58" s="118"/>
      <c r="ECS58" s="96"/>
      <c r="ECT58" s="86"/>
      <c r="ECU58" s="96"/>
      <c r="ECV58" s="96"/>
      <c r="ECW58" s="96"/>
      <c r="ECX58" s="96"/>
      <c r="ECY58" s="96"/>
      <c r="ECZ58" s="96"/>
      <c r="EDA58" s="96"/>
      <c r="EDB58" s="96"/>
      <c r="EDC58" s="96"/>
      <c r="EDD58" s="96"/>
      <c r="EDE58" s="96"/>
      <c r="EDF58" s="96"/>
      <c r="EDG58" s="96"/>
      <c r="EDH58" s="96"/>
      <c r="EDI58" s="96"/>
      <c r="EDJ58" s="96"/>
      <c r="EDK58" s="96"/>
      <c r="EDL58" s="96"/>
      <c r="EDM58" s="96"/>
      <c r="EDN58" s="96"/>
      <c r="EDO58" s="96"/>
      <c r="EDP58" s="83"/>
      <c r="EDQ58" s="97"/>
      <c r="EDR58" s="90"/>
      <c r="EDS58" s="91"/>
      <c r="EDT58" s="103"/>
      <c r="EDU58" s="104"/>
      <c r="EDV58" s="105"/>
      <c r="EDW58" s="118"/>
      <c r="EDX58" s="96"/>
      <c r="EDY58" s="86"/>
      <c r="EDZ58" s="96"/>
      <c r="EEA58" s="96"/>
      <c r="EEB58" s="96"/>
      <c r="EEC58" s="96"/>
      <c r="EED58" s="96"/>
      <c r="EEE58" s="96"/>
      <c r="EEF58" s="96"/>
      <c r="EEG58" s="96"/>
      <c r="EEH58" s="96"/>
      <c r="EEI58" s="96"/>
      <c r="EEJ58" s="96"/>
      <c r="EEK58" s="96"/>
      <c r="EEL58" s="96"/>
      <c r="EEM58" s="96"/>
      <c r="EEN58" s="96"/>
      <c r="EEO58" s="96"/>
      <c r="EEP58" s="96"/>
      <c r="EEQ58" s="96"/>
      <c r="EER58" s="96"/>
      <c r="EES58" s="96"/>
      <c r="EET58" s="96"/>
      <c r="EEU58" s="83"/>
      <c r="EEV58" s="97"/>
      <c r="EEW58" s="90"/>
      <c r="EEX58" s="91"/>
      <c r="EEY58" s="103"/>
      <c r="EEZ58" s="104"/>
      <c r="EFA58" s="105"/>
      <c r="EFB58" s="118"/>
      <c r="EFC58" s="96"/>
      <c r="EFD58" s="86"/>
      <c r="EFE58" s="96"/>
      <c r="EFF58" s="96"/>
      <c r="EFG58" s="96"/>
      <c r="EFH58" s="96"/>
      <c r="EFI58" s="96"/>
      <c r="EFJ58" s="96"/>
      <c r="EFK58" s="96"/>
      <c r="EFL58" s="96"/>
      <c r="EFM58" s="96"/>
      <c r="EFN58" s="96"/>
      <c r="EFO58" s="96"/>
      <c r="EFP58" s="96"/>
      <c r="EFQ58" s="96"/>
      <c r="EFR58" s="96"/>
      <c r="EFS58" s="96"/>
      <c r="EFT58" s="96"/>
      <c r="EFU58" s="96"/>
      <c r="EFV58" s="96"/>
      <c r="EFW58" s="96"/>
      <c r="EFX58" s="96"/>
      <c r="EFY58" s="96"/>
      <c r="EFZ58" s="83"/>
      <c r="EGA58" s="97"/>
      <c r="EGB58" s="90"/>
      <c r="EGC58" s="91"/>
      <c r="EGD58" s="103"/>
      <c r="EGE58" s="104"/>
      <c r="EGF58" s="105"/>
      <c r="EGG58" s="118"/>
      <c r="EGH58" s="96"/>
      <c r="EGI58" s="86"/>
      <c r="EGJ58" s="96"/>
      <c r="EGK58" s="96"/>
      <c r="EGL58" s="96"/>
      <c r="EGM58" s="96"/>
      <c r="EGN58" s="96"/>
      <c r="EGO58" s="96"/>
      <c r="EGP58" s="96"/>
      <c r="EGQ58" s="96"/>
      <c r="EGR58" s="96"/>
      <c r="EGS58" s="96"/>
      <c r="EGT58" s="96"/>
      <c r="EGU58" s="96"/>
      <c r="EGV58" s="96"/>
      <c r="EGW58" s="96"/>
      <c r="EGX58" s="96"/>
      <c r="EGY58" s="96"/>
      <c r="EGZ58" s="96"/>
      <c r="EHA58" s="96"/>
      <c r="EHB58" s="96"/>
      <c r="EHC58" s="96"/>
      <c r="EHD58" s="96"/>
      <c r="EHE58" s="83"/>
      <c r="EHF58" s="97"/>
      <c r="EHG58" s="90"/>
      <c r="EHH58" s="91"/>
      <c r="EHI58" s="103"/>
      <c r="EHJ58" s="104"/>
      <c r="EHK58" s="105"/>
      <c r="EHL58" s="118"/>
      <c r="EHM58" s="96"/>
      <c r="EHN58" s="86"/>
      <c r="EHO58" s="96"/>
      <c r="EHP58" s="96"/>
      <c r="EHQ58" s="96"/>
      <c r="EHR58" s="96"/>
      <c r="EHS58" s="96"/>
      <c r="EHT58" s="96"/>
      <c r="EHU58" s="96"/>
      <c r="EHV58" s="96"/>
      <c r="EHW58" s="96"/>
      <c r="EHX58" s="96"/>
      <c r="EHY58" s="96"/>
      <c r="EHZ58" s="96"/>
      <c r="EIA58" s="96"/>
      <c r="EIB58" s="96"/>
      <c r="EIC58" s="96"/>
      <c r="EID58" s="96"/>
      <c r="EIE58" s="96"/>
      <c r="EIF58" s="96"/>
      <c r="EIG58" s="96"/>
      <c r="EIH58" s="96"/>
      <c r="EII58" s="96"/>
      <c r="EIJ58" s="83"/>
      <c r="EIK58" s="97"/>
      <c r="EIL58" s="90"/>
      <c r="EIM58" s="91"/>
      <c r="EIN58" s="103"/>
      <c r="EIO58" s="104"/>
      <c r="EIP58" s="105"/>
      <c r="EIQ58" s="118"/>
      <c r="EIR58" s="96"/>
      <c r="EIS58" s="86"/>
      <c r="EIT58" s="96"/>
      <c r="EIU58" s="96"/>
      <c r="EIV58" s="96"/>
      <c r="EIW58" s="96"/>
      <c r="EIX58" s="96"/>
      <c r="EIY58" s="96"/>
      <c r="EIZ58" s="96"/>
      <c r="EJA58" s="96"/>
      <c r="EJB58" s="96"/>
      <c r="EJC58" s="96"/>
      <c r="EJD58" s="96"/>
      <c r="EJE58" s="96"/>
      <c r="EJF58" s="96"/>
      <c r="EJG58" s="96"/>
      <c r="EJH58" s="96"/>
      <c r="EJI58" s="96"/>
      <c r="EJJ58" s="96"/>
      <c r="EJK58" s="96"/>
      <c r="EJL58" s="96"/>
      <c r="EJM58" s="96"/>
      <c r="EJN58" s="96"/>
      <c r="EJO58" s="83"/>
      <c r="EJP58" s="97"/>
      <c r="EJQ58" s="90"/>
      <c r="EJR58" s="91"/>
      <c r="EJS58" s="103"/>
      <c r="EJT58" s="104"/>
      <c r="EJU58" s="105"/>
      <c r="EJV58" s="118"/>
      <c r="EJW58" s="96"/>
      <c r="EJX58" s="86"/>
      <c r="EJY58" s="96"/>
      <c r="EJZ58" s="96"/>
      <c r="EKA58" s="96"/>
      <c r="EKB58" s="96"/>
      <c r="EKC58" s="96"/>
      <c r="EKD58" s="96"/>
      <c r="EKE58" s="96"/>
      <c r="EKF58" s="96"/>
      <c r="EKG58" s="96"/>
      <c r="EKH58" s="96"/>
      <c r="EKI58" s="96"/>
      <c r="EKJ58" s="96"/>
      <c r="EKK58" s="96"/>
      <c r="EKL58" s="96"/>
      <c r="EKM58" s="96"/>
      <c r="EKN58" s="96"/>
      <c r="EKO58" s="96"/>
      <c r="EKP58" s="96"/>
      <c r="EKQ58" s="96"/>
      <c r="EKR58" s="96"/>
      <c r="EKS58" s="96"/>
      <c r="EKT58" s="83"/>
      <c r="EKU58" s="97"/>
      <c r="EKV58" s="90"/>
      <c r="EKW58" s="91"/>
      <c r="EKX58" s="103"/>
      <c r="EKY58" s="104"/>
      <c r="EKZ58" s="105"/>
      <c r="ELA58" s="118"/>
      <c r="ELB58" s="96"/>
      <c r="ELC58" s="86"/>
      <c r="ELD58" s="96"/>
      <c r="ELE58" s="96"/>
      <c r="ELF58" s="96"/>
      <c r="ELG58" s="96"/>
      <c r="ELH58" s="96"/>
      <c r="ELI58" s="96"/>
      <c r="ELJ58" s="96"/>
      <c r="ELK58" s="96"/>
      <c r="ELL58" s="96"/>
      <c r="ELM58" s="96"/>
      <c r="ELN58" s="96"/>
      <c r="ELO58" s="96"/>
      <c r="ELP58" s="96"/>
      <c r="ELQ58" s="96"/>
      <c r="ELR58" s="96"/>
      <c r="ELS58" s="96"/>
      <c r="ELT58" s="96"/>
      <c r="ELU58" s="96"/>
      <c r="ELV58" s="96"/>
      <c r="ELW58" s="96"/>
      <c r="ELX58" s="96"/>
      <c r="ELY58" s="83"/>
      <c r="ELZ58" s="97"/>
      <c r="EMA58" s="90"/>
      <c r="EMB58" s="91"/>
      <c r="EMC58" s="103"/>
      <c r="EMD58" s="104"/>
      <c r="EME58" s="105"/>
      <c r="EMF58" s="118"/>
      <c r="EMG58" s="96"/>
      <c r="EMH58" s="86"/>
      <c r="EMI58" s="96"/>
      <c r="EMJ58" s="96"/>
      <c r="EMK58" s="96"/>
      <c r="EML58" s="96"/>
      <c r="EMM58" s="96"/>
      <c r="EMN58" s="96"/>
      <c r="EMO58" s="96"/>
      <c r="EMP58" s="96"/>
      <c r="EMQ58" s="96"/>
      <c r="EMR58" s="96"/>
      <c r="EMS58" s="96"/>
      <c r="EMT58" s="96"/>
      <c r="EMU58" s="96"/>
      <c r="EMV58" s="96"/>
      <c r="EMW58" s="96"/>
      <c r="EMX58" s="96"/>
      <c r="EMY58" s="96"/>
      <c r="EMZ58" s="96"/>
      <c r="ENA58" s="96"/>
      <c r="ENB58" s="96"/>
      <c r="ENC58" s="96"/>
      <c r="END58" s="83"/>
      <c r="ENE58" s="97"/>
      <c r="ENF58" s="90"/>
      <c r="ENG58" s="91"/>
      <c r="ENH58" s="103"/>
      <c r="ENI58" s="104"/>
      <c r="ENJ58" s="105"/>
      <c r="ENK58" s="118"/>
      <c r="ENL58" s="96"/>
      <c r="ENM58" s="86"/>
      <c r="ENN58" s="96"/>
      <c r="ENO58" s="96"/>
      <c r="ENP58" s="96"/>
      <c r="ENQ58" s="96"/>
      <c r="ENR58" s="96"/>
      <c r="ENS58" s="96"/>
      <c r="ENT58" s="96"/>
      <c r="ENU58" s="96"/>
      <c r="ENV58" s="96"/>
      <c r="ENW58" s="96"/>
      <c r="ENX58" s="96"/>
      <c r="ENY58" s="96"/>
      <c r="ENZ58" s="96"/>
      <c r="EOA58" s="96"/>
      <c r="EOB58" s="96"/>
      <c r="EOC58" s="96"/>
      <c r="EOD58" s="96"/>
      <c r="EOE58" s="96"/>
      <c r="EOF58" s="96"/>
      <c r="EOG58" s="96"/>
      <c r="EOH58" s="96"/>
      <c r="EOI58" s="83"/>
      <c r="EOJ58" s="97"/>
      <c r="EOK58" s="90"/>
      <c r="EOL58" s="91"/>
      <c r="EOM58" s="103"/>
      <c r="EON58" s="104"/>
      <c r="EOO58" s="105"/>
      <c r="EOP58" s="118"/>
      <c r="EOQ58" s="96"/>
      <c r="EOR58" s="86"/>
      <c r="EOS58" s="96"/>
      <c r="EOT58" s="96"/>
      <c r="EOU58" s="96"/>
      <c r="EOV58" s="96"/>
      <c r="EOW58" s="96"/>
      <c r="EOX58" s="96"/>
      <c r="EOY58" s="96"/>
      <c r="EOZ58" s="96"/>
      <c r="EPA58" s="96"/>
      <c r="EPB58" s="96"/>
      <c r="EPC58" s="96"/>
      <c r="EPD58" s="96"/>
      <c r="EPE58" s="96"/>
      <c r="EPF58" s="96"/>
      <c r="EPG58" s="96"/>
      <c r="EPH58" s="96"/>
      <c r="EPI58" s="96"/>
      <c r="EPJ58" s="96"/>
      <c r="EPK58" s="96"/>
      <c r="EPL58" s="96"/>
      <c r="EPM58" s="96"/>
      <c r="EPN58" s="83"/>
      <c r="EPO58" s="97"/>
      <c r="EPP58" s="90"/>
      <c r="EPQ58" s="91"/>
      <c r="EPR58" s="103"/>
      <c r="EPS58" s="104"/>
      <c r="EPT58" s="105"/>
      <c r="EPU58" s="118"/>
      <c r="EPV58" s="96"/>
      <c r="EPW58" s="86"/>
      <c r="EPX58" s="96"/>
      <c r="EPY58" s="96"/>
      <c r="EPZ58" s="96"/>
      <c r="EQA58" s="96"/>
      <c r="EQB58" s="96"/>
      <c r="EQC58" s="96"/>
      <c r="EQD58" s="96"/>
      <c r="EQE58" s="96"/>
      <c r="EQF58" s="96"/>
      <c r="EQG58" s="96"/>
      <c r="EQH58" s="96"/>
      <c r="EQI58" s="96"/>
      <c r="EQJ58" s="96"/>
      <c r="EQK58" s="96"/>
      <c r="EQL58" s="96"/>
      <c r="EQM58" s="96"/>
      <c r="EQN58" s="96"/>
      <c r="EQO58" s="96"/>
      <c r="EQP58" s="96"/>
      <c r="EQQ58" s="96"/>
      <c r="EQR58" s="96"/>
      <c r="EQS58" s="83"/>
      <c r="EQT58" s="97"/>
      <c r="EQU58" s="90"/>
      <c r="EQV58" s="91"/>
      <c r="EQW58" s="103"/>
      <c r="EQX58" s="104"/>
      <c r="EQY58" s="105"/>
      <c r="EQZ58" s="118"/>
      <c r="ERA58" s="96"/>
      <c r="ERB58" s="86"/>
      <c r="ERC58" s="96"/>
      <c r="ERD58" s="96"/>
      <c r="ERE58" s="96"/>
      <c r="ERF58" s="96"/>
      <c r="ERG58" s="96"/>
      <c r="ERH58" s="96"/>
      <c r="ERI58" s="96"/>
      <c r="ERJ58" s="96"/>
      <c r="ERK58" s="96"/>
      <c r="ERL58" s="96"/>
      <c r="ERM58" s="96"/>
      <c r="ERN58" s="96"/>
      <c r="ERO58" s="96"/>
      <c r="ERP58" s="96"/>
      <c r="ERQ58" s="96"/>
      <c r="ERR58" s="96"/>
      <c r="ERS58" s="96"/>
      <c r="ERT58" s="96"/>
      <c r="ERU58" s="96"/>
      <c r="ERV58" s="96"/>
      <c r="ERW58" s="96"/>
      <c r="ERX58" s="83"/>
      <c r="ERY58" s="97"/>
      <c r="ERZ58" s="90"/>
      <c r="ESA58" s="91"/>
      <c r="ESB58" s="103"/>
      <c r="ESC58" s="104"/>
      <c r="ESD58" s="105"/>
      <c r="ESE58" s="118"/>
      <c r="ESF58" s="96"/>
      <c r="ESG58" s="86"/>
      <c r="ESH58" s="96"/>
      <c r="ESI58" s="96"/>
      <c r="ESJ58" s="96"/>
      <c r="ESK58" s="96"/>
      <c r="ESL58" s="96"/>
      <c r="ESM58" s="96"/>
      <c r="ESN58" s="96"/>
      <c r="ESO58" s="96"/>
      <c r="ESP58" s="96"/>
      <c r="ESQ58" s="96"/>
      <c r="ESR58" s="96"/>
      <c r="ESS58" s="96"/>
      <c r="EST58" s="96"/>
      <c r="ESU58" s="96"/>
      <c r="ESV58" s="96"/>
      <c r="ESW58" s="96"/>
      <c r="ESX58" s="96"/>
      <c r="ESY58" s="96"/>
      <c r="ESZ58" s="96"/>
      <c r="ETA58" s="96"/>
      <c r="ETB58" s="96"/>
      <c r="ETC58" s="83"/>
      <c r="ETD58" s="97"/>
      <c r="ETE58" s="90"/>
      <c r="ETF58" s="91"/>
      <c r="ETG58" s="103"/>
      <c r="ETH58" s="104"/>
      <c r="ETI58" s="105"/>
      <c r="ETJ58" s="118"/>
      <c r="ETK58" s="96"/>
      <c r="ETL58" s="86"/>
      <c r="ETM58" s="96"/>
      <c r="ETN58" s="96"/>
      <c r="ETO58" s="96"/>
      <c r="ETP58" s="96"/>
      <c r="ETQ58" s="96"/>
      <c r="ETR58" s="96"/>
      <c r="ETS58" s="96"/>
      <c r="ETT58" s="96"/>
      <c r="ETU58" s="96"/>
      <c r="ETV58" s="96"/>
      <c r="ETW58" s="96"/>
      <c r="ETX58" s="96"/>
      <c r="ETY58" s="96"/>
      <c r="ETZ58" s="96"/>
      <c r="EUA58" s="96"/>
      <c r="EUB58" s="96"/>
      <c r="EUC58" s="96"/>
      <c r="EUD58" s="96"/>
      <c r="EUE58" s="96"/>
      <c r="EUF58" s="96"/>
      <c r="EUG58" s="96"/>
      <c r="EUH58" s="83"/>
      <c r="EUI58" s="97"/>
      <c r="EUJ58" s="90"/>
      <c r="EUK58" s="91"/>
      <c r="EUL58" s="103"/>
      <c r="EUM58" s="104"/>
      <c r="EUN58" s="105"/>
      <c r="EUO58" s="118"/>
      <c r="EUP58" s="96"/>
      <c r="EUQ58" s="86"/>
      <c r="EUR58" s="96"/>
      <c r="EUS58" s="96"/>
      <c r="EUT58" s="96"/>
      <c r="EUU58" s="96"/>
      <c r="EUV58" s="96"/>
      <c r="EUW58" s="96"/>
      <c r="EUX58" s="96"/>
      <c r="EUY58" s="96"/>
      <c r="EUZ58" s="96"/>
      <c r="EVA58" s="96"/>
      <c r="EVB58" s="96"/>
      <c r="EVC58" s="96"/>
      <c r="EVD58" s="96"/>
      <c r="EVE58" s="96"/>
      <c r="EVF58" s="96"/>
      <c r="EVG58" s="96"/>
      <c r="EVH58" s="96"/>
      <c r="EVI58" s="96"/>
      <c r="EVJ58" s="96"/>
      <c r="EVK58" s="96"/>
      <c r="EVL58" s="96"/>
      <c r="EVM58" s="83"/>
      <c r="EVN58" s="97"/>
      <c r="EVO58" s="90"/>
      <c r="EVP58" s="91"/>
      <c r="EVQ58" s="103"/>
      <c r="EVR58" s="104"/>
      <c r="EVS58" s="105"/>
      <c r="EVT58" s="118"/>
      <c r="EVU58" s="96"/>
      <c r="EVV58" s="86"/>
      <c r="EVW58" s="96"/>
      <c r="EVX58" s="96"/>
      <c r="EVY58" s="96"/>
      <c r="EVZ58" s="96"/>
      <c r="EWA58" s="96"/>
      <c r="EWB58" s="96"/>
      <c r="EWC58" s="96"/>
      <c r="EWD58" s="96"/>
      <c r="EWE58" s="96"/>
      <c r="EWF58" s="96"/>
      <c r="EWG58" s="96"/>
      <c r="EWH58" s="96"/>
      <c r="EWI58" s="96"/>
      <c r="EWJ58" s="96"/>
      <c r="EWK58" s="96"/>
      <c r="EWL58" s="96"/>
      <c r="EWM58" s="96"/>
      <c r="EWN58" s="96"/>
      <c r="EWO58" s="96"/>
      <c r="EWP58" s="96"/>
      <c r="EWQ58" s="96"/>
      <c r="EWR58" s="83"/>
      <c r="EWS58" s="97"/>
      <c r="EWT58" s="90"/>
      <c r="EWU58" s="91"/>
      <c r="EWV58" s="103"/>
      <c r="EWW58" s="104"/>
      <c r="EWX58" s="105"/>
      <c r="EWY58" s="118"/>
      <c r="EWZ58" s="96"/>
      <c r="EXA58" s="86"/>
      <c r="EXB58" s="96"/>
      <c r="EXC58" s="96"/>
      <c r="EXD58" s="96"/>
      <c r="EXE58" s="96"/>
      <c r="EXF58" s="96"/>
      <c r="EXG58" s="96"/>
      <c r="EXH58" s="96"/>
      <c r="EXI58" s="96"/>
      <c r="EXJ58" s="96"/>
      <c r="EXK58" s="96"/>
      <c r="EXL58" s="96"/>
      <c r="EXM58" s="96"/>
      <c r="EXN58" s="96"/>
      <c r="EXO58" s="96"/>
      <c r="EXP58" s="96"/>
      <c r="EXQ58" s="96"/>
      <c r="EXR58" s="96"/>
      <c r="EXS58" s="96"/>
      <c r="EXT58" s="96"/>
      <c r="EXU58" s="96"/>
      <c r="EXV58" s="96"/>
      <c r="EXW58" s="83"/>
      <c r="EXX58" s="97"/>
      <c r="EXY58" s="90"/>
      <c r="EXZ58" s="91"/>
      <c r="EYA58" s="103"/>
      <c r="EYB58" s="104"/>
      <c r="EYC58" s="105"/>
      <c r="EYD58" s="118"/>
      <c r="EYE58" s="96"/>
      <c r="EYF58" s="86"/>
      <c r="EYG58" s="96"/>
      <c r="EYH58" s="96"/>
      <c r="EYI58" s="96"/>
      <c r="EYJ58" s="96"/>
      <c r="EYK58" s="96"/>
      <c r="EYL58" s="96"/>
      <c r="EYM58" s="96"/>
      <c r="EYN58" s="96"/>
      <c r="EYO58" s="96"/>
      <c r="EYP58" s="96"/>
      <c r="EYQ58" s="96"/>
      <c r="EYR58" s="96"/>
      <c r="EYS58" s="96"/>
      <c r="EYT58" s="96"/>
      <c r="EYU58" s="96"/>
      <c r="EYV58" s="96"/>
      <c r="EYW58" s="96"/>
      <c r="EYX58" s="96"/>
      <c r="EYY58" s="96"/>
      <c r="EYZ58" s="96"/>
      <c r="EZA58" s="96"/>
      <c r="EZB58" s="83"/>
      <c r="EZC58" s="97"/>
      <c r="EZD58" s="90"/>
      <c r="EZE58" s="91"/>
      <c r="EZF58" s="103"/>
      <c r="EZG58" s="104"/>
      <c r="EZH58" s="105"/>
      <c r="EZI58" s="118"/>
      <c r="EZJ58" s="96"/>
      <c r="EZK58" s="86"/>
      <c r="EZL58" s="96"/>
      <c r="EZM58" s="96"/>
      <c r="EZN58" s="96"/>
      <c r="EZO58" s="96"/>
      <c r="EZP58" s="96"/>
      <c r="EZQ58" s="96"/>
      <c r="EZR58" s="96"/>
      <c r="EZS58" s="96"/>
      <c r="EZT58" s="96"/>
      <c r="EZU58" s="96"/>
      <c r="EZV58" s="96"/>
      <c r="EZW58" s="96"/>
      <c r="EZX58" s="96"/>
      <c r="EZY58" s="96"/>
      <c r="EZZ58" s="96"/>
      <c r="FAA58" s="96"/>
      <c r="FAB58" s="96"/>
      <c r="FAC58" s="96"/>
      <c r="FAD58" s="96"/>
      <c r="FAE58" s="96"/>
      <c r="FAF58" s="96"/>
      <c r="FAG58" s="83"/>
      <c r="FAH58" s="97"/>
      <c r="FAI58" s="90"/>
      <c r="FAJ58" s="91"/>
      <c r="FAK58" s="103"/>
      <c r="FAL58" s="104"/>
      <c r="FAM58" s="105"/>
      <c r="FAN58" s="118"/>
      <c r="FAO58" s="96"/>
      <c r="FAP58" s="86"/>
      <c r="FAQ58" s="96"/>
      <c r="FAR58" s="96"/>
      <c r="FAS58" s="96"/>
      <c r="FAT58" s="96"/>
      <c r="FAU58" s="96"/>
      <c r="FAV58" s="96"/>
      <c r="FAW58" s="96"/>
      <c r="FAX58" s="96"/>
      <c r="FAY58" s="96"/>
      <c r="FAZ58" s="96"/>
      <c r="FBA58" s="96"/>
      <c r="FBB58" s="96"/>
      <c r="FBC58" s="96"/>
      <c r="FBD58" s="96"/>
      <c r="FBE58" s="96"/>
      <c r="FBF58" s="96"/>
      <c r="FBG58" s="96"/>
      <c r="FBH58" s="96"/>
      <c r="FBI58" s="96"/>
      <c r="FBJ58" s="96"/>
      <c r="FBK58" s="96"/>
      <c r="FBL58" s="83"/>
      <c r="FBM58" s="97"/>
      <c r="FBN58" s="90"/>
      <c r="FBO58" s="91"/>
      <c r="FBP58" s="103"/>
      <c r="FBQ58" s="104"/>
      <c r="FBR58" s="105"/>
      <c r="FBS58" s="118"/>
      <c r="FBT58" s="96"/>
      <c r="FBU58" s="86"/>
      <c r="FBV58" s="96"/>
      <c r="FBW58" s="96"/>
      <c r="FBX58" s="96"/>
      <c r="FBY58" s="96"/>
      <c r="FBZ58" s="96"/>
      <c r="FCA58" s="96"/>
      <c r="FCB58" s="96"/>
      <c r="FCC58" s="96"/>
      <c r="FCD58" s="96"/>
      <c r="FCE58" s="96"/>
      <c r="FCF58" s="96"/>
      <c r="FCG58" s="96"/>
      <c r="FCH58" s="96"/>
      <c r="FCI58" s="96"/>
      <c r="FCJ58" s="96"/>
      <c r="FCK58" s="96"/>
      <c r="FCL58" s="96"/>
      <c r="FCM58" s="96"/>
      <c r="FCN58" s="96"/>
      <c r="FCO58" s="96"/>
      <c r="FCP58" s="96"/>
      <c r="FCQ58" s="83"/>
      <c r="FCR58" s="97"/>
      <c r="FCS58" s="90"/>
      <c r="FCT58" s="91"/>
      <c r="FCU58" s="103"/>
      <c r="FCV58" s="104"/>
      <c r="FCW58" s="105"/>
      <c r="FCX58" s="118"/>
      <c r="FCY58" s="96"/>
      <c r="FCZ58" s="86"/>
      <c r="FDA58" s="96"/>
      <c r="FDB58" s="96"/>
      <c r="FDC58" s="96"/>
      <c r="FDD58" s="96"/>
      <c r="FDE58" s="96"/>
      <c r="FDF58" s="96"/>
      <c r="FDG58" s="96"/>
      <c r="FDH58" s="96"/>
      <c r="FDI58" s="96"/>
      <c r="FDJ58" s="96"/>
      <c r="FDK58" s="96"/>
      <c r="FDL58" s="96"/>
      <c r="FDM58" s="96"/>
      <c r="FDN58" s="96"/>
      <c r="FDO58" s="96"/>
      <c r="FDP58" s="96"/>
      <c r="FDQ58" s="96"/>
      <c r="FDR58" s="96"/>
      <c r="FDS58" s="96"/>
      <c r="FDT58" s="96"/>
      <c r="FDU58" s="96"/>
      <c r="FDV58" s="83"/>
      <c r="FDW58" s="97"/>
      <c r="FDX58" s="90"/>
      <c r="FDY58" s="91"/>
      <c r="FDZ58" s="103"/>
      <c r="FEA58" s="104"/>
      <c r="FEB58" s="105"/>
      <c r="FEC58" s="118"/>
      <c r="FED58" s="96"/>
      <c r="FEE58" s="86"/>
      <c r="FEF58" s="96"/>
      <c r="FEG58" s="96"/>
      <c r="FEH58" s="96"/>
      <c r="FEI58" s="96"/>
      <c r="FEJ58" s="96"/>
      <c r="FEK58" s="96"/>
      <c r="FEL58" s="96"/>
      <c r="FEM58" s="96"/>
      <c r="FEN58" s="96"/>
      <c r="FEO58" s="96"/>
      <c r="FEP58" s="96"/>
      <c r="FEQ58" s="96"/>
      <c r="FER58" s="96"/>
      <c r="FES58" s="96"/>
      <c r="FET58" s="96"/>
      <c r="FEU58" s="96"/>
      <c r="FEV58" s="96"/>
      <c r="FEW58" s="96"/>
      <c r="FEX58" s="96"/>
      <c r="FEY58" s="96"/>
      <c r="FEZ58" s="96"/>
      <c r="FFA58" s="83"/>
      <c r="FFB58" s="97"/>
      <c r="FFC58" s="90"/>
      <c r="FFD58" s="91"/>
      <c r="FFE58" s="103"/>
      <c r="FFF58" s="104"/>
      <c r="FFG58" s="105"/>
      <c r="FFH58" s="118"/>
      <c r="FFI58" s="96"/>
      <c r="FFJ58" s="86"/>
      <c r="FFK58" s="96"/>
      <c r="FFL58" s="96"/>
      <c r="FFM58" s="96"/>
      <c r="FFN58" s="96"/>
      <c r="FFO58" s="96"/>
      <c r="FFP58" s="96"/>
      <c r="FFQ58" s="96"/>
      <c r="FFR58" s="96"/>
      <c r="FFS58" s="96"/>
      <c r="FFT58" s="96"/>
      <c r="FFU58" s="96"/>
      <c r="FFV58" s="96"/>
      <c r="FFW58" s="96"/>
      <c r="FFX58" s="96"/>
      <c r="FFY58" s="96"/>
      <c r="FFZ58" s="96"/>
      <c r="FGA58" s="96"/>
      <c r="FGB58" s="96"/>
      <c r="FGC58" s="96"/>
      <c r="FGD58" s="96"/>
      <c r="FGE58" s="96"/>
      <c r="FGF58" s="83"/>
      <c r="FGG58" s="97"/>
      <c r="FGH58" s="90"/>
      <c r="FGI58" s="91"/>
      <c r="FGJ58" s="103"/>
      <c r="FGK58" s="104"/>
      <c r="FGL58" s="105"/>
      <c r="FGM58" s="118"/>
      <c r="FGN58" s="96"/>
      <c r="FGO58" s="86"/>
      <c r="FGP58" s="96"/>
      <c r="FGQ58" s="96"/>
      <c r="FGR58" s="96"/>
      <c r="FGS58" s="96"/>
      <c r="FGT58" s="96"/>
      <c r="FGU58" s="96"/>
      <c r="FGV58" s="96"/>
      <c r="FGW58" s="96"/>
      <c r="FGX58" s="96"/>
      <c r="FGY58" s="96"/>
      <c r="FGZ58" s="96"/>
      <c r="FHA58" s="96"/>
      <c r="FHB58" s="96"/>
      <c r="FHC58" s="96"/>
      <c r="FHD58" s="96"/>
      <c r="FHE58" s="96"/>
      <c r="FHF58" s="96"/>
      <c r="FHG58" s="96"/>
      <c r="FHH58" s="96"/>
      <c r="FHI58" s="96"/>
      <c r="FHJ58" s="96"/>
      <c r="FHK58" s="83"/>
      <c r="FHL58" s="97"/>
      <c r="FHM58" s="90"/>
      <c r="FHN58" s="91"/>
      <c r="FHO58" s="103"/>
      <c r="FHP58" s="104"/>
      <c r="FHQ58" s="105"/>
      <c r="FHR58" s="118"/>
      <c r="FHS58" s="96"/>
      <c r="FHT58" s="86"/>
      <c r="FHU58" s="96"/>
      <c r="FHV58" s="96"/>
      <c r="FHW58" s="96"/>
      <c r="FHX58" s="96"/>
      <c r="FHY58" s="96"/>
      <c r="FHZ58" s="96"/>
      <c r="FIA58" s="96"/>
      <c r="FIB58" s="96"/>
      <c r="FIC58" s="96"/>
      <c r="FID58" s="96"/>
      <c r="FIE58" s="96"/>
      <c r="FIF58" s="96"/>
      <c r="FIG58" s="96"/>
      <c r="FIH58" s="96"/>
      <c r="FII58" s="96"/>
      <c r="FIJ58" s="96"/>
      <c r="FIK58" s="96"/>
      <c r="FIL58" s="96"/>
      <c r="FIM58" s="96"/>
      <c r="FIN58" s="96"/>
      <c r="FIO58" s="96"/>
      <c r="FIP58" s="83"/>
      <c r="FIQ58" s="97"/>
      <c r="FIR58" s="90"/>
      <c r="FIS58" s="91"/>
      <c r="FIT58" s="103"/>
      <c r="FIU58" s="104"/>
      <c r="FIV58" s="105"/>
      <c r="FIW58" s="118"/>
      <c r="FIX58" s="96"/>
      <c r="FIY58" s="86"/>
      <c r="FIZ58" s="96"/>
      <c r="FJA58" s="96"/>
      <c r="FJB58" s="96"/>
      <c r="FJC58" s="96"/>
      <c r="FJD58" s="96"/>
      <c r="FJE58" s="96"/>
      <c r="FJF58" s="96"/>
      <c r="FJG58" s="96"/>
      <c r="FJH58" s="96"/>
      <c r="FJI58" s="96"/>
      <c r="FJJ58" s="96"/>
      <c r="FJK58" s="96"/>
      <c r="FJL58" s="96"/>
      <c r="FJM58" s="96"/>
      <c r="FJN58" s="96"/>
      <c r="FJO58" s="96"/>
      <c r="FJP58" s="96"/>
      <c r="FJQ58" s="96"/>
      <c r="FJR58" s="96"/>
      <c r="FJS58" s="96"/>
      <c r="FJT58" s="96"/>
      <c r="FJU58" s="83"/>
      <c r="FJV58" s="97"/>
      <c r="FJW58" s="90"/>
      <c r="FJX58" s="91"/>
      <c r="FJY58" s="103"/>
      <c r="FJZ58" s="104"/>
      <c r="FKA58" s="105"/>
      <c r="FKB58" s="118"/>
      <c r="FKC58" s="96"/>
      <c r="FKD58" s="86"/>
      <c r="FKE58" s="96"/>
      <c r="FKF58" s="96"/>
      <c r="FKG58" s="96"/>
      <c r="FKH58" s="96"/>
      <c r="FKI58" s="96"/>
      <c r="FKJ58" s="96"/>
      <c r="FKK58" s="96"/>
      <c r="FKL58" s="96"/>
      <c r="FKM58" s="96"/>
      <c r="FKN58" s="96"/>
      <c r="FKO58" s="96"/>
      <c r="FKP58" s="96"/>
      <c r="FKQ58" s="96"/>
      <c r="FKR58" s="96"/>
      <c r="FKS58" s="96"/>
      <c r="FKT58" s="96"/>
      <c r="FKU58" s="96"/>
      <c r="FKV58" s="96"/>
      <c r="FKW58" s="96"/>
      <c r="FKX58" s="96"/>
      <c r="FKY58" s="96"/>
      <c r="FKZ58" s="83"/>
      <c r="FLA58" s="97"/>
      <c r="FLB58" s="90"/>
      <c r="FLC58" s="91"/>
      <c r="FLD58" s="103"/>
      <c r="FLE58" s="104"/>
      <c r="FLF58" s="105"/>
      <c r="FLG58" s="118"/>
      <c r="FLH58" s="96"/>
      <c r="FLI58" s="86"/>
      <c r="FLJ58" s="96"/>
      <c r="FLK58" s="96"/>
      <c r="FLL58" s="96"/>
      <c r="FLM58" s="96"/>
      <c r="FLN58" s="96"/>
      <c r="FLO58" s="96"/>
      <c r="FLP58" s="96"/>
      <c r="FLQ58" s="96"/>
      <c r="FLR58" s="96"/>
      <c r="FLS58" s="96"/>
      <c r="FLT58" s="96"/>
      <c r="FLU58" s="96"/>
      <c r="FLV58" s="96"/>
      <c r="FLW58" s="96"/>
      <c r="FLX58" s="96"/>
      <c r="FLY58" s="96"/>
      <c r="FLZ58" s="96"/>
      <c r="FMA58" s="96"/>
      <c r="FMB58" s="96"/>
      <c r="FMC58" s="96"/>
      <c r="FMD58" s="96"/>
      <c r="FME58" s="83"/>
      <c r="FMF58" s="97"/>
      <c r="FMG58" s="90"/>
      <c r="FMH58" s="91"/>
      <c r="FMI58" s="103"/>
      <c r="FMJ58" s="104"/>
      <c r="FMK58" s="105"/>
      <c r="FML58" s="118"/>
      <c r="FMM58" s="96"/>
      <c r="FMN58" s="86"/>
      <c r="FMO58" s="96"/>
      <c r="FMP58" s="96"/>
      <c r="FMQ58" s="96"/>
      <c r="FMR58" s="96"/>
      <c r="FMS58" s="96"/>
      <c r="FMT58" s="96"/>
      <c r="FMU58" s="96"/>
      <c r="FMV58" s="96"/>
      <c r="FMW58" s="96"/>
      <c r="FMX58" s="96"/>
      <c r="FMY58" s="96"/>
      <c r="FMZ58" s="96"/>
      <c r="FNA58" s="96"/>
      <c r="FNB58" s="96"/>
      <c r="FNC58" s="96"/>
      <c r="FND58" s="96"/>
      <c r="FNE58" s="96"/>
      <c r="FNF58" s="96"/>
      <c r="FNG58" s="96"/>
      <c r="FNH58" s="96"/>
      <c r="FNI58" s="96"/>
      <c r="FNJ58" s="83"/>
      <c r="FNK58" s="97"/>
      <c r="FNL58" s="90"/>
      <c r="FNM58" s="91"/>
      <c r="FNN58" s="103"/>
      <c r="FNO58" s="104"/>
      <c r="FNP58" s="105"/>
      <c r="FNQ58" s="118"/>
      <c r="FNR58" s="96"/>
      <c r="FNS58" s="86"/>
      <c r="FNT58" s="96"/>
      <c r="FNU58" s="96"/>
      <c r="FNV58" s="96"/>
      <c r="FNW58" s="96"/>
      <c r="FNX58" s="96"/>
      <c r="FNY58" s="96"/>
      <c r="FNZ58" s="96"/>
      <c r="FOA58" s="96"/>
      <c r="FOB58" s="96"/>
      <c r="FOC58" s="96"/>
      <c r="FOD58" s="96"/>
      <c r="FOE58" s="96"/>
      <c r="FOF58" s="96"/>
      <c r="FOG58" s="96"/>
      <c r="FOH58" s="96"/>
      <c r="FOI58" s="96"/>
      <c r="FOJ58" s="96"/>
      <c r="FOK58" s="96"/>
      <c r="FOL58" s="96"/>
      <c r="FOM58" s="96"/>
      <c r="FON58" s="96"/>
      <c r="FOO58" s="83"/>
      <c r="FOP58" s="97"/>
      <c r="FOQ58" s="90"/>
      <c r="FOR58" s="91"/>
      <c r="FOS58" s="103"/>
      <c r="FOT58" s="104"/>
      <c r="FOU58" s="105"/>
      <c r="FOV58" s="118"/>
      <c r="FOW58" s="96"/>
      <c r="FOX58" s="86"/>
      <c r="FOY58" s="96"/>
      <c r="FOZ58" s="96"/>
      <c r="FPA58" s="96"/>
      <c r="FPB58" s="96"/>
      <c r="FPC58" s="96"/>
      <c r="FPD58" s="96"/>
      <c r="FPE58" s="96"/>
      <c r="FPF58" s="96"/>
      <c r="FPG58" s="96"/>
      <c r="FPH58" s="96"/>
      <c r="FPI58" s="96"/>
      <c r="FPJ58" s="96"/>
      <c r="FPK58" s="96"/>
      <c r="FPL58" s="96"/>
      <c r="FPM58" s="96"/>
      <c r="FPN58" s="96"/>
      <c r="FPO58" s="96"/>
      <c r="FPP58" s="96"/>
      <c r="FPQ58" s="96"/>
      <c r="FPR58" s="96"/>
      <c r="FPS58" s="96"/>
      <c r="FPT58" s="83"/>
      <c r="FPU58" s="97"/>
      <c r="FPV58" s="90"/>
      <c r="FPW58" s="91"/>
      <c r="FPX58" s="103"/>
      <c r="FPY58" s="104"/>
      <c r="FPZ58" s="105"/>
      <c r="FQA58" s="118"/>
      <c r="FQB58" s="96"/>
      <c r="FQC58" s="86"/>
      <c r="FQD58" s="96"/>
      <c r="FQE58" s="96"/>
      <c r="FQF58" s="96"/>
      <c r="FQG58" s="96"/>
      <c r="FQH58" s="96"/>
      <c r="FQI58" s="96"/>
      <c r="FQJ58" s="96"/>
      <c r="FQK58" s="96"/>
      <c r="FQL58" s="96"/>
      <c r="FQM58" s="96"/>
      <c r="FQN58" s="96"/>
      <c r="FQO58" s="96"/>
      <c r="FQP58" s="96"/>
      <c r="FQQ58" s="96"/>
      <c r="FQR58" s="96"/>
      <c r="FQS58" s="96"/>
      <c r="FQT58" s="96"/>
      <c r="FQU58" s="96"/>
      <c r="FQV58" s="96"/>
      <c r="FQW58" s="96"/>
      <c r="FQX58" s="96"/>
      <c r="FQY58" s="83"/>
      <c r="FQZ58" s="97"/>
      <c r="FRA58" s="90"/>
      <c r="FRB58" s="91"/>
      <c r="FRC58" s="103"/>
      <c r="FRD58" s="104"/>
      <c r="FRE58" s="105"/>
      <c r="FRF58" s="118"/>
      <c r="FRG58" s="96"/>
      <c r="FRH58" s="86"/>
      <c r="FRI58" s="96"/>
      <c r="FRJ58" s="96"/>
      <c r="FRK58" s="96"/>
      <c r="FRL58" s="96"/>
      <c r="FRM58" s="96"/>
      <c r="FRN58" s="96"/>
      <c r="FRO58" s="96"/>
      <c r="FRP58" s="96"/>
      <c r="FRQ58" s="96"/>
      <c r="FRR58" s="96"/>
      <c r="FRS58" s="96"/>
      <c r="FRT58" s="96"/>
      <c r="FRU58" s="96"/>
      <c r="FRV58" s="96"/>
      <c r="FRW58" s="96"/>
      <c r="FRX58" s="96"/>
      <c r="FRY58" s="96"/>
      <c r="FRZ58" s="96"/>
      <c r="FSA58" s="96"/>
      <c r="FSB58" s="96"/>
      <c r="FSC58" s="96"/>
      <c r="FSD58" s="83"/>
      <c r="FSE58" s="97"/>
      <c r="FSF58" s="90"/>
      <c r="FSG58" s="91"/>
      <c r="FSH58" s="103"/>
      <c r="FSI58" s="104"/>
      <c r="FSJ58" s="105"/>
      <c r="FSK58" s="118"/>
      <c r="FSL58" s="96"/>
      <c r="FSM58" s="86"/>
      <c r="FSN58" s="96"/>
      <c r="FSO58" s="96"/>
      <c r="FSP58" s="96"/>
      <c r="FSQ58" s="96"/>
      <c r="FSR58" s="96"/>
      <c r="FSS58" s="96"/>
      <c r="FST58" s="96"/>
      <c r="FSU58" s="96"/>
      <c r="FSV58" s="96"/>
      <c r="FSW58" s="96"/>
      <c r="FSX58" s="96"/>
      <c r="FSY58" s="96"/>
      <c r="FSZ58" s="96"/>
      <c r="FTA58" s="96"/>
      <c r="FTB58" s="96"/>
      <c r="FTC58" s="96"/>
      <c r="FTD58" s="96"/>
      <c r="FTE58" s="96"/>
      <c r="FTF58" s="96"/>
      <c r="FTG58" s="96"/>
      <c r="FTH58" s="96"/>
      <c r="FTI58" s="83"/>
      <c r="FTJ58" s="97"/>
      <c r="FTK58" s="90"/>
      <c r="FTL58" s="91"/>
      <c r="FTM58" s="103"/>
      <c r="FTN58" s="104"/>
      <c r="FTO58" s="105"/>
      <c r="FTP58" s="118"/>
      <c r="FTQ58" s="96"/>
      <c r="FTR58" s="86"/>
      <c r="FTS58" s="96"/>
      <c r="FTT58" s="96"/>
      <c r="FTU58" s="96"/>
      <c r="FTV58" s="96"/>
      <c r="FTW58" s="96"/>
      <c r="FTX58" s="96"/>
      <c r="FTY58" s="96"/>
      <c r="FTZ58" s="96"/>
      <c r="FUA58" s="96"/>
      <c r="FUB58" s="96"/>
      <c r="FUC58" s="96"/>
      <c r="FUD58" s="96"/>
      <c r="FUE58" s="96"/>
      <c r="FUF58" s="96"/>
      <c r="FUG58" s="96"/>
      <c r="FUH58" s="96"/>
      <c r="FUI58" s="96"/>
      <c r="FUJ58" s="96"/>
      <c r="FUK58" s="96"/>
      <c r="FUL58" s="96"/>
      <c r="FUM58" s="96"/>
      <c r="FUN58" s="83"/>
      <c r="FUO58" s="97"/>
      <c r="FUP58" s="90"/>
      <c r="FUQ58" s="91"/>
      <c r="FUR58" s="103"/>
      <c r="FUS58" s="104"/>
      <c r="FUT58" s="105"/>
      <c r="FUU58" s="118"/>
      <c r="FUV58" s="96"/>
      <c r="FUW58" s="86"/>
      <c r="FUX58" s="96"/>
      <c r="FUY58" s="96"/>
      <c r="FUZ58" s="96"/>
      <c r="FVA58" s="96"/>
      <c r="FVB58" s="96"/>
      <c r="FVC58" s="96"/>
      <c r="FVD58" s="96"/>
      <c r="FVE58" s="96"/>
      <c r="FVF58" s="96"/>
      <c r="FVG58" s="96"/>
      <c r="FVH58" s="96"/>
      <c r="FVI58" s="96"/>
      <c r="FVJ58" s="96"/>
      <c r="FVK58" s="96"/>
      <c r="FVL58" s="96"/>
      <c r="FVM58" s="96"/>
      <c r="FVN58" s="96"/>
      <c r="FVO58" s="96"/>
      <c r="FVP58" s="96"/>
      <c r="FVQ58" s="96"/>
      <c r="FVR58" s="96"/>
      <c r="FVS58" s="83"/>
      <c r="FVT58" s="97"/>
      <c r="FVU58" s="90"/>
      <c r="FVV58" s="91"/>
      <c r="FVW58" s="103"/>
      <c r="FVX58" s="104"/>
      <c r="FVY58" s="105"/>
      <c r="FVZ58" s="118"/>
      <c r="FWA58" s="96"/>
      <c r="FWB58" s="86"/>
      <c r="FWC58" s="96"/>
      <c r="FWD58" s="96"/>
      <c r="FWE58" s="96"/>
      <c r="FWF58" s="96"/>
      <c r="FWG58" s="96"/>
      <c r="FWH58" s="96"/>
      <c r="FWI58" s="96"/>
      <c r="FWJ58" s="96"/>
      <c r="FWK58" s="96"/>
      <c r="FWL58" s="96"/>
      <c r="FWM58" s="96"/>
      <c r="FWN58" s="96"/>
      <c r="FWO58" s="96"/>
      <c r="FWP58" s="96"/>
      <c r="FWQ58" s="96"/>
      <c r="FWR58" s="96"/>
      <c r="FWS58" s="96"/>
      <c r="FWT58" s="96"/>
      <c r="FWU58" s="96"/>
      <c r="FWV58" s="96"/>
      <c r="FWW58" s="96"/>
      <c r="FWX58" s="83"/>
      <c r="FWY58" s="97"/>
      <c r="FWZ58" s="90"/>
      <c r="FXA58" s="91"/>
      <c r="FXB58" s="103"/>
      <c r="FXC58" s="104"/>
      <c r="FXD58" s="105"/>
      <c r="FXE58" s="118"/>
      <c r="FXF58" s="96"/>
      <c r="FXG58" s="86"/>
      <c r="FXH58" s="96"/>
      <c r="FXI58" s="96"/>
      <c r="FXJ58" s="96"/>
      <c r="FXK58" s="96"/>
      <c r="FXL58" s="96"/>
      <c r="FXM58" s="96"/>
      <c r="FXN58" s="96"/>
      <c r="FXO58" s="96"/>
      <c r="FXP58" s="96"/>
      <c r="FXQ58" s="96"/>
      <c r="FXR58" s="96"/>
      <c r="FXS58" s="96"/>
      <c r="FXT58" s="96"/>
      <c r="FXU58" s="96"/>
      <c r="FXV58" s="96"/>
      <c r="FXW58" s="96"/>
      <c r="FXX58" s="96"/>
      <c r="FXY58" s="96"/>
      <c r="FXZ58" s="96"/>
      <c r="FYA58" s="96"/>
      <c r="FYB58" s="96"/>
      <c r="FYC58" s="83"/>
      <c r="FYD58" s="97"/>
      <c r="FYE58" s="90"/>
      <c r="FYF58" s="91"/>
      <c r="FYG58" s="103"/>
      <c r="FYH58" s="104"/>
      <c r="FYI58" s="105"/>
      <c r="FYJ58" s="118"/>
      <c r="FYK58" s="96"/>
      <c r="FYL58" s="86"/>
      <c r="FYM58" s="96"/>
      <c r="FYN58" s="96"/>
      <c r="FYO58" s="96"/>
      <c r="FYP58" s="96"/>
      <c r="FYQ58" s="96"/>
      <c r="FYR58" s="96"/>
      <c r="FYS58" s="96"/>
      <c r="FYT58" s="96"/>
      <c r="FYU58" s="96"/>
      <c r="FYV58" s="96"/>
      <c r="FYW58" s="96"/>
      <c r="FYX58" s="96"/>
      <c r="FYY58" s="96"/>
      <c r="FYZ58" s="96"/>
      <c r="FZA58" s="96"/>
      <c r="FZB58" s="96"/>
      <c r="FZC58" s="96"/>
      <c r="FZD58" s="96"/>
      <c r="FZE58" s="96"/>
      <c r="FZF58" s="96"/>
      <c r="FZG58" s="96"/>
      <c r="FZH58" s="83"/>
      <c r="FZI58" s="97"/>
      <c r="FZJ58" s="90"/>
      <c r="FZK58" s="91"/>
      <c r="FZL58" s="103"/>
      <c r="FZM58" s="104"/>
      <c r="FZN58" s="105"/>
      <c r="FZO58" s="118"/>
      <c r="FZP58" s="96"/>
      <c r="FZQ58" s="86"/>
      <c r="FZR58" s="96"/>
      <c r="FZS58" s="96"/>
      <c r="FZT58" s="96"/>
      <c r="FZU58" s="96"/>
      <c r="FZV58" s="96"/>
      <c r="FZW58" s="96"/>
      <c r="FZX58" s="96"/>
      <c r="FZY58" s="96"/>
      <c r="FZZ58" s="96"/>
      <c r="GAA58" s="96"/>
      <c r="GAB58" s="96"/>
      <c r="GAC58" s="96"/>
      <c r="GAD58" s="96"/>
      <c r="GAE58" s="96"/>
      <c r="GAF58" s="96"/>
      <c r="GAG58" s="96"/>
      <c r="GAH58" s="96"/>
      <c r="GAI58" s="96"/>
      <c r="GAJ58" s="96"/>
      <c r="GAK58" s="96"/>
      <c r="GAL58" s="96"/>
      <c r="GAM58" s="83"/>
      <c r="GAN58" s="97"/>
      <c r="GAO58" s="90"/>
      <c r="GAP58" s="91"/>
      <c r="GAQ58" s="103"/>
      <c r="GAR58" s="104"/>
      <c r="GAS58" s="105"/>
      <c r="GAT58" s="118"/>
      <c r="GAU58" s="96"/>
      <c r="GAV58" s="86"/>
      <c r="GAW58" s="96"/>
      <c r="GAX58" s="96"/>
      <c r="GAY58" s="96"/>
      <c r="GAZ58" s="96"/>
      <c r="GBA58" s="96"/>
      <c r="GBB58" s="96"/>
      <c r="GBC58" s="96"/>
      <c r="GBD58" s="96"/>
      <c r="GBE58" s="96"/>
      <c r="GBF58" s="96"/>
      <c r="GBG58" s="96"/>
      <c r="GBH58" s="96"/>
      <c r="GBI58" s="96"/>
      <c r="GBJ58" s="96"/>
      <c r="GBK58" s="96"/>
      <c r="GBL58" s="96"/>
      <c r="GBM58" s="96"/>
      <c r="GBN58" s="96"/>
      <c r="GBO58" s="96"/>
      <c r="GBP58" s="96"/>
      <c r="GBQ58" s="96"/>
      <c r="GBR58" s="83"/>
      <c r="GBS58" s="97"/>
      <c r="GBT58" s="90"/>
      <c r="GBU58" s="91"/>
      <c r="GBV58" s="103"/>
      <c r="GBW58" s="104"/>
      <c r="GBX58" s="105"/>
      <c r="GBY58" s="118"/>
      <c r="GBZ58" s="96"/>
      <c r="GCA58" s="86"/>
      <c r="GCB58" s="96"/>
      <c r="GCC58" s="96"/>
      <c r="GCD58" s="96"/>
      <c r="GCE58" s="96"/>
      <c r="GCF58" s="96"/>
      <c r="GCG58" s="96"/>
      <c r="GCH58" s="96"/>
      <c r="GCI58" s="96"/>
      <c r="GCJ58" s="96"/>
      <c r="GCK58" s="96"/>
      <c r="GCL58" s="96"/>
      <c r="GCM58" s="96"/>
      <c r="GCN58" s="96"/>
      <c r="GCO58" s="96"/>
      <c r="GCP58" s="96"/>
      <c r="GCQ58" s="96"/>
      <c r="GCR58" s="96"/>
      <c r="GCS58" s="96"/>
      <c r="GCT58" s="96"/>
      <c r="GCU58" s="96"/>
      <c r="GCV58" s="96"/>
      <c r="GCW58" s="83"/>
      <c r="GCX58" s="97"/>
      <c r="GCY58" s="90"/>
      <c r="GCZ58" s="91"/>
      <c r="GDA58" s="103"/>
      <c r="GDB58" s="104"/>
      <c r="GDC58" s="105"/>
      <c r="GDD58" s="118"/>
      <c r="GDE58" s="96"/>
      <c r="GDF58" s="86"/>
      <c r="GDG58" s="96"/>
      <c r="GDH58" s="96"/>
      <c r="GDI58" s="96"/>
      <c r="GDJ58" s="96"/>
      <c r="GDK58" s="96"/>
      <c r="GDL58" s="96"/>
      <c r="GDM58" s="96"/>
      <c r="GDN58" s="96"/>
      <c r="GDO58" s="96"/>
      <c r="GDP58" s="96"/>
      <c r="GDQ58" s="96"/>
      <c r="GDR58" s="96"/>
      <c r="GDS58" s="96"/>
      <c r="GDT58" s="96"/>
      <c r="GDU58" s="96"/>
      <c r="GDV58" s="96"/>
      <c r="GDW58" s="96"/>
      <c r="GDX58" s="96"/>
      <c r="GDY58" s="96"/>
      <c r="GDZ58" s="96"/>
      <c r="GEA58" s="96"/>
      <c r="GEB58" s="83"/>
      <c r="GEC58" s="97"/>
      <c r="GED58" s="90"/>
      <c r="GEE58" s="91"/>
      <c r="GEF58" s="103"/>
      <c r="GEG58" s="104"/>
      <c r="GEH58" s="105"/>
      <c r="GEI58" s="118"/>
      <c r="GEJ58" s="96"/>
      <c r="GEK58" s="86"/>
      <c r="GEL58" s="96"/>
      <c r="GEM58" s="96"/>
      <c r="GEN58" s="96"/>
      <c r="GEO58" s="96"/>
      <c r="GEP58" s="96"/>
      <c r="GEQ58" s="96"/>
      <c r="GER58" s="96"/>
      <c r="GES58" s="96"/>
      <c r="GET58" s="96"/>
      <c r="GEU58" s="96"/>
      <c r="GEV58" s="96"/>
      <c r="GEW58" s="96"/>
      <c r="GEX58" s="96"/>
      <c r="GEY58" s="96"/>
      <c r="GEZ58" s="96"/>
      <c r="GFA58" s="96"/>
      <c r="GFB58" s="96"/>
      <c r="GFC58" s="96"/>
      <c r="GFD58" s="96"/>
      <c r="GFE58" s="96"/>
      <c r="GFF58" s="96"/>
      <c r="GFG58" s="83"/>
      <c r="GFH58" s="97"/>
      <c r="GFI58" s="90"/>
      <c r="GFJ58" s="91"/>
      <c r="GFK58" s="103"/>
      <c r="GFL58" s="104"/>
      <c r="GFM58" s="105"/>
      <c r="GFN58" s="118"/>
      <c r="GFO58" s="96"/>
      <c r="GFP58" s="86"/>
      <c r="GFQ58" s="96"/>
      <c r="GFR58" s="96"/>
      <c r="GFS58" s="96"/>
      <c r="GFT58" s="96"/>
      <c r="GFU58" s="96"/>
      <c r="GFV58" s="96"/>
      <c r="GFW58" s="96"/>
      <c r="GFX58" s="96"/>
      <c r="GFY58" s="96"/>
      <c r="GFZ58" s="96"/>
      <c r="GGA58" s="96"/>
      <c r="GGB58" s="96"/>
      <c r="GGC58" s="96"/>
      <c r="GGD58" s="96"/>
      <c r="GGE58" s="96"/>
      <c r="GGF58" s="96"/>
      <c r="GGG58" s="96"/>
      <c r="GGH58" s="96"/>
      <c r="GGI58" s="96"/>
      <c r="GGJ58" s="96"/>
      <c r="GGK58" s="96"/>
      <c r="GGL58" s="83"/>
      <c r="GGM58" s="97"/>
      <c r="GGN58" s="90"/>
      <c r="GGO58" s="91"/>
      <c r="GGP58" s="103"/>
      <c r="GGQ58" s="104"/>
      <c r="GGR58" s="105"/>
      <c r="GGS58" s="118"/>
      <c r="GGT58" s="96"/>
      <c r="GGU58" s="86"/>
      <c r="GGV58" s="96"/>
      <c r="GGW58" s="96"/>
      <c r="GGX58" s="96"/>
      <c r="GGY58" s="96"/>
      <c r="GGZ58" s="96"/>
      <c r="GHA58" s="96"/>
      <c r="GHB58" s="96"/>
      <c r="GHC58" s="96"/>
      <c r="GHD58" s="96"/>
      <c r="GHE58" s="96"/>
      <c r="GHF58" s="96"/>
      <c r="GHG58" s="96"/>
      <c r="GHH58" s="96"/>
      <c r="GHI58" s="96"/>
      <c r="GHJ58" s="96"/>
      <c r="GHK58" s="96"/>
      <c r="GHL58" s="96"/>
      <c r="GHM58" s="96"/>
      <c r="GHN58" s="96"/>
      <c r="GHO58" s="96"/>
      <c r="GHP58" s="96"/>
      <c r="GHQ58" s="83"/>
      <c r="GHR58" s="97"/>
      <c r="GHS58" s="90"/>
      <c r="GHT58" s="91"/>
      <c r="GHU58" s="103"/>
      <c r="GHV58" s="104"/>
      <c r="GHW58" s="105"/>
      <c r="GHX58" s="118"/>
      <c r="GHY58" s="96"/>
      <c r="GHZ58" s="86"/>
      <c r="GIA58" s="96"/>
      <c r="GIB58" s="96"/>
      <c r="GIC58" s="96"/>
      <c r="GID58" s="96"/>
      <c r="GIE58" s="96"/>
      <c r="GIF58" s="96"/>
      <c r="GIG58" s="96"/>
      <c r="GIH58" s="96"/>
      <c r="GII58" s="96"/>
      <c r="GIJ58" s="96"/>
      <c r="GIK58" s="96"/>
      <c r="GIL58" s="96"/>
      <c r="GIM58" s="96"/>
      <c r="GIN58" s="96"/>
      <c r="GIO58" s="96"/>
      <c r="GIP58" s="96"/>
      <c r="GIQ58" s="96"/>
      <c r="GIR58" s="96"/>
      <c r="GIS58" s="96"/>
      <c r="GIT58" s="96"/>
      <c r="GIU58" s="96"/>
      <c r="GIV58" s="83"/>
      <c r="GIW58" s="97"/>
      <c r="GIX58" s="90"/>
      <c r="GIY58" s="91"/>
      <c r="GIZ58" s="103"/>
      <c r="GJA58" s="104"/>
      <c r="GJB58" s="105"/>
      <c r="GJC58" s="118"/>
      <c r="GJD58" s="96"/>
      <c r="GJE58" s="86"/>
      <c r="GJF58" s="96"/>
      <c r="GJG58" s="96"/>
      <c r="GJH58" s="96"/>
      <c r="GJI58" s="96"/>
      <c r="GJJ58" s="96"/>
      <c r="GJK58" s="96"/>
      <c r="GJL58" s="96"/>
      <c r="GJM58" s="96"/>
      <c r="GJN58" s="96"/>
      <c r="GJO58" s="96"/>
      <c r="GJP58" s="96"/>
      <c r="GJQ58" s="96"/>
      <c r="GJR58" s="96"/>
      <c r="GJS58" s="96"/>
      <c r="GJT58" s="96"/>
      <c r="GJU58" s="96"/>
      <c r="GJV58" s="96"/>
      <c r="GJW58" s="96"/>
      <c r="GJX58" s="96"/>
      <c r="GJY58" s="96"/>
      <c r="GJZ58" s="96"/>
      <c r="GKA58" s="83"/>
      <c r="GKB58" s="97"/>
      <c r="GKC58" s="90"/>
      <c r="GKD58" s="91"/>
      <c r="GKE58" s="103"/>
      <c r="GKF58" s="104"/>
      <c r="GKG58" s="105"/>
      <c r="GKH58" s="118"/>
      <c r="GKI58" s="96"/>
      <c r="GKJ58" s="86"/>
      <c r="GKK58" s="96"/>
      <c r="GKL58" s="96"/>
      <c r="GKM58" s="96"/>
      <c r="GKN58" s="96"/>
      <c r="GKO58" s="96"/>
      <c r="GKP58" s="96"/>
      <c r="GKQ58" s="96"/>
      <c r="GKR58" s="96"/>
      <c r="GKS58" s="96"/>
      <c r="GKT58" s="96"/>
      <c r="GKU58" s="96"/>
      <c r="GKV58" s="96"/>
      <c r="GKW58" s="96"/>
      <c r="GKX58" s="96"/>
      <c r="GKY58" s="96"/>
      <c r="GKZ58" s="96"/>
      <c r="GLA58" s="96"/>
      <c r="GLB58" s="96"/>
      <c r="GLC58" s="96"/>
      <c r="GLD58" s="96"/>
      <c r="GLE58" s="96"/>
      <c r="GLF58" s="83"/>
      <c r="GLG58" s="97"/>
      <c r="GLH58" s="90"/>
      <c r="GLI58" s="91"/>
      <c r="GLJ58" s="103"/>
      <c r="GLK58" s="104"/>
      <c r="GLL58" s="105"/>
      <c r="GLM58" s="118"/>
      <c r="GLN58" s="96"/>
      <c r="GLO58" s="86"/>
      <c r="GLP58" s="96"/>
      <c r="GLQ58" s="96"/>
      <c r="GLR58" s="96"/>
      <c r="GLS58" s="96"/>
      <c r="GLT58" s="96"/>
      <c r="GLU58" s="96"/>
      <c r="GLV58" s="96"/>
      <c r="GLW58" s="96"/>
      <c r="GLX58" s="96"/>
      <c r="GLY58" s="96"/>
      <c r="GLZ58" s="96"/>
      <c r="GMA58" s="96"/>
      <c r="GMB58" s="96"/>
      <c r="GMC58" s="96"/>
      <c r="GMD58" s="96"/>
      <c r="GME58" s="96"/>
      <c r="GMF58" s="96"/>
      <c r="GMG58" s="96"/>
      <c r="GMH58" s="96"/>
      <c r="GMI58" s="96"/>
      <c r="GMJ58" s="96"/>
      <c r="GMK58" s="83"/>
      <c r="GML58" s="97"/>
      <c r="GMM58" s="90"/>
      <c r="GMN58" s="91"/>
      <c r="GMO58" s="103"/>
      <c r="GMP58" s="104"/>
      <c r="GMQ58" s="105"/>
      <c r="GMR58" s="118"/>
      <c r="GMS58" s="96"/>
      <c r="GMT58" s="86"/>
      <c r="GMU58" s="96"/>
      <c r="GMV58" s="96"/>
      <c r="GMW58" s="96"/>
      <c r="GMX58" s="96"/>
      <c r="GMY58" s="96"/>
      <c r="GMZ58" s="96"/>
      <c r="GNA58" s="96"/>
      <c r="GNB58" s="96"/>
      <c r="GNC58" s="96"/>
      <c r="GND58" s="96"/>
      <c r="GNE58" s="96"/>
      <c r="GNF58" s="96"/>
      <c r="GNG58" s="96"/>
      <c r="GNH58" s="96"/>
      <c r="GNI58" s="96"/>
      <c r="GNJ58" s="96"/>
      <c r="GNK58" s="96"/>
      <c r="GNL58" s="96"/>
      <c r="GNM58" s="96"/>
      <c r="GNN58" s="96"/>
      <c r="GNO58" s="96"/>
      <c r="GNP58" s="83"/>
      <c r="GNQ58" s="97"/>
      <c r="GNR58" s="90"/>
      <c r="GNS58" s="91"/>
      <c r="GNT58" s="103"/>
      <c r="GNU58" s="104"/>
      <c r="GNV58" s="105"/>
      <c r="GNW58" s="118"/>
      <c r="GNX58" s="96"/>
      <c r="GNY58" s="86"/>
      <c r="GNZ58" s="96"/>
      <c r="GOA58" s="96"/>
      <c r="GOB58" s="96"/>
      <c r="GOC58" s="96"/>
      <c r="GOD58" s="96"/>
      <c r="GOE58" s="96"/>
      <c r="GOF58" s="96"/>
      <c r="GOG58" s="96"/>
      <c r="GOH58" s="96"/>
      <c r="GOI58" s="96"/>
      <c r="GOJ58" s="96"/>
      <c r="GOK58" s="96"/>
      <c r="GOL58" s="96"/>
      <c r="GOM58" s="96"/>
      <c r="GON58" s="96"/>
      <c r="GOO58" s="96"/>
      <c r="GOP58" s="96"/>
      <c r="GOQ58" s="96"/>
      <c r="GOR58" s="96"/>
      <c r="GOS58" s="96"/>
      <c r="GOT58" s="96"/>
      <c r="GOU58" s="83"/>
      <c r="GOV58" s="97"/>
      <c r="GOW58" s="90"/>
      <c r="GOX58" s="91"/>
      <c r="GOY58" s="103"/>
      <c r="GOZ58" s="104"/>
      <c r="GPA58" s="105"/>
      <c r="GPB58" s="118"/>
      <c r="GPC58" s="96"/>
      <c r="GPD58" s="86"/>
      <c r="GPE58" s="96"/>
      <c r="GPF58" s="96"/>
      <c r="GPG58" s="96"/>
      <c r="GPH58" s="96"/>
      <c r="GPI58" s="96"/>
      <c r="GPJ58" s="96"/>
      <c r="GPK58" s="96"/>
      <c r="GPL58" s="96"/>
      <c r="GPM58" s="96"/>
      <c r="GPN58" s="96"/>
      <c r="GPO58" s="96"/>
      <c r="GPP58" s="96"/>
      <c r="GPQ58" s="96"/>
      <c r="GPR58" s="96"/>
      <c r="GPS58" s="96"/>
      <c r="GPT58" s="96"/>
      <c r="GPU58" s="96"/>
      <c r="GPV58" s="96"/>
      <c r="GPW58" s="96"/>
      <c r="GPX58" s="96"/>
      <c r="GPY58" s="96"/>
      <c r="GPZ58" s="83"/>
      <c r="GQA58" s="97"/>
      <c r="GQB58" s="90"/>
      <c r="GQC58" s="91"/>
      <c r="GQD58" s="103"/>
      <c r="GQE58" s="104"/>
      <c r="GQF58" s="105"/>
      <c r="GQG58" s="118"/>
      <c r="GQH58" s="96"/>
      <c r="GQI58" s="86"/>
      <c r="GQJ58" s="96"/>
      <c r="GQK58" s="96"/>
      <c r="GQL58" s="96"/>
      <c r="GQM58" s="96"/>
      <c r="GQN58" s="96"/>
      <c r="GQO58" s="96"/>
      <c r="GQP58" s="96"/>
      <c r="GQQ58" s="96"/>
      <c r="GQR58" s="96"/>
      <c r="GQS58" s="96"/>
      <c r="GQT58" s="96"/>
      <c r="GQU58" s="96"/>
      <c r="GQV58" s="96"/>
      <c r="GQW58" s="96"/>
      <c r="GQX58" s="96"/>
      <c r="GQY58" s="96"/>
      <c r="GQZ58" s="96"/>
      <c r="GRA58" s="96"/>
      <c r="GRB58" s="96"/>
      <c r="GRC58" s="96"/>
      <c r="GRD58" s="96"/>
      <c r="GRE58" s="83"/>
      <c r="GRF58" s="97"/>
      <c r="GRG58" s="90"/>
      <c r="GRH58" s="91"/>
      <c r="GRI58" s="103"/>
      <c r="GRJ58" s="104"/>
      <c r="GRK58" s="105"/>
      <c r="GRL58" s="118"/>
      <c r="GRM58" s="96"/>
      <c r="GRN58" s="86"/>
      <c r="GRO58" s="96"/>
      <c r="GRP58" s="96"/>
      <c r="GRQ58" s="96"/>
      <c r="GRR58" s="96"/>
      <c r="GRS58" s="96"/>
      <c r="GRT58" s="96"/>
      <c r="GRU58" s="96"/>
      <c r="GRV58" s="96"/>
      <c r="GRW58" s="96"/>
      <c r="GRX58" s="96"/>
      <c r="GRY58" s="96"/>
      <c r="GRZ58" s="96"/>
      <c r="GSA58" s="96"/>
      <c r="GSB58" s="96"/>
      <c r="GSC58" s="96"/>
      <c r="GSD58" s="96"/>
      <c r="GSE58" s="96"/>
      <c r="GSF58" s="96"/>
      <c r="GSG58" s="96"/>
      <c r="GSH58" s="96"/>
      <c r="GSI58" s="96"/>
      <c r="GSJ58" s="83"/>
      <c r="GSK58" s="97"/>
      <c r="GSL58" s="90"/>
      <c r="GSM58" s="91"/>
      <c r="GSN58" s="103"/>
      <c r="GSO58" s="104"/>
      <c r="GSP58" s="105"/>
      <c r="GSQ58" s="118"/>
      <c r="GSR58" s="96"/>
      <c r="GSS58" s="86"/>
      <c r="GST58" s="96"/>
      <c r="GSU58" s="96"/>
      <c r="GSV58" s="96"/>
      <c r="GSW58" s="96"/>
      <c r="GSX58" s="96"/>
      <c r="GSY58" s="96"/>
      <c r="GSZ58" s="96"/>
      <c r="GTA58" s="96"/>
      <c r="GTB58" s="96"/>
      <c r="GTC58" s="96"/>
      <c r="GTD58" s="96"/>
      <c r="GTE58" s="96"/>
      <c r="GTF58" s="96"/>
      <c r="GTG58" s="96"/>
      <c r="GTH58" s="96"/>
      <c r="GTI58" s="96"/>
      <c r="GTJ58" s="96"/>
      <c r="GTK58" s="96"/>
      <c r="GTL58" s="96"/>
      <c r="GTM58" s="96"/>
      <c r="GTN58" s="96"/>
      <c r="GTO58" s="83"/>
      <c r="GTP58" s="97"/>
      <c r="GTQ58" s="90"/>
      <c r="GTR58" s="91"/>
      <c r="GTS58" s="103"/>
      <c r="GTT58" s="104"/>
      <c r="GTU58" s="105"/>
      <c r="GTV58" s="118"/>
      <c r="GTW58" s="96"/>
      <c r="GTX58" s="86"/>
      <c r="GTY58" s="96"/>
      <c r="GTZ58" s="96"/>
      <c r="GUA58" s="96"/>
      <c r="GUB58" s="96"/>
      <c r="GUC58" s="96"/>
      <c r="GUD58" s="96"/>
      <c r="GUE58" s="96"/>
      <c r="GUF58" s="96"/>
      <c r="GUG58" s="96"/>
      <c r="GUH58" s="96"/>
      <c r="GUI58" s="96"/>
      <c r="GUJ58" s="96"/>
      <c r="GUK58" s="96"/>
      <c r="GUL58" s="96"/>
      <c r="GUM58" s="96"/>
      <c r="GUN58" s="96"/>
      <c r="GUO58" s="96"/>
      <c r="GUP58" s="96"/>
      <c r="GUQ58" s="96"/>
      <c r="GUR58" s="96"/>
      <c r="GUS58" s="96"/>
      <c r="GUT58" s="83"/>
      <c r="GUU58" s="97"/>
      <c r="GUV58" s="90"/>
      <c r="GUW58" s="91"/>
      <c r="GUX58" s="103"/>
      <c r="GUY58" s="104"/>
      <c r="GUZ58" s="105"/>
      <c r="GVA58" s="118"/>
      <c r="GVB58" s="96"/>
      <c r="GVC58" s="86"/>
      <c r="GVD58" s="96"/>
      <c r="GVE58" s="96"/>
      <c r="GVF58" s="96"/>
      <c r="GVG58" s="96"/>
      <c r="GVH58" s="96"/>
      <c r="GVI58" s="96"/>
      <c r="GVJ58" s="96"/>
      <c r="GVK58" s="96"/>
      <c r="GVL58" s="96"/>
      <c r="GVM58" s="96"/>
      <c r="GVN58" s="96"/>
      <c r="GVO58" s="96"/>
      <c r="GVP58" s="96"/>
      <c r="GVQ58" s="96"/>
      <c r="GVR58" s="96"/>
      <c r="GVS58" s="96"/>
      <c r="GVT58" s="96"/>
      <c r="GVU58" s="96"/>
      <c r="GVV58" s="96"/>
      <c r="GVW58" s="96"/>
      <c r="GVX58" s="96"/>
      <c r="GVY58" s="83"/>
      <c r="GVZ58" s="97"/>
      <c r="GWA58" s="90"/>
      <c r="GWB58" s="91"/>
      <c r="GWC58" s="103"/>
      <c r="GWD58" s="104"/>
      <c r="GWE58" s="105"/>
      <c r="GWF58" s="118"/>
      <c r="GWG58" s="96"/>
      <c r="GWH58" s="86"/>
      <c r="GWI58" s="96"/>
      <c r="GWJ58" s="96"/>
      <c r="GWK58" s="96"/>
      <c r="GWL58" s="96"/>
      <c r="GWM58" s="96"/>
      <c r="GWN58" s="96"/>
      <c r="GWO58" s="96"/>
      <c r="GWP58" s="96"/>
      <c r="GWQ58" s="96"/>
      <c r="GWR58" s="96"/>
      <c r="GWS58" s="96"/>
      <c r="GWT58" s="96"/>
      <c r="GWU58" s="96"/>
      <c r="GWV58" s="96"/>
      <c r="GWW58" s="96"/>
      <c r="GWX58" s="96"/>
      <c r="GWY58" s="96"/>
      <c r="GWZ58" s="96"/>
      <c r="GXA58" s="96"/>
      <c r="GXB58" s="96"/>
      <c r="GXC58" s="96"/>
      <c r="GXD58" s="83"/>
      <c r="GXE58" s="97"/>
      <c r="GXF58" s="90"/>
      <c r="GXG58" s="91"/>
      <c r="GXH58" s="103"/>
      <c r="GXI58" s="104"/>
      <c r="GXJ58" s="105"/>
      <c r="GXK58" s="118"/>
      <c r="GXL58" s="96"/>
      <c r="GXM58" s="86"/>
      <c r="GXN58" s="96"/>
      <c r="GXO58" s="96"/>
      <c r="GXP58" s="96"/>
      <c r="GXQ58" s="96"/>
      <c r="GXR58" s="96"/>
      <c r="GXS58" s="96"/>
      <c r="GXT58" s="96"/>
      <c r="GXU58" s="96"/>
      <c r="GXV58" s="96"/>
      <c r="GXW58" s="96"/>
      <c r="GXX58" s="96"/>
      <c r="GXY58" s="96"/>
      <c r="GXZ58" s="96"/>
      <c r="GYA58" s="96"/>
      <c r="GYB58" s="96"/>
      <c r="GYC58" s="96"/>
      <c r="GYD58" s="96"/>
      <c r="GYE58" s="96"/>
      <c r="GYF58" s="96"/>
      <c r="GYG58" s="96"/>
      <c r="GYH58" s="96"/>
      <c r="GYI58" s="83"/>
      <c r="GYJ58" s="97"/>
      <c r="GYK58" s="90"/>
      <c r="GYL58" s="91"/>
      <c r="GYM58" s="103"/>
      <c r="GYN58" s="104"/>
      <c r="GYO58" s="105"/>
      <c r="GYP58" s="118"/>
      <c r="GYQ58" s="96"/>
      <c r="GYR58" s="86"/>
      <c r="GYS58" s="96"/>
      <c r="GYT58" s="96"/>
      <c r="GYU58" s="96"/>
      <c r="GYV58" s="96"/>
      <c r="GYW58" s="96"/>
      <c r="GYX58" s="96"/>
      <c r="GYY58" s="96"/>
      <c r="GYZ58" s="96"/>
      <c r="GZA58" s="96"/>
      <c r="GZB58" s="96"/>
      <c r="GZC58" s="96"/>
      <c r="GZD58" s="96"/>
      <c r="GZE58" s="96"/>
      <c r="GZF58" s="96"/>
      <c r="GZG58" s="96"/>
      <c r="GZH58" s="96"/>
      <c r="GZI58" s="96"/>
      <c r="GZJ58" s="96"/>
      <c r="GZK58" s="96"/>
      <c r="GZL58" s="96"/>
      <c r="GZM58" s="96"/>
      <c r="GZN58" s="83"/>
      <c r="GZO58" s="97"/>
      <c r="GZP58" s="90"/>
      <c r="GZQ58" s="91"/>
      <c r="GZR58" s="103"/>
      <c r="GZS58" s="104"/>
      <c r="GZT58" s="105"/>
      <c r="GZU58" s="118"/>
      <c r="GZV58" s="96"/>
      <c r="GZW58" s="86"/>
      <c r="GZX58" s="96"/>
      <c r="GZY58" s="96"/>
      <c r="GZZ58" s="96"/>
      <c r="HAA58" s="96"/>
      <c r="HAB58" s="96"/>
      <c r="HAC58" s="96"/>
      <c r="HAD58" s="96"/>
      <c r="HAE58" s="96"/>
      <c r="HAF58" s="96"/>
      <c r="HAG58" s="96"/>
      <c r="HAH58" s="96"/>
      <c r="HAI58" s="96"/>
      <c r="HAJ58" s="96"/>
      <c r="HAK58" s="96"/>
      <c r="HAL58" s="96"/>
      <c r="HAM58" s="96"/>
      <c r="HAN58" s="96"/>
      <c r="HAO58" s="96"/>
      <c r="HAP58" s="96"/>
      <c r="HAQ58" s="96"/>
      <c r="HAR58" s="96"/>
      <c r="HAS58" s="83"/>
      <c r="HAT58" s="97"/>
      <c r="HAU58" s="90"/>
      <c r="HAV58" s="91"/>
      <c r="HAW58" s="103"/>
      <c r="HAX58" s="104"/>
      <c r="HAY58" s="105"/>
      <c r="HAZ58" s="118"/>
      <c r="HBA58" s="96"/>
      <c r="HBB58" s="86"/>
      <c r="HBC58" s="96"/>
      <c r="HBD58" s="96"/>
      <c r="HBE58" s="96"/>
      <c r="HBF58" s="96"/>
      <c r="HBG58" s="96"/>
      <c r="HBH58" s="96"/>
      <c r="HBI58" s="96"/>
      <c r="HBJ58" s="96"/>
      <c r="HBK58" s="96"/>
      <c r="HBL58" s="96"/>
      <c r="HBM58" s="96"/>
      <c r="HBN58" s="96"/>
      <c r="HBO58" s="96"/>
      <c r="HBP58" s="96"/>
      <c r="HBQ58" s="96"/>
      <c r="HBR58" s="96"/>
      <c r="HBS58" s="96"/>
      <c r="HBT58" s="96"/>
      <c r="HBU58" s="96"/>
      <c r="HBV58" s="96"/>
      <c r="HBW58" s="96"/>
      <c r="HBX58" s="83"/>
      <c r="HBY58" s="97"/>
      <c r="HBZ58" s="90"/>
      <c r="HCA58" s="91"/>
      <c r="HCB58" s="103"/>
      <c r="HCC58" s="104"/>
      <c r="HCD58" s="105"/>
      <c r="HCE58" s="118"/>
      <c r="HCF58" s="96"/>
      <c r="HCG58" s="86"/>
      <c r="HCH58" s="96"/>
      <c r="HCI58" s="96"/>
      <c r="HCJ58" s="96"/>
      <c r="HCK58" s="96"/>
      <c r="HCL58" s="96"/>
      <c r="HCM58" s="96"/>
      <c r="HCN58" s="96"/>
      <c r="HCO58" s="96"/>
      <c r="HCP58" s="96"/>
      <c r="HCQ58" s="96"/>
      <c r="HCR58" s="96"/>
      <c r="HCS58" s="96"/>
      <c r="HCT58" s="96"/>
      <c r="HCU58" s="96"/>
      <c r="HCV58" s="96"/>
      <c r="HCW58" s="96"/>
      <c r="HCX58" s="96"/>
      <c r="HCY58" s="96"/>
      <c r="HCZ58" s="96"/>
      <c r="HDA58" s="96"/>
      <c r="HDB58" s="96"/>
      <c r="HDC58" s="83"/>
      <c r="HDD58" s="97"/>
      <c r="HDE58" s="90"/>
      <c r="HDF58" s="91"/>
      <c r="HDG58" s="103"/>
      <c r="HDH58" s="104"/>
      <c r="HDI58" s="105"/>
      <c r="HDJ58" s="118"/>
      <c r="HDK58" s="96"/>
      <c r="HDL58" s="86"/>
      <c r="HDM58" s="96"/>
      <c r="HDN58" s="96"/>
      <c r="HDO58" s="96"/>
      <c r="HDP58" s="96"/>
      <c r="HDQ58" s="96"/>
      <c r="HDR58" s="96"/>
      <c r="HDS58" s="96"/>
      <c r="HDT58" s="96"/>
      <c r="HDU58" s="96"/>
      <c r="HDV58" s="96"/>
      <c r="HDW58" s="96"/>
      <c r="HDX58" s="96"/>
      <c r="HDY58" s="96"/>
      <c r="HDZ58" s="96"/>
      <c r="HEA58" s="96"/>
      <c r="HEB58" s="96"/>
      <c r="HEC58" s="96"/>
      <c r="HED58" s="96"/>
      <c r="HEE58" s="96"/>
      <c r="HEF58" s="96"/>
      <c r="HEG58" s="96"/>
      <c r="HEH58" s="83"/>
      <c r="HEI58" s="97"/>
      <c r="HEJ58" s="90"/>
      <c r="HEK58" s="91"/>
      <c r="HEL58" s="103"/>
      <c r="HEM58" s="104"/>
      <c r="HEN58" s="105"/>
      <c r="HEO58" s="118"/>
      <c r="HEP58" s="96"/>
      <c r="HEQ58" s="86"/>
      <c r="HER58" s="96"/>
      <c r="HES58" s="96"/>
      <c r="HET58" s="96"/>
      <c r="HEU58" s="96"/>
      <c r="HEV58" s="96"/>
      <c r="HEW58" s="96"/>
      <c r="HEX58" s="96"/>
      <c r="HEY58" s="96"/>
      <c r="HEZ58" s="96"/>
      <c r="HFA58" s="96"/>
      <c r="HFB58" s="96"/>
      <c r="HFC58" s="96"/>
      <c r="HFD58" s="96"/>
      <c r="HFE58" s="96"/>
      <c r="HFF58" s="96"/>
      <c r="HFG58" s="96"/>
      <c r="HFH58" s="96"/>
      <c r="HFI58" s="96"/>
      <c r="HFJ58" s="96"/>
      <c r="HFK58" s="96"/>
      <c r="HFL58" s="96"/>
      <c r="HFM58" s="83"/>
      <c r="HFN58" s="97"/>
      <c r="HFO58" s="90"/>
      <c r="HFP58" s="91"/>
      <c r="HFQ58" s="103"/>
      <c r="HFR58" s="104"/>
      <c r="HFS58" s="105"/>
      <c r="HFT58" s="118"/>
      <c r="HFU58" s="96"/>
      <c r="HFV58" s="86"/>
      <c r="HFW58" s="96"/>
      <c r="HFX58" s="96"/>
      <c r="HFY58" s="96"/>
      <c r="HFZ58" s="96"/>
      <c r="HGA58" s="96"/>
      <c r="HGB58" s="96"/>
      <c r="HGC58" s="96"/>
      <c r="HGD58" s="96"/>
      <c r="HGE58" s="96"/>
      <c r="HGF58" s="96"/>
      <c r="HGG58" s="96"/>
      <c r="HGH58" s="96"/>
      <c r="HGI58" s="96"/>
      <c r="HGJ58" s="96"/>
      <c r="HGK58" s="96"/>
      <c r="HGL58" s="96"/>
      <c r="HGM58" s="96"/>
      <c r="HGN58" s="96"/>
      <c r="HGO58" s="96"/>
      <c r="HGP58" s="96"/>
      <c r="HGQ58" s="96"/>
      <c r="HGR58" s="83"/>
      <c r="HGS58" s="97"/>
      <c r="HGT58" s="90"/>
      <c r="HGU58" s="91"/>
      <c r="HGV58" s="103"/>
      <c r="HGW58" s="104"/>
      <c r="HGX58" s="105"/>
      <c r="HGY58" s="118"/>
      <c r="HGZ58" s="96"/>
      <c r="HHA58" s="86"/>
      <c r="HHB58" s="96"/>
      <c r="HHC58" s="96"/>
      <c r="HHD58" s="96"/>
      <c r="HHE58" s="96"/>
      <c r="HHF58" s="96"/>
      <c r="HHG58" s="96"/>
      <c r="HHH58" s="96"/>
      <c r="HHI58" s="96"/>
      <c r="HHJ58" s="96"/>
      <c r="HHK58" s="96"/>
      <c r="HHL58" s="96"/>
      <c r="HHM58" s="96"/>
      <c r="HHN58" s="96"/>
      <c r="HHO58" s="96"/>
      <c r="HHP58" s="96"/>
      <c r="HHQ58" s="96"/>
      <c r="HHR58" s="96"/>
      <c r="HHS58" s="96"/>
      <c r="HHT58" s="96"/>
      <c r="HHU58" s="96"/>
      <c r="HHV58" s="96"/>
      <c r="HHW58" s="83"/>
      <c r="HHX58" s="97"/>
      <c r="HHY58" s="90"/>
      <c r="HHZ58" s="91"/>
      <c r="HIA58" s="103"/>
      <c r="HIB58" s="104"/>
      <c r="HIC58" s="105"/>
      <c r="HID58" s="118"/>
      <c r="HIE58" s="96"/>
      <c r="HIF58" s="86"/>
      <c r="HIG58" s="96"/>
      <c r="HIH58" s="96"/>
      <c r="HII58" s="96"/>
      <c r="HIJ58" s="96"/>
      <c r="HIK58" s="96"/>
      <c r="HIL58" s="96"/>
      <c r="HIM58" s="96"/>
      <c r="HIN58" s="96"/>
      <c r="HIO58" s="96"/>
      <c r="HIP58" s="96"/>
      <c r="HIQ58" s="96"/>
      <c r="HIR58" s="96"/>
      <c r="HIS58" s="96"/>
      <c r="HIT58" s="96"/>
      <c r="HIU58" s="96"/>
      <c r="HIV58" s="96"/>
      <c r="HIW58" s="96"/>
      <c r="HIX58" s="96"/>
      <c r="HIY58" s="96"/>
      <c r="HIZ58" s="96"/>
      <c r="HJA58" s="96"/>
      <c r="HJB58" s="83"/>
      <c r="HJC58" s="97"/>
      <c r="HJD58" s="90"/>
      <c r="HJE58" s="91"/>
      <c r="HJF58" s="103"/>
      <c r="HJG58" s="104"/>
      <c r="HJH58" s="105"/>
      <c r="HJI58" s="118"/>
      <c r="HJJ58" s="96"/>
      <c r="HJK58" s="86"/>
      <c r="HJL58" s="96"/>
      <c r="HJM58" s="96"/>
      <c r="HJN58" s="96"/>
      <c r="HJO58" s="96"/>
      <c r="HJP58" s="96"/>
      <c r="HJQ58" s="96"/>
      <c r="HJR58" s="96"/>
      <c r="HJS58" s="96"/>
      <c r="HJT58" s="96"/>
      <c r="HJU58" s="96"/>
      <c r="HJV58" s="96"/>
      <c r="HJW58" s="96"/>
      <c r="HJX58" s="96"/>
      <c r="HJY58" s="96"/>
      <c r="HJZ58" s="96"/>
      <c r="HKA58" s="96"/>
      <c r="HKB58" s="96"/>
      <c r="HKC58" s="96"/>
      <c r="HKD58" s="96"/>
      <c r="HKE58" s="96"/>
      <c r="HKF58" s="96"/>
      <c r="HKG58" s="83"/>
      <c r="HKH58" s="97"/>
      <c r="HKI58" s="90"/>
      <c r="HKJ58" s="91"/>
      <c r="HKK58" s="103"/>
      <c r="HKL58" s="104"/>
      <c r="HKM58" s="105"/>
      <c r="HKN58" s="118"/>
      <c r="HKO58" s="96"/>
      <c r="HKP58" s="86"/>
      <c r="HKQ58" s="96"/>
      <c r="HKR58" s="96"/>
      <c r="HKS58" s="96"/>
      <c r="HKT58" s="96"/>
      <c r="HKU58" s="96"/>
      <c r="HKV58" s="96"/>
      <c r="HKW58" s="96"/>
      <c r="HKX58" s="96"/>
      <c r="HKY58" s="96"/>
      <c r="HKZ58" s="96"/>
      <c r="HLA58" s="96"/>
      <c r="HLB58" s="96"/>
      <c r="HLC58" s="96"/>
      <c r="HLD58" s="96"/>
      <c r="HLE58" s="96"/>
      <c r="HLF58" s="96"/>
      <c r="HLG58" s="96"/>
      <c r="HLH58" s="96"/>
      <c r="HLI58" s="96"/>
      <c r="HLJ58" s="96"/>
      <c r="HLK58" s="96"/>
      <c r="HLL58" s="83"/>
      <c r="HLM58" s="97"/>
      <c r="HLN58" s="90"/>
      <c r="HLO58" s="91"/>
      <c r="HLP58" s="103"/>
      <c r="HLQ58" s="104"/>
      <c r="HLR58" s="105"/>
      <c r="HLS58" s="118"/>
      <c r="HLT58" s="96"/>
      <c r="HLU58" s="86"/>
      <c r="HLV58" s="96"/>
      <c r="HLW58" s="96"/>
      <c r="HLX58" s="96"/>
      <c r="HLY58" s="96"/>
      <c r="HLZ58" s="96"/>
      <c r="HMA58" s="96"/>
      <c r="HMB58" s="96"/>
      <c r="HMC58" s="96"/>
      <c r="HMD58" s="96"/>
      <c r="HME58" s="96"/>
      <c r="HMF58" s="96"/>
      <c r="HMG58" s="96"/>
      <c r="HMH58" s="96"/>
      <c r="HMI58" s="96"/>
      <c r="HMJ58" s="96"/>
      <c r="HMK58" s="96"/>
      <c r="HML58" s="96"/>
      <c r="HMM58" s="96"/>
      <c r="HMN58" s="96"/>
      <c r="HMO58" s="96"/>
      <c r="HMP58" s="96"/>
      <c r="HMQ58" s="83"/>
      <c r="HMR58" s="97"/>
      <c r="HMS58" s="90"/>
      <c r="HMT58" s="91"/>
      <c r="HMU58" s="103"/>
      <c r="HMV58" s="104"/>
      <c r="HMW58" s="105"/>
      <c r="HMX58" s="118"/>
      <c r="HMY58" s="96"/>
      <c r="HMZ58" s="86"/>
      <c r="HNA58" s="96"/>
      <c r="HNB58" s="96"/>
      <c r="HNC58" s="96"/>
      <c r="HND58" s="96"/>
      <c r="HNE58" s="96"/>
      <c r="HNF58" s="96"/>
      <c r="HNG58" s="96"/>
      <c r="HNH58" s="96"/>
      <c r="HNI58" s="96"/>
      <c r="HNJ58" s="96"/>
      <c r="HNK58" s="96"/>
      <c r="HNL58" s="96"/>
      <c r="HNM58" s="96"/>
      <c r="HNN58" s="96"/>
      <c r="HNO58" s="96"/>
      <c r="HNP58" s="96"/>
      <c r="HNQ58" s="96"/>
      <c r="HNR58" s="96"/>
      <c r="HNS58" s="96"/>
      <c r="HNT58" s="96"/>
      <c r="HNU58" s="96"/>
      <c r="HNV58" s="83"/>
      <c r="HNW58" s="97"/>
      <c r="HNX58" s="90"/>
      <c r="HNY58" s="91"/>
      <c r="HNZ58" s="103"/>
      <c r="HOA58" s="104"/>
      <c r="HOB58" s="105"/>
      <c r="HOC58" s="118"/>
      <c r="HOD58" s="96"/>
      <c r="HOE58" s="86"/>
      <c r="HOF58" s="96"/>
      <c r="HOG58" s="96"/>
      <c r="HOH58" s="96"/>
      <c r="HOI58" s="96"/>
      <c r="HOJ58" s="96"/>
      <c r="HOK58" s="96"/>
      <c r="HOL58" s="96"/>
      <c r="HOM58" s="96"/>
      <c r="HON58" s="96"/>
      <c r="HOO58" s="96"/>
      <c r="HOP58" s="96"/>
      <c r="HOQ58" s="96"/>
      <c r="HOR58" s="96"/>
      <c r="HOS58" s="96"/>
      <c r="HOT58" s="96"/>
      <c r="HOU58" s="96"/>
      <c r="HOV58" s="96"/>
      <c r="HOW58" s="96"/>
      <c r="HOX58" s="96"/>
      <c r="HOY58" s="96"/>
      <c r="HOZ58" s="96"/>
      <c r="HPA58" s="83"/>
      <c r="HPB58" s="97"/>
      <c r="HPC58" s="90"/>
      <c r="HPD58" s="91"/>
      <c r="HPE58" s="103"/>
      <c r="HPF58" s="104"/>
      <c r="HPG58" s="105"/>
      <c r="HPH58" s="118"/>
      <c r="HPI58" s="96"/>
      <c r="HPJ58" s="86"/>
      <c r="HPK58" s="96"/>
      <c r="HPL58" s="96"/>
      <c r="HPM58" s="96"/>
      <c r="HPN58" s="96"/>
      <c r="HPO58" s="96"/>
      <c r="HPP58" s="96"/>
      <c r="HPQ58" s="96"/>
      <c r="HPR58" s="96"/>
      <c r="HPS58" s="96"/>
      <c r="HPT58" s="96"/>
      <c r="HPU58" s="96"/>
      <c r="HPV58" s="96"/>
      <c r="HPW58" s="96"/>
      <c r="HPX58" s="96"/>
      <c r="HPY58" s="96"/>
      <c r="HPZ58" s="96"/>
      <c r="HQA58" s="96"/>
      <c r="HQB58" s="96"/>
      <c r="HQC58" s="96"/>
      <c r="HQD58" s="96"/>
      <c r="HQE58" s="96"/>
      <c r="HQF58" s="83"/>
      <c r="HQG58" s="97"/>
      <c r="HQH58" s="90"/>
      <c r="HQI58" s="91"/>
      <c r="HQJ58" s="103"/>
      <c r="HQK58" s="104"/>
      <c r="HQL58" s="105"/>
      <c r="HQM58" s="118"/>
      <c r="HQN58" s="96"/>
      <c r="HQO58" s="86"/>
      <c r="HQP58" s="96"/>
      <c r="HQQ58" s="96"/>
      <c r="HQR58" s="96"/>
      <c r="HQS58" s="96"/>
      <c r="HQT58" s="96"/>
      <c r="HQU58" s="96"/>
      <c r="HQV58" s="96"/>
      <c r="HQW58" s="96"/>
      <c r="HQX58" s="96"/>
      <c r="HQY58" s="96"/>
      <c r="HQZ58" s="96"/>
      <c r="HRA58" s="96"/>
      <c r="HRB58" s="96"/>
      <c r="HRC58" s="96"/>
      <c r="HRD58" s="96"/>
      <c r="HRE58" s="96"/>
      <c r="HRF58" s="96"/>
      <c r="HRG58" s="96"/>
      <c r="HRH58" s="96"/>
      <c r="HRI58" s="96"/>
      <c r="HRJ58" s="96"/>
      <c r="HRK58" s="83"/>
      <c r="HRL58" s="97"/>
      <c r="HRM58" s="90"/>
      <c r="HRN58" s="91"/>
      <c r="HRO58" s="103"/>
      <c r="HRP58" s="104"/>
      <c r="HRQ58" s="105"/>
      <c r="HRR58" s="118"/>
      <c r="HRS58" s="96"/>
      <c r="HRT58" s="86"/>
      <c r="HRU58" s="96"/>
      <c r="HRV58" s="96"/>
      <c r="HRW58" s="96"/>
      <c r="HRX58" s="96"/>
      <c r="HRY58" s="96"/>
      <c r="HRZ58" s="96"/>
      <c r="HSA58" s="96"/>
      <c r="HSB58" s="96"/>
      <c r="HSC58" s="96"/>
      <c r="HSD58" s="96"/>
      <c r="HSE58" s="96"/>
      <c r="HSF58" s="96"/>
      <c r="HSG58" s="96"/>
      <c r="HSH58" s="96"/>
      <c r="HSI58" s="96"/>
      <c r="HSJ58" s="96"/>
      <c r="HSK58" s="96"/>
      <c r="HSL58" s="96"/>
      <c r="HSM58" s="96"/>
      <c r="HSN58" s="96"/>
      <c r="HSO58" s="96"/>
      <c r="HSP58" s="83"/>
      <c r="HSQ58" s="97"/>
      <c r="HSR58" s="90"/>
      <c r="HSS58" s="91"/>
      <c r="HST58" s="103"/>
      <c r="HSU58" s="104"/>
      <c r="HSV58" s="105"/>
      <c r="HSW58" s="118"/>
      <c r="HSX58" s="96"/>
      <c r="HSY58" s="86"/>
      <c r="HSZ58" s="96"/>
      <c r="HTA58" s="96"/>
      <c r="HTB58" s="96"/>
      <c r="HTC58" s="96"/>
      <c r="HTD58" s="96"/>
      <c r="HTE58" s="96"/>
      <c r="HTF58" s="96"/>
      <c r="HTG58" s="96"/>
      <c r="HTH58" s="96"/>
      <c r="HTI58" s="96"/>
      <c r="HTJ58" s="96"/>
      <c r="HTK58" s="96"/>
      <c r="HTL58" s="96"/>
      <c r="HTM58" s="96"/>
      <c r="HTN58" s="96"/>
      <c r="HTO58" s="96"/>
      <c r="HTP58" s="96"/>
      <c r="HTQ58" s="96"/>
      <c r="HTR58" s="96"/>
      <c r="HTS58" s="96"/>
      <c r="HTT58" s="96"/>
      <c r="HTU58" s="83"/>
      <c r="HTV58" s="97"/>
      <c r="HTW58" s="90"/>
      <c r="HTX58" s="91"/>
      <c r="HTY58" s="103"/>
      <c r="HTZ58" s="104"/>
      <c r="HUA58" s="105"/>
      <c r="HUB58" s="118"/>
      <c r="HUC58" s="96"/>
      <c r="HUD58" s="86"/>
      <c r="HUE58" s="96"/>
      <c r="HUF58" s="96"/>
      <c r="HUG58" s="96"/>
      <c r="HUH58" s="96"/>
      <c r="HUI58" s="96"/>
      <c r="HUJ58" s="96"/>
      <c r="HUK58" s="96"/>
      <c r="HUL58" s="96"/>
      <c r="HUM58" s="96"/>
      <c r="HUN58" s="96"/>
      <c r="HUO58" s="96"/>
      <c r="HUP58" s="96"/>
      <c r="HUQ58" s="96"/>
      <c r="HUR58" s="96"/>
      <c r="HUS58" s="96"/>
      <c r="HUT58" s="96"/>
      <c r="HUU58" s="96"/>
      <c r="HUV58" s="96"/>
      <c r="HUW58" s="96"/>
      <c r="HUX58" s="96"/>
      <c r="HUY58" s="96"/>
      <c r="HUZ58" s="83"/>
      <c r="HVA58" s="97"/>
      <c r="HVB58" s="90"/>
      <c r="HVC58" s="91"/>
      <c r="HVD58" s="103"/>
      <c r="HVE58" s="104"/>
      <c r="HVF58" s="105"/>
      <c r="HVG58" s="118"/>
      <c r="HVH58" s="96"/>
      <c r="HVI58" s="86"/>
      <c r="HVJ58" s="96"/>
      <c r="HVK58" s="96"/>
      <c r="HVL58" s="96"/>
      <c r="HVM58" s="96"/>
      <c r="HVN58" s="96"/>
      <c r="HVO58" s="96"/>
      <c r="HVP58" s="96"/>
      <c r="HVQ58" s="96"/>
      <c r="HVR58" s="96"/>
      <c r="HVS58" s="96"/>
      <c r="HVT58" s="96"/>
      <c r="HVU58" s="96"/>
      <c r="HVV58" s="96"/>
      <c r="HVW58" s="96"/>
      <c r="HVX58" s="96"/>
      <c r="HVY58" s="96"/>
      <c r="HVZ58" s="96"/>
      <c r="HWA58" s="96"/>
      <c r="HWB58" s="96"/>
      <c r="HWC58" s="96"/>
      <c r="HWD58" s="96"/>
      <c r="HWE58" s="83"/>
      <c r="HWF58" s="97"/>
      <c r="HWG58" s="90"/>
      <c r="HWH58" s="91"/>
      <c r="HWI58" s="103"/>
      <c r="HWJ58" s="104"/>
      <c r="HWK58" s="105"/>
      <c r="HWL58" s="118"/>
      <c r="HWM58" s="96"/>
      <c r="HWN58" s="86"/>
      <c r="HWO58" s="96"/>
      <c r="HWP58" s="96"/>
      <c r="HWQ58" s="96"/>
      <c r="HWR58" s="96"/>
      <c r="HWS58" s="96"/>
      <c r="HWT58" s="96"/>
      <c r="HWU58" s="96"/>
      <c r="HWV58" s="96"/>
      <c r="HWW58" s="96"/>
      <c r="HWX58" s="96"/>
      <c r="HWY58" s="96"/>
      <c r="HWZ58" s="96"/>
      <c r="HXA58" s="96"/>
      <c r="HXB58" s="96"/>
      <c r="HXC58" s="96"/>
      <c r="HXD58" s="96"/>
      <c r="HXE58" s="96"/>
      <c r="HXF58" s="96"/>
      <c r="HXG58" s="96"/>
      <c r="HXH58" s="96"/>
      <c r="HXI58" s="96"/>
      <c r="HXJ58" s="83"/>
      <c r="HXK58" s="97"/>
      <c r="HXL58" s="90"/>
      <c r="HXM58" s="91"/>
      <c r="HXN58" s="103"/>
      <c r="HXO58" s="104"/>
      <c r="HXP58" s="105"/>
      <c r="HXQ58" s="118"/>
      <c r="HXR58" s="96"/>
      <c r="HXS58" s="86"/>
      <c r="HXT58" s="96"/>
      <c r="HXU58" s="96"/>
      <c r="HXV58" s="96"/>
      <c r="HXW58" s="96"/>
      <c r="HXX58" s="96"/>
      <c r="HXY58" s="96"/>
      <c r="HXZ58" s="96"/>
      <c r="HYA58" s="96"/>
      <c r="HYB58" s="96"/>
      <c r="HYC58" s="96"/>
      <c r="HYD58" s="96"/>
      <c r="HYE58" s="96"/>
      <c r="HYF58" s="96"/>
      <c r="HYG58" s="96"/>
      <c r="HYH58" s="96"/>
      <c r="HYI58" s="96"/>
      <c r="HYJ58" s="96"/>
      <c r="HYK58" s="96"/>
      <c r="HYL58" s="96"/>
      <c r="HYM58" s="96"/>
      <c r="HYN58" s="96"/>
      <c r="HYO58" s="83"/>
      <c r="HYP58" s="97"/>
      <c r="HYQ58" s="90"/>
      <c r="HYR58" s="91"/>
      <c r="HYS58" s="103"/>
      <c r="HYT58" s="104"/>
      <c r="HYU58" s="105"/>
      <c r="HYV58" s="118"/>
      <c r="HYW58" s="96"/>
      <c r="HYX58" s="86"/>
      <c r="HYY58" s="96"/>
      <c r="HYZ58" s="96"/>
      <c r="HZA58" s="96"/>
      <c r="HZB58" s="96"/>
      <c r="HZC58" s="96"/>
      <c r="HZD58" s="96"/>
      <c r="HZE58" s="96"/>
      <c r="HZF58" s="96"/>
      <c r="HZG58" s="96"/>
      <c r="HZH58" s="96"/>
      <c r="HZI58" s="96"/>
      <c r="HZJ58" s="96"/>
      <c r="HZK58" s="96"/>
      <c r="HZL58" s="96"/>
      <c r="HZM58" s="96"/>
      <c r="HZN58" s="96"/>
      <c r="HZO58" s="96"/>
      <c r="HZP58" s="96"/>
      <c r="HZQ58" s="96"/>
      <c r="HZR58" s="96"/>
      <c r="HZS58" s="96"/>
      <c r="HZT58" s="83"/>
      <c r="HZU58" s="97"/>
      <c r="HZV58" s="90"/>
      <c r="HZW58" s="91"/>
      <c r="HZX58" s="103"/>
      <c r="HZY58" s="104"/>
      <c r="HZZ58" s="105"/>
      <c r="IAA58" s="118"/>
      <c r="IAB58" s="96"/>
      <c r="IAC58" s="86"/>
      <c r="IAD58" s="96"/>
      <c r="IAE58" s="96"/>
      <c r="IAF58" s="96"/>
      <c r="IAG58" s="96"/>
      <c r="IAH58" s="96"/>
      <c r="IAI58" s="96"/>
      <c r="IAJ58" s="96"/>
      <c r="IAK58" s="96"/>
      <c r="IAL58" s="96"/>
      <c r="IAM58" s="96"/>
      <c r="IAN58" s="96"/>
      <c r="IAO58" s="96"/>
      <c r="IAP58" s="96"/>
      <c r="IAQ58" s="96"/>
      <c r="IAR58" s="96"/>
      <c r="IAS58" s="96"/>
      <c r="IAT58" s="96"/>
      <c r="IAU58" s="96"/>
      <c r="IAV58" s="96"/>
      <c r="IAW58" s="96"/>
      <c r="IAX58" s="96"/>
      <c r="IAY58" s="83"/>
      <c r="IAZ58" s="97"/>
      <c r="IBA58" s="90"/>
      <c r="IBB58" s="91"/>
      <c r="IBC58" s="103"/>
      <c r="IBD58" s="104"/>
      <c r="IBE58" s="105"/>
      <c r="IBF58" s="118"/>
      <c r="IBG58" s="96"/>
      <c r="IBH58" s="86"/>
      <c r="IBI58" s="96"/>
      <c r="IBJ58" s="96"/>
      <c r="IBK58" s="96"/>
      <c r="IBL58" s="96"/>
      <c r="IBM58" s="96"/>
      <c r="IBN58" s="96"/>
      <c r="IBO58" s="96"/>
      <c r="IBP58" s="96"/>
      <c r="IBQ58" s="96"/>
      <c r="IBR58" s="96"/>
      <c r="IBS58" s="96"/>
      <c r="IBT58" s="96"/>
      <c r="IBU58" s="96"/>
      <c r="IBV58" s="96"/>
      <c r="IBW58" s="96"/>
      <c r="IBX58" s="96"/>
      <c r="IBY58" s="96"/>
      <c r="IBZ58" s="96"/>
      <c r="ICA58" s="96"/>
      <c r="ICB58" s="96"/>
      <c r="ICC58" s="96"/>
      <c r="ICD58" s="83"/>
      <c r="ICE58" s="97"/>
      <c r="ICF58" s="90"/>
      <c r="ICG58" s="91"/>
      <c r="ICH58" s="103"/>
      <c r="ICI58" s="104"/>
      <c r="ICJ58" s="105"/>
      <c r="ICK58" s="118"/>
      <c r="ICL58" s="96"/>
      <c r="ICM58" s="86"/>
      <c r="ICN58" s="96"/>
      <c r="ICO58" s="96"/>
      <c r="ICP58" s="96"/>
      <c r="ICQ58" s="96"/>
      <c r="ICR58" s="96"/>
      <c r="ICS58" s="96"/>
      <c r="ICT58" s="96"/>
      <c r="ICU58" s="96"/>
      <c r="ICV58" s="96"/>
      <c r="ICW58" s="96"/>
      <c r="ICX58" s="96"/>
      <c r="ICY58" s="96"/>
      <c r="ICZ58" s="96"/>
      <c r="IDA58" s="96"/>
      <c r="IDB58" s="96"/>
      <c r="IDC58" s="96"/>
      <c r="IDD58" s="96"/>
      <c r="IDE58" s="96"/>
      <c r="IDF58" s="96"/>
      <c r="IDG58" s="96"/>
      <c r="IDH58" s="96"/>
      <c r="IDI58" s="83"/>
      <c r="IDJ58" s="97"/>
      <c r="IDK58" s="90"/>
      <c r="IDL58" s="91"/>
      <c r="IDM58" s="103"/>
      <c r="IDN58" s="104"/>
      <c r="IDO58" s="105"/>
      <c r="IDP58" s="118"/>
      <c r="IDQ58" s="96"/>
      <c r="IDR58" s="86"/>
      <c r="IDS58" s="96"/>
      <c r="IDT58" s="96"/>
      <c r="IDU58" s="96"/>
      <c r="IDV58" s="96"/>
      <c r="IDW58" s="96"/>
      <c r="IDX58" s="96"/>
      <c r="IDY58" s="96"/>
      <c r="IDZ58" s="96"/>
      <c r="IEA58" s="96"/>
      <c r="IEB58" s="96"/>
      <c r="IEC58" s="96"/>
      <c r="IED58" s="96"/>
      <c r="IEE58" s="96"/>
      <c r="IEF58" s="96"/>
      <c r="IEG58" s="96"/>
      <c r="IEH58" s="96"/>
      <c r="IEI58" s="96"/>
      <c r="IEJ58" s="96"/>
      <c r="IEK58" s="96"/>
      <c r="IEL58" s="96"/>
      <c r="IEM58" s="96"/>
      <c r="IEN58" s="83"/>
      <c r="IEO58" s="97"/>
      <c r="IEP58" s="90"/>
      <c r="IEQ58" s="91"/>
      <c r="IER58" s="103"/>
      <c r="IES58" s="104"/>
      <c r="IET58" s="105"/>
      <c r="IEU58" s="118"/>
      <c r="IEV58" s="96"/>
      <c r="IEW58" s="86"/>
      <c r="IEX58" s="96"/>
      <c r="IEY58" s="96"/>
      <c r="IEZ58" s="96"/>
      <c r="IFA58" s="96"/>
      <c r="IFB58" s="96"/>
      <c r="IFC58" s="96"/>
      <c r="IFD58" s="96"/>
      <c r="IFE58" s="96"/>
      <c r="IFF58" s="96"/>
      <c r="IFG58" s="96"/>
      <c r="IFH58" s="96"/>
      <c r="IFI58" s="96"/>
      <c r="IFJ58" s="96"/>
      <c r="IFK58" s="96"/>
      <c r="IFL58" s="96"/>
      <c r="IFM58" s="96"/>
      <c r="IFN58" s="96"/>
      <c r="IFO58" s="96"/>
      <c r="IFP58" s="96"/>
      <c r="IFQ58" s="96"/>
      <c r="IFR58" s="96"/>
      <c r="IFS58" s="83"/>
      <c r="IFT58" s="97"/>
      <c r="IFU58" s="90"/>
      <c r="IFV58" s="91"/>
      <c r="IFW58" s="103"/>
      <c r="IFX58" s="104"/>
      <c r="IFY58" s="105"/>
      <c r="IFZ58" s="118"/>
      <c r="IGA58" s="96"/>
      <c r="IGB58" s="86"/>
      <c r="IGC58" s="96"/>
      <c r="IGD58" s="96"/>
      <c r="IGE58" s="96"/>
      <c r="IGF58" s="96"/>
      <c r="IGG58" s="96"/>
      <c r="IGH58" s="96"/>
      <c r="IGI58" s="96"/>
      <c r="IGJ58" s="96"/>
      <c r="IGK58" s="96"/>
      <c r="IGL58" s="96"/>
      <c r="IGM58" s="96"/>
      <c r="IGN58" s="96"/>
      <c r="IGO58" s="96"/>
      <c r="IGP58" s="96"/>
      <c r="IGQ58" s="96"/>
      <c r="IGR58" s="96"/>
      <c r="IGS58" s="96"/>
      <c r="IGT58" s="96"/>
      <c r="IGU58" s="96"/>
      <c r="IGV58" s="96"/>
      <c r="IGW58" s="96"/>
      <c r="IGX58" s="83"/>
      <c r="IGY58" s="97"/>
      <c r="IGZ58" s="90"/>
      <c r="IHA58" s="91"/>
      <c r="IHB58" s="103"/>
      <c r="IHC58" s="104"/>
      <c r="IHD58" s="105"/>
      <c r="IHE58" s="118"/>
      <c r="IHF58" s="96"/>
      <c r="IHG58" s="86"/>
      <c r="IHH58" s="96"/>
      <c r="IHI58" s="96"/>
      <c r="IHJ58" s="96"/>
      <c r="IHK58" s="96"/>
      <c r="IHL58" s="96"/>
      <c r="IHM58" s="96"/>
      <c r="IHN58" s="96"/>
      <c r="IHO58" s="96"/>
      <c r="IHP58" s="96"/>
      <c r="IHQ58" s="96"/>
      <c r="IHR58" s="96"/>
      <c r="IHS58" s="96"/>
      <c r="IHT58" s="96"/>
      <c r="IHU58" s="96"/>
      <c r="IHV58" s="96"/>
      <c r="IHW58" s="96"/>
      <c r="IHX58" s="96"/>
      <c r="IHY58" s="96"/>
      <c r="IHZ58" s="96"/>
      <c r="IIA58" s="96"/>
      <c r="IIB58" s="96"/>
      <c r="IIC58" s="83"/>
      <c r="IID58" s="97"/>
      <c r="IIE58" s="90"/>
      <c r="IIF58" s="91"/>
      <c r="IIG58" s="103"/>
      <c r="IIH58" s="104"/>
      <c r="III58" s="105"/>
      <c r="IIJ58" s="118"/>
      <c r="IIK58" s="96"/>
      <c r="IIL58" s="86"/>
      <c r="IIM58" s="96"/>
      <c r="IIN58" s="96"/>
      <c r="IIO58" s="96"/>
      <c r="IIP58" s="96"/>
      <c r="IIQ58" s="96"/>
      <c r="IIR58" s="96"/>
      <c r="IIS58" s="96"/>
      <c r="IIT58" s="96"/>
      <c r="IIU58" s="96"/>
      <c r="IIV58" s="96"/>
      <c r="IIW58" s="96"/>
      <c r="IIX58" s="96"/>
      <c r="IIY58" s="96"/>
      <c r="IIZ58" s="96"/>
      <c r="IJA58" s="96"/>
      <c r="IJB58" s="96"/>
      <c r="IJC58" s="96"/>
      <c r="IJD58" s="96"/>
      <c r="IJE58" s="96"/>
      <c r="IJF58" s="96"/>
      <c r="IJG58" s="96"/>
      <c r="IJH58" s="83"/>
      <c r="IJI58" s="97"/>
      <c r="IJJ58" s="90"/>
      <c r="IJK58" s="91"/>
      <c r="IJL58" s="103"/>
      <c r="IJM58" s="104"/>
      <c r="IJN58" s="105"/>
      <c r="IJO58" s="118"/>
      <c r="IJP58" s="96"/>
      <c r="IJQ58" s="86"/>
      <c r="IJR58" s="96"/>
      <c r="IJS58" s="96"/>
      <c r="IJT58" s="96"/>
      <c r="IJU58" s="96"/>
      <c r="IJV58" s="96"/>
      <c r="IJW58" s="96"/>
      <c r="IJX58" s="96"/>
      <c r="IJY58" s="96"/>
      <c r="IJZ58" s="96"/>
      <c r="IKA58" s="96"/>
      <c r="IKB58" s="96"/>
      <c r="IKC58" s="96"/>
      <c r="IKD58" s="96"/>
      <c r="IKE58" s="96"/>
      <c r="IKF58" s="96"/>
      <c r="IKG58" s="96"/>
      <c r="IKH58" s="96"/>
      <c r="IKI58" s="96"/>
      <c r="IKJ58" s="96"/>
      <c r="IKK58" s="96"/>
      <c r="IKL58" s="96"/>
      <c r="IKM58" s="83"/>
      <c r="IKN58" s="97"/>
      <c r="IKO58" s="90"/>
      <c r="IKP58" s="91"/>
      <c r="IKQ58" s="103"/>
      <c r="IKR58" s="104"/>
      <c r="IKS58" s="105"/>
      <c r="IKT58" s="118"/>
      <c r="IKU58" s="96"/>
      <c r="IKV58" s="86"/>
      <c r="IKW58" s="96"/>
      <c r="IKX58" s="96"/>
      <c r="IKY58" s="96"/>
      <c r="IKZ58" s="96"/>
      <c r="ILA58" s="96"/>
      <c r="ILB58" s="96"/>
      <c r="ILC58" s="96"/>
      <c r="ILD58" s="96"/>
      <c r="ILE58" s="96"/>
      <c r="ILF58" s="96"/>
      <c r="ILG58" s="96"/>
      <c r="ILH58" s="96"/>
      <c r="ILI58" s="96"/>
      <c r="ILJ58" s="96"/>
      <c r="ILK58" s="96"/>
      <c r="ILL58" s="96"/>
      <c r="ILM58" s="96"/>
      <c r="ILN58" s="96"/>
      <c r="ILO58" s="96"/>
      <c r="ILP58" s="96"/>
      <c r="ILQ58" s="96"/>
      <c r="ILR58" s="83"/>
      <c r="ILS58" s="97"/>
      <c r="ILT58" s="90"/>
      <c r="ILU58" s="91"/>
      <c r="ILV58" s="103"/>
      <c r="ILW58" s="104"/>
      <c r="ILX58" s="105"/>
      <c r="ILY58" s="118"/>
      <c r="ILZ58" s="96"/>
      <c r="IMA58" s="86"/>
      <c r="IMB58" s="96"/>
      <c r="IMC58" s="96"/>
      <c r="IMD58" s="96"/>
      <c r="IME58" s="96"/>
      <c r="IMF58" s="96"/>
      <c r="IMG58" s="96"/>
      <c r="IMH58" s="96"/>
      <c r="IMI58" s="96"/>
      <c r="IMJ58" s="96"/>
      <c r="IMK58" s="96"/>
      <c r="IML58" s="96"/>
      <c r="IMM58" s="96"/>
      <c r="IMN58" s="96"/>
      <c r="IMO58" s="96"/>
      <c r="IMP58" s="96"/>
      <c r="IMQ58" s="96"/>
      <c r="IMR58" s="96"/>
      <c r="IMS58" s="96"/>
      <c r="IMT58" s="96"/>
      <c r="IMU58" s="96"/>
      <c r="IMV58" s="96"/>
      <c r="IMW58" s="83"/>
      <c r="IMX58" s="97"/>
      <c r="IMY58" s="90"/>
      <c r="IMZ58" s="91"/>
      <c r="INA58" s="103"/>
      <c r="INB58" s="104"/>
      <c r="INC58" s="105"/>
      <c r="IND58" s="118"/>
      <c r="INE58" s="96"/>
      <c r="INF58" s="86"/>
      <c r="ING58" s="96"/>
      <c r="INH58" s="96"/>
      <c r="INI58" s="96"/>
      <c r="INJ58" s="96"/>
      <c r="INK58" s="96"/>
      <c r="INL58" s="96"/>
      <c r="INM58" s="96"/>
      <c r="INN58" s="96"/>
      <c r="INO58" s="96"/>
      <c r="INP58" s="96"/>
      <c r="INQ58" s="96"/>
      <c r="INR58" s="96"/>
      <c r="INS58" s="96"/>
      <c r="INT58" s="96"/>
      <c r="INU58" s="96"/>
      <c r="INV58" s="96"/>
      <c r="INW58" s="96"/>
      <c r="INX58" s="96"/>
      <c r="INY58" s="96"/>
      <c r="INZ58" s="96"/>
      <c r="IOA58" s="96"/>
      <c r="IOB58" s="83"/>
      <c r="IOC58" s="97"/>
      <c r="IOD58" s="90"/>
      <c r="IOE58" s="91"/>
      <c r="IOF58" s="103"/>
      <c r="IOG58" s="104"/>
      <c r="IOH58" s="105"/>
      <c r="IOI58" s="118"/>
      <c r="IOJ58" s="96"/>
      <c r="IOK58" s="86"/>
      <c r="IOL58" s="96"/>
      <c r="IOM58" s="96"/>
      <c r="ION58" s="96"/>
      <c r="IOO58" s="96"/>
      <c r="IOP58" s="96"/>
      <c r="IOQ58" s="96"/>
      <c r="IOR58" s="96"/>
      <c r="IOS58" s="96"/>
      <c r="IOT58" s="96"/>
      <c r="IOU58" s="96"/>
      <c r="IOV58" s="96"/>
      <c r="IOW58" s="96"/>
      <c r="IOX58" s="96"/>
      <c r="IOY58" s="96"/>
      <c r="IOZ58" s="96"/>
      <c r="IPA58" s="96"/>
      <c r="IPB58" s="96"/>
      <c r="IPC58" s="96"/>
      <c r="IPD58" s="96"/>
      <c r="IPE58" s="96"/>
      <c r="IPF58" s="96"/>
      <c r="IPG58" s="83"/>
      <c r="IPH58" s="97"/>
      <c r="IPI58" s="90"/>
      <c r="IPJ58" s="91"/>
      <c r="IPK58" s="103"/>
      <c r="IPL58" s="104"/>
      <c r="IPM58" s="105"/>
      <c r="IPN58" s="118"/>
      <c r="IPO58" s="96"/>
      <c r="IPP58" s="86"/>
      <c r="IPQ58" s="96"/>
      <c r="IPR58" s="96"/>
      <c r="IPS58" s="96"/>
      <c r="IPT58" s="96"/>
      <c r="IPU58" s="96"/>
      <c r="IPV58" s="96"/>
      <c r="IPW58" s="96"/>
      <c r="IPX58" s="96"/>
      <c r="IPY58" s="96"/>
      <c r="IPZ58" s="96"/>
      <c r="IQA58" s="96"/>
      <c r="IQB58" s="96"/>
      <c r="IQC58" s="96"/>
      <c r="IQD58" s="96"/>
      <c r="IQE58" s="96"/>
      <c r="IQF58" s="96"/>
      <c r="IQG58" s="96"/>
      <c r="IQH58" s="96"/>
      <c r="IQI58" s="96"/>
      <c r="IQJ58" s="96"/>
      <c r="IQK58" s="96"/>
      <c r="IQL58" s="83"/>
      <c r="IQM58" s="97"/>
      <c r="IQN58" s="90"/>
      <c r="IQO58" s="91"/>
      <c r="IQP58" s="103"/>
      <c r="IQQ58" s="104"/>
      <c r="IQR58" s="105"/>
      <c r="IQS58" s="118"/>
      <c r="IQT58" s="96"/>
      <c r="IQU58" s="86"/>
      <c r="IQV58" s="96"/>
      <c r="IQW58" s="96"/>
      <c r="IQX58" s="96"/>
      <c r="IQY58" s="96"/>
      <c r="IQZ58" s="96"/>
      <c r="IRA58" s="96"/>
      <c r="IRB58" s="96"/>
      <c r="IRC58" s="96"/>
      <c r="IRD58" s="96"/>
      <c r="IRE58" s="96"/>
      <c r="IRF58" s="96"/>
      <c r="IRG58" s="96"/>
      <c r="IRH58" s="96"/>
      <c r="IRI58" s="96"/>
      <c r="IRJ58" s="96"/>
      <c r="IRK58" s="96"/>
      <c r="IRL58" s="96"/>
      <c r="IRM58" s="96"/>
      <c r="IRN58" s="96"/>
      <c r="IRO58" s="96"/>
      <c r="IRP58" s="96"/>
      <c r="IRQ58" s="83"/>
      <c r="IRR58" s="97"/>
      <c r="IRS58" s="90"/>
      <c r="IRT58" s="91"/>
      <c r="IRU58" s="103"/>
      <c r="IRV58" s="104"/>
      <c r="IRW58" s="105"/>
      <c r="IRX58" s="118"/>
      <c r="IRY58" s="96"/>
      <c r="IRZ58" s="86"/>
      <c r="ISA58" s="96"/>
      <c r="ISB58" s="96"/>
      <c r="ISC58" s="96"/>
      <c r="ISD58" s="96"/>
      <c r="ISE58" s="96"/>
      <c r="ISF58" s="96"/>
      <c r="ISG58" s="96"/>
      <c r="ISH58" s="96"/>
      <c r="ISI58" s="96"/>
      <c r="ISJ58" s="96"/>
      <c r="ISK58" s="96"/>
      <c r="ISL58" s="96"/>
      <c r="ISM58" s="96"/>
      <c r="ISN58" s="96"/>
      <c r="ISO58" s="96"/>
      <c r="ISP58" s="96"/>
      <c r="ISQ58" s="96"/>
      <c r="ISR58" s="96"/>
      <c r="ISS58" s="96"/>
      <c r="IST58" s="96"/>
      <c r="ISU58" s="96"/>
      <c r="ISV58" s="83"/>
      <c r="ISW58" s="97"/>
      <c r="ISX58" s="90"/>
      <c r="ISY58" s="91"/>
      <c r="ISZ58" s="103"/>
      <c r="ITA58" s="104"/>
      <c r="ITB58" s="105"/>
      <c r="ITC58" s="118"/>
      <c r="ITD58" s="96"/>
      <c r="ITE58" s="86"/>
      <c r="ITF58" s="96"/>
      <c r="ITG58" s="96"/>
      <c r="ITH58" s="96"/>
      <c r="ITI58" s="96"/>
      <c r="ITJ58" s="96"/>
      <c r="ITK58" s="96"/>
      <c r="ITL58" s="96"/>
      <c r="ITM58" s="96"/>
      <c r="ITN58" s="96"/>
      <c r="ITO58" s="96"/>
      <c r="ITP58" s="96"/>
      <c r="ITQ58" s="96"/>
      <c r="ITR58" s="96"/>
      <c r="ITS58" s="96"/>
      <c r="ITT58" s="96"/>
      <c r="ITU58" s="96"/>
      <c r="ITV58" s="96"/>
      <c r="ITW58" s="96"/>
      <c r="ITX58" s="96"/>
      <c r="ITY58" s="96"/>
      <c r="ITZ58" s="96"/>
      <c r="IUA58" s="83"/>
      <c r="IUB58" s="97"/>
      <c r="IUC58" s="90"/>
      <c r="IUD58" s="91"/>
      <c r="IUE58" s="103"/>
      <c r="IUF58" s="104"/>
      <c r="IUG58" s="105"/>
      <c r="IUH58" s="118"/>
      <c r="IUI58" s="96"/>
      <c r="IUJ58" s="86"/>
      <c r="IUK58" s="96"/>
      <c r="IUL58" s="96"/>
      <c r="IUM58" s="96"/>
      <c r="IUN58" s="96"/>
      <c r="IUO58" s="96"/>
      <c r="IUP58" s="96"/>
      <c r="IUQ58" s="96"/>
      <c r="IUR58" s="96"/>
      <c r="IUS58" s="96"/>
      <c r="IUT58" s="96"/>
      <c r="IUU58" s="96"/>
      <c r="IUV58" s="96"/>
      <c r="IUW58" s="96"/>
      <c r="IUX58" s="96"/>
      <c r="IUY58" s="96"/>
      <c r="IUZ58" s="96"/>
      <c r="IVA58" s="96"/>
      <c r="IVB58" s="96"/>
      <c r="IVC58" s="96"/>
      <c r="IVD58" s="96"/>
      <c r="IVE58" s="96"/>
      <c r="IVF58" s="83"/>
      <c r="IVG58" s="97"/>
      <c r="IVH58" s="90"/>
      <c r="IVI58" s="91"/>
      <c r="IVJ58" s="103"/>
      <c r="IVK58" s="104"/>
      <c r="IVL58" s="105"/>
      <c r="IVM58" s="118"/>
      <c r="IVN58" s="96"/>
      <c r="IVO58" s="86"/>
      <c r="IVP58" s="96"/>
      <c r="IVQ58" s="96"/>
      <c r="IVR58" s="96"/>
      <c r="IVS58" s="96"/>
      <c r="IVT58" s="96"/>
      <c r="IVU58" s="96"/>
      <c r="IVV58" s="96"/>
      <c r="IVW58" s="96"/>
      <c r="IVX58" s="96"/>
      <c r="IVY58" s="96"/>
      <c r="IVZ58" s="96"/>
      <c r="IWA58" s="96"/>
      <c r="IWB58" s="96"/>
      <c r="IWC58" s="96"/>
      <c r="IWD58" s="96"/>
      <c r="IWE58" s="96"/>
      <c r="IWF58" s="96"/>
      <c r="IWG58" s="96"/>
      <c r="IWH58" s="96"/>
      <c r="IWI58" s="96"/>
      <c r="IWJ58" s="96"/>
      <c r="IWK58" s="83"/>
      <c r="IWL58" s="97"/>
      <c r="IWM58" s="90"/>
      <c r="IWN58" s="91"/>
      <c r="IWO58" s="103"/>
      <c r="IWP58" s="104"/>
      <c r="IWQ58" s="105"/>
      <c r="IWR58" s="118"/>
      <c r="IWS58" s="96"/>
      <c r="IWT58" s="86"/>
      <c r="IWU58" s="96"/>
      <c r="IWV58" s="96"/>
      <c r="IWW58" s="96"/>
      <c r="IWX58" s="96"/>
      <c r="IWY58" s="96"/>
      <c r="IWZ58" s="96"/>
      <c r="IXA58" s="96"/>
      <c r="IXB58" s="96"/>
      <c r="IXC58" s="96"/>
      <c r="IXD58" s="96"/>
      <c r="IXE58" s="96"/>
      <c r="IXF58" s="96"/>
      <c r="IXG58" s="96"/>
      <c r="IXH58" s="96"/>
      <c r="IXI58" s="96"/>
      <c r="IXJ58" s="96"/>
      <c r="IXK58" s="96"/>
      <c r="IXL58" s="96"/>
      <c r="IXM58" s="96"/>
      <c r="IXN58" s="96"/>
      <c r="IXO58" s="96"/>
      <c r="IXP58" s="83"/>
      <c r="IXQ58" s="97"/>
      <c r="IXR58" s="90"/>
      <c r="IXS58" s="91"/>
      <c r="IXT58" s="103"/>
      <c r="IXU58" s="104"/>
      <c r="IXV58" s="105"/>
      <c r="IXW58" s="118"/>
      <c r="IXX58" s="96"/>
      <c r="IXY58" s="86"/>
      <c r="IXZ58" s="96"/>
      <c r="IYA58" s="96"/>
      <c r="IYB58" s="96"/>
      <c r="IYC58" s="96"/>
      <c r="IYD58" s="96"/>
      <c r="IYE58" s="96"/>
      <c r="IYF58" s="96"/>
      <c r="IYG58" s="96"/>
      <c r="IYH58" s="96"/>
      <c r="IYI58" s="96"/>
      <c r="IYJ58" s="96"/>
      <c r="IYK58" s="96"/>
      <c r="IYL58" s="96"/>
      <c r="IYM58" s="96"/>
      <c r="IYN58" s="96"/>
      <c r="IYO58" s="96"/>
      <c r="IYP58" s="96"/>
      <c r="IYQ58" s="96"/>
      <c r="IYR58" s="96"/>
      <c r="IYS58" s="96"/>
      <c r="IYT58" s="96"/>
      <c r="IYU58" s="83"/>
      <c r="IYV58" s="97"/>
      <c r="IYW58" s="90"/>
      <c r="IYX58" s="91"/>
      <c r="IYY58" s="103"/>
      <c r="IYZ58" s="104"/>
      <c r="IZA58" s="105"/>
      <c r="IZB58" s="118"/>
      <c r="IZC58" s="96"/>
      <c r="IZD58" s="86"/>
      <c r="IZE58" s="96"/>
      <c r="IZF58" s="96"/>
      <c r="IZG58" s="96"/>
      <c r="IZH58" s="96"/>
      <c r="IZI58" s="96"/>
      <c r="IZJ58" s="96"/>
      <c r="IZK58" s="96"/>
      <c r="IZL58" s="96"/>
      <c r="IZM58" s="96"/>
      <c r="IZN58" s="96"/>
      <c r="IZO58" s="96"/>
      <c r="IZP58" s="96"/>
      <c r="IZQ58" s="96"/>
      <c r="IZR58" s="96"/>
      <c r="IZS58" s="96"/>
      <c r="IZT58" s="96"/>
      <c r="IZU58" s="96"/>
      <c r="IZV58" s="96"/>
      <c r="IZW58" s="96"/>
      <c r="IZX58" s="96"/>
      <c r="IZY58" s="96"/>
      <c r="IZZ58" s="83"/>
      <c r="JAA58" s="97"/>
      <c r="JAB58" s="90"/>
      <c r="JAC58" s="91"/>
      <c r="JAD58" s="103"/>
      <c r="JAE58" s="104"/>
      <c r="JAF58" s="105"/>
      <c r="JAG58" s="118"/>
      <c r="JAH58" s="96"/>
      <c r="JAI58" s="86"/>
      <c r="JAJ58" s="96"/>
      <c r="JAK58" s="96"/>
      <c r="JAL58" s="96"/>
      <c r="JAM58" s="96"/>
      <c r="JAN58" s="96"/>
      <c r="JAO58" s="96"/>
      <c r="JAP58" s="96"/>
      <c r="JAQ58" s="96"/>
      <c r="JAR58" s="96"/>
      <c r="JAS58" s="96"/>
      <c r="JAT58" s="96"/>
      <c r="JAU58" s="96"/>
      <c r="JAV58" s="96"/>
      <c r="JAW58" s="96"/>
      <c r="JAX58" s="96"/>
      <c r="JAY58" s="96"/>
      <c r="JAZ58" s="96"/>
      <c r="JBA58" s="96"/>
      <c r="JBB58" s="96"/>
      <c r="JBC58" s="96"/>
      <c r="JBD58" s="96"/>
      <c r="JBE58" s="83"/>
      <c r="JBF58" s="97"/>
      <c r="JBG58" s="90"/>
      <c r="JBH58" s="91"/>
      <c r="JBI58" s="103"/>
      <c r="JBJ58" s="104"/>
      <c r="JBK58" s="105"/>
      <c r="JBL58" s="118"/>
      <c r="JBM58" s="96"/>
      <c r="JBN58" s="86"/>
      <c r="JBO58" s="96"/>
      <c r="JBP58" s="96"/>
      <c r="JBQ58" s="96"/>
      <c r="JBR58" s="96"/>
      <c r="JBS58" s="96"/>
      <c r="JBT58" s="96"/>
      <c r="JBU58" s="96"/>
      <c r="JBV58" s="96"/>
      <c r="JBW58" s="96"/>
      <c r="JBX58" s="96"/>
      <c r="JBY58" s="96"/>
      <c r="JBZ58" s="96"/>
      <c r="JCA58" s="96"/>
      <c r="JCB58" s="96"/>
      <c r="JCC58" s="96"/>
      <c r="JCD58" s="96"/>
      <c r="JCE58" s="96"/>
      <c r="JCF58" s="96"/>
      <c r="JCG58" s="96"/>
      <c r="JCH58" s="96"/>
      <c r="JCI58" s="96"/>
      <c r="JCJ58" s="83"/>
      <c r="JCK58" s="97"/>
      <c r="JCL58" s="90"/>
      <c r="JCM58" s="91"/>
      <c r="JCN58" s="103"/>
      <c r="JCO58" s="104"/>
      <c r="JCP58" s="105"/>
      <c r="JCQ58" s="118"/>
      <c r="JCR58" s="96"/>
      <c r="JCS58" s="86"/>
      <c r="JCT58" s="96"/>
      <c r="JCU58" s="96"/>
      <c r="JCV58" s="96"/>
      <c r="JCW58" s="96"/>
      <c r="JCX58" s="96"/>
      <c r="JCY58" s="96"/>
      <c r="JCZ58" s="96"/>
      <c r="JDA58" s="96"/>
      <c r="JDB58" s="96"/>
      <c r="JDC58" s="96"/>
      <c r="JDD58" s="96"/>
      <c r="JDE58" s="96"/>
      <c r="JDF58" s="96"/>
      <c r="JDG58" s="96"/>
      <c r="JDH58" s="96"/>
      <c r="JDI58" s="96"/>
      <c r="JDJ58" s="96"/>
      <c r="JDK58" s="96"/>
      <c r="JDL58" s="96"/>
      <c r="JDM58" s="96"/>
      <c r="JDN58" s="96"/>
      <c r="JDO58" s="83"/>
      <c r="JDP58" s="97"/>
      <c r="JDQ58" s="90"/>
      <c r="JDR58" s="91"/>
      <c r="JDS58" s="103"/>
      <c r="JDT58" s="104"/>
      <c r="JDU58" s="105"/>
      <c r="JDV58" s="118"/>
      <c r="JDW58" s="96"/>
      <c r="JDX58" s="86"/>
      <c r="JDY58" s="96"/>
      <c r="JDZ58" s="96"/>
      <c r="JEA58" s="96"/>
      <c r="JEB58" s="96"/>
      <c r="JEC58" s="96"/>
      <c r="JED58" s="96"/>
      <c r="JEE58" s="96"/>
      <c r="JEF58" s="96"/>
      <c r="JEG58" s="96"/>
      <c r="JEH58" s="96"/>
      <c r="JEI58" s="96"/>
      <c r="JEJ58" s="96"/>
      <c r="JEK58" s="96"/>
      <c r="JEL58" s="96"/>
      <c r="JEM58" s="96"/>
      <c r="JEN58" s="96"/>
      <c r="JEO58" s="96"/>
      <c r="JEP58" s="96"/>
      <c r="JEQ58" s="96"/>
      <c r="JER58" s="96"/>
      <c r="JES58" s="96"/>
      <c r="JET58" s="83"/>
      <c r="JEU58" s="97"/>
      <c r="JEV58" s="90"/>
      <c r="JEW58" s="91"/>
      <c r="JEX58" s="103"/>
      <c r="JEY58" s="104"/>
      <c r="JEZ58" s="105"/>
      <c r="JFA58" s="118"/>
      <c r="JFB58" s="96"/>
      <c r="JFC58" s="86"/>
      <c r="JFD58" s="96"/>
      <c r="JFE58" s="96"/>
      <c r="JFF58" s="96"/>
      <c r="JFG58" s="96"/>
      <c r="JFH58" s="96"/>
      <c r="JFI58" s="96"/>
      <c r="JFJ58" s="96"/>
      <c r="JFK58" s="96"/>
      <c r="JFL58" s="96"/>
      <c r="JFM58" s="96"/>
      <c r="JFN58" s="96"/>
      <c r="JFO58" s="96"/>
      <c r="JFP58" s="96"/>
      <c r="JFQ58" s="96"/>
      <c r="JFR58" s="96"/>
      <c r="JFS58" s="96"/>
      <c r="JFT58" s="96"/>
      <c r="JFU58" s="96"/>
      <c r="JFV58" s="96"/>
      <c r="JFW58" s="96"/>
      <c r="JFX58" s="96"/>
      <c r="JFY58" s="83"/>
      <c r="JFZ58" s="97"/>
      <c r="JGA58" s="90"/>
      <c r="JGB58" s="91"/>
      <c r="JGC58" s="103"/>
      <c r="JGD58" s="104"/>
      <c r="JGE58" s="105"/>
      <c r="JGF58" s="118"/>
      <c r="JGG58" s="96"/>
      <c r="JGH58" s="86"/>
      <c r="JGI58" s="96"/>
      <c r="JGJ58" s="96"/>
      <c r="JGK58" s="96"/>
      <c r="JGL58" s="96"/>
      <c r="JGM58" s="96"/>
      <c r="JGN58" s="96"/>
      <c r="JGO58" s="96"/>
      <c r="JGP58" s="96"/>
      <c r="JGQ58" s="96"/>
      <c r="JGR58" s="96"/>
      <c r="JGS58" s="96"/>
      <c r="JGT58" s="96"/>
      <c r="JGU58" s="96"/>
      <c r="JGV58" s="96"/>
      <c r="JGW58" s="96"/>
      <c r="JGX58" s="96"/>
      <c r="JGY58" s="96"/>
      <c r="JGZ58" s="96"/>
      <c r="JHA58" s="96"/>
      <c r="JHB58" s="96"/>
      <c r="JHC58" s="96"/>
      <c r="JHD58" s="83"/>
      <c r="JHE58" s="97"/>
      <c r="JHF58" s="90"/>
      <c r="JHG58" s="91"/>
      <c r="JHH58" s="103"/>
      <c r="JHI58" s="104"/>
      <c r="JHJ58" s="105"/>
      <c r="JHK58" s="118"/>
      <c r="JHL58" s="96"/>
      <c r="JHM58" s="86"/>
      <c r="JHN58" s="96"/>
      <c r="JHO58" s="96"/>
      <c r="JHP58" s="96"/>
      <c r="JHQ58" s="96"/>
      <c r="JHR58" s="96"/>
      <c r="JHS58" s="96"/>
      <c r="JHT58" s="96"/>
      <c r="JHU58" s="96"/>
      <c r="JHV58" s="96"/>
      <c r="JHW58" s="96"/>
      <c r="JHX58" s="96"/>
      <c r="JHY58" s="96"/>
      <c r="JHZ58" s="96"/>
      <c r="JIA58" s="96"/>
      <c r="JIB58" s="96"/>
      <c r="JIC58" s="96"/>
      <c r="JID58" s="96"/>
      <c r="JIE58" s="96"/>
      <c r="JIF58" s="96"/>
      <c r="JIG58" s="96"/>
      <c r="JIH58" s="96"/>
      <c r="JII58" s="83"/>
      <c r="JIJ58" s="97"/>
      <c r="JIK58" s="90"/>
      <c r="JIL58" s="91"/>
      <c r="JIM58" s="103"/>
      <c r="JIN58" s="104"/>
      <c r="JIO58" s="105"/>
      <c r="JIP58" s="118"/>
      <c r="JIQ58" s="96"/>
      <c r="JIR58" s="86"/>
      <c r="JIS58" s="96"/>
      <c r="JIT58" s="96"/>
      <c r="JIU58" s="96"/>
      <c r="JIV58" s="96"/>
      <c r="JIW58" s="96"/>
      <c r="JIX58" s="96"/>
      <c r="JIY58" s="96"/>
      <c r="JIZ58" s="96"/>
      <c r="JJA58" s="96"/>
      <c r="JJB58" s="96"/>
      <c r="JJC58" s="96"/>
      <c r="JJD58" s="96"/>
      <c r="JJE58" s="96"/>
      <c r="JJF58" s="96"/>
      <c r="JJG58" s="96"/>
      <c r="JJH58" s="96"/>
      <c r="JJI58" s="96"/>
      <c r="JJJ58" s="96"/>
      <c r="JJK58" s="96"/>
      <c r="JJL58" s="96"/>
      <c r="JJM58" s="96"/>
      <c r="JJN58" s="83"/>
      <c r="JJO58" s="97"/>
      <c r="JJP58" s="90"/>
      <c r="JJQ58" s="91"/>
      <c r="JJR58" s="103"/>
      <c r="JJS58" s="104"/>
      <c r="JJT58" s="105"/>
      <c r="JJU58" s="118"/>
      <c r="JJV58" s="96"/>
      <c r="JJW58" s="86"/>
      <c r="JJX58" s="96"/>
      <c r="JJY58" s="96"/>
      <c r="JJZ58" s="96"/>
      <c r="JKA58" s="96"/>
      <c r="JKB58" s="96"/>
      <c r="JKC58" s="96"/>
      <c r="JKD58" s="96"/>
      <c r="JKE58" s="96"/>
      <c r="JKF58" s="96"/>
      <c r="JKG58" s="96"/>
      <c r="JKH58" s="96"/>
      <c r="JKI58" s="96"/>
      <c r="JKJ58" s="96"/>
      <c r="JKK58" s="96"/>
      <c r="JKL58" s="96"/>
      <c r="JKM58" s="96"/>
      <c r="JKN58" s="96"/>
      <c r="JKO58" s="96"/>
      <c r="JKP58" s="96"/>
      <c r="JKQ58" s="96"/>
      <c r="JKR58" s="96"/>
      <c r="JKS58" s="83"/>
      <c r="JKT58" s="97"/>
      <c r="JKU58" s="90"/>
      <c r="JKV58" s="91"/>
      <c r="JKW58" s="103"/>
      <c r="JKX58" s="104"/>
      <c r="JKY58" s="105"/>
      <c r="JKZ58" s="118"/>
      <c r="JLA58" s="96"/>
      <c r="JLB58" s="86"/>
      <c r="JLC58" s="96"/>
      <c r="JLD58" s="96"/>
      <c r="JLE58" s="96"/>
      <c r="JLF58" s="96"/>
      <c r="JLG58" s="96"/>
      <c r="JLH58" s="96"/>
      <c r="JLI58" s="96"/>
      <c r="JLJ58" s="96"/>
      <c r="JLK58" s="96"/>
      <c r="JLL58" s="96"/>
      <c r="JLM58" s="96"/>
      <c r="JLN58" s="96"/>
      <c r="JLO58" s="96"/>
      <c r="JLP58" s="96"/>
      <c r="JLQ58" s="96"/>
      <c r="JLR58" s="96"/>
      <c r="JLS58" s="96"/>
      <c r="JLT58" s="96"/>
      <c r="JLU58" s="96"/>
      <c r="JLV58" s="96"/>
      <c r="JLW58" s="96"/>
      <c r="JLX58" s="83"/>
      <c r="JLY58" s="97"/>
      <c r="JLZ58" s="90"/>
      <c r="JMA58" s="91"/>
      <c r="JMB58" s="103"/>
      <c r="JMC58" s="104"/>
      <c r="JMD58" s="105"/>
      <c r="JME58" s="118"/>
      <c r="JMF58" s="96"/>
      <c r="JMG58" s="86"/>
      <c r="JMH58" s="96"/>
      <c r="JMI58" s="96"/>
      <c r="JMJ58" s="96"/>
      <c r="JMK58" s="96"/>
      <c r="JML58" s="96"/>
      <c r="JMM58" s="96"/>
      <c r="JMN58" s="96"/>
      <c r="JMO58" s="96"/>
      <c r="JMP58" s="96"/>
      <c r="JMQ58" s="96"/>
      <c r="JMR58" s="96"/>
      <c r="JMS58" s="96"/>
      <c r="JMT58" s="96"/>
      <c r="JMU58" s="96"/>
      <c r="JMV58" s="96"/>
      <c r="JMW58" s="96"/>
      <c r="JMX58" s="96"/>
      <c r="JMY58" s="96"/>
      <c r="JMZ58" s="96"/>
      <c r="JNA58" s="96"/>
      <c r="JNB58" s="96"/>
      <c r="JNC58" s="83"/>
      <c r="JND58" s="97"/>
      <c r="JNE58" s="90"/>
      <c r="JNF58" s="91"/>
      <c r="JNG58" s="103"/>
      <c r="JNH58" s="104"/>
      <c r="JNI58" s="105"/>
      <c r="JNJ58" s="118"/>
      <c r="JNK58" s="96"/>
      <c r="JNL58" s="86"/>
      <c r="JNM58" s="96"/>
      <c r="JNN58" s="96"/>
      <c r="JNO58" s="96"/>
      <c r="JNP58" s="96"/>
      <c r="JNQ58" s="96"/>
      <c r="JNR58" s="96"/>
      <c r="JNS58" s="96"/>
      <c r="JNT58" s="96"/>
      <c r="JNU58" s="96"/>
      <c r="JNV58" s="96"/>
      <c r="JNW58" s="96"/>
      <c r="JNX58" s="96"/>
      <c r="JNY58" s="96"/>
      <c r="JNZ58" s="96"/>
      <c r="JOA58" s="96"/>
      <c r="JOB58" s="96"/>
      <c r="JOC58" s="96"/>
      <c r="JOD58" s="96"/>
      <c r="JOE58" s="96"/>
      <c r="JOF58" s="96"/>
      <c r="JOG58" s="96"/>
      <c r="JOH58" s="83"/>
      <c r="JOI58" s="97"/>
      <c r="JOJ58" s="90"/>
      <c r="JOK58" s="91"/>
      <c r="JOL58" s="103"/>
      <c r="JOM58" s="104"/>
      <c r="JON58" s="105"/>
      <c r="JOO58" s="118"/>
      <c r="JOP58" s="96"/>
      <c r="JOQ58" s="86"/>
      <c r="JOR58" s="96"/>
      <c r="JOS58" s="96"/>
      <c r="JOT58" s="96"/>
      <c r="JOU58" s="96"/>
      <c r="JOV58" s="96"/>
      <c r="JOW58" s="96"/>
      <c r="JOX58" s="96"/>
      <c r="JOY58" s="96"/>
      <c r="JOZ58" s="96"/>
      <c r="JPA58" s="96"/>
      <c r="JPB58" s="96"/>
      <c r="JPC58" s="96"/>
      <c r="JPD58" s="96"/>
      <c r="JPE58" s="96"/>
      <c r="JPF58" s="96"/>
      <c r="JPG58" s="96"/>
      <c r="JPH58" s="96"/>
      <c r="JPI58" s="96"/>
      <c r="JPJ58" s="96"/>
      <c r="JPK58" s="96"/>
      <c r="JPL58" s="96"/>
      <c r="JPM58" s="83"/>
      <c r="JPN58" s="97"/>
      <c r="JPO58" s="90"/>
      <c r="JPP58" s="91"/>
      <c r="JPQ58" s="103"/>
      <c r="JPR58" s="104"/>
      <c r="JPS58" s="105"/>
      <c r="JPT58" s="118"/>
      <c r="JPU58" s="96"/>
      <c r="JPV58" s="86"/>
      <c r="JPW58" s="96"/>
      <c r="JPX58" s="96"/>
      <c r="JPY58" s="96"/>
      <c r="JPZ58" s="96"/>
      <c r="JQA58" s="96"/>
      <c r="JQB58" s="96"/>
      <c r="JQC58" s="96"/>
      <c r="JQD58" s="96"/>
      <c r="JQE58" s="96"/>
      <c r="JQF58" s="96"/>
      <c r="JQG58" s="96"/>
      <c r="JQH58" s="96"/>
      <c r="JQI58" s="96"/>
      <c r="JQJ58" s="96"/>
      <c r="JQK58" s="96"/>
      <c r="JQL58" s="96"/>
      <c r="JQM58" s="96"/>
      <c r="JQN58" s="96"/>
      <c r="JQO58" s="96"/>
      <c r="JQP58" s="96"/>
      <c r="JQQ58" s="96"/>
      <c r="JQR58" s="83"/>
      <c r="JQS58" s="97"/>
      <c r="JQT58" s="90"/>
      <c r="JQU58" s="91"/>
      <c r="JQV58" s="103"/>
      <c r="JQW58" s="104"/>
      <c r="JQX58" s="105"/>
      <c r="JQY58" s="118"/>
      <c r="JQZ58" s="96"/>
      <c r="JRA58" s="86"/>
      <c r="JRB58" s="96"/>
      <c r="JRC58" s="96"/>
      <c r="JRD58" s="96"/>
      <c r="JRE58" s="96"/>
      <c r="JRF58" s="96"/>
      <c r="JRG58" s="96"/>
      <c r="JRH58" s="96"/>
      <c r="JRI58" s="96"/>
      <c r="JRJ58" s="96"/>
      <c r="JRK58" s="96"/>
      <c r="JRL58" s="96"/>
      <c r="JRM58" s="96"/>
      <c r="JRN58" s="96"/>
      <c r="JRO58" s="96"/>
      <c r="JRP58" s="96"/>
      <c r="JRQ58" s="96"/>
      <c r="JRR58" s="96"/>
      <c r="JRS58" s="96"/>
      <c r="JRT58" s="96"/>
      <c r="JRU58" s="96"/>
      <c r="JRV58" s="96"/>
      <c r="JRW58" s="83"/>
      <c r="JRX58" s="97"/>
      <c r="JRY58" s="90"/>
      <c r="JRZ58" s="91"/>
      <c r="JSA58" s="103"/>
      <c r="JSB58" s="104"/>
      <c r="JSC58" s="105"/>
      <c r="JSD58" s="118"/>
      <c r="JSE58" s="96"/>
      <c r="JSF58" s="86"/>
      <c r="JSG58" s="96"/>
      <c r="JSH58" s="96"/>
      <c r="JSI58" s="96"/>
      <c r="JSJ58" s="96"/>
      <c r="JSK58" s="96"/>
      <c r="JSL58" s="96"/>
      <c r="JSM58" s="96"/>
      <c r="JSN58" s="96"/>
      <c r="JSO58" s="96"/>
      <c r="JSP58" s="96"/>
      <c r="JSQ58" s="96"/>
      <c r="JSR58" s="96"/>
      <c r="JSS58" s="96"/>
      <c r="JST58" s="96"/>
      <c r="JSU58" s="96"/>
      <c r="JSV58" s="96"/>
      <c r="JSW58" s="96"/>
      <c r="JSX58" s="96"/>
      <c r="JSY58" s="96"/>
      <c r="JSZ58" s="96"/>
      <c r="JTA58" s="96"/>
      <c r="JTB58" s="83"/>
      <c r="JTC58" s="97"/>
      <c r="JTD58" s="90"/>
      <c r="JTE58" s="91"/>
      <c r="JTF58" s="103"/>
      <c r="JTG58" s="104"/>
      <c r="JTH58" s="105"/>
      <c r="JTI58" s="118"/>
      <c r="JTJ58" s="96"/>
      <c r="JTK58" s="86"/>
      <c r="JTL58" s="96"/>
      <c r="JTM58" s="96"/>
      <c r="JTN58" s="96"/>
      <c r="JTO58" s="96"/>
      <c r="JTP58" s="96"/>
      <c r="JTQ58" s="96"/>
      <c r="JTR58" s="96"/>
      <c r="JTS58" s="96"/>
      <c r="JTT58" s="96"/>
      <c r="JTU58" s="96"/>
      <c r="JTV58" s="96"/>
      <c r="JTW58" s="96"/>
      <c r="JTX58" s="96"/>
      <c r="JTY58" s="96"/>
      <c r="JTZ58" s="96"/>
      <c r="JUA58" s="96"/>
      <c r="JUB58" s="96"/>
      <c r="JUC58" s="96"/>
      <c r="JUD58" s="96"/>
      <c r="JUE58" s="96"/>
      <c r="JUF58" s="96"/>
      <c r="JUG58" s="83"/>
      <c r="JUH58" s="97"/>
      <c r="JUI58" s="90"/>
      <c r="JUJ58" s="91"/>
      <c r="JUK58" s="103"/>
      <c r="JUL58" s="104"/>
      <c r="JUM58" s="105"/>
      <c r="JUN58" s="118"/>
      <c r="JUO58" s="96"/>
      <c r="JUP58" s="86"/>
      <c r="JUQ58" s="96"/>
      <c r="JUR58" s="96"/>
      <c r="JUS58" s="96"/>
      <c r="JUT58" s="96"/>
      <c r="JUU58" s="96"/>
      <c r="JUV58" s="96"/>
      <c r="JUW58" s="96"/>
      <c r="JUX58" s="96"/>
      <c r="JUY58" s="96"/>
      <c r="JUZ58" s="96"/>
      <c r="JVA58" s="96"/>
      <c r="JVB58" s="96"/>
      <c r="JVC58" s="96"/>
      <c r="JVD58" s="96"/>
      <c r="JVE58" s="96"/>
      <c r="JVF58" s="96"/>
      <c r="JVG58" s="96"/>
      <c r="JVH58" s="96"/>
      <c r="JVI58" s="96"/>
      <c r="JVJ58" s="96"/>
      <c r="JVK58" s="96"/>
      <c r="JVL58" s="83"/>
      <c r="JVM58" s="97"/>
      <c r="JVN58" s="90"/>
      <c r="JVO58" s="91"/>
      <c r="JVP58" s="103"/>
      <c r="JVQ58" s="104"/>
      <c r="JVR58" s="105"/>
      <c r="JVS58" s="118"/>
      <c r="JVT58" s="96"/>
      <c r="JVU58" s="86"/>
      <c r="JVV58" s="96"/>
      <c r="JVW58" s="96"/>
      <c r="JVX58" s="96"/>
      <c r="JVY58" s="96"/>
      <c r="JVZ58" s="96"/>
      <c r="JWA58" s="96"/>
      <c r="JWB58" s="96"/>
      <c r="JWC58" s="96"/>
      <c r="JWD58" s="96"/>
      <c r="JWE58" s="96"/>
      <c r="JWF58" s="96"/>
      <c r="JWG58" s="96"/>
      <c r="JWH58" s="96"/>
      <c r="JWI58" s="96"/>
      <c r="JWJ58" s="96"/>
      <c r="JWK58" s="96"/>
      <c r="JWL58" s="96"/>
      <c r="JWM58" s="96"/>
      <c r="JWN58" s="96"/>
      <c r="JWO58" s="96"/>
      <c r="JWP58" s="96"/>
      <c r="JWQ58" s="83"/>
      <c r="JWR58" s="97"/>
      <c r="JWS58" s="90"/>
      <c r="JWT58" s="91"/>
      <c r="JWU58" s="103"/>
      <c r="JWV58" s="104"/>
      <c r="JWW58" s="105"/>
      <c r="JWX58" s="118"/>
      <c r="JWY58" s="96"/>
      <c r="JWZ58" s="86"/>
      <c r="JXA58" s="96"/>
      <c r="JXB58" s="96"/>
      <c r="JXC58" s="96"/>
      <c r="JXD58" s="96"/>
      <c r="JXE58" s="96"/>
      <c r="JXF58" s="96"/>
      <c r="JXG58" s="96"/>
      <c r="JXH58" s="96"/>
      <c r="JXI58" s="96"/>
      <c r="JXJ58" s="96"/>
      <c r="JXK58" s="96"/>
      <c r="JXL58" s="96"/>
      <c r="JXM58" s="96"/>
      <c r="JXN58" s="96"/>
      <c r="JXO58" s="96"/>
      <c r="JXP58" s="96"/>
      <c r="JXQ58" s="96"/>
      <c r="JXR58" s="96"/>
      <c r="JXS58" s="96"/>
      <c r="JXT58" s="96"/>
      <c r="JXU58" s="96"/>
      <c r="JXV58" s="83"/>
      <c r="JXW58" s="97"/>
      <c r="JXX58" s="90"/>
      <c r="JXY58" s="91"/>
      <c r="JXZ58" s="103"/>
      <c r="JYA58" s="104"/>
      <c r="JYB58" s="105"/>
      <c r="JYC58" s="118"/>
      <c r="JYD58" s="96"/>
      <c r="JYE58" s="86"/>
      <c r="JYF58" s="96"/>
      <c r="JYG58" s="96"/>
      <c r="JYH58" s="96"/>
      <c r="JYI58" s="96"/>
      <c r="JYJ58" s="96"/>
      <c r="JYK58" s="96"/>
      <c r="JYL58" s="96"/>
      <c r="JYM58" s="96"/>
      <c r="JYN58" s="96"/>
      <c r="JYO58" s="96"/>
      <c r="JYP58" s="96"/>
      <c r="JYQ58" s="96"/>
      <c r="JYR58" s="96"/>
      <c r="JYS58" s="96"/>
      <c r="JYT58" s="96"/>
      <c r="JYU58" s="96"/>
      <c r="JYV58" s="96"/>
      <c r="JYW58" s="96"/>
      <c r="JYX58" s="96"/>
      <c r="JYY58" s="96"/>
      <c r="JYZ58" s="96"/>
      <c r="JZA58" s="83"/>
      <c r="JZB58" s="97"/>
      <c r="JZC58" s="90"/>
      <c r="JZD58" s="91"/>
      <c r="JZE58" s="103"/>
      <c r="JZF58" s="104"/>
      <c r="JZG58" s="105"/>
      <c r="JZH58" s="118"/>
      <c r="JZI58" s="96"/>
      <c r="JZJ58" s="86"/>
      <c r="JZK58" s="96"/>
      <c r="JZL58" s="96"/>
      <c r="JZM58" s="96"/>
      <c r="JZN58" s="96"/>
      <c r="JZO58" s="96"/>
      <c r="JZP58" s="96"/>
      <c r="JZQ58" s="96"/>
      <c r="JZR58" s="96"/>
      <c r="JZS58" s="96"/>
      <c r="JZT58" s="96"/>
      <c r="JZU58" s="96"/>
      <c r="JZV58" s="96"/>
      <c r="JZW58" s="96"/>
      <c r="JZX58" s="96"/>
      <c r="JZY58" s="96"/>
      <c r="JZZ58" s="96"/>
      <c r="KAA58" s="96"/>
      <c r="KAB58" s="96"/>
      <c r="KAC58" s="96"/>
      <c r="KAD58" s="96"/>
      <c r="KAE58" s="96"/>
      <c r="KAF58" s="83"/>
      <c r="KAG58" s="97"/>
      <c r="KAH58" s="90"/>
      <c r="KAI58" s="91"/>
      <c r="KAJ58" s="103"/>
      <c r="KAK58" s="104"/>
      <c r="KAL58" s="105"/>
      <c r="KAM58" s="118"/>
      <c r="KAN58" s="96"/>
      <c r="KAO58" s="86"/>
      <c r="KAP58" s="96"/>
      <c r="KAQ58" s="96"/>
      <c r="KAR58" s="96"/>
      <c r="KAS58" s="96"/>
      <c r="KAT58" s="96"/>
      <c r="KAU58" s="96"/>
      <c r="KAV58" s="96"/>
      <c r="KAW58" s="96"/>
      <c r="KAX58" s="96"/>
      <c r="KAY58" s="96"/>
      <c r="KAZ58" s="96"/>
      <c r="KBA58" s="96"/>
      <c r="KBB58" s="96"/>
      <c r="KBC58" s="96"/>
      <c r="KBD58" s="96"/>
      <c r="KBE58" s="96"/>
      <c r="KBF58" s="96"/>
      <c r="KBG58" s="96"/>
      <c r="KBH58" s="96"/>
      <c r="KBI58" s="96"/>
      <c r="KBJ58" s="96"/>
      <c r="KBK58" s="83"/>
      <c r="KBL58" s="97"/>
      <c r="KBM58" s="90"/>
      <c r="KBN58" s="91"/>
      <c r="KBO58" s="103"/>
      <c r="KBP58" s="104"/>
      <c r="KBQ58" s="105"/>
      <c r="KBR58" s="118"/>
      <c r="KBS58" s="96"/>
      <c r="KBT58" s="86"/>
      <c r="KBU58" s="96"/>
      <c r="KBV58" s="96"/>
      <c r="KBW58" s="96"/>
      <c r="KBX58" s="96"/>
      <c r="KBY58" s="96"/>
      <c r="KBZ58" s="96"/>
      <c r="KCA58" s="96"/>
      <c r="KCB58" s="96"/>
      <c r="KCC58" s="96"/>
      <c r="KCD58" s="96"/>
      <c r="KCE58" s="96"/>
      <c r="KCF58" s="96"/>
      <c r="KCG58" s="96"/>
      <c r="KCH58" s="96"/>
      <c r="KCI58" s="96"/>
      <c r="KCJ58" s="96"/>
      <c r="KCK58" s="96"/>
      <c r="KCL58" s="96"/>
      <c r="KCM58" s="96"/>
      <c r="KCN58" s="96"/>
      <c r="KCO58" s="96"/>
      <c r="KCP58" s="83"/>
      <c r="KCQ58" s="97"/>
      <c r="KCR58" s="90"/>
      <c r="KCS58" s="91"/>
      <c r="KCT58" s="103"/>
      <c r="KCU58" s="104"/>
      <c r="KCV58" s="105"/>
      <c r="KCW58" s="118"/>
      <c r="KCX58" s="96"/>
      <c r="KCY58" s="86"/>
      <c r="KCZ58" s="96"/>
      <c r="KDA58" s="96"/>
      <c r="KDB58" s="96"/>
      <c r="KDC58" s="96"/>
      <c r="KDD58" s="96"/>
      <c r="KDE58" s="96"/>
      <c r="KDF58" s="96"/>
      <c r="KDG58" s="96"/>
      <c r="KDH58" s="96"/>
      <c r="KDI58" s="96"/>
      <c r="KDJ58" s="96"/>
      <c r="KDK58" s="96"/>
      <c r="KDL58" s="96"/>
      <c r="KDM58" s="96"/>
      <c r="KDN58" s="96"/>
      <c r="KDO58" s="96"/>
      <c r="KDP58" s="96"/>
      <c r="KDQ58" s="96"/>
      <c r="KDR58" s="96"/>
      <c r="KDS58" s="96"/>
      <c r="KDT58" s="96"/>
      <c r="KDU58" s="83"/>
      <c r="KDV58" s="97"/>
      <c r="KDW58" s="90"/>
      <c r="KDX58" s="91"/>
      <c r="KDY58" s="103"/>
      <c r="KDZ58" s="104"/>
      <c r="KEA58" s="105"/>
      <c r="KEB58" s="118"/>
      <c r="KEC58" s="96"/>
      <c r="KED58" s="86"/>
      <c r="KEE58" s="96"/>
      <c r="KEF58" s="96"/>
      <c r="KEG58" s="96"/>
      <c r="KEH58" s="96"/>
      <c r="KEI58" s="96"/>
      <c r="KEJ58" s="96"/>
      <c r="KEK58" s="96"/>
      <c r="KEL58" s="96"/>
      <c r="KEM58" s="96"/>
      <c r="KEN58" s="96"/>
      <c r="KEO58" s="96"/>
      <c r="KEP58" s="96"/>
      <c r="KEQ58" s="96"/>
      <c r="KER58" s="96"/>
      <c r="KES58" s="96"/>
      <c r="KET58" s="96"/>
      <c r="KEU58" s="96"/>
      <c r="KEV58" s="96"/>
      <c r="KEW58" s="96"/>
      <c r="KEX58" s="96"/>
      <c r="KEY58" s="96"/>
      <c r="KEZ58" s="83"/>
      <c r="KFA58" s="97"/>
      <c r="KFB58" s="90"/>
      <c r="KFC58" s="91"/>
      <c r="KFD58" s="103"/>
      <c r="KFE58" s="104"/>
      <c r="KFF58" s="105"/>
      <c r="KFG58" s="118"/>
      <c r="KFH58" s="96"/>
      <c r="KFI58" s="86"/>
      <c r="KFJ58" s="96"/>
      <c r="KFK58" s="96"/>
      <c r="KFL58" s="96"/>
      <c r="KFM58" s="96"/>
      <c r="KFN58" s="96"/>
      <c r="KFO58" s="96"/>
      <c r="KFP58" s="96"/>
      <c r="KFQ58" s="96"/>
      <c r="KFR58" s="96"/>
      <c r="KFS58" s="96"/>
      <c r="KFT58" s="96"/>
      <c r="KFU58" s="96"/>
      <c r="KFV58" s="96"/>
      <c r="KFW58" s="96"/>
      <c r="KFX58" s="96"/>
      <c r="KFY58" s="96"/>
      <c r="KFZ58" s="96"/>
      <c r="KGA58" s="96"/>
      <c r="KGB58" s="96"/>
      <c r="KGC58" s="96"/>
      <c r="KGD58" s="96"/>
      <c r="KGE58" s="83"/>
      <c r="KGF58" s="97"/>
      <c r="KGG58" s="90"/>
      <c r="KGH58" s="91"/>
      <c r="KGI58" s="103"/>
      <c r="KGJ58" s="104"/>
      <c r="KGK58" s="105"/>
      <c r="KGL58" s="118"/>
      <c r="KGM58" s="96"/>
      <c r="KGN58" s="86"/>
      <c r="KGO58" s="96"/>
      <c r="KGP58" s="96"/>
      <c r="KGQ58" s="96"/>
      <c r="KGR58" s="96"/>
      <c r="KGS58" s="96"/>
      <c r="KGT58" s="96"/>
      <c r="KGU58" s="96"/>
      <c r="KGV58" s="96"/>
      <c r="KGW58" s="96"/>
      <c r="KGX58" s="96"/>
      <c r="KGY58" s="96"/>
      <c r="KGZ58" s="96"/>
      <c r="KHA58" s="96"/>
      <c r="KHB58" s="96"/>
      <c r="KHC58" s="96"/>
      <c r="KHD58" s="96"/>
      <c r="KHE58" s="96"/>
      <c r="KHF58" s="96"/>
      <c r="KHG58" s="96"/>
      <c r="KHH58" s="96"/>
      <c r="KHI58" s="96"/>
      <c r="KHJ58" s="83"/>
      <c r="KHK58" s="97"/>
      <c r="KHL58" s="90"/>
      <c r="KHM58" s="91"/>
      <c r="KHN58" s="103"/>
      <c r="KHO58" s="104"/>
      <c r="KHP58" s="105"/>
      <c r="KHQ58" s="118"/>
      <c r="KHR58" s="96"/>
      <c r="KHS58" s="86"/>
      <c r="KHT58" s="96"/>
      <c r="KHU58" s="96"/>
      <c r="KHV58" s="96"/>
      <c r="KHW58" s="96"/>
      <c r="KHX58" s="96"/>
      <c r="KHY58" s="96"/>
      <c r="KHZ58" s="96"/>
      <c r="KIA58" s="96"/>
      <c r="KIB58" s="96"/>
      <c r="KIC58" s="96"/>
      <c r="KID58" s="96"/>
      <c r="KIE58" s="96"/>
      <c r="KIF58" s="96"/>
      <c r="KIG58" s="96"/>
      <c r="KIH58" s="96"/>
      <c r="KII58" s="96"/>
      <c r="KIJ58" s="96"/>
      <c r="KIK58" s="96"/>
      <c r="KIL58" s="96"/>
      <c r="KIM58" s="96"/>
      <c r="KIN58" s="96"/>
      <c r="KIO58" s="83"/>
      <c r="KIP58" s="97"/>
      <c r="KIQ58" s="90"/>
      <c r="KIR58" s="91"/>
      <c r="KIS58" s="103"/>
      <c r="KIT58" s="104"/>
      <c r="KIU58" s="105"/>
      <c r="KIV58" s="118"/>
      <c r="KIW58" s="96"/>
      <c r="KIX58" s="86"/>
      <c r="KIY58" s="96"/>
      <c r="KIZ58" s="96"/>
      <c r="KJA58" s="96"/>
      <c r="KJB58" s="96"/>
      <c r="KJC58" s="96"/>
      <c r="KJD58" s="96"/>
      <c r="KJE58" s="96"/>
      <c r="KJF58" s="96"/>
      <c r="KJG58" s="96"/>
      <c r="KJH58" s="96"/>
      <c r="KJI58" s="96"/>
      <c r="KJJ58" s="96"/>
      <c r="KJK58" s="96"/>
      <c r="KJL58" s="96"/>
      <c r="KJM58" s="96"/>
      <c r="KJN58" s="96"/>
      <c r="KJO58" s="96"/>
      <c r="KJP58" s="96"/>
      <c r="KJQ58" s="96"/>
      <c r="KJR58" s="96"/>
      <c r="KJS58" s="96"/>
      <c r="KJT58" s="83"/>
      <c r="KJU58" s="97"/>
      <c r="KJV58" s="90"/>
      <c r="KJW58" s="91"/>
      <c r="KJX58" s="103"/>
      <c r="KJY58" s="104"/>
      <c r="KJZ58" s="105"/>
      <c r="KKA58" s="118"/>
      <c r="KKB58" s="96"/>
      <c r="KKC58" s="86"/>
      <c r="KKD58" s="96"/>
      <c r="KKE58" s="96"/>
      <c r="KKF58" s="96"/>
      <c r="KKG58" s="96"/>
      <c r="KKH58" s="96"/>
      <c r="KKI58" s="96"/>
      <c r="KKJ58" s="96"/>
      <c r="KKK58" s="96"/>
      <c r="KKL58" s="96"/>
      <c r="KKM58" s="96"/>
      <c r="KKN58" s="96"/>
      <c r="KKO58" s="96"/>
      <c r="KKP58" s="96"/>
      <c r="KKQ58" s="96"/>
      <c r="KKR58" s="96"/>
      <c r="KKS58" s="96"/>
      <c r="KKT58" s="96"/>
      <c r="KKU58" s="96"/>
      <c r="KKV58" s="96"/>
      <c r="KKW58" s="96"/>
      <c r="KKX58" s="96"/>
      <c r="KKY58" s="83"/>
      <c r="KKZ58" s="97"/>
      <c r="KLA58" s="90"/>
      <c r="KLB58" s="91"/>
      <c r="KLC58" s="103"/>
      <c r="KLD58" s="104"/>
      <c r="KLE58" s="105"/>
      <c r="KLF58" s="118"/>
      <c r="KLG58" s="96"/>
      <c r="KLH58" s="86"/>
      <c r="KLI58" s="96"/>
      <c r="KLJ58" s="96"/>
      <c r="KLK58" s="96"/>
      <c r="KLL58" s="96"/>
      <c r="KLM58" s="96"/>
      <c r="KLN58" s="96"/>
      <c r="KLO58" s="96"/>
      <c r="KLP58" s="96"/>
      <c r="KLQ58" s="96"/>
      <c r="KLR58" s="96"/>
      <c r="KLS58" s="96"/>
      <c r="KLT58" s="96"/>
      <c r="KLU58" s="96"/>
      <c r="KLV58" s="96"/>
      <c r="KLW58" s="96"/>
      <c r="KLX58" s="96"/>
      <c r="KLY58" s="96"/>
      <c r="KLZ58" s="96"/>
      <c r="KMA58" s="96"/>
      <c r="KMB58" s="96"/>
      <c r="KMC58" s="96"/>
      <c r="KMD58" s="83"/>
      <c r="KME58" s="97"/>
      <c r="KMF58" s="90"/>
      <c r="KMG58" s="91"/>
      <c r="KMH58" s="103"/>
      <c r="KMI58" s="104"/>
      <c r="KMJ58" s="105"/>
      <c r="KMK58" s="118"/>
      <c r="KML58" s="96"/>
      <c r="KMM58" s="86"/>
      <c r="KMN58" s="96"/>
      <c r="KMO58" s="96"/>
      <c r="KMP58" s="96"/>
      <c r="KMQ58" s="96"/>
      <c r="KMR58" s="96"/>
      <c r="KMS58" s="96"/>
      <c r="KMT58" s="96"/>
      <c r="KMU58" s="96"/>
      <c r="KMV58" s="96"/>
      <c r="KMW58" s="96"/>
      <c r="KMX58" s="96"/>
      <c r="KMY58" s="96"/>
      <c r="KMZ58" s="96"/>
      <c r="KNA58" s="96"/>
      <c r="KNB58" s="96"/>
      <c r="KNC58" s="96"/>
      <c r="KND58" s="96"/>
      <c r="KNE58" s="96"/>
      <c r="KNF58" s="96"/>
      <c r="KNG58" s="96"/>
      <c r="KNH58" s="96"/>
      <c r="KNI58" s="83"/>
      <c r="KNJ58" s="97"/>
      <c r="KNK58" s="90"/>
      <c r="KNL58" s="91"/>
      <c r="KNM58" s="103"/>
      <c r="KNN58" s="104"/>
      <c r="KNO58" s="105"/>
      <c r="KNP58" s="118"/>
      <c r="KNQ58" s="96"/>
      <c r="KNR58" s="86"/>
      <c r="KNS58" s="96"/>
      <c r="KNT58" s="96"/>
      <c r="KNU58" s="96"/>
      <c r="KNV58" s="96"/>
      <c r="KNW58" s="96"/>
      <c r="KNX58" s="96"/>
      <c r="KNY58" s="96"/>
      <c r="KNZ58" s="96"/>
      <c r="KOA58" s="96"/>
      <c r="KOB58" s="96"/>
      <c r="KOC58" s="96"/>
      <c r="KOD58" s="96"/>
      <c r="KOE58" s="96"/>
      <c r="KOF58" s="96"/>
      <c r="KOG58" s="96"/>
      <c r="KOH58" s="96"/>
      <c r="KOI58" s="96"/>
      <c r="KOJ58" s="96"/>
      <c r="KOK58" s="96"/>
      <c r="KOL58" s="96"/>
      <c r="KOM58" s="96"/>
      <c r="KON58" s="83"/>
      <c r="KOO58" s="97"/>
      <c r="KOP58" s="90"/>
      <c r="KOQ58" s="91"/>
      <c r="KOR58" s="103"/>
      <c r="KOS58" s="104"/>
      <c r="KOT58" s="105"/>
      <c r="KOU58" s="118"/>
      <c r="KOV58" s="96"/>
      <c r="KOW58" s="86"/>
      <c r="KOX58" s="96"/>
      <c r="KOY58" s="96"/>
      <c r="KOZ58" s="96"/>
      <c r="KPA58" s="96"/>
      <c r="KPB58" s="96"/>
      <c r="KPC58" s="96"/>
      <c r="KPD58" s="96"/>
      <c r="KPE58" s="96"/>
      <c r="KPF58" s="96"/>
      <c r="KPG58" s="96"/>
      <c r="KPH58" s="96"/>
      <c r="KPI58" s="96"/>
      <c r="KPJ58" s="96"/>
      <c r="KPK58" s="96"/>
      <c r="KPL58" s="96"/>
      <c r="KPM58" s="96"/>
      <c r="KPN58" s="96"/>
      <c r="KPO58" s="96"/>
      <c r="KPP58" s="96"/>
      <c r="KPQ58" s="96"/>
      <c r="KPR58" s="96"/>
      <c r="KPS58" s="83"/>
      <c r="KPT58" s="97"/>
      <c r="KPU58" s="90"/>
      <c r="KPV58" s="91"/>
      <c r="KPW58" s="103"/>
      <c r="KPX58" s="104"/>
      <c r="KPY58" s="105"/>
      <c r="KPZ58" s="118"/>
      <c r="KQA58" s="96"/>
      <c r="KQB58" s="86"/>
      <c r="KQC58" s="96"/>
      <c r="KQD58" s="96"/>
      <c r="KQE58" s="96"/>
      <c r="KQF58" s="96"/>
      <c r="KQG58" s="96"/>
      <c r="KQH58" s="96"/>
      <c r="KQI58" s="96"/>
      <c r="KQJ58" s="96"/>
      <c r="KQK58" s="96"/>
      <c r="KQL58" s="96"/>
      <c r="KQM58" s="96"/>
      <c r="KQN58" s="96"/>
      <c r="KQO58" s="96"/>
      <c r="KQP58" s="96"/>
      <c r="KQQ58" s="96"/>
      <c r="KQR58" s="96"/>
      <c r="KQS58" s="96"/>
      <c r="KQT58" s="96"/>
      <c r="KQU58" s="96"/>
      <c r="KQV58" s="96"/>
      <c r="KQW58" s="96"/>
      <c r="KQX58" s="83"/>
      <c r="KQY58" s="97"/>
      <c r="KQZ58" s="90"/>
      <c r="KRA58" s="91"/>
      <c r="KRB58" s="103"/>
      <c r="KRC58" s="104"/>
      <c r="KRD58" s="105"/>
      <c r="KRE58" s="118"/>
      <c r="KRF58" s="96"/>
      <c r="KRG58" s="86"/>
      <c r="KRH58" s="96"/>
      <c r="KRI58" s="96"/>
      <c r="KRJ58" s="96"/>
      <c r="KRK58" s="96"/>
      <c r="KRL58" s="96"/>
      <c r="KRM58" s="96"/>
      <c r="KRN58" s="96"/>
      <c r="KRO58" s="96"/>
      <c r="KRP58" s="96"/>
      <c r="KRQ58" s="96"/>
      <c r="KRR58" s="96"/>
      <c r="KRS58" s="96"/>
      <c r="KRT58" s="96"/>
      <c r="KRU58" s="96"/>
      <c r="KRV58" s="96"/>
      <c r="KRW58" s="96"/>
      <c r="KRX58" s="96"/>
      <c r="KRY58" s="96"/>
      <c r="KRZ58" s="96"/>
      <c r="KSA58" s="96"/>
      <c r="KSB58" s="96"/>
      <c r="KSC58" s="83"/>
      <c r="KSD58" s="97"/>
      <c r="KSE58" s="90"/>
      <c r="KSF58" s="91"/>
      <c r="KSG58" s="103"/>
      <c r="KSH58" s="104"/>
      <c r="KSI58" s="105"/>
      <c r="KSJ58" s="118"/>
      <c r="KSK58" s="96"/>
      <c r="KSL58" s="86"/>
      <c r="KSM58" s="96"/>
      <c r="KSN58" s="96"/>
      <c r="KSO58" s="96"/>
      <c r="KSP58" s="96"/>
      <c r="KSQ58" s="96"/>
      <c r="KSR58" s="96"/>
      <c r="KSS58" s="96"/>
      <c r="KST58" s="96"/>
      <c r="KSU58" s="96"/>
      <c r="KSV58" s="96"/>
      <c r="KSW58" s="96"/>
      <c r="KSX58" s="96"/>
      <c r="KSY58" s="96"/>
      <c r="KSZ58" s="96"/>
      <c r="KTA58" s="96"/>
      <c r="KTB58" s="96"/>
      <c r="KTC58" s="96"/>
      <c r="KTD58" s="96"/>
      <c r="KTE58" s="96"/>
      <c r="KTF58" s="96"/>
      <c r="KTG58" s="96"/>
      <c r="KTH58" s="83"/>
      <c r="KTI58" s="97"/>
      <c r="KTJ58" s="90"/>
      <c r="KTK58" s="91"/>
      <c r="KTL58" s="103"/>
      <c r="KTM58" s="104"/>
      <c r="KTN58" s="105"/>
      <c r="KTO58" s="118"/>
      <c r="KTP58" s="96"/>
      <c r="KTQ58" s="86"/>
      <c r="KTR58" s="96"/>
      <c r="KTS58" s="96"/>
      <c r="KTT58" s="96"/>
      <c r="KTU58" s="96"/>
      <c r="KTV58" s="96"/>
      <c r="KTW58" s="96"/>
      <c r="KTX58" s="96"/>
      <c r="KTY58" s="96"/>
      <c r="KTZ58" s="96"/>
      <c r="KUA58" s="96"/>
      <c r="KUB58" s="96"/>
      <c r="KUC58" s="96"/>
      <c r="KUD58" s="96"/>
      <c r="KUE58" s="96"/>
      <c r="KUF58" s="96"/>
      <c r="KUG58" s="96"/>
      <c r="KUH58" s="96"/>
      <c r="KUI58" s="96"/>
      <c r="KUJ58" s="96"/>
      <c r="KUK58" s="96"/>
      <c r="KUL58" s="96"/>
      <c r="KUM58" s="83"/>
      <c r="KUN58" s="97"/>
      <c r="KUO58" s="90"/>
      <c r="KUP58" s="91"/>
      <c r="KUQ58" s="103"/>
      <c r="KUR58" s="104"/>
      <c r="KUS58" s="105"/>
      <c r="KUT58" s="118"/>
      <c r="KUU58" s="96"/>
      <c r="KUV58" s="86"/>
      <c r="KUW58" s="96"/>
      <c r="KUX58" s="96"/>
      <c r="KUY58" s="96"/>
      <c r="KUZ58" s="96"/>
      <c r="KVA58" s="96"/>
      <c r="KVB58" s="96"/>
      <c r="KVC58" s="96"/>
      <c r="KVD58" s="96"/>
      <c r="KVE58" s="96"/>
      <c r="KVF58" s="96"/>
      <c r="KVG58" s="96"/>
      <c r="KVH58" s="96"/>
      <c r="KVI58" s="96"/>
      <c r="KVJ58" s="96"/>
      <c r="KVK58" s="96"/>
      <c r="KVL58" s="96"/>
      <c r="KVM58" s="96"/>
      <c r="KVN58" s="96"/>
      <c r="KVO58" s="96"/>
      <c r="KVP58" s="96"/>
      <c r="KVQ58" s="96"/>
      <c r="KVR58" s="83"/>
      <c r="KVS58" s="97"/>
      <c r="KVT58" s="90"/>
      <c r="KVU58" s="91"/>
      <c r="KVV58" s="103"/>
      <c r="KVW58" s="104"/>
      <c r="KVX58" s="105"/>
      <c r="KVY58" s="118"/>
      <c r="KVZ58" s="96"/>
      <c r="KWA58" s="86"/>
      <c r="KWB58" s="96"/>
      <c r="KWC58" s="96"/>
      <c r="KWD58" s="96"/>
      <c r="KWE58" s="96"/>
      <c r="KWF58" s="96"/>
      <c r="KWG58" s="96"/>
      <c r="KWH58" s="96"/>
      <c r="KWI58" s="96"/>
      <c r="KWJ58" s="96"/>
      <c r="KWK58" s="96"/>
      <c r="KWL58" s="96"/>
      <c r="KWM58" s="96"/>
      <c r="KWN58" s="96"/>
      <c r="KWO58" s="96"/>
      <c r="KWP58" s="96"/>
      <c r="KWQ58" s="96"/>
      <c r="KWR58" s="96"/>
      <c r="KWS58" s="96"/>
      <c r="KWT58" s="96"/>
      <c r="KWU58" s="96"/>
      <c r="KWV58" s="96"/>
      <c r="KWW58" s="83"/>
      <c r="KWX58" s="97"/>
      <c r="KWY58" s="90"/>
      <c r="KWZ58" s="91"/>
      <c r="KXA58" s="103"/>
      <c r="KXB58" s="104"/>
      <c r="KXC58" s="105"/>
      <c r="KXD58" s="118"/>
      <c r="KXE58" s="96"/>
      <c r="KXF58" s="86"/>
      <c r="KXG58" s="96"/>
      <c r="KXH58" s="96"/>
      <c r="KXI58" s="96"/>
      <c r="KXJ58" s="96"/>
      <c r="KXK58" s="96"/>
      <c r="KXL58" s="96"/>
      <c r="KXM58" s="96"/>
      <c r="KXN58" s="96"/>
      <c r="KXO58" s="96"/>
      <c r="KXP58" s="96"/>
      <c r="KXQ58" s="96"/>
      <c r="KXR58" s="96"/>
      <c r="KXS58" s="96"/>
      <c r="KXT58" s="96"/>
      <c r="KXU58" s="96"/>
      <c r="KXV58" s="96"/>
      <c r="KXW58" s="96"/>
      <c r="KXX58" s="96"/>
      <c r="KXY58" s="96"/>
      <c r="KXZ58" s="96"/>
      <c r="KYA58" s="96"/>
      <c r="KYB58" s="83"/>
      <c r="KYC58" s="97"/>
      <c r="KYD58" s="90"/>
      <c r="KYE58" s="91"/>
      <c r="KYF58" s="103"/>
      <c r="KYG58" s="104"/>
      <c r="KYH58" s="105"/>
      <c r="KYI58" s="118"/>
      <c r="KYJ58" s="96"/>
      <c r="KYK58" s="86"/>
      <c r="KYL58" s="96"/>
      <c r="KYM58" s="96"/>
      <c r="KYN58" s="96"/>
      <c r="KYO58" s="96"/>
      <c r="KYP58" s="96"/>
      <c r="KYQ58" s="96"/>
      <c r="KYR58" s="96"/>
      <c r="KYS58" s="96"/>
      <c r="KYT58" s="96"/>
      <c r="KYU58" s="96"/>
      <c r="KYV58" s="96"/>
      <c r="KYW58" s="96"/>
      <c r="KYX58" s="96"/>
      <c r="KYY58" s="96"/>
      <c r="KYZ58" s="96"/>
      <c r="KZA58" s="96"/>
      <c r="KZB58" s="96"/>
      <c r="KZC58" s="96"/>
      <c r="KZD58" s="96"/>
      <c r="KZE58" s="96"/>
      <c r="KZF58" s="96"/>
      <c r="KZG58" s="83"/>
      <c r="KZH58" s="97"/>
      <c r="KZI58" s="90"/>
      <c r="KZJ58" s="91"/>
      <c r="KZK58" s="103"/>
      <c r="KZL58" s="104"/>
      <c r="KZM58" s="105"/>
      <c r="KZN58" s="118"/>
      <c r="KZO58" s="96"/>
      <c r="KZP58" s="86"/>
      <c r="KZQ58" s="96"/>
      <c r="KZR58" s="96"/>
      <c r="KZS58" s="96"/>
      <c r="KZT58" s="96"/>
      <c r="KZU58" s="96"/>
      <c r="KZV58" s="96"/>
      <c r="KZW58" s="96"/>
      <c r="KZX58" s="96"/>
      <c r="KZY58" s="96"/>
      <c r="KZZ58" s="96"/>
      <c r="LAA58" s="96"/>
      <c r="LAB58" s="96"/>
      <c r="LAC58" s="96"/>
      <c r="LAD58" s="96"/>
      <c r="LAE58" s="96"/>
      <c r="LAF58" s="96"/>
      <c r="LAG58" s="96"/>
      <c r="LAH58" s="96"/>
      <c r="LAI58" s="96"/>
      <c r="LAJ58" s="96"/>
      <c r="LAK58" s="96"/>
      <c r="LAL58" s="83"/>
      <c r="LAM58" s="97"/>
      <c r="LAN58" s="90"/>
      <c r="LAO58" s="91"/>
      <c r="LAP58" s="103"/>
      <c r="LAQ58" s="104"/>
      <c r="LAR58" s="105"/>
      <c r="LAS58" s="118"/>
      <c r="LAT58" s="96"/>
      <c r="LAU58" s="86"/>
      <c r="LAV58" s="96"/>
      <c r="LAW58" s="96"/>
      <c r="LAX58" s="96"/>
      <c r="LAY58" s="96"/>
      <c r="LAZ58" s="96"/>
      <c r="LBA58" s="96"/>
      <c r="LBB58" s="96"/>
      <c r="LBC58" s="96"/>
      <c r="LBD58" s="96"/>
      <c r="LBE58" s="96"/>
      <c r="LBF58" s="96"/>
      <c r="LBG58" s="96"/>
      <c r="LBH58" s="96"/>
      <c r="LBI58" s="96"/>
      <c r="LBJ58" s="96"/>
      <c r="LBK58" s="96"/>
      <c r="LBL58" s="96"/>
      <c r="LBM58" s="96"/>
      <c r="LBN58" s="96"/>
      <c r="LBO58" s="96"/>
      <c r="LBP58" s="96"/>
      <c r="LBQ58" s="83"/>
      <c r="LBR58" s="97"/>
      <c r="LBS58" s="90"/>
      <c r="LBT58" s="91"/>
      <c r="LBU58" s="103"/>
      <c r="LBV58" s="104"/>
      <c r="LBW58" s="105"/>
      <c r="LBX58" s="118"/>
      <c r="LBY58" s="96"/>
      <c r="LBZ58" s="86"/>
      <c r="LCA58" s="96"/>
      <c r="LCB58" s="96"/>
      <c r="LCC58" s="96"/>
      <c r="LCD58" s="96"/>
      <c r="LCE58" s="96"/>
      <c r="LCF58" s="96"/>
      <c r="LCG58" s="96"/>
      <c r="LCH58" s="96"/>
      <c r="LCI58" s="96"/>
      <c r="LCJ58" s="96"/>
      <c r="LCK58" s="96"/>
      <c r="LCL58" s="96"/>
      <c r="LCM58" s="96"/>
      <c r="LCN58" s="96"/>
      <c r="LCO58" s="96"/>
      <c r="LCP58" s="96"/>
      <c r="LCQ58" s="96"/>
      <c r="LCR58" s="96"/>
      <c r="LCS58" s="96"/>
      <c r="LCT58" s="96"/>
      <c r="LCU58" s="96"/>
      <c r="LCV58" s="83"/>
      <c r="LCW58" s="97"/>
      <c r="LCX58" s="90"/>
      <c r="LCY58" s="91"/>
      <c r="LCZ58" s="103"/>
      <c r="LDA58" s="104"/>
      <c r="LDB58" s="105"/>
      <c r="LDC58" s="118"/>
      <c r="LDD58" s="96"/>
      <c r="LDE58" s="86"/>
      <c r="LDF58" s="96"/>
      <c r="LDG58" s="96"/>
      <c r="LDH58" s="96"/>
      <c r="LDI58" s="96"/>
      <c r="LDJ58" s="96"/>
      <c r="LDK58" s="96"/>
      <c r="LDL58" s="96"/>
      <c r="LDM58" s="96"/>
      <c r="LDN58" s="96"/>
      <c r="LDO58" s="96"/>
      <c r="LDP58" s="96"/>
      <c r="LDQ58" s="96"/>
      <c r="LDR58" s="96"/>
      <c r="LDS58" s="96"/>
      <c r="LDT58" s="96"/>
      <c r="LDU58" s="96"/>
      <c r="LDV58" s="96"/>
      <c r="LDW58" s="96"/>
      <c r="LDX58" s="96"/>
      <c r="LDY58" s="96"/>
      <c r="LDZ58" s="96"/>
      <c r="LEA58" s="83"/>
      <c r="LEB58" s="97"/>
      <c r="LEC58" s="90"/>
      <c r="LED58" s="91"/>
      <c r="LEE58" s="103"/>
      <c r="LEF58" s="104"/>
      <c r="LEG58" s="105"/>
      <c r="LEH58" s="118"/>
      <c r="LEI58" s="96"/>
      <c r="LEJ58" s="86"/>
      <c r="LEK58" s="96"/>
      <c r="LEL58" s="96"/>
      <c r="LEM58" s="96"/>
      <c r="LEN58" s="96"/>
      <c r="LEO58" s="96"/>
      <c r="LEP58" s="96"/>
      <c r="LEQ58" s="96"/>
      <c r="LER58" s="96"/>
      <c r="LES58" s="96"/>
      <c r="LET58" s="96"/>
      <c r="LEU58" s="96"/>
      <c r="LEV58" s="96"/>
      <c r="LEW58" s="96"/>
      <c r="LEX58" s="96"/>
      <c r="LEY58" s="96"/>
      <c r="LEZ58" s="96"/>
      <c r="LFA58" s="96"/>
      <c r="LFB58" s="96"/>
      <c r="LFC58" s="96"/>
      <c r="LFD58" s="96"/>
      <c r="LFE58" s="96"/>
      <c r="LFF58" s="83"/>
      <c r="LFG58" s="97"/>
      <c r="LFH58" s="90"/>
      <c r="LFI58" s="91"/>
      <c r="LFJ58" s="103"/>
      <c r="LFK58" s="104"/>
      <c r="LFL58" s="105"/>
      <c r="LFM58" s="118"/>
      <c r="LFN58" s="96"/>
      <c r="LFO58" s="86"/>
      <c r="LFP58" s="96"/>
      <c r="LFQ58" s="96"/>
      <c r="LFR58" s="96"/>
      <c r="LFS58" s="96"/>
      <c r="LFT58" s="96"/>
      <c r="LFU58" s="96"/>
      <c r="LFV58" s="96"/>
      <c r="LFW58" s="96"/>
      <c r="LFX58" s="96"/>
      <c r="LFY58" s="96"/>
      <c r="LFZ58" s="96"/>
      <c r="LGA58" s="96"/>
      <c r="LGB58" s="96"/>
      <c r="LGC58" s="96"/>
      <c r="LGD58" s="96"/>
      <c r="LGE58" s="96"/>
      <c r="LGF58" s="96"/>
      <c r="LGG58" s="96"/>
      <c r="LGH58" s="96"/>
      <c r="LGI58" s="96"/>
      <c r="LGJ58" s="96"/>
      <c r="LGK58" s="83"/>
      <c r="LGL58" s="97"/>
      <c r="LGM58" s="90"/>
      <c r="LGN58" s="91"/>
      <c r="LGO58" s="103"/>
      <c r="LGP58" s="104"/>
      <c r="LGQ58" s="105"/>
      <c r="LGR58" s="118"/>
      <c r="LGS58" s="96"/>
      <c r="LGT58" s="86"/>
      <c r="LGU58" s="96"/>
      <c r="LGV58" s="96"/>
      <c r="LGW58" s="96"/>
      <c r="LGX58" s="96"/>
      <c r="LGY58" s="96"/>
      <c r="LGZ58" s="96"/>
      <c r="LHA58" s="96"/>
      <c r="LHB58" s="96"/>
      <c r="LHC58" s="96"/>
      <c r="LHD58" s="96"/>
      <c r="LHE58" s="96"/>
      <c r="LHF58" s="96"/>
      <c r="LHG58" s="96"/>
      <c r="LHH58" s="96"/>
      <c r="LHI58" s="96"/>
      <c r="LHJ58" s="96"/>
      <c r="LHK58" s="96"/>
      <c r="LHL58" s="96"/>
      <c r="LHM58" s="96"/>
      <c r="LHN58" s="96"/>
      <c r="LHO58" s="96"/>
      <c r="LHP58" s="83"/>
      <c r="LHQ58" s="97"/>
      <c r="LHR58" s="90"/>
      <c r="LHS58" s="91"/>
      <c r="LHT58" s="103"/>
      <c r="LHU58" s="104"/>
      <c r="LHV58" s="105"/>
      <c r="LHW58" s="118"/>
      <c r="LHX58" s="96"/>
      <c r="LHY58" s="86"/>
      <c r="LHZ58" s="96"/>
      <c r="LIA58" s="96"/>
      <c r="LIB58" s="96"/>
      <c r="LIC58" s="96"/>
      <c r="LID58" s="96"/>
      <c r="LIE58" s="96"/>
      <c r="LIF58" s="96"/>
      <c r="LIG58" s="96"/>
      <c r="LIH58" s="96"/>
      <c r="LII58" s="96"/>
      <c r="LIJ58" s="96"/>
      <c r="LIK58" s="96"/>
      <c r="LIL58" s="96"/>
      <c r="LIM58" s="96"/>
      <c r="LIN58" s="96"/>
      <c r="LIO58" s="96"/>
      <c r="LIP58" s="96"/>
      <c r="LIQ58" s="96"/>
      <c r="LIR58" s="96"/>
      <c r="LIS58" s="96"/>
      <c r="LIT58" s="96"/>
      <c r="LIU58" s="83"/>
      <c r="LIV58" s="97"/>
      <c r="LIW58" s="90"/>
      <c r="LIX58" s="91"/>
      <c r="LIY58" s="103"/>
      <c r="LIZ58" s="104"/>
      <c r="LJA58" s="105"/>
      <c r="LJB58" s="118"/>
      <c r="LJC58" s="96"/>
      <c r="LJD58" s="86"/>
      <c r="LJE58" s="96"/>
      <c r="LJF58" s="96"/>
      <c r="LJG58" s="96"/>
      <c r="LJH58" s="96"/>
      <c r="LJI58" s="96"/>
      <c r="LJJ58" s="96"/>
      <c r="LJK58" s="96"/>
      <c r="LJL58" s="96"/>
      <c r="LJM58" s="96"/>
      <c r="LJN58" s="96"/>
      <c r="LJO58" s="96"/>
      <c r="LJP58" s="96"/>
      <c r="LJQ58" s="96"/>
      <c r="LJR58" s="96"/>
      <c r="LJS58" s="96"/>
      <c r="LJT58" s="96"/>
      <c r="LJU58" s="96"/>
      <c r="LJV58" s="96"/>
      <c r="LJW58" s="96"/>
      <c r="LJX58" s="96"/>
      <c r="LJY58" s="96"/>
      <c r="LJZ58" s="83"/>
      <c r="LKA58" s="97"/>
      <c r="LKB58" s="90"/>
      <c r="LKC58" s="91"/>
      <c r="LKD58" s="103"/>
      <c r="LKE58" s="104"/>
      <c r="LKF58" s="105"/>
      <c r="LKG58" s="118"/>
      <c r="LKH58" s="96"/>
      <c r="LKI58" s="86"/>
      <c r="LKJ58" s="96"/>
      <c r="LKK58" s="96"/>
      <c r="LKL58" s="96"/>
      <c r="LKM58" s="96"/>
      <c r="LKN58" s="96"/>
      <c r="LKO58" s="96"/>
      <c r="LKP58" s="96"/>
      <c r="LKQ58" s="96"/>
      <c r="LKR58" s="96"/>
      <c r="LKS58" s="96"/>
      <c r="LKT58" s="96"/>
      <c r="LKU58" s="96"/>
      <c r="LKV58" s="96"/>
      <c r="LKW58" s="96"/>
      <c r="LKX58" s="96"/>
      <c r="LKY58" s="96"/>
      <c r="LKZ58" s="96"/>
      <c r="LLA58" s="96"/>
      <c r="LLB58" s="96"/>
      <c r="LLC58" s="96"/>
      <c r="LLD58" s="96"/>
      <c r="LLE58" s="83"/>
      <c r="LLF58" s="97"/>
      <c r="LLG58" s="90"/>
      <c r="LLH58" s="91"/>
      <c r="LLI58" s="103"/>
      <c r="LLJ58" s="104"/>
      <c r="LLK58" s="105"/>
      <c r="LLL58" s="118"/>
      <c r="LLM58" s="96"/>
      <c r="LLN58" s="86"/>
      <c r="LLO58" s="96"/>
      <c r="LLP58" s="96"/>
      <c r="LLQ58" s="96"/>
      <c r="LLR58" s="96"/>
      <c r="LLS58" s="96"/>
      <c r="LLT58" s="96"/>
      <c r="LLU58" s="96"/>
      <c r="LLV58" s="96"/>
      <c r="LLW58" s="96"/>
      <c r="LLX58" s="96"/>
      <c r="LLY58" s="96"/>
      <c r="LLZ58" s="96"/>
      <c r="LMA58" s="96"/>
      <c r="LMB58" s="96"/>
      <c r="LMC58" s="96"/>
      <c r="LMD58" s="96"/>
      <c r="LME58" s="96"/>
      <c r="LMF58" s="96"/>
      <c r="LMG58" s="96"/>
      <c r="LMH58" s="96"/>
      <c r="LMI58" s="96"/>
      <c r="LMJ58" s="83"/>
      <c r="LMK58" s="97"/>
      <c r="LML58" s="90"/>
      <c r="LMM58" s="91"/>
      <c r="LMN58" s="103"/>
      <c r="LMO58" s="104"/>
      <c r="LMP58" s="105"/>
      <c r="LMQ58" s="118"/>
      <c r="LMR58" s="96"/>
      <c r="LMS58" s="86"/>
      <c r="LMT58" s="96"/>
      <c r="LMU58" s="96"/>
      <c r="LMV58" s="96"/>
      <c r="LMW58" s="96"/>
      <c r="LMX58" s="96"/>
      <c r="LMY58" s="96"/>
      <c r="LMZ58" s="96"/>
      <c r="LNA58" s="96"/>
      <c r="LNB58" s="96"/>
      <c r="LNC58" s="96"/>
      <c r="LND58" s="96"/>
      <c r="LNE58" s="96"/>
      <c r="LNF58" s="96"/>
      <c r="LNG58" s="96"/>
      <c r="LNH58" s="96"/>
      <c r="LNI58" s="96"/>
      <c r="LNJ58" s="96"/>
      <c r="LNK58" s="96"/>
      <c r="LNL58" s="96"/>
      <c r="LNM58" s="96"/>
      <c r="LNN58" s="96"/>
      <c r="LNO58" s="83"/>
      <c r="LNP58" s="97"/>
      <c r="LNQ58" s="90"/>
      <c r="LNR58" s="91"/>
      <c r="LNS58" s="103"/>
      <c r="LNT58" s="104"/>
      <c r="LNU58" s="105"/>
      <c r="LNV58" s="118"/>
      <c r="LNW58" s="96"/>
      <c r="LNX58" s="86"/>
      <c r="LNY58" s="96"/>
      <c r="LNZ58" s="96"/>
      <c r="LOA58" s="96"/>
      <c r="LOB58" s="96"/>
      <c r="LOC58" s="96"/>
      <c r="LOD58" s="96"/>
      <c r="LOE58" s="96"/>
      <c r="LOF58" s="96"/>
      <c r="LOG58" s="96"/>
      <c r="LOH58" s="96"/>
      <c r="LOI58" s="96"/>
      <c r="LOJ58" s="96"/>
      <c r="LOK58" s="96"/>
      <c r="LOL58" s="96"/>
      <c r="LOM58" s="96"/>
      <c r="LON58" s="96"/>
      <c r="LOO58" s="96"/>
      <c r="LOP58" s="96"/>
      <c r="LOQ58" s="96"/>
      <c r="LOR58" s="96"/>
      <c r="LOS58" s="96"/>
      <c r="LOT58" s="83"/>
      <c r="LOU58" s="97"/>
      <c r="LOV58" s="90"/>
      <c r="LOW58" s="91"/>
      <c r="LOX58" s="103"/>
      <c r="LOY58" s="104"/>
      <c r="LOZ58" s="105"/>
      <c r="LPA58" s="118"/>
      <c r="LPB58" s="96"/>
      <c r="LPC58" s="86"/>
      <c r="LPD58" s="96"/>
      <c r="LPE58" s="96"/>
      <c r="LPF58" s="96"/>
      <c r="LPG58" s="96"/>
      <c r="LPH58" s="96"/>
      <c r="LPI58" s="96"/>
      <c r="LPJ58" s="96"/>
      <c r="LPK58" s="96"/>
      <c r="LPL58" s="96"/>
      <c r="LPM58" s="96"/>
      <c r="LPN58" s="96"/>
      <c r="LPO58" s="96"/>
      <c r="LPP58" s="96"/>
      <c r="LPQ58" s="96"/>
      <c r="LPR58" s="96"/>
      <c r="LPS58" s="96"/>
      <c r="LPT58" s="96"/>
      <c r="LPU58" s="96"/>
      <c r="LPV58" s="96"/>
      <c r="LPW58" s="96"/>
      <c r="LPX58" s="96"/>
      <c r="LPY58" s="83"/>
      <c r="LPZ58" s="97"/>
      <c r="LQA58" s="90"/>
      <c r="LQB58" s="91"/>
      <c r="LQC58" s="103"/>
      <c r="LQD58" s="104"/>
      <c r="LQE58" s="105"/>
      <c r="LQF58" s="118"/>
      <c r="LQG58" s="96"/>
      <c r="LQH58" s="86"/>
      <c r="LQI58" s="96"/>
      <c r="LQJ58" s="96"/>
      <c r="LQK58" s="96"/>
      <c r="LQL58" s="96"/>
      <c r="LQM58" s="96"/>
      <c r="LQN58" s="96"/>
      <c r="LQO58" s="96"/>
      <c r="LQP58" s="96"/>
      <c r="LQQ58" s="96"/>
      <c r="LQR58" s="96"/>
      <c r="LQS58" s="96"/>
      <c r="LQT58" s="96"/>
      <c r="LQU58" s="96"/>
      <c r="LQV58" s="96"/>
      <c r="LQW58" s="96"/>
      <c r="LQX58" s="96"/>
      <c r="LQY58" s="96"/>
      <c r="LQZ58" s="96"/>
      <c r="LRA58" s="96"/>
      <c r="LRB58" s="96"/>
      <c r="LRC58" s="96"/>
      <c r="LRD58" s="83"/>
      <c r="LRE58" s="97"/>
      <c r="LRF58" s="90"/>
      <c r="LRG58" s="91"/>
      <c r="LRH58" s="103"/>
      <c r="LRI58" s="104"/>
      <c r="LRJ58" s="105"/>
      <c r="LRK58" s="118"/>
      <c r="LRL58" s="96"/>
      <c r="LRM58" s="86"/>
      <c r="LRN58" s="96"/>
      <c r="LRO58" s="96"/>
      <c r="LRP58" s="96"/>
      <c r="LRQ58" s="96"/>
      <c r="LRR58" s="96"/>
      <c r="LRS58" s="96"/>
      <c r="LRT58" s="96"/>
      <c r="LRU58" s="96"/>
      <c r="LRV58" s="96"/>
      <c r="LRW58" s="96"/>
      <c r="LRX58" s="96"/>
      <c r="LRY58" s="96"/>
      <c r="LRZ58" s="96"/>
      <c r="LSA58" s="96"/>
      <c r="LSB58" s="96"/>
      <c r="LSC58" s="96"/>
      <c r="LSD58" s="96"/>
      <c r="LSE58" s="96"/>
      <c r="LSF58" s="96"/>
      <c r="LSG58" s="96"/>
      <c r="LSH58" s="96"/>
      <c r="LSI58" s="83"/>
      <c r="LSJ58" s="97"/>
      <c r="LSK58" s="90"/>
      <c r="LSL58" s="91"/>
      <c r="LSM58" s="103"/>
      <c r="LSN58" s="104"/>
      <c r="LSO58" s="105"/>
      <c r="LSP58" s="118"/>
      <c r="LSQ58" s="96"/>
      <c r="LSR58" s="86"/>
      <c r="LSS58" s="96"/>
      <c r="LST58" s="96"/>
      <c r="LSU58" s="96"/>
      <c r="LSV58" s="96"/>
      <c r="LSW58" s="96"/>
      <c r="LSX58" s="96"/>
      <c r="LSY58" s="96"/>
      <c r="LSZ58" s="96"/>
      <c r="LTA58" s="96"/>
      <c r="LTB58" s="96"/>
      <c r="LTC58" s="96"/>
      <c r="LTD58" s="96"/>
      <c r="LTE58" s="96"/>
      <c r="LTF58" s="96"/>
      <c r="LTG58" s="96"/>
      <c r="LTH58" s="96"/>
      <c r="LTI58" s="96"/>
      <c r="LTJ58" s="96"/>
      <c r="LTK58" s="96"/>
      <c r="LTL58" s="96"/>
      <c r="LTM58" s="96"/>
      <c r="LTN58" s="83"/>
      <c r="LTO58" s="97"/>
      <c r="LTP58" s="90"/>
      <c r="LTQ58" s="91"/>
      <c r="LTR58" s="103"/>
      <c r="LTS58" s="104"/>
      <c r="LTT58" s="105"/>
      <c r="LTU58" s="118"/>
      <c r="LTV58" s="96"/>
      <c r="LTW58" s="86"/>
      <c r="LTX58" s="96"/>
      <c r="LTY58" s="96"/>
      <c r="LTZ58" s="96"/>
      <c r="LUA58" s="96"/>
      <c r="LUB58" s="96"/>
      <c r="LUC58" s="96"/>
      <c r="LUD58" s="96"/>
      <c r="LUE58" s="96"/>
      <c r="LUF58" s="96"/>
      <c r="LUG58" s="96"/>
      <c r="LUH58" s="96"/>
      <c r="LUI58" s="96"/>
      <c r="LUJ58" s="96"/>
      <c r="LUK58" s="96"/>
      <c r="LUL58" s="96"/>
      <c r="LUM58" s="96"/>
      <c r="LUN58" s="96"/>
      <c r="LUO58" s="96"/>
      <c r="LUP58" s="96"/>
      <c r="LUQ58" s="96"/>
      <c r="LUR58" s="96"/>
      <c r="LUS58" s="83"/>
      <c r="LUT58" s="97"/>
      <c r="LUU58" s="90"/>
      <c r="LUV58" s="91"/>
      <c r="LUW58" s="103"/>
      <c r="LUX58" s="104"/>
      <c r="LUY58" s="105"/>
      <c r="LUZ58" s="118"/>
      <c r="LVA58" s="96"/>
      <c r="LVB58" s="86"/>
      <c r="LVC58" s="96"/>
      <c r="LVD58" s="96"/>
      <c r="LVE58" s="96"/>
      <c r="LVF58" s="96"/>
      <c r="LVG58" s="96"/>
      <c r="LVH58" s="96"/>
      <c r="LVI58" s="96"/>
      <c r="LVJ58" s="96"/>
      <c r="LVK58" s="96"/>
      <c r="LVL58" s="96"/>
      <c r="LVM58" s="96"/>
      <c r="LVN58" s="96"/>
      <c r="LVO58" s="96"/>
      <c r="LVP58" s="96"/>
      <c r="LVQ58" s="96"/>
      <c r="LVR58" s="96"/>
      <c r="LVS58" s="96"/>
      <c r="LVT58" s="96"/>
      <c r="LVU58" s="96"/>
      <c r="LVV58" s="96"/>
      <c r="LVW58" s="96"/>
      <c r="LVX58" s="83"/>
      <c r="LVY58" s="97"/>
      <c r="LVZ58" s="90"/>
      <c r="LWA58" s="91"/>
      <c r="LWB58" s="103"/>
      <c r="LWC58" s="104"/>
      <c r="LWD58" s="105"/>
      <c r="LWE58" s="118"/>
      <c r="LWF58" s="96"/>
      <c r="LWG58" s="86"/>
      <c r="LWH58" s="96"/>
      <c r="LWI58" s="96"/>
      <c r="LWJ58" s="96"/>
      <c r="LWK58" s="96"/>
      <c r="LWL58" s="96"/>
      <c r="LWM58" s="96"/>
      <c r="LWN58" s="96"/>
      <c r="LWO58" s="96"/>
      <c r="LWP58" s="96"/>
      <c r="LWQ58" s="96"/>
      <c r="LWR58" s="96"/>
      <c r="LWS58" s="96"/>
      <c r="LWT58" s="96"/>
      <c r="LWU58" s="96"/>
      <c r="LWV58" s="96"/>
      <c r="LWW58" s="96"/>
      <c r="LWX58" s="96"/>
      <c r="LWY58" s="96"/>
      <c r="LWZ58" s="96"/>
      <c r="LXA58" s="96"/>
      <c r="LXB58" s="96"/>
      <c r="LXC58" s="83"/>
      <c r="LXD58" s="97"/>
      <c r="LXE58" s="90"/>
      <c r="LXF58" s="91"/>
      <c r="LXG58" s="103"/>
      <c r="LXH58" s="104"/>
      <c r="LXI58" s="105"/>
      <c r="LXJ58" s="118"/>
      <c r="LXK58" s="96"/>
      <c r="LXL58" s="86"/>
      <c r="LXM58" s="96"/>
      <c r="LXN58" s="96"/>
      <c r="LXO58" s="96"/>
      <c r="LXP58" s="96"/>
      <c r="LXQ58" s="96"/>
      <c r="LXR58" s="96"/>
      <c r="LXS58" s="96"/>
      <c r="LXT58" s="96"/>
      <c r="LXU58" s="96"/>
      <c r="LXV58" s="96"/>
      <c r="LXW58" s="96"/>
      <c r="LXX58" s="96"/>
      <c r="LXY58" s="96"/>
      <c r="LXZ58" s="96"/>
      <c r="LYA58" s="96"/>
      <c r="LYB58" s="96"/>
      <c r="LYC58" s="96"/>
      <c r="LYD58" s="96"/>
      <c r="LYE58" s="96"/>
      <c r="LYF58" s="96"/>
      <c r="LYG58" s="96"/>
      <c r="LYH58" s="83"/>
      <c r="LYI58" s="97"/>
      <c r="LYJ58" s="90"/>
      <c r="LYK58" s="91"/>
      <c r="LYL58" s="103"/>
      <c r="LYM58" s="104"/>
      <c r="LYN58" s="105"/>
      <c r="LYO58" s="118"/>
      <c r="LYP58" s="96"/>
      <c r="LYQ58" s="86"/>
      <c r="LYR58" s="96"/>
      <c r="LYS58" s="96"/>
      <c r="LYT58" s="96"/>
      <c r="LYU58" s="96"/>
      <c r="LYV58" s="96"/>
      <c r="LYW58" s="96"/>
      <c r="LYX58" s="96"/>
      <c r="LYY58" s="96"/>
      <c r="LYZ58" s="96"/>
      <c r="LZA58" s="96"/>
      <c r="LZB58" s="96"/>
      <c r="LZC58" s="96"/>
      <c r="LZD58" s="96"/>
      <c r="LZE58" s="96"/>
      <c r="LZF58" s="96"/>
      <c r="LZG58" s="96"/>
      <c r="LZH58" s="96"/>
      <c r="LZI58" s="96"/>
      <c r="LZJ58" s="96"/>
      <c r="LZK58" s="96"/>
      <c r="LZL58" s="96"/>
      <c r="LZM58" s="83"/>
      <c r="LZN58" s="97"/>
      <c r="LZO58" s="90"/>
      <c r="LZP58" s="91"/>
      <c r="LZQ58" s="103"/>
      <c r="LZR58" s="104"/>
      <c r="LZS58" s="105"/>
      <c r="LZT58" s="118"/>
      <c r="LZU58" s="96"/>
      <c r="LZV58" s="86"/>
      <c r="LZW58" s="96"/>
      <c r="LZX58" s="96"/>
      <c r="LZY58" s="96"/>
      <c r="LZZ58" s="96"/>
      <c r="MAA58" s="96"/>
      <c r="MAB58" s="96"/>
      <c r="MAC58" s="96"/>
      <c r="MAD58" s="96"/>
      <c r="MAE58" s="96"/>
      <c r="MAF58" s="96"/>
      <c r="MAG58" s="96"/>
      <c r="MAH58" s="96"/>
      <c r="MAI58" s="96"/>
      <c r="MAJ58" s="96"/>
      <c r="MAK58" s="96"/>
      <c r="MAL58" s="96"/>
      <c r="MAM58" s="96"/>
      <c r="MAN58" s="96"/>
      <c r="MAO58" s="96"/>
      <c r="MAP58" s="96"/>
      <c r="MAQ58" s="96"/>
      <c r="MAR58" s="83"/>
      <c r="MAS58" s="97"/>
      <c r="MAT58" s="90"/>
      <c r="MAU58" s="91"/>
      <c r="MAV58" s="103"/>
      <c r="MAW58" s="104"/>
      <c r="MAX58" s="105"/>
      <c r="MAY58" s="118"/>
      <c r="MAZ58" s="96"/>
      <c r="MBA58" s="86"/>
      <c r="MBB58" s="96"/>
      <c r="MBC58" s="96"/>
      <c r="MBD58" s="96"/>
      <c r="MBE58" s="96"/>
      <c r="MBF58" s="96"/>
      <c r="MBG58" s="96"/>
      <c r="MBH58" s="96"/>
      <c r="MBI58" s="96"/>
      <c r="MBJ58" s="96"/>
      <c r="MBK58" s="96"/>
      <c r="MBL58" s="96"/>
      <c r="MBM58" s="96"/>
      <c r="MBN58" s="96"/>
      <c r="MBO58" s="96"/>
      <c r="MBP58" s="96"/>
      <c r="MBQ58" s="96"/>
      <c r="MBR58" s="96"/>
      <c r="MBS58" s="96"/>
      <c r="MBT58" s="96"/>
      <c r="MBU58" s="96"/>
      <c r="MBV58" s="96"/>
      <c r="MBW58" s="83"/>
      <c r="MBX58" s="97"/>
      <c r="MBY58" s="90"/>
      <c r="MBZ58" s="91"/>
      <c r="MCA58" s="103"/>
      <c r="MCB58" s="104"/>
      <c r="MCC58" s="105"/>
      <c r="MCD58" s="118"/>
      <c r="MCE58" s="96"/>
      <c r="MCF58" s="86"/>
      <c r="MCG58" s="96"/>
      <c r="MCH58" s="96"/>
      <c r="MCI58" s="96"/>
      <c r="MCJ58" s="96"/>
      <c r="MCK58" s="96"/>
      <c r="MCL58" s="96"/>
      <c r="MCM58" s="96"/>
      <c r="MCN58" s="96"/>
      <c r="MCO58" s="96"/>
      <c r="MCP58" s="96"/>
      <c r="MCQ58" s="96"/>
      <c r="MCR58" s="96"/>
      <c r="MCS58" s="96"/>
      <c r="MCT58" s="96"/>
      <c r="MCU58" s="96"/>
      <c r="MCV58" s="96"/>
      <c r="MCW58" s="96"/>
      <c r="MCX58" s="96"/>
      <c r="MCY58" s="96"/>
      <c r="MCZ58" s="96"/>
      <c r="MDA58" s="96"/>
      <c r="MDB58" s="83"/>
      <c r="MDC58" s="97"/>
      <c r="MDD58" s="90"/>
      <c r="MDE58" s="91"/>
      <c r="MDF58" s="103"/>
      <c r="MDG58" s="104"/>
      <c r="MDH58" s="105"/>
      <c r="MDI58" s="118"/>
      <c r="MDJ58" s="96"/>
      <c r="MDK58" s="86"/>
      <c r="MDL58" s="96"/>
      <c r="MDM58" s="96"/>
      <c r="MDN58" s="96"/>
      <c r="MDO58" s="96"/>
      <c r="MDP58" s="96"/>
      <c r="MDQ58" s="96"/>
      <c r="MDR58" s="96"/>
      <c r="MDS58" s="96"/>
      <c r="MDT58" s="96"/>
      <c r="MDU58" s="96"/>
      <c r="MDV58" s="96"/>
      <c r="MDW58" s="96"/>
      <c r="MDX58" s="96"/>
      <c r="MDY58" s="96"/>
      <c r="MDZ58" s="96"/>
      <c r="MEA58" s="96"/>
      <c r="MEB58" s="96"/>
      <c r="MEC58" s="96"/>
      <c r="MED58" s="96"/>
      <c r="MEE58" s="96"/>
      <c r="MEF58" s="96"/>
      <c r="MEG58" s="83"/>
      <c r="MEH58" s="97"/>
      <c r="MEI58" s="90"/>
      <c r="MEJ58" s="91"/>
      <c r="MEK58" s="103"/>
      <c r="MEL58" s="104"/>
      <c r="MEM58" s="105"/>
      <c r="MEN58" s="118"/>
      <c r="MEO58" s="96"/>
      <c r="MEP58" s="86"/>
      <c r="MEQ58" s="96"/>
      <c r="MER58" s="96"/>
      <c r="MES58" s="96"/>
      <c r="MET58" s="96"/>
      <c r="MEU58" s="96"/>
      <c r="MEV58" s="96"/>
      <c r="MEW58" s="96"/>
      <c r="MEX58" s="96"/>
      <c r="MEY58" s="96"/>
      <c r="MEZ58" s="96"/>
      <c r="MFA58" s="96"/>
      <c r="MFB58" s="96"/>
      <c r="MFC58" s="96"/>
      <c r="MFD58" s="96"/>
      <c r="MFE58" s="96"/>
      <c r="MFF58" s="96"/>
      <c r="MFG58" s="96"/>
      <c r="MFH58" s="96"/>
      <c r="MFI58" s="96"/>
      <c r="MFJ58" s="96"/>
      <c r="MFK58" s="96"/>
      <c r="MFL58" s="83"/>
      <c r="MFM58" s="97"/>
      <c r="MFN58" s="90"/>
      <c r="MFO58" s="91"/>
      <c r="MFP58" s="103"/>
      <c r="MFQ58" s="104"/>
      <c r="MFR58" s="105"/>
      <c r="MFS58" s="118"/>
      <c r="MFT58" s="96"/>
      <c r="MFU58" s="86"/>
      <c r="MFV58" s="96"/>
      <c r="MFW58" s="96"/>
      <c r="MFX58" s="96"/>
      <c r="MFY58" s="96"/>
      <c r="MFZ58" s="96"/>
      <c r="MGA58" s="96"/>
      <c r="MGB58" s="96"/>
      <c r="MGC58" s="96"/>
      <c r="MGD58" s="96"/>
      <c r="MGE58" s="96"/>
      <c r="MGF58" s="96"/>
      <c r="MGG58" s="96"/>
      <c r="MGH58" s="96"/>
      <c r="MGI58" s="96"/>
      <c r="MGJ58" s="96"/>
      <c r="MGK58" s="96"/>
      <c r="MGL58" s="96"/>
      <c r="MGM58" s="96"/>
      <c r="MGN58" s="96"/>
      <c r="MGO58" s="96"/>
      <c r="MGP58" s="96"/>
      <c r="MGQ58" s="83"/>
      <c r="MGR58" s="97"/>
      <c r="MGS58" s="90"/>
      <c r="MGT58" s="91"/>
      <c r="MGU58" s="103"/>
      <c r="MGV58" s="104"/>
      <c r="MGW58" s="105"/>
      <c r="MGX58" s="118"/>
      <c r="MGY58" s="96"/>
      <c r="MGZ58" s="86"/>
      <c r="MHA58" s="96"/>
      <c r="MHB58" s="96"/>
      <c r="MHC58" s="96"/>
      <c r="MHD58" s="96"/>
      <c r="MHE58" s="96"/>
      <c r="MHF58" s="96"/>
      <c r="MHG58" s="96"/>
      <c r="MHH58" s="96"/>
      <c r="MHI58" s="96"/>
      <c r="MHJ58" s="96"/>
      <c r="MHK58" s="96"/>
      <c r="MHL58" s="96"/>
      <c r="MHM58" s="96"/>
      <c r="MHN58" s="96"/>
      <c r="MHO58" s="96"/>
      <c r="MHP58" s="96"/>
      <c r="MHQ58" s="96"/>
      <c r="MHR58" s="96"/>
      <c r="MHS58" s="96"/>
      <c r="MHT58" s="96"/>
      <c r="MHU58" s="96"/>
      <c r="MHV58" s="83"/>
      <c r="MHW58" s="97"/>
      <c r="MHX58" s="90"/>
      <c r="MHY58" s="91"/>
      <c r="MHZ58" s="103"/>
      <c r="MIA58" s="104"/>
      <c r="MIB58" s="105"/>
      <c r="MIC58" s="118"/>
      <c r="MID58" s="96"/>
      <c r="MIE58" s="86"/>
      <c r="MIF58" s="96"/>
      <c r="MIG58" s="96"/>
      <c r="MIH58" s="96"/>
      <c r="MII58" s="96"/>
      <c r="MIJ58" s="96"/>
      <c r="MIK58" s="96"/>
      <c r="MIL58" s="96"/>
      <c r="MIM58" s="96"/>
      <c r="MIN58" s="96"/>
      <c r="MIO58" s="96"/>
      <c r="MIP58" s="96"/>
      <c r="MIQ58" s="96"/>
      <c r="MIR58" s="96"/>
      <c r="MIS58" s="96"/>
      <c r="MIT58" s="96"/>
      <c r="MIU58" s="96"/>
      <c r="MIV58" s="96"/>
      <c r="MIW58" s="96"/>
      <c r="MIX58" s="96"/>
      <c r="MIY58" s="96"/>
      <c r="MIZ58" s="96"/>
      <c r="MJA58" s="83"/>
      <c r="MJB58" s="97"/>
      <c r="MJC58" s="90"/>
      <c r="MJD58" s="91"/>
      <c r="MJE58" s="103"/>
      <c r="MJF58" s="104"/>
      <c r="MJG58" s="105"/>
      <c r="MJH58" s="118"/>
      <c r="MJI58" s="96"/>
      <c r="MJJ58" s="86"/>
      <c r="MJK58" s="96"/>
      <c r="MJL58" s="96"/>
      <c r="MJM58" s="96"/>
      <c r="MJN58" s="96"/>
      <c r="MJO58" s="96"/>
      <c r="MJP58" s="96"/>
      <c r="MJQ58" s="96"/>
      <c r="MJR58" s="96"/>
      <c r="MJS58" s="96"/>
      <c r="MJT58" s="96"/>
      <c r="MJU58" s="96"/>
      <c r="MJV58" s="96"/>
      <c r="MJW58" s="96"/>
      <c r="MJX58" s="96"/>
      <c r="MJY58" s="96"/>
      <c r="MJZ58" s="96"/>
      <c r="MKA58" s="96"/>
      <c r="MKB58" s="96"/>
      <c r="MKC58" s="96"/>
      <c r="MKD58" s="96"/>
      <c r="MKE58" s="96"/>
      <c r="MKF58" s="83"/>
      <c r="MKG58" s="97"/>
      <c r="MKH58" s="90"/>
      <c r="MKI58" s="91"/>
      <c r="MKJ58" s="103"/>
      <c r="MKK58" s="104"/>
      <c r="MKL58" s="105"/>
      <c r="MKM58" s="118"/>
      <c r="MKN58" s="96"/>
      <c r="MKO58" s="86"/>
      <c r="MKP58" s="96"/>
      <c r="MKQ58" s="96"/>
      <c r="MKR58" s="96"/>
      <c r="MKS58" s="96"/>
      <c r="MKT58" s="96"/>
      <c r="MKU58" s="96"/>
      <c r="MKV58" s="96"/>
      <c r="MKW58" s="96"/>
      <c r="MKX58" s="96"/>
      <c r="MKY58" s="96"/>
      <c r="MKZ58" s="96"/>
      <c r="MLA58" s="96"/>
      <c r="MLB58" s="96"/>
      <c r="MLC58" s="96"/>
      <c r="MLD58" s="96"/>
      <c r="MLE58" s="96"/>
      <c r="MLF58" s="96"/>
      <c r="MLG58" s="96"/>
      <c r="MLH58" s="96"/>
      <c r="MLI58" s="96"/>
      <c r="MLJ58" s="96"/>
      <c r="MLK58" s="83"/>
      <c r="MLL58" s="97"/>
      <c r="MLM58" s="90"/>
      <c r="MLN58" s="91"/>
      <c r="MLO58" s="103"/>
      <c r="MLP58" s="104"/>
      <c r="MLQ58" s="105"/>
      <c r="MLR58" s="118"/>
      <c r="MLS58" s="96"/>
      <c r="MLT58" s="86"/>
      <c r="MLU58" s="96"/>
      <c r="MLV58" s="96"/>
      <c r="MLW58" s="96"/>
      <c r="MLX58" s="96"/>
      <c r="MLY58" s="96"/>
      <c r="MLZ58" s="96"/>
      <c r="MMA58" s="96"/>
      <c r="MMB58" s="96"/>
      <c r="MMC58" s="96"/>
      <c r="MMD58" s="96"/>
      <c r="MME58" s="96"/>
      <c r="MMF58" s="96"/>
      <c r="MMG58" s="96"/>
      <c r="MMH58" s="96"/>
      <c r="MMI58" s="96"/>
      <c r="MMJ58" s="96"/>
      <c r="MMK58" s="96"/>
      <c r="MML58" s="96"/>
      <c r="MMM58" s="96"/>
      <c r="MMN58" s="96"/>
      <c r="MMO58" s="96"/>
      <c r="MMP58" s="83"/>
      <c r="MMQ58" s="97"/>
      <c r="MMR58" s="90"/>
      <c r="MMS58" s="91"/>
      <c r="MMT58" s="103"/>
      <c r="MMU58" s="104"/>
      <c r="MMV58" s="105"/>
      <c r="MMW58" s="118"/>
      <c r="MMX58" s="96"/>
      <c r="MMY58" s="86"/>
      <c r="MMZ58" s="96"/>
      <c r="MNA58" s="96"/>
      <c r="MNB58" s="96"/>
      <c r="MNC58" s="96"/>
      <c r="MND58" s="96"/>
      <c r="MNE58" s="96"/>
      <c r="MNF58" s="96"/>
      <c r="MNG58" s="96"/>
      <c r="MNH58" s="96"/>
      <c r="MNI58" s="96"/>
      <c r="MNJ58" s="96"/>
      <c r="MNK58" s="96"/>
      <c r="MNL58" s="96"/>
      <c r="MNM58" s="96"/>
      <c r="MNN58" s="96"/>
      <c r="MNO58" s="96"/>
      <c r="MNP58" s="96"/>
      <c r="MNQ58" s="96"/>
      <c r="MNR58" s="96"/>
      <c r="MNS58" s="96"/>
      <c r="MNT58" s="96"/>
      <c r="MNU58" s="83"/>
      <c r="MNV58" s="97"/>
      <c r="MNW58" s="90"/>
      <c r="MNX58" s="91"/>
      <c r="MNY58" s="103"/>
      <c r="MNZ58" s="104"/>
      <c r="MOA58" s="105"/>
      <c r="MOB58" s="118"/>
      <c r="MOC58" s="96"/>
      <c r="MOD58" s="86"/>
      <c r="MOE58" s="96"/>
      <c r="MOF58" s="96"/>
      <c r="MOG58" s="96"/>
      <c r="MOH58" s="96"/>
      <c r="MOI58" s="96"/>
      <c r="MOJ58" s="96"/>
      <c r="MOK58" s="96"/>
      <c r="MOL58" s="96"/>
      <c r="MOM58" s="96"/>
      <c r="MON58" s="96"/>
      <c r="MOO58" s="96"/>
      <c r="MOP58" s="96"/>
      <c r="MOQ58" s="96"/>
      <c r="MOR58" s="96"/>
      <c r="MOS58" s="96"/>
      <c r="MOT58" s="96"/>
      <c r="MOU58" s="96"/>
      <c r="MOV58" s="96"/>
      <c r="MOW58" s="96"/>
      <c r="MOX58" s="96"/>
      <c r="MOY58" s="96"/>
      <c r="MOZ58" s="83"/>
      <c r="MPA58" s="97"/>
      <c r="MPB58" s="90"/>
      <c r="MPC58" s="91"/>
      <c r="MPD58" s="103"/>
      <c r="MPE58" s="104"/>
      <c r="MPF58" s="105"/>
      <c r="MPG58" s="118"/>
      <c r="MPH58" s="96"/>
      <c r="MPI58" s="86"/>
      <c r="MPJ58" s="96"/>
      <c r="MPK58" s="96"/>
      <c r="MPL58" s="96"/>
      <c r="MPM58" s="96"/>
      <c r="MPN58" s="96"/>
      <c r="MPO58" s="96"/>
      <c r="MPP58" s="96"/>
      <c r="MPQ58" s="96"/>
      <c r="MPR58" s="96"/>
      <c r="MPS58" s="96"/>
      <c r="MPT58" s="96"/>
      <c r="MPU58" s="96"/>
      <c r="MPV58" s="96"/>
      <c r="MPW58" s="96"/>
      <c r="MPX58" s="96"/>
      <c r="MPY58" s="96"/>
      <c r="MPZ58" s="96"/>
      <c r="MQA58" s="96"/>
      <c r="MQB58" s="96"/>
      <c r="MQC58" s="96"/>
      <c r="MQD58" s="96"/>
      <c r="MQE58" s="83"/>
      <c r="MQF58" s="97"/>
      <c r="MQG58" s="90"/>
      <c r="MQH58" s="91"/>
      <c r="MQI58" s="103"/>
      <c r="MQJ58" s="104"/>
      <c r="MQK58" s="105"/>
      <c r="MQL58" s="118"/>
      <c r="MQM58" s="96"/>
      <c r="MQN58" s="86"/>
      <c r="MQO58" s="96"/>
      <c r="MQP58" s="96"/>
      <c r="MQQ58" s="96"/>
      <c r="MQR58" s="96"/>
      <c r="MQS58" s="96"/>
      <c r="MQT58" s="96"/>
      <c r="MQU58" s="96"/>
      <c r="MQV58" s="96"/>
      <c r="MQW58" s="96"/>
      <c r="MQX58" s="96"/>
      <c r="MQY58" s="96"/>
      <c r="MQZ58" s="96"/>
      <c r="MRA58" s="96"/>
      <c r="MRB58" s="96"/>
      <c r="MRC58" s="96"/>
      <c r="MRD58" s="96"/>
      <c r="MRE58" s="96"/>
      <c r="MRF58" s="96"/>
      <c r="MRG58" s="96"/>
      <c r="MRH58" s="96"/>
      <c r="MRI58" s="96"/>
      <c r="MRJ58" s="83"/>
      <c r="MRK58" s="97"/>
      <c r="MRL58" s="90"/>
      <c r="MRM58" s="91"/>
      <c r="MRN58" s="103"/>
      <c r="MRO58" s="104"/>
      <c r="MRP58" s="105"/>
      <c r="MRQ58" s="118"/>
      <c r="MRR58" s="96"/>
      <c r="MRS58" s="86"/>
      <c r="MRT58" s="96"/>
      <c r="MRU58" s="96"/>
      <c r="MRV58" s="96"/>
      <c r="MRW58" s="96"/>
      <c r="MRX58" s="96"/>
      <c r="MRY58" s="96"/>
      <c r="MRZ58" s="96"/>
      <c r="MSA58" s="96"/>
      <c r="MSB58" s="96"/>
      <c r="MSC58" s="96"/>
      <c r="MSD58" s="96"/>
      <c r="MSE58" s="96"/>
      <c r="MSF58" s="96"/>
      <c r="MSG58" s="96"/>
      <c r="MSH58" s="96"/>
      <c r="MSI58" s="96"/>
      <c r="MSJ58" s="96"/>
      <c r="MSK58" s="96"/>
      <c r="MSL58" s="96"/>
      <c r="MSM58" s="96"/>
      <c r="MSN58" s="96"/>
      <c r="MSO58" s="83"/>
      <c r="MSP58" s="97"/>
      <c r="MSQ58" s="90"/>
      <c r="MSR58" s="91"/>
      <c r="MSS58" s="103"/>
      <c r="MST58" s="104"/>
      <c r="MSU58" s="105"/>
      <c r="MSV58" s="118"/>
      <c r="MSW58" s="96"/>
      <c r="MSX58" s="86"/>
      <c r="MSY58" s="96"/>
      <c r="MSZ58" s="96"/>
      <c r="MTA58" s="96"/>
      <c r="MTB58" s="96"/>
      <c r="MTC58" s="96"/>
      <c r="MTD58" s="96"/>
      <c r="MTE58" s="96"/>
      <c r="MTF58" s="96"/>
      <c r="MTG58" s="96"/>
      <c r="MTH58" s="96"/>
      <c r="MTI58" s="96"/>
      <c r="MTJ58" s="96"/>
      <c r="MTK58" s="96"/>
      <c r="MTL58" s="96"/>
      <c r="MTM58" s="96"/>
      <c r="MTN58" s="96"/>
      <c r="MTO58" s="96"/>
      <c r="MTP58" s="96"/>
      <c r="MTQ58" s="96"/>
      <c r="MTR58" s="96"/>
      <c r="MTS58" s="96"/>
      <c r="MTT58" s="83"/>
      <c r="MTU58" s="97"/>
      <c r="MTV58" s="90"/>
      <c r="MTW58" s="91"/>
      <c r="MTX58" s="103"/>
      <c r="MTY58" s="104"/>
      <c r="MTZ58" s="105"/>
      <c r="MUA58" s="118"/>
      <c r="MUB58" s="96"/>
      <c r="MUC58" s="86"/>
      <c r="MUD58" s="96"/>
      <c r="MUE58" s="96"/>
      <c r="MUF58" s="96"/>
      <c r="MUG58" s="96"/>
      <c r="MUH58" s="96"/>
      <c r="MUI58" s="96"/>
      <c r="MUJ58" s="96"/>
      <c r="MUK58" s="96"/>
      <c r="MUL58" s="96"/>
      <c r="MUM58" s="96"/>
      <c r="MUN58" s="96"/>
      <c r="MUO58" s="96"/>
      <c r="MUP58" s="96"/>
      <c r="MUQ58" s="96"/>
      <c r="MUR58" s="96"/>
      <c r="MUS58" s="96"/>
      <c r="MUT58" s="96"/>
      <c r="MUU58" s="96"/>
      <c r="MUV58" s="96"/>
      <c r="MUW58" s="96"/>
      <c r="MUX58" s="96"/>
      <c r="MUY58" s="83"/>
      <c r="MUZ58" s="97"/>
      <c r="MVA58" s="90"/>
      <c r="MVB58" s="91"/>
      <c r="MVC58" s="103"/>
      <c r="MVD58" s="104"/>
      <c r="MVE58" s="105"/>
      <c r="MVF58" s="118"/>
      <c r="MVG58" s="96"/>
      <c r="MVH58" s="86"/>
      <c r="MVI58" s="96"/>
      <c r="MVJ58" s="96"/>
      <c r="MVK58" s="96"/>
      <c r="MVL58" s="96"/>
      <c r="MVM58" s="96"/>
      <c r="MVN58" s="96"/>
      <c r="MVO58" s="96"/>
      <c r="MVP58" s="96"/>
      <c r="MVQ58" s="96"/>
      <c r="MVR58" s="96"/>
      <c r="MVS58" s="96"/>
      <c r="MVT58" s="96"/>
      <c r="MVU58" s="96"/>
      <c r="MVV58" s="96"/>
      <c r="MVW58" s="96"/>
      <c r="MVX58" s="96"/>
      <c r="MVY58" s="96"/>
      <c r="MVZ58" s="96"/>
      <c r="MWA58" s="96"/>
      <c r="MWB58" s="96"/>
      <c r="MWC58" s="96"/>
      <c r="MWD58" s="83"/>
      <c r="MWE58" s="97"/>
      <c r="MWF58" s="90"/>
      <c r="MWG58" s="91"/>
      <c r="MWH58" s="103"/>
      <c r="MWI58" s="104"/>
      <c r="MWJ58" s="105"/>
      <c r="MWK58" s="118"/>
      <c r="MWL58" s="96"/>
      <c r="MWM58" s="86"/>
      <c r="MWN58" s="96"/>
      <c r="MWO58" s="96"/>
      <c r="MWP58" s="96"/>
      <c r="MWQ58" s="96"/>
      <c r="MWR58" s="96"/>
      <c r="MWS58" s="96"/>
      <c r="MWT58" s="96"/>
      <c r="MWU58" s="96"/>
      <c r="MWV58" s="96"/>
      <c r="MWW58" s="96"/>
      <c r="MWX58" s="96"/>
      <c r="MWY58" s="96"/>
      <c r="MWZ58" s="96"/>
      <c r="MXA58" s="96"/>
      <c r="MXB58" s="96"/>
      <c r="MXC58" s="96"/>
      <c r="MXD58" s="96"/>
      <c r="MXE58" s="96"/>
      <c r="MXF58" s="96"/>
      <c r="MXG58" s="96"/>
      <c r="MXH58" s="96"/>
      <c r="MXI58" s="83"/>
      <c r="MXJ58" s="97"/>
      <c r="MXK58" s="90"/>
      <c r="MXL58" s="91"/>
      <c r="MXM58" s="103"/>
      <c r="MXN58" s="104"/>
      <c r="MXO58" s="105"/>
      <c r="MXP58" s="118"/>
      <c r="MXQ58" s="96"/>
      <c r="MXR58" s="86"/>
      <c r="MXS58" s="96"/>
      <c r="MXT58" s="96"/>
      <c r="MXU58" s="96"/>
      <c r="MXV58" s="96"/>
      <c r="MXW58" s="96"/>
      <c r="MXX58" s="96"/>
      <c r="MXY58" s="96"/>
      <c r="MXZ58" s="96"/>
      <c r="MYA58" s="96"/>
      <c r="MYB58" s="96"/>
      <c r="MYC58" s="96"/>
      <c r="MYD58" s="96"/>
      <c r="MYE58" s="96"/>
      <c r="MYF58" s="96"/>
      <c r="MYG58" s="96"/>
      <c r="MYH58" s="96"/>
      <c r="MYI58" s="96"/>
      <c r="MYJ58" s="96"/>
      <c r="MYK58" s="96"/>
      <c r="MYL58" s="96"/>
      <c r="MYM58" s="96"/>
      <c r="MYN58" s="83"/>
      <c r="MYO58" s="97"/>
      <c r="MYP58" s="90"/>
      <c r="MYQ58" s="91"/>
      <c r="MYR58" s="103"/>
      <c r="MYS58" s="104"/>
      <c r="MYT58" s="105"/>
      <c r="MYU58" s="118"/>
      <c r="MYV58" s="96"/>
      <c r="MYW58" s="86"/>
      <c r="MYX58" s="96"/>
      <c r="MYY58" s="96"/>
      <c r="MYZ58" s="96"/>
      <c r="MZA58" s="96"/>
      <c r="MZB58" s="96"/>
      <c r="MZC58" s="96"/>
      <c r="MZD58" s="96"/>
      <c r="MZE58" s="96"/>
      <c r="MZF58" s="96"/>
      <c r="MZG58" s="96"/>
      <c r="MZH58" s="96"/>
      <c r="MZI58" s="96"/>
      <c r="MZJ58" s="96"/>
      <c r="MZK58" s="96"/>
      <c r="MZL58" s="96"/>
      <c r="MZM58" s="96"/>
      <c r="MZN58" s="96"/>
      <c r="MZO58" s="96"/>
      <c r="MZP58" s="96"/>
      <c r="MZQ58" s="96"/>
      <c r="MZR58" s="96"/>
      <c r="MZS58" s="83"/>
      <c r="MZT58" s="97"/>
      <c r="MZU58" s="90"/>
      <c r="MZV58" s="91"/>
      <c r="MZW58" s="103"/>
      <c r="MZX58" s="104"/>
      <c r="MZY58" s="105"/>
      <c r="MZZ58" s="118"/>
      <c r="NAA58" s="96"/>
      <c r="NAB58" s="86"/>
      <c r="NAC58" s="96"/>
      <c r="NAD58" s="96"/>
      <c r="NAE58" s="96"/>
      <c r="NAF58" s="96"/>
      <c r="NAG58" s="96"/>
      <c r="NAH58" s="96"/>
      <c r="NAI58" s="96"/>
      <c r="NAJ58" s="96"/>
      <c r="NAK58" s="96"/>
      <c r="NAL58" s="96"/>
      <c r="NAM58" s="96"/>
      <c r="NAN58" s="96"/>
      <c r="NAO58" s="96"/>
      <c r="NAP58" s="96"/>
      <c r="NAQ58" s="96"/>
      <c r="NAR58" s="96"/>
      <c r="NAS58" s="96"/>
      <c r="NAT58" s="96"/>
      <c r="NAU58" s="96"/>
      <c r="NAV58" s="96"/>
      <c r="NAW58" s="96"/>
      <c r="NAX58" s="83"/>
      <c r="NAY58" s="97"/>
      <c r="NAZ58" s="90"/>
      <c r="NBA58" s="91"/>
      <c r="NBB58" s="103"/>
      <c r="NBC58" s="104"/>
      <c r="NBD58" s="105"/>
      <c r="NBE58" s="118"/>
      <c r="NBF58" s="96"/>
      <c r="NBG58" s="86"/>
      <c r="NBH58" s="96"/>
      <c r="NBI58" s="96"/>
      <c r="NBJ58" s="96"/>
      <c r="NBK58" s="96"/>
      <c r="NBL58" s="96"/>
      <c r="NBM58" s="96"/>
      <c r="NBN58" s="96"/>
      <c r="NBO58" s="96"/>
      <c r="NBP58" s="96"/>
      <c r="NBQ58" s="96"/>
      <c r="NBR58" s="96"/>
      <c r="NBS58" s="96"/>
      <c r="NBT58" s="96"/>
      <c r="NBU58" s="96"/>
      <c r="NBV58" s="96"/>
      <c r="NBW58" s="96"/>
      <c r="NBX58" s="96"/>
      <c r="NBY58" s="96"/>
      <c r="NBZ58" s="96"/>
      <c r="NCA58" s="96"/>
      <c r="NCB58" s="96"/>
      <c r="NCC58" s="83"/>
      <c r="NCD58" s="97"/>
      <c r="NCE58" s="90"/>
      <c r="NCF58" s="91"/>
      <c r="NCG58" s="103"/>
      <c r="NCH58" s="104"/>
      <c r="NCI58" s="105"/>
      <c r="NCJ58" s="118"/>
      <c r="NCK58" s="96"/>
      <c r="NCL58" s="86"/>
      <c r="NCM58" s="96"/>
      <c r="NCN58" s="96"/>
      <c r="NCO58" s="96"/>
      <c r="NCP58" s="96"/>
      <c r="NCQ58" s="96"/>
      <c r="NCR58" s="96"/>
      <c r="NCS58" s="96"/>
      <c r="NCT58" s="96"/>
      <c r="NCU58" s="96"/>
      <c r="NCV58" s="96"/>
      <c r="NCW58" s="96"/>
      <c r="NCX58" s="96"/>
      <c r="NCY58" s="96"/>
      <c r="NCZ58" s="96"/>
      <c r="NDA58" s="96"/>
      <c r="NDB58" s="96"/>
      <c r="NDC58" s="96"/>
      <c r="NDD58" s="96"/>
      <c r="NDE58" s="96"/>
      <c r="NDF58" s="96"/>
      <c r="NDG58" s="96"/>
      <c r="NDH58" s="83"/>
      <c r="NDI58" s="97"/>
      <c r="NDJ58" s="90"/>
      <c r="NDK58" s="91"/>
      <c r="NDL58" s="103"/>
      <c r="NDM58" s="104"/>
      <c r="NDN58" s="105"/>
      <c r="NDO58" s="118"/>
      <c r="NDP58" s="96"/>
      <c r="NDQ58" s="86"/>
      <c r="NDR58" s="96"/>
      <c r="NDS58" s="96"/>
      <c r="NDT58" s="96"/>
      <c r="NDU58" s="96"/>
      <c r="NDV58" s="96"/>
      <c r="NDW58" s="96"/>
      <c r="NDX58" s="96"/>
      <c r="NDY58" s="96"/>
      <c r="NDZ58" s="96"/>
      <c r="NEA58" s="96"/>
      <c r="NEB58" s="96"/>
      <c r="NEC58" s="96"/>
      <c r="NED58" s="96"/>
      <c r="NEE58" s="96"/>
      <c r="NEF58" s="96"/>
      <c r="NEG58" s="96"/>
      <c r="NEH58" s="96"/>
      <c r="NEI58" s="96"/>
      <c r="NEJ58" s="96"/>
      <c r="NEK58" s="96"/>
      <c r="NEL58" s="96"/>
      <c r="NEM58" s="83"/>
      <c r="NEN58" s="97"/>
      <c r="NEO58" s="90"/>
      <c r="NEP58" s="91"/>
      <c r="NEQ58" s="103"/>
      <c r="NER58" s="104"/>
      <c r="NES58" s="105"/>
      <c r="NET58" s="118"/>
      <c r="NEU58" s="96"/>
      <c r="NEV58" s="86"/>
      <c r="NEW58" s="96"/>
      <c r="NEX58" s="96"/>
      <c r="NEY58" s="96"/>
      <c r="NEZ58" s="96"/>
      <c r="NFA58" s="96"/>
      <c r="NFB58" s="96"/>
      <c r="NFC58" s="96"/>
      <c r="NFD58" s="96"/>
      <c r="NFE58" s="96"/>
      <c r="NFF58" s="96"/>
      <c r="NFG58" s="96"/>
      <c r="NFH58" s="96"/>
      <c r="NFI58" s="96"/>
      <c r="NFJ58" s="96"/>
      <c r="NFK58" s="96"/>
      <c r="NFL58" s="96"/>
      <c r="NFM58" s="96"/>
      <c r="NFN58" s="96"/>
      <c r="NFO58" s="96"/>
      <c r="NFP58" s="96"/>
      <c r="NFQ58" s="96"/>
      <c r="NFR58" s="83"/>
      <c r="NFS58" s="97"/>
      <c r="NFT58" s="90"/>
      <c r="NFU58" s="91"/>
      <c r="NFV58" s="103"/>
      <c r="NFW58" s="104"/>
      <c r="NFX58" s="105"/>
      <c r="NFY58" s="118"/>
      <c r="NFZ58" s="96"/>
      <c r="NGA58" s="86"/>
      <c r="NGB58" s="96"/>
      <c r="NGC58" s="96"/>
      <c r="NGD58" s="96"/>
      <c r="NGE58" s="96"/>
      <c r="NGF58" s="96"/>
      <c r="NGG58" s="96"/>
      <c r="NGH58" s="96"/>
      <c r="NGI58" s="96"/>
      <c r="NGJ58" s="96"/>
      <c r="NGK58" s="96"/>
      <c r="NGL58" s="96"/>
      <c r="NGM58" s="96"/>
      <c r="NGN58" s="96"/>
      <c r="NGO58" s="96"/>
      <c r="NGP58" s="96"/>
      <c r="NGQ58" s="96"/>
      <c r="NGR58" s="96"/>
      <c r="NGS58" s="96"/>
      <c r="NGT58" s="96"/>
      <c r="NGU58" s="96"/>
      <c r="NGV58" s="96"/>
      <c r="NGW58" s="83"/>
      <c r="NGX58" s="97"/>
      <c r="NGY58" s="90"/>
      <c r="NGZ58" s="91"/>
      <c r="NHA58" s="103"/>
      <c r="NHB58" s="104"/>
      <c r="NHC58" s="105"/>
      <c r="NHD58" s="118"/>
      <c r="NHE58" s="96"/>
      <c r="NHF58" s="86"/>
      <c r="NHG58" s="96"/>
      <c r="NHH58" s="96"/>
      <c r="NHI58" s="96"/>
      <c r="NHJ58" s="96"/>
      <c r="NHK58" s="96"/>
      <c r="NHL58" s="96"/>
      <c r="NHM58" s="96"/>
      <c r="NHN58" s="96"/>
      <c r="NHO58" s="96"/>
      <c r="NHP58" s="96"/>
      <c r="NHQ58" s="96"/>
      <c r="NHR58" s="96"/>
      <c r="NHS58" s="96"/>
      <c r="NHT58" s="96"/>
      <c r="NHU58" s="96"/>
      <c r="NHV58" s="96"/>
      <c r="NHW58" s="96"/>
      <c r="NHX58" s="96"/>
      <c r="NHY58" s="96"/>
      <c r="NHZ58" s="96"/>
      <c r="NIA58" s="96"/>
      <c r="NIB58" s="83"/>
      <c r="NIC58" s="97"/>
      <c r="NID58" s="90"/>
      <c r="NIE58" s="91"/>
      <c r="NIF58" s="103"/>
      <c r="NIG58" s="104"/>
      <c r="NIH58" s="105"/>
      <c r="NII58" s="118"/>
      <c r="NIJ58" s="96"/>
      <c r="NIK58" s="86"/>
      <c r="NIL58" s="96"/>
      <c r="NIM58" s="96"/>
      <c r="NIN58" s="96"/>
      <c r="NIO58" s="96"/>
      <c r="NIP58" s="96"/>
      <c r="NIQ58" s="96"/>
      <c r="NIR58" s="96"/>
      <c r="NIS58" s="96"/>
      <c r="NIT58" s="96"/>
      <c r="NIU58" s="96"/>
      <c r="NIV58" s="96"/>
      <c r="NIW58" s="96"/>
      <c r="NIX58" s="96"/>
      <c r="NIY58" s="96"/>
      <c r="NIZ58" s="96"/>
      <c r="NJA58" s="96"/>
      <c r="NJB58" s="96"/>
      <c r="NJC58" s="96"/>
      <c r="NJD58" s="96"/>
      <c r="NJE58" s="96"/>
      <c r="NJF58" s="96"/>
      <c r="NJG58" s="83"/>
      <c r="NJH58" s="97"/>
      <c r="NJI58" s="90"/>
      <c r="NJJ58" s="91"/>
      <c r="NJK58" s="103"/>
      <c r="NJL58" s="104"/>
      <c r="NJM58" s="105"/>
      <c r="NJN58" s="118"/>
      <c r="NJO58" s="96"/>
      <c r="NJP58" s="86"/>
      <c r="NJQ58" s="96"/>
      <c r="NJR58" s="96"/>
      <c r="NJS58" s="96"/>
      <c r="NJT58" s="96"/>
      <c r="NJU58" s="96"/>
      <c r="NJV58" s="96"/>
      <c r="NJW58" s="96"/>
      <c r="NJX58" s="96"/>
      <c r="NJY58" s="96"/>
      <c r="NJZ58" s="96"/>
      <c r="NKA58" s="96"/>
      <c r="NKB58" s="96"/>
      <c r="NKC58" s="96"/>
      <c r="NKD58" s="96"/>
      <c r="NKE58" s="96"/>
      <c r="NKF58" s="96"/>
      <c r="NKG58" s="96"/>
      <c r="NKH58" s="96"/>
      <c r="NKI58" s="96"/>
      <c r="NKJ58" s="96"/>
      <c r="NKK58" s="96"/>
      <c r="NKL58" s="83"/>
      <c r="NKM58" s="97"/>
      <c r="NKN58" s="90"/>
      <c r="NKO58" s="91"/>
      <c r="NKP58" s="103"/>
      <c r="NKQ58" s="104"/>
      <c r="NKR58" s="105"/>
      <c r="NKS58" s="118"/>
      <c r="NKT58" s="96"/>
      <c r="NKU58" s="86"/>
      <c r="NKV58" s="96"/>
      <c r="NKW58" s="96"/>
      <c r="NKX58" s="96"/>
      <c r="NKY58" s="96"/>
      <c r="NKZ58" s="96"/>
      <c r="NLA58" s="96"/>
      <c r="NLB58" s="96"/>
      <c r="NLC58" s="96"/>
      <c r="NLD58" s="96"/>
      <c r="NLE58" s="96"/>
      <c r="NLF58" s="96"/>
      <c r="NLG58" s="96"/>
      <c r="NLH58" s="96"/>
      <c r="NLI58" s="96"/>
      <c r="NLJ58" s="96"/>
      <c r="NLK58" s="96"/>
      <c r="NLL58" s="96"/>
      <c r="NLM58" s="96"/>
      <c r="NLN58" s="96"/>
      <c r="NLO58" s="96"/>
      <c r="NLP58" s="96"/>
      <c r="NLQ58" s="83"/>
      <c r="NLR58" s="97"/>
      <c r="NLS58" s="90"/>
      <c r="NLT58" s="91"/>
      <c r="NLU58" s="103"/>
      <c r="NLV58" s="104"/>
      <c r="NLW58" s="105"/>
      <c r="NLX58" s="118"/>
      <c r="NLY58" s="96"/>
      <c r="NLZ58" s="86"/>
      <c r="NMA58" s="96"/>
      <c r="NMB58" s="96"/>
      <c r="NMC58" s="96"/>
      <c r="NMD58" s="96"/>
      <c r="NME58" s="96"/>
      <c r="NMF58" s="96"/>
      <c r="NMG58" s="96"/>
      <c r="NMH58" s="96"/>
      <c r="NMI58" s="96"/>
      <c r="NMJ58" s="96"/>
      <c r="NMK58" s="96"/>
      <c r="NML58" s="96"/>
      <c r="NMM58" s="96"/>
      <c r="NMN58" s="96"/>
      <c r="NMO58" s="96"/>
      <c r="NMP58" s="96"/>
      <c r="NMQ58" s="96"/>
      <c r="NMR58" s="96"/>
      <c r="NMS58" s="96"/>
      <c r="NMT58" s="96"/>
      <c r="NMU58" s="96"/>
      <c r="NMV58" s="83"/>
      <c r="NMW58" s="97"/>
      <c r="NMX58" s="90"/>
      <c r="NMY58" s="91"/>
      <c r="NMZ58" s="103"/>
      <c r="NNA58" s="104"/>
      <c r="NNB58" s="105"/>
      <c r="NNC58" s="118"/>
      <c r="NND58" s="96"/>
      <c r="NNE58" s="86"/>
      <c r="NNF58" s="96"/>
      <c r="NNG58" s="96"/>
      <c r="NNH58" s="96"/>
      <c r="NNI58" s="96"/>
      <c r="NNJ58" s="96"/>
      <c r="NNK58" s="96"/>
      <c r="NNL58" s="96"/>
      <c r="NNM58" s="96"/>
      <c r="NNN58" s="96"/>
      <c r="NNO58" s="96"/>
      <c r="NNP58" s="96"/>
      <c r="NNQ58" s="96"/>
      <c r="NNR58" s="96"/>
      <c r="NNS58" s="96"/>
      <c r="NNT58" s="96"/>
      <c r="NNU58" s="96"/>
      <c r="NNV58" s="96"/>
      <c r="NNW58" s="96"/>
      <c r="NNX58" s="96"/>
      <c r="NNY58" s="96"/>
      <c r="NNZ58" s="96"/>
      <c r="NOA58" s="83"/>
      <c r="NOB58" s="97"/>
      <c r="NOC58" s="90"/>
      <c r="NOD58" s="91"/>
      <c r="NOE58" s="103"/>
      <c r="NOF58" s="104"/>
      <c r="NOG58" s="105"/>
      <c r="NOH58" s="118"/>
      <c r="NOI58" s="96"/>
      <c r="NOJ58" s="86"/>
      <c r="NOK58" s="96"/>
      <c r="NOL58" s="96"/>
      <c r="NOM58" s="96"/>
      <c r="NON58" s="96"/>
      <c r="NOO58" s="96"/>
      <c r="NOP58" s="96"/>
      <c r="NOQ58" s="96"/>
      <c r="NOR58" s="96"/>
      <c r="NOS58" s="96"/>
      <c r="NOT58" s="96"/>
      <c r="NOU58" s="96"/>
      <c r="NOV58" s="96"/>
      <c r="NOW58" s="96"/>
      <c r="NOX58" s="96"/>
      <c r="NOY58" s="96"/>
      <c r="NOZ58" s="96"/>
      <c r="NPA58" s="96"/>
      <c r="NPB58" s="96"/>
      <c r="NPC58" s="96"/>
      <c r="NPD58" s="96"/>
      <c r="NPE58" s="96"/>
      <c r="NPF58" s="83"/>
      <c r="NPG58" s="97"/>
      <c r="NPH58" s="90"/>
      <c r="NPI58" s="91"/>
      <c r="NPJ58" s="103"/>
      <c r="NPK58" s="104"/>
      <c r="NPL58" s="105"/>
      <c r="NPM58" s="118"/>
      <c r="NPN58" s="96"/>
      <c r="NPO58" s="86"/>
      <c r="NPP58" s="96"/>
      <c r="NPQ58" s="96"/>
      <c r="NPR58" s="96"/>
      <c r="NPS58" s="96"/>
      <c r="NPT58" s="96"/>
      <c r="NPU58" s="96"/>
      <c r="NPV58" s="96"/>
      <c r="NPW58" s="96"/>
      <c r="NPX58" s="96"/>
      <c r="NPY58" s="96"/>
      <c r="NPZ58" s="96"/>
      <c r="NQA58" s="96"/>
      <c r="NQB58" s="96"/>
      <c r="NQC58" s="96"/>
      <c r="NQD58" s="96"/>
      <c r="NQE58" s="96"/>
      <c r="NQF58" s="96"/>
      <c r="NQG58" s="96"/>
      <c r="NQH58" s="96"/>
      <c r="NQI58" s="96"/>
      <c r="NQJ58" s="96"/>
      <c r="NQK58" s="83"/>
      <c r="NQL58" s="97"/>
      <c r="NQM58" s="90"/>
      <c r="NQN58" s="91"/>
      <c r="NQO58" s="103"/>
      <c r="NQP58" s="104"/>
      <c r="NQQ58" s="105"/>
      <c r="NQR58" s="118"/>
      <c r="NQS58" s="96"/>
      <c r="NQT58" s="86"/>
      <c r="NQU58" s="96"/>
      <c r="NQV58" s="96"/>
      <c r="NQW58" s="96"/>
      <c r="NQX58" s="96"/>
      <c r="NQY58" s="96"/>
      <c r="NQZ58" s="96"/>
      <c r="NRA58" s="96"/>
      <c r="NRB58" s="96"/>
      <c r="NRC58" s="96"/>
      <c r="NRD58" s="96"/>
      <c r="NRE58" s="96"/>
      <c r="NRF58" s="96"/>
      <c r="NRG58" s="96"/>
      <c r="NRH58" s="96"/>
      <c r="NRI58" s="96"/>
      <c r="NRJ58" s="96"/>
      <c r="NRK58" s="96"/>
      <c r="NRL58" s="96"/>
      <c r="NRM58" s="96"/>
      <c r="NRN58" s="96"/>
      <c r="NRO58" s="96"/>
      <c r="NRP58" s="83"/>
      <c r="NRQ58" s="97"/>
      <c r="NRR58" s="90"/>
      <c r="NRS58" s="91"/>
      <c r="NRT58" s="103"/>
      <c r="NRU58" s="104"/>
      <c r="NRV58" s="105"/>
      <c r="NRW58" s="118"/>
      <c r="NRX58" s="96"/>
      <c r="NRY58" s="86"/>
      <c r="NRZ58" s="96"/>
      <c r="NSA58" s="96"/>
      <c r="NSB58" s="96"/>
      <c r="NSC58" s="96"/>
      <c r="NSD58" s="96"/>
      <c r="NSE58" s="96"/>
      <c r="NSF58" s="96"/>
      <c r="NSG58" s="96"/>
      <c r="NSH58" s="96"/>
      <c r="NSI58" s="96"/>
      <c r="NSJ58" s="96"/>
      <c r="NSK58" s="96"/>
      <c r="NSL58" s="96"/>
      <c r="NSM58" s="96"/>
      <c r="NSN58" s="96"/>
      <c r="NSO58" s="96"/>
      <c r="NSP58" s="96"/>
      <c r="NSQ58" s="96"/>
      <c r="NSR58" s="96"/>
      <c r="NSS58" s="96"/>
      <c r="NST58" s="96"/>
      <c r="NSU58" s="83"/>
      <c r="NSV58" s="97"/>
      <c r="NSW58" s="90"/>
      <c r="NSX58" s="91"/>
      <c r="NSY58" s="103"/>
      <c r="NSZ58" s="104"/>
      <c r="NTA58" s="105"/>
      <c r="NTB58" s="118"/>
      <c r="NTC58" s="96"/>
      <c r="NTD58" s="86"/>
      <c r="NTE58" s="96"/>
      <c r="NTF58" s="96"/>
      <c r="NTG58" s="96"/>
      <c r="NTH58" s="96"/>
      <c r="NTI58" s="96"/>
      <c r="NTJ58" s="96"/>
      <c r="NTK58" s="96"/>
      <c r="NTL58" s="96"/>
      <c r="NTM58" s="96"/>
      <c r="NTN58" s="96"/>
      <c r="NTO58" s="96"/>
      <c r="NTP58" s="96"/>
      <c r="NTQ58" s="96"/>
      <c r="NTR58" s="96"/>
      <c r="NTS58" s="96"/>
      <c r="NTT58" s="96"/>
      <c r="NTU58" s="96"/>
      <c r="NTV58" s="96"/>
      <c r="NTW58" s="96"/>
      <c r="NTX58" s="96"/>
      <c r="NTY58" s="96"/>
      <c r="NTZ58" s="83"/>
      <c r="NUA58" s="97"/>
      <c r="NUB58" s="90"/>
      <c r="NUC58" s="91"/>
      <c r="NUD58" s="103"/>
      <c r="NUE58" s="104"/>
      <c r="NUF58" s="105"/>
      <c r="NUG58" s="118"/>
      <c r="NUH58" s="96"/>
      <c r="NUI58" s="86"/>
      <c r="NUJ58" s="96"/>
      <c r="NUK58" s="96"/>
      <c r="NUL58" s="96"/>
      <c r="NUM58" s="96"/>
      <c r="NUN58" s="96"/>
      <c r="NUO58" s="96"/>
      <c r="NUP58" s="96"/>
      <c r="NUQ58" s="96"/>
      <c r="NUR58" s="96"/>
      <c r="NUS58" s="96"/>
      <c r="NUT58" s="96"/>
      <c r="NUU58" s="96"/>
      <c r="NUV58" s="96"/>
      <c r="NUW58" s="96"/>
      <c r="NUX58" s="96"/>
      <c r="NUY58" s="96"/>
      <c r="NUZ58" s="96"/>
      <c r="NVA58" s="96"/>
      <c r="NVB58" s="96"/>
      <c r="NVC58" s="96"/>
      <c r="NVD58" s="96"/>
      <c r="NVE58" s="83"/>
      <c r="NVF58" s="97"/>
      <c r="NVG58" s="90"/>
      <c r="NVH58" s="91"/>
      <c r="NVI58" s="103"/>
      <c r="NVJ58" s="104"/>
      <c r="NVK58" s="105"/>
      <c r="NVL58" s="118"/>
      <c r="NVM58" s="96"/>
      <c r="NVN58" s="86"/>
      <c r="NVO58" s="96"/>
      <c r="NVP58" s="96"/>
      <c r="NVQ58" s="96"/>
      <c r="NVR58" s="96"/>
      <c r="NVS58" s="96"/>
      <c r="NVT58" s="96"/>
      <c r="NVU58" s="96"/>
      <c r="NVV58" s="96"/>
      <c r="NVW58" s="96"/>
      <c r="NVX58" s="96"/>
      <c r="NVY58" s="96"/>
      <c r="NVZ58" s="96"/>
      <c r="NWA58" s="96"/>
      <c r="NWB58" s="96"/>
      <c r="NWC58" s="96"/>
      <c r="NWD58" s="96"/>
      <c r="NWE58" s="96"/>
      <c r="NWF58" s="96"/>
      <c r="NWG58" s="96"/>
      <c r="NWH58" s="96"/>
      <c r="NWI58" s="96"/>
      <c r="NWJ58" s="83"/>
      <c r="NWK58" s="97"/>
      <c r="NWL58" s="90"/>
      <c r="NWM58" s="91"/>
      <c r="NWN58" s="103"/>
      <c r="NWO58" s="104"/>
      <c r="NWP58" s="105"/>
      <c r="NWQ58" s="118"/>
      <c r="NWR58" s="96"/>
      <c r="NWS58" s="86"/>
      <c r="NWT58" s="96"/>
      <c r="NWU58" s="96"/>
      <c r="NWV58" s="96"/>
      <c r="NWW58" s="96"/>
      <c r="NWX58" s="96"/>
      <c r="NWY58" s="96"/>
      <c r="NWZ58" s="96"/>
      <c r="NXA58" s="96"/>
      <c r="NXB58" s="96"/>
      <c r="NXC58" s="96"/>
      <c r="NXD58" s="96"/>
      <c r="NXE58" s="96"/>
      <c r="NXF58" s="96"/>
      <c r="NXG58" s="96"/>
      <c r="NXH58" s="96"/>
      <c r="NXI58" s="96"/>
      <c r="NXJ58" s="96"/>
      <c r="NXK58" s="96"/>
      <c r="NXL58" s="96"/>
      <c r="NXM58" s="96"/>
      <c r="NXN58" s="96"/>
      <c r="NXO58" s="83"/>
      <c r="NXP58" s="97"/>
      <c r="NXQ58" s="90"/>
      <c r="NXR58" s="91"/>
      <c r="NXS58" s="103"/>
      <c r="NXT58" s="104"/>
      <c r="NXU58" s="105"/>
      <c r="NXV58" s="118"/>
      <c r="NXW58" s="96"/>
      <c r="NXX58" s="86"/>
      <c r="NXY58" s="96"/>
      <c r="NXZ58" s="96"/>
      <c r="NYA58" s="96"/>
      <c r="NYB58" s="96"/>
      <c r="NYC58" s="96"/>
      <c r="NYD58" s="96"/>
      <c r="NYE58" s="96"/>
      <c r="NYF58" s="96"/>
      <c r="NYG58" s="96"/>
      <c r="NYH58" s="96"/>
      <c r="NYI58" s="96"/>
      <c r="NYJ58" s="96"/>
      <c r="NYK58" s="96"/>
      <c r="NYL58" s="96"/>
      <c r="NYM58" s="96"/>
      <c r="NYN58" s="96"/>
      <c r="NYO58" s="96"/>
      <c r="NYP58" s="96"/>
      <c r="NYQ58" s="96"/>
      <c r="NYR58" s="96"/>
      <c r="NYS58" s="96"/>
      <c r="NYT58" s="83"/>
      <c r="NYU58" s="97"/>
      <c r="NYV58" s="90"/>
      <c r="NYW58" s="91"/>
      <c r="NYX58" s="103"/>
      <c r="NYY58" s="104"/>
      <c r="NYZ58" s="105"/>
      <c r="NZA58" s="118"/>
      <c r="NZB58" s="96"/>
      <c r="NZC58" s="86"/>
      <c r="NZD58" s="96"/>
      <c r="NZE58" s="96"/>
      <c r="NZF58" s="96"/>
      <c r="NZG58" s="96"/>
      <c r="NZH58" s="96"/>
      <c r="NZI58" s="96"/>
      <c r="NZJ58" s="96"/>
      <c r="NZK58" s="96"/>
      <c r="NZL58" s="96"/>
      <c r="NZM58" s="96"/>
      <c r="NZN58" s="96"/>
      <c r="NZO58" s="96"/>
      <c r="NZP58" s="96"/>
      <c r="NZQ58" s="96"/>
      <c r="NZR58" s="96"/>
      <c r="NZS58" s="96"/>
      <c r="NZT58" s="96"/>
      <c r="NZU58" s="96"/>
      <c r="NZV58" s="96"/>
      <c r="NZW58" s="96"/>
      <c r="NZX58" s="96"/>
      <c r="NZY58" s="83"/>
      <c r="NZZ58" s="97"/>
      <c r="OAA58" s="90"/>
      <c r="OAB58" s="91"/>
      <c r="OAC58" s="103"/>
      <c r="OAD58" s="104"/>
      <c r="OAE58" s="105"/>
      <c r="OAF58" s="118"/>
      <c r="OAG58" s="96"/>
      <c r="OAH58" s="86"/>
      <c r="OAI58" s="96"/>
      <c r="OAJ58" s="96"/>
      <c r="OAK58" s="96"/>
      <c r="OAL58" s="96"/>
      <c r="OAM58" s="96"/>
      <c r="OAN58" s="96"/>
      <c r="OAO58" s="96"/>
      <c r="OAP58" s="96"/>
      <c r="OAQ58" s="96"/>
      <c r="OAR58" s="96"/>
      <c r="OAS58" s="96"/>
      <c r="OAT58" s="96"/>
      <c r="OAU58" s="96"/>
      <c r="OAV58" s="96"/>
      <c r="OAW58" s="96"/>
      <c r="OAX58" s="96"/>
      <c r="OAY58" s="96"/>
      <c r="OAZ58" s="96"/>
      <c r="OBA58" s="96"/>
      <c r="OBB58" s="96"/>
      <c r="OBC58" s="96"/>
      <c r="OBD58" s="83"/>
      <c r="OBE58" s="97"/>
      <c r="OBF58" s="90"/>
      <c r="OBG58" s="91"/>
      <c r="OBH58" s="103"/>
      <c r="OBI58" s="104"/>
      <c r="OBJ58" s="105"/>
      <c r="OBK58" s="118"/>
      <c r="OBL58" s="96"/>
      <c r="OBM58" s="86"/>
      <c r="OBN58" s="96"/>
      <c r="OBO58" s="96"/>
      <c r="OBP58" s="96"/>
      <c r="OBQ58" s="96"/>
      <c r="OBR58" s="96"/>
      <c r="OBS58" s="96"/>
      <c r="OBT58" s="96"/>
      <c r="OBU58" s="96"/>
      <c r="OBV58" s="96"/>
      <c r="OBW58" s="96"/>
      <c r="OBX58" s="96"/>
      <c r="OBY58" s="96"/>
      <c r="OBZ58" s="96"/>
      <c r="OCA58" s="96"/>
      <c r="OCB58" s="96"/>
      <c r="OCC58" s="96"/>
      <c r="OCD58" s="96"/>
      <c r="OCE58" s="96"/>
      <c r="OCF58" s="96"/>
      <c r="OCG58" s="96"/>
      <c r="OCH58" s="96"/>
      <c r="OCI58" s="83"/>
      <c r="OCJ58" s="97"/>
      <c r="OCK58" s="90"/>
      <c r="OCL58" s="91"/>
      <c r="OCM58" s="103"/>
      <c r="OCN58" s="104"/>
      <c r="OCO58" s="105"/>
      <c r="OCP58" s="118"/>
      <c r="OCQ58" s="96"/>
      <c r="OCR58" s="86"/>
      <c r="OCS58" s="96"/>
      <c r="OCT58" s="96"/>
      <c r="OCU58" s="96"/>
      <c r="OCV58" s="96"/>
      <c r="OCW58" s="96"/>
      <c r="OCX58" s="96"/>
      <c r="OCY58" s="96"/>
      <c r="OCZ58" s="96"/>
      <c r="ODA58" s="96"/>
      <c r="ODB58" s="96"/>
      <c r="ODC58" s="96"/>
      <c r="ODD58" s="96"/>
      <c r="ODE58" s="96"/>
      <c r="ODF58" s="96"/>
      <c r="ODG58" s="96"/>
      <c r="ODH58" s="96"/>
      <c r="ODI58" s="96"/>
      <c r="ODJ58" s="96"/>
      <c r="ODK58" s="96"/>
      <c r="ODL58" s="96"/>
      <c r="ODM58" s="96"/>
      <c r="ODN58" s="83"/>
      <c r="ODO58" s="97"/>
      <c r="ODP58" s="90"/>
      <c r="ODQ58" s="91"/>
      <c r="ODR58" s="103"/>
      <c r="ODS58" s="104"/>
      <c r="ODT58" s="105"/>
      <c r="ODU58" s="118"/>
      <c r="ODV58" s="96"/>
      <c r="ODW58" s="86"/>
      <c r="ODX58" s="96"/>
      <c r="ODY58" s="96"/>
      <c r="ODZ58" s="96"/>
      <c r="OEA58" s="96"/>
      <c r="OEB58" s="96"/>
      <c r="OEC58" s="96"/>
      <c r="OED58" s="96"/>
      <c r="OEE58" s="96"/>
      <c r="OEF58" s="96"/>
      <c r="OEG58" s="96"/>
      <c r="OEH58" s="96"/>
      <c r="OEI58" s="96"/>
      <c r="OEJ58" s="96"/>
      <c r="OEK58" s="96"/>
      <c r="OEL58" s="96"/>
      <c r="OEM58" s="96"/>
      <c r="OEN58" s="96"/>
      <c r="OEO58" s="96"/>
      <c r="OEP58" s="96"/>
      <c r="OEQ58" s="96"/>
      <c r="OER58" s="96"/>
      <c r="OES58" s="83"/>
      <c r="OET58" s="97"/>
      <c r="OEU58" s="90"/>
      <c r="OEV58" s="91"/>
      <c r="OEW58" s="103"/>
      <c r="OEX58" s="104"/>
      <c r="OEY58" s="105"/>
      <c r="OEZ58" s="118"/>
      <c r="OFA58" s="96"/>
      <c r="OFB58" s="86"/>
      <c r="OFC58" s="96"/>
      <c r="OFD58" s="96"/>
      <c r="OFE58" s="96"/>
      <c r="OFF58" s="96"/>
      <c r="OFG58" s="96"/>
      <c r="OFH58" s="96"/>
      <c r="OFI58" s="96"/>
      <c r="OFJ58" s="96"/>
      <c r="OFK58" s="96"/>
      <c r="OFL58" s="96"/>
      <c r="OFM58" s="96"/>
      <c r="OFN58" s="96"/>
      <c r="OFO58" s="96"/>
      <c r="OFP58" s="96"/>
      <c r="OFQ58" s="96"/>
      <c r="OFR58" s="96"/>
      <c r="OFS58" s="96"/>
      <c r="OFT58" s="96"/>
      <c r="OFU58" s="96"/>
      <c r="OFV58" s="96"/>
      <c r="OFW58" s="96"/>
      <c r="OFX58" s="83"/>
      <c r="OFY58" s="97"/>
      <c r="OFZ58" s="90"/>
      <c r="OGA58" s="91"/>
      <c r="OGB58" s="103"/>
      <c r="OGC58" s="104"/>
      <c r="OGD58" s="105"/>
      <c r="OGE58" s="118"/>
      <c r="OGF58" s="96"/>
      <c r="OGG58" s="86"/>
      <c r="OGH58" s="96"/>
      <c r="OGI58" s="96"/>
      <c r="OGJ58" s="96"/>
      <c r="OGK58" s="96"/>
      <c r="OGL58" s="96"/>
      <c r="OGM58" s="96"/>
      <c r="OGN58" s="96"/>
      <c r="OGO58" s="96"/>
      <c r="OGP58" s="96"/>
      <c r="OGQ58" s="96"/>
      <c r="OGR58" s="96"/>
      <c r="OGS58" s="96"/>
      <c r="OGT58" s="96"/>
      <c r="OGU58" s="96"/>
      <c r="OGV58" s="96"/>
      <c r="OGW58" s="96"/>
      <c r="OGX58" s="96"/>
      <c r="OGY58" s="96"/>
      <c r="OGZ58" s="96"/>
      <c r="OHA58" s="96"/>
      <c r="OHB58" s="96"/>
      <c r="OHC58" s="83"/>
      <c r="OHD58" s="97"/>
      <c r="OHE58" s="90"/>
      <c r="OHF58" s="91"/>
      <c r="OHG58" s="103"/>
      <c r="OHH58" s="104"/>
      <c r="OHI58" s="105"/>
      <c r="OHJ58" s="118"/>
      <c r="OHK58" s="96"/>
      <c r="OHL58" s="86"/>
      <c r="OHM58" s="96"/>
      <c r="OHN58" s="96"/>
      <c r="OHO58" s="96"/>
      <c r="OHP58" s="96"/>
      <c r="OHQ58" s="96"/>
      <c r="OHR58" s="96"/>
      <c r="OHS58" s="96"/>
      <c r="OHT58" s="96"/>
      <c r="OHU58" s="96"/>
      <c r="OHV58" s="96"/>
      <c r="OHW58" s="96"/>
      <c r="OHX58" s="96"/>
      <c r="OHY58" s="96"/>
      <c r="OHZ58" s="96"/>
      <c r="OIA58" s="96"/>
      <c r="OIB58" s="96"/>
      <c r="OIC58" s="96"/>
      <c r="OID58" s="96"/>
      <c r="OIE58" s="96"/>
      <c r="OIF58" s="96"/>
      <c r="OIG58" s="96"/>
      <c r="OIH58" s="83"/>
      <c r="OII58" s="97"/>
      <c r="OIJ58" s="90"/>
      <c r="OIK58" s="91"/>
      <c r="OIL58" s="103"/>
      <c r="OIM58" s="104"/>
      <c r="OIN58" s="105"/>
      <c r="OIO58" s="118"/>
      <c r="OIP58" s="96"/>
      <c r="OIQ58" s="86"/>
      <c r="OIR58" s="96"/>
      <c r="OIS58" s="96"/>
      <c r="OIT58" s="96"/>
      <c r="OIU58" s="96"/>
      <c r="OIV58" s="96"/>
      <c r="OIW58" s="96"/>
      <c r="OIX58" s="96"/>
      <c r="OIY58" s="96"/>
      <c r="OIZ58" s="96"/>
      <c r="OJA58" s="96"/>
      <c r="OJB58" s="96"/>
      <c r="OJC58" s="96"/>
      <c r="OJD58" s="96"/>
      <c r="OJE58" s="96"/>
      <c r="OJF58" s="96"/>
      <c r="OJG58" s="96"/>
      <c r="OJH58" s="96"/>
      <c r="OJI58" s="96"/>
      <c r="OJJ58" s="96"/>
      <c r="OJK58" s="96"/>
      <c r="OJL58" s="96"/>
      <c r="OJM58" s="83"/>
      <c r="OJN58" s="97"/>
      <c r="OJO58" s="90"/>
      <c r="OJP58" s="91"/>
      <c r="OJQ58" s="103"/>
      <c r="OJR58" s="104"/>
      <c r="OJS58" s="105"/>
      <c r="OJT58" s="118"/>
      <c r="OJU58" s="96"/>
      <c r="OJV58" s="86"/>
      <c r="OJW58" s="96"/>
      <c r="OJX58" s="96"/>
      <c r="OJY58" s="96"/>
      <c r="OJZ58" s="96"/>
      <c r="OKA58" s="96"/>
      <c r="OKB58" s="96"/>
      <c r="OKC58" s="96"/>
      <c r="OKD58" s="96"/>
      <c r="OKE58" s="96"/>
      <c r="OKF58" s="96"/>
      <c r="OKG58" s="96"/>
      <c r="OKH58" s="96"/>
      <c r="OKI58" s="96"/>
      <c r="OKJ58" s="96"/>
      <c r="OKK58" s="96"/>
      <c r="OKL58" s="96"/>
      <c r="OKM58" s="96"/>
      <c r="OKN58" s="96"/>
      <c r="OKO58" s="96"/>
      <c r="OKP58" s="96"/>
      <c r="OKQ58" s="96"/>
      <c r="OKR58" s="83"/>
      <c r="OKS58" s="97"/>
      <c r="OKT58" s="90"/>
      <c r="OKU58" s="91"/>
      <c r="OKV58" s="103"/>
      <c r="OKW58" s="104"/>
      <c r="OKX58" s="105"/>
      <c r="OKY58" s="118"/>
      <c r="OKZ58" s="96"/>
      <c r="OLA58" s="86"/>
      <c r="OLB58" s="96"/>
      <c r="OLC58" s="96"/>
      <c r="OLD58" s="96"/>
      <c r="OLE58" s="96"/>
      <c r="OLF58" s="96"/>
      <c r="OLG58" s="96"/>
      <c r="OLH58" s="96"/>
      <c r="OLI58" s="96"/>
      <c r="OLJ58" s="96"/>
      <c r="OLK58" s="96"/>
      <c r="OLL58" s="96"/>
      <c r="OLM58" s="96"/>
      <c r="OLN58" s="96"/>
      <c r="OLO58" s="96"/>
      <c r="OLP58" s="96"/>
      <c r="OLQ58" s="96"/>
      <c r="OLR58" s="96"/>
      <c r="OLS58" s="96"/>
      <c r="OLT58" s="96"/>
      <c r="OLU58" s="96"/>
      <c r="OLV58" s="96"/>
      <c r="OLW58" s="83"/>
      <c r="OLX58" s="97"/>
      <c r="OLY58" s="90"/>
      <c r="OLZ58" s="91"/>
      <c r="OMA58" s="103"/>
      <c r="OMB58" s="104"/>
      <c r="OMC58" s="105"/>
      <c r="OMD58" s="118"/>
      <c r="OME58" s="96"/>
      <c r="OMF58" s="86"/>
      <c r="OMG58" s="96"/>
      <c r="OMH58" s="96"/>
      <c r="OMI58" s="96"/>
      <c r="OMJ58" s="96"/>
      <c r="OMK58" s="96"/>
      <c r="OML58" s="96"/>
      <c r="OMM58" s="96"/>
      <c r="OMN58" s="96"/>
      <c r="OMO58" s="96"/>
      <c r="OMP58" s="96"/>
      <c r="OMQ58" s="96"/>
      <c r="OMR58" s="96"/>
      <c r="OMS58" s="96"/>
      <c r="OMT58" s="96"/>
      <c r="OMU58" s="96"/>
      <c r="OMV58" s="96"/>
      <c r="OMW58" s="96"/>
      <c r="OMX58" s="96"/>
      <c r="OMY58" s="96"/>
      <c r="OMZ58" s="96"/>
      <c r="ONA58" s="96"/>
      <c r="ONB58" s="83"/>
      <c r="ONC58" s="97"/>
      <c r="OND58" s="90"/>
      <c r="ONE58" s="91"/>
      <c r="ONF58" s="103"/>
      <c r="ONG58" s="104"/>
      <c r="ONH58" s="105"/>
      <c r="ONI58" s="118"/>
      <c r="ONJ58" s="96"/>
      <c r="ONK58" s="86"/>
      <c r="ONL58" s="96"/>
      <c r="ONM58" s="96"/>
      <c r="ONN58" s="96"/>
      <c r="ONO58" s="96"/>
      <c r="ONP58" s="96"/>
      <c r="ONQ58" s="96"/>
      <c r="ONR58" s="96"/>
      <c r="ONS58" s="96"/>
      <c r="ONT58" s="96"/>
      <c r="ONU58" s="96"/>
      <c r="ONV58" s="96"/>
      <c r="ONW58" s="96"/>
      <c r="ONX58" s="96"/>
      <c r="ONY58" s="96"/>
      <c r="ONZ58" s="96"/>
      <c r="OOA58" s="96"/>
      <c r="OOB58" s="96"/>
      <c r="OOC58" s="96"/>
      <c r="OOD58" s="96"/>
      <c r="OOE58" s="96"/>
      <c r="OOF58" s="96"/>
      <c r="OOG58" s="83"/>
      <c r="OOH58" s="97"/>
      <c r="OOI58" s="90"/>
      <c r="OOJ58" s="91"/>
      <c r="OOK58" s="103"/>
      <c r="OOL58" s="104"/>
      <c r="OOM58" s="105"/>
      <c r="OON58" s="118"/>
      <c r="OOO58" s="96"/>
      <c r="OOP58" s="86"/>
      <c r="OOQ58" s="96"/>
      <c r="OOR58" s="96"/>
      <c r="OOS58" s="96"/>
      <c r="OOT58" s="96"/>
      <c r="OOU58" s="96"/>
      <c r="OOV58" s="96"/>
      <c r="OOW58" s="96"/>
      <c r="OOX58" s="96"/>
      <c r="OOY58" s="96"/>
      <c r="OOZ58" s="96"/>
      <c r="OPA58" s="96"/>
      <c r="OPB58" s="96"/>
      <c r="OPC58" s="96"/>
      <c r="OPD58" s="96"/>
      <c r="OPE58" s="96"/>
      <c r="OPF58" s="96"/>
      <c r="OPG58" s="96"/>
      <c r="OPH58" s="96"/>
      <c r="OPI58" s="96"/>
      <c r="OPJ58" s="96"/>
      <c r="OPK58" s="96"/>
      <c r="OPL58" s="83"/>
      <c r="OPM58" s="97"/>
      <c r="OPN58" s="90"/>
      <c r="OPO58" s="91"/>
      <c r="OPP58" s="103"/>
      <c r="OPQ58" s="104"/>
      <c r="OPR58" s="105"/>
      <c r="OPS58" s="118"/>
      <c r="OPT58" s="96"/>
      <c r="OPU58" s="86"/>
      <c r="OPV58" s="96"/>
      <c r="OPW58" s="96"/>
      <c r="OPX58" s="96"/>
      <c r="OPY58" s="96"/>
      <c r="OPZ58" s="96"/>
      <c r="OQA58" s="96"/>
      <c r="OQB58" s="96"/>
      <c r="OQC58" s="96"/>
      <c r="OQD58" s="96"/>
      <c r="OQE58" s="96"/>
      <c r="OQF58" s="96"/>
      <c r="OQG58" s="96"/>
      <c r="OQH58" s="96"/>
      <c r="OQI58" s="96"/>
      <c r="OQJ58" s="96"/>
      <c r="OQK58" s="96"/>
      <c r="OQL58" s="96"/>
      <c r="OQM58" s="96"/>
      <c r="OQN58" s="96"/>
      <c r="OQO58" s="96"/>
      <c r="OQP58" s="96"/>
      <c r="OQQ58" s="83"/>
      <c r="OQR58" s="97"/>
      <c r="OQS58" s="90"/>
      <c r="OQT58" s="91"/>
      <c r="OQU58" s="103"/>
      <c r="OQV58" s="104"/>
      <c r="OQW58" s="105"/>
      <c r="OQX58" s="118"/>
      <c r="OQY58" s="96"/>
      <c r="OQZ58" s="86"/>
      <c r="ORA58" s="96"/>
      <c r="ORB58" s="96"/>
      <c r="ORC58" s="96"/>
      <c r="ORD58" s="96"/>
      <c r="ORE58" s="96"/>
      <c r="ORF58" s="96"/>
      <c r="ORG58" s="96"/>
      <c r="ORH58" s="96"/>
      <c r="ORI58" s="96"/>
      <c r="ORJ58" s="96"/>
      <c r="ORK58" s="96"/>
      <c r="ORL58" s="96"/>
      <c r="ORM58" s="96"/>
      <c r="ORN58" s="96"/>
      <c r="ORO58" s="96"/>
      <c r="ORP58" s="96"/>
      <c r="ORQ58" s="96"/>
      <c r="ORR58" s="96"/>
      <c r="ORS58" s="96"/>
      <c r="ORT58" s="96"/>
      <c r="ORU58" s="96"/>
      <c r="ORV58" s="83"/>
      <c r="ORW58" s="97"/>
      <c r="ORX58" s="90"/>
      <c r="ORY58" s="91"/>
      <c r="ORZ58" s="103"/>
      <c r="OSA58" s="104"/>
      <c r="OSB58" s="105"/>
      <c r="OSC58" s="118"/>
      <c r="OSD58" s="96"/>
      <c r="OSE58" s="86"/>
      <c r="OSF58" s="96"/>
      <c r="OSG58" s="96"/>
      <c r="OSH58" s="96"/>
      <c r="OSI58" s="96"/>
      <c r="OSJ58" s="96"/>
      <c r="OSK58" s="96"/>
      <c r="OSL58" s="96"/>
      <c r="OSM58" s="96"/>
      <c r="OSN58" s="96"/>
      <c r="OSO58" s="96"/>
      <c r="OSP58" s="96"/>
      <c r="OSQ58" s="96"/>
      <c r="OSR58" s="96"/>
      <c r="OSS58" s="96"/>
      <c r="OST58" s="96"/>
      <c r="OSU58" s="96"/>
      <c r="OSV58" s="96"/>
      <c r="OSW58" s="96"/>
      <c r="OSX58" s="96"/>
      <c r="OSY58" s="96"/>
      <c r="OSZ58" s="96"/>
      <c r="OTA58" s="83"/>
      <c r="OTB58" s="97"/>
      <c r="OTC58" s="90"/>
      <c r="OTD58" s="91"/>
      <c r="OTE58" s="103"/>
      <c r="OTF58" s="104"/>
      <c r="OTG58" s="105"/>
      <c r="OTH58" s="118"/>
      <c r="OTI58" s="96"/>
      <c r="OTJ58" s="86"/>
      <c r="OTK58" s="96"/>
      <c r="OTL58" s="96"/>
      <c r="OTM58" s="96"/>
      <c r="OTN58" s="96"/>
      <c r="OTO58" s="96"/>
      <c r="OTP58" s="96"/>
      <c r="OTQ58" s="96"/>
      <c r="OTR58" s="96"/>
      <c r="OTS58" s="96"/>
      <c r="OTT58" s="96"/>
      <c r="OTU58" s="96"/>
      <c r="OTV58" s="96"/>
      <c r="OTW58" s="96"/>
      <c r="OTX58" s="96"/>
      <c r="OTY58" s="96"/>
      <c r="OTZ58" s="96"/>
      <c r="OUA58" s="96"/>
      <c r="OUB58" s="96"/>
      <c r="OUC58" s="96"/>
      <c r="OUD58" s="96"/>
      <c r="OUE58" s="96"/>
      <c r="OUF58" s="83"/>
      <c r="OUG58" s="97"/>
      <c r="OUH58" s="90"/>
      <c r="OUI58" s="91"/>
      <c r="OUJ58" s="103"/>
      <c r="OUK58" s="104"/>
      <c r="OUL58" s="105"/>
      <c r="OUM58" s="118"/>
      <c r="OUN58" s="96"/>
      <c r="OUO58" s="86"/>
      <c r="OUP58" s="96"/>
      <c r="OUQ58" s="96"/>
      <c r="OUR58" s="96"/>
      <c r="OUS58" s="96"/>
      <c r="OUT58" s="96"/>
      <c r="OUU58" s="96"/>
      <c r="OUV58" s="96"/>
      <c r="OUW58" s="96"/>
      <c r="OUX58" s="96"/>
      <c r="OUY58" s="96"/>
      <c r="OUZ58" s="96"/>
      <c r="OVA58" s="96"/>
      <c r="OVB58" s="96"/>
      <c r="OVC58" s="96"/>
      <c r="OVD58" s="96"/>
      <c r="OVE58" s="96"/>
      <c r="OVF58" s="96"/>
      <c r="OVG58" s="96"/>
      <c r="OVH58" s="96"/>
      <c r="OVI58" s="96"/>
      <c r="OVJ58" s="96"/>
      <c r="OVK58" s="83"/>
      <c r="OVL58" s="97"/>
      <c r="OVM58" s="90"/>
      <c r="OVN58" s="91"/>
      <c r="OVO58" s="103"/>
      <c r="OVP58" s="104"/>
      <c r="OVQ58" s="105"/>
      <c r="OVR58" s="118"/>
      <c r="OVS58" s="96"/>
      <c r="OVT58" s="86"/>
      <c r="OVU58" s="96"/>
      <c r="OVV58" s="96"/>
      <c r="OVW58" s="96"/>
      <c r="OVX58" s="96"/>
      <c r="OVY58" s="96"/>
      <c r="OVZ58" s="96"/>
      <c r="OWA58" s="96"/>
      <c r="OWB58" s="96"/>
      <c r="OWC58" s="96"/>
      <c r="OWD58" s="96"/>
      <c r="OWE58" s="96"/>
      <c r="OWF58" s="96"/>
      <c r="OWG58" s="96"/>
      <c r="OWH58" s="96"/>
      <c r="OWI58" s="96"/>
      <c r="OWJ58" s="96"/>
      <c r="OWK58" s="96"/>
      <c r="OWL58" s="96"/>
      <c r="OWM58" s="96"/>
      <c r="OWN58" s="96"/>
      <c r="OWO58" s="96"/>
      <c r="OWP58" s="83"/>
      <c r="OWQ58" s="97"/>
      <c r="OWR58" s="90"/>
      <c r="OWS58" s="91"/>
      <c r="OWT58" s="103"/>
      <c r="OWU58" s="104"/>
      <c r="OWV58" s="105"/>
      <c r="OWW58" s="118"/>
      <c r="OWX58" s="96"/>
      <c r="OWY58" s="86"/>
      <c r="OWZ58" s="96"/>
      <c r="OXA58" s="96"/>
      <c r="OXB58" s="96"/>
      <c r="OXC58" s="96"/>
      <c r="OXD58" s="96"/>
      <c r="OXE58" s="96"/>
      <c r="OXF58" s="96"/>
      <c r="OXG58" s="96"/>
      <c r="OXH58" s="96"/>
      <c r="OXI58" s="96"/>
      <c r="OXJ58" s="96"/>
      <c r="OXK58" s="96"/>
      <c r="OXL58" s="96"/>
      <c r="OXM58" s="96"/>
      <c r="OXN58" s="96"/>
      <c r="OXO58" s="96"/>
      <c r="OXP58" s="96"/>
      <c r="OXQ58" s="96"/>
      <c r="OXR58" s="96"/>
      <c r="OXS58" s="96"/>
      <c r="OXT58" s="96"/>
      <c r="OXU58" s="83"/>
      <c r="OXV58" s="97"/>
      <c r="OXW58" s="90"/>
      <c r="OXX58" s="91"/>
      <c r="OXY58" s="103"/>
      <c r="OXZ58" s="104"/>
      <c r="OYA58" s="105"/>
      <c r="OYB58" s="118"/>
      <c r="OYC58" s="96"/>
      <c r="OYD58" s="86"/>
      <c r="OYE58" s="96"/>
      <c r="OYF58" s="96"/>
      <c r="OYG58" s="96"/>
      <c r="OYH58" s="96"/>
      <c r="OYI58" s="96"/>
      <c r="OYJ58" s="96"/>
      <c r="OYK58" s="96"/>
      <c r="OYL58" s="96"/>
      <c r="OYM58" s="96"/>
      <c r="OYN58" s="96"/>
      <c r="OYO58" s="96"/>
      <c r="OYP58" s="96"/>
      <c r="OYQ58" s="96"/>
      <c r="OYR58" s="96"/>
      <c r="OYS58" s="96"/>
      <c r="OYT58" s="96"/>
      <c r="OYU58" s="96"/>
      <c r="OYV58" s="96"/>
      <c r="OYW58" s="96"/>
      <c r="OYX58" s="96"/>
      <c r="OYY58" s="96"/>
      <c r="OYZ58" s="83"/>
      <c r="OZA58" s="97"/>
      <c r="OZB58" s="90"/>
      <c r="OZC58" s="91"/>
      <c r="OZD58" s="103"/>
      <c r="OZE58" s="104"/>
      <c r="OZF58" s="105"/>
      <c r="OZG58" s="118"/>
      <c r="OZH58" s="96"/>
      <c r="OZI58" s="86"/>
      <c r="OZJ58" s="96"/>
      <c r="OZK58" s="96"/>
      <c r="OZL58" s="96"/>
      <c r="OZM58" s="96"/>
      <c r="OZN58" s="96"/>
      <c r="OZO58" s="96"/>
      <c r="OZP58" s="96"/>
      <c r="OZQ58" s="96"/>
      <c r="OZR58" s="96"/>
      <c r="OZS58" s="96"/>
      <c r="OZT58" s="96"/>
      <c r="OZU58" s="96"/>
      <c r="OZV58" s="96"/>
      <c r="OZW58" s="96"/>
      <c r="OZX58" s="96"/>
      <c r="OZY58" s="96"/>
      <c r="OZZ58" s="96"/>
      <c r="PAA58" s="96"/>
      <c r="PAB58" s="96"/>
      <c r="PAC58" s="96"/>
      <c r="PAD58" s="96"/>
      <c r="PAE58" s="83"/>
      <c r="PAF58" s="97"/>
      <c r="PAG58" s="90"/>
      <c r="PAH58" s="91"/>
      <c r="PAI58" s="103"/>
      <c r="PAJ58" s="104"/>
      <c r="PAK58" s="105"/>
      <c r="PAL58" s="118"/>
      <c r="PAM58" s="96"/>
      <c r="PAN58" s="86"/>
      <c r="PAO58" s="96"/>
      <c r="PAP58" s="96"/>
      <c r="PAQ58" s="96"/>
      <c r="PAR58" s="96"/>
      <c r="PAS58" s="96"/>
      <c r="PAT58" s="96"/>
      <c r="PAU58" s="96"/>
      <c r="PAV58" s="96"/>
      <c r="PAW58" s="96"/>
      <c r="PAX58" s="96"/>
      <c r="PAY58" s="96"/>
      <c r="PAZ58" s="96"/>
      <c r="PBA58" s="96"/>
      <c r="PBB58" s="96"/>
      <c r="PBC58" s="96"/>
      <c r="PBD58" s="96"/>
      <c r="PBE58" s="96"/>
      <c r="PBF58" s="96"/>
      <c r="PBG58" s="96"/>
      <c r="PBH58" s="96"/>
      <c r="PBI58" s="96"/>
      <c r="PBJ58" s="83"/>
      <c r="PBK58" s="97"/>
      <c r="PBL58" s="90"/>
      <c r="PBM58" s="91"/>
      <c r="PBN58" s="103"/>
      <c r="PBO58" s="104"/>
      <c r="PBP58" s="105"/>
      <c r="PBQ58" s="118"/>
      <c r="PBR58" s="96"/>
      <c r="PBS58" s="86"/>
      <c r="PBT58" s="96"/>
      <c r="PBU58" s="96"/>
      <c r="PBV58" s="96"/>
      <c r="PBW58" s="96"/>
      <c r="PBX58" s="96"/>
      <c r="PBY58" s="96"/>
      <c r="PBZ58" s="96"/>
      <c r="PCA58" s="96"/>
      <c r="PCB58" s="96"/>
      <c r="PCC58" s="96"/>
      <c r="PCD58" s="96"/>
      <c r="PCE58" s="96"/>
      <c r="PCF58" s="96"/>
      <c r="PCG58" s="96"/>
      <c r="PCH58" s="96"/>
      <c r="PCI58" s="96"/>
      <c r="PCJ58" s="96"/>
      <c r="PCK58" s="96"/>
      <c r="PCL58" s="96"/>
      <c r="PCM58" s="96"/>
      <c r="PCN58" s="96"/>
      <c r="PCO58" s="83"/>
      <c r="PCP58" s="97"/>
      <c r="PCQ58" s="90"/>
      <c r="PCR58" s="91"/>
      <c r="PCS58" s="103"/>
      <c r="PCT58" s="104"/>
      <c r="PCU58" s="105"/>
      <c r="PCV58" s="118"/>
      <c r="PCW58" s="96"/>
      <c r="PCX58" s="86"/>
      <c r="PCY58" s="96"/>
      <c r="PCZ58" s="96"/>
      <c r="PDA58" s="96"/>
      <c r="PDB58" s="96"/>
      <c r="PDC58" s="96"/>
      <c r="PDD58" s="96"/>
      <c r="PDE58" s="96"/>
      <c r="PDF58" s="96"/>
      <c r="PDG58" s="96"/>
      <c r="PDH58" s="96"/>
      <c r="PDI58" s="96"/>
      <c r="PDJ58" s="96"/>
      <c r="PDK58" s="96"/>
      <c r="PDL58" s="96"/>
      <c r="PDM58" s="96"/>
      <c r="PDN58" s="96"/>
      <c r="PDO58" s="96"/>
      <c r="PDP58" s="96"/>
      <c r="PDQ58" s="96"/>
      <c r="PDR58" s="96"/>
      <c r="PDS58" s="96"/>
      <c r="PDT58" s="83"/>
      <c r="PDU58" s="97"/>
      <c r="PDV58" s="90"/>
      <c r="PDW58" s="91"/>
      <c r="PDX58" s="103"/>
      <c r="PDY58" s="104"/>
      <c r="PDZ58" s="105"/>
      <c r="PEA58" s="118"/>
      <c r="PEB58" s="96"/>
      <c r="PEC58" s="86"/>
      <c r="PED58" s="96"/>
      <c r="PEE58" s="96"/>
      <c r="PEF58" s="96"/>
      <c r="PEG58" s="96"/>
      <c r="PEH58" s="96"/>
      <c r="PEI58" s="96"/>
      <c r="PEJ58" s="96"/>
      <c r="PEK58" s="96"/>
      <c r="PEL58" s="96"/>
      <c r="PEM58" s="96"/>
      <c r="PEN58" s="96"/>
      <c r="PEO58" s="96"/>
      <c r="PEP58" s="96"/>
      <c r="PEQ58" s="96"/>
      <c r="PER58" s="96"/>
      <c r="PES58" s="96"/>
      <c r="PET58" s="96"/>
      <c r="PEU58" s="96"/>
      <c r="PEV58" s="96"/>
      <c r="PEW58" s="96"/>
      <c r="PEX58" s="96"/>
      <c r="PEY58" s="83"/>
      <c r="PEZ58" s="97"/>
      <c r="PFA58" s="90"/>
      <c r="PFB58" s="91"/>
      <c r="PFC58" s="103"/>
      <c r="PFD58" s="104"/>
      <c r="PFE58" s="105"/>
      <c r="PFF58" s="118"/>
      <c r="PFG58" s="96"/>
      <c r="PFH58" s="86"/>
      <c r="PFI58" s="96"/>
      <c r="PFJ58" s="96"/>
      <c r="PFK58" s="96"/>
      <c r="PFL58" s="96"/>
      <c r="PFM58" s="96"/>
      <c r="PFN58" s="96"/>
      <c r="PFO58" s="96"/>
      <c r="PFP58" s="96"/>
      <c r="PFQ58" s="96"/>
      <c r="PFR58" s="96"/>
      <c r="PFS58" s="96"/>
      <c r="PFT58" s="96"/>
      <c r="PFU58" s="96"/>
      <c r="PFV58" s="96"/>
      <c r="PFW58" s="96"/>
      <c r="PFX58" s="96"/>
      <c r="PFY58" s="96"/>
      <c r="PFZ58" s="96"/>
      <c r="PGA58" s="96"/>
      <c r="PGB58" s="96"/>
      <c r="PGC58" s="96"/>
      <c r="PGD58" s="83"/>
      <c r="PGE58" s="97"/>
      <c r="PGF58" s="90"/>
      <c r="PGG58" s="91"/>
      <c r="PGH58" s="103"/>
      <c r="PGI58" s="104"/>
      <c r="PGJ58" s="105"/>
      <c r="PGK58" s="118"/>
      <c r="PGL58" s="96"/>
      <c r="PGM58" s="86"/>
      <c r="PGN58" s="96"/>
      <c r="PGO58" s="96"/>
      <c r="PGP58" s="96"/>
      <c r="PGQ58" s="96"/>
      <c r="PGR58" s="96"/>
      <c r="PGS58" s="96"/>
      <c r="PGT58" s="96"/>
      <c r="PGU58" s="96"/>
      <c r="PGV58" s="96"/>
      <c r="PGW58" s="96"/>
      <c r="PGX58" s="96"/>
      <c r="PGY58" s="96"/>
      <c r="PGZ58" s="96"/>
      <c r="PHA58" s="96"/>
      <c r="PHB58" s="96"/>
      <c r="PHC58" s="96"/>
      <c r="PHD58" s="96"/>
      <c r="PHE58" s="96"/>
      <c r="PHF58" s="96"/>
      <c r="PHG58" s="96"/>
      <c r="PHH58" s="96"/>
      <c r="PHI58" s="83"/>
      <c r="PHJ58" s="97"/>
      <c r="PHK58" s="90"/>
      <c r="PHL58" s="91"/>
      <c r="PHM58" s="103"/>
      <c r="PHN58" s="104"/>
      <c r="PHO58" s="105"/>
      <c r="PHP58" s="118"/>
      <c r="PHQ58" s="96"/>
      <c r="PHR58" s="86"/>
      <c r="PHS58" s="96"/>
      <c r="PHT58" s="96"/>
      <c r="PHU58" s="96"/>
      <c r="PHV58" s="96"/>
      <c r="PHW58" s="96"/>
      <c r="PHX58" s="96"/>
      <c r="PHY58" s="96"/>
      <c r="PHZ58" s="96"/>
      <c r="PIA58" s="96"/>
      <c r="PIB58" s="96"/>
      <c r="PIC58" s="96"/>
      <c r="PID58" s="96"/>
      <c r="PIE58" s="96"/>
      <c r="PIF58" s="96"/>
      <c r="PIG58" s="96"/>
      <c r="PIH58" s="96"/>
      <c r="PII58" s="96"/>
      <c r="PIJ58" s="96"/>
      <c r="PIK58" s="96"/>
      <c r="PIL58" s="96"/>
      <c r="PIM58" s="96"/>
      <c r="PIN58" s="83"/>
      <c r="PIO58" s="97"/>
      <c r="PIP58" s="90"/>
      <c r="PIQ58" s="91"/>
      <c r="PIR58" s="103"/>
      <c r="PIS58" s="104"/>
      <c r="PIT58" s="105"/>
      <c r="PIU58" s="118"/>
      <c r="PIV58" s="96"/>
      <c r="PIW58" s="86"/>
      <c r="PIX58" s="96"/>
      <c r="PIY58" s="96"/>
      <c r="PIZ58" s="96"/>
      <c r="PJA58" s="96"/>
      <c r="PJB58" s="96"/>
      <c r="PJC58" s="96"/>
      <c r="PJD58" s="96"/>
      <c r="PJE58" s="96"/>
      <c r="PJF58" s="96"/>
      <c r="PJG58" s="96"/>
      <c r="PJH58" s="96"/>
      <c r="PJI58" s="96"/>
      <c r="PJJ58" s="96"/>
      <c r="PJK58" s="96"/>
      <c r="PJL58" s="96"/>
      <c r="PJM58" s="96"/>
      <c r="PJN58" s="96"/>
      <c r="PJO58" s="96"/>
      <c r="PJP58" s="96"/>
      <c r="PJQ58" s="96"/>
      <c r="PJR58" s="96"/>
      <c r="PJS58" s="83"/>
      <c r="PJT58" s="97"/>
      <c r="PJU58" s="90"/>
      <c r="PJV58" s="91"/>
      <c r="PJW58" s="103"/>
      <c r="PJX58" s="104"/>
      <c r="PJY58" s="105"/>
      <c r="PJZ58" s="118"/>
      <c r="PKA58" s="96"/>
      <c r="PKB58" s="86"/>
      <c r="PKC58" s="96"/>
      <c r="PKD58" s="96"/>
      <c r="PKE58" s="96"/>
      <c r="PKF58" s="96"/>
      <c r="PKG58" s="96"/>
      <c r="PKH58" s="96"/>
      <c r="PKI58" s="96"/>
      <c r="PKJ58" s="96"/>
      <c r="PKK58" s="96"/>
      <c r="PKL58" s="96"/>
      <c r="PKM58" s="96"/>
      <c r="PKN58" s="96"/>
      <c r="PKO58" s="96"/>
      <c r="PKP58" s="96"/>
      <c r="PKQ58" s="96"/>
      <c r="PKR58" s="96"/>
      <c r="PKS58" s="96"/>
      <c r="PKT58" s="96"/>
      <c r="PKU58" s="96"/>
      <c r="PKV58" s="96"/>
      <c r="PKW58" s="96"/>
      <c r="PKX58" s="83"/>
      <c r="PKY58" s="97"/>
      <c r="PKZ58" s="90"/>
      <c r="PLA58" s="91"/>
      <c r="PLB58" s="103"/>
      <c r="PLC58" s="104"/>
      <c r="PLD58" s="105"/>
      <c r="PLE58" s="118"/>
      <c r="PLF58" s="96"/>
      <c r="PLG58" s="86"/>
      <c r="PLH58" s="96"/>
      <c r="PLI58" s="96"/>
      <c r="PLJ58" s="96"/>
      <c r="PLK58" s="96"/>
      <c r="PLL58" s="96"/>
      <c r="PLM58" s="96"/>
      <c r="PLN58" s="96"/>
      <c r="PLO58" s="96"/>
      <c r="PLP58" s="96"/>
      <c r="PLQ58" s="96"/>
      <c r="PLR58" s="96"/>
      <c r="PLS58" s="96"/>
      <c r="PLT58" s="96"/>
      <c r="PLU58" s="96"/>
      <c r="PLV58" s="96"/>
      <c r="PLW58" s="96"/>
      <c r="PLX58" s="96"/>
      <c r="PLY58" s="96"/>
      <c r="PLZ58" s="96"/>
      <c r="PMA58" s="96"/>
      <c r="PMB58" s="96"/>
      <c r="PMC58" s="83"/>
      <c r="PMD58" s="97"/>
      <c r="PME58" s="90"/>
      <c r="PMF58" s="91"/>
      <c r="PMG58" s="103"/>
      <c r="PMH58" s="104"/>
      <c r="PMI58" s="105"/>
      <c r="PMJ58" s="118"/>
      <c r="PMK58" s="96"/>
      <c r="PML58" s="86"/>
      <c r="PMM58" s="96"/>
      <c r="PMN58" s="96"/>
      <c r="PMO58" s="96"/>
      <c r="PMP58" s="96"/>
      <c r="PMQ58" s="96"/>
      <c r="PMR58" s="96"/>
      <c r="PMS58" s="96"/>
      <c r="PMT58" s="96"/>
      <c r="PMU58" s="96"/>
      <c r="PMV58" s="96"/>
      <c r="PMW58" s="96"/>
      <c r="PMX58" s="96"/>
      <c r="PMY58" s="96"/>
      <c r="PMZ58" s="96"/>
      <c r="PNA58" s="96"/>
      <c r="PNB58" s="96"/>
      <c r="PNC58" s="96"/>
      <c r="PND58" s="96"/>
      <c r="PNE58" s="96"/>
      <c r="PNF58" s="96"/>
      <c r="PNG58" s="96"/>
      <c r="PNH58" s="83"/>
      <c r="PNI58" s="97"/>
      <c r="PNJ58" s="90"/>
      <c r="PNK58" s="91"/>
      <c r="PNL58" s="103"/>
      <c r="PNM58" s="104"/>
      <c r="PNN58" s="105"/>
      <c r="PNO58" s="118"/>
      <c r="PNP58" s="96"/>
      <c r="PNQ58" s="86"/>
      <c r="PNR58" s="96"/>
      <c r="PNS58" s="96"/>
      <c r="PNT58" s="96"/>
      <c r="PNU58" s="96"/>
      <c r="PNV58" s="96"/>
      <c r="PNW58" s="96"/>
      <c r="PNX58" s="96"/>
      <c r="PNY58" s="96"/>
      <c r="PNZ58" s="96"/>
      <c r="POA58" s="96"/>
      <c r="POB58" s="96"/>
      <c r="POC58" s="96"/>
      <c r="POD58" s="96"/>
      <c r="POE58" s="96"/>
      <c r="POF58" s="96"/>
      <c r="POG58" s="96"/>
      <c r="POH58" s="96"/>
      <c r="POI58" s="96"/>
      <c r="POJ58" s="96"/>
      <c r="POK58" s="96"/>
      <c r="POL58" s="96"/>
      <c r="POM58" s="83"/>
      <c r="PON58" s="97"/>
      <c r="POO58" s="90"/>
      <c r="POP58" s="91"/>
      <c r="POQ58" s="103"/>
      <c r="POR58" s="104"/>
      <c r="POS58" s="105"/>
      <c r="POT58" s="118"/>
      <c r="POU58" s="96"/>
      <c r="POV58" s="86"/>
      <c r="POW58" s="96"/>
      <c r="POX58" s="96"/>
      <c r="POY58" s="96"/>
      <c r="POZ58" s="96"/>
      <c r="PPA58" s="96"/>
      <c r="PPB58" s="96"/>
      <c r="PPC58" s="96"/>
      <c r="PPD58" s="96"/>
      <c r="PPE58" s="96"/>
      <c r="PPF58" s="96"/>
      <c r="PPG58" s="96"/>
      <c r="PPH58" s="96"/>
      <c r="PPI58" s="96"/>
      <c r="PPJ58" s="96"/>
      <c r="PPK58" s="96"/>
      <c r="PPL58" s="96"/>
      <c r="PPM58" s="96"/>
      <c r="PPN58" s="96"/>
      <c r="PPO58" s="96"/>
      <c r="PPP58" s="96"/>
      <c r="PPQ58" s="96"/>
      <c r="PPR58" s="83"/>
      <c r="PPS58" s="97"/>
      <c r="PPT58" s="90"/>
      <c r="PPU58" s="91"/>
      <c r="PPV58" s="103"/>
      <c r="PPW58" s="104"/>
      <c r="PPX58" s="105"/>
      <c r="PPY58" s="118"/>
      <c r="PPZ58" s="96"/>
      <c r="PQA58" s="86"/>
      <c r="PQB58" s="96"/>
      <c r="PQC58" s="96"/>
      <c r="PQD58" s="96"/>
      <c r="PQE58" s="96"/>
      <c r="PQF58" s="96"/>
      <c r="PQG58" s="96"/>
      <c r="PQH58" s="96"/>
      <c r="PQI58" s="96"/>
      <c r="PQJ58" s="96"/>
      <c r="PQK58" s="96"/>
      <c r="PQL58" s="96"/>
      <c r="PQM58" s="96"/>
      <c r="PQN58" s="96"/>
      <c r="PQO58" s="96"/>
      <c r="PQP58" s="96"/>
      <c r="PQQ58" s="96"/>
      <c r="PQR58" s="96"/>
      <c r="PQS58" s="96"/>
      <c r="PQT58" s="96"/>
      <c r="PQU58" s="96"/>
      <c r="PQV58" s="96"/>
      <c r="PQW58" s="83"/>
      <c r="PQX58" s="97"/>
      <c r="PQY58" s="90"/>
      <c r="PQZ58" s="91"/>
      <c r="PRA58" s="103"/>
      <c r="PRB58" s="104"/>
      <c r="PRC58" s="105"/>
      <c r="PRD58" s="118"/>
      <c r="PRE58" s="96"/>
      <c r="PRF58" s="86"/>
      <c r="PRG58" s="96"/>
      <c r="PRH58" s="96"/>
      <c r="PRI58" s="96"/>
      <c r="PRJ58" s="96"/>
      <c r="PRK58" s="96"/>
      <c r="PRL58" s="96"/>
      <c r="PRM58" s="96"/>
      <c r="PRN58" s="96"/>
      <c r="PRO58" s="96"/>
      <c r="PRP58" s="96"/>
      <c r="PRQ58" s="96"/>
      <c r="PRR58" s="96"/>
      <c r="PRS58" s="96"/>
      <c r="PRT58" s="96"/>
      <c r="PRU58" s="96"/>
      <c r="PRV58" s="96"/>
      <c r="PRW58" s="96"/>
      <c r="PRX58" s="96"/>
      <c r="PRY58" s="96"/>
      <c r="PRZ58" s="96"/>
      <c r="PSA58" s="96"/>
      <c r="PSB58" s="83"/>
      <c r="PSC58" s="97"/>
      <c r="PSD58" s="90"/>
      <c r="PSE58" s="91"/>
      <c r="PSF58" s="103"/>
      <c r="PSG58" s="104"/>
      <c r="PSH58" s="105"/>
      <c r="PSI58" s="118"/>
      <c r="PSJ58" s="96"/>
      <c r="PSK58" s="86"/>
      <c r="PSL58" s="96"/>
      <c r="PSM58" s="96"/>
      <c r="PSN58" s="96"/>
      <c r="PSO58" s="96"/>
      <c r="PSP58" s="96"/>
      <c r="PSQ58" s="96"/>
      <c r="PSR58" s="96"/>
      <c r="PSS58" s="96"/>
      <c r="PST58" s="96"/>
      <c r="PSU58" s="96"/>
      <c r="PSV58" s="96"/>
      <c r="PSW58" s="96"/>
      <c r="PSX58" s="96"/>
      <c r="PSY58" s="96"/>
      <c r="PSZ58" s="96"/>
      <c r="PTA58" s="96"/>
      <c r="PTB58" s="96"/>
      <c r="PTC58" s="96"/>
      <c r="PTD58" s="96"/>
      <c r="PTE58" s="96"/>
      <c r="PTF58" s="96"/>
      <c r="PTG58" s="83"/>
      <c r="PTH58" s="97"/>
      <c r="PTI58" s="90"/>
      <c r="PTJ58" s="91"/>
      <c r="PTK58" s="103"/>
      <c r="PTL58" s="104"/>
      <c r="PTM58" s="105"/>
      <c r="PTN58" s="118"/>
      <c r="PTO58" s="96"/>
      <c r="PTP58" s="86"/>
      <c r="PTQ58" s="96"/>
      <c r="PTR58" s="96"/>
      <c r="PTS58" s="96"/>
      <c r="PTT58" s="96"/>
      <c r="PTU58" s="96"/>
      <c r="PTV58" s="96"/>
      <c r="PTW58" s="96"/>
      <c r="PTX58" s="96"/>
      <c r="PTY58" s="96"/>
      <c r="PTZ58" s="96"/>
      <c r="PUA58" s="96"/>
      <c r="PUB58" s="96"/>
      <c r="PUC58" s="96"/>
      <c r="PUD58" s="96"/>
      <c r="PUE58" s="96"/>
      <c r="PUF58" s="96"/>
      <c r="PUG58" s="96"/>
      <c r="PUH58" s="96"/>
      <c r="PUI58" s="96"/>
      <c r="PUJ58" s="96"/>
      <c r="PUK58" s="96"/>
      <c r="PUL58" s="83"/>
      <c r="PUM58" s="97"/>
      <c r="PUN58" s="90"/>
      <c r="PUO58" s="91"/>
      <c r="PUP58" s="103"/>
      <c r="PUQ58" s="104"/>
      <c r="PUR58" s="105"/>
      <c r="PUS58" s="118"/>
      <c r="PUT58" s="96"/>
      <c r="PUU58" s="86"/>
      <c r="PUV58" s="96"/>
      <c r="PUW58" s="96"/>
      <c r="PUX58" s="96"/>
      <c r="PUY58" s="96"/>
      <c r="PUZ58" s="96"/>
      <c r="PVA58" s="96"/>
      <c r="PVB58" s="96"/>
      <c r="PVC58" s="96"/>
      <c r="PVD58" s="96"/>
      <c r="PVE58" s="96"/>
      <c r="PVF58" s="96"/>
      <c r="PVG58" s="96"/>
      <c r="PVH58" s="96"/>
      <c r="PVI58" s="96"/>
      <c r="PVJ58" s="96"/>
      <c r="PVK58" s="96"/>
      <c r="PVL58" s="96"/>
      <c r="PVM58" s="96"/>
      <c r="PVN58" s="96"/>
      <c r="PVO58" s="96"/>
      <c r="PVP58" s="96"/>
      <c r="PVQ58" s="83"/>
      <c r="PVR58" s="97"/>
      <c r="PVS58" s="90"/>
      <c r="PVT58" s="91"/>
      <c r="PVU58" s="103"/>
      <c r="PVV58" s="104"/>
      <c r="PVW58" s="105"/>
      <c r="PVX58" s="118"/>
      <c r="PVY58" s="96"/>
      <c r="PVZ58" s="86"/>
      <c r="PWA58" s="96"/>
      <c r="PWB58" s="96"/>
      <c r="PWC58" s="96"/>
      <c r="PWD58" s="96"/>
      <c r="PWE58" s="96"/>
      <c r="PWF58" s="96"/>
      <c r="PWG58" s="96"/>
      <c r="PWH58" s="96"/>
      <c r="PWI58" s="96"/>
      <c r="PWJ58" s="96"/>
      <c r="PWK58" s="96"/>
      <c r="PWL58" s="96"/>
      <c r="PWM58" s="96"/>
      <c r="PWN58" s="96"/>
      <c r="PWO58" s="96"/>
      <c r="PWP58" s="96"/>
      <c r="PWQ58" s="96"/>
      <c r="PWR58" s="96"/>
      <c r="PWS58" s="96"/>
      <c r="PWT58" s="96"/>
      <c r="PWU58" s="96"/>
      <c r="PWV58" s="83"/>
      <c r="PWW58" s="97"/>
      <c r="PWX58" s="90"/>
      <c r="PWY58" s="91"/>
      <c r="PWZ58" s="103"/>
      <c r="PXA58" s="104"/>
      <c r="PXB58" s="105"/>
      <c r="PXC58" s="118"/>
      <c r="PXD58" s="96"/>
      <c r="PXE58" s="86"/>
      <c r="PXF58" s="96"/>
      <c r="PXG58" s="96"/>
      <c r="PXH58" s="96"/>
      <c r="PXI58" s="96"/>
      <c r="PXJ58" s="96"/>
      <c r="PXK58" s="96"/>
      <c r="PXL58" s="96"/>
      <c r="PXM58" s="96"/>
      <c r="PXN58" s="96"/>
      <c r="PXO58" s="96"/>
      <c r="PXP58" s="96"/>
      <c r="PXQ58" s="96"/>
      <c r="PXR58" s="96"/>
      <c r="PXS58" s="96"/>
      <c r="PXT58" s="96"/>
      <c r="PXU58" s="96"/>
      <c r="PXV58" s="96"/>
      <c r="PXW58" s="96"/>
      <c r="PXX58" s="96"/>
      <c r="PXY58" s="96"/>
      <c r="PXZ58" s="96"/>
      <c r="PYA58" s="83"/>
      <c r="PYB58" s="97"/>
      <c r="PYC58" s="90"/>
      <c r="PYD58" s="91"/>
      <c r="PYE58" s="103"/>
      <c r="PYF58" s="104"/>
      <c r="PYG58" s="105"/>
      <c r="PYH58" s="118"/>
      <c r="PYI58" s="96"/>
      <c r="PYJ58" s="86"/>
      <c r="PYK58" s="96"/>
      <c r="PYL58" s="96"/>
      <c r="PYM58" s="96"/>
      <c r="PYN58" s="96"/>
      <c r="PYO58" s="96"/>
      <c r="PYP58" s="96"/>
      <c r="PYQ58" s="96"/>
      <c r="PYR58" s="96"/>
      <c r="PYS58" s="96"/>
      <c r="PYT58" s="96"/>
      <c r="PYU58" s="96"/>
      <c r="PYV58" s="96"/>
      <c r="PYW58" s="96"/>
      <c r="PYX58" s="96"/>
      <c r="PYY58" s="96"/>
      <c r="PYZ58" s="96"/>
      <c r="PZA58" s="96"/>
      <c r="PZB58" s="96"/>
      <c r="PZC58" s="96"/>
      <c r="PZD58" s="96"/>
      <c r="PZE58" s="96"/>
      <c r="PZF58" s="83"/>
      <c r="PZG58" s="97"/>
      <c r="PZH58" s="90"/>
      <c r="PZI58" s="91"/>
      <c r="PZJ58" s="103"/>
      <c r="PZK58" s="104"/>
      <c r="PZL58" s="105"/>
      <c r="PZM58" s="118"/>
      <c r="PZN58" s="96"/>
      <c r="PZO58" s="86"/>
      <c r="PZP58" s="96"/>
      <c r="PZQ58" s="96"/>
      <c r="PZR58" s="96"/>
      <c r="PZS58" s="96"/>
      <c r="PZT58" s="96"/>
      <c r="PZU58" s="96"/>
      <c r="PZV58" s="96"/>
      <c r="PZW58" s="96"/>
      <c r="PZX58" s="96"/>
      <c r="PZY58" s="96"/>
      <c r="PZZ58" s="96"/>
      <c r="QAA58" s="96"/>
      <c r="QAB58" s="96"/>
      <c r="QAC58" s="96"/>
      <c r="QAD58" s="96"/>
      <c r="QAE58" s="96"/>
      <c r="QAF58" s="96"/>
      <c r="QAG58" s="96"/>
      <c r="QAH58" s="96"/>
      <c r="QAI58" s="96"/>
      <c r="QAJ58" s="96"/>
      <c r="QAK58" s="83"/>
      <c r="QAL58" s="97"/>
      <c r="QAM58" s="90"/>
      <c r="QAN58" s="91"/>
      <c r="QAO58" s="103"/>
      <c r="QAP58" s="104"/>
      <c r="QAQ58" s="105"/>
      <c r="QAR58" s="118"/>
      <c r="QAS58" s="96"/>
      <c r="QAT58" s="86"/>
      <c r="QAU58" s="96"/>
      <c r="QAV58" s="96"/>
      <c r="QAW58" s="96"/>
      <c r="QAX58" s="96"/>
      <c r="QAY58" s="96"/>
      <c r="QAZ58" s="96"/>
      <c r="QBA58" s="96"/>
      <c r="QBB58" s="96"/>
      <c r="QBC58" s="96"/>
      <c r="QBD58" s="96"/>
      <c r="QBE58" s="96"/>
      <c r="QBF58" s="96"/>
      <c r="QBG58" s="96"/>
      <c r="QBH58" s="96"/>
      <c r="QBI58" s="96"/>
      <c r="QBJ58" s="96"/>
      <c r="QBK58" s="96"/>
      <c r="QBL58" s="96"/>
      <c r="QBM58" s="96"/>
      <c r="QBN58" s="96"/>
      <c r="QBO58" s="96"/>
      <c r="QBP58" s="83"/>
      <c r="QBQ58" s="97"/>
      <c r="QBR58" s="90"/>
      <c r="QBS58" s="91"/>
      <c r="QBT58" s="103"/>
      <c r="QBU58" s="104"/>
      <c r="QBV58" s="105"/>
      <c r="QBW58" s="118"/>
      <c r="QBX58" s="96"/>
      <c r="QBY58" s="86"/>
      <c r="QBZ58" s="96"/>
      <c r="QCA58" s="96"/>
      <c r="QCB58" s="96"/>
      <c r="QCC58" s="96"/>
      <c r="QCD58" s="96"/>
      <c r="QCE58" s="96"/>
      <c r="QCF58" s="96"/>
      <c r="QCG58" s="96"/>
      <c r="QCH58" s="96"/>
      <c r="QCI58" s="96"/>
      <c r="QCJ58" s="96"/>
      <c r="QCK58" s="96"/>
      <c r="QCL58" s="96"/>
      <c r="QCM58" s="96"/>
      <c r="QCN58" s="96"/>
      <c r="QCO58" s="96"/>
      <c r="QCP58" s="96"/>
      <c r="QCQ58" s="96"/>
      <c r="QCR58" s="96"/>
      <c r="QCS58" s="96"/>
      <c r="QCT58" s="96"/>
      <c r="QCU58" s="83"/>
      <c r="QCV58" s="97"/>
      <c r="QCW58" s="90"/>
      <c r="QCX58" s="91"/>
      <c r="QCY58" s="103"/>
      <c r="QCZ58" s="104"/>
      <c r="QDA58" s="105"/>
      <c r="QDB58" s="118"/>
      <c r="QDC58" s="96"/>
      <c r="QDD58" s="86"/>
      <c r="QDE58" s="96"/>
      <c r="QDF58" s="96"/>
      <c r="QDG58" s="96"/>
      <c r="QDH58" s="96"/>
      <c r="QDI58" s="96"/>
      <c r="QDJ58" s="96"/>
      <c r="QDK58" s="96"/>
      <c r="QDL58" s="96"/>
      <c r="QDM58" s="96"/>
      <c r="QDN58" s="96"/>
      <c r="QDO58" s="96"/>
      <c r="QDP58" s="96"/>
      <c r="QDQ58" s="96"/>
      <c r="QDR58" s="96"/>
      <c r="QDS58" s="96"/>
      <c r="QDT58" s="96"/>
      <c r="QDU58" s="96"/>
      <c r="QDV58" s="96"/>
      <c r="QDW58" s="96"/>
      <c r="QDX58" s="96"/>
      <c r="QDY58" s="96"/>
      <c r="QDZ58" s="83"/>
      <c r="QEA58" s="97"/>
      <c r="QEB58" s="90"/>
      <c r="QEC58" s="91"/>
      <c r="QED58" s="103"/>
      <c r="QEE58" s="104"/>
      <c r="QEF58" s="105"/>
      <c r="QEG58" s="118"/>
      <c r="QEH58" s="96"/>
      <c r="QEI58" s="86"/>
      <c r="QEJ58" s="96"/>
      <c r="QEK58" s="96"/>
      <c r="QEL58" s="96"/>
      <c r="QEM58" s="96"/>
      <c r="QEN58" s="96"/>
      <c r="QEO58" s="96"/>
      <c r="QEP58" s="96"/>
      <c r="QEQ58" s="96"/>
      <c r="QER58" s="96"/>
      <c r="QES58" s="96"/>
      <c r="QET58" s="96"/>
      <c r="QEU58" s="96"/>
      <c r="QEV58" s="96"/>
      <c r="QEW58" s="96"/>
      <c r="QEX58" s="96"/>
      <c r="QEY58" s="96"/>
      <c r="QEZ58" s="96"/>
      <c r="QFA58" s="96"/>
      <c r="QFB58" s="96"/>
      <c r="QFC58" s="96"/>
      <c r="QFD58" s="96"/>
      <c r="QFE58" s="83"/>
      <c r="QFF58" s="97"/>
      <c r="QFG58" s="90"/>
      <c r="QFH58" s="91"/>
      <c r="QFI58" s="103"/>
      <c r="QFJ58" s="104"/>
      <c r="QFK58" s="105"/>
      <c r="QFL58" s="118"/>
      <c r="QFM58" s="96"/>
      <c r="QFN58" s="86"/>
      <c r="QFO58" s="96"/>
      <c r="QFP58" s="96"/>
      <c r="QFQ58" s="96"/>
      <c r="QFR58" s="96"/>
      <c r="QFS58" s="96"/>
      <c r="QFT58" s="96"/>
      <c r="QFU58" s="96"/>
      <c r="QFV58" s="96"/>
      <c r="QFW58" s="96"/>
      <c r="QFX58" s="96"/>
      <c r="QFY58" s="96"/>
      <c r="QFZ58" s="96"/>
      <c r="QGA58" s="96"/>
      <c r="QGB58" s="96"/>
      <c r="QGC58" s="96"/>
      <c r="QGD58" s="96"/>
      <c r="QGE58" s="96"/>
      <c r="QGF58" s="96"/>
      <c r="QGG58" s="96"/>
      <c r="QGH58" s="96"/>
      <c r="QGI58" s="96"/>
      <c r="QGJ58" s="83"/>
      <c r="QGK58" s="97"/>
      <c r="QGL58" s="90"/>
      <c r="QGM58" s="91"/>
      <c r="QGN58" s="103"/>
      <c r="QGO58" s="104"/>
      <c r="QGP58" s="105"/>
      <c r="QGQ58" s="118"/>
      <c r="QGR58" s="96"/>
      <c r="QGS58" s="86"/>
      <c r="QGT58" s="96"/>
      <c r="QGU58" s="96"/>
      <c r="QGV58" s="96"/>
      <c r="QGW58" s="96"/>
      <c r="QGX58" s="96"/>
      <c r="QGY58" s="96"/>
      <c r="QGZ58" s="96"/>
      <c r="QHA58" s="96"/>
      <c r="QHB58" s="96"/>
      <c r="QHC58" s="96"/>
      <c r="QHD58" s="96"/>
      <c r="QHE58" s="96"/>
      <c r="QHF58" s="96"/>
      <c r="QHG58" s="96"/>
      <c r="QHH58" s="96"/>
      <c r="QHI58" s="96"/>
      <c r="QHJ58" s="96"/>
      <c r="QHK58" s="96"/>
      <c r="QHL58" s="96"/>
      <c r="QHM58" s="96"/>
      <c r="QHN58" s="96"/>
      <c r="QHO58" s="83"/>
      <c r="QHP58" s="97"/>
      <c r="QHQ58" s="90"/>
      <c r="QHR58" s="91"/>
      <c r="QHS58" s="103"/>
      <c r="QHT58" s="104"/>
      <c r="QHU58" s="105"/>
      <c r="QHV58" s="118"/>
      <c r="QHW58" s="96"/>
      <c r="QHX58" s="86"/>
      <c r="QHY58" s="96"/>
      <c r="QHZ58" s="96"/>
      <c r="QIA58" s="96"/>
      <c r="QIB58" s="96"/>
      <c r="QIC58" s="96"/>
      <c r="QID58" s="96"/>
      <c r="QIE58" s="96"/>
      <c r="QIF58" s="96"/>
      <c r="QIG58" s="96"/>
      <c r="QIH58" s="96"/>
      <c r="QII58" s="96"/>
      <c r="QIJ58" s="96"/>
      <c r="QIK58" s="96"/>
      <c r="QIL58" s="96"/>
      <c r="QIM58" s="96"/>
      <c r="QIN58" s="96"/>
      <c r="QIO58" s="96"/>
      <c r="QIP58" s="96"/>
      <c r="QIQ58" s="96"/>
      <c r="QIR58" s="96"/>
      <c r="QIS58" s="96"/>
      <c r="QIT58" s="83"/>
      <c r="QIU58" s="97"/>
      <c r="QIV58" s="90"/>
      <c r="QIW58" s="91"/>
      <c r="QIX58" s="103"/>
      <c r="QIY58" s="104"/>
      <c r="QIZ58" s="105"/>
      <c r="QJA58" s="118"/>
      <c r="QJB58" s="96"/>
      <c r="QJC58" s="86"/>
      <c r="QJD58" s="96"/>
      <c r="QJE58" s="96"/>
      <c r="QJF58" s="96"/>
      <c r="QJG58" s="96"/>
      <c r="QJH58" s="96"/>
      <c r="QJI58" s="96"/>
      <c r="QJJ58" s="96"/>
      <c r="QJK58" s="96"/>
      <c r="QJL58" s="96"/>
      <c r="QJM58" s="96"/>
      <c r="QJN58" s="96"/>
      <c r="QJO58" s="96"/>
      <c r="QJP58" s="96"/>
      <c r="QJQ58" s="96"/>
      <c r="QJR58" s="96"/>
      <c r="QJS58" s="96"/>
      <c r="QJT58" s="96"/>
      <c r="QJU58" s="96"/>
      <c r="QJV58" s="96"/>
      <c r="QJW58" s="96"/>
      <c r="QJX58" s="96"/>
      <c r="QJY58" s="83"/>
      <c r="QJZ58" s="97"/>
      <c r="QKA58" s="90"/>
      <c r="QKB58" s="91"/>
      <c r="QKC58" s="103"/>
      <c r="QKD58" s="104"/>
      <c r="QKE58" s="105"/>
      <c r="QKF58" s="118"/>
      <c r="QKG58" s="96"/>
      <c r="QKH58" s="86"/>
      <c r="QKI58" s="96"/>
      <c r="QKJ58" s="96"/>
      <c r="QKK58" s="96"/>
      <c r="QKL58" s="96"/>
      <c r="QKM58" s="96"/>
      <c r="QKN58" s="96"/>
      <c r="QKO58" s="96"/>
      <c r="QKP58" s="96"/>
      <c r="QKQ58" s="96"/>
      <c r="QKR58" s="96"/>
      <c r="QKS58" s="96"/>
      <c r="QKT58" s="96"/>
      <c r="QKU58" s="96"/>
      <c r="QKV58" s="96"/>
      <c r="QKW58" s="96"/>
      <c r="QKX58" s="96"/>
      <c r="QKY58" s="96"/>
      <c r="QKZ58" s="96"/>
      <c r="QLA58" s="96"/>
      <c r="QLB58" s="96"/>
      <c r="QLC58" s="96"/>
      <c r="QLD58" s="83"/>
      <c r="QLE58" s="97"/>
      <c r="QLF58" s="90"/>
      <c r="QLG58" s="91"/>
      <c r="QLH58" s="103"/>
      <c r="QLI58" s="104"/>
      <c r="QLJ58" s="105"/>
      <c r="QLK58" s="118"/>
      <c r="QLL58" s="96"/>
      <c r="QLM58" s="86"/>
      <c r="QLN58" s="96"/>
      <c r="QLO58" s="96"/>
      <c r="QLP58" s="96"/>
      <c r="QLQ58" s="96"/>
      <c r="QLR58" s="96"/>
      <c r="QLS58" s="96"/>
      <c r="QLT58" s="96"/>
      <c r="QLU58" s="96"/>
      <c r="QLV58" s="96"/>
      <c r="QLW58" s="96"/>
      <c r="QLX58" s="96"/>
      <c r="QLY58" s="96"/>
      <c r="QLZ58" s="96"/>
      <c r="QMA58" s="96"/>
      <c r="QMB58" s="96"/>
      <c r="QMC58" s="96"/>
      <c r="QMD58" s="96"/>
      <c r="QME58" s="96"/>
      <c r="QMF58" s="96"/>
      <c r="QMG58" s="96"/>
      <c r="QMH58" s="96"/>
      <c r="QMI58" s="83"/>
      <c r="QMJ58" s="97"/>
      <c r="QMK58" s="90"/>
      <c r="QML58" s="91"/>
      <c r="QMM58" s="103"/>
      <c r="QMN58" s="104"/>
      <c r="QMO58" s="105"/>
      <c r="QMP58" s="118"/>
      <c r="QMQ58" s="96"/>
      <c r="QMR58" s="86"/>
      <c r="QMS58" s="96"/>
      <c r="QMT58" s="96"/>
      <c r="QMU58" s="96"/>
      <c r="QMV58" s="96"/>
      <c r="QMW58" s="96"/>
      <c r="QMX58" s="96"/>
      <c r="QMY58" s="96"/>
      <c r="QMZ58" s="96"/>
      <c r="QNA58" s="96"/>
      <c r="QNB58" s="96"/>
      <c r="QNC58" s="96"/>
      <c r="QND58" s="96"/>
      <c r="QNE58" s="96"/>
      <c r="QNF58" s="96"/>
      <c r="QNG58" s="96"/>
      <c r="QNH58" s="96"/>
      <c r="QNI58" s="96"/>
      <c r="QNJ58" s="96"/>
      <c r="QNK58" s="96"/>
      <c r="QNL58" s="96"/>
      <c r="QNM58" s="96"/>
      <c r="QNN58" s="83"/>
      <c r="QNO58" s="97"/>
      <c r="QNP58" s="90"/>
      <c r="QNQ58" s="91"/>
      <c r="QNR58" s="103"/>
      <c r="QNS58" s="104"/>
      <c r="QNT58" s="105"/>
      <c r="QNU58" s="118"/>
      <c r="QNV58" s="96"/>
      <c r="QNW58" s="86"/>
      <c r="QNX58" s="96"/>
      <c r="QNY58" s="96"/>
      <c r="QNZ58" s="96"/>
      <c r="QOA58" s="96"/>
      <c r="QOB58" s="96"/>
      <c r="QOC58" s="96"/>
      <c r="QOD58" s="96"/>
      <c r="QOE58" s="96"/>
      <c r="QOF58" s="96"/>
      <c r="QOG58" s="96"/>
      <c r="QOH58" s="96"/>
      <c r="QOI58" s="96"/>
      <c r="QOJ58" s="96"/>
      <c r="QOK58" s="96"/>
      <c r="QOL58" s="96"/>
      <c r="QOM58" s="96"/>
      <c r="QON58" s="96"/>
      <c r="QOO58" s="96"/>
      <c r="QOP58" s="96"/>
      <c r="QOQ58" s="96"/>
      <c r="QOR58" s="96"/>
      <c r="QOS58" s="83"/>
      <c r="QOT58" s="97"/>
      <c r="QOU58" s="90"/>
      <c r="QOV58" s="91"/>
      <c r="QOW58" s="103"/>
      <c r="QOX58" s="104"/>
      <c r="QOY58" s="105"/>
      <c r="QOZ58" s="118"/>
      <c r="QPA58" s="96"/>
      <c r="QPB58" s="86"/>
      <c r="QPC58" s="96"/>
      <c r="QPD58" s="96"/>
      <c r="QPE58" s="96"/>
      <c r="QPF58" s="96"/>
      <c r="QPG58" s="96"/>
      <c r="QPH58" s="96"/>
      <c r="QPI58" s="96"/>
      <c r="QPJ58" s="96"/>
      <c r="QPK58" s="96"/>
      <c r="QPL58" s="96"/>
      <c r="QPM58" s="96"/>
      <c r="QPN58" s="96"/>
      <c r="QPO58" s="96"/>
      <c r="QPP58" s="96"/>
      <c r="QPQ58" s="96"/>
      <c r="QPR58" s="96"/>
      <c r="QPS58" s="96"/>
      <c r="QPT58" s="96"/>
      <c r="QPU58" s="96"/>
      <c r="QPV58" s="96"/>
      <c r="QPW58" s="96"/>
      <c r="QPX58" s="83"/>
      <c r="QPY58" s="97"/>
      <c r="QPZ58" s="90"/>
      <c r="QQA58" s="91"/>
      <c r="QQB58" s="103"/>
      <c r="QQC58" s="104"/>
      <c r="QQD58" s="105"/>
      <c r="QQE58" s="118"/>
      <c r="QQF58" s="96"/>
      <c r="QQG58" s="86"/>
      <c r="QQH58" s="96"/>
      <c r="QQI58" s="96"/>
      <c r="QQJ58" s="96"/>
      <c r="QQK58" s="96"/>
      <c r="QQL58" s="96"/>
      <c r="QQM58" s="96"/>
      <c r="QQN58" s="96"/>
      <c r="QQO58" s="96"/>
      <c r="QQP58" s="96"/>
      <c r="QQQ58" s="96"/>
      <c r="QQR58" s="96"/>
      <c r="QQS58" s="96"/>
      <c r="QQT58" s="96"/>
      <c r="QQU58" s="96"/>
      <c r="QQV58" s="96"/>
      <c r="QQW58" s="96"/>
      <c r="QQX58" s="96"/>
      <c r="QQY58" s="96"/>
      <c r="QQZ58" s="96"/>
      <c r="QRA58" s="96"/>
      <c r="QRB58" s="96"/>
      <c r="QRC58" s="83"/>
      <c r="QRD58" s="97"/>
      <c r="QRE58" s="90"/>
      <c r="QRF58" s="91"/>
      <c r="QRG58" s="103"/>
      <c r="QRH58" s="104"/>
      <c r="QRI58" s="105"/>
      <c r="QRJ58" s="118"/>
      <c r="QRK58" s="96"/>
      <c r="QRL58" s="86"/>
      <c r="QRM58" s="96"/>
      <c r="QRN58" s="96"/>
      <c r="QRO58" s="96"/>
      <c r="QRP58" s="96"/>
      <c r="QRQ58" s="96"/>
      <c r="QRR58" s="96"/>
      <c r="QRS58" s="96"/>
      <c r="QRT58" s="96"/>
      <c r="QRU58" s="96"/>
      <c r="QRV58" s="96"/>
      <c r="QRW58" s="96"/>
      <c r="QRX58" s="96"/>
      <c r="QRY58" s="96"/>
      <c r="QRZ58" s="96"/>
      <c r="QSA58" s="96"/>
      <c r="QSB58" s="96"/>
      <c r="QSC58" s="96"/>
      <c r="QSD58" s="96"/>
      <c r="QSE58" s="96"/>
      <c r="QSF58" s="96"/>
      <c r="QSG58" s="96"/>
      <c r="QSH58" s="83"/>
      <c r="QSI58" s="97"/>
      <c r="QSJ58" s="90"/>
      <c r="QSK58" s="91"/>
      <c r="QSL58" s="103"/>
      <c r="QSM58" s="104"/>
      <c r="QSN58" s="105"/>
      <c r="QSO58" s="118"/>
      <c r="QSP58" s="96"/>
      <c r="QSQ58" s="86"/>
      <c r="QSR58" s="96"/>
      <c r="QSS58" s="96"/>
      <c r="QST58" s="96"/>
      <c r="QSU58" s="96"/>
      <c r="QSV58" s="96"/>
      <c r="QSW58" s="96"/>
      <c r="QSX58" s="96"/>
      <c r="QSY58" s="96"/>
      <c r="QSZ58" s="96"/>
      <c r="QTA58" s="96"/>
      <c r="QTB58" s="96"/>
      <c r="QTC58" s="96"/>
      <c r="QTD58" s="96"/>
      <c r="QTE58" s="96"/>
      <c r="QTF58" s="96"/>
      <c r="QTG58" s="96"/>
      <c r="QTH58" s="96"/>
      <c r="QTI58" s="96"/>
      <c r="QTJ58" s="96"/>
      <c r="QTK58" s="96"/>
      <c r="QTL58" s="96"/>
      <c r="QTM58" s="83"/>
      <c r="QTN58" s="97"/>
      <c r="QTO58" s="90"/>
      <c r="QTP58" s="91"/>
      <c r="QTQ58" s="103"/>
      <c r="QTR58" s="104"/>
      <c r="QTS58" s="105"/>
      <c r="QTT58" s="118"/>
      <c r="QTU58" s="96"/>
      <c r="QTV58" s="86"/>
      <c r="QTW58" s="96"/>
      <c r="QTX58" s="96"/>
      <c r="QTY58" s="96"/>
      <c r="QTZ58" s="96"/>
      <c r="QUA58" s="96"/>
      <c r="QUB58" s="96"/>
      <c r="QUC58" s="96"/>
      <c r="QUD58" s="96"/>
      <c r="QUE58" s="96"/>
      <c r="QUF58" s="96"/>
      <c r="QUG58" s="96"/>
      <c r="QUH58" s="96"/>
      <c r="QUI58" s="96"/>
      <c r="QUJ58" s="96"/>
      <c r="QUK58" s="96"/>
      <c r="QUL58" s="96"/>
      <c r="QUM58" s="96"/>
      <c r="QUN58" s="96"/>
      <c r="QUO58" s="96"/>
      <c r="QUP58" s="96"/>
      <c r="QUQ58" s="96"/>
      <c r="QUR58" s="83"/>
      <c r="QUS58" s="97"/>
      <c r="QUT58" s="90"/>
      <c r="QUU58" s="91"/>
      <c r="QUV58" s="103"/>
      <c r="QUW58" s="104"/>
      <c r="QUX58" s="105"/>
      <c r="QUY58" s="118"/>
      <c r="QUZ58" s="96"/>
      <c r="QVA58" s="86"/>
      <c r="QVB58" s="96"/>
      <c r="QVC58" s="96"/>
      <c r="QVD58" s="96"/>
      <c r="QVE58" s="96"/>
      <c r="QVF58" s="96"/>
      <c r="QVG58" s="96"/>
      <c r="QVH58" s="96"/>
      <c r="QVI58" s="96"/>
      <c r="QVJ58" s="96"/>
      <c r="QVK58" s="96"/>
      <c r="QVL58" s="96"/>
      <c r="QVM58" s="96"/>
      <c r="QVN58" s="96"/>
      <c r="QVO58" s="96"/>
      <c r="QVP58" s="96"/>
      <c r="QVQ58" s="96"/>
      <c r="QVR58" s="96"/>
      <c r="QVS58" s="96"/>
      <c r="QVT58" s="96"/>
      <c r="QVU58" s="96"/>
      <c r="QVV58" s="96"/>
      <c r="QVW58" s="83"/>
      <c r="QVX58" s="97"/>
      <c r="QVY58" s="90"/>
      <c r="QVZ58" s="91"/>
      <c r="QWA58" s="103"/>
      <c r="QWB58" s="104"/>
      <c r="QWC58" s="105"/>
      <c r="QWD58" s="118"/>
      <c r="QWE58" s="96"/>
      <c r="QWF58" s="86"/>
      <c r="QWG58" s="96"/>
      <c r="QWH58" s="96"/>
      <c r="QWI58" s="96"/>
      <c r="QWJ58" s="96"/>
      <c r="QWK58" s="96"/>
      <c r="QWL58" s="96"/>
      <c r="QWM58" s="96"/>
      <c r="QWN58" s="96"/>
      <c r="QWO58" s="96"/>
      <c r="QWP58" s="96"/>
      <c r="QWQ58" s="96"/>
      <c r="QWR58" s="96"/>
      <c r="QWS58" s="96"/>
      <c r="QWT58" s="96"/>
      <c r="QWU58" s="96"/>
      <c r="QWV58" s="96"/>
      <c r="QWW58" s="96"/>
      <c r="QWX58" s="96"/>
      <c r="QWY58" s="96"/>
      <c r="QWZ58" s="96"/>
      <c r="QXA58" s="96"/>
      <c r="QXB58" s="83"/>
      <c r="QXC58" s="97"/>
      <c r="QXD58" s="90"/>
      <c r="QXE58" s="91"/>
      <c r="QXF58" s="103"/>
      <c r="QXG58" s="104"/>
      <c r="QXH58" s="105"/>
      <c r="QXI58" s="118"/>
      <c r="QXJ58" s="96"/>
      <c r="QXK58" s="86"/>
      <c r="QXL58" s="96"/>
      <c r="QXM58" s="96"/>
      <c r="QXN58" s="96"/>
      <c r="QXO58" s="96"/>
      <c r="QXP58" s="96"/>
      <c r="QXQ58" s="96"/>
      <c r="QXR58" s="96"/>
      <c r="QXS58" s="96"/>
      <c r="QXT58" s="96"/>
      <c r="QXU58" s="96"/>
      <c r="QXV58" s="96"/>
      <c r="QXW58" s="96"/>
      <c r="QXX58" s="96"/>
      <c r="QXY58" s="96"/>
      <c r="QXZ58" s="96"/>
      <c r="QYA58" s="96"/>
      <c r="QYB58" s="96"/>
      <c r="QYC58" s="96"/>
      <c r="QYD58" s="96"/>
      <c r="QYE58" s="96"/>
      <c r="QYF58" s="96"/>
      <c r="QYG58" s="83"/>
      <c r="QYH58" s="97"/>
      <c r="QYI58" s="90"/>
      <c r="QYJ58" s="91"/>
      <c r="QYK58" s="103"/>
      <c r="QYL58" s="104"/>
      <c r="QYM58" s="105"/>
      <c r="QYN58" s="118"/>
      <c r="QYO58" s="96"/>
      <c r="QYP58" s="86"/>
      <c r="QYQ58" s="96"/>
      <c r="QYR58" s="96"/>
      <c r="QYS58" s="96"/>
      <c r="QYT58" s="96"/>
      <c r="QYU58" s="96"/>
      <c r="QYV58" s="96"/>
      <c r="QYW58" s="96"/>
      <c r="QYX58" s="96"/>
      <c r="QYY58" s="96"/>
      <c r="QYZ58" s="96"/>
      <c r="QZA58" s="96"/>
      <c r="QZB58" s="96"/>
      <c r="QZC58" s="96"/>
      <c r="QZD58" s="96"/>
      <c r="QZE58" s="96"/>
      <c r="QZF58" s="96"/>
      <c r="QZG58" s="96"/>
      <c r="QZH58" s="96"/>
      <c r="QZI58" s="96"/>
      <c r="QZJ58" s="96"/>
      <c r="QZK58" s="96"/>
      <c r="QZL58" s="83"/>
      <c r="QZM58" s="97"/>
      <c r="QZN58" s="90"/>
      <c r="QZO58" s="91"/>
      <c r="QZP58" s="103"/>
      <c r="QZQ58" s="104"/>
      <c r="QZR58" s="105"/>
      <c r="QZS58" s="118"/>
      <c r="QZT58" s="96"/>
      <c r="QZU58" s="86"/>
      <c r="QZV58" s="96"/>
      <c r="QZW58" s="96"/>
      <c r="QZX58" s="96"/>
      <c r="QZY58" s="96"/>
      <c r="QZZ58" s="96"/>
      <c r="RAA58" s="96"/>
      <c r="RAB58" s="96"/>
      <c r="RAC58" s="96"/>
      <c r="RAD58" s="96"/>
      <c r="RAE58" s="96"/>
      <c r="RAF58" s="96"/>
      <c r="RAG58" s="96"/>
      <c r="RAH58" s="96"/>
      <c r="RAI58" s="96"/>
      <c r="RAJ58" s="96"/>
      <c r="RAK58" s="96"/>
      <c r="RAL58" s="96"/>
      <c r="RAM58" s="96"/>
      <c r="RAN58" s="96"/>
      <c r="RAO58" s="96"/>
      <c r="RAP58" s="96"/>
      <c r="RAQ58" s="83"/>
      <c r="RAR58" s="97"/>
      <c r="RAS58" s="90"/>
      <c r="RAT58" s="91"/>
      <c r="RAU58" s="103"/>
      <c r="RAV58" s="104"/>
      <c r="RAW58" s="105"/>
      <c r="RAX58" s="118"/>
      <c r="RAY58" s="96"/>
      <c r="RAZ58" s="86"/>
      <c r="RBA58" s="96"/>
      <c r="RBB58" s="96"/>
      <c r="RBC58" s="96"/>
      <c r="RBD58" s="96"/>
      <c r="RBE58" s="96"/>
      <c r="RBF58" s="96"/>
      <c r="RBG58" s="96"/>
      <c r="RBH58" s="96"/>
      <c r="RBI58" s="96"/>
      <c r="RBJ58" s="96"/>
      <c r="RBK58" s="96"/>
      <c r="RBL58" s="96"/>
      <c r="RBM58" s="96"/>
      <c r="RBN58" s="96"/>
      <c r="RBO58" s="96"/>
      <c r="RBP58" s="96"/>
      <c r="RBQ58" s="96"/>
      <c r="RBR58" s="96"/>
      <c r="RBS58" s="96"/>
      <c r="RBT58" s="96"/>
      <c r="RBU58" s="96"/>
      <c r="RBV58" s="83"/>
      <c r="RBW58" s="97"/>
      <c r="RBX58" s="90"/>
      <c r="RBY58" s="91"/>
      <c r="RBZ58" s="103"/>
      <c r="RCA58" s="104"/>
      <c r="RCB58" s="105"/>
      <c r="RCC58" s="118"/>
      <c r="RCD58" s="96"/>
      <c r="RCE58" s="86"/>
      <c r="RCF58" s="96"/>
      <c r="RCG58" s="96"/>
      <c r="RCH58" s="96"/>
      <c r="RCI58" s="96"/>
      <c r="RCJ58" s="96"/>
      <c r="RCK58" s="96"/>
      <c r="RCL58" s="96"/>
      <c r="RCM58" s="96"/>
      <c r="RCN58" s="96"/>
      <c r="RCO58" s="96"/>
      <c r="RCP58" s="96"/>
      <c r="RCQ58" s="96"/>
      <c r="RCR58" s="96"/>
      <c r="RCS58" s="96"/>
      <c r="RCT58" s="96"/>
      <c r="RCU58" s="96"/>
      <c r="RCV58" s="96"/>
      <c r="RCW58" s="96"/>
      <c r="RCX58" s="96"/>
      <c r="RCY58" s="96"/>
      <c r="RCZ58" s="96"/>
      <c r="RDA58" s="83"/>
      <c r="RDB58" s="97"/>
      <c r="RDC58" s="90"/>
      <c r="RDD58" s="91"/>
      <c r="RDE58" s="103"/>
      <c r="RDF58" s="104"/>
      <c r="RDG58" s="105"/>
      <c r="RDH58" s="118"/>
      <c r="RDI58" s="96"/>
      <c r="RDJ58" s="86"/>
      <c r="RDK58" s="96"/>
      <c r="RDL58" s="96"/>
      <c r="RDM58" s="96"/>
      <c r="RDN58" s="96"/>
      <c r="RDO58" s="96"/>
      <c r="RDP58" s="96"/>
      <c r="RDQ58" s="96"/>
      <c r="RDR58" s="96"/>
      <c r="RDS58" s="96"/>
      <c r="RDT58" s="96"/>
      <c r="RDU58" s="96"/>
      <c r="RDV58" s="96"/>
      <c r="RDW58" s="96"/>
      <c r="RDX58" s="96"/>
      <c r="RDY58" s="96"/>
      <c r="RDZ58" s="96"/>
      <c r="REA58" s="96"/>
      <c r="REB58" s="96"/>
      <c r="REC58" s="96"/>
      <c r="RED58" s="96"/>
      <c r="REE58" s="96"/>
      <c r="REF58" s="83"/>
      <c r="REG58" s="97"/>
      <c r="REH58" s="90"/>
      <c r="REI58" s="91"/>
      <c r="REJ58" s="103"/>
      <c r="REK58" s="104"/>
      <c r="REL58" s="105"/>
      <c r="REM58" s="118"/>
      <c r="REN58" s="96"/>
      <c r="REO58" s="86"/>
      <c r="REP58" s="96"/>
      <c r="REQ58" s="96"/>
      <c r="RER58" s="96"/>
      <c r="RES58" s="96"/>
      <c r="RET58" s="96"/>
      <c r="REU58" s="96"/>
      <c r="REV58" s="96"/>
      <c r="REW58" s="96"/>
      <c r="REX58" s="96"/>
      <c r="REY58" s="96"/>
      <c r="REZ58" s="96"/>
      <c r="RFA58" s="96"/>
      <c r="RFB58" s="96"/>
      <c r="RFC58" s="96"/>
      <c r="RFD58" s="96"/>
      <c r="RFE58" s="96"/>
      <c r="RFF58" s="96"/>
      <c r="RFG58" s="96"/>
      <c r="RFH58" s="96"/>
      <c r="RFI58" s="96"/>
      <c r="RFJ58" s="96"/>
      <c r="RFK58" s="83"/>
      <c r="RFL58" s="97"/>
      <c r="RFM58" s="90"/>
      <c r="RFN58" s="91"/>
      <c r="RFO58" s="103"/>
      <c r="RFP58" s="104"/>
      <c r="RFQ58" s="105"/>
      <c r="RFR58" s="118"/>
      <c r="RFS58" s="96"/>
      <c r="RFT58" s="86"/>
      <c r="RFU58" s="96"/>
      <c r="RFV58" s="96"/>
      <c r="RFW58" s="96"/>
      <c r="RFX58" s="96"/>
      <c r="RFY58" s="96"/>
      <c r="RFZ58" s="96"/>
      <c r="RGA58" s="96"/>
      <c r="RGB58" s="96"/>
      <c r="RGC58" s="96"/>
      <c r="RGD58" s="96"/>
      <c r="RGE58" s="96"/>
      <c r="RGF58" s="96"/>
      <c r="RGG58" s="96"/>
      <c r="RGH58" s="96"/>
      <c r="RGI58" s="96"/>
      <c r="RGJ58" s="96"/>
      <c r="RGK58" s="96"/>
      <c r="RGL58" s="96"/>
      <c r="RGM58" s="96"/>
      <c r="RGN58" s="96"/>
      <c r="RGO58" s="96"/>
      <c r="RGP58" s="83"/>
      <c r="RGQ58" s="97"/>
      <c r="RGR58" s="90"/>
      <c r="RGS58" s="91"/>
      <c r="RGT58" s="103"/>
      <c r="RGU58" s="104"/>
      <c r="RGV58" s="105"/>
      <c r="RGW58" s="118"/>
      <c r="RGX58" s="96"/>
      <c r="RGY58" s="86"/>
      <c r="RGZ58" s="96"/>
      <c r="RHA58" s="96"/>
      <c r="RHB58" s="96"/>
      <c r="RHC58" s="96"/>
      <c r="RHD58" s="96"/>
      <c r="RHE58" s="96"/>
      <c r="RHF58" s="96"/>
      <c r="RHG58" s="96"/>
      <c r="RHH58" s="96"/>
      <c r="RHI58" s="96"/>
      <c r="RHJ58" s="96"/>
      <c r="RHK58" s="96"/>
      <c r="RHL58" s="96"/>
      <c r="RHM58" s="96"/>
      <c r="RHN58" s="96"/>
      <c r="RHO58" s="96"/>
      <c r="RHP58" s="96"/>
      <c r="RHQ58" s="96"/>
      <c r="RHR58" s="96"/>
      <c r="RHS58" s="96"/>
      <c r="RHT58" s="96"/>
      <c r="RHU58" s="83"/>
      <c r="RHV58" s="97"/>
      <c r="RHW58" s="90"/>
      <c r="RHX58" s="91"/>
      <c r="RHY58" s="103"/>
      <c r="RHZ58" s="104"/>
      <c r="RIA58" s="105"/>
      <c r="RIB58" s="118"/>
      <c r="RIC58" s="96"/>
      <c r="RID58" s="86"/>
      <c r="RIE58" s="96"/>
      <c r="RIF58" s="96"/>
      <c r="RIG58" s="96"/>
      <c r="RIH58" s="96"/>
      <c r="RII58" s="96"/>
      <c r="RIJ58" s="96"/>
      <c r="RIK58" s="96"/>
      <c r="RIL58" s="96"/>
      <c r="RIM58" s="96"/>
      <c r="RIN58" s="96"/>
      <c r="RIO58" s="96"/>
      <c r="RIP58" s="96"/>
      <c r="RIQ58" s="96"/>
      <c r="RIR58" s="96"/>
      <c r="RIS58" s="96"/>
      <c r="RIT58" s="96"/>
      <c r="RIU58" s="96"/>
      <c r="RIV58" s="96"/>
      <c r="RIW58" s="96"/>
      <c r="RIX58" s="96"/>
      <c r="RIY58" s="96"/>
      <c r="RIZ58" s="83"/>
      <c r="RJA58" s="97"/>
      <c r="RJB58" s="90"/>
      <c r="RJC58" s="91"/>
      <c r="RJD58" s="103"/>
      <c r="RJE58" s="104"/>
      <c r="RJF58" s="105"/>
      <c r="RJG58" s="118"/>
      <c r="RJH58" s="96"/>
      <c r="RJI58" s="86"/>
      <c r="RJJ58" s="96"/>
      <c r="RJK58" s="96"/>
      <c r="RJL58" s="96"/>
      <c r="RJM58" s="96"/>
      <c r="RJN58" s="96"/>
      <c r="RJO58" s="96"/>
      <c r="RJP58" s="96"/>
      <c r="RJQ58" s="96"/>
      <c r="RJR58" s="96"/>
      <c r="RJS58" s="96"/>
      <c r="RJT58" s="96"/>
      <c r="RJU58" s="96"/>
      <c r="RJV58" s="96"/>
      <c r="RJW58" s="96"/>
      <c r="RJX58" s="96"/>
      <c r="RJY58" s="96"/>
      <c r="RJZ58" s="96"/>
      <c r="RKA58" s="96"/>
      <c r="RKB58" s="96"/>
      <c r="RKC58" s="96"/>
      <c r="RKD58" s="96"/>
      <c r="RKE58" s="83"/>
      <c r="RKF58" s="97"/>
      <c r="RKG58" s="90"/>
      <c r="RKH58" s="91"/>
      <c r="RKI58" s="103"/>
      <c r="RKJ58" s="104"/>
      <c r="RKK58" s="105"/>
      <c r="RKL58" s="118"/>
      <c r="RKM58" s="96"/>
      <c r="RKN58" s="86"/>
      <c r="RKO58" s="96"/>
      <c r="RKP58" s="96"/>
      <c r="RKQ58" s="96"/>
      <c r="RKR58" s="96"/>
      <c r="RKS58" s="96"/>
      <c r="RKT58" s="96"/>
      <c r="RKU58" s="96"/>
      <c r="RKV58" s="96"/>
      <c r="RKW58" s="96"/>
      <c r="RKX58" s="96"/>
      <c r="RKY58" s="96"/>
      <c r="RKZ58" s="96"/>
      <c r="RLA58" s="96"/>
      <c r="RLB58" s="96"/>
      <c r="RLC58" s="96"/>
      <c r="RLD58" s="96"/>
      <c r="RLE58" s="96"/>
      <c r="RLF58" s="96"/>
      <c r="RLG58" s="96"/>
      <c r="RLH58" s="96"/>
      <c r="RLI58" s="96"/>
      <c r="RLJ58" s="83"/>
      <c r="RLK58" s="97"/>
      <c r="RLL58" s="90"/>
      <c r="RLM58" s="91"/>
      <c r="RLN58" s="103"/>
      <c r="RLO58" s="104"/>
      <c r="RLP58" s="105"/>
      <c r="RLQ58" s="118"/>
      <c r="RLR58" s="96"/>
      <c r="RLS58" s="86"/>
      <c r="RLT58" s="96"/>
      <c r="RLU58" s="96"/>
      <c r="RLV58" s="96"/>
      <c r="RLW58" s="96"/>
      <c r="RLX58" s="96"/>
      <c r="RLY58" s="96"/>
      <c r="RLZ58" s="96"/>
      <c r="RMA58" s="96"/>
      <c r="RMB58" s="96"/>
      <c r="RMC58" s="96"/>
      <c r="RMD58" s="96"/>
      <c r="RME58" s="96"/>
      <c r="RMF58" s="96"/>
      <c r="RMG58" s="96"/>
      <c r="RMH58" s="96"/>
      <c r="RMI58" s="96"/>
      <c r="RMJ58" s="96"/>
      <c r="RMK58" s="96"/>
      <c r="RML58" s="96"/>
      <c r="RMM58" s="96"/>
      <c r="RMN58" s="96"/>
      <c r="RMO58" s="83"/>
      <c r="RMP58" s="97"/>
      <c r="RMQ58" s="90"/>
      <c r="RMR58" s="91"/>
      <c r="RMS58" s="103"/>
      <c r="RMT58" s="104"/>
      <c r="RMU58" s="105"/>
      <c r="RMV58" s="118"/>
      <c r="RMW58" s="96"/>
      <c r="RMX58" s="86"/>
      <c r="RMY58" s="96"/>
      <c r="RMZ58" s="96"/>
      <c r="RNA58" s="96"/>
      <c r="RNB58" s="96"/>
      <c r="RNC58" s="96"/>
      <c r="RND58" s="96"/>
      <c r="RNE58" s="96"/>
      <c r="RNF58" s="96"/>
      <c r="RNG58" s="96"/>
      <c r="RNH58" s="96"/>
      <c r="RNI58" s="96"/>
      <c r="RNJ58" s="96"/>
      <c r="RNK58" s="96"/>
      <c r="RNL58" s="96"/>
      <c r="RNM58" s="96"/>
      <c r="RNN58" s="96"/>
      <c r="RNO58" s="96"/>
      <c r="RNP58" s="96"/>
      <c r="RNQ58" s="96"/>
      <c r="RNR58" s="96"/>
      <c r="RNS58" s="96"/>
      <c r="RNT58" s="83"/>
      <c r="RNU58" s="97"/>
      <c r="RNV58" s="90"/>
      <c r="RNW58" s="91"/>
      <c r="RNX58" s="103"/>
      <c r="RNY58" s="104"/>
      <c r="RNZ58" s="105"/>
      <c r="ROA58" s="118"/>
      <c r="ROB58" s="96"/>
      <c r="ROC58" s="86"/>
      <c r="ROD58" s="96"/>
      <c r="ROE58" s="96"/>
      <c r="ROF58" s="96"/>
      <c r="ROG58" s="96"/>
      <c r="ROH58" s="96"/>
      <c r="ROI58" s="96"/>
      <c r="ROJ58" s="96"/>
      <c r="ROK58" s="96"/>
      <c r="ROL58" s="96"/>
      <c r="ROM58" s="96"/>
      <c r="RON58" s="96"/>
      <c r="ROO58" s="96"/>
      <c r="ROP58" s="96"/>
      <c r="ROQ58" s="96"/>
      <c r="ROR58" s="96"/>
      <c r="ROS58" s="96"/>
      <c r="ROT58" s="96"/>
      <c r="ROU58" s="96"/>
      <c r="ROV58" s="96"/>
      <c r="ROW58" s="96"/>
      <c r="ROX58" s="96"/>
      <c r="ROY58" s="83"/>
      <c r="ROZ58" s="97"/>
      <c r="RPA58" s="90"/>
      <c r="RPB58" s="91"/>
      <c r="RPC58" s="103"/>
      <c r="RPD58" s="104"/>
      <c r="RPE58" s="105"/>
      <c r="RPF58" s="118"/>
      <c r="RPG58" s="96"/>
      <c r="RPH58" s="86"/>
      <c r="RPI58" s="96"/>
      <c r="RPJ58" s="96"/>
      <c r="RPK58" s="96"/>
      <c r="RPL58" s="96"/>
      <c r="RPM58" s="96"/>
      <c r="RPN58" s="96"/>
      <c r="RPO58" s="96"/>
      <c r="RPP58" s="96"/>
      <c r="RPQ58" s="96"/>
      <c r="RPR58" s="96"/>
      <c r="RPS58" s="96"/>
      <c r="RPT58" s="96"/>
      <c r="RPU58" s="96"/>
      <c r="RPV58" s="96"/>
      <c r="RPW58" s="96"/>
      <c r="RPX58" s="96"/>
      <c r="RPY58" s="96"/>
      <c r="RPZ58" s="96"/>
      <c r="RQA58" s="96"/>
      <c r="RQB58" s="96"/>
      <c r="RQC58" s="96"/>
      <c r="RQD58" s="83"/>
      <c r="RQE58" s="97"/>
      <c r="RQF58" s="90"/>
      <c r="RQG58" s="91"/>
      <c r="RQH58" s="103"/>
      <c r="RQI58" s="104"/>
      <c r="RQJ58" s="105"/>
      <c r="RQK58" s="118"/>
      <c r="RQL58" s="96"/>
      <c r="RQM58" s="86"/>
      <c r="RQN58" s="96"/>
      <c r="RQO58" s="96"/>
      <c r="RQP58" s="96"/>
      <c r="RQQ58" s="96"/>
      <c r="RQR58" s="96"/>
      <c r="RQS58" s="96"/>
      <c r="RQT58" s="96"/>
      <c r="RQU58" s="96"/>
      <c r="RQV58" s="96"/>
      <c r="RQW58" s="96"/>
      <c r="RQX58" s="96"/>
      <c r="RQY58" s="96"/>
      <c r="RQZ58" s="96"/>
      <c r="RRA58" s="96"/>
      <c r="RRB58" s="96"/>
      <c r="RRC58" s="96"/>
      <c r="RRD58" s="96"/>
      <c r="RRE58" s="96"/>
      <c r="RRF58" s="96"/>
      <c r="RRG58" s="96"/>
      <c r="RRH58" s="96"/>
      <c r="RRI58" s="83"/>
      <c r="RRJ58" s="97"/>
      <c r="RRK58" s="90"/>
      <c r="RRL58" s="91"/>
      <c r="RRM58" s="103"/>
      <c r="RRN58" s="104"/>
      <c r="RRO58" s="105"/>
      <c r="RRP58" s="118"/>
      <c r="RRQ58" s="96"/>
      <c r="RRR58" s="86"/>
      <c r="RRS58" s="96"/>
      <c r="RRT58" s="96"/>
      <c r="RRU58" s="96"/>
      <c r="RRV58" s="96"/>
      <c r="RRW58" s="96"/>
      <c r="RRX58" s="96"/>
      <c r="RRY58" s="96"/>
      <c r="RRZ58" s="96"/>
      <c r="RSA58" s="96"/>
      <c r="RSB58" s="96"/>
      <c r="RSC58" s="96"/>
      <c r="RSD58" s="96"/>
      <c r="RSE58" s="96"/>
      <c r="RSF58" s="96"/>
      <c r="RSG58" s="96"/>
      <c r="RSH58" s="96"/>
      <c r="RSI58" s="96"/>
      <c r="RSJ58" s="96"/>
      <c r="RSK58" s="96"/>
      <c r="RSL58" s="96"/>
      <c r="RSM58" s="96"/>
      <c r="RSN58" s="83"/>
      <c r="RSO58" s="97"/>
      <c r="RSP58" s="90"/>
      <c r="RSQ58" s="91"/>
      <c r="RSR58" s="103"/>
      <c r="RSS58" s="104"/>
      <c r="RST58" s="105"/>
      <c r="RSU58" s="118"/>
      <c r="RSV58" s="96"/>
      <c r="RSW58" s="86"/>
      <c r="RSX58" s="96"/>
      <c r="RSY58" s="96"/>
      <c r="RSZ58" s="96"/>
      <c r="RTA58" s="96"/>
      <c r="RTB58" s="96"/>
      <c r="RTC58" s="96"/>
      <c r="RTD58" s="96"/>
      <c r="RTE58" s="96"/>
      <c r="RTF58" s="96"/>
      <c r="RTG58" s="96"/>
      <c r="RTH58" s="96"/>
      <c r="RTI58" s="96"/>
      <c r="RTJ58" s="96"/>
      <c r="RTK58" s="96"/>
      <c r="RTL58" s="96"/>
      <c r="RTM58" s="96"/>
      <c r="RTN58" s="96"/>
      <c r="RTO58" s="96"/>
      <c r="RTP58" s="96"/>
      <c r="RTQ58" s="96"/>
      <c r="RTR58" s="96"/>
      <c r="RTS58" s="83"/>
      <c r="RTT58" s="97"/>
      <c r="RTU58" s="90"/>
      <c r="RTV58" s="91"/>
      <c r="RTW58" s="103"/>
      <c r="RTX58" s="104"/>
      <c r="RTY58" s="105"/>
      <c r="RTZ58" s="118"/>
      <c r="RUA58" s="96"/>
      <c r="RUB58" s="86"/>
      <c r="RUC58" s="96"/>
      <c r="RUD58" s="96"/>
      <c r="RUE58" s="96"/>
      <c r="RUF58" s="96"/>
      <c r="RUG58" s="96"/>
      <c r="RUH58" s="96"/>
      <c r="RUI58" s="96"/>
      <c r="RUJ58" s="96"/>
      <c r="RUK58" s="96"/>
      <c r="RUL58" s="96"/>
      <c r="RUM58" s="96"/>
      <c r="RUN58" s="96"/>
      <c r="RUO58" s="96"/>
      <c r="RUP58" s="96"/>
      <c r="RUQ58" s="96"/>
      <c r="RUR58" s="96"/>
      <c r="RUS58" s="96"/>
      <c r="RUT58" s="96"/>
      <c r="RUU58" s="96"/>
      <c r="RUV58" s="96"/>
      <c r="RUW58" s="96"/>
      <c r="RUX58" s="83"/>
      <c r="RUY58" s="97"/>
      <c r="RUZ58" s="90"/>
      <c r="RVA58" s="91"/>
      <c r="RVB58" s="103"/>
      <c r="RVC58" s="104"/>
      <c r="RVD58" s="105"/>
      <c r="RVE58" s="118"/>
      <c r="RVF58" s="96"/>
      <c r="RVG58" s="86"/>
      <c r="RVH58" s="96"/>
      <c r="RVI58" s="96"/>
      <c r="RVJ58" s="96"/>
      <c r="RVK58" s="96"/>
      <c r="RVL58" s="96"/>
      <c r="RVM58" s="96"/>
      <c r="RVN58" s="96"/>
      <c r="RVO58" s="96"/>
      <c r="RVP58" s="96"/>
      <c r="RVQ58" s="96"/>
      <c r="RVR58" s="96"/>
      <c r="RVS58" s="96"/>
      <c r="RVT58" s="96"/>
      <c r="RVU58" s="96"/>
      <c r="RVV58" s="96"/>
      <c r="RVW58" s="96"/>
      <c r="RVX58" s="96"/>
      <c r="RVY58" s="96"/>
      <c r="RVZ58" s="96"/>
      <c r="RWA58" s="96"/>
      <c r="RWB58" s="96"/>
      <c r="RWC58" s="83"/>
      <c r="RWD58" s="97"/>
      <c r="RWE58" s="90"/>
      <c r="RWF58" s="91"/>
      <c r="RWG58" s="103"/>
      <c r="RWH58" s="104"/>
      <c r="RWI58" s="105"/>
      <c r="RWJ58" s="118"/>
      <c r="RWK58" s="96"/>
      <c r="RWL58" s="86"/>
      <c r="RWM58" s="96"/>
      <c r="RWN58" s="96"/>
      <c r="RWO58" s="96"/>
      <c r="RWP58" s="96"/>
      <c r="RWQ58" s="96"/>
      <c r="RWR58" s="96"/>
      <c r="RWS58" s="96"/>
      <c r="RWT58" s="96"/>
      <c r="RWU58" s="96"/>
      <c r="RWV58" s="96"/>
      <c r="RWW58" s="96"/>
      <c r="RWX58" s="96"/>
      <c r="RWY58" s="96"/>
      <c r="RWZ58" s="96"/>
      <c r="RXA58" s="96"/>
      <c r="RXB58" s="96"/>
      <c r="RXC58" s="96"/>
      <c r="RXD58" s="96"/>
      <c r="RXE58" s="96"/>
      <c r="RXF58" s="96"/>
      <c r="RXG58" s="96"/>
      <c r="RXH58" s="83"/>
      <c r="RXI58" s="97"/>
      <c r="RXJ58" s="90"/>
      <c r="RXK58" s="91"/>
      <c r="RXL58" s="103"/>
      <c r="RXM58" s="104"/>
      <c r="RXN58" s="105"/>
      <c r="RXO58" s="118"/>
      <c r="RXP58" s="96"/>
      <c r="RXQ58" s="86"/>
      <c r="RXR58" s="96"/>
      <c r="RXS58" s="96"/>
      <c r="RXT58" s="96"/>
      <c r="RXU58" s="96"/>
      <c r="RXV58" s="96"/>
      <c r="RXW58" s="96"/>
      <c r="RXX58" s="96"/>
      <c r="RXY58" s="96"/>
      <c r="RXZ58" s="96"/>
      <c r="RYA58" s="96"/>
      <c r="RYB58" s="96"/>
      <c r="RYC58" s="96"/>
      <c r="RYD58" s="96"/>
      <c r="RYE58" s="96"/>
      <c r="RYF58" s="96"/>
      <c r="RYG58" s="96"/>
      <c r="RYH58" s="96"/>
      <c r="RYI58" s="96"/>
      <c r="RYJ58" s="96"/>
      <c r="RYK58" s="96"/>
      <c r="RYL58" s="96"/>
      <c r="RYM58" s="83"/>
      <c r="RYN58" s="97"/>
      <c r="RYO58" s="90"/>
      <c r="RYP58" s="91"/>
      <c r="RYQ58" s="103"/>
      <c r="RYR58" s="104"/>
      <c r="RYS58" s="105"/>
      <c r="RYT58" s="118"/>
      <c r="RYU58" s="96"/>
      <c r="RYV58" s="86"/>
      <c r="RYW58" s="96"/>
      <c r="RYX58" s="96"/>
      <c r="RYY58" s="96"/>
      <c r="RYZ58" s="96"/>
      <c r="RZA58" s="96"/>
      <c r="RZB58" s="96"/>
      <c r="RZC58" s="96"/>
      <c r="RZD58" s="96"/>
      <c r="RZE58" s="96"/>
      <c r="RZF58" s="96"/>
      <c r="RZG58" s="96"/>
      <c r="RZH58" s="96"/>
      <c r="RZI58" s="96"/>
      <c r="RZJ58" s="96"/>
      <c r="RZK58" s="96"/>
      <c r="RZL58" s="96"/>
      <c r="RZM58" s="96"/>
      <c r="RZN58" s="96"/>
      <c r="RZO58" s="96"/>
      <c r="RZP58" s="96"/>
      <c r="RZQ58" s="96"/>
      <c r="RZR58" s="83"/>
      <c r="RZS58" s="97"/>
      <c r="RZT58" s="90"/>
      <c r="RZU58" s="91"/>
      <c r="RZV58" s="103"/>
      <c r="RZW58" s="104"/>
      <c r="RZX58" s="105"/>
      <c r="RZY58" s="118"/>
      <c r="RZZ58" s="96"/>
      <c r="SAA58" s="86"/>
      <c r="SAB58" s="96"/>
      <c r="SAC58" s="96"/>
      <c r="SAD58" s="96"/>
      <c r="SAE58" s="96"/>
      <c r="SAF58" s="96"/>
      <c r="SAG58" s="96"/>
      <c r="SAH58" s="96"/>
      <c r="SAI58" s="96"/>
      <c r="SAJ58" s="96"/>
      <c r="SAK58" s="96"/>
      <c r="SAL58" s="96"/>
      <c r="SAM58" s="96"/>
      <c r="SAN58" s="96"/>
      <c r="SAO58" s="96"/>
      <c r="SAP58" s="96"/>
      <c r="SAQ58" s="96"/>
      <c r="SAR58" s="96"/>
      <c r="SAS58" s="96"/>
      <c r="SAT58" s="96"/>
      <c r="SAU58" s="96"/>
      <c r="SAV58" s="96"/>
      <c r="SAW58" s="83"/>
      <c r="SAX58" s="97"/>
      <c r="SAY58" s="90"/>
      <c r="SAZ58" s="91"/>
      <c r="SBA58" s="103"/>
      <c r="SBB58" s="104"/>
      <c r="SBC58" s="105"/>
      <c r="SBD58" s="118"/>
      <c r="SBE58" s="96"/>
      <c r="SBF58" s="86"/>
      <c r="SBG58" s="96"/>
      <c r="SBH58" s="96"/>
      <c r="SBI58" s="96"/>
      <c r="SBJ58" s="96"/>
      <c r="SBK58" s="96"/>
      <c r="SBL58" s="96"/>
      <c r="SBM58" s="96"/>
      <c r="SBN58" s="96"/>
      <c r="SBO58" s="96"/>
      <c r="SBP58" s="96"/>
      <c r="SBQ58" s="96"/>
      <c r="SBR58" s="96"/>
      <c r="SBS58" s="96"/>
      <c r="SBT58" s="96"/>
      <c r="SBU58" s="96"/>
      <c r="SBV58" s="96"/>
      <c r="SBW58" s="96"/>
      <c r="SBX58" s="96"/>
      <c r="SBY58" s="96"/>
      <c r="SBZ58" s="96"/>
      <c r="SCA58" s="96"/>
      <c r="SCB58" s="83"/>
      <c r="SCC58" s="97"/>
      <c r="SCD58" s="90"/>
      <c r="SCE58" s="91"/>
      <c r="SCF58" s="103"/>
      <c r="SCG58" s="104"/>
      <c r="SCH58" s="105"/>
      <c r="SCI58" s="118"/>
      <c r="SCJ58" s="96"/>
      <c r="SCK58" s="86"/>
      <c r="SCL58" s="96"/>
      <c r="SCM58" s="96"/>
      <c r="SCN58" s="96"/>
      <c r="SCO58" s="96"/>
      <c r="SCP58" s="96"/>
      <c r="SCQ58" s="96"/>
      <c r="SCR58" s="96"/>
      <c r="SCS58" s="96"/>
      <c r="SCT58" s="96"/>
      <c r="SCU58" s="96"/>
      <c r="SCV58" s="96"/>
      <c r="SCW58" s="96"/>
      <c r="SCX58" s="96"/>
      <c r="SCY58" s="96"/>
      <c r="SCZ58" s="96"/>
      <c r="SDA58" s="96"/>
      <c r="SDB58" s="96"/>
      <c r="SDC58" s="96"/>
      <c r="SDD58" s="96"/>
      <c r="SDE58" s="96"/>
      <c r="SDF58" s="96"/>
      <c r="SDG58" s="83"/>
      <c r="SDH58" s="97"/>
      <c r="SDI58" s="90"/>
      <c r="SDJ58" s="91"/>
      <c r="SDK58" s="103"/>
      <c r="SDL58" s="104"/>
      <c r="SDM58" s="105"/>
      <c r="SDN58" s="118"/>
      <c r="SDO58" s="96"/>
      <c r="SDP58" s="86"/>
      <c r="SDQ58" s="96"/>
      <c r="SDR58" s="96"/>
      <c r="SDS58" s="96"/>
      <c r="SDT58" s="96"/>
      <c r="SDU58" s="96"/>
      <c r="SDV58" s="96"/>
      <c r="SDW58" s="96"/>
      <c r="SDX58" s="96"/>
      <c r="SDY58" s="96"/>
      <c r="SDZ58" s="96"/>
      <c r="SEA58" s="96"/>
      <c r="SEB58" s="96"/>
      <c r="SEC58" s="96"/>
      <c r="SED58" s="96"/>
      <c r="SEE58" s="96"/>
      <c r="SEF58" s="96"/>
      <c r="SEG58" s="96"/>
      <c r="SEH58" s="96"/>
      <c r="SEI58" s="96"/>
      <c r="SEJ58" s="96"/>
      <c r="SEK58" s="96"/>
      <c r="SEL58" s="83"/>
      <c r="SEM58" s="97"/>
      <c r="SEN58" s="90"/>
      <c r="SEO58" s="91"/>
      <c r="SEP58" s="103"/>
      <c r="SEQ58" s="104"/>
      <c r="SER58" s="105"/>
      <c r="SES58" s="118"/>
      <c r="SET58" s="96"/>
      <c r="SEU58" s="86"/>
      <c r="SEV58" s="96"/>
      <c r="SEW58" s="96"/>
      <c r="SEX58" s="96"/>
      <c r="SEY58" s="96"/>
      <c r="SEZ58" s="96"/>
      <c r="SFA58" s="96"/>
      <c r="SFB58" s="96"/>
      <c r="SFC58" s="96"/>
      <c r="SFD58" s="96"/>
      <c r="SFE58" s="96"/>
      <c r="SFF58" s="96"/>
      <c r="SFG58" s="96"/>
      <c r="SFH58" s="96"/>
      <c r="SFI58" s="96"/>
      <c r="SFJ58" s="96"/>
      <c r="SFK58" s="96"/>
      <c r="SFL58" s="96"/>
      <c r="SFM58" s="96"/>
      <c r="SFN58" s="96"/>
      <c r="SFO58" s="96"/>
      <c r="SFP58" s="96"/>
      <c r="SFQ58" s="83"/>
      <c r="SFR58" s="97"/>
      <c r="SFS58" s="90"/>
      <c r="SFT58" s="91"/>
      <c r="SFU58" s="103"/>
      <c r="SFV58" s="104"/>
      <c r="SFW58" s="105"/>
      <c r="SFX58" s="118"/>
      <c r="SFY58" s="96"/>
      <c r="SFZ58" s="86"/>
      <c r="SGA58" s="96"/>
      <c r="SGB58" s="96"/>
      <c r="SGC58" s="96"/>
      <c r="SGD58" s="96"/>
      <c r="SGE58" s="96"/>
      <c r="SGF58" s="96"/>
      <c r="SGG58" s="96"/>
      <c r="SGH58" s="96"/>
      <c r="SGI58" s="96"/>
      <c r="SGJ58" s="96"/>
      <c r="SGK58" s="96"/>
      <c r="SGL58" s="96"/>
      <c r="SGM58" s="96"/>
      <c r="SGN58" s="96"/>
      <c r="SGO58" s="96"/>
      <c r="SGP58" s="96"/>
      <c r="SGQ58" s="96"/>
      <c r="SGR58" s="96"/>
      <c r="SGS58" s="96"/>
      <c r="SGT58" s="96"/>
      <c r="SGU58" s="96"/>
      <c r="SGV58" s="83"/>
      <c r="SGW58" s="97"/>
      <c r="SGX58" s="90"/>
      <c r="SGY58" s="91"/>
      <c r="SGZ58" s="103"/>
      <c r="SHA58" s="104"/>
      <c r="SHB58" s="105"/>
      <c r="SHC58" s="118"/>
      <c r="SHD58" s="96"/>
      <c r="SHE58" s="86"/>
      <c r="SHF58" s="96"/>
      <c r="SHG58" s="96"/>
      <c r="SHH58" s="96"/>
      <c r="SHI58" s="96"/>
      <c r="SHJ58" s="96"/>
      <c r="SHK58" s="96"/>
      <c r="SHL58" s="96"/>
      <c r="SHM58" s="96"/>
      <c r="SHN58" s="96"/>
      <c r="SHO58" s="96"/>
      <c r="SHP58" s="96"/>
      <c r="SHQ58" s="96"/>
      <c r="SHR58" s="96"/>
      <c r="SHS58" s="96"/>
      <c r="SHT58" s="96"/>
      <c r="SHU58" s="96"/>
      <c r="SHV58" s="96"/>
      <c r="SHW58" s="96"/>
      <c r="SHX58" s="96"/>
      <c r="SHY58" s="96"/>
      <c r="SHZ58" s="96"/>
      <c r="SIA58" s="83"/>
      <c r="SIB58" s="97"/>
      <c r="SIC58" s="90"/>
      <c r="SID58" s="91"/>
      <c r="SIE58" s="103"/>
      <c r="SIF58" s="104"/>
      <c r="SIG58" s="105"/>
      <c r="SIH58" s="118"/>
      <c r="SII58" s="96"/>
      <c r="SIJ58" s="86"/>
      <c r="SIK58" s="96"/>
      <c r="SIL58" s="96"/>
      <c r="SIM58" s="96"/>
      <c r="SIN58" s="96"/>
      <c r="SIO58" s="96"/>
      <c r="SIP58" s="96"/>
      <c r="SIQ58" s="96"/>
      <c r="SIR58" s="96"/>
      <c r="SIS58" s="96"/>
      <c r="SIT58" s="96"/>
      <c r="SIU58" s="96"/>
      <c r="SIV58" s="96"/>
      <c r="SIW58" s="96"/>
      <c r="SIX58" s="96"/>
      <c r="SIY58" s="96"/>
      <c r="SIZ58" s="96"/>
      <c r="SJA58" s="96"/>
      <c r="SJB58" s="96"/>
      <c r="SJC58" s="96"/>
      <c r="SJD58" s="96"/>
      <c r="SJE58" s="96"/>
      <c r="SJF58" s="83"/>
      <c r="SJG58" s="97"/>
      <c r="SJH58" s="90"/>
      <c r="SJI58" s="91"/>
      <c r="SJJ58" s="103"/>
      <c r="SJK58" s="104"/>
      <c r="SJL58" s="105"/>
      <c r="SJM58" s="118"/>
      <c r="SJN58" s="96"/>
      <c r="SJO58" s="86"/>
      <c r="SJP58" s="96"/>
      <c r="SJQ58" s="96"/>
      <c r="SJR58" s="96"/>
      <c r="SJS58" s="96"/>
      <c r="SJT58" s="96"/>
      <c r="SJU58" s="96"/>
      <c r="SJV58" s="96"/>
      <c r="SJW58" s="96"/>
      <c r="SJX58" s="96"/>
      <c r="SJY58" s="96"/>
      <c r="SJZ58" s="96"/>
      <c r="SKA58" s="96"/>
      <c r="SKB58" s="96"/>
      <c r="SKC58" s="96"/>
      <c r="SKD58" s="96"/>
      <c r="SKE58" s="96"/>
      <c r="SKF58" s="96"/>
      <c r="SKG58" s="96"/>
      <c r="SKH58" s="96"/>
      <c r="SKI58" s="96"/>
      <c r="SKJ58" s="96"/>
      <c r="SKK58" s="83"/>
      <c r="SKL58" s="97"/>
      <c r="SKM58" s="90"/>
      <c r="SKN58" s="91"/>
      <c r="SKO58" s="103"/>
      <c r="SKP58" s="104"/>
      <c r="SKQ58" s="105"/>
      <c r="SKR58" s="118"/>
      <c r="SKS58" s="96"/>
      <c r="SKT58" s="86"/>
      <c r="SKU58" s="96"/>
      <c r="SKV58" s="96"/>
      <c r="SKW58" s="96"/>
      <c r="SKX58" s="96"/>
      <c r="SKY58" s="96"/>
      <c r="SKZ58" s="96"/>
      <c r="SLA58" s="96"/>
      <c r="SLB58" s="96"/>
      <c r="SLC58" s="96"/>
      <c r="SLD58" s="96"/>
      <c r="SLE58" s="96"/>
      <c r="SLF58" s="96"/>
      <c r="SLG58" s="96"/>
      <c r="SLH58" s="96"/>
      <c r="SLI58" s="96"/>
      <c r="SLJ58" s="96"/>
      <c r="SLK58" s="96"/>
      <c r="SLL58" s="96"/>
      <c r="SLM58" s="96"/>
      <c r="SLN58" s="96"/>
      <c r="SLO58" s="96"/>
      <c r="SLP58" s="83"/>
      <c r="SLQ58" s="97"/>
      <c r="SLR58" s="90"/>
      <c r="SLS58" s="91"/>
      <c r="SLT58" s="103"/>
      <c r="SLU58" s="104"/>
      <c r="SLV58" s="105"/>
      <c r="SLW58" s="118"/>
      <c r="SLX58" s="96"/>
      <c r="SLY58" s="86"/>
      <c r="SLZ58" s="96"/>
      <c r="SMA58" s="96"/>
      <c r="SMB58" s="96"/>
      <c r="SMC58" s="96"/>
      <c r="SMD58" s="96"/>
      <c r="SME58" s="96"/>
      <c r="SMF58" s="96"/>
      <c r="SMG58" s="96"/>
      <c r="SMH58" s="96"/>
      <c r="SMI58" s="96"/>
      <c r="SMJ58" s="96"/>
      <c r="SMK58" s="96"/>
      <c r="SML58" s="96"/>
      <c r="SMM58" s="96"/>
      <c r="SMN58" s="96"/>
      <c r="SMO58" s="96"/>
      <c r="SMP58" s="96"/>
      <c r="SMQ58" s="96"/>
      <c r="SMR58" s="96"/>
      <c r="SMS58" s="96"/>
      <c r="SMT58" s="96"/>
      <c r="SMU58" s="83"/>
      <c r="SMV58" s="97"/>
      <c r="SMW58" s="90"/>
      <c r="SMX58" s="91"/>
      <c r="SMY58" s="103"/>
      <c r="SMZ58" s="104"/>
      <c r="SNA58" s="105"/>
      <c r="SNB58" s="118"/>
      <c r="SNC58" s="96"/>
      <c r="SND58" s="86"/>
      <c r="SNE58" s="96"/>
      <c r="SNF58" s="96"/>
      <c r="SNG58" s="96"/>
      <c r="SNH58" s="96"/>
      <c r="SNI58" s="96"/>
      <c r="SNJ58" s="96"/>
      <c r="SNK58" s="96"/>
      <c r="SNL58" s="96"/>
      <c r="SNM58" s="96"/>
      <c r="SNN58" s="96"/>
      <c r="SNO58" s="96"/>
      <c r="SNP58" s="96"/>
      <c r="SNQ58" s="96"/>
      <c r="SNR58" s="96"/>
      <c r="SNS58" s="96"/>
      <c r="SNT58" s="96"/>
      <c r="SNU58" s="96"/>
      <c r="SNV58" s="96"/>
      <c r="SNW58" s="96"/>
      <c r="SNX58" s="96"/>
      <c r="SNY58" s="96"/>
      <c r="SNZ58" s="83"/>
      <c r="SOA58" s="97"/>
      <c r="SOB58" s="90"/>
      <c r="SOC58" s="91"/>
      <c r="SOD58" s="103"/>
      <c r="SOE58" s="104"/>
      <c r="SOF58" s="105"/>
      <c r="SOG58" s="118"/>
      <c r="SOH58" s="96"/>
      <c r="SOI58" s="86"/>
      <c r="SOJ58" s="96"/>
      <c r="SOK58" s="96"/>
      <c r="SOL58" s="96"/>
      <c r="SOM58" s="96"/>
      <c r="SON58" s="96"/>
      <c r="SOO58" s="96"/>
      <c r="SOP58" s="96"/>
      <c r="SOQ58" s="96"/>
      <c r="SOR58" s="96"/>
      <c r="SOS58" s="96"/>
      <c r="SOT58" s="96"/>
      <c r="SOU58" s="96"/>
      <c r="SOV58" s="96"/>
      <c r="SOW58" s="96"/>
      <c r="SOX58" s="96"/>
      <c r="SOY58" s="96"/>
      <c r="SOZ58" s="96"/>
      <c r="SPA58" s="96"/>
      <c r="SPB58" s="96"/>
      <c r="SPC58" s="96"/>
      <c r="SPD58" s="96"/>
      <c r="SPE58" s="83"/>
      <c r="SPF58" s="97"/>
      <c r="SPG58" s="90"/>
      <c r="SPH58" s="91"/>
      <c r="SPI58" s="103"/>
      <c r="SPJ58" s="104"/>
      <c r="SPK58" s="105"/>
      <c r="SPL58" s="118"/>
      <c r="SPM58" s="96"/>
      <c r="SPN58" s="86"/>
      <c r="SPO58" s="96"/>
      <c r="SPP58" s="96"/>
      <c r="SPQ58" s="96"/>
      <c r="SPR58" s="96"/>
      <c r="SPS58" s="96"/>
      <c r="SPT58" s="96"/>
      <c r="SPU58" s="96"/>
      <c r="SPV58" s="96"/>
      <c r="SPW58" s="96"/>
      <c r="SPX58" s="96"/>
      <c r="SPY58" s="96"/>
      <c r="SPZ58" s="96"/>
      <c r="SQA58" s="96"/>
      <c r="SQB58" s="96"/>
      <c r="SQC58" s="96"/>
      <c r="SQD58" s="96"/>
      <c r="SQE58" s="96"/>
      <c r="SQF58" s="96"/>
      <c r="SQG58" s="96"/>
      <c r="SQH58" s="96"/>
      <c r="SQI58" s="96"/>
      <c r="SQJ58" s="83"/>
      <c r="SQK58" s="97"/>
      <c r="SQL58" s="90"/>
      <c r="SQM58" s="91"/>
      <c r="SQN58" s="103"/>
      <c r="SQO58" s="104"/>
      <c r="SQP58" s="105"/>
      <c r="SQQ58" s="118"/>
      <c r="SQR58" s="96"/>
      <c r="SQS58" s="86"/>
      <c r="SQT58" s="96"/>
      <c r="SQU58" s="96"/>
      <c r="SQV58" s="96"/>
      <c r="SQW58" s="96"/>
      <c r="SQX58" s="96"/>
      <c r="SQY58" s="96"/>
      <c r="SQZ58" s="96"/>
      <c r="SRA58" s="96"/>
      <c r="SRB58" s="96"/>
      <c r="SRC58" s="96"/>
      <c r="SRD58" s="96"/>
      <c r="SRE58" s="96"/>
      <c r="SRF58" s="96"/>
      <c r="SRG58" s="96"/>
      <c r="SRH58" s="96"/>
      <c r="SRI58" s="96"/>
      <c r="SRJ58" s="96"/>
      <c r="SRK58" s="96"/>
      <c r="SRL58" s="96"/>
      <c r="SRM58" s="96"/>
      <c r="SRN58" s="96"/>
      <c r="SRO58" s="83"/>
      <c r="SRP58" s="97"/>
      <c r="SRQ58" s="90"/>
      <c r="SRR58" s="91"/>
      <c r="SRS58" s="103"/>
      <c r="SRT58" s="104"/>
      <c r="SRU58" s="105"/>
      <c r="SRV58" s="118"/>
      <c r="SRW58" s="96"/>
      <c r="SRX58" s="86"/>
      <c r="SRY58" s="96"/>
      <c r="SRZ58" s="96"/>
      <c r="SSA58" s="96"/>
      <c r="SSB58" s="96"/>
      <c r="SSC58" s="96"/>
      <c r="SSD58" s="96"/>
      <c r="SSE58" s="96"/>
      <c r="SSF58" s="96"/>
      <c r="SSG58" s="96"/>
      <c r="SSH58" s="96"/>
      <c r="SSI58" s="96"/>
      <c r="SSJ58" s="96"/>
      <c r="SSK58" s="96"/>
      <c r="SSL58" s="96"/>
      <c r="SSM58" s="96"/>
      <c r="SSN58" s="96"/>
      <c r="SSO58" s="96"/>
      <c r="SSP58" s="96"/>
      <c r="SSQ58" s="96"/>
      <c r="SSR58" s="96"/>
      <c r="SSS58" s="96"/>
      <c r="SST58" s="83"/>
      <c r="SSU58" s="97"/>
      <c r="SSV58" s="90"/>
      <c r="SSW58" s="91"/>
      <c r="SSX58" s="103"/>
      <c r="SSY58" s="104"/>
      <c r="SSZ58" s="105"/>
      <c r="STA58" s="118"/>
      <c r="STB58" s="96"/>
      <c r="STC58" s="86"/>
      <c r="STD58" s="96"/>
      <c r="STE58" s="96"/>
      <c r="STF58" s="96"/>
      <c r="STG58" s="96"/>
      <c r="STH58" s="96"/>
      <c r="STI58" s="96"/>
      <c r="STJ58" s="96"/>
      <c r="STK58" s="96"/>
      <c r="STL58" s="96"/>
      <c r="STM58" s="96"/>
      <c r="STN58" s="96"/>
      <c r="STO58" s="96"/>
      <c r="STP58" s="96"/>
      <c r="STQ58" s="96"/>
      <c r="STR58" s="96"/>
      <c r="STS58" s="96"/>
      <c r="STT58" s="96"/>
      <c r="STU58" s="96"/>
      <c r="STV58" s="96"/>
      <c r="STW58" s="96"/>
      <c r="STX58" s="96"/>
      <c r="STY58" s="83"/>
      <c r="STZ58" s="97"/>
      <c r="SUA58" s="90"/>
      <c r="SUB58" s="91"/>
      <c r="SUC58" s="103"/>
      <c r="SUD58" s="104"/>
      <c r="SUE58" s="105"/>
      <c r="SUF58" s="118"/>
      <c r="SUG58" s="96"/>
      <c r="SUH58" s="86"/>
      <c r="SUI58" s="96"/>
      <c r="SUJ58" s="96"/>
      <c r="SUK58" s="96"/>
      <c r="SUL58" s="96"/>
      <c r="SUM58" s="96"/>
      <c r="SUN58" s="96"/>
      <c r="SUO58" s="96"/>
      <c r="SUP58" s="96"/>
      <c r="SUQ58" s="96"/>
      <c r="SUR58" s="96"/>
      <c r="SUS58" s="96"/>
      <c r="SUT58" s="96"/>
      <c r="SUU58" s="96"/>
      <c r="SUV58" s="96"/>
      <c r="SUW58" s="96"/>
      <c r="SUX58" s="96"/>
      <c r="SUY58" s="96"/>
      <c r="SUZ58" s="96"/>
      <c r="SVA58" s="96"/>
      <c r="SVB58" s="96"/>
      <c r="SVC58" s="96"/>
      <c r="SVD58" s="83"/>
      <c r="SVE58" s="97"/>
      <c r="SVF58" s="90"/>
      <c r="SVG58" s="91"/>
      <c r="SVH58" s="103"/>
      <c r="SVI58" s="104"/>
      <c r="SVJ58" s="105"/>
      <c r="SVK58" s="118"/>
      <c r="SVL58" s="96"/>
      <c r="SVM58" s="86"/>
      <c r="SVN58" s="96"/>
      <c r="SVO58" s="96"/>
      <c r="SVP58" s="96"/>
      <c r="SVQ58" s="96"/>
      <c r="SVR58" s="96"/>
      <c r="SVS58" s="96"/>
      <c r="SVT58" s="96"/>
      <c r="SVU58" s="96"/>
      <c r="SVV58" s="96"/>
      <c r="SVW58" s="96"/>
      <c r="SVX58" s="96"/>
      <c r="SVY58" s="96"/>
      <c r="SVZ58" s="96"/>
      <c r="SWA58" s="96"/>
      <c r="SWB58" s="96"/>
      <c r="SWC58" s="96"/>
      <c r="SWD58" s="96"/>
      <c r="SWE58" s="96"/>
      <c r="SWF58" s="96"/>
      <c r="SWG58" s="96"/>
      <c r="SWH58" s="96"/>
      <c r="SWI58" s="83"/>
      <c r="SWJ58" s="97"/>
      <c r="SWK58" s="90"/>
      <c r="SWL58" s="91"/>
      <c r="SWM58" s="103"/>
      <c r="SWN58" s="104"/>
      <c r="SWO58" s="105"/>
      <c r="SWP58" s="118"/>
      <c r="SWQ58" s="96"/>
      <c r="SWR58" s="86"/>
      <c r="SWS58" s="96"/>
      <c r="SWT58" s="96"/>
      <c r="SWU58" s="96"/>
      <c r="SWV58" s="96"/>
      <c r="SWW58" s="96"/>
      <c r="SWX58" s="96"/>
      <c r="SWY58" s="96"/>
      <c r="SWZ58" s="96"/>
      <c r="SXA58" s="96"/>
      <c r="SXB58" s="96"/>
      <c r="SXC58" s="96"/>
      <c r="SXD58" s="96"/>
      <c r="SXE58" s="96"/>
      <c r="SXF58" s="96"/>
      <c r="SXG58" s="96"/>
      <c r="SXH58" s="96"/>
      <c r="SXI58" s="96"/>
      <c r="SXJ58" s="96"/>
      <c r="SXK58" s="96"/>
      <c r="SXL58" s="96"/>
      <c r="SXM58" s="96"/>
      <c r="SXN58" s="83"/>
      <c r="SXO58" s="97"/>
      <c r="SXP58" s="90"/>
      <c r="SXQ58" s="91"/>
      <c r="SXR58" s="103"/>
      <c r="SXS58" s="104"/>
      <c r="SXT58" s="105"/>
      <c r="SXU58" s="118"/>
      <c r="SXV58" s="96"/>
      <c r="SXW58" s="86"/>
      <c r="SXX58" s="96"/>
      <c r="SXY58" s="96"/>
      <c r="SXZ58" s="96"/>
      <c r="SYA58" s="96"/>
      <c r="SYB58" s="96"/>
      <c r="SYC58" s="96"/>
      <c r="SYD58" s="96"/>
      <c r="SYE58" s="96"/>
      <c r="SYF58" s="96"/>
      <c r="SYG58" s="96"/>
      <c r="SYH58" s="96"/>
      <c r="SYI58" s="96"/>
      <c r="SYJ58" s="96"/>
      <c r="SYK58" s="96"/>
      <c r="SYL58" s="96"/>
      <c r="SYM58" s="96"/>
      <c r="SYN58" s="96"/>
      <c r="SYO58" s="96"/>
      <c r="SYP58" s="96"/>
      <c r="SYQ58" s="96"/>
      <c r="SYR58" s="96"/>
      <c r="SYS58" s="83"/>
      <c r="SYT58" s="97"/>
      <c r="SYU58" s="90"/>
      <c r="SYV58" s="91"/>
      <c r="SYW58" s="103"/>
      <c r="SYX58" s="104"/>
      <c r="SYY58" s="105"/>
      <c r="SYZ58" s="118"/>
      <c r="SZA58" s="96"/>
      <c r="SZB58" s="86"/>
      <c r="SZC58" s="96"/>
      <c r="SZD58" s="96"/>
      <c r="SZE58" s="96"/>
      <c r="SZF58" s="96"/>
      <c r="SZG58" s="96"/>
      <c r="SZH58" s="96"/>
      <c r="SZI58" s="96"/>
      <c r="SZJ58" s="96"/>
      <c r="SZK58" s="96"/>
      <c r="SZL58" s="96"/>
      <c r="SZM58" s="96"/>
      <c r="SZN58" s="96"/>
      <c r="SZO58" s="96"/>
      <c r="SZP58" s="96"/>
      <c r="SZQ58" s="96"/>
      <c r="SZR58" s="96"/>
      <c r="SZS58" s="96"/>
      <c r="SZT58" s="96"/>
      <c r="SZU58" s="96"/>
      <c r="SZV58" s="96"/>
      <c r="SZW58" s="96"/>
      <c r="SZX58" s="83"/>
      <c r="SZY58" s="97"/>
      <c r="SZZ58" s="90"/>
      <c r="TAA58" s="91"/>
      <c r="TAB58" s="103"/>
      <c r="TAC58" s="104"/>
      <c r="TAD58" s="105"/>
      <c r="TAE58" s="118"/>
      <c r="TAF58" s="96"/>
      <c r="TAG58" s="86"/>
      <c r="TAH58" s="96"/>
      <c r="TAI58" s="96"/>
      <c r="TAJ58" s="96"/>
      <c r="TAK58" s="96"/>
      <c r="TAL58" s="96"/>
      <c r="TAM58" s="96"/>
      <c r="TAN58" s="96"/>
      <c r="TAO58" s="96"/>
      <c r="TAP58" s="96"/>
      <c r="TAQ58" s="96"/>
      <c r="TAR58" s="96"/>
      <c r="TAS58" s="96"/>
      <c r="TAT58" s="96"/>
      <c r="TAU58" s="96"/>
      <c r="TAV58" s="96"/>
      <c r="TAW58" s="96"/>
      <c r="TAX58" s="96"/>
      <c r="TAY58" s="96"/>
      <c r="TAZ58" s="96"/>
      <c r="TBA58" s="96"/>
      <c r="TBB58" s="96"/>
      <c r="TBC58" s="83"/>
      <c r="TBD58" s="97"/>
      <c r="TBE58" s="90"/>
      <c r="TBF58" s="91"/>
      <c r="TBG58" s="103"/>
      <c r="TBH58" s="104"/>
      <c r="TBI58" s="105"/>
      <c r="TBJ58" s="118"/>
      <c r="TBK58" s="96"/>
      <c r="TBL58" s="86"/>
      <c r="TBM58" s="96"/>
      <c r="TBN58" s="96"/>
      <c r="TBO58" s="96"/>
      <c r="TBP58" s="96"/>
      <c r="TBQ58" s="96"/>
      <c r="TBR58" s="96"/>
      <c r="TBS58" s="96"/>
      <c r="TBT58" s="96"/>
      <c r="TBU58" s="96"/>
      <c r="TBV58" s="96"/>
      <c r="TBW58" s="96"/>
      <c r="TBX58" s="96"/>
      <c r="TBY58" s="96"/>
      <c r="TBZ58" s="96"/>
      <c r="TCA58" s="96"/>
      <c r="TCB58" s="96"/>
      <c r="TCC58" s="96"/>
      <c r="TCD58" s="96"/>
      <c r="TCE58" s="96"/>
      <c r="TCF58" s="96"/>
      <c r="TCG58" s="96"/>
      <c r="TCH58" s="83"/>
      <c r="TCI58" s="97"/>
      <c r="TCJ58" s="90"/>
      <c r="TCK58" s="91"/>
      <c r="TCL58" s="103"/>
      <c r="TCM58" s="104"/>
      <c r="TCN58" s="105"/>
      <c r="TCO58" s="118"/>
      <c r="TCP58" s="96"/>
      <c r="TCQ58" s="86"/>
      <c r="TCR58" s="96"/>
      <c r="TCS58" s="96"/>
      <c r="TCT58" s="96"/>
      <c r="TCU58" s="96"/>
      <c r="TCV58" s="96"/>
      <c r="TCW58" s="96"/>
      <c r="TCX58" s="96"/>
      <c r="TCY58" s="96"/>
      <c r="TCZ58" s="96"/>
      <c r="TDA58" s="96"/>
      <c r="TDB58" s="96"/>
      <c r="TDC58" s="96"/>
      <c r="TDD58" s="96"/>
      <c r="TDE58" s="96"/>
      <c r="TDF58" s="96"/>
      <c r="TDG58" s="96"/>
      <c r="TDH58" s="96"/>
      <c r="TDI58" s="96"/>
      <c r="TDJ58" s="96"/>
      <c r="TDK58" s="96"/>
      <c r="TDL58" s="96"/>
      <c r="TDM58" s="83"/>
      <c r="TDN58" s="97"/>
      <c r="TDO58" s="90"/>
      <c r="TDP58" s="91"/>
      <c r="TDQ58" s="103"/>
      <c r="TDR58" s="104"/>
      <c r="TDS58" s="105"/>
      <c r="TDT58" s="118"/>
      <c r="TDU58" s="96"/>
      <c r="TDV58" s="86"/>
      <c r="TDW58" s="96"/>
      <c r="TDX58" s="96"/>
      <c r="TDY58" s="96"/>
      <c r="TDZ58" s="96"/>
      <c r="TEA58" s="96"/>
      <c r="TEB58" s="96"/>
      <c r="TEC58" s="96"/>
      <c r="TED58" s="96"/>
      <c r="TEE58" s="96"/>
      <c r="TEF58" s="96"/>
      <c r="TEG58" s="96"/>
      <c r="TEH58" s="96"/>
      <c r="TEI58" s="96"/>
      <c r="TEJ58" s="96"/>
      <c r="TEK58" s="96"/>
      <c r="TEL58" s="96"/>
      <c r="TEM58" s="96"/>
      <c r="TEN58" s="96"/>
      <c r="TEO58" s="96"/>
      <c r="TEP58" s="96"/>
      <c r="TEQ58" s="96"/>
      <c r="TER58" s="83"/>
      <c r="TES58" s="97"/>
      <c r="TET58" s="90"/>
      <c r="TEU58" s="91"/>
      <c r="TEV58" s="103"/>
      <c r="TEW58" s="104"/>
      <c r="TEX58" s="105"/>
      <c r="TEY58" s="118"/>
      <c r="TEZ58" s="96"/>
      <c r="TFA58" s="86"/>
      <c r="TFB58" s="96"/>
      <c r="TFC58" s="96"/>
      <c r="TFD58" s="96"/>
      <c r="TFE58" s="96"/>
      <c r="TFF58" s="96"/>
      <c r="TFG58" s="96"/>
      <c r="TFH58" s="96"/>
      <c r="TFI58" s="96"/>
      <c r="TFJ58" s="96"/>
      <c r="TFK58" s="96"/>
      <c r="TFL58" s="96"/>
      <c r="TFM58" s="96"/>
      <c r="TFN58" s="96"/>
      <c r="TFO58" s="96"/>
      <c r="TFP58" s="96"/>
      <c r="TFQ58" s="96"/>
      <c r="TFR58" s="96"/>
      <c r="TFS58" s="96"/>
      <c r="TFT58" s="96"/>
      <c r="TFU58" s="96"/>
      <c r="TFV58" s="96"/>
      <c r="TFW58" s="83"/>
      <c r="TFX58" s="97"/>
      <c r="TFY58" s="90"/>
      <c r="TFZ58" s="91"/>
      <c r="TGA58" s="103"/>
      <c r="TGB58" s="104"/>
      <c r="TGC58" s="105"/>
      <c r="TGD58" s="118"/>
      <c r="TGE58" s="96"/>
      <c r="TGF58" s="86"/>
      <c r="TGG58" s="96"/>
      <c r="TGH58" s="96"/>
      <c r="TGI58" s="96"/>
      <c r="TGJ58" s="96"/>
      <c r="TGK58" s="96"/>
      <c r="TGL58" s="96"/>
      <c r="TGM58" s="96"/>
      <c r="TGN58" s="96"/>
      <c r="TGO58" s="96"/>
      <c r="TGP58" s="96"/>
      <c r="TGQ58" s="96"/>
      <c r="TGR58" s="96"/>
      <c r="TGS58" s="96"/>
      <c r="TGT58" s="96"/>
      <c r="TGU58" s="96"/>
      <c r="TGV58" s="96"/>
      <c r="TGW58" s="96"/>
      <c r="TGX58" s="96"/>
      <c r="TGY58" s="96"/>
      <c r="TGZ58" s="96"/>
      <c r="THA58" s="96"/>
      <c r="THB58" s="83"/>
      <c r="THC58" s="97"/>
      <c r="THD58" s="90"/>
      <c r="THE58" s="91"/>
      <c r="THF58" s="103"/>
      <c r="THG58" s="104"/>
      <c r="THH58" s="105"/>
      <c r="THI58" s="118"/>
      <c r="THJ58" s="96"/>
      <c r="THK58" s="86"/>
      <c r="THL58" s="96"/>
      <c r="THM58" s="96"/>
      <c r="THN58" s="96"/>
      <c r="THO58" s="96"/>
      <c r="THP58" s="96"/>
      <c r="THQ58" s="96"/>
      <c r="THR58" s="96"/>
      <c r="THS58" s="96"/>
      <c r="THT58" s="96"/>
      <c r="THU58" s="96"/>
      <c r="THV58" s="96"/>
      <c r="THW58" s="96"/>
      <c r="THX58" s="96"/>
      <c r="THY58" s="96"/>
      <c r="THZ58" s="96"/>
      <c r="TIA58" s="96"/>
      <c r="TIB58" s="96"/>
      <c r="TIC58" s="96"/>
      <c r="TID58" s="96"/>
      <c r="TIE58" s="96"/>
      <c r="TIF58" s="96"/>
      <c r="TIG58" s="83"/>
      <c r="TIH58" s="97"/>
      <c r="TII58" s="90"/>
      <c r="TIJ58" s="91"/>
      <c r="TIK58" s="103"/>
      <c r="TIL58" s="104"/>
      <c r="TIM58" s="105"/>
      <c r="TIN58" s="118"/>
      <c r="TIO58" s="96"/>
      <c r="TIP58" s="86"/>
      <c r="TIQ58" s="96"/>
      <c r="TIR58" s="96"/>
      <c r="TIS58" s="96"/>
      <c r="TIT58" s="96"/>
      <c r="TIU58" s="96"/>
      <c r="TIV58" s="96"/>
      <c r="TIW58" s="96"/>
      <c r="TIX58" s="96"/>
      <c r="TIY58" s="96"/>
      <c r="TIZ58" s="96"/>
      <c r="TJA58" s="96"/>
      <c r="TJB58" s="96"/>
      <c r="TJC58" s="96"/>
      <c r="TJD58" s="96"/>
      <c r="TJE58" s="96"/>
      <c r="TJF58" s="96"/>
      <c r="TJG58" s="96"/>
      <c r="TJH58" s="96"/>
      <c r="TJI58" s="96"/>
      <c r="TJJ58" s="96"/>
      <c r="TJK58" s="96"/>
      <c r="TJL58" s="83"/>
      <c r="TJM58" s="97"/>
      <c r="TJN58" s="90"/>
      <c r="TJO58" s="91"/>
      <c r="TJP58" s="103"/>
      <c r="TJQ58" s="104"/>
      <c r="TJR58" s="105"/>
      <c r="TJS58" s="118"/>
      <c r="TJT58" s="96"/>
      <c r="TJU58" s="86"/>
      <c r="TJV58" s="96"/>
      <c r="TJW58" s="96"/>
      <c r="TJX58" s="96"/>
      <c r="TJY58" s="96"/>
      <c r="TJZ58" s="96"/>
      <c r="TKA58" s="96"/>
      <c r="TKB58" s="96"/>
      <c r="TKC58" s="96"/>
      <c r="TKD58" s="96"/>
      <c r="TKE58" s="96"/>
      <c r="TKF58" s="96"/>
      <c r="TKG58" s="96"/>
      <c r="TKH58" s="96"/>
      <c r="TKI58" s="96"/>
      <c r="TKJ58" s="96"/>
      <c r="TKK58" s="96"/>
      <c r="TKL58" s="96"/>
      <c r="TKM58" s="96"/>
      <c r="TKN58" s="96"/>
      <c r="TKO58" s="96"/>
      <c r="TKP58" s="96"/>
      <c r="TKQ58" s="83"/>
      <c r="TKR58" s="97"/>
      <c r="TKS58" s="90"/>
      <c r="TKT58" s="91"/>
      <c r="TKU58" s="103"/>
      <c r="TKV58" s="104"/>
      <c r="TKW58" s="105"/>
      <c r="TKX58" s="118"/>
      <c r="TKY58" s="96"/>
      <c r="TKZ58" s="86"/>
      <c r="TLA58" s="96"/>
      <c r="TLB58" s="96"/>
      <c r="TLC58" s="96"/>
      <c r="TLD58" s="96"/>
      <c r="TLE58" s="96"/>
      <c r="TLF58" s="96"/>
      <c r="TLG58" s="96"/>
      <c r="TLH58" s="96"/>
      <c r="TLI58" s="96"/>
      <c r="TLJ58" s="96"/>
      <c r="TLK58" s="96"/>
      <c r="TLL58" s="96"/>
      <c r="TLM58" s="96"/>
      <c r="TLN58" s="96"/>
      <c r="TLO58" s="96"/>
      <c r="TLP58" s="96"/>
      <c r="TLQ58" s="96"/>
      <c r="TLR58" s="96"/>
      <c r="TLS58" s="96"/>
      <c r="TLT58" s="96"/>
      <c r="TLU58" s="96"/>
      <c r="TLV58" s="83"/>
      <c r="TLW58" s="97"/>
      <c r="TLX58" s="90"/>
      <c r="TLY58" s="91"/>
      <c r="TLZ58" s="103"/>
      <c r="TMA58" s="104"/>
      <c r="TMB58" s="105"/>
      <c r="TMC58" s="118"/>
      <c r="TMD58" s="96"/>
      <c r="TME58" s="86"/>
      <c r="TMF58" s="96"/>
      <c r="TMG58" s="96"/>
      <c r="TMH58" s="96"/>
      <c r="TMI58" s="96"/>
      <c r="TMJ58" s="96"/>
      <c r="TMK58" s="96"/>
      <c r="TML58" s="96"/>
      <c r="TMM58" s="96"/>
      <c r="TMN58" s="96"/>
      <c r="TMO58" s="96"/>
      <c r="TMP58" s="96"/>
      <c r="TMQ58" s="96"/>
      <c r="TMR58" s="96"/>
      <c r="TMS58" s="96"/>
      <c r="TMT58" s="96"/>
      <c r="TMU58" s="96"/>
      <c r="TMV58" s="96"/>
      <c r="TMW58" s="96"/>
      <c r="TMX58" s="96"/>
      <c r="TMY58" s="96"/>
      <c r="TMZ58" s="96"/>
      <c r="TNA58" s="83"/>
      <c r="TNB58" s="97"/>
      <c r="TNC58" s="90"/>
      <c r="TND58" s="91"/>
      <c r="TNE58" s="103"/>
      <c r="TNF58" s="104"/>
      <c r="TNG58" s="105"/>
      <c r="TNH58" s="118"/>
      <c r="TNI58" s="96"/>
      <c r="TNJ58" s="86"/>
      <c r="TNK58" s="96"/>
      <c r="TNL58" s="96"/>
      <c r="TNM58" s="96"/>
      <c r="TNN58" s="96"/>
      <c r="TNO58" s="96"/>
      <c r="TNP58" s="96"/>
      <c r="TNQ58" s="96"/>
      <c r="TNR58" s="96"/>
      <c r="TNS58" s="96"/>
      <c r="TNT58" s="96"/>
      <c r="TNU58" s="96"/>
      <c r="TNV58" s="96"/>
      <c r="TNW58" s="96"/>
      <c r="TNX58" s="96"/>
      <c r="TNY58" s="96"/>
      <c r="TNZ58" s="96"/>
      <c r="TOA58" s="96"/>
      <c r="TOB58" s="96"/>
      <c r="TOC58" s="96"/>
      <c r="TOD58" s="96"/>
      <c r="TOE58" s="96"/>
      <c r="TOF58" s="83"/>
      <c r="TOG58" s="97"/>
      <c r="TOH58" s="90"/>
      <c r="TOI58" s="91"/>
      <c r="TOJ58" s="103"/>
      <c r="TOK58" s="104"/>
      <c r="TOL58" s="105"/>
      <c r="TOM58" s="118"/>
      <c r="TON58" s="96"/>
      <c r="TOO58" s="86"/>
      <c r="TOP58" s="96"/>
      <c r="TOQ58" s="96"/>
      <c r="TOR58" s="96"/>
      <c r="TOS58" s="96"/>
      <c r="TOT58" s="96"/>
      <c r="TOU58" s="96"/>
      <c r="TOV58" s="96"/>
      <c r="TOW58" s="96"/>
      <c r="TOX58" s="96"/>
      <c r="TOY58" s="96"/>
      <c r="TOZ58" s="96"/>
      <c r="TPA58" s="96"/>
      <c r="TPB58" s="96"/>
      <c r="TPC58" s="96"/>
      <c r="TPD58" s="96"/>
      <c r="TPE58" s="96"/>
      <c r="TPF58" s="96"/>
      <c r="TPG58" s="96"/>
      <c r="TPH58" s="96"/>
      <c r="TPI58" s="96"/>
      <c r="TPJ58" s="96"/>
      <c r="TPK58" s="83"/>
      <c r="TPL58" s="97"/>
      <c r="TPM58" s="90"/>
      <c r="TPN58" s="91"/>
      <c r="TPO58" s="103"/>
      <c r="TPP58" s="104"/>
      <c r="TPQ58" s="105"/>
      <c r="TPR58" s="118"/>
      <c r="TPS58" s="96"/>
      <c r="TPT58" s="86"/>
      <c r="TPU58" s="96"/>
      <c r="TPV58" s="96"/>
      <c r="TPW58" s="96"/>
      <c r="TPX58" s="96"/>
      <c r="TPY58" s="96"/>
      <c r="TPZ58" s="96"/>
      <c r="TQA58" s="96"/>
      <c r="TQB58" s="96"/>
      <c r="TQC58" s="96"/>
      <c r="TQD58" s="96"/>
      <c r="TQE58" s="96"/>
      <c r="TQF58" s="96"/>
      <c r="TQG58" s="96"/>
      <c r="TQH58" s="96"/>
      <c r="TQI58" s="96"/>
      <c r="TQJ58" s="96"/>
      <c r="TQK58" s="96"/>
      <c r="TQL58" s="96"/>
      <c r="TQM58" s="96"/>
      <c r="TQN58" s="96"/>
      <c r="TQO58" s="96"/>
      <c r="TQP58" s="83"/>
      <c r="TQQ58" s="97"/>
      <c r="TQR58" s="90"/>
      <c r="TQS58" s="91"/>
      <c r="TQT58" s="103"/>
      <c r="TQU58" s="104"/>
      <c r="TQV58" s="105"/>
      <c r="TQW58" s="118"/>
      <c r="TQX58" s="96"/>
      <c r="TQY58" s="86"/>
      <c r="TQZ58" s="96"/>
      <c r="TRA58" s="96"/>
      <c r="TRB58" s="96"/>
      <c r="TRC58" s="96"/>
      <c r="TRD58" s="96"/>
      <c r="TRE58" s="96"/>
      <c r="TRF58" s="96"/>
      <c r="TRG58" s="96"/>
      <c r="TRH58" s="96"/>
      <c r="TRI58" s="96"/>
      <c r="TRJ58" s="96"/>
      <c r="TRK58" s="96"/>
      <c r="TRL58" s="96"/>
      <c r="TRM58" s="96"/>
      <c r="TRN58" s="96"/>
      <c r="TRO58" s="96"/>
      <c r="TRP58" s="96"/>
      <c r="TRQ58" s="96"/>
      <c r="TRR58" s="96"/>
      <c r="TRS58" s="96"/>
      <c r="TRT58" s="96"/>
      <c r="TRU58" s="83"/>
      <c r="TRV58" s="97"/>
      <c r="TRW58" s="90"/>
      <c r="TRX58" s="91"/>
      <c r="TRY58" s="103"/>
      <c r="TRZ58" s="104"/>
      <c r="TSA58" s="105"/>
      <c r="TSB58" s="118"/>
      <c r="TSC58" s="96"/>
      <c r="TSD58" s="86"/>
      <c r="TSE58" s="96"/>
      <c r="TSF58" s="96"/>
      <c r="TSG58" s="96"/>
      <c r="TSH58" s="96"/>
      <c r="TSI58" s="96"/>
      <c r="TSJ58" s="96"/>
      <c r="TSK58" s="96"/>
      <c r="TSL58" s="96"/>
      <c r="TSM58" s="96"/>
      <c r="TSN58" s="96"/>
      <c r="TSO58" s="96"/>
      <c r="TSP58" s="96"/>
      <c r="TSQ58" s="96"/>
      <c r="TSR58" s="96"/>
      <c r="TSS58" s="96"/>
      <c r="TST58" s="96"/>
      <c r="TSU58" s="96"/>
      <c r="TSV58" s="96"/>
      <c r="TSW58" s="96"/>
      <c r="TSX58" s="96"/>
      <c r="TSY58" s="96"/>
      <c r="TSZ58" s="83"/>
      <c r="TTA58" s="97"/>
      <c r="TTB58" s="90"/>
      <c r="TTC58" s="91"/>
      <c r="TTD58" s="103"/>
      <c r="TTE58" s="104"/>
      <c r="TTF58" s="105"/>
      <c r="TTG58" s="118"/>
      <c r="TTH58" s="96"/>
      <c r="TTI58" s="86"/>
      <c r="TTJ58" s="96"/>
      <c r="TTK58" s="96"/>
      <c r="TTL58" s="96"/>
      <c r="TTM58" s="96"/>
      <c r="TTN58" s="96"/>
      <c r="TTO58" s="96"/>
      <c r="TTP58" s="96"/>
      <c r="TTQ58" s="96"/>
      <c r="TTR58" s="96"/>
      <c r="TTS58" s="96"/>
      <c r="TTT58" s="96"/>
      <c r="TTU58" s="96"/>
      <c r="TTV58" s="96"/>
      <c r="TTW58" s="96"/>
      <c r="TTX58" s="96"/>
      <c r="TTY58" s="96"/>
      <c r="TTZ58" s="96"/>
      <c r="TUA58" s="96"/>
      <c r="TUB58" s="96"/>
      <c r="TUC58" s="96"/>
      <c r="TUD58" s="96"/>
      <c r="TUE58" s="83"/>
      <c r="TUF58" s="97"/>
      <c r="TUG58" s="90"/>
      <c r="TUH58" s="91"/>
      <c r="TUI58" s="103"/>
      <c r="TUJ58" s="104"/>
      <c r="TUK58" s="105"/>
      <c r="TUL58" s="118"/>
      <c r="TUM58" s="96"/>
      <c r="TUN58" s="86"/>
      <c r="TUO58" s="96"/>
      <c r="TUP58" s="96"/>
      <c r="TUQ58" s="96"/>
      <c r="TUR58" s="96"/>
      <c r="TUS58" s="96"/>
      <c r="TUT58" s="96"/>
      <c r="TUU58" s="96"/>
      <c r="TUV58" s="96"/>
      <c r="TUW58" s="96"/>
      <c r="TUX58" s="96"/>
      <c r="TUY58" s="96"/>
      <c r="TUZ58" s="96"/>
      <c r="TVA58" s="96"/>
      <c r="TVB58" s="96"/>
      <c r="TVC58" s="96"/>
      <c r="TVD58" s="96"/>
      <c r="TVE58" s="96"/>
      <c r="TVF58" s="96"/>
      <c r="TVG58" s="96"/>
      <c r="TVH58" s="96"/>
      <c r="TVI58" s="96"/>
      <c r="TVJ58" s="83"/>
      <c r="TVK58" s="97"/>
      <c r="TVL58" s="90"/>
      <c r="TVM58" s="91"/>
      <c r="TVN58" s="103"/>
      <c r="TVO58" s="104"/>
      <c r="TVP58" s="105"/>
      <c r="TVQ58" s="118"/>
      <c r="TVR58" s="96"/>
      <c r="TVS58" s="86"/>
      <c r="TVT58" s="96"/>
      <c r="TVU58" s="96"/>
      <c r="TVV58" s="96"/>
      <c r="TVW58" s="96"/>
      <c r="TVX58" s="96"/>
      <c r="TVY58" s="96"/>
      <c r="TVZ58" s="96"/>
      <c r="TWA58" s="96"/>
      <c r="TWB58" s="96"/>
      <c r="TWC58" s="96"/>
      <c r="TWD58" s="96"/>
      <c r="TWE58" s="96"/>
      <c r="TWF58" s="96"/>
      <c r="TWG58" s="96"/>
      <c r="TWH58" s="96"/>
      <c r="TWI58" s="96"/>
      <c r="TWJ58" s="96"/>
      <c r="TWK58" s="96"/>
      <c r="TWL58" s="96"/>
      <c r="TWM58" s="96"/>
      <c r="TWN58" s="96"/>
      <c r="TWO58" s="83"/>
      <c r="TWP58" s="97"/>
      <c r="TWQ58" s="90"/>
      <c r="TWR58" s="91"/>
      <c r="TWS58" s="103"/>
      <c r="TWT58" s="104"/>
      <c r="TWU58" s="105"/>
      <c r="TWV58" s="118"/>
      <c r="TWW58" s="96"/>
      <c r="TWX58" s="86"/>
      <c r="TWY58" s="96"/>
      <c r="TWZ58" s="96"/>
      <c r="TXA58" s="96"/>
      <c r="TXB58" s="96"/>
      <c r="TXC58" s="96"/>
      <c r="TXD58" s="96"/>
      <c r="TXE58" s="96"/>
      <c r="TXF58" s="96"/>
      <c r="TXG58" s="96"/>
      <c r="TXH58" s="96"/>
      <c r="TXI58" s="96"/>
      <c r="TXJ58" s="96"/>
      <c r="TXK58" s="96"/>
      <c r="TXL58" s="96"/>
      <c r="TXM58" s="96"/>
      <c r="TXN58" s="96"/>
      <c r="TXO58" s="96"/>
      <c r="TXP58" s="96"/>
      <c r="TXQ58" s="96"/>
      <c r="TXR58" s="96"/>
      <c r="TXS58" s="96"/>
      <c r="TXT58" s="83"/>
      <c r="TXU58" s="97"/>
      <c r="TXV58" s="90"/>
      <c r="TXW58" s="91"/>
      <c r="TXX58" s="103"/>
      <c r="TXY58" s="104"/>
      <c r="TXZ58" s="105"/>
      <c r="TYA58" s="118"/>
      <c r="TYB58" s="96"/>
      <c r="TYC58" s="86"/>
      <c r="TYD58" s="96"/>
      <c r="TYE58" s="96"/>
      <c r="TYF58" s="96"/>
      <c r="TYG58" s="96"/>
      <c r="TYH58" s="96"/>
      <c r="TYI58" s="96"/>
      <c r="TYJ58" s="96"/>
      <c r="TYK58" s="96"/>
      <c r="TYL58" s="96"/>
      <c r="TYM58" s="96"/>
      <c r="TYN58" s="96"/>
      <c r="TYO58" s="96"/>
      <c r="TYP58" s="96"/>
      <c r="TYQ58" s="96"/>
      <c r="TYR58" s="96"/>
      <c r="TYS58" s="96"/>
      <c r="TYT58" s="96"/>
      <c r="TYU58" s="96"/>
      <c r="TYV58" s="96"/>
      <c r="TYW58" s="96"/>
      <c r="TYX58" s="96"/>
      <c r="TYY58" s="83"/>
      <c r="TYZ58" s="97"/>
      <c r="TZA58" s="90"/>
      <c r="TZB58" s="91"/>
      <c r="TZC58" s="103"/>
      <c r="TZD58" s="104"/>
      <c r="TZE58" s="105"/>
      <c r="TZF58" s="118"/>
      <c r="TZG58" s="96"/>
      <c r="TZH58" s="86"/>
      <c r="TZI58" s="96"/>
      <c r="TZJ58" s="96"/>
      <c r="TZK58" s="96"/>
      <c r="TZL58" s="96"/>
      <c r="TZM58" s="96"/>
      <c r="TZN58" s="96"/>
      <c r="TZO58" s="96"/>
      <c r="TZP58" s="96"/>
      <c r="TZQ58" s="96"/>
      <c r="TZR58" s="96"/>
      <c r="TZS58" s="96"/>
      <c r="TZT58" s="96"/>
      <c r="TZU58" s="96"/>
      <c r="TZV58" s="96"/>
      <c r="TZW58" s="96"/>
      <c r="TZX58" s="96"/>
      <c r="TZY58" s="96"/>
      <c r="TZZ58" s="96"/>
      <c r="UAA58" s="96"/>
      <c r="UAB58" s="96"/>
      <c r="UAC58" s="96"/>
      <c r="UAD58" s="83"/>
      <c r="UAE58" s="97"/>
      <c r="UAF58" s="90"/>
      <c r="UAG58" s="91"/>
      <c r="UAH58" s="103"/>
      <c r="UAI58" s="104"/>
      <c r="UAJ58" s="105"/>
      <c r="UAK58" s="118"/>
      <c r="UAL58" s="96"/>
      <c r="UAM58" s="86"/>
      <c r="UAN58" s="96"/>
      <c r="UAO58" s="96"/>
      <c r="UAP58" s="96"/>
      <c r="UAQ58" s="96"/>
      <c r="UAR58" s="96"/>
      <c r="UAS58" s="96"/>
      <c r="UAT58" s="96"/>
      <c r="UAU58" s="96"/>
      <c r="UAV58" s="96"/>
      <c r="UAW58" s="96"/>
      <c r="UAX58" s="96"/>
      <c r="UAY58" s="96"/>
      <c r="UAZ58" s="96"/>
      <c r="UBA58" s="96"/>
      <c r="UBB58" s="96"/>
      <c r="UBC58" s="96"/>
      <c r="UBD58" s="96"/>
      <c r="UBE58" s="96"/>
      <c r="UBF58" s="96"/>
      <c r="UBG58" s="96"/>
      <c r="UBH58" s="96"/>
      <c r="UBI58" s="83"/>
      <c r="UBJ58" s="97"/>
      <c r="UBK58" s="90"/>
      <c r="UBL58" s="91"/>
      <c r="UBM58" s="103"/>
      <c r="UBN58" s="104"/>
      <c r="UBO58" s="105"/>
      <c r="UBP58" s="118"/>
      <c r="UBQ58" s="96"/>
      <c r="UBR58" s="86"/>
      <c r="UBS58" s="96"/>
      <c r="UBT58" s="96"/>
      <c r="UBU58" s="96"/>
      <c r="UBV58" s="96"/>
      <c r="UBW58" s="96"/>
      <c r="UBX58" s="96"/>
      <c r="UBY58" s="96"/>
      <c r="UBZ58" s="96"/>
      <c r="UCA58" s="96"/>
      <c r="UCB58" s="96"/>
      <c r="UCC58" s="96"/>
      <c r="UCD58" s="96"/>
      <c r="UCE58" s="96"/>
      <c r="UCF58" s="96"/>
      <c r="UCG58" s="96"/>
      <c r="UCH58" s="96"/>
      <c r="UCI58" s="96"/>
      <c r="UCJ58" s="96"/>
      <c r="UCK58" s="96"/>
      <c r="UCL58" s="96"/>
      <c r="UCM58" s="96"/>
      <c r="UCN58" s="83"/>
      <c r="UCO58" s="97"/>
      <c r="UCP58" s="90"/>
      <c r="UCQ58" s="91"/>
      <c r="UCR58" s="103"/>
      <c r="UCS58" s="104"/>
      <c r="UCT58" s="105"/>
      <c r="UCU58" s="118"/>
      <c r="UCV58" s="96"/>
      <c r="UCW58" s="86"/>
      <c r="UCX58" s="96"/>
      <c r="UCY58" s="96"/>
      <c r="UCZ58" s="96"/>
      <c r="UDA58" s="96"/>
      <c r="UDB58" s="96"/>
      <c r="UDC58" s="96"/>
      <c r="UDD58" s="96"/>
      <c r="UDE58" s="96"/>
      <c r="UDF58" s="96"/>
      <c r="UDG58" s="96"/>
      <c r="UDH58" s="96"/>
      <c r="UDI58" s="96"/>
      <c r="UDJ58" s="96"/>
      <c r="UDK58" s="96"/>
      <c r="UDL58" s="96"/>
      <c r="UDM58" s="96"/>
      <c r="UDN58" s="96"/>
      <c r="UDO58" s="96"/>
      <c r="UDP58" s="96"/>
      <c r="UDQ58" s="96"/>
      <c r="UDR58" s="96"/>
      <c r="UDS58" s="83"/>
      <c r="UDT58" s="97"/>
      <c r="UDU58" s="90"/>
      <c r="UDV58" s="91"/>
      <c r="UDW58" s="103"/>
      <c r="UDX58" s="104"/>
      <c r="UDY58" s="105"/>
      <c r="UDZ58" s="118"/>
      <c r="UEA58" s="96"/>
      <c r="UEB58" s="86"/>
      <c r="UEC58" s="96"/>
      <c r="UED58" s="96"/>
      <c r="UEE58" s="96"/>
      <c r="UEF58" s="96"/>
      <c r="UEG58" s="96"/>
      <c r="UEH58" s="96"/>
      <c r="UEI58" s="96"/>
      <c r="UEJ58" s="96"/>
      <c r="UEK58" s="96"/>
      <c r="UEL58" s="96"/>
      <c r="UEM58" s="96"/>
      <c r="UEN58" s="96"/>
      <c r="UEO58" s="96"/>
      <c r="UEP58" s="96"/>
      <c r="UEQ58" s="96"/>
      <c r="UER58" s="96"/>
      <c r="UES58" s="96"/>
      <c r="UET58" s="96"/>
      <c r="UEU58" s="96"/>
      <c r="UEV58" s="96"/>
      <c r="UEW58" s="96"/>
      <c r="UEX58" s="83"/>
      <c r="UEY58" s="97"/>
      <c r="UEZ58" s="90"/>
      <c r="UFA58" s="91"/>
      <c r="UFB58" s="103"/>
      <c r="UFC58" s="104"/>
      <c r="UFD58" s="105"/>
      <c r="UFE58" s="118"/>
      <c r="UFF58" s="96"/>
      <c r="UFG58" s="86"/>
      <c r="UFH58" s="96"/>
      <c r="UFI58" s="96"/>
      <c r="UFJ58" s="96"/>
      <c r="UFK58" s="96"/>
      <c r="UFL58" s="96"/>
      <c r="UFM58" s="96"/>
      <c r="UFN58" s="96"/>
      <c r="UFO58" s="96"/>
      <c r="UFP58" s="96"/>
      <c r="UFQ58" s="96"/>
      <c r="UFR58" s="96"/>
      <c r="UFS58" s="96"/>
      <c r="UFT58" s="96"/>
      <c r="UFU58" s="96"/>
      <c r="UFV58" s="96"/>
      <c r="UFW58" s="96"/>
      <c r="UFX58" s="96"/>
      <c r="UFY58" s="96"/>
      <c r="UFZ58" s="96"/>
      <c r="UGA58" s="96"/>
      <c r="UGB58" s="96"/>
      <c r="UGC58" s="83"/>
      <c r="UGD58" s="97"/>
      <c r="UGE58" s="90"/>
      <c r="UGF58" s="91"/>
      <c r="UGG58" s="103"/>
      <c r="UGH58" s="104"/>
      <c r="UGI58" s="105"/>
      <c r="UGJ58" s="118"/>
      <c r="UGK58" s="96"/>
      <c r="UGL58" s="86"/>
      <c r="UGM58" s="96"/>
      <c r="UGN58" s="96"/>
      <c r="UGO58" s="96"/>
      <c r="UGP58" s="96"/>
      <c r="UGQ58" s="96"/>
      <c r="UGR58" s="96"/>
      <c r="UGS58" s="96"/>
      <c r="UGT58" s="96"/>
      <c r="UGU58" s="96"/>
      <c r="UGV58" s="96"/>
      <c r="UGW58" s="96"/>
      <c r="UGX58" s="96"/>
      <c r="UGY58" s="96"/>
      <c r="UGZ58" s="96"/>
      <c r="UHA58" s="96"/>
      <c r="UHB58" s="96"/>
      <c r="UHC58" s="96"/>
      <c r="UHD58" s="96"/>
      <c r="UHE58" s="96"/>
      <c r="UHF58" s="96"/>
      <c r="UHG58" s="96"/>
      <c r="UHH58" s="83"/>
      <c r="UHI58" s="97"/>
      <c r="UHJ58" s="90"/>
      <c r="UHK58" s="91"/>
      <c r="UHL58" s="103"/>
      <c r="UHM58" s="104"/>
      <c r="UHN58" s="105"/>
      <c r="UHO58" s="118"/>
      <c r="UHP58" s="96"/>
      <c r="UHQ58" s="86"/>
      <c r="UHR58" s="96"/>
      <c r="UHS58" s="96"/>
      <c r="UHT58" s="96"/>
      <c r="UHU58" s="96"/>
      <c r="UHV58" s="96"/>
      <c r="UHW58" s="96"/>
      <c r="UHX58" s="96"/>
      <c r="UHY58" s="96"/>
      <c r="UHZ58" s="96"/>
      <c r="UIA58" s="96"/>
      <c r="UIB58" s="96"/>
      <c r="UIC58" s="96"/>
      <c r="UID58" s="96"/>
      <c r="UIE58" s="96"/>
      <c r="UIF58" s="96"/>
      <c r="UIG58" s="96"/>
      <c r="UIH58" s="96"/>
      <c r="UII58" s="96"/>
      <c r="UIJ58" s="96"/>
      <c r="UIK58" s="96"/>
      <c r="UIL58" s="96"/>
      <c r="UIM58" s="83"/>
      <c r="UIN58" s="97"/>
      <c r="UIO58" s="90"/>
      <c r="UIP58" s="91"/>
      <c r="UIQ58" s="103"/>
      <c r="UIR58" s="104"/>
      <c r="UIS58" s="105"/>
      <c r="UIT58" s="118"/>
      <c r="UIU58" s="96"/>
      <c r="UIV58" s="86"/>
      <c r="UIW58" s="96"/>
      <c r="UIX58" s="96"/>
      <c r="UIY58" s="96"/>
      <c r="UIZ58" s="96"/>
      <c r="UJA58" s="96"/>
      <c r="UJB58" s="96"/>
      <c r="UJC58" s="96"/>
      <c r="UJD58" s="96"/>
      <c r="UJE58" s="96"/>
      <c r="UJF58" s="96"/>
      <c r="UJG58" s="96"/>
      <c r="UJH58" s="96"/>
      <c r="UJI58" s="96"/>
      <c r="UJJ58" s="96"/>
      <c r="UJK58" s="96"/>
      <c r="UJL58" s="96"/>
      <c r="UJM58" s="96"/>
      <c r="UJN58" s="96"/>
      <c r="UJO58" s="96"/>
      <c r="UJP58" s="96"/>
      <c r="UJQ58" s="96"/>
      <c r="UJR58" s="83"/>
      <c r="UJS58" s="97"/>
      <c r="UJT58" s="90"/>
      <c r="UJU58" s="91"/>
      <c r="UJV58" s="103"/>
      <c r="UJW58" s="104"/>
      <c r="UJX58" s="105"/>
      <c r="UJY58" s="118"/>
      <c r="UJZ58" s="96"/>
      <c r="UKA58" s="86"/>
      <c r="UKB58" s="96"/>
      <c r="UKC58" s="96"/>
      <c r="UKD58" s="96"/>
      <c r="UKE58" s="96"/>
      <c r="UKF58" s="96"/>
      <c r="UKG58" s="96"/>
      <c r="UKH58" s="96"/>
      <c r="UKI58" s="96"/>
      <c r="UKJ58" s="96"/>
      <c r="UKK58" s="96"/>
      <c r="UKL58" s="96"/>
      <c r="UKM58" s="96"/>
      <c r="UKN58" s="96"/>
      <c r="UKO58" s="96"/>
      <c r="UKP58" s="96"/>
      <c r="UKQ58" s="96"/>
      <c r="UKR58" s="96"/>
      <c r="UKS58" s="96"/>
      <c r="UKT58" s="96"/>
      <c r="UKU58" s="96"/>
      <c r="UKV58" s="96"/>
      <c r="UKW58" s="83"/>
      <c r="UKX58" s="97"/>
      <c r="UKY58" s="90"/>
      <c r="UKZ58" s="91"/>
      <c r="ULA58" s="103"/>
      <c r="ULB58" s="104"/>
      <c r="ULC58" s="105"/>
      <c r="ULD58" s="118"/>
      <c r="ULE58" s="96"/>
      <c r="ULF58" s="86"/>
      <c r="ULG58" s="96"/>
      <c r="ULH58" s="96"/>
      <c r="ULI58" s="96"/>
      <c r="ULJ58" s="96"/>
      <c r="ULK58" s="96"/>
      <c r="ULL58" s="96"/>
      <c r="ULM58" s="96"/>
      <c r="ULN58" s="96"/>
      <c r="ULO58" s="96"/>
      <c r="ULP58" s="96"/>
      <c r="ULQ58" s="96"/>
      <c r="ULR58" s="96"/>
      <c r="ULS58" s="96"/>
      <c r="ULT58" s="96"/>
      <c r="ULU58" s="96"/>
      <c r="ULV58" s="96"/>
      <c r="ULW58" s="96"/>
      <c r="ULX58" s="96"/>
      <c r="ULY58" s="96"/>
      <c r="ULZ58" s="96"/>
      <c r="UMA58" s="96"/>
      <c r="UMB58" s="83"/>
      <c r="UMC58" s="97"/>
      <c r="UMD58" s="90"/>
      <c r="UME58" s="91"/>
      <c r="UMF58" s="103"/>
      <c r="UMG58" s="104"/>
      <c r="UMH58" s="105"/>
      <c r="UMI58" s="118"/>
      <c r="UMJ58" s="96"/>
      <c r="UMK58" s="86"/>
      <c r="UML58" s="96"/>
      <c r="UMM58" s="96"/>
      <c r="UMN58" s="96"/>
      <c r="UMO58" s="96"/>
      <c r="UMP58" s="96"/>
      <c r="UMQ58" s="96"/>
      <c r="UMR58" s="96"/>
      <c r="UMS58" s="96"/>
      <c r="UMT58" s="96"/>
      <c r="UMU58" s="96"/>
      <c r="UMV58" s="96"/>
      <c r="UMW58" s="96"/>
      <c r="UMX58" s="96"/>
      <c r="UMY58" s="96"/>
      <c r="UMZ58" s="96"/>
      <c r="UNA58" s="96"/>
      <c r="UNB58" s="96"/>
      <c r="UNC58" s="96"/>
      <c r="UND58" s="96"/>
      <c r="UNE58" s="96"/>
      <c r="UNF58" s="96"/>
      <c r="UNG58" s="83"/>
      <c r="UNH58" s="97"/>
      <c r="UNI58" s="90"/>
      <c r="UNJ58" s="91"/>
      <c r="UNK58" s="103"/>
      <c r="UNL58" s="104"/>
      <c r="UNM58" s="105"/>
      <c r="UNN58" s="118"/>
      <c r="UNO58" s="96"/>
      <c r="UNP58" s="86"/>
      <c r="UNQ58" s="96"/>
      <c r="UNR58" s="96"/>
      <c r="UNS58" s="96"/>
      <c r="UNT58" s="96"/>
      <c r="UNU58" s="96"/>
      <c r="UNV58" s="96"/>
      <c r="UNW58" s="96"/>
      <c r="UNX58" s="96"/>
      <c r="UNY58" s="96"/>
      <c r="UNZ58" s="96"/>
      <c r="UOA58" s="96"/>
      <c r="UOB58" s="96"/>
      <c r="UOC58" s="96"/>
      <c r="UOD58" s="96"/>
      <c r="UOE58" s="96"/>
      <c r="UOF58" s="96"/>
      <c r="UOG58" s="96"/>
      <c r="UOH58" s="96"/>
      <c r="UOI58" s="96"/>
      <c r="UOJ58" s="96"/>
      <c r="UOK58" s="96"/>
      <c r="UOL58" s="83"/>
      <c r="UOM58" s="97"/>
      <c r="UON58" s="90"/>
      <c r="UOO58" s="91"/>
      <c r="UOP58" s="103"/>
      <c r="UOQ58" s="104"/>
      <c r="UOR58" s="105"/>
      <c r="UOS58" s="118"/>
      <c r="UOT58" s="96"/>
      <c r="UOU58" s="86"/>
      <c r="UOV58" s="96"/>
      <c r="UOW58" s="96"/>
      <c r="UOX58" s="96"/>
      <c r="UOY58" s="96"/>
      <c r="UOZ58" s="96"/>
      <c r="UPA58" s="96"/>
      <c r="UPB58" s="96"/>
      <c r="UPC58" s="96"/>
      <c r="UPD58" s="96"/>
      <c r="UPE58" s="96"/>
      <c r="UPF58" s="96"/>
      <c r="UPG58" s="96"/>
      <c r="UPH58" s="96"/>
      <c r="UPI58" s="96"/>
      <c r="UPJ58" s="96"/>
      <c r="UPK58" s="96"/>
      <c r="UPL58" s="96"/>
      <c r="UPM58" s="96"/>
      <c r="UPN58" s="96"/>
      <c r="UPO58" s="96"/>
      <c r="UPP58" s="96"/>
      <c r="UPQ58" s="83"/>
      <c r="UPR58" s="97"/>
      <c r="UPS58" s="90"/>
      <c r="UPT58" s="91"/>
      <c r="UPU58" s="103"/>
      <c r="UPV58" s="104"/>
      <c r="UPW58" s="105"/>
      <c r="UPX58" s="118"/>
      <c r="UPY58" s="96"/>
      <c r="UPZ58" s="86"/>
      <c r="UQA58" s="96"/>
      <c r="UQB58" s="96"/>
      <c r="UQC58" s="96"/>
      <c r="UQD58" s="96"/>
      <c r="UQE58" s="96"/>
      <c r="UQF58" s="96"/>
      <c r="UQG58" s="96"/>
      <c r="UQH58" s="96"/>
      <c r="UQI58" s="96"/>
      <c r="UQJ58" s="96"/>
      <c r="UQK58" s="96"/>
      <c r="UQL58" s="96"/>
      <c r="UQM58" s="96"/>
      <c r="UQN58" s="96"/>
      <c r="UQO58" s="96"/>
      <c r="UQP58" s="96"/>
      <c r="UQQ58" s="96"/>
      <c r="UQR58" s="96"/>
      <c r="UQS58" s="96"/>
      <c r="UQT58" s="96"/>
      <c r="UQU58" s="96"/>
      <c r="UQV58" s="83"/>
      <c r="UQW58" s="97"/>
      <c r="UQX58" s="90"/>
      <c r="UQY58" s="91"/>
      <c r="UQZ58" s="103"/>
      <c r="URA58" s="104"/>
      <c r="URB58" s="105"/>
      <c r="URC58" s="118"/>
      <c r="URD58" s="96"/>
      <c r="URE58" s="86"/>
      <c r="URF58" s="96"/>
      <c r="URG58" s="96"/>
      <c r="URH58" s="96"/>
      <c r="URI58" s="96"/>
      <c r="URJ58" s="96"/>
      <c r="URK58" s="96"/>
      <c r="URL58" s="96"/>
      <c r="URM58" s="96"/>
      <c r="URN58" s="96"/>
      <c r="URO58" s="96"/>
      <c r="URP58" s="96"/>
      <c r="URQ58" s="96"/>
      <c r="URR58" s="96"/>
      <c r="URS58" s="96"/>
      <c r="URT58" s="96"/>
      <c r="URU58" s="96"/>
      <c r="URV58" s="96"/>
      <c r="URW58" s="96"/>
      <c r="URX58" s="96"/>
      <c r="URY58" s="96"/>
      <c r="URZ58" s="96"/>
      <c r="USA58" s="83"/>
      <c r="USB58" s="97"/>
      <c r="USC58" s="90"/>
      <c r="USD58" s="91"/>
      <c r="USE58" s="103"/>
      <c r="USF58" s="104"/>
      <c r="USG58" s="105"/>
      <c r="USH58" s="118"/>
      <c r="USI58" s="96"/>
      <c r="USJ58" s="86"/>
      <c r="USK58" s="96"/>
      <c r="USL58" s="96"/>
      <c r="USM58" s="96"/>
      <c r="USN58" s="96"/>
      <c r="USO58" s="96"/>
      <c r="USP58" s="96"/>
      <c r="USQ58" s="96"/>
      <c r="USR58" s="96"/>
      <c r="USS58" s="96"/>
      <c r="UST58" s="96"/>
      <c r="USU58" s="96"/>
      <c r="USV58" s="96"/>
      <c r="USW58" s="96"/>
      <c r="USX58" s="96"/>
      <c r="USY58" s="96"/>
      <c r="USZ58" s="96"/>
      <c r="UTA58" s="96"/>
      <c r="UTB58" s="96"/>
      <c r="UTC58" s="96"/>
      <c r="UTD58" s="96"/>
      <c r="UTE58" s="96"/>
      <c r="UTF58" s="83"/>
      <c r="UTG58" s="97"/>
      <c r="UTH58" s="90"/>
      <c r="UTI58" s="91"/>
      <c r="UTJ58" s="103"/>
      <c r="UTK58" s="104"/>
      <c r="UTL58" s="105"/>
      <c r="UTM58" s="118"/>
      <c r="UTN58" s="96"/>
      <c r="UTO58" s="86"/>
      <c r="UTP58" s="96"/>
      <c r="UTQ58" s="96"/>
      <c r="UTR58" s="96"/>
      <c r="UTS58" s="96"/>
      <c r="UTT58" s="96"/>
      <c r="UTU58" s="96"/>
      <c r="UTV58" s="96"/>
      <c r="UTW58" s="96"/>
      <c r="UTX58" s="96"/>
      <c r="UTY58" s="96"/>
      <c r="UTZ58" s="96"/>
      <c r="UUA58" s="96"/>
      <c r="UUB58" s="96"/>
      <c r="UUC58" s="96"/>
      <c r="UUD58" s="96"/>
      <c r="UUE58" s="96"/>
      <c r="UUF58" s="96"/>
      <c r="UUG58" s="96"/>
      <c r="UUH58" s="96"/>
      <c r="UUI58" s="96"/>
      <c r="UUJ58" s="96"/>
      <c r="UUK58" s="83"/>
      <c r="UUL58" s="97"/>
      <c r="UUM58" s="90"/>
      <c r="UUN58" s="91"/>
      <c r="UUO58" s="103"/>
      <c r="UUP58" s="104"/>
      <c r="UUQ58" s="105"/>
      <c r="UUR58" s="118"/>
      <c r="UUS58" s="96"/>
      <c r="UUT58" s="86"/>
      <c r="UUU58" s="96"/>
      <c r="UUV58" s="96"/>
      <c r="UUW58" s="96"/>
      <c r="UUX58" s="96"/>
      <c r="UUY58" s="96"/>
      <c r="UUZ58" s="96"/>
      <c r="UVA58" s="96"/>
      <c r="UVB58" s="96"/>
      <c r="UVC58" s="96"/>
      <c r="UVD58" s="96"/>
      <c r="UVE58" s="96"/>
      <c r="UVF58" s="96"/>
      <c r="UVG58" s="96"/>
      <c r="UVH58" s="96"/>
      <c r="UVI58" s="96"/>
      <c r="UVJ58" s="96"/>
      <c r="UVK58" s="96"/>
      <c r="UVL58" s="96"/>
      <c r="UVM58" s="96"/>
      <c r="UVN58" s="96"/>
      <c r="UVO58" s="96"/>
      <c r="UVP58" s="83"/>
      <c r="UVQ58" s="97"/>
      <c r="UVR58" s="90"/>
      <c r="UVS58" s="91"/>
      <c r="UVT58" s="103"/>
      <c r="UVU58" s="104"/>
      <c r="UVV58" s="105"/>
      <c r="UVW58" s="118"/>
      <c r="UVX58" s="96"/>
      <c r="UVY58" s="86"/>
      <c r="UVZ58" s="96"/>
      <c r="UWA58" s="96"/>
      <c r="UWB58" s="96"/>
      <c r="UWC58" s="96"/>
      <c r="UWD58" s="96"/>
      <c r="UWE58" s="96"/>
      <c r="UWF58" s="96"/>
      <c r="UWG58" s="96"/>
      <c r="UWH58" s="96"/>
      <c r="UWI58" s="96"/>
      <c r="UWJ58" s="96"/>
      <c r="UWK58" s="96"/>
      <c r="UWL58" s="96"/>
      <c r="UWM58" s="96"/>
      <c r="UWN58" s="96"/>
      <c r="UWO58" s="96"/>
      <c r="UWP58" s="96"/>
      <c r="UWQ58" s="96"/>
      <c r="UWR58" s="96"/>
      <c r="UWS58" s="96"/>
      <c r="UWT58" s="96"/>
      <c r="UWU58" s="83"/>
      <c r="UWV58" s="97"/>
      <c r="UWW58" s="90"/>
      <c r="UWX58" s="91"/>
      <c r="UWY58" s="103"/>
      <c r="UWZ58" s="104"/>
      <c r="UXA58" s="105"/>
      <c r="UXB58" s="118"/>
      <c r="UXC58" s="96"/>
      <c r="UXD58" s="86"/>
      <c r="UXE58" s="96"/>
      <c r="UXF58" s="96"/>
      <c r="UXG58" s="96"/>
      <c r="UXH58" s="96"/>
      <c r="UXI58" s="96"/>
      <c r="UXJ58" s="96"/>
      <c r="UXK58" s="96"/>
      <c r="UXL58" s="96"/>
      <c r="UXM58" s="96"/>
      <c r="UXN58" s="96"/>
      <c r="UXO58" s="96"/>
      <c r="UXP58" s="96"/>
      <c r="UXQ58" s="96"/>
      <c r="UXR58" s="96"/>
      <c r="UXS58" s="96"/>
      <c r="UXT58" s="96"/>
      <c r="UXU58" s="96"/>
      <c r="UXV58" s="96"/>
      <c r="UXW58" s="96"/>
      <c r="UXX58" s="96"/>
      <c r="UXY58" s="96"/>
      <c r="UXZ58" s="83"/>
      <c r="UYA58" s="97"/>
      <c r="UYB58" s="90"/>
      <c r="UYC58" s="91"/>
      <c r="UYD58" s="103"/>
      <c r="UYE58" s="104"/>
      <c r="UYF58" s="105"/>
      <c r="UYG58" s="118"/>
      <c r="UYH58" s="96"/>
      <c r="UYI58" s="86"/>
      <c r="UYJ58" s="96"/>
      <c r="UYK58" s="96"/>
      <c r="UYL58" s="96"/>
      <c r="UYM58" s="96"/>
      <c r="UYN58" s="96"/>
      <c r="UYO58" s="96"/>
      <c r="UYP58" s="96"/>
      <c r="UYQ58" s="96"/>
      <c r="UYR58" s="96"/>
      <c r="UYS58" s="96"/>
      <c r="UYT58" s="96"/>
      <c r="UYU58" s="96"/>
      <c r="UYV58" s="96"/>
      <c r="UYW58" s="96"/>
      <c r="UYX58" s="96"/>
      <c r="UYY58" s="96"/>
      <c r="UYZ58" s="96"/>
      <c r="UZA58" s="96"/>
      <c r="UZB58" s="96"/>
      <c r="UZC58" s="96"/>
      <c r="UZD58" s="96"/>
      <c r="UZE58" s="83"/>
      <c r="UZF58" s="97"/>
      <c r="UZG58" s="90"/>
      <c r="UZH58" s="91"/>
      <c r="UZI58" s="103"/>
      <c r="UZJ58" s="104"/>
      <c r="UZK58" s="105"/>
      <c r="UZL58" s="118"/>
      <c r="UZM58" s="96"/>
      <c r="UZN58" s="86"/>
      <c r="UZO58" s="96"/>
      <c r="UZP58" s="96"/>
      <c r="UZQ58" s="96"/>
      <c r="UZR58" s="96"/>
      <c r="UZS58" s="96"/>
      <c r="UZT58" s="96"/>
      <c r="UZU58" s="96"/>
      <c r="UZV58" s="96"/>
      <c r="UZW58" s="96"/>
      <c r="UZX58" s="96"/>
      <c r="UZY58" s="96"/>
      <c r="UZZ58" s="96"/>
      <c r="VAA58" s="96"/>
      <c r="VAB58" s="96"/>
      <c r="VAC58" s="96"/>
      <c r="VAD58" s="96"/>
      <c r="VAE58" s="96"/>
      <c r="VAF58" s="96"/>
      <c r="VAG58" s="96"/>
      <c r="VAH58" s="96"/>
      <c r="VAI58" s="96"/>
      <c r="VAJ58" s="83"/>
      <c r="VAK58" s="97"/>
      <c r="VAL58" s="90"/>
      <c r="VAM58" s="91"/>
      <c r="VAN58" s="103"/>
      <c r="VAO58" s="104"/>
      <c r="VAP58" s="105"/>
      <c r="VAQ58" s="118"/>
      <c r="VAR58" s="96"/>
      <c r="VAS58" s="86"/>
      <c r="VAT58" s="96"/>
      <c r="VAU58" s="96"/>
      <c r="VAV58" s="96"/>
      <c r="VAW58" s="96"/>
      <c r="VAX58" s="96"/>
      <c r="VAY58" s="96"/>
      <c r="VAZ58" s="96"/>
      <c r="VBA58" s="96"/>
      <c r="VBB58" s="96"/>
      <c r="VBC58" s="96"/>
      <c r="VBD58" s="96"/>
      <c r="VBE58" s="96"/>
      <c r="VBF58" s="96"/>
      <c r="VBG58" s="96"/>
      <c r="VBH58" s="96"/>
      <c r="VBI58" s="96"/>
      <c r="VBJ58" s="96"/>
      <c r="VBK58" s="96"/>
      <c r="VBL58" s="96"/>
      <c r="VBM58" s="96"/>
      <c r="VBN58" s="96"/>
      <c r="VBO58" s="83"/>
      <c r="VBP58" s="97"/>
      <c r="VBQ58" s="90"/>
      <c r="VBR58" s="91"/>
      <c r="VBS58" s="103"/>
      <c r="VBT58" s="104"/>
      <c r="VBU58" s="105"/>
      <c r="VBV58" s="118"/>
      <c r="VBW58" s="96"/>
      <c r="VBX58" s="86"/>
      <c r="VBY58" s="96"/>
      <c r="VBZ58" s="96"/>
      <c r="VCA58" s="96"/>
      <c r="VCB58" s="96"/>
      <c r="VCC58" s="96"/>
      <c r="VCD58" s="96"/>
      <c r="VCE58" s="96"/>
      <c r="VCF58" s="96"/>
      <c r="VCG58" s="96"/>
      <c r="VCH58" s="96"/>
      <c r="VCI58" s="96"/>
      <c r="VCJ58" s="96"/>
      <c r="VCK58" s="96"/>
      <c r="VCL58" s="96"/>
      <c r="VCM58" s="96"/>
      <c r="VCN58" s="96"/>
      <c r="VCO58" s="96"/>
      <c r="VCP58" s="96"/>
      <c r="VCQ58" s="96"/>
      <c r="VCR58" s="96"/>
      <c r="VCS58" s="96"/>
      <c r="VCT58" s="83"/>
      <c r="VCU58" s="97"/>
      <c r="VCV58" s="90"/>
      <c r="VCW58" s="91"/>
      <c r="VCX58" s="103"/>
      <c r="VCY58" s="104"/>
      <c r="VCZ58" s="105"/>
      <c r="VDA58" s="118"/>
      <c r="VDB58" s="96"/>
      <c r="VDC58" s="86"/>
      <c r="VDD58" s="96"/>
      <c r="VDE58" s="96"/>
      <c r="VDF58" s="96"/>
      <c r="VDG58" s="96"/>
      <c r="VDH58" s="96"/>
      <c r="VDI58" s="96"/>
      <c r="VDJ58" s="96"/>
      <c r="VDK58" s="96"/>
      <c r="VDL58" s="96"/>
      <c r="VDM58" s="96"/>
      <c r="VDN58" s="96"/>
      <c r="VDO58" s="96"/>
      <c r="VDP58" s="96"/>
      <c r="VDQ58" s="96"/>
      <c r="VDR58" s="96"/>
      <c r="VDS58" s="96"/>
      <c r="VDT58" s="96"/>
      <c r="VDU58" s="96"/>
      <c r="VDV58" s="96"/>
      <c r="VDW58" s="96"/>
      <c r="VDX58" s="96"/>
      <c r="VDY58" s="83"/>
      <c r="VDZ58" s="97"/>
      <c r="VEA58" s="90"/>
      <c r="VEB58" s="91"/>
      <c r="VEC58" s="103"/>
      <c r="VED58" s="104"/>
      <c r="VEE58" s="105"/>
      <c r="VEF58" s="118"/>
      <c r="VEG58" s="96"/>
      <c r="VEH58" s="86"/>
      <c r="VEI58" s="96"/>
      <c r="VEJ58" s="96"/>
      <c r="VEK58" s="96"/>
      <c r="VEL58" s="96"/>
      <c r="VEM58" s="96"/>
      <c r="VEN58" s="96"/>
      <c r="VEO58" s="96"/>
      <c r="VEP58" s="96"/>
      <c r="VEQ58" s="96"/>
      <c r="VER58" s="96"/>
      <c r="VES58" s="96"/>
      <c r="VET58" s="96"/>
      <c r="VEU58" s="96"/>
      <c r="VEV58" s="96"/>
      <c r="VEW58" s="96"/>
      <c r="VEX58" s="96"/>
      <c r="VEY58" s="96"/>
      <c r="VEZ58" s="96"/>
      <c r="VFA58" s="96"/>
      <c r="VFB58" s="96"/>
      <c r="VFC58" s="96"/>
      <c r="VFD58" s="83"/>
      <c r="VFE58" s="97"/>
      <c r="VFF58" s="90"/>
      <c r="VFG58" s="91"/>
      <c r="VFH58" s="103"/>
      <c r="VFI58" s="104"/>
      <c r="VFJ58" s="105"/>
      <c r="VFK58" s="118"/>
      <c r="VFL58" s="96"/>
      <c r="VFM58" s="86"/>
      <c r="VFN58" s="96"/>
      <c r="VFO58" s="96"/>
      <c r="VFP58" s="96"/>
      <c r="VFQ58" s="96"/>
      <c r="VFR58" s="96"/>
      <c r="VFS58" s="96"/>
      <c r="VFT58" s="96"/>
      <c r="VFU58" s="96"/>
      <c r="VFV58" s="96"/>
      <c r="VFW58" s="96"/>
      <c r="VFX58" s="96"/>
      <c r="VFY58" s="96"/>
      <c r="VFZ58" s="96"/>
      <c r="VGA58" s="96"/>
      <c r="VGB58" s="96"/>
      <c r="VGC58" s="96"/>
      <c r="VGD58" s="96"/>
      <c r="VGE58" s="96"/>
      <c r="VGF58" s="96"/>
      <c r="VGG58" s="96"/>
      <c r="VGH58" s="96"/>
      <c r="VGI58" s="83"/>
      <c r="VGJ58" s="97"/>
      <c r="VGK58" s="90"/>
      <c r="VGL58" s="91"/>
      <c r="VGM58" s="103"/>
      <c r="VGN58" s="104"/>
      <c r="VGO58" s="105"/>
      <c r="VGP58" s="118"/>
      <c r="VGQ58" s="96"/>
      <c r="VGR58" s="86"/>
      <c r="VGS58" s="96"/>
      <c r="VGT58" s="96"/>
      <c r="VGU58" s="96"/>
      <c r="VGV58" s="96"/>
      <c r="VGW58" s="96"/>
      <c r="VGX58" s="96"/>
      <c r="VGY58" s="96"/>
      <c r="VGZ58" s="96"/>
      <c r="VHA58" s="96"/>
      <c r="VHB58" s="96"/>
      <c r="VHC58" s="96"/>
      <c r="VHD58" s="96"/>
      <c r="VHE58" s="96"/>
      <c r="VHF58" s="96"/>
      <c r="VHG58" s="96"/>
      <c r="VHH58" s="96"/>
      <c r="VHI58" s="96"/>
      <c r="VHJ58" s="96"/>
      <c r="VHK58" s="96"/>
      <c r="VHL58" s="96"/>
      <c r="VHM58" s="96"/>
      <c r="VHN58" s="83"/>
      <c r="VHO58" s="97"/>
      <c r="VHP58" s="90"/>
      <c r="VHQ58" s="91"/>
      <c r="VHR58" s="103"/>
      <c r="VHS58" s="104"/>
      <c r="VHT58" s="105"/>
      <c r="VHU58" s="118"/>
      <c r="VHV58" s="96"/>
      <c r="VHW58" s="86"/>
      <c r="VHX58" s="96"/>
      <c r="VHY58" s="96"/>
      <c r="VHZ58" s="96"/>
      <c r="VIA58" s="96"/>
      <c r="VIB58" s="96"/>
      <c r="VIC58" s="96"/>
      <c r="VID58" s="96"/>
      <c r="VIE58" s="96"/>
      <c r="VIF58" s="96"/>
      <c r="VIG58" s="96"/>
      <c r="VIH58" s="96"/>
      <c r="VII58" s="96"/>
      <c r="VIJ58" s="96"/>
      <c r="VIK58" s="96"/>
      <c r="VIL58" s="96"/>
      <c r="VIM58" s="96"/>
      <c r="VIN58" s="96"/>
      <c r="VIO58" s="96"/>
      <c r="VIP58" s="96"/>
      <c r="VIQ58" s="96"/>
      <c r="VIR58" s="96"/>
      <c r="VIS58" s="83"/>
      <c r="VIT58" s="97"/>
      <c r="VIU58" s="90"/>
      <c r="VIV58" s="91"/>
      <c r="VIW58" s="103"/>
      <c r="VIX58" s="104"/>
      <c r="VIY58" s="105"/>
      <c r="VIZ58" s="118"/>
      <c r="VJA58" s="96"/>
      <c r="VJB58" s="86"/>
      <c r="VJC58" s="96"/>
      <c r="VJD58" s="96"/>
      <c r="VJE58" s="96"/>
      <c r="VJF58" s="96"/>
      <c r="VJG58" s="96"/>
      <c r="VJH58" s="96"/>
      <c r="VJI58" s="96"/>
      <c r="VJJ58" s="96"/>
      <c r="VJK58" s="96"/>
      <c r="VJL58" s="96"/>
      <c r="VJM58" s="96"/>
      <c r="VJN58" s="96"/>
      <c r="VJO58" s="96"/>
      <c r="VJP58" s="96"/>
      <c r="VJQ58" s="96"/>
      <c r="VJR58" s="96"/>
      <c r="VJS58" s="96"/>
      <c r="VJT58" s="96"/>
      <c r="VJU58" s="96"/>
      <c r="VJV58" s="96"/>
      <c r="VJW58" s="96"/>
      <c r="VJX58" s="83"/>
      <c r="VJY58" s="97"/>
      <c r="VJZ58" s="90"/>
      <c r="VKA58" s="91"/>
      <c r="VKB58" s="103"/>
      <c r="VKC58" s="104"/>
      <c r="VKD58" s="105"/>
      <c r="VKE58" s="118"/>
      <c r="VKF58" s="96"/>
      <c r="VKG58" s="86"/>
      <c r="VKH58" s="96"/>
      <c r="VKI58" s="96"/>
      <c r="VKJ58" s="96"/>
      <c r="VKK58" s="96"/>
      <c r="VKL58" s="96"/>
      <c r="VKM58" s="96"/>
      <c r="VKN58" s="96"/>
      <c r="VKO58" s="96"/>
      <c r="VKP58" s="96"/>
      <c r="VKQ58" s="96"/>
      <c r="VKR58" s="96"/>
      <c r="VKS58" s="96"/>
      <c r="VKT58" s="96"/>
      <c r="VKU58" s="96"/>
      <c r="VKV58" s="96"/>
      <c r="VKW58" s="96"/>
      <c r="VKX58" s="96"/>
      <c r="VKY58" s="96"/>
      <c r="VKZ58" s="96"/>
      <c r="VLA58" s="96"/>
      <c r="VLB58" s="96"/>
      <c r="VLC58" s="83"/>
      <c r="VLD58" s="97"/>
      <c r="VLE58" s="90"/>
      <c r="VLF58" s="91"/>
      <c r="VLG58" s="103"/>
      <c r="VLH58" s="104"/>
      <c r="VLI58" s="105"/>
      <c r="VLJ58" s="118"/>
      <c r="VLK58" s="96"/>
      <c r="VLL58" s="86"/>
      <c r="VLM58" s="96"/>
      <c r="VLN58" s="96"/>
      <c r="VLO58" s="96"/>
      <c r="VLP58" s="96"/>
      <c r="VLQ58" s="96"/>
      <c r="VLR58" s="96"/>
      <c r="VLS58" s="96"/>
      <c r="VLT58" s="96"/>
      <c r="VLU58" s="96"/>
      <c r="VLV58" s="96"/>
      <c r="VLW58" s="96"/>
      <c r="VLX58" s="96"/>
      <c r="VLY58" s="96"/>
      <c r="VLZ58" s="96"/>
      <c r="VMA58" s="96"/>
      <c r="VMB58" s="96"/>
      <c r="VMC58" s="96"/>
      <c r="VMD58" s="96"/>
      <c r="VME58" s="96"/>
      <c r="VMF58" s="96"/>
      <c r="VMG58" s="96"/>
      <c r="VMH58" s="83"/>
      <c r="VMI58" s="97"/>
      <c r="VMJ58" s="90"/>
      <c r="VMK58" s="91"/>
      <c r="VML58" s="103"/>
      <c r="VMM58" s="104"/>
      <c r="VMN58" s="105"/>
      <c r="VMO58" s="118"/>
      <c r="VMP58" s="96"/>
      <c r="VMQ58" s="86"/>
      <c r="VMR58" s="96"/>
      <c r="VMS58" s="96"/>
      <c r="VMT58" s="96"/>
      <c r="VMU58" s="96"/>
      <c r="VMV58" s="96"/>
      <c r="VMW58" s="96"/>
      <c r="VMX58" s="96"/>
      <c r="VMY58" s="96"/>
      <c r="VMZ58" s="96"/>
      <c r="VNA58" s="96"/>
      <c r="VNB58" s="96"/>
      <c r="VNC58" s="96"/>
      <c r="VND58" s="96"/>
      <c r="VNE58" s="96"/>
      <c r="VNF58" s="96"/>
      <c r="VNG58" s="96"/>
      <c r="VNH58" s="96"/>
      <c r="VNI58" s="96"/>
      <c r="VNJ58" s="96"/>
      <c r="VNK58" s="96"/>
      <c r="VNL58" s="96"/>
      <c r="VNM58" s="83"/>
      <c r="VNN58" s="97"/>
      <c r="VNO58" s="90"/>
      <c r="VNP58" s="91"/>
      <c r="VNQ58" s="103"/>
      <c r="VNR58" s="104"/>
      <c r="VNS58" s="105"/>
      <c r="VNT58" s="118"/>
      <c r="VNU58" s="96"/>
      <c r="VNV58" s="86"/>
      <c r="VNW58" s="96"/>
      <c r="VNX58" s="96"/>
      <c r="VNY58" s="96"/>
      <c r="VNZ58" s="96"/>
      <c r="VOA58" s="96"/>
      <c r="VOB58" s="96"/>
      <c r="VOC58" s="96"/>
      <c r="VOD58" s="96"/>
      <c r="VOE58" s="96"/>
      <c r="VOF58" s="96"/>
      <c r="VOG58" s="96"/>
      <c r="VOH58" s="96"/>
      <c r="VOI58" s="96"/>
      <c r="VOJ58" s="96"/>
      <c r="VOK58" s="96"/>
      <c r="VOL58" s="96"/>
      <c r="VOM58" s="96"/>
      <c r="VON58" s="96"/>
      <c r="VOO58" s="96"/>
      <c r="VOP58" s="96"/>
      <c r="VOQ58" s="96"/>
      <c r="VOR58" s="83"/>
      <c r="VOS58" s="97"/>
      <c r="VOT58" s="90"/>
      <c r="VOU58" s="91"/>
      <c r="VOV58" s="103"/>
      <c r="VOW58" s="104"/>
      <c r="VOX58" s="105"/>
      <c r="VOY58" s="118"/>
      <c r="VOZ58" s="96"/>
      <c r="VPA58" s="86"/>
      <c r="VPB58" s="96"/>
      <c r="VPC58" s="96"/>
      <c r="VPD58" s="96"/>
      <c r="VPE58" s="96"/>
      <c r="VPF58" s="96"/>
      <c r="VPG58" s="96"/>
      <c r="VPH58" s="96"/>
      <c r="VPI58" s="96"/>
      <c r="VPJ58" s="96"/>
      <c r="VPK58" s="96"/>
      <c r="VPL58" s="96"/>
      <c r="VPM58" s="96"/>
      <c r="VPN58" s="96"/>
      <c r="VPO58" s="96"/>
      <c r="VPP58" s="96"/>
      <c r="VPQ58" s="96"/>
      <c r="VPR58" s="96"/>
      <c r="VPS58" s="96"/>
      <c r="VPT58" s="96"/>
      <c r="VPU58" s="96"/>
      <c r="VPV58" s="96"/>
      <c r="VPW58" s="83"/>
      <c r="VPX58" s="97"/>
      <c r="VPY58" s="90"/>
      <c r="VPZ58" s="91"/>
      <c r="VQA58" s="103"/>
      <c r="VQB58" s="104"/>
      <c r="VQC58" s="105"/>
      <c r="VQD58" s="118"/>
      <c r="VQE58" s="96"/>
      <c r="VQF58" s="86"/>
      <c r="VQG58" s="96"/>
      <c r="VQH58" s="96"/>
      <c r="VQI58" s="96"/>
      <c r="VQJ58" s="96"/>
      <c r="VQK58" s="96"/>
      <c r="VQL58" s="96"/>
      <c r="VQM58" s="96"/>
      <c r="VQN58" s="96"/>
      <c r="VQO58" s="96"/>
      <c r="VQP58" s="96"/>
      <c r="VQQ58" s="96"/>
      <c r="VQR58" s="96"/>
      <c r="VQS58" s="96"/>
      <c r="VQT58" s="96"/>
      <c r="VQU58" s="96"/>
      <c r="VQV58" s="96"/>
      <c r="VQW58" s="96"/>
      <c r="VQX58" s="96"/>
      <c r="VQY58" s="96"/>
      <c r="VQZ58" s="96"/>
      <c r="VRA58" s="96"/>
      <c r="VRB58" s="83"/>
      <c r="VRC58" s="97"/>
      <c r="VRD58" s="90"/>
      <c r="VRE58" s="91"/>
      <c r="VRF58" s="103"/>
      <c r="VRG58" s="104"/>
      <c r="VRH58" s="105"/>
      <c r="VRI58" s="118"/>
      <c r="VRJ58" s="96"/>
      <c r="VRK58" s="86"/>
      <c r="VRL58" s="96"/>
      <c r="VRM58" s="96"/>
      <c r="VRN58" s="96"/>
      <c r="VRO58" s="96"/>
      <c r="VRP58" s="96"/>
      <c r="VRQ58" s="96"/>
      <c r="VRR58" s="96"/>
      <c r="VRS58" s="96"/>
      <c r="VRT58" s="96"/>
      <c r="VRU58" s="96"/>
      <c r="VRV58" s="96"/>
      <c r="VRW58" s="96"/>
      <c r="VRX58" s="96"/>
      <c r="VRY58" s="96"/>
      <c r="VRZ58" s="96"/>
      <c r="VSA58" s="96"/>
      <c r="VSB58" s="96"/>
      <c r="VSC58" s="96"/>
      <c r="VSD58" s="96"/>
      <c r="VSE58" s="96"/>
      <c r="VSF58" s="96"/>
      <c r="VSG58" s="83"/>
      <c r="VSH58" s="97"/>
      <c r="VSI58" s="90"/>
      <c r="VSJ58" s="91"/>
      <c r="VSK58" s="103"/>
      <c r="VSL58" s="104"/>
      <c r="VSM58" s="105"/>
      <c r="VSN58" s="118"/>
      <c r="VSO58" s="96"/>
      <c r="VSP58" s="86"/>
      <c r="VSQ58" s="96"/>
      <c r="VSR58" s="96"/>
      <c r="VSS58" s="96"/>
      <c r="VST58" s="96"/>
      <c r="VSU58" s="96"/>
      <c r="VSV58" s="96"/>
      <c r="VSW58" s="96"/>
      <c r="VSX58" s="96"/>
      <c r="VSY58" s="96"/>
      <c r="VSZ58" s="96"/>
      <c r="VTA58" s="96"/>
      <c r="VTB58" s="96"/>
      <c r="VTC58" s="96"/>
      <c r="VTD58" s="96"/>
      <c r="VTE58" s="96"/>
      <c r="VTF58" s="96"/>
      <c r="VTG58" s="96"/>
      <c r="VTH58" s="96"/>
      <c r="VTI58" s="96"/>
      <c r="VTJ58" s="96"/>
      <c r="VTK58" s="96"/>
      <c r="VTL58" s="83"/>
      <c r="VTM58" s="97"/>
      <c r="VTN58" s="90"/>
      <c r="VTO58" s="91"/>
      <c r="VTP58" s="103"/>
      <c r="VTQ58" s="104"/>
      <c r="VTR58" s="105"/>
      <c r="VTS58" s="118"/>
      <c r="VTT58" s="96"/>
      <c r="VTU58" s="86"/>
      <c r="VTV58" s="96"/>
      <c r="VTW58" s="96"/>
      <c r="VTX58" s="96"/>
      <c r="VTY58" s="96"/>
      <c r="VTZ58" s="96"/>
      <c r="VUA58" s="96"/>
      <c r="VUB58" s="96"/>
      <c r="VUC58" s="96"/>
      <c r="VUD58" s="96"/>
      <c r="VUE58" s="96"/>
      <c r="VUF58" s="96"/>
      <c r="VUG58" s="96"/>
      <c r="VUH58" s="96"/>
      <c r="VUI58" s="96"/>
      <c r="VUJ58" s="96"/>
      <c r="VUK58" s="96"/>
      <c r="VUL58" s="96"/>
      <c r="VUM58" s="96"/>
      <c r="VUN58" s="96"/>
      <c r="VUO58" s="96"/>
      <c r="VUP58" s="96"/>
      <c r="VUQ58" s="83"/>
      <c r="VUR58" s="97"/>
      <c r="VUS58" s="90"/>
      <c r="VUT58" s="91"/>
      <c r="VUU58" s="103"/>
      <c r="VUV58" s="104"/>
      <c r="VUW58" s="105"/>
      <c r="VUX58" s="118"/>
      <c r="VUY58" s="96"/>
      <c r="VUZ58" s="86"/>
      <c r="VVA58" s="96"/>
      <c r="VVB58" s="96"/>
      <c r="VVC58" s="96"/>
      <c r="VVD58" s="96"/>
      <c r="VVE58" s="96"/>
      <c r="VVF58" s="96"/>
      <c r="VVG58" s="96"/>
      <c r="VVH58" s="96"/>
      <c r="VVI58" s="96"/>
      <c r="VVJ58" s="96"/>
      <c r="VVK58" s="96"/>
      <c r="VVL58" s="96"/>
      <c r="VVM58" s="96"/>
      <c r="VVN58" s="96"/>
      <c r="VVO58" s="96"/>
      <c r="VVP58" s="96"/>
      <c r="VVQ58" s="96"/>
      <c r="VVR58" s="96"/>
      <c r="VVS58" s="96"/>
      <c r="VVT58" s="96"/>
      <c r="VVU58" s="96"/>
      <c r="VVV58" s="83"/>
      <c r="VVW58" s="97"/>
      <c r="VVX58" s="90"/>
      <c r="VVY58" s="91"/>
      <c r="VVZ58" s="103"/>
      <c r="VWA58" s="104"/>
      <c r="VWB58" s="105"/>
      <c r="VWC58" s="118"/>
      <c r="VWD58" s="96"/>
      <c r="VWE58" s="86"/>
      <c r="VWF58" s="96"/>
      <c r="VWG58" s="96"/>
      <c r="VWH58" s="96"/>
      <c r="VWI58" s="96"/>
      <c r="VWJ58" s="96"/>
      <c r="VWK58" s="96"/>
      <c r="VWL58" s="96"/>
      <c r="VWM58" s="96"/>
      <c r="VWN58" s="96"/>
      <c r="VWO58" s="96"/>
      <c r="VWP58" s="96"/>
      <c r="VWQ58" s="96"/>
      <c r="VWR58" s="96"/>
      <c r="VWS58" s="96"/>
      <c r="VWT58" s="96"/>
      <c r="VWU58" s="96"/>
      <c r="VWV58" s="96"/>
      <c r="VWW58" s="96"/>
      <c r="VWX58" s="96"/>
      <c r="VWY58" s="96"/>
      <c r="VWZ58" s="96"/>
      <c r="VXA58" s="83"/>
      <c r="VXB58" s="97"/>
      <c r="VXC58" s="90"/>
      <c r="VXD58" s="91"/>
      <c r="VXE58" s="103"/>
      <c r="VXF58" s="104"/>
      <c r="VXG58" s="105"/>
      <c r="VXH58" s="118"/>
      <c r="VXI58" s="96"/>
      <c r="VXJ58" s="86"/>
      <c r="VXK58" s="96"/>
      <c r="VXL58" s="96"/>
      <c r="VXM58" s="96"/>
      <c r="VXN58" s="96"/>
      <c r="VXO58" s="96"/>
      <c r="VXP58" s="96"/>
      <c r="VXQ58" s="96"/>
      <c r="VXR58" s="96"/>
      <c r="VXS58" s="96"/>
      <c r="VXT58" s="96"/>
      <c r="VXU58" s="96"/>
      <c r="VXV58" s="96"/>
      <c r="VXW58" s="96"/>
      <c r="VXX58" s="96"/>
      <c r="VXY58" s="96"/>
      <c r="VXZ58" s="96"/>
      <c r="VYA58" s="96"/>
      <c r="VYB58" s="96"/>
      <c r="VYC58" s="96"/>
      <c r="VYD58" s="96"/>
      <c r="VYE58" s="96"/>
      <c r="VYF58" s="83"/>
      <c r="VYG58" s="97"/>
      <c r="VYH58" s="90"/>
      <c r="VYI58" s="91"/>
      <c r="VYJ58" s="103"/>
      <c r="VYK58" s="104"/>
      <c r="VYL58" s="105"/>
      <c r="VYM58" s="118"/>
      <c r="VYN58" s="96"/>
      <c r="VYO58" s="86"/>
      <c r="VYP58" s="96"/>
      <c r="VYQ58" s="96"/>
      <c r="VYR58" s="96"/>
      <c r="VYS58" s="96"/>
      <c r="VYT58" s="96"/>
      <c r="VYU58" s="96"/>
      <c r="VYV58" s="96"/>
      <c r="VYW58" s="96"/>
      <c r="VYX58" s="96"/>
      <c r="VYY58" s="96"/>
      <c r="VYZ58" s="96"/>
      <c r="VZA58" s="96"/>
      <c r="VZB58" s="96"/>
      <c r="VZC58" s="96"/>
      <c r="VZD58" s="96"/>
      <c r="VZE58" s="96"/>
      <c r="VZF58" s="96"/>
      <c r="VZG58" s="96"/>
      <c r="VZH58" s="96"/>
      <c r="VZI58" s="96"/>
      <c r="VZJ58" s="96"/>
      <c r="VZK58" s="83"/>
      <c r="VZL58" s="97"/>
      <c r="VZM58" s="90"/>
      <c r="VZN58" s="91"/>
      <c r="VZO58" s="103"/>
      <c r="VZP58" s="104"/>
      <c r="VZQ58" s="105"/>
      <c r="VZR58" s="118"/>
      <c r="VZS58" s="96"/>
      <c r="VZT58" s="86"/>
      <c r="VZU58" s="96"/>
      <c r="VZV58" s="96"/>
      <c r="VZW58" s="96"/>
      <c r="VZX58" s="96"/>
      <c r="VZY58" s="96"/>
      <c r="VZZ58" s="96"/>
      <c r="WAA58" s="96"/>
      <c r="WAB58" s="96"/>
      <c r="WAC58" s="96"/>
      <c r="WAD58" s="96"/>
      <c r="WAE58" s="96"/>
      <c r="WAF58" s="96"/>
      <c r="WAG58" s="96"/>
      <c r="WAH58" s="96"/>
      <c r="WAI58" s="96"/>
      <c r="WAJ58" s="96"/>
      <c r="WAK58" s="96"/>
      <c r="WAL58" s="96"/>
      <c r="WAM58" s="96"/>
      <c r="WAN58" s="96"/>
      <c r="WAO58" s="96"/>
      <c r="WAP58" s="83"/>
      <c r="WAQ58" s="97"/>
      <c r="WAR58" s="90"/>
      <c r="WAS58" s="91"/>
      <c r="WAT58" s="103"/>
      <c r="WAU58" s="104"/>
      <c r="WAV58" s="105"/>
      <c r="WAW58" s="118"/>
      <c r="WAX58" s="96"/>
      <c r="WAY58" s="86"/>
      <c r="WAZ58" s="96"/>
      <c r="WBA58" s="96"/>
      <c r="WBB58" s="96"/>
      <c r="WBC58" s="96"/>
      <c r="WBD58" s="96"/>
      <c r="WBE58" s="96"/>
      <c r="WBF58" s="96"/>
      <c r="WBG58" s="96"/>
      <c r="WBH58" s="96"/>
      <c r="WBI58" s="96"/>
      <c r="WBJ58" s="96"/>
      <c r="WBK58" s="96"/>
      <c r="WBL58" s="96"/>
      <c r="WBM58" s="96"/>
      <c r="WBN58" s="96"/>
      <c r="WBO58" s="96"/>
      <c r="WBP58" s="96"/>
      <c r="WBQ58" s="96"/>
      <c r="WBR58" s="96"/>
      <c r="WBS58" s="96"/>
      <c r="WBT58" s="96"/>
      <c r="WBU58" s="83"/>
      <c r="WBV58" s="97"/>
      <c r="WBW58" s="90"/>
      <c r="WBX58" s="91"/>
      <c r="WBY58" s="103"/>
      <c r="WBZ58" s="104"/>
      <c r="WCA58" s="105"/>
      <c r="WCB58" s="118"/>
      <c r="WCC58" s="96"/>
      <c r="WCD58" s="86"/>
      <c r="WCE58" s="96"/>
      <c r="WCF58" s="96"/>
      <c r="WCG58" s="96"/>
      <c r="WCH58" s="96"/>
      <c r="WCI58" s="96"/>
      <c r="WCJ58" s="96"/>
      <c r="WCK58" s="96"/>
      <c r="WCL58" s="96"/>
      <c r="WCM58" s="96"/>
      <c r="WCN58" s="96"/>
      <c r="WCO58" s="96"/>
      <c r="WCP58" s="96"/>
      <c r="WCQ58" s="96"/>
      <c r="WCR58" s="96"/>
      <c r="WCS58" s="96"/>
      <c r="WCT58" s="96"/>
      <c r="WCU58" s="96"/>
      <c r="WCV58" s="96"/>
      <c r="WCW58" s="96"/>
      <c r="WCX58" s="96"/>
      <c r="WCY58" s="96"/>
      <c r="WCZ58" s="83"/>
      <c r="WDA58" s="97"/>
      <c r="WDB58" s="90"/>
      <c r="WDC58" s="91"/>
      <c r="WDD58" s="103"/>
      <c r="WDE58" s="104"/>
      <c r="WDF58" s="105"/>
      <c r="WDG58" s="118"/>
      <c r="WDH58" s="96"/>
      <c r="WDI58" s="86"/>
      <c r="WDJ58" s="96"/>
      <c r="WDK58" s="96"/>
      <c r="WDL58" s="96"/>
      <c r="WDM58" s="96"/>
      <c r="WDN58" s="96"/>
      <c r="WDO58" s="96"/>
      <c r="WDP58" s="96"/>
      <c r="WDQ58" s="96"/>
      <c r="WDR58" s="96"/>
      <c r="WDS58" s="96"/>
      <c r="WDT58" s="96"/>
      <c r="WDU58" s="96"/>
      <c r="WDV58" s="96"/>
      <c r="WDW58" s="96"/>
      <c r="WDX58" s="96"/>
      <c r="WDY58" s="96"/>
      <c r="WDZ58" s="96"/>
      <c r="WEA58" s="96"/>
      <c r="WEB58" s="96"/>
      <c r="WEC58" s="96"/>
      <c r="WED58" s="96"/>
      <c r="WEE58" s="83"/>
      <c r="WEF58" s="97"/>
      <c r="WEG58" s="90"/>
      <c r="WEH58" s="91"/>
      <c r="WEI58" s="103"/>
      <c r="WEJ58" s="104"/>
      <c r="WEK58" s="105"/>
      <c r="WEL58" s="118"/>
      <c r="WEM58" s="96"/>
      <c r="WEN58" s="86"/>
      <c r="WEO58" s="96"/>
      <c r="WEP58" s="96"/>
      <c r="WEQ58" s="96"/>
      <c r="WER58" s="96"/>
      <c r="WES58" s="96"/>
      <c r="WET58" s="96"/>
      <c r="WEU58" s="96"/>
      <c r="WEV58" s="96"/>
      <c r="WEW58" s="96"/>
      <c r="WEX58" s="96"/>
      <c r="WEY58" s="96"/>
      <c r="WEZ58" s="96"/>
      <c r="WFA58" s="96"/>
      <c r="WFB58" s="96"/>
      <c r="WFC58" s="96"/>
      <c r="WFD58" s="96"/>
      <c r="WFE58" s="96"/>
      <c r="WFF58" s="96"/>
      <c r="WFG58" s="96"/>
      <c r="WFH58" s="96"/>
      <c r="WFI58" s="96"/>
      <c r="WFJ58" s="83"/>
      <c r="WFK58" s="97"/>
      <c r="WFL58" s="90"/>
      <c r="WFM58" s="91"/>
      <c r="WFN58" s="103"/>
      <c r="WFO58" s="104"/>
      <c r="WFP58" s="105"/>
      <c r="WFQ58" s="118"/>
      <c r="WFR58" s="96"/>
      <c r="WFS58" s="86"/>
      <c r="WFT58" s="96"/>
      <c r="WFU58" s="96"/>
      <c r="WFV58" s="96"/>
      <c r="WFW58" s="96"/>
      <c r="WFX58" s="96"/>
      <c r="WFY58" s="96"/>
      <c r="WFZ58" s="96"/>
      <c r="WGA58" s="96"/>
      <c r="WGB58" s="96"/>
      <c r="WGC58" s="96"/>
      <c r="WGD58" s="96"/>
      <c r="WGE58" s="96"/>
      <c r="WGF58" s="96"/>
      <c r="WGG58" s="96"/>
      <c r="WGH58" s="96"/>
      <c r="WGI58" s="96"/>
      <c r="WGJ58" s="96"/>
      <c r="WGK58" s="96"/>
      <c r="WGL58" s="96"/>
      <c r="WGM58" s="96"/>
      <c r="WGN58" s="96"/>
      <c r="WGO58" s="83"/>
      <c r="WGP58" s="97"/>
      <c r="WGQ58" s="90"/>
      <c r="WGR58" s="91"/>
      <c r="WGS58" s="103"/>
      <c r="WGT58" s="104"/>
      <c r="WGU58" s="105"/>
      <c r="WGV58" s="118"/>
      <c r="WGW58" s="96"/>
      <c r="WGX58" s="86"/>
      <c r="WGY58" s="96"/>
      <c r="WGZ58" s="96"/>
      <c r="WHA58" s="96"/>
      <c r="WHB58" s="96"/>
      <c r="WHC58" s="96"/>
      <c r="WHD58" s="96"/>
      <c r="WHE58" s="96"/>
      <c r="WHF58" s="96"/>
      <c r="WHG58" s="96"/>
      <c r="WHH58" s="96"/>
      <c r="WHI58" s="96"/>
      <c r="WHJ58" s="96"/>
      <c r="WHK58" s="96"/>
      <c r="WHL58" s="96"/>
      <c r="WHM58" s="96"/>
      <c r="WHN58" s="96"/>
      <c r="WHO58" s="96"/>
      <c r="WHP58" s="96"/>
      <c r="WHQ58" s="96"/>
      <c r="WHR58" s="96"/>
      <c r="WHS58" s="96"/>
      <c r="WHT58" s="83"/>
      <c r="WHU58" s="97"/>
      <c r="WHV58" s="90"/>
      <c r="WHW58" s="91"/>
      <c r="WHX58" s="103"/>
      <c r="WHY58" s="104"/>
      <c r="WHZ58" s="105"/>
      <c r="WIA58" s="118"/>
      <c r="WIB58" s="96"/>
      <c r="WIC58" s="86"/>
      <c r="WID58" s="96"/>
      <c r="WIE58" s="96"/>
      <c r="WIF58" s="96"/>
      <c r="WIG58" s="96"/>
      <c r="WIH58" s="96"/>
      <c r="WII58" s="96"/>
      <c r="WIJ58" s="96"/>
      <c r="WIK58" s="96"/>
      <c r="WIL58" s="96"/>
      <c r="WIM58" s="96"/>
      <c r="WIN58" s="96"/>
      <c r="WIO58" s="96"/>
      <c r="WIP58" s="96"/>
      <c r="WIQ58" s="96"/>
      <c r="WIR58" s="96"/>
      <c r="WIS58" s="96"/>
      <c r="WIT58" s="96"/>
      <c r="WIU58" s="96"/>
      <c r="WIV58" s="96"/>
      <c r="WIW58" s="96"/>
      <c r="WIX58" s="96"/>
      <c r="WIY58" s="83"/>
      <c r="WIZ58" s="97"/>
      <c r="WJA58" s="90"/>
      <c r="WJB58" s="91"/>
      <c r="WJC58" s="103"/>
      <c r="WJD58" s="104"/>
      <c r="WJE58" s="105"/>
      <c r="WJF58" s="118"/>
      <c r="WJG58" s="96"/>
      <c r="WJH58" s="86"/>
      <c r="WJI58" s="96"/>
      <c r="WJJ58" s="96"/>
      <c r="WJK58" s="96"/>
      <c r="WJL58" s="96"/>
      <c r="WJM58" s="96"/>
      <c r="WJN58" s="96"/>
      <c r="WJO58" s="96"/>
      <c r="WJP58" s="96"/>
      <c r="WJQ58" s="96"/>
      <c r="WJR58" s="96"/>
      <c r="WJS58" s="96"/>
      <c r="WJT58" s="96"/>
      <c r="WJU58" s="96"/>
      <c r="WJV58" s="96"/>
      <c r="WJW58" s="96"/>
      <c r="WJX58" s="96"/>
      <c r="WJY58" s="96"/>
      <c r="WJZ58" s="96"/>
      <c r="WKA58" s="96"/>
      <c r="WKB58" s="96"/>
      <c r="WKC58" s="96"/>
      <c r="WKD58" s="83"/>
      <c r="WKE58" s="97"/>
      <c r="WKF58" s="90"/>
      <c r="WKG58" s="91"/>
      <c r="WKH58" s="103"/>
      <c r="WKI58" s="104"/>
      <c r="WKJ58" s="105"/>
      <c r="WKK58" s="118"/>
      <c r="WKL58" s="96"/>
      <c r="WKM58" s="86"/>
      <c r="WKN58" s="96"/>
      <c r="WKO58" s="96"/>
      <c r="WKP58" s="96"/>
      <c r="WKQ58" s="96"/>
      <c r="WKR58" s="96"/>
      <c r="WKS58" s="96"/>
      <c r="WKT58" s="96"/>
      <c r="WKU58" s="96"/>
      <c r="WKV58" s="96"/>
      <c r="WKW58" s="96"/>
      <c r="WKX58" s="96"/>
      <c r="WKY58" s="96"/>
      <c r="WKZ58" s="96"/>
      <c r="WLA58" s="96"/>
      <c r="WLB58" s="96"/>
      <c r="WLC58" s="96"/>
      <c r="WLD58" s="96"/>
      <c r="WLE58" s="96"/>
      <c r="WLF58" s="96"/>
      <c r="WLG58" s="96"/>
      <c r="WLH58" s="96"/>
      <c r="WLI58" s="83"/>
      <c r="WLJ58" s="97"/>
      <c r="WLK58" s="90"/>
      <c r="WLL58" s="91"/>
      <c r="WLM58" s="103"/>
      <c r="WLN58" s="104"/>
      <c r="WLO58" s="105"/>
      <c r="WLP58" s="118"/>
      <c r="WLQ58" s="96"/>
      <c r="WLR58" s="86"/>
      <c r="WLS58" s="96"/>
      <c r="WLT58" s="96"/>
      <c r="WLU58" s="96"/>
      <c r="WLV58" s="96"/>
      <c r="WLW58" s="96"/>
      <c r="WLX58" s="96"/>
      <c r="WLY58" s="96"/>
      <c r="WLZ58" s="96"/>
      <c r="WMA58" s="96"/>
      <c r="WMB58" s="96"/>
      <c r="WMC58" s="96"/>
      <c r="WMD58" s="96"/>
      <c r="WME58" s="96"/>
      <c r="WMF58" s="96"/>
      <c r="WMG58" s="96"/>
      <c r="WMH58" s="96"/>
      <c r="WMI58" s="96"/>
      <c r="WMJ58" s="96"/>
      <c r="WMK58" s="96"/>
      <c r="WML58" s="96"/>
      <c r="WMM58" s="96"/>
      <c r="WMN58" s="83"/>
      <c r="WMO58" s="97"/>
      <c r="WMP58" s="90"/>
      <c r="WMQ58" s="91"/>
      <c r="WMR58" s="103"/>
      <c r="WMS58" s="104"/>
      <c r="WMT58" s="105"/>
      <c r="WMU58" s="118"/>
      <c r="WMV58" s="96"/>
      <c r="WMW58" s="86"/>
      <c r="WMX58" s="96"/>
      <c r="WMY58" s="96"/>
      <c r="WMZ58" s="96"/>
      <c r="WNA58" s="96"/>
      <c r="WNB58" s="96"/>
      <c r="WNC58" s="96"/>
      <c r="WND58" s="96"/>
      <c r="WNE58" s="96"/>
      <c r="WNF58" s="96"/>
      <c r="WNG58" s="96"/>
      <c r="WNH58" s="96"/>
      <c r="WNI58" s="96"/>
      <c r="WNJ58" s="96"/>
      <c r="WNK58" s="96"/>
      <c r="WNL58" s="96"/>
      <c r="WNM58" s="96"/>
      <c r="WNN58" s="96"/>
      <c r="WNO58" s="96"/>
      <c r="WNP58" s="96"/>
      <c r="WNQ58" s="96"/>
      <c r="WNR58" s="96"/>
      <c r="WNS58" s="83"/>
      <c r="WNT58" s="97"/>
      <c r="WNU58" s="90"/>
      <c r="WNV58" s="91"/>
      <c r="WNW58" s="103"/>
      <c r="WNX58" s="104"/>
      <c r="WNY58" s="105"/>
      <c r="WNZ58" s="118"/>
      <c r="WOA58" s="96"/>
      <c r="WOB58" s="86"/>
      <c r="WOC58" s="96"/>
      <c r="WOD58" s="96"/>
      <c r="WOE58" s="96"/>
      <c r="WOF58" s="96"/>
      <c r="WOG58" s="96"/>
      <c r="WOH58" s="96"/>
      <c r="WOI58" s="96"/>
      <c r="WOJ58" s="96"/>
      <c r="WOK58" s="96"/>
      <c r="WOL58" s="96"/>
      <c r="WOM58" s="96"/>
      <c r="WON58" s="96"/>
      <c r="WOO58" s="96"/>
      <c r="WOP58" s="96"/>
      <c r="WOQ58" s="96"/>
      <c r="WOR58" s="96"/>
      <c r="WOS58" s="96"/>
      <c r="WOT58" s="96"/>
      <c r="WOU58" s="96"/>
      <c r="WOV58" s="96"/>
      <c r="WOW58" s="96"/>
      <c r="WOX58" s="83"/>
      <c r="WOY58" s="97"/>
      <c r="WOZ58" s="90"/>
      <c r="WPA58" s="91"/>
      <c r="WPB58" s="103"/>
      <c r="WPC58" s="104"/>
      <c r="WPD58" s="105"/>
      <c r="WPE58" s="118"/>
      <c r="WPF58" s="96"/>
      <c r="WPG58" s="86"/>
      <c r="WPH58" s="96"/>
      <c r="WPI58" s="96"/>
      <c r="WPJ58" s="96"/>
      <c r="WPK58" s="96"/>
      <c r="WPL58" s="96"/>
      <c r="WPM58" s="96"/>
      <c r="WPN58" s="96"/>
      <c r="WPO58" s="96"/>
      <c r="WPP58" s="96"/>
      <c r="WPQ58" s="96"/>
      <c r="WPR58" s="96"/>
      <c r="WPS58" s="96"/>
      <c r="WPT58" s="96"/>
      <c r="WPU58" s="96"/>
      <c r="WPV58" s="96"/>
      <c r="WPW58" s="96"/>
      <c r="WPX58" s="96"/>
      <c r="WPY58" s="96"/>
      <c r="WPZ58" s="96"/>
      <c r="WQA58" s="96"/>
      <c r="WQB58" s="96"/>
      <c r="WQC58" s="83"/>
      <c r="WQD58" s="97"/>
      <c r="WQE58" s="90"/>
      <c r="WQF58" s="91"/>
      <c r="WQG58" s="103"/>
      <c r="WQH58" s="104"/>
      <c r="WQI58" s="105"/>
      <c r="WQJ58" s="118"/>
      <c r="WQK58" s="96"/>
      <c r="WQL58" s="86"/>
      <c r="WQM58" s="96"/>
      <c r="WQN58" s="96"/>
      <c r="WQO58" s="96"/>
      <c r="WQP58" s="96"/>
      <c r="WQQ58" s="96"/>
      <c r="WQR58" s="96"/>
      <c r="WQS58" s="96"/>
      <c r="WQT58" s="96"/>
      <c r="WQU58" s="96"/>
      <c r="WQV58" s="96"/>
      <c r="WQW58" s="96"/>
      <c r="WQX58" s="96"/>
      <c r="WQY58" s="96"/>
      <c r="WQZ58" s="96"/>
      <c r="WRA58" s="96"/>
      <c r="WRB58" s="96"/>
      <c r="WRC58" s="96"/>
      <c r="WRD58" s="96"/>
      <c r="WRE58" s="96"/>
      <c r="WRF58" s="96"/>
      <c r="WRG58" s="96"/>
      <c r="WRH58" s="83"/>
      <c r="WRI58" s="97"/>
      <c r="WRJ58" s="90"/>
      <c r="WRK58" s="91"/>
      <c r="WRL58" s="103"/>
      <c r="WRM58" s="104"/>
      <c r="WRN58" s="105"/>
      <c r="WRO58" s="118"/>
      <c r="WRP58" s="96"/>
      <c r="WRQ58" s="86"/>
      <c r="WRR58" s="96"/>
      <c r="WRS58" s="96"/>
      <c r="WRT58" s="96"/>
      <c r="WRU58" s="96"/>
      <c r="WRV58" s="96"/>
      <c r="WRW58" s="96"/>
      <c r="WRX58" s="96"/>
      <c r="WRY58" s="96"/>
      <c r="WRZ58" s="96"/>
      <c r="WSA58" s="96"/>
      <c r="WSB58" s="96"/>
      <c r="WSC58" s="96"/>
      <c r="WSD58" s="96"/>
      <c r="WSE58" s="96"/>
      <c r="WSF58" s="96"/>
      <c r="WSG58" s="96"/>
      <c r="WSH58" s="96"/>
      <c r="WSI58" s="96"/>
      <c r="WSJ58" s="96"/>
      <c r="WSK58" s="96"/>
      <c r="WSL58" s="96"/>
      <c r="WSM58" s="83"/>
      <c r="WSN58" s="97"/>
      <c r="WSO58" s="90"/>
      <c r="WSP58" s="91"/>
      <c r="WSQ58" s="103"/>
      <c r="WSR58" s="104"/>
      <c r="WSS58" s="105"/>
      <c r="WST58" s="118"/>
      <c r="WSU58" s="96"/>
      <c r="WSV58" s="86"/>
      <c r="WSW58" s="96"/>
      <c r="WSX58" s="96"/>
      <c r="WSY58" s="96"/>
      <c r="WSZ58" s="96"/>
      <c r="WTA58" s="96"/>
      <c r="WTB58" s="96"/>
      <c r="WTC58" s="96"/>
      <c r="WTD58" s="96"/>
      <c r="WTE58" s="96"/>
      <c r="WTF58" s="96"/>
      <c r="WTG58" s="96"/>
      <c r="WTH58" s="96"/>
      <c r="WTI58" s="96"/>
      <c r="WTJ58" s="96"/>
      <c r="WTK58" s="96"/>
      <c r="WTL58" s="96"/>
      <c r="WTM58" s="96"/>
      <c r="WTN58" s="96"/>
      <c r="WTO58" s="96"/>
      <c r="WTP58" s="96"/>
      <c r="WTQ58" s="96"/>
      <c r="WTR58" s="83"/>
      <c r="WTS58" s="97"/>
      <c r="WTT58" s="90"/>
      <c r="WTU58" s="91"/>
      <c r="WTV58" s="103"/>
      <c r="WTW58" s="104"/>
      <c r="WTX58" s="105"/>
      <c r="WTY58" s="118"/>
      <c r="WTZ58" s="96"/>
      <c r="WUA58" s="86"/>
      <c r="WUB58" s="96"/>
      <c r="WUC58" s="96"/>
      <c r="WUD58" s="96"/>
      <c r="WUE58" s="96"/>
      <c r="WUF58" s="96"/>
      <c r="WUG58" s="96"/>
      <c r="WUH58" s="96"/>
      <c r="WUI58" s="96"/>
      <c r="WUJ58" s="96"/>
      <c r="WUK58" s="96"/>
      <c r="WUL58" s="96"/>
      <c r="WUM58" s="96"/>
      <c r="WUN58" s="96"/>
      <c r="WUO58" s="96"/>
      <c r="WUP58" s="96"/>
      <c r="WUQ58" s="96"/>
      <c r="WUR58" s="96"/>
      <c r="WUS58" s="96"/>
      <c r="WUT58" s="96"/>
      <c r="WUU58" s="96"/>
      <c r="WUV58" s="96"/>
      <c r="WUW58" s="83"/>
      <c r="WUX58" s="97"/>
      <c r="WUY58" s="90"/>
      <c r="WUZ58" s="91"/>
      <c r="WVA58" s="103"/>
      <c r="WVB58" s="104"/>
      <c r="WVC58" s="105"/>
      <c r="WVD58" s="118"/>
      <c r="WVE58" s="96"/>
      <c r="WVF58" s="86"/>
      <c r="WVG58" s="96"/>
      <c r="WVH58" s="96"/>
      <c r="WVI58" s="96"/>
      <c r="WVJ58" s="96"/>
      <c r="WVK58" s="96"/>
      <c r="WVL58" s="96"/>
      <c r="WVM58" s="96"/>
      <c r="WVN58" s="96"/>
      <c r="WVO58" s="96"/>
      <c r="WVP58" s="96"/>
      <c r="WVQ58" s="96"/>
      <c r="WVR58" s="96"/>
      <c r="WVS58" s="96"/>
      <c r="WVT58" s="96"/>
      <c r="WVU58" s="96"/>
      <c r="WVV58" s="96"/>
      <c r="WVW58" s="96"/>
      <c r="WVX58" s="96"/>
      <c r="WVY58" s="96"/>
      <c r="WVZ58" s="96"/>
      <c r="WWA58" s="96"/>
      <c r="WWB58" s="83"/>
      <c r="WWC58" s="97"/>
      <c r="WWD58" s="90"/>
      <c r="WWE58" s="91"/>
      <c r="WWF58" s="103"/>
      <c r="WWG58" s="104"/>
      <c r="WWH58" s="105"/>
      <c r="WWI58" s="118"/>
      <c r="WWJ58" s="96"/>
      <c r="WWK58" s="86"/>
      <c r="WWL58" s="96"/>
      <c r="WWM58" s="96"/>
      <c r="WWN58" s="96"/>
      <c r="WWO58" s="96"/>
      <c r="WWP58" s="96"/>
      <c r="WWQ58" s="96"/>
      <c r="WWR58" s="96"/>
      <c r="WWS58" s="96"/>
      <c r="WWT58" s="96"/>
      <c r="WWU58" s="96"/>
      <c r="WWV58" s="96"/>
      <c r="WWW58" s="96"/>
      <c r="WWX58" s="96"/>
      <c r="WWY58" s="96"/>
      <c r="WWZ58" s="96"/>
      <c r="WXA58" s="96"/>
      <c r="WXB58" s="96"/>
      <c r="WXC58" s="96"/>
      <c r="WXD58" s="96"/>
      <c r="WXE58" s="96"/>
      <c r="WXF58" s="96"/>
      <c r="WXG58" s="83"/>
      <c r="WXH58" s="97"/>
      <c r="WXI58" s="90"/>
      <c r="WXJ58" s="91"/>
      <c r="WXK58" s="103"/>
      <c r="WXL58" s="104"/>
      <c r="WXM58" s="105"/>
      <c r="WXN58" s="118"/>
      <c r="WXO58" s="96"/>
      <c r="WXP58" s="86"/>
      <c r="WXQ58" s="96"/>
      <c r="WXR58" s="96"/>
      <c r="WXS58" s="96"/>
      <c r="WXT58" s="96"/>
      <c r="WXU58" s="96"/>
      <c r="WXV58" s="96"/>
      <c r="WXW58" s="96"/>
      <c r="WXX58" s="96"/>
      <c r="WXY58" s="96"/>
      <c r="WXZ58" s="96"/>
      <c r="WYA58" s="96"/>
      <c r="WYB58" s="96"/>
      <c r="WYC58" s="96"/>
      <c r="WYD58" s="96"/>
      <c r="WYE58" s="96"/>
      <c r="WYF58" s="96"/>
      <c r="WYG58" s="96"/>
      <c r="WYH58" s="96"/>
      <c r="WYI58" s="96"/>
      <c r="WYJ58" s="96"/>
      <c r="WYK58" s="96"/>
      <c r="WYL58" s="83"/>
      <c r="WYM58" s="97"/>
      <c r="WYN58" s="90"/>
      <c r="WYO58" s="91"/>
      <c r="WYP58" s="103"/>
      <c r="WYQ58" s="104"/>
      <c r="WYR58" s="105"/>
      <c r="WYS58" s="118"/>
      <c r="WYT58" s="96"/>
      <c r="WYU58" s="86"/>
      <c r="WYV58" s="96"/>
      <c r="WYW58" s="96"/>
      <c r="WYX58" s="96"/>
      <c r="WYY58" s="96"/>
      <c r="WYZ58" s="96"/>
      <c r="WZA58" s="96"/>
      <c r="WZB58" s="96"/>
      <c r="WZC58" s="96"/>
      <c r="WZD58" s="96"/>
      <c r="WZE58" s="96"/>
      <c r="WZF58" s="96"/>
      <c r="WZG58" s="96"/>
      <c r="WZH58" s="96"/>
      <c r="WZI58" s="96"/>
      <c r="WZJ58" s="96"/>
      <c r="WZK58" s="96"/>
      <c r="WZL58" s="96"/>
      <c r="WZM58" s="96"/>
      <c r="WZN58" s="96"/>
      <c r="WZO58" s="96"/>
      <c r="WZP58" s="96"/>
      <c r="WZQ58" s="83"/>
      <c r="WZR58" s="97"/>
      <c r="WZS58" s="90"/>
      <c r="WZT58" s="91"/>
      <c r="WZU58" s="103"/>
      <c r="WZV58" s="104"/>
      <c r="WZW58" s="105"/>
      <c r="WZX58" s="118"/>
      <c r="WZY58" s="96"/>
      <c r="WZZ58" s="86"/>
      <c r="XAA58" s="96"/>
      <c r="XAB58" s="96"/>
      <c r="XAC58" s="96"/>
      <c r="XAD58" s="96"/>
      <c r="XAE58" s="96"/>
      <c r="XAF58" s="96"/>
      <c r="XAG58" s="96"/>
      <c r="XAH58" s="96"/>
      <c r="XAI58" s="96"/>
      <c r="XAJ58" s="96"/>
      <c r="XAK58" s="96"/>
      <c r="XAL58" s="96"/>
      <c r="XAM58" s="96"/>
      <c r="XAN58" s="96"/>
      <c r="XAO58" s="96"/>
      <c r="XAP58" s="96"/>
      <c r="XAQ58" s="96"/>
      <c r="XAR58" s="96"/>
      <c r="XAS58" s="96"/>
      <c r="XAT58" s="96"/>
      <c r="XAU58" s="96"/>
      <c r="XAV58" s="83"/>
      <c r="XAW58" s="97"/>
      <c r="XAX58" s="90"/>
      <c r="XAY58" s="91"/>
      <c r="XAZ58" s="103"/>
      <c r="XBA58" s="104"/>
      <c r="XBB58" s="105"/>
      <c r="XBC58" s="118"/>
      <c r="XBD58" s="96"/>
      <c r="XBE58" s="86"/>
      <c r="XBF58" s="96"/>
      <c r="XBG58" s="96"/>
      <c r="XBH58" s="96"/>
      <c r="XBI58" s="96"/>
      <c r="XBJ58" s="96"/>
      <c r="XBK58" s="96"/>
      <c r="XBL58" s="96"/>
      <c r="XBM58" s="96"/>
      <c r="XBN58" s="96"/>
      <c r="XBO58" s="96"/>
      <c r="XBP58" s="96"/>
      <c r="XBQ58" s="96"/>
      <c r="XBR58" s="96"/>
      <c r="XBS58" s="96"/>
      <c r="XBT58" s="96"/>
      <c r="XBU58" s="96"/>
      <c r="XBV58" s="96"/>
      <c r="XBW58" s="96"/>
      <c r="XBX58" s="96"/>
      <c r="XBY58" s="96"/>
      <c r="XBZ58" s="96"/>
      <c r="XCA58" s="83"/>
      <c r="XCB58" s="97"/>
      <c r="XCC58" s="90"/>
      <c r="XCD58" s="91"/>
      <c r="XCE58" s="103"/>
      <c r="XCF58" s="104"/>
      <c r="XCG58" s="105"/>
      <c r="XCH58" s="118"/>
      <c r="XCI58" s="96"/>
      <c r="XCJ58" s="86"/>
      <c r="XCK58" s="96"/>
      <c r="XCL58" s="96"/>
      <c r="XCM58" s="96"/>
      <c r="XCN58" s="96"/>
      <c r="XCO58" s="96"/>
      <c r="XCP58" s="96"/>
      <c r="XCQ58" s="96"/>
      <c r="XCR58" s="96"/>
      <c r="XCS58" s="96"/>
      <c r="XCT58" s="96"/>
      <c r="XCU58" s="96"/>
      <c r="XCV58" s="96"/>
      <c r="XCW58" s="96"/>
      <c r="XCX58" s="96"/>
      <c r="XCY58" s="96"/>
      <c r="XCZ58" s="96"/>
      <c r="XDA58" s="96"/>
      <c r="XDB58" s="96"/>
      <c r="XDC58" s="96"/>
      <c r="XDD58" s="96"/>
      <c r="XDE58" s="96"/>
      <c r="XDF58" s="83"/>
      <c r="XDG58" s="97"/>
      <c r="XDH58" s="90"/>
      <c r="XDI58" s="91"/>
      <c r="XDJ58" s="103"/>
      <c r="XDK58" s="104"/>
      <c r="XDL58" s="105"/>
      <c r="XDM58" s="118"/>
      <c r="XDN58" s="96"/>
      <c r="XDO58" s="86"/>
      <c r="XDP58" s="96"/>
      <c r="XDQ58" s="96"/>
      <c r="XDR58" s="96"/>
      <c r="XDS58" s="96"/>
      <c r="XDT58" s="96"/>
      <c r="XDU58" s="96"/>
      <c r="XDV58" s="96"/>
      <c r="XDW58" s="96"/>
      <c r="XDX58" s="96"/>
      <c r="XDY58" s="96"/>
      <c r="XDZ58" s="96"/>
      <c r="XEA58" s="96"/>
      <c r="XEB58" s="96"/>
      <c r="XEC58" s="96"/>
      <c r="XED58" s="96"/>
      <c r="XEE58" s="96"/>
      <c r="XEF58" s="96"/>
      <c r="XEG58" s="96"/>
      <c r="XEH58" s="96"/>
      <c r="XEI58" s="96"/>
      <c r="XEJ58" s="96"/>
      <c r="XEK58" s="83"/>
      <c r="XEL58" s="97"/>
      <c r="XEM58" s="90"/>
      <c r="XEN58" s="91"/>
      <c r="XEO58" s="103"/>
      <c r="XEP58" s="104"/>
      <c r="XEQ58" s="105"/>
      <c r="XER58" s="118"/>
      <c r="XES58" s="96"/>
      <c r="XET58" s="86"/>
      <c r="XEU58" s="96"/>
      <c r="XEV58" s="96"/>
      <c r="XEW58" s="96"/>
      <c r="XEX58" s="96"/>
      <c r="XEY58" s="96"/>
      <c r="XEZ58" s="96"/>
      <c r="XFA58" s="96"/>
      <c r="XFB58" s="96"/>
    </row>
    <row r="59" spans="1:16382" ht="15.6" x14ac:dyDescent="0.3">
      <c r="A59" s="128" t="s">
        <v>137</v>
      </c>
      <c r="B59" s="129"/>
      <c r="C59" s="130" t="s">
        <v>161</v>
      </c>
      <c r="D59" s="131" t="s">
        <v>121</v>
      </c>
      <c r="E59" s="79" t="s">
        <v>85</v>
      </c>
      <c r="F59" s="80"/>
      <c r="G59" s="81"/>
      <c r="H59" s="86"/>
      <c r="I59" s="81"/>
      <c r="J59" s="81"/>
      <c r="K59" s="81"/>
      <c r="L59" s="81"/>
      <c r="M59" s="81"/>
      <c r="N59" s="81"/>
      <c r="O59" s="81"/>
      <c r="P59" s="81"/>
      <c r="Q59" s="81"/>
      <c r="R59" s="81"/>
      <c r="S59" s="81"/>
      <c r="T59" s="81"/>
      <c r="U59" s="82"/>
      <c r="V59" s="81"/>
      <c r="W59" s="81"/>
      <c r="X59" s="81"/>
      <c r="Y59" s="81"/>
      <c r="Z59" s="81"/>
      <c r="AA59" s="81"/>
      <c r="AB59" s="83"/>
      <c r="AC59" s="84"/>
      <c r="AD59" s="85" t="s">
        <v>162</v>
      </c>
    </row>
    <row r="60" spans="1:16382" ht="15.6" x14ac:dyDescent="0.3">
      <c r="A60" s="128"/>
      <c r="B60" s="129"/>
      <c r="C60" s="130"/>
      <c r="D60" s="131" t="s">
        <v>121</v>
      </c>
      <c r="E60" s="79" t="s">
        <v>86</v>
      </c>
      <c r="F60" s="80"/>
      <c r="G60" s="81"/>
      <c r="H60" s="86"/>
      <c r="I60" s="81"/>
      <c r="J60" s="81"/>
      <c r="K60" s="81"/>
      <c r="L60" s="81"/>
      <c r="M60" s="81"/>
      <c r="N60" s="81"/>
      <c r="O60" s="81"/>
      <c r="P60" s="81"/>
      <c r="Q60" s="81"/>
      <c r="R60" s="81"/>
      <c r="S60" s="81"/>
      <c r="T60" s="81"/>
      <c r="U60" s="82"/>
      <c r="V60" s="81"/>
      <c r="W60" s="81"/>
      <c r="X60" s="81"/>
      <c r="Y60" s="81"/>
      <c r="Z60" s="81"/>
      <c r="AA60" s="81"/>
      <c r="AB60" s="83"/>
      <c r="AC60" s="84"/>
      <c r="AD60" s="85"/>
    </row>
    <row r="61" spans="1:16382" ht="15.6" x14ac:dyDescent="0.3">
      <c r="A61" s="128"/>
      <c r="B61" s="129"/>
      <c r="C61" s="130"/>
      <c r="D61" s="131" t="s">
        <v>121</v>
      </c>
      <c r="E61" s="79" t="s">
        <v>87</v>
      </c>
      <c r="F61" s="80"/>
      <c r="G61" s="81"/>
      <c r="H61" s="86"/>
      <c r="I61" s="81"/>
      <c r="J61" s="81"/>
      <c r="K61" s="81"/>
      <c r="L61" s="81"/>
      <c r="M61" s="81"/>
      <c r="N61" s="81"/>
      <c r="O61" s="81"/>
      <c r="P61" s="81"/>
      <c r="Q61" s="81"/>
      <c r="R61" s="81"/>
      <c r="S61" s="81"/>
      <c r="T61" s="81"/>
      <c r="U61" s="82"/>
      <c r="V61" s="81"/>
      <c r="W61" s="81"/>
      <c r="X61" s="81"/>
      <c r="Y61" s="81"/>
      <c r="Z61" s="81"/>
      <c r="AA61" s="81"/>
      <c r="AB61" s="83"/>
      <c r="AC61" s="84"/>
      <c r="AD61" s="85"/>
    </row>
    <row r="62" spans="1:16382" ht="15.6" x14ac:dyDescent="0.3">
      <c r="A62" s="128"/>
      <c r="B62" s="129"/>
      <c r="C62" s="130" t="s">
        <v>163</v>
      </c>
      <c r="D62" s="131"/>
      <c r="E62" s="132" t="s">
        <v>164</v>
      </c>
      <c r="F62" s="80"/>
      <c r="G62" s="81"/>
      <c r="H62" s="86"/>
      <c r="I62" s="81"/>
      <c r="J62" s="81"/>
      <c r="K62" s="81"/>
      <c r="L62" s="81"/>
      <c r="M62" s="81"/>
      <c r="N62" s="81"/>
      <c r="O62" s="81"/>
      <c r="P62" s="81"/>
      <c r="Q62" s="81"/>
      <c r="R62" s="81"/>
      <c r="S62" s="81"/>
      <c r="T62" s="81"/>
      <c r="U62" s="82"/>
      <c r="V62" s="81"/>
      <c r="W62" s="81"/>
      <c r="X62" s="81"/>
      <c r="Y62" s="81"/>
      <c r="Z62" s="81"/>
      <c r="AA62" s="81"/>
      <c r="AB62" s="83"/>
      <c r="AC62" s="84"/>
      <c r="AD62" s="85" t="s">
        <v>162</v>
      </c>
    </row>
    <row r="63" spans="1:16382" ht="15.6" x14ac:dyDescent="0.3">
      <c r="A63" s="128"/>
      <c r="B63" s="129"/>
      <c r="C63" s="130" t="s">
        <v>165</v>
      </c>
      <c r="D63" s="131"/>
      <c r="E63" s="132" t="s">
        <v>166</v>
      </c>
      <c r="F63" s="80"/>
      <c r="G63" s="81"/>
      <c r="H63" s="86"/>
      <c r="I63" s="81"/>
      <c r="J63" s="81"/>
      <c r="K63" s="81"/>
      <c r="L63" s="81"/>
      <c r="M63" s="81"/>
      <c r="N63" s="81"/>
      <c r="O63" s="81"/>
      <c r="P63" s="81"/>
      <c r="Q63" s="81"/>
      <c r="R63" s="81"/>
      <c r="S63" s="81"/>
      <c r="T63" s="81"/>
      <c r="U63" s="82"/>
      <c r="V63" s="81"/>
      <c r="W63" s="81"/>
      <c r="X63" s="81"/>
      <c r="Y63" s="81"/>
      <c r="Z63" s="81"/>
      <c r="AA63" s="81"/>
      <c r="AB63" s="83"/>
      <c r="AC63" s="84"/>
      <c r="AD63" s="85" t="s">
        <v>162</v>
      </c>
    </row>
    <row r="64" spans="1:16382" ht="15.6" x14ac:dyDescent="0.3">
      <c r="A64" s="128"/>
      <c r="B64" s="129"/>
      <c r="C64" s="130" t="s">
        <v>167</v>
      </c>
      <c r="D64" s="131"/>
      <c r="E64" s="133" t="s">
        <v>168</v>
      </c>
      <c r="F64" s="80"/>
      <c r="G64" s="81"/>
      <c r="H64" s="86"/>
      <c r="I64" s="81"/>
      <c r="J64" s="81"/>
      <c r="K64" s="81"/>
      <c r="L64" s="81"/>
      <c r="M64" s="81"/>
      <c r="N64" s="81"/>
      <c r="O64" s="81"/>
      <c r="P64" s="81"/>
      <c r="Q64" s="81"/>
      <c r="R64" s="81"/>
      <c r="S64" s="81"/>
      <c r="T64" s="81"/>
      <c r="U64" s="82"/>
      <c r="V64" s="81"/>
      <c r="W64" s="81"/>
      <c r="X64" s="81"/>
      <c r="Y64" s="81"/>
      <c r="Z64" s="81"/>
      <c r="AA64" s="81"/>
      <c r="AB64" s="82"/>
      <c r="AC64" s="84"/>
      <c r="AD64" s="85" t="s">
        <v>162</v>
      </c>
    </row>
    <row r="65" spans="1:16382" ht="15.6" x14ac:dyDescent="0.3">
      <c r="A65" s="128"/>
      <c r="B65" s="129"/>
      <c r="C65" s="130" t="s">
        <v>169</v>
      </c>
      <c r="D65" s="131"/>
      <c r="E65" s="133" t="s">
        <v>170</v>
      </c>
      <c r="F65" s="80"/>
      <c r="G65" s="81"/>
      <c r="H65" s="86"/>
      <c r="I65" s="81"/>
      <c r="J65" s="81"/>
      <c r="K65" s="81"/>
      <c r="L65" s="81"/>
      <c r="M65" s="81"/>
      <c r="N65" s="81"/>
      <c r="O65" s="81"/>
      <c r="P65" s="81"/>
      <c r="Q65" s="81"/>
      <c r="R65" s="81"/>
      <c r="S65" s="81"/>
      <c r="T65" s="82"/>
      <c r="U65" s="81"/>
      <c r="V65" s="81"/>
      <c r="W65" s="81"/>
      <c r="X65" s="81"/>
      <c r="Y65" s="81"/>
      <c r="Z65" s="81"/>
      <c r="AA65" s="81"/>
      <c r="AB65" s="83"/>
      <c r="AC65" s="84"/>
      <c r="AD65" s="85" t="s">
        <v>162</v>
      </c>
    </row>
    <row r="66" spans="1:16382" ht="15.6" x14ac:dyDescent="0.3">
      <c r="A66" s="90"/>
      <c r="B66" s="91" t="s">
        <v>171</v>
      </c>
      <c r="C66" s="103"/>
      <c r="D66" s="104"/>
      <c r="E66" s="105" t="s">
        <v>172</v>
      </c>
      <c r="F66" s="95"/>
      <c r="G66" s="96"/>
      <c r="H66" s="86"/>
      <c r="I66" s="96"/>
      <c r="J66" s="96"/>
      <c r="K66" s="96"/>
      <c r="L66" s="96"/>
      <c r="M66" s="96"/>
      <c r="N66" s="96"/>
      <c r="O66" s="96"/>
      <c r="P66" s="96"/>
      <c r="Q66" s="96"/>
      <c r="R66" s="82"/>
      <c r="S66" s="82"/>
      <c r="T66" s="82"/>
      <c r="U66" s="82"/>
      <c r="V66" s="82"/>
      <c r="W66" s="82"/>
      <c r="X66" s="82"/>
      <c r="Y66" s="82"/>
      <c r="Z66" s="82"/>
      <c r="AA66" s="82"/>
      <c r="AB66" s="82"/>
      <c r="AC66" s="106"/>
      <c r="AD66" s="98"/>
      <c r="AE66" s="115"/>
      <c r="AF66" s="116"/>
      <c r="AG66" s="116"/>
      <c r="AH66" s="116"/>
      <c r="BI66" s="117"/>
      <c r="BJ66" s="115"/>
      <c r="BK66" s="116"/>
      <c r="BL66" s="116"/>
      <c r="BM66" s="116"/>
      <c r="CN66" s="117"/>
      <c r="CO66" s="115"/>
      <c r="CP66" s="116"/>
      <c r="CQ66" s="116"/>
      <c r="CR66" s="116"/>
      <c r="DS66" s="117"/>
      <c r="DT66" s="115"/>
      <c r="DU66" s="116"/>
      <c r="DV66" s="116"/>
      <c r="DW66" s="116"/>
      <c r="EX66" s="117"/>
      <c r="EY66" s="115"/>
      <c r="EZ66" s="116"/>
      <c r="FA66" s="116"/>
      <c r="FB66" s="116"/>
      <c r="GC66" s="117"/>
      <c r="GD66" s="115"/>
      <c r="GE66" s="116"/>
      <c r="GF66" s="116"/>
      <c r="GG66" s="116"/>
      <c r="HH66" s="117"/>
      <c r="HI66" s="115"/>
      <c r="HJ66" s="116"/>
      <c r="HK66" s="116"/>
      <c r="HL66" s="116"/>
      <c r="IM66" s="117"/>
      <c r="IN66" s="115"/>
      <c r="IO66" s="116"/>
      <c r="IP66" s="116"/>
      <c r="IQ66" s="116"/>
      <c r="JR66" s="117"/>
      <c r="JS66" s="115"/>
      <c r="JT66" s="116"/>
      <c r="JU66" s="116"/>
      <c r="JV66" s="116"/>
      <c r="KW66" s="117"/>
      <c r="KX66" s="115"/>
      <c r="KY66" s="116"/>
      <c r="KZ66" s="116"/>
      <c r="LA66" s="116"/>
      <c r="MB66" s="117"/>
      <c r="MC66" s="115"/>
      <c r="MD66" s="116"/>
      <c r="ME66" s="116"/>
      <c r="MF66" s="116"/>
      <c r="NG66" s="117"/>
      <c r="NH66" s="115"/>
      <c r="NI66" s="116"/>
      <c r="NJ66" s="116"/>
      <c r="NK66" s="116"/>
      <c r="OL66" s="117"/>
      <c r="OM66" s="115"/>
      <c r="ON66" s="116"/>
      <c r="OO66" s="116"/>
      <c r="OP66" s="116"/>
      <c r="PQ66" s="117"/>
      <c r="PR66" s="115"/>
      <c r="PS66" s="116"/>
      <c r="PT66" s="116"/>
      <c r="PU66" s="116"/>
      <c r="QV66" s="117"/>
      <c r="QW66" s="115"/>
      <c r="QX66" s="116"/>
      <c r="QY66" s="116"/>
      <c r="QZ66" s="116"/>
      <c r="SA66" s="117"/>
      <c r="SB66" s="115"/>
      <c r="SC66" s="116"/>
      <c r="SD66" s="116"/>
      <c r="SE66" s="116"/>
      <c r="TF66" s="117"/>
      <c r="TG66" s="115"/>
      <c r="TH66" s="116"/>
      <c r="TI66" s="116"/>
      <c r="TJ66" s="116"/>
      <c r="UK66" s="117"/>
      <c r="UL66" s="115"/>
      <c r="UM66" s="116"/>
      <c r="UN66" s="116"/>
      <c r="UO66" s="116"/>
      <c r="VP66" s="117"/>
      <c r="VQ66" s="115"/>
      <c r="VR66" s="116"/>
      <c r="VS66" s="116"/>
      <c r="VT66" s="116"/>
      <c r="WU66" s="117"/>
      <c r="WV66" s="115"/>
      <c r="WW66" s="116"/>
      <c r="WX66" s="116"/>
      <c r="WY66" s="116"/>
      <c r="XZ66" s="117"/>
      <c r="YA66" s="115"/>
      <c r="YB66" s="116"/>
      <c r="YC66" s="116"/>
      <c r="YD66" s="116"/>
      <c r="ZE66" s="117"/>
      <c r="ZF66" s="115"/>
      <c r="ZG66" s="116"/>
      <c r="ZH66" s="116"/>
      <c r="ZI66" s="116"/>
      <c r="AAJ66" s="117"/>
      <c r="AAK66" s="115"/>
      <c r="AAL66" s="116"/>
      <c r="AAM66" s="116"/>
      <c r="AAN66" s="116"/>
      <c r="ABO66" s="117"/>
      <c r="ABP66" s="115"/>
      <c r="ABQ66" s="116"/>
      <c r="ABR66" s="116"/>
      <c r="ABS66" s="116"/>
      <c r="ACT66" s="117"/>
      <c r="ACU66" s="115"/>
      <c r="ACV66" s="116"/>
      <c r="ACW66" s="116"/>
      <c r="ACX66" s="116"/>
      <c r="ADY66" s="117"/>
      <c r="ADZ66" s="115"/>
      <c r="AEA66" s="116"/>
      <c r="AEB66" s="116"/>
      <c r="AEC66" s="116"/>
      <c r="AFD66" s="117"/>
      <c r="AFE66" s="115"/>
      <c r="AFF66" s="116"/>
      <c r="AFG66" s="116"/>
      <c r="AFH66" s="116"/>
      <c r="AGI66" s="117"/>
      <c r="AGJ66" s="115"/>
      <c r="AGK66" s="116"/>
      <c r="AGL66" s="116"/>
      <c r="AGM66" s="116"/>
      <c r="AHN66" s="117"/>
      <c r="AHO66" s="115"/>
      <c r="AHP66" s="116"/>
      <c r="AHQ66" s="116"/>
      <c r="AHR66" s="116"/>
      <c r="AIS66" s="117"/>
      <c r="AIT66" s="115"/>
      <c r="AIU66" s="116"/>
      <c r="AIV66" s="116"/>
      <c r="AIW66" s="116"/>
      <c r="AJX66" s="117"/>
      <c r="AJY66" s="115"/>
      <c r="AJZ66" s="116"/>
      <c r="AKA66" s="116"/>
      <c r="AKB66" s="116"/>
      <c r="ALC66" s="117"/>
      <c r="ALD66" s="115"/>
      <c r="ALE66" s="116"/>
      <c r="ALF66" s="116"/>
      <c r="ALG66" s="116"/>
      <c r="AMH66" s="117"/>
      <c r="AMI66" s="115"/>
      <c r="AMJ66" s="116"/>
      <c r="AMK66" s="116"/>
      <c r="AML66" s="116"/>
      <c r="ANM66" s="117"/>
      <c r="ANN66" s="115"/>
      <c r="ANO66" s="116"/>
      <c r="ANP66" s="116"/>
      <c r="ANQ66" s="116"/>
      <c r="AOR66" s="117"/>
      <c r="AOS66" s="115"/>
      <c r="AOT66" s="116"/>
      <c r="AOU66" s="116"/>
      <c r="AOV66" s="116"/>
      <c r="APW66" s="117"/>
      <c r="APX66" s="115"/>
      <c r="APY66" s="116"/>
      <c r="APZ66" s="116"/>
      <c r="AQA66" s="116"/>
      <c r="ARB66" s="117"/>
      <c r="ARC66" s="115"/>
      <c r="ARD66" s="116"/>
      <c r="ARE66" s="116"/>
      <c r="ARF66" s="116"/>
      <c r="ASG66" s="117"/>
      <c r="ASH66" s="115"/>
      <c r="ASI66" s="116"/>
      <c r="ASJ66" s="116"/>
      <c r="ASK66" s="116"/>
      <c r="ATL66" s="117"/>
      <c r="ATM66" s="115"/>
      <c r="ATN66" s="116"/>
      <c r="ATO66" s="116"/>
      <c r="ATP66" s="116"/>
      <c r="AUQ66" s="117"/>
      <c r="AUR66" s="115"/>
      <c r="AUS66" s="116"/>
      <c r="AUT66" s="116"/>
      <c r="AUU66" s="116"/>
      <c r="AVV66" s="117"/>
      <c r="AVW66" s="115"/>
      <c r="AVX66" s="116"/>
      <c r="AVY66" s="116"/>
      <c r="AVZ66" s="116"/>
      <c r="AXA66" s="117"/>
      <c r="AXB66" s="115"/>
      <c r="AXC66" s="116"/>
      <c r="AXD66" s="116"/>
      <c r="AXE66" s="116"/>
      <c r="AYF66" s="117"/>
      <c r="AYG66" s="115"/>
      <c r="AYH66" s="116"/>
      <c r="AYI66" s="116"/>
      <c r="AYJ66" s="116"/>
      <c r="AZK66" s="117"/>
      <c r="AZL66" s="115"/>
      <c r="AZM66" s="116"/>
      <c r="AZN66" s="116"/>
      <c r="AZO66" s="116"/>
      <c r="BAP66" s="117"/>
      <c r="BAQ66" s="115"/>
      <c r="BAR66" s="116"/>
      <c r="BAS66" s="116"/>
      <c r="BAT66" s="116"/>
      <c r="BBU66" s="117"/>
      <c r="BBV66" s="115"/>
      <c r="BBW66" s="116"/>
      <c r="BBX66" s="116"/>
      <c r="BBY66" s="116"/>
      <c r="BCZ66" s="117"/>
      <c r="BDA66" s="115"/>
      <c r="BDB66" s="116"/>
      <c r="BDC66" s="116"/>
      <c r="BDD66" s="116"/>
      <c r="BEE66" s="117"/>
      <c r="BEF66" s="115"/>
      <c r="BEG66" s="116"/>
      <c r="BEH66" s="116"/>
      <c r="BEI66" s="116"/>
      <c r="BFJ66" s="117"/>
      <c r="BFK66" s="115"/>
      <c r="BFL66" s="116"/>
      <c r="BFM66" s="116"/>
      <c r="BFN66" s="116"/>
      <c r="BGO66" s="117"/>
      <c r="BGP66" s="115"/>
      <c r="BGQ66" s="116"/>
      <c r="BGR66" s="116"/>
      <c r="BGS66" s="116"/>
      <c r="BHA66" s="118"/>
      <c r="BHB66" s="96"/>
      <c r="BHC66" s="96"/>
      <c r="BHD66" s="96"/>
      <c r="BHE66" s="96"/>
      <c r="BHF66" s="96"/>
      <c r="BHG66" s="96"/>
      <c r="BHH66" s="96"/>
      <c r="BHI66" s="96"/>
      <c r="BHJ66" s="96"/>
      <c r="BHK66" s="96"/>
      <c r="BHL66" s="96"/>
      <c r="BHM66" s="96"/>
      <c r="BHN66" s="96"/>
      <c r="BHO66" s="96"/>
      <c r="BHP66" s="96"/>
      <c r="BHQ66" s="96"/>
      <c r="BHR66" s="83"/>
      <c r="BHS66" s="97"/>
      <c r="BHT66" s="90"/>
      <c r="BHU66" s="91"/>
      <c r="BHV66" s="103"/>
      <c r="BHW66" s="104"/>
      <c r="BHX66" s="105"/>
      <c r="BHY66" s="118"/>
      <c r="BHZ66" s="96"/>
      <c r="BIA66" s="86"/>
      <c r="BIB66" s="96"/>
      <c r="BIC66" s="96"/>
      <c r="BID66" s="96"/>
      <c r="BIE66" s="96"/>
      <c r="BIF66" s="96"/>
      <c r="BIG66" s="96"/>
      <c r="BIH66" s="96"/>
      <c r="BII66" s="96"/>
      <c r="BIJ66" s="96"/>
      <c r="BIK66" s="96"/>
      <c r="BIL66" s="96"/>
      <c r="BIM66" s="96"/>
      <c r="BIN66" s="96"/>
      <c r="BIO66" s="96"/>
      <c r="BIP66" s="96"/>
      <c r="BIQ66" s="96"/>
      <c r="BIR66" s="96"/>
      <c r="BIS66" s="96"/>
      <c r="BIT66" s="96"/>
      <c r="BIU66" s="96"/>
      <c r="BIV66" s="96"/>
      <c r="BIW66" s="83"/>
      <c r="BIX66" s="97"/>
      <c r="BIY66" s="90"/>
      <c r="BIZ66" s="91"/>
      <c r="BJA66" s="103"/>
      <c r="BJB66" s="104"/>
      <c r="BJC66" s="105"/>
      <c r="BJD66" s="118"/>
      <c r="BJE66" s="96"/>
      <c r="BJF66" s="86"/>
      <c r="BJG66" s="96"/>
      <c r="BJH66" s="96"/>
      <c r="BJI66" s="96"/>
      <c r="BJJ66" s="96"/>
      <c r="BJK66" s="96"/>
      <c r="BJL66" s="96"/>
      <c r="BJM66" s="96"/>
      <c r="BJN66" s="96"/>
      <c r="BJO66" s="96"/>
      <c r="BJP66" s="96"/>
      <c r="BJQ66" s="96"/>
      <c r="BJR66" s="96"/>
      <c r="BJS66" s="96"/>
      <c r="BJT66" s="96"/>
      <c r="BJU66" s="96"/>
      <c r="BJV66" s="96"/>
      <c r="BJW66" s="96"/>
      <c r="BJX66" s="96"/>
      <c r="BJY66" s="96"/>
      <c r="BJZ66" s="96"/>
      <c r="BKA66" s="96"/>
      <c r="BKB66" s="83"/>
      <c r="BKC66" s="97"/>
      <c r="BKD66" s="90"/>
      <c r="BKE66" s="91"/>
      <c r="BKF66" s="103"/>
      <c r="BKG66" s="104"/>
      <c r="BKH66" s="105"/>
      <c r="BKI66" s="118"/>
      <c r="BKJ66" s="96"/>
      <c r="BKK66" s="86"/>
      <c r="BKL66" s="96"/>
      <c r="BKM66" s="96"/>
      <c r="BKN66" s="96"/>
      <c r="BKO66" s="96"/>
      <c r="BKP66" s="96"/>
      <c r="BKQ66" s="96"/>
      <c r="BKR66" s="96"/>
      <c r="BKS66" s="96"/>
      <c r="BKT66" s="96"/>
      <c r="BKU66" s="96"/>
      <c r="BKV66" s="96"/>
      <c r="BKW66" s="96"/>
      <c r="BKX66" s="96"/>
      <c r="BKY66" s="96"/>
      <c r="BKZ66" s="96"/>
      <c r="BLA66" s="96"/>
      <c r="BLB66" s="96"/>
      <c r="BLC66" s="96"/>
      <c r="BLD66" s="96"/>
      <c r="BLE66" s="96"/>
      <c r="BLF66" s="96"/>
      <c r="BLG66" s="83"/>
      <c r="BLH66" s="97"/>
      <c r="BLI66" s="90"/>
      <c r="BLJ66" s="91"/>
      <c r="BLK66" s="103"/>
      <c r="BLL66" s="104"/>
      <c r="BLM66" s="105"/>
      <c r="BLN66" s="118"/>
      <c r="BLO66" s="96"/>
      <c r="BLP66" s="86"/>
      <c r="BLQ66" s="96"/>
      <c r="BLR66" s="96"/>
      <c r="BLS66" s="96"/>
      <c r="BLT66" s="96"/>
      <c r="BLU66" s="96"/>
      <c r="BLV66" s="96"/>
      <c r="BLW66" s="96"/>
      <c r="BLX66" s="96"/>
      <c r="BLY66" s="96"/>
      <c r="BLZ66" s="96"/>
      <c r="BMA66" s="96"/>
      <c r="BMB66" s="96"/>
      <c r="BMC66" s="96"/>
      <c r="BMD66" s="96"/>
      <c r="BME66" s="96"/>
      <c r="BMF66" s="96"/>
      <c r="BMG66" s="96"/>
      <c r="BMH66" s="96"/>
      <c r="BMI66" s="96"/>
      <c r="BMJ66" s="96"/>
      <c r="BMK66" s="96"/>
      <c r="BML66" s="83"/>
      <c r="BMM66" s="97"/>
      <c r="BMN66" s="90"/>
      <c r="BMO66" s="91"/>
      <c r="BMP66" s="103"/>
      <c r="BMQ66" s="104"/>
      <c r="BMR66" s="105"/>
      <c r="BMS66" s="118"/>
      <c r="BMT66" s="96"/>
      <c r="BMU66" s="86"/>
      <c r="BMV66" s="96"/>
      <c r="BMW66" s="96"/>
      <c r="BMX66" s="96"/>
      <c r="BMY66" s="96"/>
      <c r="BMZ66" s="96"/>
      <c r="BNA66" s="96"/>
      <c r="BNB66" s="96"/>
      <c r="BNC66" s="96"/>
      <c r="BND66" s="96"/>
      <c r="BNE66" s="96"/>
      <c r="BNF66" s="96"/>
      <c r="BNG66" s="96"/>
      <c r="BNH66" s="96"/>
      <c r="BNI66" s="96"/>
      <c r="BNJ66" s="96"/>
      <c r="BNK66" s="96"/>
      <c r="BNL66" s="96"/>
      <c r="BNM66" s="96"/>
      <c r="BNN66" s="96"/>
      <c r="BNO66" s="96"/>
      <c r="BNP66" s="96"/>
      <c r="BNQ66" s="83"/>
      <c r="BNR66" s="97"/>
      <c r="BNS66" s="90"/>
      <c r="BNT66" s="91"/>
      <c r="BNU66" s="103"/>
      <c r="BNV66" s="104"/>
      <c r="BNW66" s="105"/>
      <c r="BNX66" s="118"/>
      <c r="BNY66" s="96"/>
      <c r="BNZ66" s="86"/>
      <c r="BOA66" s="96"/>
      <c r="BOB66" s="96"/>
      <c r="BOC66" s="96"/>
      <c r="BOD66" s="96"/>
      <c r="BOE66" s="96"/>
      <c r="BOF66" s="96"/>
      <c r="BOG66" s="96"/>
      <c r="BOH66" s="96"/>
      <c r="BOI66" s="96"/>
      <c r="BOJ66" s="96"/>
      <c r="BOK66" s="96"/>
      <c r="BOL66" s="96"/>
      <c r="BOM66" s="96"/>
      <c r="BON66" s="96"/>
      <c r="BOO66" s="96"/>
      <c r="BOP66" s="96"/>
      <c r="BOQ66" s="96"/>
      <c r="BOR66" s="96"/>
      <c r="BOS66" s="96"/>
      <c r="BOT66" s="96"/>
      <c r="BOU66" s="96"/>
      <c r="BOV66" s="83"/>
      <c r="BOW66" s="97"/>
      <c r="BOX66" s="90"/>
      <c r="BOY66" s="91"/>
      <c r="BOZ66" s="103"/>
      <c r="BPA66" s="104"/>
      <c r="BPB66" s="105"/>
      <c r="BPC66" s="118"/>
      <c r="BPD66" s="96"/>
      <c r="BPE66" s="86"/>
      <c r="BPF66" s="96"/>
      <c r="BPG66" s="96"/>
      <c r="BPH66" s="96"/>
      <c r="BPI66" s="96"/>
      <c r="BPJ66" s="96"/>
      <c r="BPK66" s="96"/>
      <c r="BPL66" s="96"/>
      <c r="BPM66" s="96"/>
      <c r="BPN66" s="96"/>
      <c r="BPO66" s="96"/>
      <c r="BPP66" s="96"/>
      <c r="BPQ66" s="96"/>
      <c r="BPR66" s="96"/>
      <c r="BPS66" s="96"/>
      <c r="BPT66" s="96"/>
      <c r="BPU66" s="96"/>
      <c r="BPV66" s="96"/>
      <c r="BPW66" s="96"/>
      <c r="BPX66" s="96"/>
      <c r="BPY66" s="96"/>
      <c r="BPZ66" s="96"/>
      <c r="BQA66" s="83"/>
      <c r="BQB66" s="97"/>
      <c r="BQC66" s="90"/>
      <c r="BQD66" s="91"/>
      <c r="BQE66" s="103"/>
      <c r="BQF66" s="104"/>
      <c r="BQG66" s="105"/>
      <c r="BQH66" s="118"/>
      <c r="BQI66" s="96"/>
      <c r="BQJ66" s="86"/>
      <c r="BQK66" s="96"/>
      <c r="BQL66" s="96"/>
      <c r="BQM66" s="96"/>
      <c r="BQN66" s="96"/>
      <c r="BQO66" s="96"/>
      <c r="BQP66" s="96"/>
      <c r="BQQ66" s="96"/>
      <c r="BQR66" s="96"/>
      <c r="BQS66" s="96"/>
      <c r="BQT66" s="96"/>
      <c r="BQU66" s="96"/>
      <c r="BQV66" s="96"/>
      <c r="BQW66" s="96"/>
      <c r="BQX66" s="96"/>
      <c r="BQY66" s="96"/>
      <c r="BQZ66" s="96"/>
      <c r="BRA66" s="96"/>
      <c r="BRB66" s="96"/>
      <c r="BRC66" s="96"/>
      <c r="BRD66" s="96"/>
      <c r="BRE66" s="96"/>
      <c r="BRF66" s="83"/>
      <c r="BRG66" s="97"/>
      <c r="BRH66" s="90"/>
      <c r="BRI66" s="91"/>
      <c r="BRJ66" s="103"/>
      <c r="BRK66" s="104"/>
      <c r="BRL66" s="105"/>
      <c r="BRM66" s="118"/>
      <c r="BRN66" s="96"/>
      <c r="BRO66" s="86"/>
      <c r="BRP66" s="96"/>
      <c r="BRQ66" s="96"/>
      <c r="BRR66" s="96"/>
      <c r="BRS66" s="96"/>
      <c r="BRT66" s="96"/>
      <c r="BRU66" s="96"/>
      <c r="BRV66" s="96"/>
      <c r="BRW66" s="96"/>
      <c r="BRX66" s="96"/>
      <c r="BRY66" s="96"/>
      <c r="BRZ66" s="96"/>
      <c r="BSA66" s="96"/>
      <c r="BSB66" s="96"/>
      <c r="BSC66" s="96"/>
      <c r="BSD66" s="96"/>
      <c r="BSE66" s="96"/>
      <c r="BSF66" s="96"/>
      <c r="BSG66" s="96"/>
      <c r="BSH66" s="96"/>
      <c r="BSI66" s="96"/>
      <c r="BSJ66" s="96"/>
      <c r="BSK66" s="83"/>
      <c r="BSL66" s="97"/>
      <c r="BSM66" s="90"/>
      <c r="BSN66" s="91"/>
      <c r="BSO66" s="103"/>
      <c r="BSP66" s="104"/>
      <c r="BSQ66" s="105"/>
      <c r="BSR66" s="118"/>
      <c r="BSS66" s="96"/>
      <c r="BST66" s="86"/>
      <c r="BSU66" s="96"/>
      <c r="BSV66" s="96"/>
      <c r="BSW66" s="96"/>
      <c r="BSX66" s="96"/>
      <c r="BSY66" s="96"/>
      <c r="BSZ66" s="96"/>
      <c r="BTA66" s="96"/>
      <c r="BTB66" s="96"/>
      <c r="BTC66" s="96"/>
      <c r="BTD66" s="96"/>
      <c r="BTE66" s="96"/>
      <c r="BTF66" s="96"/>
      <c r="BTG66" s="96"/>
      <c r="BTH66" s="96"/>
      <c r="BTI66" s="96"/>
      <c r="BTJ66" s="96"/>
      <c r="BTK66" s="96"/>
      <c r="BTL66" s="96"/>
      <c r="BTM66" s="96"/>
      <c r="BTN66" s="96"/>
      <c r="BTO66" s="96"/>
      <c r="BTP66" s="83"/>
      <c r="BTQ66" s="97"/>
      <c r="BTR66" s="90"/>
      <c r="BTS66" s="91"/>
      <c r="BTT66" s="103"/>
      <c r="BTU66" s="104"/>
      <c r="BTV66" s="105"/>
      <c r="BTW66" s="118"/>
      <c r="BTX66" s="96"/>
      <c r="BTY66" s="86"/>
      <c r="BTZ66" s="96"/>
      <c r="BUA66" s="96"/>
      <c r="BUB66" s="96"/>
      <c r="BUC66" s="96"/>
      <c r="BUD66" s="96"/>
      <c r="BUE66" s="96"/>
      <c r="BUF66" s="96"/>
      <c r="BUG66" s="96"/>
      <c r="BUH66" s="96"/>
      <c r="BUI66" s="96"/>
      <c r="BUJ66" s="96"/>
      <c r="BUK66" s="96"/>
      <c r="BUL66" s="96"/>
      <c r="BUM66" s="96"/>
      <c r="BUN66" s="96"/>
      <c r="BUO66" s="96"/>
      <c r="BUP66" s="96"/>
      <c r="BUQ66" s="96"/>
      <c r="BUR66" s="96"/>
      <c r="BUS66" s="96"/>
      <c r="BUT66" s="96"/>
      <c r="BUU66" s="83"/>
      <c r="BUV66" s="97"/>
      <c r="BUW66" s="90"/>
      <c r="BUX66" s="91"/>
      <c r="BUY66" s="103"/>
      <c r="BUZ66" s="104"/>
      <c r="BVA66" s="105"/>
      <c r="BVB66" s="118"/>
      <c r="BVC66" s="96"/>
      <c r="BVD66" s="86"/>
      <c r="BVE66" s="96"/>
      <c r="BVF66" s="96"/>
      <c r="BVG66" s="96"/>
      <c r="BVH66" s="96"/>
      <c r="BVI66" s="96"/>
      <c r="BVJ66" s="96"/>
      <c r="BVK66" s="96"/>
      <c r="BVL66" s="96"/>
      <c r="BVM66" s="96"/>
      <c r="BVN66" s="96"/>
      <c r="BVO66" s="96"/>
      <c r="BVP66" s="96"/>
      <c r="BVQ66" s="96"/>
      <c r="BVR66" s="96"/>
      <c r="BVS66" s="96"/>
      <c r="BVT66" s="96"/>
      <c r="BVU66" s="96"/>
      <c r="BVV66" s="96"/>
      <c r="BVW66" s="96"/>
      <c r="BVX66" s="96"/>
      <c r="BVY66" s="96"/>
      <c r="BVZ66" s="83"/>
      <c r="BWA66" s="97"/>
      <c r="BWB66" s="90"/>
      <c r="BWC66" s="91"/>
      <c r="BWD66" s="103"/>
      <c r="BWE66" s="104"/>
      <c r="BWF66" s="105"/>
      <c r="BWG66" s="118"/>
      <c r="BWH66" s="96"/>
      <c r="BWI66" s="86"/>
      <c r="BWJ66" s="96"/>
      <c r="BWK66" s="96"/>
      <c r="BWL66" s="96"/>
      <c r="BWM66" s="96"/>
      <c r="BWN66" s="96"/>
      <c r="BWO66" s="96"/>
      <c r="BWP66" s="96"/>
      <c r="BWQ66" s="96"/>
      <c r="BWR66" s="96"/>
      <c r="BWS66" s="96"/>
      <c r="BWT66" s="96"/>
      <c r="BWU66" s="96"/>
      <c r="BWV66" s="96"/>
      <c r="BWW66" s="96"/>
      <c r="BWX66" s="96"/>
      <c r="BWY66" s="96"/>
      <c r="BWZ66" s="96"/>
      <c r="BXA66" s="96"/>
      <c r="BXB66" s="96"/>
      <c r="BXC66" s="96"/>
      <c r="BXD66" s="96"/>
      <c r="BXE66" s="83"/>
      <c r="BXF66" s="97"/>
      <c r="BXG66" s="90"/>
      <c r="BXH66" s="91"/>
      <c r="BXI66" s="103"/>
      <c r="BXJ66" s="104"/>
      <c r="BXK66" s="105"/>
      <c r="BXL66" s="118"/>
      <c r="BXM66" s="96"/>
      <c r="BXN66" s="86"/>
      <c r="BXO66" s="96"/>
      <c r="BXP66" s="96"/>
      <c r="BXQ66" s="96"/>
      <c r="BXR66" s="96"/>
      <c r="BXS66" s="96"/>
      <c r="BXT66" s="96"/>
      <c r="BXU66" s="96"/>
      <c r="BXV66" s="96"/>
      <c r="BXW66" s="96"/>
      <c r="BXX66" s="96"/>
      <c r="BXY66" s="96"/>
      <c r="BXZ66" s="96"/>
      <c r="BYA66" s="96"/>
      <c r="BYB66" s="96"/>
      <c r="BYC66" s="96"/>
      <c r="BYD66" s="96"/>
      <c r="BYE66" s="96"/>
      <c r="BYF66" s="96"/>
      <c r="BYG66" s="96"/>
      <c r="BYH66" s="96"/>
      <c r="BYI66" s="96"/>
      <c r="BYJ66" s="83"/>
      <c r="BYK66" s="97"/>
      <c r="BYL66" s="90"/>
      <c r="BYM66" s="91"/>
      <c r="BYN66" s="103"/>
      <c r="BYO66" s="104"/>
      <c r="BYP66" s="105"/>
      <c r="BYQ66" s="118"/>
      <c r="BYR66" s="96"/>
      <c r="BYS66" s="86"/>
      <c r="BYT66" s="96"/>
      <c r="BYU66" s="96"/>
      <c r="BYV66" s="96"/>
      <c r="BYW66" s="96"/>
      <c r="BYX66" s="96"/>
      <c r="BYY66" s="96"/>
      <c r="BYZ66" s="96"/>
      <c r="BZA66" s="96"/>
      <c r="BZB66" s="96"/>
      <c r="BZC66" s="96"/>
      <c r="BZD66" s="96"/>
      <c r="BZE66" s="96"/>
      <c r="BZF66" s="96"/>
      <c r="BZG66" s="96"/>
      <c r="BZH66" s="96"/>
      <c r="BZI66" s="96"/>
      <c r="BZJ66" s="96"/>
      <c r="BZK66" s="96"/>
      <c r="BZL66" s="96"/>
      <c r="BZM66" s="96"/>
      <c r="BZN66" s="96"/>
      <c r="BZO66" s="83"/>
      <c r="BZP66" s="97"/>
      <c r="BZQ66" s="90"/>
      <c r="BZR66" s="91"/>
      <c r="BZS66" s="103"/>
      <c r="BZT66" s="104"/>
      <c r="BZU66" s="105"/>
      <c r="BZV66" s="118"/>
      <c r="BZW66" s="96"/>
      <c r="BZX66" s="86"/>
      <c r="BZY66" s="96"/>
      <c r="BZZ66" s="96"/>
      <c r="CAA66" s="96"/>
      <c r="CAB66" s="96"/>
      <c r="CAC66" s="96"/>
      <c r="CAD66" s="96"/>
      <c r="CAE66" s="96"/>
      <c r="CAF66" s="96"/>
      <c r="CAG66" s="96"/>
      <c r="CAH66" s="96"/>
      <c r="CAI66" s="96"/>
      <c r="CAJ66" s="96"/>
      <c r="CAK66" s="96"/>
      <c r="CAL66" s="96"/>
      <c r="CAM66" s="96"/>
      <c r="CAN66" s="96"/>
      <c r="CAO66" s="96"/>
      <c r="CAP66" s="96"/>
      <c r="CAQ66" s="96"/>
      <c r="CAR66" s="96"/>
      <c r="CAS66" s="96"/>
      <c r="CAT66" s="83"/>
      <c r="CAU66" s="97"/>
      <c r="CAV66" s="90"/>
      <c r="CAW66" s="91"/>
      <c r="CAX66" s="103"/>
      <c r="CAY66" s="104"/>
      <c r="CAZ66" s="105"/>
      <c r="CBA66" s="118"/>
      <c r="CBB66" s="96"/>
      <c r="CBC66" s="86"/>
      <c r="CBD66" s="96"/>
      <c r="CBE66" s="96"/>
      <c r="CBF66" s="96"/>
      <c r="CBG66" s="96"/>
      <c r="CBH66" s="96"/>
      <c r="CBI66" s="96"/>
      <c r="CBJ66" s="96"/>
      <c r="CBK66" s="96"/>
      <c r="CBL66" s="96"/>
      <c r="CBM66" s="96"/>
      <c r="CBN66" s="96"/>
      <c r="CBO66" s="96"/>
      <c r="CBP66" s="96"/>
      <c r="CBQ66" s="96"/>
      <c r="CBR66" s="96"/>
      <c r="CBS66" s="96"/>
      <c r="CBT66" s="96"/>
      <c r="CBU66" s="96"/>
      <c r="CBV66" s="96"/>
      <c r="CBW66" s="96"/>
      <c r="CBX66" s="96"/>
      <c r="CBY66" s="83"/>
      <c r="CBZ66" s="97"/>
      <c r="CCA66" s="90"/>
      <c r="CCB66" s="91"/>
      <c r="CCC66" s="103"/>
      <c r="CCD66" s="104"/>
      <c r="CCE66" s="105"/>
      <c r="CCF66" s="118"/>
      <c r="CCG66" s="96"/>
      <c r="CCH66" s="86"/>
      <c r="CCI66" s="96"/>
      <c r="CCJ66" s="96"/>
      <c r="CCK66" s="96"/>
      <c r="CCL66" s="96"/>
      <c r="CCM66" s="96"/>
      <c r="CCN66" s="96"/>
      <c r="CCO66" s="96"/>
      <c r="CCP66" s="96"/>
      <c r="CCQ66" s="96"/>
      <c r="CCR66" s="96"/>
      <c r="CCS66" s="96"/>
      <c r="CCT66" s="96"/>
      <c r="CCU66" s="96"/>
      <c r="CCV66" s="96"/>
      <c r="CCW66" s="96"/>
      <c r="CCX66" s="96"/>
      <c r="CCY66" s="96"/>
      <c r="CCZ66" s="96"/>
      <c r="CDA66" s="96"/>
      <c r="CDB66" s="96"/>
      <c r="CDC66" s="96"/>
      <c r="CDD66" s="83"/>
      <c r="CDE66" s="97"/>
      <c r="CDF66" s="90"/>
      <c r="CDG66" s="91"/>
      <c r="CDH66" s="103"/>
      <c r="CDI66" s="104"/>
      <c r="CDJ66" s="105"/>
      <c r="CDK66" s="118"/>
      <c r="CDL66" s="96"/>
      <c r="CDM66" s="86"/>
      <c r="CDN66" s="96"/>
      <c r="CDO66" s="96"/>
      <c r="CDP66" s="96"/>
      <c r="CDQ66" s="96"/>
      <c r="CDR66" s="96"/>
      <c r="CDS66" s="96"/>
      <c r="CDT66" s="96"/>
      <c r="CDU66" s="96"/>
      <c r="CDV66" s="96"/>
      <c r="CDW66" s="96"/>
      <c r="CDX66" s="96"/>
      <c r="CDY66" s="96"/>
      <c r="CDZ66" s="96"/>
      <c r="CEA66" s="96"/>
      <c r="CEB66" s="96"/>
      <c r="CEC66" s="96"/>
      <c r="CED66" s="96"/>
      <c r="CEE66" s="96"/>
      <c r="CEF66" s="96"/>
      <c r="CEG66" s="96"/>
      <c r="CEH66" s="96"/>
      <c r="CEI66" s="83"/>
      <c r="CEJ66" s="97"/>
      <c r="CEK66" s="90"/>
      <c r="CEL66" s="91"/>
      <c r="CEM66" s="103"/>
      <c r="CEN66" s="104"/>
      <c r="CEO66" s="105"/>
      <c r="CEP66" s="118"/>
      <c r="CEQ66" s="96"/>
      <c r="CER66" s="86"/>
      <c r="CES66" s="96"/>
      <c r="CET66" s="96"/>
      <c r="CEU66" s="96"/>
      <c r="CEV66" s="96"/>
      <c r="CEW66" s="96"/>
      <c r="CEX66" s="96"/>
      <c r="CEY66" s="96"/>
      <c r="CEZ66" s="96"/>
      <c r="CFA66" s="96"/>
      <c r="CFB66" s="96"/>
      <c r="CFC66" s="96"/>
      <c r="CFD66" s="96"/>
      <c r="CFE66" s="96"/>
      <c r="CFF66" s="96"/>
      <c r="CFG66" s="96"/>
      <c r="CFH66" s="96"/>
      <c r="CFI66" s="96"/>
      <c r="CFJ66" s="96"/>
      <c r="CFK66" s="96"/>
      <c r="CFL66" s="96"/>
      <c r="CFM66" s="96"/>
      <c r="CFN66" s="83"/>
      <c r="CFO66" s="97"/>
      <c r="CFP66" s="90"/>
      <c r="CFQ66" s="91"/>
      <c r="CFR66" s="103"/>
      <c r="CFS66" s="104"/>
      <c r="CFT66" s="105"/>
      <c r="CFU66" s="118"/>
      <c r="CFV66" s="96"/>
      <c r="CFW66" s="86"/>
      <c r="CFX66" s="96"/>
      <c r="CFY66" s="96"/>
      <c r="CFZ66" s="96"/>
      <c r="CGA66" s="96"/>
      <c r="CGB66" s="96"/>
      <c r="CGC66" s="96"/>
      <c r="CGD66" s="96"/>
      <c r="CGE66" s="96"/>
      <c r="CGF66" s="96"/>
      <c r="CGG66" s="96"/>
      <c r="CGH66" s="96"/>
      <c r="CGI66" s="96"/>
      <c r="CGJ66" s="96"/>
      <c r="CGK66" s="96"/>
      <c r="CGL66" s="96"/>
      <c r="CGM66" s="96"/>
      <c r="CGN66" s="96"/>
      <c r="CGO66" s="96"/>
      <c r="CGP66" s="96"/>
      <c r="CGQ66" s="96"/>
      <c r="CGR66" s="96"/>
      <c r="CGS66" s="83"/>
      <c r="CGT66" s="97"/>
      <c r="CGU66" s="90"/>
      <c r="CGV66" s="91"/>
      <c r="CGW66" s="103"/>
      <c r="CGX66" s="104"/>
      <c r="CGY66" s="105"/>
      <c r="CGZ66" s="118"/>
      <c r="CHA66" s="96"/>
      <c r="CHB66" s="86"/>
      <c r="CHC66" s="96"/>
      <c r="CHD66" s="96"/>
      <c r="CHE66" s="96"/>
      <c r="CHF66" s="96"/>
      <c r="CHG66" s="96"/>
      <c r="CHH66" s="96"/>
      <c r="CHI66" s="96"/>
      <c r="CHJ66" s="96"/>
      <c r="CHK66" s="96"/>
      <c r="CHL66" s="96"/>
      <c r="CHM66" s="96"/>
      <c r="CHN66" s="96"/>
      <c r="CHO66" s="96"/>
      <c r="CHP66" s="96"/>
      <c r="CHQ66" s="96"/>
      <c r="CHR66" s="96"/>
      <c r="CHS66" s="96"/>
      <c r="CHT66" s="96"/>
      <c r="CHU66" s="96"/>
      <c r="CHV66" s="96"/>
      <c r="CHW66" s="96"/>
      <c r="CHX66" s="83"/>
      <c r="CHY66" s="97"/>
      <c r="CHZ66" s="90"/>
      <c r="CIA66" s="91"/>
      <c r="CIB66" s="103"/>
      <c r="CIC66" s="104"/>
      <c r="CID66" s="105"/>
      <c r="CIE66" s="118"/>
      <c r="CIF66" s="96"/>
      <c r="CIG66" s="86"/>
      <c r="CIH66" s="96"/>
      <c r="CII66" s="96"/>
      <c r="CIJ66" s="96"/>
      <c r="CIK66" s="96"/>
      <c r="CIL66" s="96"/>
      <c r="CIM66" s="96"/>
      <c r="CIN66" s="96"/>
      <c r="CIO66" s="96"/>
      <c r="CIP66" s="96"/>
      <c r="CIQ66" s="96"/>
      <c r="CIR66" s="96"/>
      <c r="CIS66" s="96"/>
      <c r="CIT66" s="96"/>
      <c r="CIU66" s="96"/>
      <c r="CIV66" s="96"/>
      <c r="CIW66" s="96"/>
      <c r="CIX66" s="96"/>
      <c r="CIY66" s="96"/>
      <c r="CIZ66" s="96"/>
      <c r="CJA66" s="96"/>
      <c r="CJB66" s="96"/>
      <c r="CJC66" s="83"/>
      <c r="CJD66" s="97"/>
      <c r="CJE66" s="90"/>
      <c r="CJF66" s="91"/>
      <c r="CJG66" s="103"/>
      <c r="CJH66" s="104"/>
      <c r="CJI66" s="105"/>
      <c r="CJJ66" s="118"/>
      <c r="CJK66" s="96"/>
      <c r="CJL66" s="86"/>
      <c r="CJM66" s="96"/>
      <c r="CJN66" s="96"/>
      <c r="CJO66" s="96"/>
      <c r="CJP66" s="96"/>
      <c r="CJQ66" s="96"/>
      <c r="CJR66" s="96"/>
      <c r="CJS66" s="96"/>
      <c r="CJT66" s="96"/>
      <c r="CJU66" s="96"/>
      <c r="CJV66" s="96"/>
      <c r="CJW66" s="96"/>
      <c r="CJX66" s="96"/>
      <c r="CJY66" s="96"/>
      <c r="CJZ66" s="96"/>
      <c r="CKA66" s="96"/>
      <c r="CKB66" s="96"/>
      <c r="CKC66" s="96"/>
      <c r="CKD66" s="96"/>
      <c r="CKE66" s="96"/>
      <c r="CKF66" s="96"/>
      <c r="CKG66" s="96"/>
      <c r="CKH66" s="83"/>
      <c r="CKI66" s="97"/>
      <c r="CKJ66" s="90"/>
      <c r="CKK66" s="91"/>
      <c r="CKL66" s="103"/>
      <c r="CKM66" s="104"/>
      <c r="CKN66" s="105"/>
      <c r="CKO66" s="118"/>
      <c r="CKP66" s="96"/>
      <c r="CKQ66" s="86"/>
      <c r="CKR66" s="96"/>
      <c r="CKS66" s="96"/>
      <c r="CKT66" s="96"/>
      <c r="CKU66" s="96"/>
      <c r="CKV66" s="96"/>
      <c r="CKW66" s="96"/>
      <c r="CKX66" s="96"/>
      <c r="CKY66" s="96"/>
      <c r="CKZ66" s="96"/>
      <c r="CLA66" s="96"/>
      <c r="CLB66" s="96"/>
      <c r="CLC66" s="96"/>
      <c r="CLD66" s="96"/>
      <c r="CLE66" s="96"/>
      <c r="CLF66" s="96"/>
      <c r="CLG66" s="96"/>
      <c r="CLH66" s="96"/>
      <c r="CLI66" s="96"/>
      <c r="CLJ66" s="96"/>
      <c r="CLK66" s="96"/>
      <c r="CLL66" s="96"/>
      <c r="CLM66" s="83"/>
      <c r="CLN66" s="97"/>
      <c r="CLO66" s="90"/>
      <c r="CLP66" s="91"/>
      <c r="CLQ66" s="103"/>
      <c r="CLR66" s="104"/>
      <c r="CLS66" s="105"/>
      <c r="CLT66" s="118"/>
      <c r="CLU66" s="96"/>
      <c r="CLV66" s="86"/>
      <c r="CLW66" s="96"/>
      <c r="CLX66" s="96"/>
      <c r="CLY66" s="96"/>
      <c r="CLZ66" s="96"/>
      <c r="CMA66" s="96"/>
      <c r="CMB66" s="96"/>
      <c r="CMC66" s="96"/>
      <c r="CMD66" s="96"/>
      <c r="CME66" s="96"/>
      <c r="CMF66" s="96"/>
      <c r="CMG66" s="96"/>
      <c r="CMH66" s="96"/>
      <c r="CMI66" s="96"/>
      <c r="CMJ66" s="96"/>
      <c r="CMK66" s="96"/>
      <c r="CML66" s="96"/>
      <c r="CMM66" s="96"/>
      <c r="CMN66" s="96"/>
      <c r="CMO66" s="96"/>
      <c r="CMP66" s="96"/>
      <c r="CMQ66" s="96"/>
      <c r="CMR66" s="83"/>
      <c r="CMS66" s="97"/>
      <c r="CMT66" s="90"/>
      <c r="CMU66" s="91"/>
      <c r="CMV66" s="103"/>
      <c r="CMW66" s="104"/>
      <c r="CMX66" s="105"/>
      <c r="CMY66" s="118"/>
      <c r="CMZ66" s="96"/>
      <c r="CNA66" s="86"/>
      <c r="CNB66" s="96"/>
      <c r="CNC66" s="96"/>
      <c r="CND66" s="96"/>
      <c r="CNE66" s="96"/>
      <c r="CNF66" s="96"/>
      <c r="CNG66" s="96"/>
      <c r="CNH66" s="96"/>
      <c r="CNI66" s="96"/>
      <c r="CNJ66" s="96"/>
      <c r="CNK66" s="96"/>
      <c r="CNL66" s="96"/>
      <c r="CNM66" s="96"/>
      <c r="CNN66" s="96"/>
      <c r="CNO66" s="96"/>
      <c r="CNP66" s="96"/>
      <c r="CNQ66" s="96"/>
      <c r="CNR66" s="96"/>
      <c r="CNS66" s="96"/>
      <c r="CNT66" s="96"/>
      <c r="CNU66" s="96"/>
      <c r="CNV66" s="96"/>
      <c r="CNW66" s="83"/>
      <c r="CNX66" s="97"/>
      <c r="CNY66" s="90"/>
      <c r="CNZ66" s="91"/>
      <c r="COA66" s="103"/>
      <c r="COB66" s="104"/>
      <c r="COC66" s="105"/>
      <c r="COD66" s="118"/>
      <c r="COE66" s="96"/>
      <c r="COF66" s="86"/>
      <c r="COG66" s="96"/>
      <c r="COH66" s="96"/>
      <c r="COI66" s="96"/>
      <c r="COJ66" s="96"/>
      <c r="COK66" s="96"/>
      <c r="COL66" s="96"/>
      <c r="COM66" s="96"/>
      <c r="CON66" s="96"/>
      <c r="COO66" s="96"/>
      <c r="COP66" s="96"/>
      <c r="COQ66" s="96"/>
      <c r="COR66" s="96"/>
      <c r="COS66" s="96"/>
      <c r="COT66" s="96"/>
      <c r="COU66" s="96"/>
      <c r="COV66" s="96"/>
      <c r="COW66" s="96"/>
      <c r="COX66" s="96"/>
      <c r="COY66" s="96"/>
      <c r="COZ66" s="96"/>
      <c r="CPA66" s="96"/>
      <c r="CPB66" s="83"/>
      <c r="CPC66" s="97"/>
      <c r="CPD66" s="90"/>
      <c r="CPE66" s="91"/>
      <c r="CPF66" s="103"/>
      <c r="CPG66" s="104"/>
      <c r="CPH66" s="105"/>
      <c r="CPI66" s="118"/>
      <c r="CPJ66" s="96"/>
      <c r="CPK66" s="86"/>
      <c r="CPL66" s="96"/>
      <c r="CPM66" s="96"/>
      <c r="CPN66" s="96"/>
      <c r="CPO66" s="96"/>
      <c r="CPP66" s="96"/>
      <c r="CPQ66" s="96"/>
      <c r="CPR66" s="96"/>
      <c r="CPS66" s="96"/>
      <c r="CPT66" s="96"/>
      <c r="CPU66" s="96"/>
      <c r="CPV66" s="96"/>
      <c r="CPW66" s="96"/>
      <c r="CPX66" s="96"/>
      <c r="CPY66" s="96"/>
      <c r="CPZ66" s="96"/>
      <c r="CQA66" s="96"/>
      <c r="CQB66" s="96"/>
      <c r="CQC66" s="96"/>
      <c r="CQD66" s="96"/>
      <c r="CQE66" s="96"/>
      <c r="CQF66" s="96"/>
      <c r="CQG66" s="83"/>
      <c r="CQH66" s="97"/>
      <c r="CQI66" s="90"/>
      <c r="CQJ66" s="91"/>
      <c r="CQK66" s="103"/>
      <c r="CQL66" s="104"/>
      <c r="CQM66" s="105"/>
      <c r="CQN66" s="118"/>
      <c r="CQO66" s="96"/>
      <c r="CQP66" s="86"/>
      <c r="CQQ66" s="96"/>
      <c r="CQR66" s="96"/>
      <c r="CQS66" s="96"/>
      <c r="CQT66" s="96"/>
      <c r="CQU66" s="96"/>
      <c r="CQV66" s="96"/>
      <c r="CQW66" s="96"/>
      <c r="CQX66" s="96"/>
      <c r="CQY66" s="96"/>
      <c r="CQZ66" s="96"/>
      <c r="CRA66" s="96"/>
      <c r="CRB66" s="96"/>
      <c r="CRC66" s="96"/>
      <c r="CRD66" s="96"/>
      <c r="CRE66" s="96"/>
      <c r="CRF66" s="96"/>
      <c r="CRG66" s="96"/>
      <c r="CRH66" s="96"/>
      <c r="CRI66" s="96"/>
      <c r="CRJ66" s="96"/>
      <c r="CRK66" s="96"/>
      <c r="CRL66" s="83"/>
      <c r="CRM66" s="97"/>
      <c r="CRN66" s="90"/>
      <c r="CRO66" s="91"/>
      <c r="CRP66" s="103"/>
      <c r="CRQ66" s="104"/>
      <c r="CRR66" s="105"/>
      <c r="CRS66" s="118"/>
      <c r="CRT66" s="96"/>
      <c r="CRU66" s="86"/>
      <c r="CRV66" s="96"/>
      <c r="CRW66" s="96"/>
      <c r="CRX66" s="96"/>
      <c r="CRY66" s="96"/>
      <c r="CRZ66" s="96"/>
      <c r="CSA66" s="96"/>
      <c r="CSB66" s="96"/>
      <c r="CSC66" s="96"/>
      <c r="CSD66" s="96"/>
      <c r="CSE66" s="96"/>
      <c r="CSF66" s="96"/>
      <c r="CSG66" s="96"/>
      <c r="CSH66" s="96"/>
      <c r="CSI66" s="96"/>
      <c r="CSJ66" s="96"/>
      <c r="CSK66" s="96"/>
      <c r="CSL66" s="96"/>
      <c r="CSM66" s="96"/>
      <c r="CSN66" s="96"/>
      <c r="CSO66" s="96"/>
      <c r="CSP66" s="96"/>
      <c r="CSQ66" s="83"/>
      <c r="CSR66" s="97"/>
      <c r="CSS66" s="90"/>
      <c r="CST66" s="91"/>
      <c r="CSU66" s="103"/>
      <c r="CSV66" s="104"/>
      <c r="CSW66" s="105"/>
      <c r="CSX66" s="118"/>
      <c r="CSY66" s="96"/>
      <c r="CSZ66" s="86"/>
      <c r="CTA66" s="96"/>
      <c r="CTB66" s="96"/>
      <c r="CTC66" s="96"/>
      <c r="CTD66" s="96"/>
      <c r="CTE66" s="96"/>
      <c r="CTF66" s="96"/>
      <c r="CTG66" s="96"/>
      <c r="CTH66" s="96"/>
      <c r="CTI66" s="96"/>
      <c r="CTJ66" s="96"/>
      <c r="CTK66" s="96"/>
      <c r="CTL66" s="96"/>
      <c r="CTM66" s="96"/>
      <c r="CTN66" s="96"/>
      <c r="CTO66" s="96"/>
      <c r="CTP66" s="96"/>
      <c r="CTQ66" s="96"/>
      <c r="CTR66" s="96"/>
      <c r="CTS66" s="96"/>
      <c r="CTT66" s="96"/>
      <c r="CTU66" s="96"/>
      <c r="CTV66" s="83"/>
      <c r="CTW66" s="97"/>
      <c r="CTX66" s="90"/>
      <c r="CTY66" s="91"/>
      <c r="CTZ66" s="103"/>
      <c r="CUA66" s="104"/>
      <c r="CUB66" s="105"/>
      <c r="CUC66" s="118"/>
      <c r="CUD66" s="96"/>
      <c r="CUE66" s="86"/>
      <c r="CUF66" s="96"/>
      <c r="CUG66" s="96"/>
      <c r="CUH66" s="96"/>
      <c r="CUI66" s="96"/>
      <c r="CUJ66" s="96"/>
      <c r="CUK66" s="96"/>
      <c r="CUL66" s="96"/>
      <c r="CUM66" s="96"/>
      <c r="CUN66" s="96"/>
      <c r="CUO66" s="96"/>
      <c r="CUP66" s="96"/>
      <c r="CUQ66" s="96"/>
      <c r="CUR66" s="96"/>
      <c r="CUS66" s="96"/>
      <c r="CUT66" s="96"/>
      <c r="CUU66" s="96"/>
      <c r="CUV66" s="96"/>
      <c r="CUW66" s="96"/>
      <c r="CUX66" s="96"/>
      <c r="CUY66" s="96"/>
      <c r="CUZ66" s="96"/>
      <c r="CVA66" s="83"/>
      <c r="CVB66" s="97"/>
      <c r="CVC66" s="90"/>
      <c r="CVD66" s="91"/>
      <c r="CVE66" s="103"/>
      <c r="CVF66" s="104"/>
      <c r="CVG66" s="105"/>
      <c r="CVH66" s="118"/>
      <c r="CVI66" s="96"/>
      <c r="CVJ66" s="86"/>
      <c r="CVK66" s="96"/>
      <c r="CVL66" s="96"/>
      <c r="CVM66" s="96"/>
      <c r="CVN66" s="96"/>
      <c r="CVO66" s="96"/>
      <c r="CVP66" s="96"/>
      <c r="CVQ66" s="96"/>
      <c r="CVR66" s="96"/>
      <c r="CVS66" s="96"/>
      <c r="CVT66" s="96"/>
      <c r="CVU66" s="96"/>
      <c r="CVV66" s="96"/>
      <c r="CVW66" s="96"/>
      <c r="CVX66" s="96"/>
      <c r="CVY66" s="96"/>
      <c r="CVZ66" s="96"/>
      <c r="CWA66" s="96"/>
      <c r="CWB66" s="96"/>
      <c r="CWC66" s="96"/>
      <c r="CWD66" s="96"/>
      <c r="CWE66" s="96"/>
      <c r="CWF66" s="83"/>
      <c r="CWG66" s="97"/>
      <c r="CWH66" s="90"/>
      <c r="CWI66" s="91"/>
      <c r="CWJ66" s="103"/>
      <c r="CWK66" s="104"/>
      <c r="CWL66" s="105"/>
      <c r="CWM66" s="118"/>
      <c r="CWN66" s="96"/>
      <c r="CWO66" s="86"/>
      <c r="CWP66" s="96"/>
      <c r="CWQ66" s="96"/>
      <c r="CWR66" s="96"/>
      <c r="CWS66" s="96"/>
      <c r="CWT66" s="96"/>
      <c r="CWU66" s="96"/>
      <c r="CWV66" s="96"/>
      <c r="CWW66" s="96"/>
      <c r="CWX66" s="96"/>
      <c r="CWY66" s="96"/>
      <c r="CWZ66" s="96"/>
      <c r="CXA66" s="96"/>
      <c r="CXB66" s="96"/>
      <c r="CXC66" s="96"/>
      <c r="CXD66" s="96"/>
      <c r="CXE66" s="96"/>
      <c r="CXF66" s="96"/>
      <c r="CXG66" s="96"/>
      <c r="CXH66" s="96"/>
      <c r="CXI66" s="96"/>
      <c r="CXJ66" s="96"/>
      <c r="CXK66" s="83"/>
      <c r="CXL66" s="97"/>
      <c r="CXM66" s="90"/>
      <c r="CXN66" s="91"/>
      <c r="CXO66" s="103"/>
      <c r="CXP66" s="104"/>
      <c r="CXQ66" s="105"/>
      <c r="CXR66" s="118"/>
      <c r="CXS66" s="96"/>
      <c r="CXT66" s="86"/>
      <c r="CXU66" s="96"/>
      <c r="CXV66" s="96"/>
      <c r="CXW66" s="96"/>
      <c r="CXX66" s="96"/>
      <c r="CXY66" s="96"/>
      <c r="CXZ66" s="96"/>
      <c r="CYA66" s="96"/>
      <c r="CYB66" s="96"/>
      <c r="CYC66" s="96"/>
      <c r="CYD66" s="96"/>
      <c r="CYE66" s="96"/>
      <c r="CYF66" s="96"/>
      <c r="CYG66" s="96"/>
      <c r="CYH66" s="96"/>
      <c r="CYI66" s="96"/>
      <c r="CYJ66" s="96"/>
      <c r="CYK66" s="96"/>
      <c r="CYL66" s="96"/>
      <c r="CYM66" s="96"/>
      <c r="CYN66" s="96"/>
      <c r="CYO66" s="96"/>
      <c r="CYP66" s="83"/>
      <c r="CYQ66" s="97"/>
      <c r="CYR66" s="90"/>
      <c r="CYS66" s="91"/>
      <c r="CYT66" s="103"/>
      <c r="CYU66" s="104"/>
      <c r="CYV66" s="105"/>
      <c r="CYW66" s="118"/>
      <c r="CYX66" s="96"/>
      <c r="CYY66" s="86"/>
      <c r="CYZ66" s="96"/>
      <c r="CZA66" s="96"/>
      <c r="CZB66" s="96"/>
      <c r="CZC66" s="96"/>
      <c r="CZD66" s="96"/>
      <c r="CZE66" s="96"/>
      <c r="CZF66" s="96"/>
      <c r="CZG66" s="96"/>
      <c r="CZH66" s="96"/>
      <c r="CZI66" s="96"/>
      <c r="CZJ66" s="96"/>
      <c r="CZK66" s="96"/>
      <c r="CZL66" s="96"/>
      <c r="CZM66" s="96"/>
      <c r="CZN66" s="96"/>
      <c r="CZO66" s="96"/>
      <c r="CZP66" s="96"/>
      <c r="CZQ66" s="96"/>
      <c r="CZR66" s="96"/>
      <c r="CZS66" s="96"/>
      <c r="CZT66" s="96"/>
      <c r="CZU66" s="83"/>
      <c r="CZV66" s="97"/>
      <c r="CZW66" s="90"/>
      <c r="CZX66" s="91"/>
      <c r="CZY66" s="103"/>
      <c r="CZZ66" s="104"/>
      <c r="DAA66" s="105"/>
      <c r="DAB66" s="118"/>
      <c r="DAC66" s="96"/>
      <c r="DAD66" s="86"/>
      <c r="DAE66" s="96"/>
      <c r="DAF66" s="96"/>
      <c r="DAG66" s="96"/>
      <c r="DAH66" s="96"/>
      <c r="DAI66" s="96"/>
      <c r="DAJ66" s="96"/>
      <c r="DAK66" s="96"/>
      <c r="DAL66" s="96"/>
      <c r="DAM66" s="96"/>
      <c r="DAN66" s="96"/>
      <c r="DAO66" s="96"/>
      <c r="DAP66" s="96"/>
      <c r="DAQ66" s="96"/>
      <c r="DAR66" s="96"/>
      <c r="DAS66" s="96"/>
      <c r="DAT66" s="96"/>
      <c r="DAU66" s="96"/>
      <c r="DAV66" s="96"/>
      <c r="DAW66" s="96"/>
      <c r="DAX66" s="96"/>
      <c r="DAY66" s="96"/>
      <c r="DAZ66" s="83"/>
      <c r="DBA66" s="97"/>
      <c r="DBB66" s="90"/>
      <c r="DBC66" s="91"/>
      <c r="DBD66" s="103"/>
      <c r="DBE66" s="104"/>
      <c r="DBF66" s="105"/>
      <c r="DBG66" s="118"/>
      <c r="DBH66" s="96"/>
      <c r="DBI66" s="86"/>
      <c r="DBJ66" s="96"/>
      <c r="DBK66" s="96"/>
      <c r="DBL66" s="96"/>
      <c r="DBM66" s="96"/>
      <c r="DBN66" s="96"/>
      <c r="DBO66" s="96"/>
      <c r="DBP66" s="96"/>
      <c r="DBQ66" s="96"/>
      <c r="DBR66" s="96"/>
      <c r="DBS66" s="96"/>
      <c r="DBT66" s="96"/>
      <c r="DBU66" s="96"/>
      <c r="DBV66" s="96"/>
      <c r="DBW66" s="96"/>
      <c r="DBX66" s="96"/>
      <c r="DBY66" s="96"/>
      <c r="DBZ66" s="96"/>
      <c r="DCA66" s="96"/>
      <c r="DCB66" s="96"/>
      <c r="DCC66" s="96"/>
      <c r="DCD66" s="96"/>
      <c r="DCE66" s="83"/>
      <c r="DCF66" s="97"/>
      <c r="DCG66" s="90"/>
      <c r="DCH66" s="91"/>
      <c r="DCI66" s="103"/>
      <c r="DCJ66" s="104"/>
      <c r="DCK66" s="105"/>
      <c r="DCL66" s="118"/>
      <c r="DCM66" s="96"/>
      <c r="DCN66" s="86"/>
      <c r="DCO66" s="96"/>
      <c r="DCP66" s="96"/>
      <c r="DCQ66" s="96"/>
      <c r="DCR66" s="96"/>
      <c r="DCS66" s="96"/>
      <c r="DCT66" s="96"/>
      <c r="DCU66" s="96"/>
      <c r="DCV66" s="96"/>
      <c r="DCW66" s="96"/>
      <c r="DCX66" s="96"/>
      <c r="DCY66" s="96"/>
      <c r="DCZ66" s="96"/>
      <c r="DDA66" s="96"/>
      <c r="DDB66" s="96"/>
      <c r="DDC66" s="96"/>
      <c r="DDD66" s="96"/>
      <c r="DDE66" s="96"/>
      <c r="DDF66" s="96"/>
      <c r="DDG66" s="96"/>
      <c r="DDH66" s="96"/>
      <c r="DDI66" s="96"/>
      <c r="DDJ66" s="83"/>
      <c r="DDK66" s="97"/>
      <c r="DDL66" s="90"/>
      <c r="DDM66" s="91"/>
      <c r="DDN66" s="103"/>
      <c r="DDO66" s="104"/>
      <c r="DDP66" s="105"/>
      <c r="DDQ66" s="118"/>
      <c r="DDR66" s="96"/>
      <c r="DDS66" s="86"/>
      <c r="DDT66" s="96"/>
      <c r="DDU66" s="96"/>
      <c r="DDV66" s="96"/>
      <c r="DDW66" s="96"/>
      <c r="DDX66" s="96"/>
      <c r="DDY66" s="96"/>
      <c r="DDZ66" s="96"/>
      <c r="DEA66" s="96"/>
      <c r="DEB66" s="96"/>
      <c r="DEC66" s="96"/>
      <c r="DED66" s="96"/>
      <c r="DEE66" s="96"/>
      <c r="DEF66" s="96"/>
      <c r="DEG66" s="96"/>
      <c r="DEH66" s="96"/>
      <c r="DEI66" s="96"/>
      <c r="DEJ66" s="96"/>
      <c r="DEK66" s="96"/>
      <c r="DEL66" s="96"/>
      <c r="DEM66" s="96"/>
      <c r="DEN66" s="96"/>
      <c r="DEO66" s="83"/>
      <c r="DEP66" s="97"/>
      <c r="DEQ66" s="90"/>
      <c r="DER66" s="91"/>
      <c r="DES66" s="103"/>
      <c r="DET66" s="104"/>
      <c r="DEU66" s="105"/>
      <c r="DEV66" s="118"/>
      <c r="DEW66" s="96"/>
      <c r="DEX66" s="86"/>
      <c r="DEY66" s="96"/>
      <c r="DEZ66" s="96"/>
      <c r="DFA66" s="96"/>
      <c r="DFB66" s="96"/>
      <c r="DFC66" s="96"/>
      <c r="DFD66" s="96"/>
      <c r="DFE66" s="96"/>
      <c r="DFF66" s="96"/>
      <c r="DFG66" s="96"/>
      <c r="DFH66" s="96"/>
      <c r="DFI66" s="96"/>
      <c r="DFJ66" s="96"/>
      <c r="DFK66" s="96"/>
      <c r="DFL66" s="96"/>
      <c r="DFM66" s="96"/>
      <c r="DFN66" s="96"/>
      <c r="DFO66" s="96"/>
      <c r="DFP66" s="96"/>
      <c r="DFQ66" s="96"/>
      <c r="DFR66" s="96"/>
      <c r="DFS66" s="96"/>
      <c r="DFT66" s="83"/>
      <c r="DFU66" s="97"/>
      <c r="DFV66" s="90"/>
      <c r="DFW66" s="91"/>
      <c r="DFX66" s="103"/>
      <c r="DFY66" s="104"/>
      <c r="DFZ66" s="105"/>
      <c r="DGA66" s="118"/>
      <c r="DGB66" s="96"/>
      <c r="DGC66" s="86"/>
      <c r="DGD66" s="96"/>
      <c r="DGE66" s="96"/>
      <c r="DGF66" s="96"/>
      <c r="DGG66" s="96"/>
      <c r="DGH66" s="96"/>
      <c r="DGI66" s="96"/>
      <c r="DGJ66" s="96"/>
      <c r="DGK66" s="96"/>
      <c r="DGL66" s="96"/>
      <c r="DGM66" s="96"/>
      <c r="DGN66" s="96"/>
      <c r="DGO66" s="96"/>
      <c r="DGP66" s="96"/>
      <c r="DGQ66" s="96"/>
      <c r="DGR66" s="96"/>
      <c r="DGS66" s="96"/>
      <c r="DGT66" s="96"/>
      <c r="DGU66" s="96"/>
      <c r="DGV66" s="96"/>
      <c r="DGW66" s="96"/>
      <c r="DGX66" s="96"/>
      <c r="DGY66" s="83"/>
      <c r="DGZ66" s="97"/>
      <c r="DHA66" s="90"/>
      <c r="DHB66" s="91"/>
      <c r="DHC66" s="103"/>
      <c r="DHD66" s="104"/>
      <c r="DHE66" s="105"/>
      <c r="DHF66" s="118"/>
      <c r="DHG66" s="96"/>
      <c r="DHH66" s="86"/>
      <c r="DHI66" s="96"/>
      <c r="DHJ66" s="96"/>
      <c r="DHK66" s="96"/>
      <c r="DHL66" s="96"/>
      <c r="DHM66" s="96"/>
      <c r="DHN66" s="96"/>
      <c r="DHO66" s="96"/>
      <c r="DHP66" s="96"/>
      <c r="DHQ66" s="96"/>
      <c r="DHR66" s="96"/>
      <c r="DHS66" s="96"/>
      <c r="DHT66" s="96"/>
      <c r="DHU66" s="96"/>
      <c r="DHV66" s="96"/>
      <c r="DHW66" s="96"/>
      <c r="DHX66" s="96"/>
      <c r="DHY66" s="96"/>
      <c r="DHZ66" s="96"/>
      <c r="DIA66" s="96"/>
      <c r="DIB66" s="96"/>
      <c r="DIC66" s="96"/>
      <c r="DID66" s="83"/>
      <c r="DIE66" s="97"/>
      <c r="DIF66" s="90"/>
      <c r="DIG66" s="91"/>
      <c r="DIH66" s="103"/>
      <c r="DII66" s="104"/>
      <c r="DIJ66" s="105"/>
      <c r="DIK66" s="118"/>
      <c r="DIL66" s="96"/>
      <c r="DIM66" s="86"/>
      <c r="DIN66" s="96"/>
      <c r="DIO66" s="96"/>
      <c r="DIP66" s="96"/>
      <c r="DIQ66" s="96"/>
      <c r="DIR66" s="96"/>
      <c r="DIS66" s="96"/>
      <c r="DIT66" s="96"/>
      <c r="DIU66" s="96"/>
      <c r="DIV66" s="96"/>
      <c r="DIW66" s="96"/>
      <c r="DIX66" s="96"/>
      <c r="DIY66" s="96"/>
      <c r="DIZ66" s="96"/>
      <c r="DJA66" s="96"/>
      <c r="DJB66" s="96"/>
      <c r="DJC66" s="96"/>
      <c r="DJD66" s="96"/>
      <c r="DJE66" s="96"/>
      <c r="DJF66" s="96"/>
      <c r="DJG66" s="96"/>
      <c r="DJH66" s="96"/>
      <c r="DJI66" s="83"/>
      <c r="DJJ66" s="97"/>
      <c r="DJK66" s="90"/>
      <c r="DJL66" s="91"/>
      <c r="DJM66" s="103"/>
      <c r="DJN66" s="104"/>
      <c r="DJO66" s="105"/>
      <c r="DJP66" s="118"/>
      <c r="DJQ66" s="96"/>
      <c r="DJR66" s="86"/>
      <c r="DJS66" s="96"/>
      <c r="DJT66" s="96"/>
      <c r="DJU66" s="96"/>
      <c r="DJV66" s="96"/>
      <c r="DJW66" s="96"/>
      <c r="DJX66" s="96"/>
      <c r="DJY66" s="96"/>
      <c r="DJZ66" s="96"/>
      <c r="DKA66" s="96"/>
      <c r="DKB66" s="96"/>
      <c r="DKC66" s="96"/>
      <c r="DKD66" s="96"/>
      <c r="DKE66" s="96"/>
      <c r="DKF66" s="96"/>
      <c r="DKG66" s="96"/>
      <c r="DKH66" s="96"/>
      <c r="DKI66" s="96"/>
      <c r="DKJ66" s="96"/>
      <c r="DKK66" s="96"/>
      <c r="DKL66" s="96"/>
      <c r="DKM66" s="96"/>
      <c r="DKN66" s="83"/>
      <c r="DKO66" s="97"/>
      <c r="DKP66" s="90"/>
      <c r="DKQ66" s="91"/>
      <c r="DKR66" s="103"/>
      <c r="DKS66" s="104"/>
      <c r="DKT66" s="105"/>
      <c r="DKU66" s="118"/>
      <c r="DKV66" s="96"/>
      <c r="DKW66" s="86"/>
      <c r="DKX66" s="96"/>
      <c r="DKY66" s="96"/>
      <c r="DKZ66" s="96"/>
      <c r="DLA66" s="96"/>
      <c r="DLB66" s="96"/>
      <c r="DLC66" s="96"/>
      <c r="DLD66" s="96"/>
      <c r="DLE66" s="96"/>
      <c r="DLF66" s="96"/>
      <c r="DLG66" s="96"/>
      <c r="DLH66" s="96"/>
      <c r="DLI66" s="96"/>
      <c r="DLJ66" s="96"/>
      <c r="DLK66" s="96"/>
      <c r="DLL66" s="96"/>
      <c r="DLM66" s="96"/>
      <c r="DLN66" s="96"/>
      <c r="DLO66" s="96"/>
      <c r="DLP66" s="96"/>
      <c r="DLQ66" s="96"/>
      <c r="DLR66" s="96"/>
      <c r="DLS66" s="83"/>
      <c r="DLT66" s="97"/>
      <c r="DLU66" s="90"/>
      <c r="DLV66" s="91"/>
      <c r="DLW66" s="103"/>
      <c r="DLX66" s="104"/>
      <c r="DLY66" s="105"/>
      <c r="DLZ66" s="118"/>
      <c r="DMA66" s="96"/>
      <c r="DMB66" s="86"/>
      <c r="DMC66" s="96"/>
      <c r="DMD66" s="96"/>
      <c r="DME66" s="96"/>
      <c r="DMF66" s="96"/>
      <c r="DMG66" s="96"/>
      <c r="DMH66" s="96"/>
      <c r="DMI66" s="96"/>
      <c r="DMJ66" s="96"/>
      <c r="DMK66" s="96"/>
      <c r="DML66" s="96"/>
      <c r="DMM66" s="96"/>
      <c r="DMN66" s="96"/>
      <c r="DMO66" s="96"/>
      <c r="DMP66" s="96"/>
      <c r="DMQ66" s="96"/>
      <c r="DMR66" s="96"/>
      <c r="DMS66" s="96"/>
      <c r="DMT66" s="96"/>
      <c r="DMU66" s="96"/>
      <c r="DMV66" s="96"/>
      <c r="DMW66" s="96"/>
      <c r="DMX66" s="83"/>
      <c r="DMY66" s="97"/>
      <c r="DMZ66" s="90"/>
      <c r="DNA66" s="91"/>
      <c r="DNB66" s="103"/>
      <c r="DNC66" s="104"/>
      <c r="DND66" s="105"/>
      <c r="DNE66" s="118"/>
      <c r="DNF66" s="96"/>
      <c r="DNG66" s="86"/>
      <c r="DNH66" s="96"/>
      <c r="DNI66" s="96"/>
      <c r="DNJ66" s="96"/>
      <c r="DNK66" s="96"/>
      <c r="DNL66" s="96"/>
      <c r="DNM66" s="96"/>
      <c r="DNN66" s="96"/>
      <c r="DNO66" s="96"/>
      <c r="DNP66" s="96"/>
      <c r="DNQ66" s="96"/>
      <c r="DNR66" s="96"/>
      <c r="DNS66" s="96"/>
      <c r="DNT66" s="96"/>
      <c r="DNU66" s="96"/>
      <c r="DNV66" s="96"/>
      <c r="DNW66" s="96"/>
      <c r="DNX66" s="96"/>
      <c r="DNY66" s="96"/>
      <c r="DNZ66" s="96"/>
      <c r="DOA66" s="96"/>
      <c r="DOB66" s="96"/>
      <c r="DOC66" s="83"/>
      <c r="DOD66" s="97"/>
      <c r="DOE66" s="90"/>
      <c r="DOF66" s="91"/>
      <c r="DOG66" s="103"/>
      <c r="DOH66" s="104"/>
      <c r="DOI66" s="105"/>
      <c r="DOJ66" s="118"/>
      <c r="DOK66" s="96"/>
      <c r="DOL66" s="86"/>
      <c r="DOM66" s="96"/>
      <c r="DON66" s="96"/>
      <c r="DOO66" s="96"/>
      <c r="DOP66" s="96"/>
      <c r="DOQ66" s="96"/>
      <c r="DOR66" s="96"/>
      <c r="DOS66" s="96"/>
      <c r="DOT66" s="96"/>
      <c r="DOU66" s="96"/>
      <c r="DOV66" s="96"/>
      <c r="DOW66" s="96"/>
      <c r="DOX66" s="96"/>
      <c r="DOY66" s="96"/>
      <c r="DOZ66" s="96"/>
      <c r="DPA66" s="96"/>
      <c r="DPB66" s="96"/>
      <c r="DPC66" s="96"/>
      <c r="DPD66" s="96"/>
      <c r="DPE66" s="96"/>
      <c r="DPF66" s="96"/>
      <c r="DPG66" s="96"/>
      <c r="DPH66" s="83"/>
      <c r="DPI66" s="97"/>
      <c r="DPJ66" s="90"/>
      <c r="DPK66" s="91"/>
      <c r="DPL66" s="103"/>
      <c r="DPM66" s="104"/>
      <c r="DPN66" s="105"/>
      <c r="DPO66" s="118"/>
      <c r="DPP66" s="96"/>
      <c r="DPQ66" s="86"/>
      <c r="DPR66" s="96"/>
      <c r="DPS66" s="96"/>
      <c r="DPT66" s="96"/>
      <c r="DPU66" s="96"/>
      <c r="DPV66" s="96"/>
      <c r="DPW66" s="96"/>
      <c r="DPX66" s="96"/>
      <c r="DPY66" s="96"/>
      <c r="DPZ66" s="96"/>
      <c r="DQA66" s="96"/>
      <c r="DQB66" s="96"/>
      <c r="DQC66" s="96"/>
      <c r="DQD66" s="96"/>
      <c r="DQE66" s="96"/>
      <c r="DQF66" s="96"/>
      <c r="DQG66" s="96"/>
      <c r="DQH66" s="96"/>
      <c r="DQI66" s="96"/>
      <c r="DQJ66" s="96"/>
      <c r="DQK66" s="96"/>
      <c r="DQL66" s="96"/>
      <c r="DQM66" s="83"/>
      <c r="DQN66" s="97"/>
      <c r="DQO66" s="90"/>
      <c r="DQP66" s="91"/>
      <c r="DQQ66" s="103"/>
      <c r="DQR66" s="104"/>
      <c r="DQS66" s="105"/>
      <c r="DQT66" s="118"/>
      <c r="DQU66" s="96"/>
      <c r="DQV66" s="86"/>
      <c r="DQW66" s="96"/>
      <c r="DQX66" s="96"/>
      <c r="DQY66" s="96"/>
      <c r="DQZ66" s="96"/>
      <c r="DRA66" s="96"/>
      <c r="DRB66" s="96"/>
      <c r="DRC66" s="96"/>
      <c r="DRD66" s="96"/>
      <c r="DRE66" s="96"/>
      <c r="DRF66" s="96"/>
      <c r="DRG66" s="96"/>
      <c r="DRH66" s="96"/>
      <c r="DRI66" s="96"/>
      <c r="DRJ66" s="96"/>
      <c r="DRK66" s="96"/>
      <c r="DRL66" s="96"/>
      <c r="DRM66" s="96"/>
      <c r="DRN66" s="96"/>
      <c r="DRO66" s="96"/>
      <c r="DRP66" s="96"/>
      <c r="DRQ66" s="96"/>
      <c r="DRR66" s="83"/>
      <c r="DRS66" s="97"/>
      <c r="DRT66" s="90"/>
      <c r="DRU66" s="91"/>
      <c r="DRV66" s="103"/>
      <c r="DRW66" s="104"/>
      <c r="DRX66" s="105"/>
      <c r="DRY66" s="118"/>
      <c r="DRZ66" s="96"/>
      <c r="DSA66" s="86"/>
      <c r="DSB66" s="96"/>
      <c r="DSC66" s="96"/>
      <c r="DSD66" s="96"/>
      <c r="DSE66" s="96"/>
      <c r="DSF66" s="96"/>
      <c r="DSG66" s="96"/>
      <c r="DSH66" s="96"/>
      <c r="DSI66" s="96"/>
      <c r="DSJ66" s="96"/>
      <c r="DSK66" s="96"/>
      <c r="DSL66" s="96"/>
      <c r="DSM66" s="96"/>
      <c r="DSN66" s="96"/>
      <c r="DSO66" s="96"/>
      <c r="DSP66" s="96"/>
      <c r="DSQ66" s="96"/>
      <c r="DSR66" s="96"/>
      <c r="DSS66" s="96"/>
      <c r="DST66" s="96"/>
      <c r="DSU66" s="96"/>
      <c r="DSV66" s="96"/>
      <c r="DSW66" s="83"/>
      <c r="DSX66" s="97"/>
      <c r="DSY66" s="90"/>
      <c r="DSZ66" s="91"/>
      <c r="DTA66" s="103"/>
      <c r="DTB66" s="104"/>
      <c r="DTC66" s="105"/>
      <c r="DTD66" s="118"/>
      <c r="DTE66" s="96"/>
      <c r="DTF66" s="86"/>
      <c r="DTG66" s="96"/>
      <c r="DTH66" s="96"/>
      <c r="DTI66" s="96"/>
      <c r="DTJ66" s="96"/>
      <c r="DTK66" s="96"/>
      <c r="DTL66" s="96"/>
      <c r="DTM66" s="96"/>
      <c r="DTN66" s="96"/>
      <c r="DTO66" s="96"/>
      <c r="DTP66" s="96"/>
      <c r="DTQ66" s="96"/>
      <c r="DTR66" s="96"/>
      <c r="DTS66" s="96"/>
      <c r="DTT66" s="96"/>
      <c r="DTU66" s="96"/>
      <c r="DTV66" s="96"/>
      <c r="DTW66" s="96"/>
      <c r="DTX66" s="96"/>
      <c r="DTY66" s="96"/>
      <c r="DTZ66" s="96"/>
      <c r="DUA66" s="96"/>
      <c r="DUB66" s="83"/>
      <c r="DUC66" s="97"/>
      <c r="DUD66" s="90"/>
      <c r="DUE66" s="91"/>
      <c r="DUF66" s="103"/>
      <c r="DUG66" s="104"/>
      <c r="DUH66" s="105"/>
      <c r="DUI66" s="118"/>
      <c r="DUJ66" s="96"/>
      <c r="DUK66" s="86"/>
      <c r="DUL66" s="96"/>
      <c r="DUM66" s="96"/>
      <c r="DUN66" s="96"/>
      <c r="DUO66" s="96"/>
      <c r="DUP66" s="96"/>
      <c r="DUQ66" s="96"/>
      <c r="DUR66" s="96"/>
      <c r="DUS66" s="96"/>
      <c r="DUT66" s="96"/>
      <c r="DUU66" s="96"/>
      <c r="DUV66" s="96"/>
      <c r="DUW66" s="96"/>
      <c r="DUX66" s="96"/>
      <c r="DUY66" s="96"/>
      <c r="DUZ66" s="96"/>
      <c r="DVA66" s="96"/>
      <c r="DVB66" s="96"/>
      <c r="DVC66" s="96"/>
      <c r="DVD66" s="96"/>
      <c r="DVE66" s="96"/>
      <c r="DVF66" s="96"/>
      <c r="DVG66" s="83"/>
      <c r="DVH66" s="97"/>
      <c r="DVI66" s="90"/>
      <c r="DVJ66" s="91"/>
      <c r="DVK66" s="103"/>
      <c r="DVL66" s="104"/>
      <c r="DVM66" s="105"/>
      <c r="DVN66" s="118"/>
      <c r="DVO66" s="96"/>
      <c r="DVP66" s="86"/>
      <c r="DVQ66" s="96"/>
      <c r="DVR66" s="96"/>
      <c r="DVS66" s="96"/>
      <c r="DVT66" s="96"/>
      <c r="DVU66" s="96"/>
      <c r="DVV66" s="96"/>
      <c r="DVW66" s="96"/>
      <c r="DVX66" s="96"/>
      <c r="DVY66" s="96"/>
      <c r="DVZ66" s="96"/>
      <c r="DWA66" s="96"/>
      <c r="DWB66" s="96"/>
      <c r="DWC66" s="96"/>
      <c r="DWD66" s="96"/>
      <c r="DWE66" s="96"/>
      <c r="DWF66" s="96"/>
      <c r="DWG66" s="96"/>
      <c r="DWH66" s="96"/>
      <c r="DWI66" s="96"/>
      <c r="DWJ66" s="96"/>
      <c r="DWK66" s="96"/>
      <c r="DWL66" s="83"/>
      <c r="DWM66" s="97"/>
      <c r="DWN66" s="90"/>
      <c r="DWO66" s="91"/>
      <c r="DWP66" s="103"/>
      <c r="DWQ66" s="104"/>
      <c r="DWR66" s="105"/>
      <c r="DWS66" s="118"/>
      <c r="DWT66" s="96"/>
      <c r="DWU66" s="86"/>
      <c r="DWV66" s="96"/>
      <c r="DWW66" s="96"/>
      <c r="DWX66" s="96"/>
      <c r="DWY66" s="96"/>
      <c r="DWZ66" s="96"/>
      <c r="DXA66" s="96"/>
      <c r="DXB66" s="96"/>
      <c r="DXC66" s="96"/>
      <c r="DXD66" s="96"/>
      <c r="DXE66" s="96"/>
      <c r="DXF66" s="96"/>
      <c r="DXG66" s="96"/>
      <c r="DXH66" s="96"/>
      <c r="DXI66" s="96"/>
      <c r="DXJ66" s="96"/>
      <c r="DXK66" s="96"/>
      <c r="DXL66" s="96"/>
      <c r="DXM66" s="96"/>
      <c r="DXN66" s="96"/>
      <c r="DXO66" s="96"/>
      <c r="DXP66" s="96"/>
      <c r="DXQ66" s="83"/>
      <c r="DXR66" s="97"/>
      <c r="DXS66" s="90"/>
      <c r="DXT66" s="91"/>
      <c r="DXU66" s="103"/>
      <c r="DXV66" s="104"/>
      <c r="DXW66" s="105"/>
      <c r="DXX66" s="118"/>
      <c r="DXY66" s="96"/>
      <c r="DXZ66" s="86"/>
      <c r="DYA66" s="96"/>
      <c r="DYB66" s="96"/>
      <c r="DYC66" s="96"/>
      <c r="DYD66" s="96"/>
      <c r="DYE66" s="96"/>
      <c r="DYF66" s="96"/>
      <c r="DYG66" s="96"/>
      <c r="DYH66" s="96"/>
      <c r="DYI66" s="96"/>
      <c r="DYJ66" s="96"/>
      <c r="DYK66" s="96"/>
      <c r="DYL66" s="96"/>
      <c r="DYM66" s="96"/>
      <c r="DYN66" s="96"/>
      <c r="DYO66" s="96"/>
      <c r="DYP66" s="96"/>
      <c r="DYQ66" s="96"/>
      <c r="DYR66" s="96"/>
      <c r="DYS66" s="96"/>
      <c r="DYT66" s="96"/>
      <c r="DYU66" s="96"/>
      <c r="DYV66" s="83"/>
      <c r="DYW66" s="97"/>
      <c r="DYX66" s="90"/>
      <c r="DYY66" s="91"/>
      <c r="DYZ66" s="103"/>
      <c r="DZA66" s="104"/>
      <c r="DZB66" s="105"/>
      <c r="DZC66" s="118"/>
      <c r="DZD66" s="96"/>
      <c r="DZE66" s="86"/>
      <c r="DZF66" s="96"/>
      <c r="DZG66" s="96"/>
      <c r="DZH66" s="96"/>
      <c r="DZI66" s="96"/>
      <c r="DZJ66" s="96"/>
      <c r="DZK66" s="96"/>
      <c r="DZL66" s="96"/>
      <c r="DZM66" s="96"/>
      <c r="DZN66" s="96"/>
      <c r="DZO66" s="96"/>
      <c r="DZP66" s="96"/>
      <c r="DZQ66" s="96"/>
      <c r="DZR66" s="96"/>
      <c r="DZS66" s="96"/>
      <c r="DZT66" s="96"/>
      <c r="DZU66" s="96"/>
      <c r="DZV66" s="96"/>
      <c r="DZW66" s="96"/>
      <c r="DZX66" s="96"/>
      <c r="DZY66" s="96"/>
      <c r="DZZ66" s="96"/>
      <c r="EAA66" s="83"/>
      <c r="EAB66" s="97"/>
      <c r="EAC66" s="90"/>
      <c r="EAD66" s="91"/>
      <c r="EAE66" s="103"/>
      <c r="EAF66" s="104"/>
      <c r="EAG66" s="105"/>
      <c r="EAH66" s="118"/>
      <c r="EAI66" s="96"/>
      <c r="EAJ66" s="86"/>
      <c r="EAK66" s="96"/>
      <c r="EAL66" s="96"/>
      <c r="EAM66" s="96"/>
      <c r="EAN66" s="96"/>
      <c r="EAO66" s="96"/>
      <c r="EAP66" s="96"/>
      <c r="EAQ66" s="96"/>
      <c r="EAR66" s="96"/>
      <c r="EAS66" s="96"/>
      <c r="EAT66" s="96"/>
      <c r="EAU66" s="96"/>
      <c r="EAV66" s="96"/>
      <c r="EAW66" s="96"/>
      <c r="EAX66" s="96"/>
      <c r="EAY66" s="96"/>
      <c r="EAZ66" s="96"/>
      <c r="EBA66" s="96"/>
      <c r="EBB66" s="96"/>
      <c r="EBC66" s="96"/>
      <c r="EBD66" s="96"/>
      <c r="EBE66" s="96"/>
      <c r="EBF66" s="83"/>
      <c r="EBG66" s="97"/>
      <c r="EBH66" s="90"/>
      <c r="EBI66" s="91"/>
      <c r="EBJ66" s="103"/>
      <c r="EBK66" s="104"/>
      <c r="EBL66" s="105"/>
      <c r="EBM66" s="118"/>
      <c r="EBN66" s="96"/>
      <c r="EBO66" s="86"/>
      <c r="EBP66" s="96"/>
      <c r="EBQ66" s="96"/>
      <c r="EBR66" s="96"/>
      <c r="EBS66" s="96"/>
      <c r="EBT66" s="96"/>
      <c r="EBU66" s="96"/>
      <c r="EBV66" s="96"/>
      <c r="EBW66" s="96"/>
      <c r="EBX66" s="96"/>
      <c r="EBY66" s="96"/>
      <c r="EBZ66" s="96"/>
      <c r="ECA66" s="96"/>
      <c r="ECB66" s="96"/>
      <c r="ECC66" s="96"/>
      <c r="ECD66" s="96"/>
      <c r="ECE66" s="96"/>
      <c r="ECF66" s="96"/>
      <c r="ECG66" s="96"/>
      <c r="ECH66" s="96"/>
      <c r="ECI66" s="96"/>
      <c r="ECJ66" s="96"/>
      <c r="ECK66" s="83"/>
      <c r="ECL66" s="97"/>
      <c r="ECM66" s="90"/>
      <c r="ECN66" s="91"/>
      <c r="ECO66" s="103"/>
      <c r="ECP66" s="104"/>
      <c r="ECQ66" s="105"/>
      <c r="ECR66" s="118"/>
      <c r="ECS66" s="96"/>
      <c r="ECT66" s="86"/>
      <c r="ECU66" s="96"/>
      <c r="ECV66" s="96"/>
      <c r="ECW66" s="96"/>
      <c r="ECX66" s="96"/>
      <c r="ECY66" s="96"/>
      <c r="ECZ66" s="96"/>
      <c r="EDA66" s="96"/>
      <c r="EDB66" s="96"/>
      <c r="EDC66" s="96"/>
      <c r="EDD66" s="96"/>
      <c r="EDE66" s="96"/>
      <c r="EDF66" s="96"/>
      <c r="EDG66" s="96"/>
      <c r="EDH66" s="96"/>
      <c r="EDI66" s="96"/>
      <c r="EDJ66" s="96"/>
      <c r="EDK66" s="96"/>
      <c r="EDL66" s="96"/>
      <c r="EDM66" s="96"/>
      <c r="EDN66" s="96"/>
      <c r="EDO66" s="96"/>
      <c r="EDP66" s="83"/>
      <c r="EDQ66" s="97"/>
      <c r="EDR66" s="90"/>
      <c r="EDS66" s="91"/>
      <c r="EDT66" s="103"/>
      <c r="EDU66" s="104"/>
      <c r="EDV66" s="105"/>
      <c r="EDW66" s="118"/>
      <c r="EDX66" s="96"/>
      <c r="EDY66" s="86"/>
      <c r="EDZ66" s="96"/>
      <c r="EEA66" s="96"/>
      <c r="EEB66" s="96"/>
      <c r="EEC66" s="96"/>
      <c r="EED66" s="96"/>
      <c r="EEE66" s="96"/>
      <c r="EEF66" s="96"/>
      <c r="EEG66" s="96"/>
      <c r="EEH66" s="96"/>
      <c r="EEI66" s="96"/>
      <c r="EEJ66" s="96"/>
      <c r="EEK66" s="96"/>
      <c r="EEL66" s="96"/>
      <c r="EEM66" s="96"/>
      <c r="EEN66" s="96"/>
      <c r="EEO66" s="96"/>
      <c r="EEP66" s="96"/>
      <c r="EEQ66" s="96"/>
      <c r="EER66" s="96"/>
      <c r="EES66" s="96"/>
      <c r="EET66" s="96"/>
      <c r="EEU66" s="83"/>
      <c r="EEV66" s="97"/>
      <c r="EEW66" s="90"/>
      <c r="EEX66" s="91"/>
      <c r="EEY66" s="103"/>
      <c r="EEZ66" s="104"/>
      <c r="EFA66" s="105"/>
      <c r="EFB66" s="118"/>
      <c r="EFC66" s="96"/>
      <c r="EFD66" s="86"/>
      <c r="EFE66" s="96"/>
      <c r="EFF66" s="96"/>
      <c r="EFG66" s="96"/>
      <c r="EFH66" s="96"/>
      <c r="EFI66" s="96"/>
      <c r="EFJ66" s="96"/>
      <c r="EFK66" s="96"/>
      <c r="EFL66" s="96"/>
      <c r="EFM66" s="96"/>
      <c r="EFN66" s="96"/>
      <c r="EFO66" s="96"/>
      <c r="EFP66" s="96"/>
      <c r="EFQ66" s="96"/>
      <c r="EFR66" s="96"/>
      <c r="EFS66" s="96"/>
      <c r="EFT66" s="96"/>
      <c r="EFU66" s="96"/>
      <c r="EFV66" s="96"/>
      <c r="EFW66" s="96"/>
      <c r="EFX66" s="96"/>
      <c r="EFY66" s="96"/>
      <c r="EFZ66" s="83"/>
      <c r="EGA66" s="97"/>
      <c r="EGB66" s="90"/>
      <c r="EGC66" s="91"/>
      <c r="EGD66" s="103"/>
      <c r="EGE66" s="104"/>
      <c r="EGF66" s="105"/>
      <c r="EGG66" s="118"/>
      <c r="EGH66" s="96"/>
      <c r="EGI66" s="86"/>
      <c r="EGJ66" s="96"/>
      <c r="EGK66" s="96"/>
      <c r="EGL66" s="96"/>
      <c r="EGM66" s="96"/>
      <c r="EGN66" s="96"/>
      <c r="EGO66" s="96"/>
      <c r="EGP66" s="96"/>
      <c r="EGQ66" s="96"/>
      <c r="EGR66" s="96"/>
      <c r="EGS66" s="96"/>
      <c r="EGT66" s="96"/>
      <c r="EGU66" s="96"/>
      <c r="EGV66" s="96"/>
      <c r="EGW66" s="96"/>
      <c r="EGX66" s="96"/>
      <c r="EGY66" s="96"/>
      <c r="EGZ66" s="96"/>
      <c r="EHA66" s="96"/>
      <c r="EHB66" s="96"/>
      <c r="EHC66" s="96"/>
      <c r="EHD66" s="96"/>
      <c r="EHE66" s="83"/>
      <c r="EHF66" s="97"/>
      <c r="EHG66" s="90"/>
      <c r="EHH66" s="91"/>
      <c r="EHI66" s="103"/>
      <c r="EHJ66" s="104"/>
      <c r="EHK66" s="105"/>
      <c r="EHL66" s="118"/>
      <c r="EHM66" s="96"/>
      <c r="EHN66" s="86"/>
      <c r="EHO66" s="96"/>
      <c r="EHP66" s="96"/>
      <c r="EHQ66" s="96"/>
      <c r="EHR66" s="96"/>
      <c r="EHS66" s="96"/>
      <c r="EHT66" s="96"/>
      <c r="EHU66" s="96"/>
      <c r="EHV66" s="96"/>
      <c r="EHW66" s="96"/>
      <c r="EHX66" s="96"/>
      <c r="EHY66" s="96"/>
      <c r="EHZ66" s="96"/>
      <c r="EIA66" s="96"/>
      <c r="EIB66" s="96"/>
      <c r="EIC66" s="96"/>
      <c r="EID66" s="96"/>
      <c r="EIE66" s="96"/>
      <c r="EIF66" s="96"/>
      <c r="EIG66" s="96"/>
      <c r="EIH66" s="96"/>
      <c r="EII66" s="96"/>
      <c r="EIJ66" s="83"/>
      <c r="EIK66" s="97"/>
      <c r="EIL66" s="90"/>
      <c r="EIM66" s="91"/>
      <c r="EIN66" s="103"/>
      <c r="EIO66" s="104"/>
      <c r="EIP66" s="105"/>
      <c r="EIQ66" s="118"/>
      <c r="EIR66" s="96"/>
      <c r="EIS66" s="86"/>
      <c r="EIT66" s="96"/>
      <c r="EIU66" s="96"/>
      <c r="EIV66" s="96"/>
      <c r="EIW66" s="96"/>
      <c r="EIX66" s="96"/>
      <c r="EIY66" s="96"/>
      <c r="EIZ66" s="96"/>
      <c r="EJA66" s="96"/>
      <c r="EJB66" s="96"/>
      <c r="EJC66" s="96"/>
      <c r="EJD66" s="96"/>
      <c r="EJE66" s="96"/>
      <c r="EJF66" s="96"/>
      <c r="EJG66" s="96"/>
      <c r="EJH66" s="96"/>
      <c r="EJI66" s="96"/>
      <c r="EJJ66" s="96"/>
      <c r="EJK66" s="96"/>
      <c r="EJL66" s="96"/>
      <c r="EJM66" s="96"/>
      <c r="EJN66" s="96"/>
      <c r="EJO66" s="83"/>
      <c r="EJP66" s="97"/>
      <c r="EJQ66" s="90"/>
      <c r="EJR66" s="91"/>
      <c r="EJS66" s="103"/>
      <c r="EJT66" s="104"/>
      <c r="EJU66" s="105"/>
      <c r="EJV66" s="118"/>
      <c r="EJW66" s="96"/>
      <c r="EJX66" s="86"/>
      <c r="EJY66" s="96"/>
      <c r="EJZ66" s="96"/>
      <c r="EKA66" s="96"/>
      <c r="EKB66" s="96"/>
      <c r="EKC66" s="96"/>
      <c r="EKD66" s="96"/>
      <c r="EKE66" s="96"/>
      <c r="EKF66" s="96"/>
      <c r="EKG66" s="96"/>
      <c r="EKH66" s="96"/>
      <c r="EKI66" s="96"/>
      <c r="EKJ66" s="96"/>
      <c r="EKK66" s="96"/>
      <c r="EKL66" s="96"/>
      <c r="EKM66" s="96"/>
      <c r="EKN66" s="96"/>
      <c r="EKO66" s="96"/>
      <c r="EKP66" s="96"/>
      <c r="EKQ66" s="96"/>
      <c r="EKR66" s="96"/>
      <c r="EKS66" s="96"/>
      <c r="EKT66" s="83"/>
      <c r="EKU66" s="97"/>
      <c r="EKV66" s="90"/>
      <c r="EKW66" s="91"/>
      <c r="EKX66" s="103"/>
      <c r="EKY66" s="104"/>
      <c r="EKZ66" s="105"/>
      <c r="ELA66" s="118"/>
      <c r="ELB66" s="96"/>
      <c r="ELC66" s="86"/>
      <c r="ELD66" s="96"/>
      <c r="ELE66" s="96"/>
      <c r="ELF66" s="96"/>
      <c r="ELG66" s="96"/>
      <c r="ELH66" s="96"/>
      <c r="ELI66" s="96"/>
      <c r="ELJ66" s="96"/>
      <c r="ELK66" s="96"/>
      <c r="ELL66" s="96"/>
      <c r="ELM66" s="96"/>
      <c r="ELN66" s="96"/>
      <c r="ELO66" s="96"/>
      <c r="ELP66" s="96"/>
      <c r="ELQ66" s="96"/>
      <c r="ELR66" s="96"/>
      <c r="ELS66" s="96"/>
      <c r="ELT66" s="96"/>
      <c r="ELU66" s="96"/>
      <c r="ELV66" s="96"/>
      <c r="ELW66" s="96"/>
      <c r="ELX66" s="96"/>
      <c r="ELY66" s="83"/>
      <c r="ELZ66" s="97"/>
      <c r="EMA66" s="90"/>
      <c r="EMB66" s="91"/>
      <c r="EMC66" s="103"/>
      <c r="EMD66" s="104"/>
      <c r="EME66" s="105"/>
      <c r="EMF66" s="118"/>
      <c r="EMG66" s="96"/>
      <c r="EMH66" s="86"/>
      <c r="EMI66" s="96"/>
      <c r="EMJ66" s="96"/>
      <c r="EMK66" s="96"/>
      <c r="EML66" s="96"/>
      <c r="EMM66" s="96"/>
      <c r="EMN66" s="96"/>
      <c r="EMO66" s="96"/>
      <c r="EMP66" s="96"/>
      <c r="EMQ66" s="96"/>
      <c r="EMR66" s="96"/>
      <c r="EMS66" s="96"/>
      <c r="EMT66" s="96"/>
      <c r="EMU66" s="96"/>
      <c r="EMV66" s="96"/>
      <c r="EMW66" s="96"/>
      <c r="EMX66" s="96"/>
      <c r="EMY66" s="96"/>
      <c r="EMZ66" s="96"/>
      <c r="ENA66" s="96"/>
      <c r="ENB66" s="96"/>
      <c r="ENC66" s="96"/>
      <c r="END66" s="83"/>
      <c r="ENE66" s="97"/>
      <c r="ENF66" s="90"/>
      <c r="ENG66" s="91"/>
      <c r="ENH66" s="103"/>
      <c r="ENI66" s="104"/>
      <c r="ENJ66" s="105"/>
      <c r="ENK66" s="118"/>
      <c r="ENL66" s="96"/>
      <c r="ENM66" s="86"/>
      <c r="ENN66" s="96"/>
      <c r="ENO66" s="96"/>
      <c r="ENP66" s="96"/>
      <c r="ENQ66" s="96"/>
      <c r="ENR66" s="96"/>
      <c r="ENS66" s="96"/>
      <c r="ENT66" s="96"/>
      <c r="ENU66" s="96"/>
      <c r="ENV66" s="96"/>
      <c r="ENW66" s="96"/>
      <c r="ENX66" s="96"/>
      <c r="ENY66" s="96"/>
      <c r="ENZ66" s="96"/>
      <c r="EOA66" s="96"/>
      <c r="EOB66" s="96"/>
      <c r="EOC66" s="96"/>
      <c r="EOD66" s="96"/>
      <c r="EOE66" s="96"/>
      <c r="EOF66" s="96"/>
      <c r="EOG66" s="96"/>
      <c r="EOH66" s="96"/>
      <c r="EOI66" s="83"/>
      <c r="EOJ66" s="97"/>
      <c r="EOK66" s="90"/>
      <c r="EOL66" s="91"/>
      <c r="EOM66" s="103"/>
      <c r="EON66" s="104"/>
      <c r="EOO66" s="105"/>
      <c r="EOP66" s="118"/>
      <c r="EOQ66" s="96"/>
      <c r="EOR66" s="86"/>
      <c r="EOS66" s="96"/>
      <c r="EOT66" s="96"/>
      <c r="EOU66" s="96"/>
      <c r="EOV66" s="96"/>
      <c r="EOW66" s="96"/>
      <c r="EOX66" s="96"/>
      <c r="EOY66" s="96"/>
      <c r="EOZ66" s="96"/>
      <c r="EPA66" s="96"/>
      <c r="EPB66" s="96"/>
      <c r="EPC66" s="96"/>
      <c r="EPD66" s="96"/>
      <c r="EPE66" s="96"/>
      <c r="EPF66" s="96"/>
      <c r="EPG66" s="96"/>
      <c r="EPH66" s="96"/>
      <c r="EPI66" s="96"/>
      <c r="EPJ66" s="96"/>
      <c r="EPK66" s="96"/>
      <c r="EPL66" s="96"/>
      <c r="EPM66" s="96"/>
      <c r="EPN66" s="83"/>
      <c r="EPO66" s="97"/>
      <c r="EPP66" s="90"/>
      <c r="EPQ66" s="91"/>
      <c r="EPR66" s="103"/>
      <c r="EPS66" s="104"/>
      <c r="EPT66" s="105"/>
      <c r="EPU66" s="118"/>
      <c r="EPV66" s="96"/>
      <c r="EPW66" s="86"/>
      <c r="EPX66" s="96"/>
      <c r="EPY66" s="96"/>
      <c r="EPZ66" s="96"/>
      <c r="EQA66" s="96"/>
      <c r="EQB66" s="96"/>
      <c r="EQC66" s="96"/>
      <c r="EQD66" s="96"/>
      <c r="EQE66" s="96"/>
      <c r="EQF66" s="96"/>
      <c r="EQG66" s="96"/>
      <c r="EQH66" s="96"/>
      <c r="EQI66" s="96"/>
      <c r="EQJ66" s="96"/>
      <c r="EQK66" s="96"/>
      <c r="EQL66" s="96"/>
      <c r="EQM66" s="96"/>
      <c r="EQN66" s="96"/>
      <c r="EQO66" s="96"/>
      <c r="EQP66" s="96"/>
      <c r="EQQ66" s="96"/>
      <c r="EQR66" s="96"/>
      <c r="EQS66" s="83"/>
      <c r="EQT66" s="97"/>
      <c r="EQU66" s="90"/>
      <c r="EQV66" s="91"/>
      <c r="EQW66" s="103"/>
      <c r="EQX66" s="104"/>
      <c r="EQY66" s="105"/>
      <c r="EQZ66" s="118"/>
      <c r="ERA66" s="96"/>
      <c r="ERB66" s="86"/>
      <c r="ERC66" s="96"/>
      <c r="ERD66" s="96"/>
      <c r="ERE66" s="96"/>
      <c r="ERF66" s="96"/>
      <c r="ERG66" s="96"/>
      <c r="ERH66" s="96"/>
      <c r="ERI66" s="96"/>
      <c r="ERJ66" s="96"/>
      <c r="ERK66" s="96"/>
      <c r="ERL66" s="96"/>
      <c r="ERM66" s="96"/>
      <c r="ERN66" s="96"/>
      <c r="ERO66" s="96"/>
      <c r="ERP66" s="96"/>
      <c r="ERQ66" s="96"/>
      <c r="ERR66" s="96"/>
      <c r="ERS66" s="96"/>
      <c r="ERT66" s="96"/>
      <c r="ERU66" s="96"/>
      <c r="ERV66" s="96"/>
      <c r="ERW66" s="96"/>
      <c r="ERX66" s="83"/>
      <c r="ERY66" s="97"/>
      <c r="ERZ66" s="90"/>
      <c r="ESA66" s="91"/>
      <c r="ESB66" s="103"/>
      <c r="ESC66" s="104"/>
      <c r="ESD66" s="105"/>
      <c r="ESE66" s="118"/>
      <c r="ESF66" s="96"/>
      <c r="ESG66" s="86"/>
      <c r="ESH66" s="96"/>
      <c r="ESI66" s="96"/>
      <c r="ESJ66" s="96"/>
      <c r="ESK66" s="96"/>
      <c r="ESL66" s="96"/>
      <c r="ESM66" s="96"/>
      <c r="ESN66" s="96"/>
      <c r="ESO66" s="96"/>
      <c r="ESP66" s="96"/>
      <c r="ESQ66" s="96"/>
      <c r="ESR66" s="96"/>
      <c r="ESS66" s="96"/>
      <c r="EST66" s="96"/>
      <c r="ESU66" s="96"/>
      <c r="ESV66" s="96"/>
      <c r="ESW66" s="96"/>
      <c r="ESX66" s="96"/>
      <c r="ESY66" s="96"/>
      <c r="ESZ66" s="96"/>
      <c r="ETA66" s="96"/>
      <c r="ETB66" s="96"/>
      <c r="ETC66" s="83"/>
      <c r="ETD66" s="97"/>
      <c r="ETE66" s="90"/>
      <c r="ETF66" s="91"/>
      <c r="ETG66" s="103"/>
      <c r="ETH66" s="104"/>
      <c r="ETI66" s="105"/>
      <c r="ETJ66" s="118"/>
      <c r="ETK66" s="96"/>
      <c r="ETL66" s="86"/>
      <c r="ETM66" s="96"/>
      <c r="ETN66" s="96"/>
      <c r="ETO66" s="96"/>
      <c r="ETP66" s="96"/>
      <c r="ETQ66" s="96"/>
      <c r="ETR66" s="96"/>
      <c r="ETS66" s="96"/>
      <c r="ETT66" s="96"/>
      <c r="ETU66" s="96"/>
      <c r="ETV66" s="96"/>
      <c r="ETW66" s="96"/>
      <c r="ETX66" s="96"/>
      <c r="ETY66" s="96"/>
      <c r="ETZ66" s="96"/>
      <c r="EUA66" s="96"/>
      <c r="EUB66" s="96"/>
      <c r="EUC66" s="96"/>
      <c r="EUD66" s="96"/>
      <c r="EUE66" s="96"/>
      <c r="EUF66" s="96"/>
      <c r="EUG66" s="96"/>
      <c r="EUH66" s="83"/>
      <c r="EUI66" s="97"/>
      <c r="EUJ66" s="90"/>
      <c r="EUK66" s="91"/>
      <c r="EUL66" s="103"/>
      <c r="EUM66" s="104"/>
      <c r="EUN66" s="105"/>
      <c r="EUO66" s="118"/>
      <c r="EUP66" s="96"/>
      <c r="EUQ66" s="86"/>
      <c r="EUR66" s="96"/>
      <c r="EUS66" s="96"/>
      <c r="EUT66" s="96"/>
      <c r="EUU66" s="96"/>
      <c r="EUV66" s="96"/>
      <c r="EUW66" s="96"/>
      <c r="EUX66" s="96"/>
      <c r="EUY66" s="96"/>
      <c r="EUZ66" s="96"/>
      <c r="EVA66" s="96"/>
      <c r="EVB66" s="96"/>
      <c r="EVC66" s="96"/>
      <c r="EVD66" s="96"/>
      <c r="EVE66" s="96"/>
      <c r="EVF66" s="96"/>
      <c r="EVG66" s="96"/>
      <c r="EVH66" s="96"/>
      <c r="EVI66" s="96"/>
      <c r="EVJ66" s="96"/>
      <c r="EVK66" s="96"/>
      <c r="EVL66" s="96"/>
      <c r="EVM66" s="83"/>
      <c r="EVN66" s="97"/>
      <c r="EVO66" s="90"/>
      <c r="EVP66" s="91"/>
      <c r="EVQ66" s="103"/>
      <c r="EVR66" s="104"/>
      <c r="EVS66" s="105"/>
      <c r="EVT66" s="118"/>
      <c r="EVU66" s="96"/>
      <c r="EVV66" s="86"/>
      <c r="EVW66" s="96"/>
      <c r="EVX66" s="96"/>
      <c r="EVY66" s="96"/>
      <c r="EVZ66" s="96"/>
      <c r="EWA66" s="96"/>
      <c r="EWB66" s="96"/>
      <c r="EWC66" s="96"/>
      <c r="EWD66" s="96"/>
      <c r="EWE66" s="96"/>
      <c r="EWF66" s="96"/>
      <c r="EWG66" s="96"/>
      <c r="EWH66" s="96"/>
      <c r="EWI66" s="96"/>
      <c r="EWJ66" s="96"/>
      <c r="EWK66" s="96"/>
      <c r="EWL66" s="96"/>
      <c r="EWM66" s="96"/>
      <c r="EWN66" s="96"/>
      <c r="EWO66" s="96"/>
      <c r="EWP66" s="96"/>
      <c r="EWQ66" s="96"/>
      <c r="EWR66" s="83"/>
      <c r="EWS66" s="97"/>
      <c r="EWT66" s="90"/>
      <c r="EWU66" s="91"/>
      <c r="EWV66" s="103"/>
      <c r="EWW66" s="104"/>
      <c r="EWX66" s="105"/>
      <c r="EWY66" s="118"/>
      <c r="EWZ66" s="96"/>
      <c r="EXA66" s="86"/>
      <c r="EXB66" s="96"/>
      <c r="EXC66" s="96"/>
      <c r="EXD66" s="96"/>
      <c r="EXE66" s="96"/>
      <c r="EXF66" s="96"/>
      <c r="EXG66" s="96"/>
      <c r="EXH66" s="96"/>
      <c r="EXI66" s="96"/>
      <c r="EXJ66" s="96"/>
      <c r="EXK66" s="96"/>
      <c r="EXL66" s="96"/>
      <c r="EXM66" s="96"/>
      <c r="EXN66" s="96"/>
      <c r="EXO66" s="96"/>
      <c r="EXP66" s="96"/>
      <c r="EXQ66" s="96"/>
      <c r="EXR66" s="96"/>
      <c r="EXS66" s="96"/>
      <c r="EXT66" s="96"/>
      <c r="EXU66" s="96"/>
      <c r="EXV66" s="96"/>
      <c r="EXW66" s="83"/>
      <c r="EXX66" s="97"/>
      <c r="EXY66" s="90"/>
      <c r="EXZ66" s="91"/>
      <c r="EYA66" s="103"/>
      <c r="EYB66" s="104"/>
      <c r="EYC66" s="105"/>
      <c r="EYD66" s="118"/>
      <c r="EYE66" s="96"/>
      <c r="EYF66" s="86"/>
      <c r="EYG66" s="96"/>
      <c r="EYH66" s="96"/>
      <c r="EYI66" s="96"/>
      <c r="EYJ66" s="96"/>
      <c r="EYK66" s="96"/>
      <c r="EYL66" s="96"/>
      <c r="EYM66" s="96"/>
      <c r="EYN66" s="96"/>
      <c r="EYO66" s="96"/>
      <c r="EYP66" s="96"/>
      <c r="EYQ66" s="96"/>
      <c r="EYR66" s="96"/>
      <c r="EYS66" s="96"/>
      <c r="EYT66" s="96"/>
      <c r="EYU66" s="96"/>
      <c r="EYV66" s="96"/>
      <c r="EYW66" s="96"/>
      <c r="EYX66" s="96"/>
      <c r="EYY66" s="96"/>
      <c r="EYZ66" s="96"/>
      <c r="EZA66" s="96"/>
      <c r="EZB66" s="83"/>
      <c r="EZC66" s="97"/>
      <c r="EZD66" s="90"/>
      <c r="EZE66" s="91"/>
      <c r="EZF66" s="103"/>
      <c r="EZG66" s="104"/>
      <c r="EZH66" s="105"/>
      <c r="EZI66" s="118"/>
      <c r="EZJ66" s="96"/>
      <c r="EZK66" s="86"/>
      <c r="EZL66" s="96"/>
      <c r="EZM66" s="96"/>
      <c r="EZN66" s="96"/>
      <c r="EZO66" s="96"/>
      <c r="EZP66" s="96"/>
      <c r="EZQ66" s="96"/>
      <c r="EZR66" s="96"/>
      <c r="EZS66" s="96"/>
      <c r="EZT66" s="96"/>
      <c r="EZU66" s="96"/>
      <c r="EZV66" s="96"/>
      <c r="EZW66" s="96"/>
      <c r="EZX66" s="96"/>
      <c r="EZY66" s="96"/>
      <c r="EZZ66" s="96"/>
      <c r="FAA66" s="96"/>
      <c r="FAB66" s="96"/>
      <c r="FAC66" s="96"/>
      <c r="FAD66" s="96"/>
      <c r="FAE66" s="96"/>
      <c r="FAF66" s="96"/>
      <c r="FAG66" s="83"/>
      <c r="FAH66" s="97"/>
      <c r="FAI66" s="90"/>
      <c r="FAJ66" s="91"/>
      <c r="FAK66" s="103"/>
      <c r="FAL66" s="104"/>
      <c r="FAM66" s="105"/>
      <c r="FAN66" s="118"/>
      <c r="FAO66" s="96"/>
      <c r="FAP66" s="86"/>
      <c r="FAQ66" s="96"/>
      <c r="FAR66" s="96"/>
      <c r="FAS66" s="96"/>
      <c r="FAT66" s="96"/>
      <c r="FAU66" s="96"/>
      <c r="FAV66" s="96"/>
      <c r="FAW66" s="96"/>
      <c r="FAX66" s="96"/>
      <c r="FAY66" s="96"/>
      <c r="FAZ66" s="96"/>
      <c r="FBA66" s="96"/>
      <c r="FBB66" s="96"/>
      <c r="FBC66" s="96"/>
      <c r="FBD66" s="96"/>
      <c r="FBE66" s="96"/>
      <c r="FBF66" s="96"/>
      <c r="FBG66" s="96"/>
      <c r="FBH66" s="96"/>
      <c r="FBI66" s="96"/>
      <c r="FBJ66" s="96"/>
      <c r="FBK66" s="96"/>
      <c r="FBL66" s="83"/>
      <c r="FBM66" s="97"/>
      <c r="FBN66" s="90"/>
      <c r="FBO66" s="91"/>
      <c r="FBP66" s="103"/>
      <c r="FBQ66" s="104"/>
      <c r="FBR66" s="105"/>
      <c r="FBS66" s="118"/>
      <c r="FBT66" s="96"/>
      <c r="FBU66" s="86"/>
      <c r="FBV66" s="96"/>
      <c r="FBW66" s="96"/>
      <c r="FBX66" s="96"/>
      <c r="FBY66" s="96"/>
      <c r="FBZ66" s="96"/>
      <c r="FCA66" s="96"/>
      <c r="FCB66" s="96"/>
      <c r="FCC66" s="96"/>
      <c r="FCD66" s="96"/>
      <c r="FCE66" s="96"/>
      <c r="FCF66" s="96"/>
      <c r="FCG66" s="96"/>
      <c r="FCH66" s="96"/>
      <c r="FCI66" s="96"/>
      <c r="FCJ66" s="96"/>
      <c r="FCK66" s="96"/>
      <c r="FCL66" s="96"/>
      <c r="FCM66" s="96"/>
      <c r="FCN66" s="96"/>
      <c r="FCO66" s="96"/>
      <c r="FCP66" s="96"/>
      <c r="FCQ66" s="83"/>
      <c r="FCR66" s="97"/>
      <c r="FCS66" s="90"/>
      <c r="FCT66" s="91"/>
      <c r="FCU66" s="103"/>
      <c r="FCV66" s="104"/>
      <c r="FCW66" s="105"/>
      <c r="FCX66" s="118"/>
      <c r="FCY66" s="96"/>
      <c r="FCZ66" s="86"/>
      <c r="FDA66" s="96"/>
      <c r="FDB66" s="96"/>
      <c r="FDC66" s="96"/>
      <c r="FDD66" s="96"/>
      <c r="FDE66" s="96"/>
      <c r="FDF66" s="96"/>
      <c r="FDG66" s="96"/>
      <c r="FDH66" s="96"/>
      <c r="FDI66" s="96"/>
      <c r="FDJ66" s="96"/>
      <c r="FDK66" s="96"/>
      <c r="FDL66" s="96"/>
      <c r="FDM66" s="96"/>
      <c r="FDN66" s="96"/>
      <c r="FDO66" s="96"/>
      <c r="FDP66" s="96"/>
      <c r="FDQ66" s="96"/>
      <c r="FDR66" s="96"/>
      <c r="FDS66" s="96"/>
      <c r="FDT66" s="96"/>
      <c r="FDU66" s="96"/>
      <c r="FDV66" s="83"/>
      <c r="FDW66" s="97"/>
      <c r="FDX66" s="90"/>
      <c r="FDY66" s="91"/>
      <c r="FDZ66" s="103"/>
      <c r="FEA66" s="104"/>
      <c r="FEB66" s="105"/>
      <c r="FEC66" s="118"/>
      <c r="FED66" s="96"/>
      <c r="FEE66" s="86"/>
      <c r="FEF66" s="96"/>
      <c r="FEG66" s="96"/>
      <c r="FEH66" s="96"/>
      <c r="FEI66" s="96"/>
      <c r="FEJ66" s="96"/>
      <c r="FEK66" s="96"/>
      <c r="FEL66" s="96"/>
      <c r="FEM66" s="96"/>
      <c r="FEN66" s="96"/>
      <c r="FEO66" s="96"/>
      <c r="FEP66" s="96"/>
      <c r="FEQ66" s="96"/>
      <c r="FER66" s="96"/>
      <c r="FES66" s="96"/>
      <c r="FET66" s="96"/>
      <c r="FEU66" s="96"/>
      <c r="FEV66" s="96"/>
      <c r="FEW66" s="96"/>
      <c r="FEX66" s="96"/>
      <c r="FEY66" s="96"/>
      <c r="FEZ66" s="96"/>
      <c r="FFA66" s="83"/>
      <c r="FFB66" s="97"/>
      <c r="FFC66" s="90"/>
      <c r="FFD66" s="91"/>
      <c r="FFE66" s="103"/>
      <c r="FFF66" s="104"/>
      <c r="FFG66" s="105"/>
      <c r="FFH66" s="118"/>
      <c r="FFI66" s="96"/>
      <c r="FFJ66" s="86"/>
      <c r="FFK66" s="96"/>
      <c r="FFL66" s="96"/>
      <c r="FFM66" s="96"/>
      <c r="FFN66" s="96"/>
      <c r="FFO66" s="96"/>
      <c r="FFP66" s="96"/>
      <c r="FFQ66" s="96"/>
      <c r="FFR66" s="96"/>
      <c r="FFS66" s="96"/>
      <c r="FFT66" s="96"/>
      <c r="FFU66" s="96"/>
      <c r="FFV66" s="96"/>
      <c r="FFW66" s="96"/>
      <c r="FFX66" s="96"/>
      <c r="FFY66" s="96"/>
      <c r="FFZ66" s="96"/>
      <c r="FGA66" s="96"/>
      <c r="FGB66" s="96"/>
      <c r="FGC66" s="96"/>
      <c r="FGD66" s="96"/>
      <c r="FGE66" s="96"/>
      <c r="FGF66" s="83"/>
      <c r="FGG66" s="97"/>
      <c r="FGH66" s="90"/>
      <c r="FGI66" s="91"/>
      <c r="FGJ66" s="103"/>
      <c r="FGK66" s="104"/>
      <c r="FGL66" s="105"/>
      <c r="FGM66" s="118"/>
      <c r="FGN66" s="96"/>
      <c r="FGO66" s="86"/>
      <c r="FGP66" s="96"/>
      <c r="FGQ66" s="96"/>
      <c r="FGR66" s="96"/>
      <c r="FGS66" s="96"/>
      <c r="FGT66" s="96"/>
      <c r="FGU66" s="96"/>
      <c r="FGV66" s="96"/>
      <c r="FGW66" s="96"/>
      <c r="FGX66" s="96"/>
      <c r="FGY66" s="96"/>
      <c r="FGZ66" s="96"/>
      <c r="FHA66" s="96"/>
      <c r="FHB66" s="96"/>
      <c r="FHC66" s="96"/>
      <c r="FHD66" s="96"/>
      <c r="FHE66" s="96"/>
      <c r="FHF66" s="96"/>
      <c r="FHG66" s="96"/>
      <c r="FHH66" s="96"/>
      <c r="FHI66" s="96"/>
      <c r="FHJ66" s="96"/>
      <c r="FHK66" s="83"/>
      <c r="FHL66" s="97"/>
      <c r="FHM66" s="90"/>
      <c r="FHN66" s="91"/>
      <c r="FHO66" s="103"/>
      <c r="FHP66" s="104"/>
      <c r="FHQ66" s="105"/>
      <c r="FHR66" s="118"/>
      <c r="FHS66" s="96"/>
      <c r="FHT66" s="86"/>
      <c r="FHU66" s="96"/>
      <c r="FHV66" s="96"/>
      <c r="FHW66" s="96"/>
      <c r="FHX66" s="96"/>
      <c r="FHY66" s="96"/>
      <c r="FHZ66" s="96"/>
      <c r="FIA66" s="96"/>
      <c r="FIB66" s="96"/>
      <c r="FIC66" s="96"/>
      <c r="FID66" s="96"/>
      <c r="FIE66" s="96"/>
      <c r="FIF66" s="96"/>
      <c r="FIG66" s="96"/>
      <c r="FIH66" s="96"/>
      <c r="FII66" s="96"/>
      <c r="FIJ66" s="96"/>
      <c r="FIK66" s="96"/>
      <c r="FIL66" s="96"/>
      <c r="FIM66" s="96"/>
      <c r="FIN66" s="96"/>
      <c r="FIO66" s="96"/>
      <c r="FIP66" s="83"/>
      <c r="FIQ66" s="97"/>
      <c r="FIR66" s="90"/>
      <c r="FIS66" s="91"/>
      <c r="FIT66" s="103"/>
      <c r="FIU66" s="104"/>
      <c r="FIV66" s="105"/>
      <c r="FIW66" s="118"/>
      <c r="FIX66" s="96"/>
      <c r="FIY66" s="86"/>
      <c r="FIZ66" s="96"/>
      <c r="FJA66" s="96"/>
      <c r="FJB66" s="96"/>
      <c r="FJC66" s="96"/>
      <c r="FJD66" s="96"/>
      <c r="FJE66" s="96"/>
      <c r="FJF66" s="96"/>
      <c r="FJG66" s="96"/>
      <c r="FJH66" s="96"/>
      <c r="FJI66" s="96"/>
      <c r="FJJ66" s="96"/>
      <c r="FJK66" s="96"/>
      <c r="FJL66" s="96"/>
      <c r="FJM66" s="96"/>
      <c r="FJN66" s="96"/>
      <c r="FJO66" s="96"/>
      <c r="FJP66" s="96"/>
      <c r="FJQ66" s="96"/>
      <c r="FJR66" s="96"/>
      <c r="FJS66" s="96"/>
      <c r="FJT66" s="96"/>
      <c r="FJU66" s="83"/>
      <c r="FJV66" s="97"/>
      <c r="FJW66" s="90"/>
      <c r="FJX66" s="91"/>
      <c r="FJY66" s="103"/>
      <c r="FJZ66" s="104"/>
      <c r="FKA66" s="105"/>
      <c r="FKB66" s="118"/>
      <c r="FKC66" s="96"/>
      <c r="FKD66" s="86"/>
      <c r="FKE66" s="96"/>
      <c r="FKF66" s="96"/>
      <c r="FKG66" s="96"/>
      <c r="FKH66" s="96"/>
      <c r="FKI66" s="96"/>
      <c r="FKJ66" s="96"/>
      <c r="FKK66" s="96"/>
      <c r="FKL66" s="96"/>
      <c r="FKM66" s="96"/>
      <c r="FKN66" s="96"/>
      <c r="FKO66" s="96"/>
      <c r="FKP66" s="96"/>
      <c r="FKQ66" s="96"/>
      <c r="FKR66" s="96"/>
      <c r="FKS66" s="96"/>
      <c r="FKT66" s="96"/>
      <c r="FKU66" s="96"/>
      <c r="FKV66" s="96"/>
      <c r="FKW66" s="96"/>
      <c r="FKX66" s="96"/>
      <c r="FKY66" s="96"/>
      <c r="FKZ66" s="83"/>
      <c r="FLA66" s="97"/>
      <c r="FLB66" s="90"/>
      <c r="FLC66" s="91"/>
      <c r="FLD66" s="103"/>
      <c r="FLE66" s="104"/>
      <c r="FLF66" s="105"/>
      <c r="FLG66" s="118"/>
      <c r="FLH66" s="96"/>
      <c r="FLI66" s="86"/>
      <c r="FLJ66" s="96"/>
      <c r="FLK66" s="96"/>
      <c r="FLL66" s="96"/>
      <c r="FLM66" s="96"/>
      <c r="FLN66" s="96"/>
      <c r="FLO66" s="96"/>
      <c r="FLP66" s="96"/>
      <c r="FLQ66" s="96"/>
      <c r="FLR66" s="96"/>
      <c r="FLS66" s="96"/>
      <c r="FLT66" s="96"/>
      <c r="FLU66" s="96"/>
      <c r="FLV66" s="96"/>
      <c r="FLW66" s="96"/>
      <c r="FLX66" s="96"/>
      <c r="FLY66" s="96"/>
      <c r="FLZ66" s="96"/>
      <c r="FMA66" s="96"/>
      <c r="FMB66" s="96"/>
      <c r="FMC66" s="96"/>
      <c r="FMD66" s="96"/>
      <c r="FME66" s="83"/>
      <c r="FMF66" s="97"/>
      <c r="FMG66" s="90"/>
      <c r="FMH66" s="91"/>
      <c r="FMI66" s="103"/>
      <c r="FMJ66" s="104"/>
      <c r="FMK66" s="105"/>
      <c r="FML66" s="118"/>
      <c r="FMM66" s="96"/>
      <c r="FMN66" s="86"/>
      <c r="FMO66" s="96"/>
      <c r="FMP66" s="96"/>
      <c r="FMQ66" s="96"/>
      <c r="FMR66" s="96"/>
      <c r="FMS66" s="96"/>
      <c r="FMT66" s="96"/>
      <c r="FMU66" s="96"/>
      <c r="FMV66" s="96"/>
      <c r="FMW66" s="96"/>
      <c r="FMX66" s="96"/>
      <c r="FMY66" s="96"/>
      <c r="FMZ66" s="96"/>
      <c r="FNA66" s="96"/>
      <c r="FNB66" s="96"/>
      <c r="FNC66" s="96"/>
      <c r="FND66" s="96"/>
      <c r="FNE66" s="96"/>
      <c r="FNF66" s="96"/>
      <c r="FNG66" s="96"/>
      <c r="FNH66" s="96"/>
      <c r="FNI66" s="96"/>
      <c r="FNJ66" s="83"/>
      <c r="FNK66" s="97"/>
      <c r="FNL66" s="90"/>
      <c r="FNM66" s="91"/>
      <c r="FNN66" s="103"/>
      <c r="FNO66" s="104"/>
      <c r="FNP66" s="105"/>
      <c r="FNQ66" s="118"/>
      <c r="FNR66" s="96"/>
      <c r="FNS66" s="86"/>
      <c r="FNT66" s="96"/>
      <c r="FNU66" s="96"/>
      <c r="FNV66" s="96"/>
      <c r="FNW66" s="96"/>
      <c r="FNX66" s="96"/>
      <c r="FNY66" s="96"/>
      <c r="FNZ66" s="96"/>
      <c r="FOA66" s="96"/>
      <c r="FOB66" s="96"/>
      <c r="FOC66" s="96"/>
      <c r="FOD66" s="96"/>
      <c r="FOE66" s="96"/>
      <c r="FOF66" s="96"/>
      <c r="FOG66" s="96"/>
      <c r="FOH66" s="96"/>
      <c r="FOI66" s="96"/>
      <c r="FOJ66" s="96"/>
      <c r="FOK66" s="96"/>
      <c r="FOL66" s="96"/>
      <c r="FOM66" s="96"/>
      <c r="FON66" s="96"/>
      <c r="FOO66" s="83"/>
      <c r="FOP66" s="97"/>
      <c r="FOQ66" s="90"/>
      <c r="FOR66" s="91"/>
      <c r="FOS66" s="103"/>
      <c r="FOT66" s="104"/>
      <c r="FOU66" s="105"/>
      <c r="FOV66" s="118"/>
      <c r="FOW66" s="96"/>
      <c r="FOX66" s="86"/>
      <c r="FOY66" s="96"/>
      <c r="FOZ66" s="96"/>
      <c r="FPA66" s="96"/>
      <c r="FPB66" s="96"/>
      <c r="FPC66" s="96"/>
      <c r="FPD66" s="96"/>
      <c r="FPE66" s="96"/>
      <c r="FPF66" s="96"/>
      <c r="FPG66" s="96"/>
      <c r="FPH66" s="96"/>
      <c r="FPI66" s="96"/>
      <c r="FPJ66" s="96"/>
      <c r="FPK66" s="96"/>
      <c r="FPL66" s="96"/>
      <c r="FPM66" s="96"/>
      <c r="FPN66" s="96"/>
      <c r="FPO66" s="96"/>
      <c r="FPP66" s="96"/>
      <c r="FPQ66" s="96"/>
      <c r="FPR66" s="96"/>
      <c r="FPS66" s="96"/>
      <c r="FPT66" s="83"/>
      <c r="FPU66" s="97"/>
      <c r="FPV66" s="90"/>
      <c r="FPW66" s="91"/>
      <c r="FPX66" s="103"/>
      <c r="FPY66" s="104"/>
      <c r="FPZ66" s="105"/>
      <c r="FQA66" s="118"/>
      <c r="FQB66" s="96"/>
      <c r="FQC66" s="86"/>
      <c r="FQD66" s="96"/>
      <c r="FQE66" s="96"/>
      <c r="FQF66" s="96"/>
      <c r="FQG66" s="96"/>
      <c r="FQH66" s="96"/>
      <c r="FQI66" s="96"/>
      <c r="FQJ66" s="96"/>
      <c r="FQK66" s="96"/>
      <c r="FQL66" s="96"/>
      <c r="FQM66" s="96"/>
      <c r="FQN66" s="96"/>
      <c r="FQO66" s="96"/>
      <c r="FQP66" s="96"/>
      <c r="FQQ66" s="96"/>
      <c r="FQR66" s="96"/>
      <c r="FQS66" s="96"/>
      <c r="FQT66" s="96"/>
      <c r="FQU66" s="96"/>
      <c r="FQV66" s="96"/>
      <c r="FQW66" s="96"/>
      <c r="FQX66" s="96"/>
      <c r="FQY66" s="83"/>
      <c r="FQZ66" s="97"/>
      <c r="FRA66" s="90"/>
      <c r="FRB66" s="91"/>
      <c r="FRC66" s="103"/>
      <c r="FRD66" s="104"/>
      <c r="FRE66" s="105"/>
      <c r="FRF66" s="118"/>
      <c r="FRG66" s="96"/>
      <c r="FRH66" s="86"/>
      <c r="FRI66" s="96"/>
      <c r="FRJ66" s="96"/>
      <c r="FRK66" s="96"/>
      <c r="FRL66" s="96"/>
      <c r="FRM66" s="96"/>
      <c r="FRN66" s="96"/>
      <c r="FRO66" s="96"/>
      <c r="FRP66" s="96"/>
      <c r="FRQ66" s="96"/>
      <c r="FRR66" s="96"/>
      <c r="FRS66" s="96"/>
      <c r="FRT66" s="96"/>
      <c r="FRU66" s="96"/>
      <c r="FRV66" s="96"/>
      <c r="FRW66" s="96"/>
      <c r="FRX66" s="96"/>
      <c r="FRY66" s="96"/>
      <c r="FRZ66" s="96"/>
      <c r="FSA66" s="96"/>
      <c r="FSB66" s="96"/>
      <c r="FSC66" s="96"/>
      <c r="FSD66" s="83"/>
      <c r="FSE66" s="97"/>
      <c r="FSF66" s="90"/>
      <c r="FSG66" s="91"/>
      <c r="FSH66" s="103"/>
      <c r="FSI66" s="104"/>
      <c r="FSJ66" s="105"/>
      <c r="FSK66" s="118"/>
      <c r="FSL66" s="96"/>
      <c r="FSM66" s="86"/>
      <c r="FSN66" s="96"/>
      <c r="FSO66" s="96"/>
      <c r="FSP66" s="96"/>
      <c r="FSQ66" s="96"/>
      <c r="FSR66" s="96"/>
      <c r="FSS66" s="96"/>
      <c r="FST66" s="96"/>
      <c r="FSU66" s="96"/>
      <c r="FSV66" s="96"/>
      <c r="FSW66" s="96"/>
      <c r="FSX66" s="96"/>
      <c r="FSY66" s="96"/>
      <c r="FSZ66" s="96"/>
      <c r="FTA66" s="96"/>
      <c r="FTB66" s="96"/>
      <c r="FTC66" s="96"/>
      <c r="FTD66" s="96"/>
      <c r="FTE66" s="96"/>
      <c r="FTF66" s="96"/>
      <c r="FTG66" s="96"/>
      <c r="FTH66" s="96"/>
      <c r="FTI66" s="83"/>
      <c r="FTJ66" s="97"/>
      <c r="FTK66" s="90"/>
      <c r="FTL66" s="91"/>
      <c r="FTM66" s="103"/>
      <c r="FTN66" s="104"/>
      <c r="FTO66" s="105"/>
      <c r="FTP66" s="118"/>
      <c r="FTQ66" s="96"/>
      <c r="FTR66" s="86"/>
      <c r="FTS66" s="96"/>
      <c r="FTT66" s="96"/>
      <c r="FTU66" s="96"/>
      <c r="FTV66" s="96"/>
      <c r="FTW66" s="96"/>
      <c r="FTX66" s="96"/>
      <c r="FTY66" s="96"/>
      <c r="FTZ66" s="96"/>
      <c r="FUA66" s="96"/>
      <c r="FUB66" s="96"/>
      <c r="FUC66" s="96"/>
      <c r="FUD66" s="96"/>
      <c r="FUE66" s="96"/>
      <c r="FUF66" s="96"/>
      <c r="FUG66" s="96"/>
      <c r="FUH66" s="96"/>
      <c r="FUI66" s="96"/>
      <c r="FUJ66" s="96"/>
      <c r="FUK66" s="96"/>
      <c r="FUL66" s="96"/>
      <c r="FUM66" s="96"/>
      <c r="FUN66" s="83"/>
      <c r="FUO66" s="97"/>
      <c r="FUP66" s="90"/>
      <c r="FUQ66" s="91"/>
      <c r="FUR66" s="103"/>
      <c r="FUS66" s="104"/>
      <c r="FUT66" s="105"/>
      <c r="FUU66" s="118"/>
      <c r="FUV66" s="96"/>
      <c r="FUW66" s="86"/>
      <c r="FUX66" s="96"/>
      <c r="FUY66" s="96"/>
      <c r="FUZ66" s="96"/>
      <c r="FVA66" s="96"/>
      <c r="FVB66" s="96"/>
      <c r="FVC66" s="96"/>
      <c r="FVD66" s="96"/>
      <c r="FVE66" s="96"/>
      <c r="FVF66" s="96"/>
      <c r="FVG66" s="96"/>
      <c r="FVH66" s="96"/>
      <c r="FVI66" s="96"/>
      <c r="FVJ66" s="96"/>
      <c r="FVK66" s="96"/>
      <c r="FVL66" s="96"/>
      <c r="FVM66" s="96"/>
      <c r="FVN66" s="96"/>
      <c r="FVO66" s="96"/>
      <c r="FVP66" s="96"/>
      <c r="FVQ66" s="96"/>
      <c r="FVR66" s="96"/>
      <c r="FVS66" s="83"/>
      <c r="FVT66" s="97"/>
      <c r="FVU66" s="90"/>
      <c r="FVV66" s="91"/>
      <c r="FVW66" s="103"/>
      <c r="FVX66" s="104"/>
      <c r="FVY66" s="105"/>
      <c r="FVZ66" s="118"/>
      <c r="FWA66" s="96"/>
      <c r="FWB66" s="86"/>
      <c r="FWC66" s="96"/>
      <c r="FWD66" s="96"/>
      <c r="FWE66" s="96"/>
      <c r="FWF66" s="96"/>
      <c r="FWG66" s="96"/>
      <c r="FWH66" s="96"/>
      <c r="FWI66" s="96"/>
      <c r="FWJ66" s="96"/>
      <c r="FWK66" s="96"/>
      <c r="FWL66" s="96"/>
      <c r="FWM66" s="96"/>
      <c r="FWN66" s="96"/>
      <c r="FWO66" s="96"/>
      <c r="FWP66" s="96"/>
      <c r="FWQ66" s="96"/>
      <c r="FWR66" s="96"/>
      <c r="FWS66" s="96"/>
      <c r="FWT66" s="96"/>
      <c r="FWU66" s="96"/>
      <c r="FWV66" s="96"/>
      <c r="FWW66" s="96"/>
      <c r="FWX66" s="83"/>
      <c r="FWY66" s="97"/>
      <c r="FWZ66" s="90"/>
      <c r="FXA66" s="91"/>
      <c r="FXB66" s="103"/>
      <c r="FXC66" s="104"/>
      <c r="FXD66" s="105"/>
      <c r="FXE66" s="118"/>
      <c r="FXF66" s="96"/>
      <c r="FXG66" s="86"/>
      <c r="FXH66" s="96"/>
      <c r="FXI66" s="96"/>
      <c r="FXJ66" s="96"/>
      <c r="FXK66" s="96"/>
      <c r="FXL66" s="96"/>
      <c r="FXM66" s="96"/>
      <c r="FXN66" s="96"/>
      <c r="FXO66" s="96"/>
      <c r="FXP66" s="96"/>
      <c r="FXQ66" s="96"/>
      <c r="FXR66" s="96"/>
      <c r="FXS66" s="96"/>
      <c r="FXT66" s="96"/>
      <c r="FXU66" s="96"/>
      <c r="FXV66" s="96"/>
      <c r="FXW66" s="96"/>
      <c r="FXX66" s="96"/>
      <c r="FXY66" s="96"/>
      <c r="FXZ66" s="96"/>
      <c r="FYA66" s="96"/>
      <c r="FYB66" s="96"/>
      <c r="FYC66" s="83"/>
      <c r="FYD66" s="97"/>
      <c r="FYE66" s="90"/>
      <c r="FYF66" s="91"/>
      <c r="FYG66" s="103"/>
      <c r="FYH66" s="104"/>
      <c r="FYI66" s="105"/>
      <c r="FYJ66" s="118"/>
      <c r="FYK66" s="96"/>
      <c r="FYL66" s="86"/>
      <c r="FYM66" s="96"/>
      <c r="FYN66" s="96"/>
      <c r="FYO66" s="96"/>
      <c r="FYP66" s="96"/>
      <c r="FYQ66" s="96"/>
      <c r="FYR66" s="96"/>
      <c r="FYS66" s="96"/>
      <c r="FYT66" s="96"/>
      <c r="FYU66" s="96"/>
      <c r="FYV66" s="96"/>
      <c r="FYW66" s="96"/>
      <c r="FYX66" s="96"/>
      <c r="FYY66" s="96"/>
      <c r="FYZ66" s="96"/>
      <c r="FZA66" s="96"/>
      <c r="FZB66" s="96"/>
      <c r="FZC66" s="96"/>
      <c r="FZD66" s="96"/>
      <c r="FZE66" s="96"/>
      <c r="FZF66" s="96"/>
      <c r="FZG66" s="96"/>
      <c r="FZH66" s="83"/>
      <c r="FZI66" s="97"/>
      <c r="FZJ66" s="90"/>
      <c r="FZK66" s="91"/>
      <c r="FZL66" s="103"/>
      <c r="FZM66" s="104"/>
      <c r="FZN66" s="105"/>
      <c r="FZO66" s="118"/>
      <c r="FZP66" s="96"/>
      <c r="FZQ66" s="86"/>
      <c r="FZR66" s="96"/>
      <c r="FZS66" s="96"/>
      <c r="FZT66" s="96"/>
      <c r="FZU66" s="96"/>
      <c r="FZV66" s="96"/>
      <c r="FZW66" s="96"/>
      <c r="FZX66" s="96"/>
      <c r="FZY66" s="96"/>
      <c r="FZZ66" s="96"/>
      <c r="GAA66" s="96"/>
      <c r="GAB66" s="96"/>
      <c r="GAC66" s="96"/>
      <c r="GAD66" s="96"/>
      <c r="GAE66" s="96"/>
      <c r="GAF66" s="96"/>
      <c r="GAG66" s="96"/>
      <c r="GAH66" s="96"/>
      <c r="GAI66" s="96"/>
      <c r="GAJ66" s="96"/>
      <c r="GAK66" s="96"/>
      <c r="GAL66" s="96"/>
      <c r="GAM66" s="83"/>
      <c r="GAN66" s="97"/>
      <c r="GAO66" s="90"/>
      <c r="GAP66" s="91"/>
      <c r="GAQ66" s="103"/>
      <c r="GAR66" s="104"/>
      <c r="GAS66" s="105"/>
      <c r="GAT66" s="118"/>
      <c r="GAU66" s="96"/>
      <c r="GAV66" s="86"/>
      <c r="GAW66" s="96"/>
      <c r="GAX66" s="96"/>
      <c r="GAY66" s="96"/>
      <c r="GAZ66" s="96"/>
      <c r="GBA66" s="96"/>
      <c r="GBB66" s="96"/>
      <c r="GBC66" s="96"/>
      <c r="GBD66" s="96"/>
      <c r="GBE66" s="96"/>
      <c r="GBF66" s="96"/>
      <c r="GBG66" s="96"/>
      <c r="GBH66" s="96"/>
      <c r="GBI66" s="96"/>
      <c r="GBJ66" s="96"/>
      <c r="GBK66" s="96"/>
      <c r="GBL66" s="96"/>
      <c r="GBM66" s="96"/>
      <c r="GBN66" s="96"/>
      <c r="GBO66" s="96"/>
      <c r="GBP66" s="96"/>
      <c r="GBQ66" s="96"/>
      <c r="GBR66" s="83"/>
      <c r="GBS66" s="97"/>
      <c r="GBT66" s="90"/>
      <c r="GBU66" s="91"/>
      <c r="GBV66" s="103"/>
      <c r="GBW66" s="104"/>
      <c r="GBX66" s="105"/>
      <c r="GBY66" s="118"/>
      <c r="GBZ66" s="96"/>
      <c r="GCA66" s="86"/>
      <c r="GCB66" s="96"/>
      <c r="GCC66" s="96"/>
      <c r="GCD66" s="96"/>
      <c r="GCE66" s="96"/>
      <c r="GCF66" s="96"/>
      <c r="GCG66" s="96"/>
      <c r="GCH66" s="96"/>
      <c r="GCI66" s="96"/>
      <c r="GCJ66" s="96"/>
      <c r="GCK66" s="96"/>
      <c r="GCL66" s="96"/>
      <c r="GCM66" s="96"/>
      <c r="GCN66" s="96"/>
      <c r="GCO66" s="96"/>
      <c r="GCP66" s="96"/>
      <c r="GCQ66" s="96"/>
      <c r="GCR66" s="96"/>
      <c r="GCS66" s="96"/>
      <c r="GCT66" s="96"/>
      <c r="GCU66" s="96"/>
      <c r="GCV66" s="96"/>
      <c r="GCW66" s="83"/>
      <c r="GCX66" s="97"/>
      <c r="GCY66" s="90"/>
      <c r="GCZ66" s="91"/>
      <c r="GDA66" s="103"/>
      <c r="GDB66" s="104"/>
      <c r="GDC66" s="105"/>
      <c r="GDD66" s="118"/>
      <c r="GDE66" s="96"/>
      <c r="GDF66" s="86"/>
      <c r="GDG66" s="96"/>
      <c r="GDH66" s="96"/>
      <c r="GDI66" s="96"/>
      <c r="GDJ66" s="96"/>
      <c r="GDK66" s="96"/>
      <c r="GDL66" s="96"/>
      <c r="GDM66" s="96"/>
      <c r="GDN66" s="96"/>
      <c r="GDO66" s="96"/>
      <c r="GDP66" s="96"/>
      <c r="GDQ66" s="96"/>
      <c r="GDR66" s="96"/>
      <c r="GDS66" s="96"/>
      <c r="GDT66" s="96"/>
      <c r="GDU66" s="96"/>
      <c r="GDV66" s="96"/>
      <c r="GDW66" s="96"/>
      <c r="GDX66" s="96"/>
      <c r="GDY66" s="96"/>
      <c r="GDZ66" s="96"/>
      <c r="GEA66" s="96"/>
      <c r="GEB66" s="83"/>
      <c r="GEC66" s="97"/>
      <c r="GED66" s="90"/>
      <c r="GEE66" s="91"/>
      <c r="GEF66" s="103"/>
      <c r="GEG66" s="104"/>
      <c r="GEH66" s="105"/>
      <c r="GEI66" s="118"/>
      <c r="GEJ66" s="96"/>
      <c r="GEK66" s="86"/>
      <c r="GEL66" s="96"/>
      <c r="GEM66" s="96"/>
      <c r="GEN66" s="96"/>
      <c r="GEO66" s="96"/>
      <c r="GEP66" s="96"/>
      <c r="GEQ66" s="96"/>
      <c r="GER66" s="96"/>
      <c r="GES66" s="96"/>
      <c r="GET66" s="96"/>
      <c r="GEU66" s="96"/>
      <c r="GEV66" s="96"/>
      <c r="GEW66" s="96"/>
      <c r="GEX66" s="96"/>
      <c r="GEY66" s="96"/>
      <c r="GEZ66" s="96"/>
      <c r="GFA66" s="96"/>
      <c r="GFB66" s="96"/>
      <c r="GFC66" s="96"/>
      <c r="GFD66" s="96"/>
      <c r="GFE66" s="96"/>
      <c r="GFF66" s="96"/>
      <c r="GFG66" s="83"/>
      <c r="GFH66" s="97"/>
      <c r="GFI66" s="90"/>
      <c r="GFJ66" s="91"/>
      <c r="GFK66" s="103"/>
      <c r="GFL66" s="104"/>
      <c r="GFM66" s="105"/>
      <c r="GFN66" s="118"/>
      <c r="GFO66" s="96"/>
      <c r="GFP66" s="86"/>
      <c r="GFQ66" s="96"/>
      <c r="GFR66" s="96"/>
      <c r="GFS66" s="96"/>
      <c r="GFT66" s="96"/>
      <c r="GFU66" s="96"/>
      <c r="GFV66" s="96"/>
      <c r="GFW66" s="96"/>
      <c r="GFX66" s="96"/>
      <c r="GFY66" s="96"/>
      <c r="GFZ66" s="96"/>
      <c r="GGA66" s="96"/>
      <c r="GGB66" s="96"/>
      <c r="GGC66" s="96"/>
      <c r="GGD66" s="96"/>
      <c r="GGE66" s="96"/>
      <c r="GGF66" s="96"/>
      <c r="GGG66" s="96"/>
      <c r="GGH66" s="96"/>
      <c r="GGI66" s="96"/>
      <c r="GGJ66" s="96"/>
      <c r="GGK66" s="96"/>
      <c r="GGL66" s="83"/>
      <c r="GGM66" s="97"/>
      <c r="GGN66" s="90"/>
      <c r="GGO66" s="91"/>
      <c r="GGP66" s="103"/>
      <c r="GGQ66" s="104"/>
      <c r="GGR66" s="105"/>
      <c r="GGS66" s="118"/>
      <c r="GGT66" s="96"/>
      <c r="GGU66" s="86"/>
      <c r="GGV66" s="96"/>
      <c r="GGW66" s="96"/>
      <c r="GGX66" s="96"/>
      <c r="GGY66" s="96"/>
      <c r="GGZ66" s="96"/>
      <c r="GHA66" s="96"/>
      <c r="GHB66" s="96"/>
      <c r="GHC66" s="96"/>
      <c r="GHD66" s="96"/>
      <c r="GHE66" s="96"/>
      <c r="GHF66" s="96"/>
      <c r="GHG66" s="96"/>
      <c r="GHH66" s="96"/>
      <c r="GHI66" s="96"/>
      <c r="GHJ66" s="96"/>
      <c r="GHK66" s="96"/>
      <c r="GHL66" s="96"/>
      <c r="GHM66" s="96"/>
      <c r="GHN66" s="96"/>
      <c r="GHO66" s="96"/>
      <c r="GHP66" s="96"/>
      <c r="GHQ66" s="83"/>
      <c r="GHR66" s="97"/>
      <c r="GHS66" s="90"/>
      <c r="GHT66" s="91"/>
      <c r="GHU66" s="103"/>
      <c r="GHV66" s="104"/>
      <c r="GHW66" s="105"/>
      <c r="GHX66" s="118"/>
      <c r="GHY66" s="96"/>
      <c r="GHZ66" s="86"/>
      <c r="GIA66" s="96"/>
      <c r="GIB66" s="96"/>
      <c r="GIC66" s="96"/>
      <c r="GID66" s="96"/>
      <c r="GIE66" s="96"/>
      <c r="GIF66" s="96"/>
      <c r="GIG66" s="96"/>
      <c r="GIH66" s="96"/>
      <c r="GII66" s="96"/>
      <c r="GIJ66" s="96"/>
      <c r="GIK66" s="96"/>
      <c r="GIL66" s="96"/>
      <c r="GIM66" s="96"/>
      <c r="GIN66" s="96"/>
      <c r="GIO66" s="96"/>
      <c r="GIP66" s="96"/>
      <c r="GIQ66" s="96"/>
      <c r="GIR66" s="96"/>
      <c r="GIS66" s="96"/>
      <c r="GIT66" s="96"/>
      <c r="GIU66" s="96"/>
      <c r="GIV66" s="83"/>
      <c r="GIW66" s="97"/>
      <c r="GIX66" s="90"/>
      <c r="GIY66" s="91"/>
      <c r="GIZ66" s="103"/>
      <c r="GJA66" s="104"/>
      <c r="GJB66" s="105"/>
      <c r="GJC66" s="118"/>
      <c r="GJD66" s="96"/>
      <c r="GJE66" s="86"/>
      <c r="GJF66" s="96"/>
      <c r="GJG66" s="96"/>
      <c r="GJH66" s="96"/>
      <c r="GJI66" s="96"/>
      <c r="GJJ66" s="96"/>
      <c r="GJK66" s="96"/>
      <c r="GJL66" s="96"/>
      <c r="GJM66" s="96"/>
      <c r="GJN66" s="96"/>
      <c r="GJO66" s="96"/>
      <c r="GJP66" s="96"/>
      <c r="GJQ66" s="96"/>
      <c r="GJR66" s="96"/>
      <c r="GJS66" s="96"/>
      <c r="GJT66" s="96"/>
      <c r="GJU66" s="96"/>
      <c r="GJV66" s="96"/>
      <c r="GJW66" s="96"/>
      <c r="GJX66" s="96"/>
      <c r="GJY66" s="96"/>
      <c r="GJZ66" s="96"/>
      <c r="GKA66" s="83"/>
      <c r="GKB66" s="97"/>
      <c r="GKC66" s="90"/>
      <c r="GKD66" s="91"/>
      <c r="GKE66" s="103"/>
      <c r="GKF66" s="104"/>
      <c r="GKG66" s="105"/>
      <c r="GKH66" s="118"/>
      <c r="GKI66" s="96"/>
      <c r="GKJ66" s="86"/>
      <c r="GKK66" s="96"/>
      <c r="GKL66" s="96"/>
      <c r="GKM66" s="96"/>
      <c r="GKN66" s="96"/>
      <c r="GKO66" s="96"/>
      <c r="GKP66" s="96"/>
      <c r="GKQ66" s="96"/>
      <c r="GKR66" s="96"/>
      <c r="GKS66" s="96"/>
      <c r="GKT66" s="96"/>
      <c r="GKU66" s="96"/>
      <c r="GKV66" s="96"/>
      <c r="GKW66" s="96"/>
      <c r="GKX66" s="96"/>
      <c r="GKY66" s="96"/>
      <c r="GKZ66" s="96"/>
      <c r="GLA66" s="96"/>
      <c r="GLB66" s="96"/>
      <c r="GLC66" s="96"/>
      <c r="GLD66" s="96"/>
      <c r="GLE66" s="96"/>
      <c r="GLF66" s="83"/>
      <c r="GLG66" s="97"/>
      <c r="GLH66" s="90"/>
      <c r="GLI66" s="91"/>
      <c r="GLJ66" s="103"/>
      <c r="GLK66" s="104"/>
      <c r="GLL66" s="105"/>
      <c r="GLM66" s="118"/>
      <c r="GLN66" s="96"/>
      <c r="GLO66" s="86"/>
      <c r="GLP66" s="96"/>
      <c r="GLQ66" s="96"/>
      <c r="GLR66" s="96"/>
      <c r="GLS66" s="96"/>
      <c r="GLT66" s="96"/>
      <c r="GLU66" s="96"/>
      <c r="GLV66" s="96"/>
      <c r="GLW66" s="96"/>
      <c r="GLX66" s="96"/>
      <c r="GLY66" s="96"/>
      <c r="GLZ66" s="96"/>
      <c r="GMA66" s="96"/>
      <c r="GMB66" s="96"/>
      <c r="GMC66" s="96"/>
      <c r="GMD66" s="96"/>
      <c r="GME66" s="96"/>
      <c r="GMF66" s="96"/>
      <c r="GMG66" s="96"/>
      <c r="GMH66" s="96"/>
      <c r="GMI66" s="96"/>
      <c r="GMJ66" s="96"/>
      <c r="GMK66" s="83"/>
      <c r="GML66" s="97"/>
      <c r="GMM66" s="90"/>
      <c r="GMN66" s="91"/>
      <c r="GMO66" s="103"/>
      <c r="GMP66" s="104"/>
      <c r="GMQ66" s="105"/>
      <c r="GMR66" s="118"/>
      <c r="GMS66" s="96"/>
      <c r="GMT66" s="86"/>
      <c r="GMU66" s="96"/>
      <c r="GMV66" s="96"/>
      <c r="GMW66" s="96"/>
      <c r="GMX66" s="96"/>
      <c r="GMY66" s="96"/>
      <c r="GMZ66" s="96"/>
      <c r="GNA66" s="96"/>
      <c r="GNB66" s="96"/>
      <c r="GNC66" s="96"/>
      <c r="GND66" s="96"/>
      <c r="GNE66" s="96"/>
      <c r="GNF66" s="96"/>
      <c r="GNG66" s="96"/>
      <c r="GNH66" s="96"/>
      <c r="GNI66" s="96"/>
      <c r="GNJ66" s="96"/>
      <c r="GNK66" s="96"/>
      <c r="GNL66" s="96"/>
      <c r="GNM66" s="96"/>
      <c r="GNN66" s="96"/>
      <c r="GNO66" s="96"/>
      <c r="GNP66" s="83"/>
      <c r="GNQ66" s="97"/>
      <c r="GNR66" s="90"/>
      <c r="GNS66" s="91"/>
      <c r="GNT66" s="103"/>
      <c r="GNU66" s="104"/>
      <c r="GNV66" s="105"/>
      <c r="GNW66" s="118"/>
      <c r="GNX66" s="96"/>
      <c r="GNY66" s="86"/>
      <c r="GNZ66" s="96"/>
      <c r="GOA66" s="96"/>
      <c r="GOB66" s="96"/>
      <c r="GOC66" s="96"/>
      <c r="GOD66" s="96"/>
      <c r="GOE66" s="96"/>
      <c r="GOF66" s="96"/>
      <c r="GOG66" s="96"/>
      <c r="GOH66" s="96"/>
      <c r="GOI66" s="96"/>
      <c r="GOJ66" s="96"/>
      <c r="GOK66" s="96"/>
      <c r="GOL66" s="96"/>
      <c r="GOM66" s="96"/>
      <c r="GON66" s="96"/>
      <c r="GOO66" s="96"/>
      <c r="GOP66" s="96"/>
      <c r="GOQ66" s="96"/>
      <c r="GOR66" s="96"/>
      <c r="GOS66" s="96"/>
      <c r="GOT66" s="96"/>
      <c r="GOU66" s="83"/>
      <c r="GOV66" s="97"/>
      <c r="GOW66" s="90"/>
      <c r="GOX66" s="91"/>
      <c r="GOY66" s="103"/>
      <c r="GOZ66" s="104"/>
      <c r="GPA66" s="105"/>
      <c r="GPB66" s="118"/>
      <c r="GPC66" s="96"/>
      <c r="GPD66" s="86"/>
      <c r="GPE66" s="96"/>
      <c r="GPF66" s="96"/>
      <c r="GPG66" s="96"/>
      <c r="GPH66" s="96"/>
      <c r="GPI66" s="96"/>
      <c r="GPJ66" s="96"/>
      <c r="GPK66" s="96"/>
      <c r="GPL66" s="96"/>
      <c r="GPM66" s="96"/>
      <c r="GPN66" s="96"/>
      <c r="GPO66" s="96"/>
      <c r="GPP66" s="96"/>
      <c r="GPQ66" s="96"/>
      <c r="GPR66" s="96"/>
      <c r="GPS66" s="96"/>
      <c r="GPT66" s="96"/>
      <c r="GPU66" s="96"/>
      <c r="GPV66" s="96"/>
      <c r="GPW66" s="96"/>
      <c r="GPX66" s="96"/>
      <c r="GPY66" s="96"/>
      <c r="GPZ66" s="83"/>
      <c r="GQA66" s="97"/>
      <c r="GQB66" s="90"/>
      <c r="GQC66" s="91"/>
      <c r="GQD66" s="103"/>
      <c r="GQE66" s="104"/>
      <c r="GQF66" s="105"/>
      <c r="GQG66" s="118"/>
      <c r="GQH66" s="96"/>
      <c r="GQI66" s="86"/>
      <c r="GQJ66" s="96"/>
      <c r="GQK66" s="96"/>
      <c r="GQL66" s="96"/>
      <c r="GQM66" s="96"/>
      <c r="GQN66" s="96"/>
      <c r="GQO66" s="96"/>
      <c r="GQP66" s="96"/>
      <c r="GQQ66" s="96"/>
      <c r="GQR66" s="96"/>
      <c r="GQS66" s="96"/>
      <c r="GQT66" s="96"/>
      <c r="GQU66" s="96"/>
      <c r="GQV66" s="96"/>
      <c r="GQW66" s="96"/>
      <c r="GQX66" s="96"/>
      <c r="GQY66" s="96"/>
      <c r="GQZ66" s="96"/>
      <c r="GRA66" s="96"/>
      <c r="GRB66" s="96"/>
      <c r="GRC66" s="96"/>
      <c r="GRD66" s="96"/>
      <c r="GRE66" s="83"/>
      <c r="GRF66" s="97"/>
      <c r="GRG66" s="90"/>
      <c r="GRH66" s="91"/>
      <c r="GRI66" s="103"/>
      <c r="GRJ66" s="104"/>
      <c r="GRK66" s="105"/>
      <c r="GRL66" s="118"/>
      <c r="GRM66" s="96"/>
      <c r="GRN66" s="86"/>
      <c r="GRO66" s="96"/>
      <c r="GRP66" s="96"/>
      <c r="GRQ66" s="96"/>
      <c r="GRR66" s="96"/>
      <c r="GRS66" s="96"/>
      <c r="GRT66" s="96"/>
      <c r="GRU66" s="96"/>
      <c r="GRV66" s="96"/>
      <c r="GRW66" s="96"/>
      <c r="GRX66" s="96"/>
      <c r="GRY66" s="96"/>
      <c r="GRZ66" s="96"/>
      <c r="GSA66" s="96"/>
      <c r="GSB66" s="96"/>
      <c r="GSC66" s="96"/>
      <c r="GSD66" s="96"/>
      <c r="GSE66" s="96"/>
      <c r="GSF66" s="96"/>
      <c r="GSG66" s="96"/>
      <c r="GSH66" s="96"/>
      <c r="GSI66" s="96"/>
      <c r="GSJ66" s="83"/>
      <c r="GSK66" s="97"/>
      <c r="GSL66" s="90"/>
      <c r="GSM66" s="91"/>
      <c r="GSN66" s="103"/>
      <c r="GSO66" s="104"/>
      <c r="GSP66" s="105"/>
      <c r="GSQ66" s="118"/>
      <c r="GSR66" s="96"/>
      <c r="GSS66" s="86"/>
      <c r="GST66" s="96"/>
      <c r="GSU66" s="96"/>
      <c r="GSV66" s="96"/>
      <c r="GSW66" s="96"/>
      <c r="GSX66" s="96"/>
      <c r="GSY66" s="96"/>
      <c r="GSZ66" s="96"/>
      <c r="GTA66" s="96"/>
      <c r="GTB66" s="96"/>
      <c r="GTC66" s="96"/>
      <c r="GTD66" s="96"/>
      <c r="GTE66" s="96"/>
      <c r="GTF66" s="96"/>
      <c r="GTG66" s="96"/>
      <c r="GTH66" s="96"/>
      <c r="GTI66" s="96"/>
      <c r="GTJ66" s="96"/>
      <c r="GTK66" s="96"/>
      <c r="GTL66" s="96"/>
      <c r="GTM66" s="96"/>
      <c r="GTN66" s="96"/>
      <c r="GTO66" s="83"/>
      <c r="GTP66" s="97"/>
      <c r="GTQ66" s="90"/>
      <c r="GTR66" s="91"/>
      <c r="GTS66" s="103"/>
      <c r="GTT66" s="104"/>
      <c r="GTU66" s="105"/>
      <c r="GTV66" s="118"/>
      <c r="GTW66" s="96"/>
      <c r="GTX66" s="86"/>
      <c r="GTY66" s="96"/>
      <c r="GTZ66" s="96"/>
      <c r="GUA66" s="96"/>
      <c r="GUB66" s="96"/>
      <c r="GUC66" s="96"/>
      <c r="GUD66" s="96"/>
      <c r="GUE66" s="96"/>
      <c r="GUF66" s="96"/>
      <c r="GUG66" s="96"/>
      <c r="GUH66" s="96"/>
      <c r="GUI66" s="96"/>
      <c r="GUJ66" s="96"/>
      <c r="GUK66" s="96"/>
      <c r="GUL66" s="96"/>
      <c r="GUM66" s="96"/>
      <c r="GUN66" s="96"/>
      <c r="GUO66" s="96"/>
      <c r="GUP66" s="96"/>
      <c r="GUQ66" s="96"/>
      <c r="GUR66" s="96"/>
      <c r="GUS66" s="96"/>
      <c r="GUT66" s="83"/>
      <c r="GUU66" s="97"/>
      <c r="GUV66" s="90"/>
      <c r="GUW66" s="91"/>
      <c r="GUX66" s="103"/>
      <c r="GUY66" s="104"/>
      <c r="GUZ66" s="105"/>
      <c r="GVA66" s="118"/>
      <c r="GVB66" s="96"/>
      <c r="GVC66" s="86"/>
      <c r="GVD66" s="96"/>
      <c r="GVE66" s="96"/>
      <c r="GVF66" s="96"/>
      <c r="GVG66" s="96"/>
      <c r="GVH66" s="96"/>
      <c r="GVI66" s="96"/>
      <c r="GVJ66" s="96"/>
      <c r="GVK66" s="96"/>
      <c r="GVL66" s="96"/>
      <c r="GVM66" s="96"/>
      <c r="GVN66" s="96"/>
      <c r="GVO66" s="96"/>
      <c r="GVP66" s="96"/>
      <c r="GVQ66" s="96"/>
      <c r="GVR66" s="96"/>
      <c r="GVS66" s="96"/>
      <c r="GVT66" s="96"/>
      <c r="GVU66" s="96"/>
      <c r="GVV66" s="96"/>
      <c r="GVW66" s="96"/>
      <c r="GVX66" s="96"/>
      <c r="GVY66" s="83"/>
      <c r="GVZ66" s="97"/>
      <c r="GWA66" s="90"/>
      <c r="GWB66" s="91"/>
      <c r="GWC66" s="103"/>
      <c r="GWD66" s="104"/>
      <c r="GWE66" s="105"/>
      <c r="GWF66" s="118"/>
      <c r="GWG66" s="96"/>
      <c r="GWH66" s="86"/>
      <c r="GWI66" s="96"/>
      <c r="GWJ66" s="96"/>
      <c r="GWK66" s="96"/>
      <c r="GWL66" s="96"/>
      <c r="GWM66" s="96"/>
      <c r="GWN66" s="96"/>
      <c r="GWO66" s="96"/>
      <c r="GWP66" s="96"/>
      <c r="GWQ66" s="96"/>
      <c r="GWR66" s="96"/>
      <c r="GWS66" s="96"/>
      <c r="GWT66" s="96"/>
      <c r="GWU66" s="96"/>
      <c r="GWV66" s="96"/>
      <c r="GWW66" s="96"/>
      <c r="GWX66" s="96"/>
      <c r="GWY66" s="96"/>
      <c r="GWZ66" s="96"/>
      <c r="GXA66" s="96"/>
      <c r="GXB66" s="96"/>
      <c r="GXC66" s="96"/>
      <c r="GXD66" s="83"/>
      <c r="GXE66" s="97"/>
      <c r="GXF66" s="90"/>
      <c r="GXG66" s="91"/>
      <c r="GXH66" s="103"/>
      <c r="GXI66" s="104"/>
      <c r="GXJ66" s="105"/>
      <c r="GXK66" s="118"/>
      <c r="GXL66" s="96"/>
      <c r="GXM66" s="86"/>
      <c r="GXN66" s="96"/>
      <c r="GXO66" s="96"/>
      <c r="GXP66" s="96"/>
      <c r="GXQ66" s="96"/>
      <c r="GXR66" s="96"/>
      <c r="GXS66" s="96"/>
      <c r="GXT66" s="96"/>
      <c r="GXU66" s="96"/>
      <c r="GXV66" s="96"/>
      <c r="GXW66" s="96"/>
      <c r="GXX66" s="96"/>
      <c r="GXY66" s="96"/>
      <c r="GXZ66" s="96"/>
      <c r="GYA66" s="96"/>
      <c r="GYB66" s="96"/>
      <c r="GYC66" s="96"/>
      <c r="GYD66" s="96"/>
      <c r="GYE66" s="96"/>
      <c r="GYF66" s="96"/>
      <c r="GYG66" s="96"/>
      <c r="GYH66" s="96"/>
      <c r="GYI66" s="83"/>
      <c r="GYJ66" s="97"/>
      <c r="GYK66" s="90"/>
      <c r="GYL66" s="91"/>
      <c r="GYM66" s="103"/>
      <c r="GYN66" s="104"/>
      <c r="GYO66" s="105"/>
      <c r="GYP66" s="118"/>
      <c r="GYQ66" s="96"/>
      <c r="GYR66" s="86"/>
      <c r="GYS66" s="96"/>
      <c r="GYT66" s="96"/>
      <c r="GYU66" s="96"/>
      <c r="GYV66" s="96"/>
      <c r="GYW66" s="96"/>
      <c r="GYX66" s="96"/>
      <c r="GYY66" s="96"/>
      <c r="GYZ66" s="96"/>
      <c r="GZA66" s="96"/>
      <c r="GZB66" s="96"/>
      <c r="GZC66" s="96"/>
      <c r="GZD66" s="96"/>
      <c r="GZE66" s="96"/>
      <c r="GZF66" s="96"/>
      <c r="GZG66" s="96"/>
      <c r="GZH66" s="96"/>
      <c r="GZI66" s="96"/>
      <c r="GZJ66" s="96"/>
      <c r="GZK66" s="96"/>
      <c r="GZL66" s="96"/>
      <c r="GZM66" s="96"/>
      <c r="GZN66" s="83"/>
      <c r="GZO66" s="97"/>
      <c r="GZP66" s="90"/>
      <c r="GZQ66" s="91"/>
      <c r="GZR66" s="103"/>
      <c r="GZS66" s="104"/>
      <c r="GZT66" s="105"/>
      <c r="GZU66" s="118"/>
      <c r="GZV66" s="96"/>
      <c r="GZW66" s="86"/>
      <c r="GZX66" s="96"/>
      <c r="GZY66" s="96"/>
      <c r="GZZ66" s="96"/>
      <c r="HAA66" s="96"/>
      <c r="HAB66" s="96"/>
      <c r="HAC66" s="96"/>
      <c r="HAD66" s="96"/>
      <c r="HAE66" s="96"/>
      <c r="HAF66" s="96"/>
      <c r="HAG66" s="96"/>
      <c r="HAH66" s="96"/>
      <c r="HAI66" s="96"/>
      <c r="HAJ66" s="96"/>
      <c r="HAK66" s="96"/>
      <c r="HAL66" s="96"/>
      <c r="HAM66" s="96"/>
      <c r="HAN66" s="96"/>
      <c r="HAO66" s="96"/>
      <c r="HAP66" s="96"/>
      <c r="HAQ66" s="96"/>
      <c r="HAR66" s="96"/>
      <c r="HAS66" s="83"/>
      <c r="HAT66" s="97"/>
      <c r="HAU66" s="90"/>
      <c r="HAV66" s="91"/>
      <c r="HAW66" s="103"/>
      <c r="HAX66" s="104"/>
      <c r="HAY66" s="105"/>
      <c r="HAZ66" s="118"/>
      <c r="HBA66" s="96"/>
      <c r="HBB66" s="86"/>
      <c r="HBC66" s="96"/>
      <c r="HBD66" s="96"/>
      <c r="HBE66" s="96"/>
      <c r="HBF66" s="96"/>
      <c r="HBG66" s="96"/>
      <c r="HBH66" s="96"/>
      <c r="HBI66" s="96"/>
      <c r="HBJ66" s="96"/>
      <c r="HBK66" s="96"/>
      <c r="HBL66" s="96"/>
      <c r="HBM66" s="96"/>
      <c r="HBN66" s="96"/>
      <c r="HBO66" s="96"/>
      <c r="HBP66" s="96"/>
      <c r="HBQ66" s="96"/>
      <c r="HBR66" s="96"/>
      <c r="HBS66" s="96"/>
      <c r="HBT66" s="96"/>
      <c r="HBU66" s="96"/>
      <c r="HBV66" s="96"/>
      <c r="HBW66" s="96"/>
      <c r="HBX66" s="83"/>
      <c r="HBY66" s="97"/>
      <c r="HBZ66" s="90"/>
      <c r="HCA66" s="91"/>
      <c r="HCB66" s="103"/>
      <c r="HCC66" s="104"/>
      <c r="HCD66" s="105"/>
      <c r="HCE66" s="118"/>
      <c r="HCF66" s="96"/>
      <c r="HCG66" s="86"/>
      <c r="HCH66" s="96"/>
      <c r="HCI66" s="96"/>
      <c r="HCJ66" s="96"/>
      <c r="HCK66" s="96"/>
      <c r="HCL66" s="96"/>
      <c r="HCM66" s="96"/>
      <c r="HCN66" s="96"/>
      <c r="HCO66" s="96"/>
      <c r="HCP66" s="96"/>
      <c r="HCQ66" s="96"/>
      <c r="HCR66" s="96"/>
      <c r="HCS66" s="96"/>
      <c r="HCT66" s="96"/>
      <c r="HCU66" s="96"/>
      <c r="HCV66" s="96"/>
      <c r="HCW66" s="96"/>
      <c r="HCX66" s="96"/>
      <c r="HCY66" s="96"/>
      <c r="HCZ66" s="96"/>
      <c r="HDA66" s="96"/>
      <c r="HDB66" s="96"/>
      <c r="HDC66" s="83"/>
      <c r="HDD66" s="97"/>
      <c r="HDE66" s="90"/>
      <c r="HDF66" s="91"/>
      <c r="HDG66" s="103"/>
      <c r="HDH66" s="104"/>
      <c r="HDI66" s="105"/>
      <c r="HDJ66" s="118"/>
      <c r="HDK66" s="96"/>
      <c r="HDL66" s="86"/>
      <c r="HDM66" s="96"/>
      <c r="HDN66" s="96"/>
      <c r="HDO66" s="96"/>
      <c r="HDP66" s="96"/>
      <c r="HDQ66" s="96"/>
      <c r="HDR66" s="96"/>
      <c r="HDS66" s="96"/>
      <c r="HDT66" s="96"/>
      <c r="HDU66" s="96"/>
      <c r="HDV66" s="96"/>
      <c r="HDW66" s="96"/>
      <c r="HDX66" s="96"/>
      <c r="HDY66" s="96"/>
      <c r="HDZ66" s="96"/>
      <c r="HEA66" s="96"/>
      <c r="HEB66" s="96"/>
      <c r="HEC66" s="96"/>
      <c r="HED66" s="96"/>
      <c r="HEE66" s="96"/>
      <c r="HEF66" s="96"/>
      <c r="HEG66" s="96"/>
      <c r="HEH66" s="83"/>
      <c r="HEI66" s="97"/>
      <c r="HEJ66" s="90"/>
      <c r="HEK66" s="91"/>
      <c r="HEL66" s="103"/>
      <c r="HEM66" s="104"/>
      <c r="HEN66" s="105"/>
      <c r="HEO66" s="118"/>
      <c r="HEP66" s="96"/>
      <c r="HEQ66" s="86"/>
      <c r="HER66" s="96"/>
      <c r="HES66" s="96"/>
      <c r="HET66" s="96"/>
      <c r="HEU66" s="96"/>
      <c r="HEV66" s="96"/>
      <c r="HEW66" s="96"/>
      <c r="HEX66" s="96"/>
      <c r="HEY66" s="96"/>
      <c r="HEZ66" s="96"/>
      <c r="HFA66" s="96"/>
      <c r="HFB66" s="96"/>
      <c r="HFC66" s="96"/>
      <c r="HFD66" s="96"/>
      <c r="HFE66" s="96"/>
      <c r="HFF66" s="96"/>
      <c r="HFG66" s="96"/>
      <c r="HFH66" s="96"/>
      <c r="HFI66" s="96"/>
      <c r="HFJ66" s="96"/>
      <c r="HFK66" s="96"/>
      <c r="HFL66" s="96"/>
      <c r="HFM66" s="83"/>
      <c r="HFN66" s="97"/>
      <c r="HFO66" s="90"/>
      <c r="HFP66" s="91"/>
      <c r="HFQ66" s="103"/>
      <c r="HFR66" s="104"/>
      <c r="HFS66" s="105"/>
      <c r="HFT66" s="118"/>
      <c r="HFU66" s="96"/>
      <c r="HFV66" s="86"/>
      <c r="HFW66" s="96"/>
      <c r="HFX66" s="96"/>
      <c r="HFY66" s="96"/>
      <c r="HFZ66" s="96"/>
      <c r="HGA66" s="96"/>
      <c r="HGB66" s="96"/>
      <c r="HGC66" s="96"/>
      <c r="HGD66" s="96"/>
      <c r="HGE66" s="96"/>
      <c r="HGF66" s="96"/>
      <c r="HGG66" s="96"/>
      <c r="HGH66" s="96"/>
      <c r="HGI66" s="96"/>
      <c r="HGJ66" s="96"/>
      <c r="HGK66" s="96"/>
      <c r="HGL66" s="96"/>
      <c r="HGM66" s="96"/>
      <c r="HGN66" s="96"/>
      <c r="HGO66" s="96"/>
      <c r="HGP66" s="96"/>
      <c r="HGQ66" s="96"/>
      <c r="HGR66" s="83"/>
      <c r="HGS66" s="97"/>
      <c r="HGT66" s="90"/>
      <c r="HGU66" s="91"/>
      <c r="HGV66" s="103"/>
      <c r="HGW66" s="104"/>
      <c r="HGX66" s="105"/>
      <c r="HGY66" s="118"/>
      <c r="HGZ66" s="96"/>
      <c r="HHA66" s="86"/>
      <c r="HHB66" s="96"/>
      <c r="HHC66" s="96"/>
      <c r="HHD66" s="96"/>
      <c r="HHE66" s="96"/>
      <c r="HHF66" s="96"/>
      <c r="HHG66" s="96"/>
      <c r="HHH66" s="96"/>
      <c r="HHI66" s="96"/>
      <c r="HHJ66" s="96"/>
      <c r="HHK66" s="96"/>
      <c r="HHL66" s="96"/>
      <c r="HHM66" s="96"/>
      <c r="HHN66" s="96"/>
      <c r="HHO66" s="96"/>
      <c r="HHP66" s="96"/>
      <c r="HHQ66" s="96"/>
      <c r="HHR66" s="96"/>
      <c r="HHS66" s="96"/>
      <c r="HHT66" s="96"/>
      <c r="HHU66" s="96"/>
      <c r="HHV66" s="96"/>
      <c r="HHW66" s="83"/>
      <c r="HHX66" s="97"/>
      <c r="HHY66" s="90"/>
      <c r="HHZ66" s="91"/>
      <c r="HIA66" s="103"/>
      <c r="HIB66" s="104"/>
      <c r="HIC66" s="105"/>
      <c r="HID66" s="118"/>
      <c r="HIE66" s="96"/>
      <c r="HIF66" s="86"/>
      <c r="HIG66" s="96"/>
      <c r="HIH66" s="96"/>
      <c r="HII66" s="96"/>
      <c r="HIJ66" s="96"/>
      <c r="HIK66" s="96"/>
      <c r="HIL66" s="96"/>
      <c r="HIM66" s="96"/>
      <c r="HIN66" s="96"/>
      <c r="HIO66" s="96"/>
      <c r="HIP66" s="96"/>
      <c r="HIQ66" s="96"/>
      <c r="HIR66" s="96"/>
      <c r="HIS66" s="96"/>
      <c r="HIT66" s="96"/>
      <c r="HIU66" s="96"/>
      <c r="HIV66" s="96"/>
      <c r="HIW66" s="96"/>
      <c r="HIX66" s="96"/>
      <c r="HIY66" s="96"/>
      <c r="HIZ66" s="96"/>
      <c r="HJA66" s="96"/>
      <c r="HJB66" s="83"/>
      <c r="HJC66" s="97"/>
      <c r="HJD66" s="90"/>
      <c r="HJE66" s="91"/>
      <c r="HJF66" s="103"/>
      <c r="HJG66" s="104"/>
      <c r="HJH66" s="105"/>
      <c r="HJI66" s="118"/>
      <c r="HJJ66" s="96"/>
      <c r="HJK66" s="86"/>
      <c r="HJL66" s="96"/>
      <c r="HJM66" s="96"/>
      <c r="HJN66" s="96"/>
      <c r="HJO66" s="96"/>
      <c r="HJP66" s="96"/>
      <c r="HJQ66" s="96"/>
      <c r="HJR66" s="96"/>
      <c r="HJS66" s="96"/>
      <c r="HJT66" s="96"/>
      <c r="HJU66" s="96"/>
      <c r="HJV66" s="96"/>
      <c r="HJW66" s="96"/>
      <c r="HJX66" s="96"/>
      <c r="HJY66" s="96"/>
      <c r="HJZ66" s="96"/>
      <c r="HKA66" s="96"/>
      <c r="HKB66" s="96"/>
      <c r="HKC66" s="96"/>
      <c r="HKD66" s="96"/>
      <c r="HKE66" s="96"/>
      <c r="HKF66" s="96"/>
      <c r="HKG66" s="83"/>
      <c r="HKH66" s="97"/>
      <c r="HKI66" s="90"/>
      <c r="HKJ66" s="91"/>
      <c r="HKK66" s="103"/>
      <c r="HKL66" s="104"/>
      <c r="HKM66" s="105"/>
      <c r="HKN66" s="118"/>
      <c r="HKO66" s="96"/>
      <c r="HKP66" s="86"/>
      <c r="HKQ66" s="96"/>
      <c r="HKR66" s="96"/>
      <c r="HKS66" s="96"/>
      <c r="HKT66" s="96"/>
      <c r="HKU66" s="96"/>
      <c r="HKV66" s="96"/>
      <c r="HKW66" s="96"/>
      <c r="HKX66" s="96"/>
      <c r="HKY66" s="96"/>
      <c r="HKZ66" s="96"/>
      <c r="HLA66" s="96"/>
      <c r="HLB66" s="96"/>
      <c r="HLC66" s="96"/>
      <c r="HLD66" s="96"/>
      <c r="HLE66" s="96"/>
      <c r="HLF66" s="96"/>
      <c r="HLG66" s="96"/>
      <c r="HLH66" s="96"/>
      <c r="HLI66" s="96"/>
      <c r="HLJ66" s="96"/>
      <c r="HLK66" s="96"/>
      <c r="HLL66" s="83"/>
      <c r="HLM66" s="97"/>
      <c r="HLN66" s="90"/>
      <c r="HLO66" s="91"/>
      <c r="HLP66" s="103"/>
      <c r="HLQ66" s="104"/>
      <c r="HLR66" s="105"/>
      <c r="HLS66" s="118"/>
      <c r="HLT66" s="96"/>
      <c r="HLU66" s="86"/>
      <c r="HLV66" s="96"/>
      <c r="HLW66" s="96"/>
      <c r="HLX66" s="96"/>
      <c r="HLY66" s="96"/>
      <c r="HLZ66" s="96"/>
      <c r="HMA66" s="96"/>
      <c r="HMB66" s="96"/>
      <c r="HMC66" s="96"/>
      <c r="HMD66" s="96"/>
      <c r="HME66" s="96"/>
      <c r="HMF66" s="96"/>
      <c r="HMG66" s="96"/>
      <c r="HMH66" s="96"/>
      <c r="HMI66" s="96"/>
      <c r="HMJ66" s="96"/>
      <c r="HMK66" s="96"/>
      <c r="HML66" s="96"/>
      <c r="HMM66" s="96"/>
      <c r="HMN66" s="96"/>
      <c r="HMO66" s="96"/>
      <c r="HMP66" s="96"/>
      <c r="HMQ66" s="83"/>
      <c r="HMR66" s="97"/>
      <c r="HMS66" s="90"/>
      <c r="HMT66" s="91"/>
      <c r="HMU66" s="103"/>
      <c r="HMV66" s="104"/>
      <c r="HMW66" s="105"/>
      <c r="HMX66" s="118"/>
      <c r="HMY66" s="96"/>
      <c r="HMZ66" s="86"/>
      <c r="HNA66" s="96"/>
      <c r="HNB66" s="96"/>
      <c r="HNC66" s="96"/>
      <c r="HND66" s="96"/>
      <c r="HNE66" s="96"/>
      <c r="HNF66" s="96"/>
      <c r="HNG66" s="96"/>
      <c r="HNH66" s="96"/>
      <c r="HNI66" s="96"/>
      <c r="HNJ66" s="96"/>
      <c r="HNK66" s="96"/>
      <c r="HNL66" s="96"/>
      <c r="HNM66" s="96"/>
      <c r="HNN66" s="96"/>
      <c r="HNO66" s="96"/>
      <c r="HNP66" s="96"/>
      <c r="HNQ66" s="96"/>
      <c r="HNR66" s="96"/>
      <c r="HNS66" s="96"/>
      <c r="HNT66" s="96"/>
      <c r="HNU66" s="96"/>
      <c r="HNV66" s="83"/>
      <c r="HNW66" s="97"/>
      <c r="HNX66" s="90"/>
      <c r="HNY66" s="91"/>
      <c r="HNZ66" s="103"/>
      <c r="HOA66" s="104"/>
      <c r="HOB66" s="105"/>
      <c r="HOC66" s="118"/>
      <c r="HOD66" s="96"/>
      <c r="HOE66" s="86"/>
      <c r="HOF66" s="96"/>
      <c r="HOG66" s="96"/>
      <c r="HOH66" s="96"/>
      <c r="HOI66" s="96"/>
      <c r="HOJ66" s="96"/>
      <c r="HOK66" s="96"/>
      <c r="HOL66" s="96"/>
      <c r="HOM66" s="96"/>
      <c r="HON66" s="96"/>
      <c r="HOO66" s="96"/>
      <c r="HOP66" s="96"/>
      <c r="HOQ66" s="96"/>
      <c r="HOR66" s="96"/>
      <c r="HOS66" s="96"/>
      <c r="HOT66" s="96"/>
      <c r="HOU66" s="96"/>
      <c r="HOV66" s="96"/>
      <c r="HOW66" s="96"/>
      <c r="HOX66" s="96"/>
      <c r="HOY66" s="96"/>
      <c r="HOZ66" s="96"/>
      <c r="HPA66" s="83"/>
      <c r="HPB66" s="97"/>
      <c r="HPC66" s="90"/>
      <c r="HPD66" s="91"/>
      <c r="HPE66" s="103"/>
      <c r="HPF66" s="104"/>
      <c r="HPG66" s="105"/>
      <c r="HPH66" s="118"/>
      <c r="HPI66" s="96"/>
      <c r="HPJ66" s="86"/>
      <c r="HPK66" s="96"/>
      <c r="HPL66" s="96"/>
      <c r="HPM66" s="96"/>
      <c r="HPN66" s="96"/>
      <c r="HPO66" s="96"/>
      <c r="HPP66" s="96"/>
      <c r="HPQ66" s="96"/>
      <c r="HPR66" s="96"/>
      <c r="HPS66" s="96"/>
      <c r="HPT66" s="96"/>
      <c r="HPU66" s="96"/>
      <c r="HPV66" s="96"/>
      <c r="HPW66" s="96"/>
      <c r="HPX66" s="96"/>
      <c r="HPY66" s="96"/>
      <c r="HPZ66" s="96"/>
      <c r="HQA66" s="96"/>
      <c r="HQB66" s="96"/>
      <c r="HQC66" s="96"/>
      <c r="HQD66" s="96"/>
      <c r="HQE66" s="96"/>
      <c r="HQF66" s="83"/>
      <c r="HQG66" s="97"/>
      <c r="HQH66" s="90"/>
      <c r="HQI66" s="91"/>
      <c r="HQJ66" s="103"/>
      <c r="HQK66" s="104"/>
      <c r="HQL66" s="105"/>
      <c r="HQM66" s="118"/>
      <c r="HQN66" s="96"/>
      <c r="HQO66" s="86"/>
      <c r="HQP66" s="96"/>
      <c r="HQQ66" s="96"/>
      <c r="HQR66" s="96"/>
      <c r="HQS66" s="96"/>
      <c r="HQT66" s="96"/>
      <c r="HQU66" s="96"/>
      <c r="HQV66" s="96"/>
      <c r="HQW66" s="96"/>
      <c r="HQX66" s="96"/>
      <c r="HQY66" s="96"/>
      <c r="HQZ66" s="96"/>
      <c r="HRA66" s="96"/>
      <c r="HRB66" s="96"/>
      <c r="HRC66" s="96"/>
      <c r="HRD66" s="96"/>
      <c r="HRE66" s="96"/>
      <c r="HRF66" s="96"/>
      <c r="HRG66" s="96"/>
      <c r="HRH66" s="96"/>
      <c r="HRI66" s="96"/>
      <c r="HRJ66" s="96"/>
      <c r="HRK66" s="83"/>
      <c r="HRL66" s="97"/>
      <c r="HRM66" s="90"/>
      <c r="HRN66" s="91"/>
      <c r="HRO66" s="103"/>
      <c r="HRP66" s="104"/>
      <c r="HRQ66" s="105"/>
      <c r="HRR66" s="118"/>
      <c r="HRS66" s="96"/>
      <c r="HRT66" s="86"/>
      <c r="HRU66" s="96"/>
      <c r="HRV66" s="96"/>
      <c r="HRW66" s="96"/>
      <c r="HRX66" s="96"/>
      <c r="HRY66" s="96"/>
      <c r="HRZ66" s="96"/>
      <c r="HSA66" s="96"/>
      <c r="HSB66" s="96"/>
      <c r="HSC66" s="96"/>
      <c r="HSD66" s="96"/>
      <c r="HSE66" s="96"/>
      <c r="HSF66" s="96"/>
      <c r="HSG66" s="96"/>
      <c r="HSH66" s="96"/>
      <c r="HSI66" s="96"/>
      <c r="HSJ66" s="96"/>
      <c r="HSK66" s="96"/>
      <c r="HSL66" s="96"/>
      <c r="HSM66" s="96"/>
      <c r="HSN66" s="96"/>
      <c r="HSO66" s="96"/>
      <c r="HSP66" s="83"/>
      <c r="HSQ66" s="97"/>
      <c r="HSR66" s="90"/>
      <c r="HSS66" s="91"/>
      <c r="HST66" s="103"/>
      <c r="HSU66" s="104"/>
      <c r="HSV66" s="105"/>
      <c r="HSW66" s="118"/>
      <c r="HSX66" s="96"/>
      <c r="HSY66" s="86"/>
      <c r="HSZ66" s="96"/>
      <c r="HTA66" s="96"/>
      <c r="HTB66" s="96"/>
      <c r="HTC66" s="96"/>
      <c r="HTD66" s="96"/>
      <c r="HTE66" s="96"/>
      <c r="HTF66" s="96"/>
      <c r="HTG66" s="96"/>
      <c r="HTH66" s="96"/>
      <c r="HTI66" s="96"/>
      <c r="HTJ66" s="96"/>
      <c r="HTK66" s="96"/>
      <c r="HTL66" s="96"/>
      <c r="HTM66" s="96"/>
      <c r="HTN66" s="96"/>
      <c r="HTO66" s="96"/>
      <c r="HTP66" s="96"/>
      <c r="HTQ66" s="96"/>
      <c r="HTR66" s="96"/>
      <c r="HTS66" s="96"/>
      <c r="HTT66" s="96"/>
      <c r="HTU66" s="83"/>
      <c r="HTV66" s="97"/>
      <c r="HTW66" s="90"/>
      <c r="HTX66" s="91"/>
      <c r="HTY66" s="103"/>
      <c r="HTZ66" s="104"/>
      <c r="HUA66" s="105"/>
      <c r="HUB66" s="118"/>
      <c r="HUC66" s="96"/>
      <c r="HUD66" s="86"/>
      <c r="HUE66" s="96"/>
      <c r="HUF66" s="96"/>
      <c r="HUG66" s="96"/>
      <c r="HUH66" s="96"/>
      <c r="HUI66" s="96"/>
      <c r="HUJ66" s="96"/>
      <c r="HUK66" s="96"/>
      <c r="HUL66" s="96"/>
      <c r="HUM66" s="96"/>
      <c r="HUN66" s="96"/>
      <c r="HUO66" s="96"/>
      <c r="HUP66" s="96"/>
      <c r="HUQ66" s="96"/>
      <c r="HUR66" s="96"/>
      <c r="HUS66" s="96"/>
      <c r="HUT66" s="96"/>
      <c r="HUU66" s="96"/>
      <c r="HUV66" s="96"/>
      <c r="HUW66" s="96"/>
      <c r="HUX66" s="96"/>
      <c r="HUY66" s="96"/>
      <c r="HUZ66" s="83"/>
      <c r="HVA66" s="97"/>
      <c r="HVB66" s="90"/>
      <c r="HVC66" s="91"/>
      <c r="HVD66" s="103"/>
      <c r="HVE66" s="104"/>
      <c r="HVF66" s="105"/>
      <c r="HVG66" s="118"/>
      <c r="HVH66" s="96"/>
      <c r="HVI66" s="86"/>
      <c r="HVJ66" s="96"/>
      <c r="HVK66" s="96"/>
      <c r="HVL66" s="96"/>
      <c r="HVM66" s="96"/>
      <c r="HVN66" s="96"/>
      <c r="HVO66" s="96"/>
      <c r="HVP66" s="96"/>
      <c r="HVQ66" s="96"/>
      <c r="HVR66" s="96"/>
      <c r="HVS66" s="96"/>
      <c r="HVT66" s="96"/>
      <c r="HVU66" s="96"/>
      <c r="HVV66" s="96"/>
      <c r="HVW66" s="96"/>
      <c r="HVX66" s="96"/>
      <c r="HVY66" s="96"/>
      <c r="HVZ66" s="96"/>
      <c r="HWA66" s="96"/>
      <c r="HWB66" s="96"/>
      <c r="HWC66" s="96"/>
      <c r="HWD66" s="96"/>
      <c r="HWE66" s="83"/>
      <c r="HWF66" s="97"/>
      <c r="HWG66" s="90"/>
      <c r="HWH66" s="91"/>
      <c r="HWI66" s="103"/>
      <c r="HWJ66" s="104"/>
      <c r="HWK66" s="105"/>
      <c r="HWL66" s="118"/>
      <c r="HWM66" s="96"/>
      <c r="HWN66" s="86"/>
      <c r="HWO66" s="96"/>
      <c r="HWP66" s="96"/>
      <c r="HWQ66" s="96"/>
      <c r="HWR66" s="96"/>
      <c r="HWS66" s="96"/>
      <c r="HWT66" s="96"/>
      <c r="HWU66" s="96"/>
      <c r="HWV66" s="96"/>
      <c r="HWW66" s="96"/>
      <c r="HWX66" s="96"/>
      <c r="HWY66" s="96"/>
      <c r="HWZ66" s="96"/>
      <c r="HXA66" s="96"/>
      <c r="HXB66" s="96"/>
      <c r="HXC66" s="96"/>
      <c r="HXD66" s="96"/>
      <c r="HXE66" s="96"/>
      <c r="HXF66" s="96"/>
      <c r="HXG66" s="96"/>
      <c r="HXH66" s="96"/>
      <c r="HXI66" s="96"/>
      <c r="HXJ66" s="83"/>
      <c r="HXK66" s="97"/>
      <c r="HXL66" s="90"/>
      <c r="HXM66" s="91"/>
      <c r="HXN66" s="103"/>
      <c r="HXO66" s="104"/>
      <c r="HXP66" s="105"/>
      <c r="HXQ66" s="118"/>
      <c r="HXR66" s="96"/>
      <c r="HXS66" s="86"/>
      <c r="HXT66" s="96"/>
      <c r="HXU66" s="96"/>
      <c r="HXV66" s="96"/>
      <c r="HXW66" s="96"/>
      <c r="HXX66" s="96"/>
      <c r="HXY66" s="96"/>
      <c r="HXZ66" s="96"/>
      <c r="HYA66" s="96"/>
      <c r="HYB66" s="96"/>
      <c r="HYC66" s="96"/>
      <c r="HYD66" s="96"/>
      <c r="HYE66" s="96"/>
      <c r="HYF66" s="96"/>
      <c r="HYG66" s="96"/>
      <c r="HYH66" s="96"/>
      <c r="HYI66" s="96"/>
      <c r="HYJ66" s="96"/>
      <c r="HYK66" s="96"/>
      <c r="HYL66" s="96"/>
      <c r="HYM66" s="96"/>
      <c r="HYN66" s="96"/>
      <c r="HYO66" s="83"/>
      <c r="HYP66" s="97"/>
      <c r="HYQ66" s="90"/>
      <c r="HYR66" s="91"/>
      <c r="HYS66" s="103"/>
      <c r="HYT66" s="104"/>
      <c r="HYU66" s="105"/>
      <c r="HYV66" s="118"/>
      <c r="HYW66" s="96"/>
      <c r="HYX66" s="86"/>
      <c r="HYY66" s="96"/>
      <c r="HYZ66" s="96"/>
      <c r="HZA66" s="96"/>
      <c r="HZB66" s="96"/>
      <c r="HZC66" s="96"/>
      <c r="HZD66" s="96"/>
      <c r="HZE66" s="96"/>
      <c r="HZF66" s="96"/>
      <c r="HZG66" s="96"/>
      <c r="HZH66" s="96"/>
      <c r="HZI66" s="96"/>
      <c r="HZJ66" s="96"/>
      <c r="HZK66" s="96"/>
      <c r="HZL66" s="96"/>
      <c r="HZM66" s="96"/>
      <c r="HZN66" s="96"/>
      <c r="HZO66" s="96"/>
      <c r="HZP66" s="96"/>
      <c r="HZQ66" s="96"/>
      <c r="HZR66" s="96"/>
      <c r="HZS66" s="96"/>
      <c r="HZT66" s="83"/>
      <c r="HZU66" s="97"/>
      <c r="HZV66" s="90"/>
      <c r="HZW66" s="91"/>
      <c r="HZX66" s="103"/>
      <c r="HZY66" s="104"/>
      <c r="HZZ66" s="105"/>
      <c r="IAA66" s="118"/>
      <c r="IAB66" s="96"/>
      <c r="IAC66" s="86"/>
      <c r="IAD66" s="96"/>
      <c r="IAE66" s="96"/>
      <c r="IAF66" s="96"/>
      <c r="IAG66" s="96"/>
      <c r="IAH66" s="96"/>
      <c r="IAI66" s="96"/>
      <c r="IAJ66" s="96"/>
      <c r="IAK66" s="96"/>
      <c r="IAL66" s="96"/>
      <c r="IAM66" s="96"/>
      <c r="IAN66" s="96"/>
      <c r="IAO66" s="96"/>
      <c r="IAP66" s="96"/>
      <c r="IAQ66" s="96"/>
      <c r="IAR66" s="96"/>
      <c r="IAS66" s="96"/>
      <c r="IAT66" s="96"/>
      <c r="IAU66" s="96"/>
      <c r="IAV66" s="96"/>
      <c r="IAW66" s="96"/>
      <c r="IAX66" s="96"/>
      <c r="IAY66" s="83"/>
      <c r="IAZ66" s="97"/>
      <c r="IBA66" s="90"/>
      <c r="IBB66" s="91"/>
      <c r="IBC66" s="103"/>
      <c r="IBD66" s="104"/>
      <c r="IBE66" s="105"/>
      <c r="IBF66" s="118"/>
      <c r="IBG66" s="96"/>
      <c r="IBH66" s="86"/>
      <c r="IBI66" s="96"/>
      <c r="IBJ66" s="96"/>
      <c r="IBK66" s="96"/>
      <c r="IBL66" s="96"/>
      <c r="IBM66" s="96"/>
      <c r="IBN66" s="96"/>
      <c r="IBO66" s="96"/>
      <c r="IBP66" s="96"/>
      <c r="IBQ66" s="96"/>
      <c r="IBR66" s="96"/>
      <c r="IBS66" s="96"/>
      <c r="IBT66" s="96"/>
      <c r="IBU66" s="96"/>
      <c r="IBV66" s="96"/>
      <c r="IBW66" s="96"/>
      <c r="IBX66" s="96"/>
      <c r="IBY66" s="96"/>
      <c r="IBZ66" s="96"/>
      <c r="ICA66" s="96"/>
      <c r="ICB66" s="96"/>
      <c r="ICC66" s="96"/>
      <c r="ICD66" s="83"/>
      <c r="ICE66" s="97"/>
      <c r="ICF66" s="90"/>
      <c r="ICG66" s="91"/>
      <c r="ICH66" s="103"/>
      <c r="ICI66" s="104"/>
      <c r="ICJ66" s="105"/>
      <c r="ICK66" s="118"/>
      <c r="ICL66" s="96"/>
      <c r="ICM66" s="86"/>
      <c r="ICN66" s="96"/>
      <c r="ICO66" s="96"/>
      <c r="ICP66" s="96"/>
      <c r="ICQ66" s="96"/>
      <c r="ICR66" s="96"/>
      <c r="ICS66" s="96"/>
      <c r="ICT66" s="96"/>
      <c r="ICU66" s="96"/>
      <c r="ICV66" s="96"/>
      <c r="ICW66" s="96"/>
      <c r="ICX66" s="96"/>
      <c r="ICY66" s="96"/>
      <c r="ICZ66" s="96"/>
      <c r="IDA66" s="96"/>
      <c r="IDB66" s="96"/>
      <c r="IDC66" s="96"/>
      <c r="IDD66" s="96"/>
      <c r="IDE66" s="96"/>
      <c r="IDF66" s="96"/>
      <c r="IDG66" s="96"/>
      <c r="IDH66" s="96"/>
      <c r="IDI66" s="83"/>
      <c r="IDJ66" s="97"/>
      <c r="IDK66" s="90"/>
      <c r="IDL66" s="91"/>
      <c r="IDM66" s="103"/>
      <c r="IDN66" s="104"/>
      <c r="IDO66" s="105"/>
      <c r="IDP66" s="118"/>
      <c r="IDQ66" s="96"/>
      <c r="IDR66" s="86"/>
      <c r="IDS66" s="96"/>
      <c r="IDT66" s="96"/>
      <c r="IDU66" s="96"/>
      <c r="IDV66" s="96"/>
      <c r="IDW66" s="96"/>
      <c r="IDX66" s="96"/>
      <c r="IDY66" s="96"/>
      <c r="IDZ66" s="96"/>
      <c r="IEA66" s="96"/>
      <c r="IEB66" s="96"/>
      <c r="IEC66" s="96"/>
      <c r="IED66" s="96"/>
      <c r="IEE66" s="96"/>
      <c r="IEF66" s="96"/>
      <c r="IEG66" s="96"/>
      <c r="IEH66" s="96"/>
      <c r="IEI66" s="96"/>
      <c r="IEJ66" s="96"/>
      <c r="IEK66" s="96"/>
      <c r="IEL66" s="96"/>
      <c r="IEM66" s="96"/>
      <c r="IEN66" s="83"/>
      <c r="IEO66" s="97"/>
      <c r="IEP66" s="90"/>
      <c r="IEQ66" s="91"/>
      <c r="IER66" s="103"/>
      <c r="IES66" s="104"/>
      <c r="IET66" s="105"/>
      <c r="IEU66" s="118"/>
      <c r="IEV66" s="96"/>
      <c r="IEW66" s="86"/>
      <c r="IEX66" s="96"/>
      <c r="IEY66" s="96"/>
      <c r="IEZ66" s="96"/>
      <c r="IFA66" s="96"/>
      <c r="IFB66" s="96"/>
      <c r="IFC66" s="96"/>
      <c r="IFD66" s="96"/>
      <c r="IFE66" s="96"/>
      <c r="IFF66" s="96"/>
      <c r="IFG66" s="96"/>
      <c r="IFH66" s="96"/>
      <c r="IFI66" s="96"/>
      <c r="IFJ66" s="96"/>
      <c r="IFK66" s="96"/>
      <c r="IFL66" s="96"/>
      <c r="IFM66" s="96"/>
      <c r="IFN66" s="96"/>
      <c r="IFO66" s="96"/>
      <c r="IFP66" s="96"/>
      <c r="IFQ66" s="96"/>
      <c r="IFR66" s="96"/>
      <c r="IFS66" s="83"/>
      <c r="IFT66" s="97"/>
      <c r="IFU66" s="90"/>
      <c r="IFV66" s="91"/>
      <c r="IFW66" s="103"/>
      <c r="IFX66" s="104"/>
      <c r="IFY66" s="105"/>
      <c r="IFZ66" s="118"/>
      <c r="IGA66" s="96"/>
      <c r="IGB66" s="86"/>
      <c r="IGC66" s="96"/>
      <c r="IGD66" s="96"/>
      <c r="IGE66" s="96"/>
      <c r="IGF66" s="96"/>
      <c r="IGG66" s="96"/>
      <c r="IGH66" s="96"/>
      <c r="IGI66" s="96"/>
      <c r="IGJ66" s="96"/>
      <c r="IGK66" s="96"/>
      <c r="IGL66" s="96"/>
      <c r="IGM66" s="96"/>
      <c r="IGN66" s="96"/>
      <c r="IGO66" s="96"/>
      <c r="IGP66" s="96"/>
      <c r="IGQ66" s="96"/>
      <c r="IGR66" s="96"/>
      <c r="IGS66" s="96"/>
      <c r="IGT66" s="96"/>
      <c r="IGU66" s="96"/>
      <c r="IGV66" s="96"/>
      <c r="IGW66" s="96"/>
      <c r="IGX66" s="83"/>
      <c r="IGY66" s="97"/>
      <c r="IGZ66" s="90"/>
      <c r="IHA66" s="91"/>
      <c r="IHB66" s="103"/>
      <c r="IHC66" s="104"/>
      <c r="IHD66" s="105"/>
      <c r="IHE66" s="118"/>
      <c r="IHF66" s="96"/>
      <c r="IHG66" s="86"/>
      <c r="IHH66" s="96"/>
      <c r="IHI66" s="96"/>
      <c r="IHJ66" s="96"/>
      <c r="IHK66" s="96"/>
      <c r="IHL66" s="96"/>
      <c r="IHM66" s="96"/>
      <c r="IHN66" s="96"/>
      <c r="IHO66" s="96"/>
      <c r="IHP66" s="96"/>
      <c r="IHQ66" s="96"/>
      <c r="IHR66" s="96"/>
      <c r="IHS66" s="96"/>
      <c r="IHT66" s="96"/>
      <c r="IHU66" s="96"/>
      <c r="IHV66" s="96"/>
      <c r="IHW66" s="96"/>
      <c r="IHX66" s="96"/>
      <c r="IHY66" s="96"/>
      <c r="IHZ66" s="96"/>
      <c r="IIA66" s="96"/>
      <c r="IIB66" s="96"/>
      <c r="IIC66" s="83"/>
      <c r="IID66" s="97"/>
      <c r="IIE66" s="90"/>
      <c r="IIF66" s="91"/>
      <c r="IIG66" s="103"/>
      <c r="IIH66" s="104"/>
      <c r="III66" s="105"/>
      <c r="IIJ66" s="118"/>
      <c r="IIK66" s="96"/>
      <c r="IIL66" s="86"/>
      <c r="IIM66" s="96"/>
      <c r="IIN66" s="96"/>
      <c r="IIO66" s="96"/>
      <c r="IIP66" s="96"/>
      <c r="IIQ66" s="96"/>
      <c r="IIR66" s="96"/>
      <c r="IIS66" s="96"/>
      <c r="IIT66" s="96"/>
      <c r="IIU66" s="96"/>
      <c r="IIV66" s="96"/>
      <c r="IIW66" s="96"/>
      <c r="IIX66" s="96"/>
      <c r="IIY66" s="96"/>
      <c r="IIZ66" s="96"/>
      <c r="IJA66" s="96"/>
      <c r="IJB66" s="96"/>
      <c r="IJC66" s="96"/>
      <c r="IJD66" s="96"/>
      <c r="IJE66" s="96"/>
      <c r="IJF66" s="96"/>
      <c r="IJG66" s="96"/>
      <c r="IJH66" s="83"/>
      <c r="IJI66" s="97"/>
      <c r="IJJ66" s="90"/>
      <c r="IJK66" s="91"/>
      <c r="IJL66" s="103"/>
      <c r="IJM66" s="104"/>
      <c r="IJN66" s="105"/>
      <c r="IJO66" s="118"/>
      <c r="IJP66" s="96"/>
      <c r="IJQ66" s="86"/>
      <c r="IJR66" s="96"/>
      <c r="IJS66" s="96"/>
      <c r="IJT66" s="96"/>
      <c r="IJU66" s="96"/>
      <c r="IJV66" s="96"/>
      <c r="IJW66" s="96"/>
      <c r="IJX66" s="96"/>
      <c r="IJY66" s="96"/>
      <c r="IJZ66" s="96"/>
      <c r="IKA66" s="96"/>
      <c r="IKB66" s="96"/>
      <c r="IKC66" s="96"/>
      <c r="IKD66" s="96"/>
      <c r="IKE66" s="96"/>
      <c r="IKF66" s="96"/>
      <c r="IKG66" s="96"/>
      <c r="IKH66" s="96"/>
      <c r="IKI66" s="96"/>
      <c r="IKJ66" s="96"/>
      <c r="IKK66" s="96"/>
      <c r="IKL66" s="96"/>
      <c r="IKM66" s="83"/>
      <c r="IKN66" s="97"/>
      <c r="IKO66" s="90"/>
      <c r="IKP66" s="91"/>
      <c r="IKQ66" s="103"/>
      <c r="IKR66" s="104"/>
      <c r="IKS66" s="105"/>
      <c r="IKT66" s="118"/>
      <c r="IKU66" s="96"/>
      <c r="IKV66" s="86"/>
      <c r="IKW66" s="96"/>
      <c r="IKX66" s="96"/>
      <c r="IKY66" s="96"/>
      <c r="IKZ66" s="96"/>
      <c r="ILA66" s="96"/>
      <c r="ILB66" s="96"/>
      <c r="ILC66" s="96"/>
      <c r="ILD66" s="96"/>
      <c r="ILE66" s="96"/>
      <c r="ILF66" s="96"/>
      <c r="ILG66" s="96"/>
      <c r="ILH66" s="96"/>
      <c r="ILI66" s="96"/>
      <c r="ILJ66" s="96"/>
      <c r="ILK66" s="96"/>
      <c r="ILL66" s="96"/>
      <c r="ILM66" s="96"/>
      <c r="ILN66" s="96"/>
      <c r="ILO66" s="96"/>
      <c r="ILP66" s="96"/>
      <c r="ILQ66" s="96"/>
      <c r="ILR66" s="83"/>
      <c r="ILS66" s="97"/>
      <c r="ILT66" s="90"/>
      <c r="ILU66" s="91"/>
      <c r="ILV66" s="103"/>
      <c r="ILW66" s="104"/>
      <c r="ILX66" s="105"/>
      <c r="ILY66" s="118"/>
      <c r="ILZ66" s="96"/>
      <c r="IMA66" s="86"/>
      <c r="IMB66" s="96"/>
      <c r="IMC66" s="96"/>
      <c r="IMD66" s="96"/>
      <c r="IME66" s="96"/>
      <c r="IMF66" s="96"/>
      <c r="IMG66" s="96"/>
      <c r="IMH66" s="96"/>
      <c r="IMI66" s="96"/>
      <c r="IMJ66" s="96"/>
      <c r="IMK66" s="96"/>
      <c r="IML66" s="96"/>
      <c r="IMM66" s="96"/>
      <c r="IMN66" s="96"/>
      <c r="IMO66" s="96"/>
      <c r="IMP66" s="96"/>
      <c r="IMQ66" s="96"/>
      <c r="IMR66" s="96"/>
      <c r="IMS66" s="96"/>
      <c r="IMT66" s="96"/>
      <c r="IMU66" s="96"/>
      <c r="IMV66" s="96"/>
      <c r="IMW66" s="83"/>
      <c r="IMX66" s="97"/>
      <c r="IMY66" s="90"/>
      <c r="IMZ66" s="91"/>
      <c r="INA66" s="103"/>
      <c r="INB66" s="104"/>
      <c r="INC66" s="105"/>
      <c r="IND66" s="118"/>
      <c r="INE66" s="96"/>
      <c r="INF66" s="86"/>
      <c r="ING66" s="96"/>
      <c r="INH66" s="96"/>
      <c r="INI66" s="96"/>
      <c r="INJ66" s="96"/>
      <c r="INK66" s="96"/>
      <c r="INL66" s="96"/>
      <c r="INM66" s="96"/>
      <c r="INN66" s="96"/>
      <c r="INO66" s="96"/>
      <c r="INP66" s="96"/>
      <c r="INQ66" s="96"/>
      <c r="INR66" s="96"/>
      <c r="INS66" s="96"/>
      <c r="INT66" s="96"/>
      <c r="INU66" s="96"/>
      <c r="INV66" s="96"/>
      <c r="INW66" s="96"/>
      <c r="INX66" s="96"/>
      <c r="INY66" s="96"/>
      <c r="INZ66" s="96"/>
      <c r="IOA66" s="96"/>
      <c r="IOB66" s="83"/>
      <c r="IOC66" s="97"/>
      <c r="IOD66" s="90"/>
      <c r="IOE66" s="91"/>
      <c r="IOF66" s="103"/>
      <c r="IOG66" s="104"/>
      <c r="IOH66" s="105"/>
      <c r="IOI66" s="118"/>
      <c r="IOJ66" s="96"/>
      <c r="IOK66" s="86"/>
      <c r="IOL66" s="96"/>
      <c r="IOM66" s="96"/>
      <c r="ION66" s="96"/>
      <c r="IOO66" s="96"/>
      <c r="IOP66" s="96"/>
      <c r="IOQ66" s="96"/>
      <c r="IOR66" s="96"/>
      <c r="IOS66" s="96"/>
      <c r="IOT66" s="96"/>
      <c r="IOU66" s="96"/>
      <c r="IOV66" s="96"/>
      <c r="IOW66" s="96"/>
      <c r="IOX66" s="96"/>
      <c r="IOY66" s="96"/>
      <c r="IOZ66" s="96"/>
      <c r="IPA66" s="96"/>
      <c r="IPB66" s="96"/>
      <c r="IPC66" s="96"/>
      <c r="IPD66" s="96"/>
      <c r="IPE66" s="96"/>
      <c r="IPF66" s="96"/>
      <c r="IPG66" s="83"/>
      <c r="IPH66" s="97"/>
      <c r="IPI66" s="90"/>
      <c r="IPJ66" s="91"/>
      <c r="IPK66" s="103"/>
      <c r="IPL66" s="104"/>
      <c r="IPM66" s="105"/>
      <c r="IPN66" s="118"/>
      <c r="IPO66" s="96"/>
      <c r="IPP66" s="86"/>
      <c r="IPQ66" s="96"/>
      <c r="IPR66" s="96"/>
      <c r="IPS66" s="96"/>
      <c r="IPT66" s="96"/>
      <c r="IPU66" s="96"/>
      <c r="IPV66" s="96"/>
      <c r="IPW66" s="96"/>
      <c r="IPX66" s="96"/>
      <c r="IPY66" s="96"/>
      <c r="IPZ66" s="96"/>
      <c r="IQA66" s="96"/>
      <c r="IQB66" s="96"/>
      <c r="IQC66" s="96"/>
      <c r="IQD66" s="96"/>
      <c r="IQE66" s="96"/>
      <c r="IQF66" s="96"/>
      <c r="IQG66" s="96"/>
      <c r="IQH66" s="96"/>
      <c r="IQI66" s="96"/>
      <c r="IQJ66" s="96"/>
      <c r="IQK66" s="96"/>
      <c r="IQL66" s="83"/>
      <c r="IQM66" s="97"/>
      <c r="IQN66" s="90"/>
      <c r="IQO66" s="91"/>
      <c r="IQP66" s="103"/>
      <c r="IQQ66" s="104"/>
      <c r="IQR66" s="105"/>
      <c r="IQS66" s="118"/>
      <c r="IQT66" s="96"/>
      <c r="IQU66" s="86"/>
      <c r="IQV66" s="96"/>
      <c r="IQW66" s="96"/>
      <c r="IQX66" s="96"/>
      <c r="IQY66" s="96"/>
      <c r="IQZ66" s="96"/>
      <c r="IRA66" s="96"/>
      <c r="IRB66" s="96"/>
      <c r="IRC66" s="96"/>
      <c r="IRD66" s="96"/>
      <c r="IRE66" s="96"/>
      <c r="IRF66" s="96"/>
      <c r="IRG66" s="96"/>
      <c r="IRH66" s="96"/>
      <c r="IRI66" s="96"/>
      <c r="IRJ66" s="96"/>
      <c r="IRK66" s="96"/>
      <c r="IRL66" s="96"/>
      <c r="IRM66" s="96"/>
      <c r="IRN66" s="96"/>
      <c r="IRO66" s="96"/>
      <c r="IRP66" s="96"/>
      <c r="IRQ66" s="83"/>
      <c r="IRR66" s="97"/>
      <c r="IRS66" s="90"/>
      <c r="IRT66" s="91"/>
      <c r="IRU66" s="103"/>
      <c r="IRV66" s="104"/>
      <c r="IRW66" s="105"/>
      <c r="IRX66" s="118"/>
      <c r="IRY66" s="96"/>
      <c r="IRZ66" s="86"/>
      <c r="ISA66" s="96"/>
      <c r="ISB66" s="96"/>
      <c r="ISC66" s="96"/>
      <c r="ISD66" s="96"/>
      <c r="ISE66" s="96"/>
      <c r="ISF66" s="96"/>
      <c r="ISG66" s="96"/>
      <c r="ISH66" s="96"/>
      <c r="ISI66" s="96"/>
      <c r="ISJ66" s="96"/>
      <c r="ISK66" s="96"/>
      <c r="ISL66" s="96"/>
      <c r="ISM66" s="96"/>
      <c r="ISN66" s="96"/>
      <c r="ISO66" s="96"/>
      <c r="ISP66" s="96"/>
      <c r="ISQ66" s="96"/>
      <c r="ISR66" s="96"/>
      <c r="ISS66" s="96"/>
      <c r="IST66" s="96"/>
      <c r="ISU66" s="96"/>
      <c r="ISV66" s="83"/>
      <c r="ISW66" s="97"/>
      <c r="ISX66" s="90"/>
      <c r="ISY66" s="91"/>
      <c r="ISZ66" s="103"/>
      <c r="ITA66" s="104"/>
      <c r="ITB66" s="105"/>
      <c r="ITC66" s="118"/>
      <c r="ITD66" s="96"/>
      <c r="ITE66" s="86"/>
      <c r="ITF66" s="96"/>
      <c r="ITG66" s="96"/>
      <c r="ITH66" s="96"/>
      <c r="ITI66" s="96"/>
      <c r="ITJ66" s="96"/>
      <c r="ITK66" s="96"/>
      <c r="ITL66" s="96"/>
      <c r="ITM66" s="96"/>
      <c r="ITN66" s="96"/>
      <c r="ITO66" s="96"/>
      <c r="ITP66" s="96"/>
      <c r="ITQ66" s="96"/>
      <c r="ITR66" s="96"/>
      <c r="ITS66" s="96"/>
      <c r="ITT66" s="96"/>
      <c r="ITU66" s="96"/>
      <c r="ITV66" s="96"/>
      <c r="ITW66" s="96"/>
      <c r="ITX66" s="96"/>
      <c r="ITY66" s="96"/>
      <c r="ITZ66" s="96"/>
      <c r="IUA66" s="83"/>
      <c r="IUB66" s="97"/>
      <c r="IUC66" s="90"/>
      <c r="IUD66" s="91"/>
      <c r="IUE66" s="103"/>
      <c r="IUF66" s="104"/>
      <c r="IUG66" s="105"/>
      <c r="IUH66" s="118"/>
      <c r="IUI66" s="96"/>
      <c r="IUJ66" s="86"/>
      <c r="IUK66" s="96"/>
      <c r="IUL66" s="96"/>
      <c r="IUM66" s="96"/>
      <c r="IUN66" s="96"/>
      <c r="IUO66" s="96"/>
      <c r="IUP66" s="96"/>
      <c r="IUQ66" s="96"/>
      <c r="IUR66" s="96"/>
      <c r="IUS66" s="96"/>
      <c r="IUT66" s="96"/>
      <c r="IUU66" s="96"/>
      <c r="IUV66" s="96"/>
      <c r="IUW66" s="96"/>
      <c r="IUX66" s="96"/>
      <c r="IUY66" s="96"/>
      <c r="IUZ66" s="96"/>
      <c r="IVA66" s="96"/>
      <c r="IVB66" s="96"/>
      <c r="IVC66" s="96"/>
      <c r="IVD66" s="96"/>
      <c r="IVE66" s="96"/>
      <c r="IVF66" s="83"/>
      <c r="IVG66" s="97"/>
      <c r="IVH66" s="90"/>
      <c r="IVI66" s="91"/>
      <c r="IVJ66" s="103"/>
      <c r="IVK66" s="104"/>
      <c r="IVL66" s="105"/>
      <c r="IVM66" s="118"/>
      <c r="IVN66" s="96"/>
      <c r="IVO66" s="86"/>
      <c r="IVP66" s="96"/>
      <c r="IVQ66" s="96"/>
      <c r="IVR66" s="96"/>
      <c r="IVS66" s="96"/>
      <c r="IVT66" s="96"/>
      <c r="IVU66" s="96"/>
      <c r="IVV66" s="96"/>
      <c r="IVW66" s="96"/>
      <c r="IVX66" s="96"/>
      <c r="IVY66" s="96"/>
      <c r="IVZ66" s="96"/>
      <c r="IWA66" s="96"/>
      <c r="IWB66" s="96"/>
      <c r="IWC66" s="96"/>
      <c r="IWD66" s="96"/>
      <c r="IWE66" s="96"/>
      <c r="IWF66" s="96"/>
      <c r="IWG66" s="96"/>
      <c r="IWH66" s="96"/>
      <c r="IWI66" s="96"/>
      <c r="IWJ66" s="96"/>
      <c r="IWK66" s="83"/>
      <c r="IWL66" s="97"/>
      <c r="IWM66" s="90"/>
      <c r="IWN66" s="91"/>
      <c r="IWO66" s="103"/>
      <c r="IWP66" s="104"/>
      <c r="IWQ66" s="105"/>
      <c r="IWR66" s="118"/>
      <c r="IWS66" s="96"/>
      <c r="IWT66" s="86"/>
      <c r="IWU66" s="96"/>
      <c r="IWV66" s="96"/>
      <c r="IWW66" s="96"/>
      <c r="IWX66" s="96"/>
      <c r="IWY66" s="96"/>
      <c r="IWZ66" s="96"/>
      <c r="IXA66" s="96"/>
      <c r="IXB66" s="96"/>
      <c r="IXC66" s="96"/>
      <c r="IXD66" s="96"/>
      <c r="IXE66" s="96"/>
      <c r="IXF66" s="96"/>
      <c r="IXG66" s="96"/>
      <c r="IXH66" s="96"/>
      <c r="IXI66" s="96"/>
      <c r="IXJ66" s="96"/>
      <c r="IXK66" s="96"/>
      <c r="IXL66" s="96"/>
      <c r="IXM66" s="96"/>
      <c r="IXN66" s="96"/>
      <c r="IXO66" s="96"/>
      <c r="IXP66" s="83"/>
      <c r="IXQ66" s="97"/>
      <c r="IXR66" s="90"/>
      <c r="IXS66" s="91"/>
      <c r="IXT66" s="103"/>
      <c r="IXU66" s="104"/>
      <c r="IXV66" s="105"/>
      <c r="IXW66" s="118"/>
      <c r="IXX66" s="96"/>
      <c r="IXY66" s="86"/>
      <c r="IXZ66" s="96"/>
      <c r="IYA66" s="96"/>
      <c r="IYB66" s="96"/>
      <c r="IYC66" s="96"/>
      <c r="IYD66" s="96"/>
      <c r="IYE66" s="96"/>
      <c r="IYF66" s="96"/>
      <c r="IYG66" s="96"/>
      <c r="IYH66" s="96"/>
      <c r="IYI66" s="96"/>
      <c r="IYJ66" s="96"/>
      <c r="IYK66" s="96"/>
      <c r="IYL66" s="96"/>
      <c r="IYM66" s="96"/>
      <c r="IYN66" s="96"/>
      <c r="IYO66" s="96"/>
      <c r="IYP66" s="96"/>
      <c r="IYQ66" s="96"/>
      <c r="IYR66" s="96"/>
      <c r="IYS66" s="96"/>
      <c r="IYT66" s="96"/>
      <c r="IYU66" s="83"/>
      <c r="IYV66" s="97"/>
      <c r="IYW66" s="90"/>
      <c r="IYX66" s="91"/>
      <c r="IYY66" s="103"/>
      <c r="IYZ66" s="104"/>
      <c r="IZA66" s="105"/>
      <c r="IZB66" s="118"/>
      <c r="IZC66" s="96"/>
      <c r="IZD66" s="86"/>
      <c r="IZE66" s="96"/>
      <c r="IZF66" s="96"/>
      <c r="IZG66" s="96"/>
      <c r="IZH66" s="96"/>
      <c r="IZI66" s="96"/>
      <c r="IZJ66" s="96"/>
      <c r="IZK66" s="96"/>
      <c r="IZL66" s="96"/>
      <c r="IZM66" s="96"/>
      <c r="IZN66" s="96"/>
      <c r="IZO66" s="96"/>
      <c r="IZP66" s="96"/>
      <c r="IZQ66" s="96"/>
      <c r="IZR66" s="96"/>
      <c r="IZS66" s="96"/>
      <c r="IZT66" s="96"/>
      <c r="IZU66" s="96"/>
      <c r="IZV66" s="96"/>
      <c r="IZW66" s="96"/>
      <c r="IZX66" s="96"/>
      <c r="IZY66" s="96"/>
      <c r="IZZ66" s="83"/>
      <c r="JAA66" s="97"/>
      <c r="JAB66" s="90"/>
      <c r="JAC66" s="91"/>
      <c r="JAD66" s="103"/>
      <c r="JAE66" s="104"/>
      <c r="JAF66" s="105"/>
      <c r="JAG66" s="118"/>
      <c r="JAH66" s="96"/>
      <c r="JAI66" s="86"/>
      <c r="JAJ66" s="96"/>
      <c r="JAK66" s="96"/>
      <c r="JAL66" s="96"/>
      <c r="JAM66" s="96"/>
      <c r="JAN66" s="96"/>
      <c r="JAO66" s="96"/>
      <c r="JAP66" s="96"/>
      <c r="JAQ66" s="96"/>
      <c r="JAR66" s="96"/>
      <c r="JAS66" s="96"/>
      <c r="JAT66" s="96"/>
      <c r="JAU66" s="96"/>
      <c r="JAV66" s="96"/>
      <c r="JAW66" s="96"/>
      <c r="JAX66" s="96"/>
      <c r="JAY66" s="96"/>
      <c r="JAZ66" s="96"/>
      <c r="JBA66" s="96"/>
      <c r="JBB66" s="96"/>
      <c r="JBC66" s="96"/>
      <c r="JBD66" s="96"/>
      <c r="JBE66" s="83"/>
      <c r="JBF66" s="97"/>
      <c r="JBG66" s="90"/>
      <c r="JBH66" s="91"/>
      <c r="JBI66" s="103"/>
      <c r="JBJ66" s="104"/>
      <c r="JBK66" s="105"/>
      <c r="JBL66" s="118"/>
      <c r="JBM66" s="96"/>
      <c r="JBN66" s="86"/>
      <c r="JBO66" s="96"/>
      <c r="JBP66" s="96"/>
      <c r="JBQ66" s="96"/>
      <c r="JBR66" s="96"/>
      <c r="JBS66" s="96"/>
      <c r="JBT66" s="96"/>
      <c r="JBU66" s="96"/>
      <c r="JBV66" s="96"/>
      <c r="JBW66" s="96"/>
      <c r="JBX66" s="96"/>
      <c r="JBY66" s="96"/>
      <c r="JBZ66" s="96"/>
      <c r="JCA66" s="96"/>
      <c r="JCB66" s="96"/>
      <c r="JCC66" s="96"/>
      <c r="JCD66" s="96"/>
      <c r="JCE66" s="96"/>
      <c r="JCF66" s="96"/>
      <c r="JCG66" s="96"/>
      <c r="JCH66" s="96"/>
      <c r="JCI66" s="96"/>
      <c r="JCJ66" s="83"/>
      <c r="JCK66" s="97"/>
      <c r="JCL66" s="90"/>
      <c r="JCM66" s="91"/>
      <c r="JCN66" s="103"/>
      <c r="JCO66" s="104"/>
      <c r="JCP66" s="105"/>
      <c r="JCQ66" s="118"/>
      <c r="JCR66" s="96"/>
      <c r="JCS66" s="86"/>
      <c r="JCT66" s="96"/>
      <c r="JCU66" s="96"/>
      <c r="JCV66" s="96"/>
      <c r="JCW66" s="96"/>
      <c r="JCX66" s="96"/>
      <c r="JCY66" s="96"/>
      <c r="JCZ66" s="96"/>
      <c r="JDA66" s="96"/>
      <c r="JDB66" s="96"/>
      <c r="JDC66" s="96"/>
      <c r="JDD66" s="96"/>
      <c r="JDE66" s="96"/>
      <c r="JDF66" s="96"/>
      <c r="JDG66" s="96"/>
      <c r="JDH66" s="96"/>
      <c r="JDI66" s="96"/>
      <c r="JDJ66" s="96"/>
      <c r="JDK66" s="96"/>
      <c r="JDL66" s="96"/>
      <c r="JDM66" s="96"/>
      <c r="JDN66" s="96"/>
      <c r="JDO66" s="83"/>
      <c r="JDP66" s="97"/>
      <c r="JDQ66" s="90"/>
      <c r="JDR66" s="91"/>
      <c r="JDS66" s="103"/>
      <c r="JDT66" s="104"/>
      <c r="JDU66" s="105"/>
      <c r="JDV66" s="118"/>
      <c r="JDW66" s="96"/>
      <c r="JDX66" s="86"/>
      <c r="JDY66" s="96"/>
      <c r="JDZ66" s="96"/>
      <c r="JEA66" s="96"/>
      <c r="JEB66" s="96"/>
      <c r="JEC66" s="96"/>
      <c r="JED66" s="96"/>
      <c r="JEE66" s="96"/>
      <c r="JEF66" s="96"/>
      <c r="JEG66" s="96"/>
      <c r="JEH66" s="96"/>
      <c r="JEI66" s="96"/>
      <c r="JEJ66" s="96"/>
      <c r="JEK66" s="96"/>
      <c r="JEL66" s="96"/>
      <c r="JEM66" s="96"/>
      <c r="JEN66" s="96"/>
      <c r="JEO66" s="96"/>
      <c r="JEP66" s="96"/>
      <c r="JEQ66" s="96"/>
      <c r="JER66" s="96"/>
      <c r="JES66" s="96"/>
      <c r="JET66" s="83"/>
      <c r="JEU66" s="97"/>
      <c r="JEV66" s="90"/>
      <c r="JEW66" s="91"/>
      <c r="JEX66" s="103"/>
      <c r="JEY66" s="104"/>
      <c r="JEZ66" s="105"/>
      <c r="JFA66" s="118"/>
      <c r="JFB66" s="96"/>
      <c r="JFC66" s="86"/>
      <c r="JFD66" s="96"/>
      <c r="JFE66" s="96"/>
      <c r="JFF66" s="96"/>
      <c r="JFG66" s="96"/>
      <c r="JFH66" s="96"/>
      <c r="JFI66" s="96"/>
      <c r="JFJ66" s="96"/>
      <c r="JFK66" s="96"/>
      <c r="JFL66" s="96"/>
      <c r="JFM66" s="96"/>
      <c r="JFN66" s="96"/>
      <c r="JFO66" s="96"/>
      <c r="JFP66" s="96"/>
      <c r="JFQ66" s="96"/>
      <c r="JFR66" s="96"/>
      <c r="JFS66" s="96"/>
      <c r="JFT66" s="96"/>
      <c r="JFU66" s="96"/>
      <c r="JFV66" s="96"/>
      <c r="JFW66" s="96"/>
      <c r="JFX66" s="96"/>
      <c r="JFY66" s="83"/>
      <c r="JFZ66" s="97"/>
      <c r="JGA66" s="90"/>
      <c r="JGB66" s="91"/>
      <c r="JGC66" s="103"/>
      <c r="JGD66" s="104"/>
      <c r="JGE66" s="105"/>
      <c r="JGF66" s="118"/>
      <c r="JGG66" s="96"/>
      <c r="JGH66" s="86"/>
      <c r="JGI66" s="96"/>
      <c r="JGJ66" s="96"/>
      <c r="JGK66" s="96"/>
      <c r="JGL66" s="96"/>
      <c r="JGM66" s="96"/>
      <c r="JGN66" s="96"/>
      <c r="JGO66" s="96"/>
      <c r="JGP66" s="96"/>
      <c r="JGQ66" s="96"/>
      <c r="JGR66" s="96"/>
      <c r="JGS66" s="96"/>
      <c r="JGT66" s="96"/>
      <c r="JGU66" s="96"/>
      <c r="JGV66" s="96"/>
      <c r="JGW66" s="96"/>
      <c r="JGX66" s="96"/>
      <c r="JGY66" s="96"/>
      <c r="JGZ66" s="96"/>
      <c r="JHA66" s="96"/>
      <c r="JHB66" s="96"/>
      <c r="JHC66" s="96"/>
      <c r="JHD66" s="83"/>
      <c r="JHE66" s="97"/>
      <c r="JHF66" s="90"/>
      <c r="JHG66" s="91"/>
      <c r="JHH66" s="103"/>
      <c r="JHI66" s="104"/>
      <c r="JHJ66" s="105"/>
      <c r="JHK66" s="118"/>
      <c r="JHL66" s="96"/>
      <c r="JHM66" s="86"/>
      <c r="JHN66" s="96"/>
      <c r="JHO66" s="96"/>
      <c r="JHP66" s="96"/>
      <c r="JHQ66" s="96"/>
      <c r="JHR66" s="96"/>
      <c r="JHS66" s="96"/>
      <c r="JHT66" s="96"/>
      <c r="JHU66" s="96"/>
      <c r="JHV66" s="96"/>
      <c r="JHW66" s="96"/>
      <c r="JHX66" s="96"/>
      <c r="JHY66" s="96"/>
      <c r="JHZ66" s="96"/>
      <c r="JIA66" s="96"/>
      <c r="JIB66" s="96"/>
      <c r="JIC66" s="96"/>
      <c r="JID66" s="96"/>
      <c r="JIE66" s="96"/>
      <c r="JIF66" s="96"/>
      <c r="JIG66" s="96"/>
      <c r="JIH66" s="96"/>
      <c r="JII66" s="83"/>
      <c r="JIJ66" s="97"/>
      <c r="JIK66" s="90"/>
      <c r="JIL66" s="91"/>
      <c r="JIM66" s="103"/>
      <c r="JIN66" s="104"/>
      <c r="JIO66" s="105"/>
      <c r="JIP66" s="118"/>
      <c r="JIQ66" s="96"/>
      <c r="JIR66" s="86"/>
      <c r="JIS66" s="96"/>
      <c r="JIT66" s="96"/>
      <c r="JIU66" s="96"/>
      <c r="JIV66" s="96"/>
      <c r="JIW66" s="96"/>
      <c r="JIX66" s="96"/>
      <c r="JIY66" s="96"/>
      <c r="JIZ66" s="96"/>
      <c r="JJA66" s="96"/>
      <c r="JJB66" s="96"/>
      <c r="JJC66" s="96"/>
      <c r="JJD66" s="96"/>
      <c r="JJE66" s="96"/>
      <c r="JJF66" s="96"/>
      <c r="JJG66" s="96"/>
      <c r="JJH66" s="96"/>
      <c r="JJI66" s="96"/>
      <c r="JJJ66" s="96"/>
      <c r="JJK66" s="96"/>
      <c r="JJL66" s="96"/>
      <c r="JJM66" s="96"/>
      <c r="JJN66" s="83"/>
      <c r="JJO66" s="97"/>
      <c r="JJP66" s="90"/>
      <c r="JJQ66" s="91"/>
      <c r="JJR66" s="103"/>
      <c r="JJS66" s="104"/>
      <c r="JJT66" s="105"/>
      <c r="JJU66" s="118"/>
      <c r="JJV66" s="96"/>
      <c r="JJW66" s="86"/>
      <c r="JJX66" s="96"/>
      <c r="JJY66" s="96"/>
      <c r="JJZ66" s="96"/>
      <c r="JKA66" s="96"/>
      <c r="JKB66" s="96"/>
      <c r="JKC66" s="96"/>
      <c r="JKD66" s="96"/>
      <c r="JKE66" s="96"/>
      <c r="JKF66" s="96"/>
      <c r="JKG66" s="96"/>
      <c r="JKH66" s="96"/>
      <c r="JKI66" s="96"/>
      <c r="JKJ66" s="96"/>
      <c r="JKK66" s="96"/>
      <c r="JKL66" s="96"/>
      <c r="JKM66" s="96"/>
      <c r="JKN66" s="96"/>
      <c r="JKO66" s="96"/>
      <c r="JKP66" s="96"/>
      <c r="JKQ66" s="96"/>
      <c r="JKR66" s="96"/>
      <c r="JKS66" s="83"/>
      <c r="JKT66" s="97"/>
      <c r="JKU66" s="90"/>
      <c r="JKV66" s="91"/>
      <c r="JKW66" s="103"/>
      <c r="JKX66" s="104"/>
      <c r="JKY66" s="105"/>
      <c r="JKZ66" s="118"/>
      <c r="JLA66" s="96"/>
      <c r="JLB66" s="86"/>
      <c r="JLC66" s="96"/>
      <c r="JLD66" s="96"/>
      <c r="JLE66" s="96"/>
      <c r="JLF66" s="96"/>
      <c r="JLG66" s="96"/>
      <c r="JLH66" s="96"/>
      <c r="JLI66" s="96"/>
      <c r="JLJ66" s="96"/>
      <c r="JLK66" s="96"/>
      <c r="JLL66" s="96"/>
      <c r="JLM66" s="96"/>
      <c r="JLN66" s="96"/>
      <c r="JLO66" s="96"/>
      <c r="JLP66" s="96"/>
      <c r="JLQ66" s="96"/>
      <c r="JLR66" s="96"/>
      <c r="JLS66" s="96"/>
      <c r="JLT66" s="96"/>
      <c r="JLU66" s="96"/>
      <c r="JLV66" s="96"/>
      <c r="JLW66" s="96"/>
      <c r="JLX66" s="83"/>
      <c r="JLY66" s="97"/>
      <c r="JLZ66" s="90"/>
      <c r="JMA66" s="91"/>
      <c r="JMB66" s="103"/>
      <c r="JMC66" s="104"/>
      <c r="JMD66" s="105"/>
      <c r="JME66" s="118"/>
      <c r="JMF66" s="96"/>
      <c r="JMG66" s="86"/>
      <c r="JMH66" s="96"/>
      <c r="JMI66" s="96"/>
      <c r="JMJ66" s="96"/>
      <c r="JMK66" s="96"/>
      <c r="JML66" s="96"/>
      <c r="JMM66" s="96"/>
      <c r="JMN66" s="96"/>
      <c r="JMO66" s="96"/>
      <c r="JMP66" s="96"/>
      <c r="JMQ66" s="96"/>
      <c r="JMR66" s="96"/>
      <c r="JMS66" s="96"/>
      <c r="JMT66" s="96"/>
      <c r="JMU66" s="96"/>
      <c r="JMV66" s="96"/>
      <c r="JMW66" s="96"/>
      <c r="JMX66" s="96"/>
      <c r="JMY66" s="96"/>
      <c r="JMZ66" s="96"/>
      <c r="JNA66" s="96"/>
      <c r="JNB66" s="96"/>
      <c r="JNC66" s="83"/>
      <c r="JND66" s="97"/>
      <c r="JNE66" s="90"/>
      <c r="JNF66" s="91"/>
      <c r="JNG66" s="103"/>
      <c r="JNH66" s="104"/>
      <c r="JNI66" s="105"/>
      <c r="JNJ66" s="118"/>
      <c r="JNK66" s="96"/>
      <c r="JNL66" s="86"/>
      <c r="JNM66" s="96"/>
      <c r="JNN66" s="96"/>
      <c r="JNO66" s="96"/>
      <c r="JNP66" s="96"/>
      <c r="JNQ66" s="96"/>
      <c r="JNR66" s="96"/>
      <c r="JNS66" s="96"/>
      <c r="JNT66" s="96"/>
      <c r="JNU66" s="96"/>
      <c r="JNV66" s="96"/>
      <c r="JNW66" s="96"/>
      <c r="JNX66" s="96"/>
      <c r="JNY66" s="96"/>
      <c r="JNZ66" s="96"/>
      <c r="JOA66" s="96"/>
      <c r="JOB66" s="96"/>
      <c r="JOC66" s="96"/>
      <c r="JOD66" s="96"/>
      <c r="JOE66" s="96"/>
      <c r="JOF66" s="96"/>
      <c r="JOG66" s="96"/>
      <c r="JOH66" s="83"/>
      <c r="JOI66" s="97"/>
      <c r="JOJ66" s="90"/>
      <c r="JOK66" s="91"/>
      <c r="JOL66" s="103"/>
      <c r="JOM66" s="104"/>
      <c r="JON66" s="105"/>
      <c r="JOO66" s="118"/>
      <c r="JOP66" s="96"/>
      <c r="JOQ66" s="86"/>
      <c r="JOR66" s="96"/>
      <c r="JOS66" s="96"/>
      <c r="JOT66" s="96"/>
      <c r="JOU66" s="96"/>
      <c r="JOV66" s="96"/>
      <c r="JOW66" s="96"/>
      <c r="JOX66" s="96"/>
      <c r="JOY66" s="96"/>
      <c r="JOZ66" s="96"/>
      <c r="JPA66" s="96"/>
      <c r="JPB66" s="96"/>
      <c r="JPC66" s="96"/>
      <c r="JPD66" s="96"/>
      <c r="JPE66" s="96"/>
      <c r="JPF66" s="96"/>
      <c r="JPG66" s="96"/>
      <c r="JPH66" s="96"/>
      <c r="JPI66" s="96"/>
      <c r="JPJ66" s="96"/>
      <c r="JPK66" s="96"/>
      <c r="JPL66" s="96"/>
      <c r="JPM66" s="83"/>
      <c r="JPN66" s="97"/>
      <c r="JPO66" s="90"/>
      <c r="JPP66" s="91"/>
      <c r="JPQ66" s="103"/>
      <c r="JPR66" s="104"/>
      <c r="JPS66" s="105"/>
      <c r="JPT66" s="118"/>
      <c r="JPU66" s="96"/>
      <c r="JPV66" s="86"/>
      <c r="JPW66" s="96"/>
      <c r="JPX66" s="96"/>
      <c r="JPY66" s="96"/>
      <c r="JPZ66" s="96"/>
      <c r="JQA66" s="96"/>
      <c r="JQB66" s="96"/>
      <c r="JQC66" s="96"/>
      <c r="JQD66" s="96"/>
      <c r="JQE66" s="96"/>
      <c r="JQF66" s="96"/>
      <c r="JQG66" s="96"/>
      <c r="JQH66" s="96"/>
      <c r="JQI66" s="96"/>
      <c r="JQJ66" s="96"/>
      <c r="JQK66" s="96"/>
      <c r="JQL66" s="96"/>
      <c r="JQM66" s="96"/>
      <c r="JQN66" s="96"/>
      <c r="JQO66" s="96"/>
      <c r="JQP66" s="96"/>
      <c r="JQQ66" s="96"/>
      <c r="JQR66" s="83"/>
      <c r="JQS66" s="97"/>
      <c r="JQT66" s="90"/>
      <c r="JQU66" s="91"/>
      <c r="JQV66" s="103"/>
      <c r="JQW66" s="104"/>
      <c r="JQX66" s="105"/>
      <c r="JQY66" s="118"/>
      <c r="JQZ66" s="96"/>
      <c r="JRA66" s="86"/>
      <c r="JRB66" s="96"/>
      <c r="JRC66" s="96"/>
      <c r="JRD66" s="96"/>
      <c r="JRE66" s="96"/>
      <c r="JRF66" s="96"/>
      <c r="JRG66" s="96"/>
      <c r="JRH66" s="96"/>
      <c r="JRI66" s="96"/>
      <c r="JRJ66" s="96"/>
      <c r="JRK66" s="96"/>
      <c r="JRL66" s="96"/>
      <c r="JRM66" s="96"/>
      <c r="JRN66" s="96"/>
      <c r="JRO66" s="96"/>
      <c r="JRP66" s="96"/>
      <c r="JRQ66" s="96"/>
      <c r="JRR66" s="96"/>
      <c r="JRS66" s="96"/>
      <c r="JRT66" s="96"/>
      <c r="JRU66" s="96"/>
      <c r="JRV66" s="96"/>
      <c r="JRW66" s="83"/>
      <c r="JRX66" s="97"/>
      <c r="JRY66" s="90"/>
      <c r="JRZ66" s="91"/>
      <c r="JSA66" s="103"/>
      <c r="JSB66" s="104"/>
      <c r="JSC66" s="105"/>
      <c r="JSD66" s="118"/>
      <c r="JSE66" s="96"/>
      <c r="JSF66" s="86"/>
      <c r="JSG66" s="96"/>
      <c r="JSH66" s="96"/>
      <c r="JSI66" s="96"/>
      <c r="JSJ66" s="96"/>
      <c r="JSK66" s="96"/>
      <c r="JSL66" s="96"/>
      <c r="JSM66" s="96"/>
      <c r="JSN66" s="96"/>
      <c r="JSO66" s="96"/>
      <c r="JSP66" s="96"/>
      <c r="JSQ66" s="96"/>
      <c r="JSR66" s="96"/>
      <c r="JSS66" s="96"/>
      <c r="JST66" s="96"/>
      <c r="JSU66" s="96"/>
      <c r="JSV66" s="96"/>
      <c r="JSW66" s="96"/>
      <c r="JSX66" s="96"/>
      <c r="JSY66" s="96"/>
      <c r="JSZ66" s="96"/>
      <c r="JTA66" s="96"/>
      <c r="JTB66" s="83"/>
      <c r="JTC66" s="97"/>
      <c r="JTD66" s="90"/>
      <c r="JTE66" s="91"/>
      <c r="JTF66" s="103"/>
      <c r="JTG66" s="104"/>
      <c r="JTH66" s="105"/>
      <c r="JTI66" s="118"/>
      <c r="JTJ66" s="96"/>
      <c r="JTK66" s="86"/>
      <c r="JTL66" s="96"/>
      <c r="JTM66" s="96"/>
      <c r="JTN66" s="96"/>
      <c r="JTO66" s="96"/>
      <c r="JTP66" s="96"/>
      <c r="JTQ66" s="96"/>
      <c r="JTR66" s="96"/>
      <c r="JTS66" s="96"/>
      <c r="JTT66" s="96"/>
      <c r="JTU66" s="96"/>
      <c r="JTV66" s="96"/>
      <c r="JTW66" s="96"/>
      <c r="JTX66" s="96"/>
      <c r="JTY66" s="96"/>
      <c r="JTZ66" s="96"/>
      <c r="JUA66" s="96"/>
      <c r="JUB66" s="96"/>
      <c r="JUC66" s="96"/>
      <c r="JUD66" s="96"/>
      <c r="JUE66" s="96"/>
      <c r="JUF66" s="96"/>
      <c r="JUG66" s="83"/>
      <c r="JUH66" s="97"/>
      <c r="JUI66" s="90"/>
      <c r="JUJ66" s="91"/>
      <c r="JUK66" s="103"/>
      <c r="JUL66" s="104"/>
      <c r="JUM66" s="105"/>
      <c r="JUN66" s="118"/>
      <c r="JUO66" s="96"/>
      <c r="JUP66" s="86"/>
      <c r="JUQ66" s="96"/>
      <c r="JUR66" s="96"/>
      <c r="JUS66" s="96"/>
      <c r="JUT66" s="96"/>
      <c r="JUU66" s="96"/>
      <c r="JUV66" s="96"/>
      <c r="JUW66" s="96"/>
      <c r="JUX66" s="96"/>
      <c r="JUY66" s="96"/>
      <c r="JUZ66" s="96"/>
      <c r="JVA66" s="96"/>
      <c r="JVB66" s="96"/>
      <c r="JVC66" s="96"/>
      <c r="JVD66" s="96"/>
      <c r="JVE66" s="96"/>
      <c r="JVF66" s="96"/>
      <c r="JVG66" s="96"/>
      <c r="JVH66" s="96"/>
      <c r="JVI66" s="96"/>
      <c r="JVJ66" s="96"/>
      <c r="JVK66" s="96"/>
      <c r="JVL66" s="83"/>
      <c r="JVM66" s="97"/>
      <c r="JVN66" s="90"/>
      <c r="JVO66" s="91"/>
      <c r="JVP66" s="103"/>
      <c r="JVQ66" s="104"/>
      <c r="JVR66" s="105"/>
      <c r="JVS66" s="118"/>
      <c r="JVT66" s="96"/>
      <c r="JVU66" s="86"/>
      <c r="JVV66" s="96"/>
      <c r="JVW66" s="96"/>
      <c r="JVX66" s="96"/>
      <c r="JVY66" s="96"/>
      <c r="JVZ66" s="96"/>
      <c r="JWA66" s="96"/>
      <c r="JWB66" s="96"/>
      <c r="JWC66" s="96"/>
      <c r="JWD66" s="96"/>
      <c r="JWE66" s="96"/>
      <c r="JWF66" s="96"/>
      <c r="JWG66" s="96"/>
      <c r="JWH66" s="96"/>
      <c r="JWI66" s="96"/>
      <c r="JWJ66" s="96"/>
      <c r="JWK66" s="96"/>
      <c r="JWL66" s="96"/>
      <c r="JWM66" s="96"/>
      <c r="JWN66" s="96"/>
      <c r="JWO66" s="96"/>
      <c r="JWP66" s="96"/>
      <c r="JWQ66" s="83"/>
      <c r="JWR66" s="97"/>
      <c r="JWS66" s="90"/>
      <c r="JWT66" s="91"/>
      <c r="JWU66" s="103"/>
      <c r="JWV66" s="104"/>
      <c r="JWW66" s="105"/>
      <c r="JWX66" s="118"/>
      <c r="JWY66" s="96"/>
      <c r="JWZ66" s="86"/>
      <c r="JXA66" s="96"/>
      <c r="JXB66" s="96"/>
      <c r="JXC66" s="96"/>
      <c r="JXD66" s="96"/>
      <c r="JXE66" s="96"/>
      <c r="JXF66" s="96"/>
      <c r="JXG66" s="96"/>
      <c r="JXH66" s="96"/>
      <c r="JXI66" s="96"/>
      <c r="JXJ66" s="96"/>
      <c r="JXK66" s="96"/>
      <c r="JXL66" s="96"/>
      <c r="JXM66" s="96"/>
      <c r="JXN66" s="96"/>
      <c r="JXO66" s="96"/>
      <c r="JXP66" s="96"/>
      <c r="JXQ66" s="96"/>
      <c r="JXR66" s="96"/>
      <c r="JXS66" s="96"/>
      <c r="JXT66" s="96"/>
      <c r="JXU66" s="96"/>
      <c r="JXV66" s="83"/>
      <c r="JXW66" s="97"/>
      <c r="JXX66" s="90"/>
      <c r="JXY66" s="91"/>
      <c r="JXZ66" s="103"/>
      <c r="JYA66" s="104"/>
      <c r="JYB66" s="105"/>
      <c r="JYC66" s="118"/>
      <c r="JYD66" s="96"/>
      <c r="JYE66" s="86"/>
      <c r="JYF66" s="96"/>
      <c r="JYG66" s="96"/>
      <c r="JYH66" s="96"/>
      <c r="JYI66" s="96"/>
      <c r="JYJ66" s="96"/>
      <c r="JYK66" s="96"/>
      <c r="JYL66" s="96"/>
      <c r="JYM66" s="96"/>
      <c r="JYN66" s="96"/>
      <c r="JYO66" s="96"/>
      <c r="JYP66" s="96"/>
      <c r="JYQ66" s="96"/>
      <c r="JYR66" s="96"/>
      <c r="JYS66" s="96"/>
      <c r="JYT66" s="96"/>
      <c r="JYU66" s="96"/>
      <c r="JYV66" s="96"/>
      <c r="JYW66" s="96"/>
      <c r="JYX66" s="96"/>
      <c r="JYY66" s="96"/>
      <c r="JYZ66" s="96"/>
      <c r="JZA66" s="83"/>
      <c r="JZB66" s="97"/>
      <c r="JZC66" s="90"/>
      <c r="JZD66" s="91"/>
      <c r="JZE66" s="103"/>
      <c r="JZF66" s="104"/>
      <c r="JZG66" s="105"/>
      <c r="JZH66" s="118"/>
      <c r="JZI66" s="96"/>
      <c r="JZJ66" s="86"/>
      <c r="JZK66" s="96"/>
      <c r="JZL66" s="96"/>
      <c r="JZM66" s="96"/>
      <c r="JZN66" s="96"/>
      <c r="JZO66" s="96"/>
      <c r="JZP66" s="96"/>
      <c r="JZQ66" s="96"/>
      <c r="JZR66" s="96"/>
      <c r="JZS66" s="96"/>
      <c r="JZT66" s="96"/>
      <c r="JZU66" s="96"/>
      <c r="JZV66" s="96"/>
      <c r="JZW66" s="96"/>
      <c r="JZX66" s="96"/>
      <c r="JZY66" s="96"/>
      <c r="JZZ66" s="96"/>
      <c r="KAA66" s="96"/>
      <c r="KAB66" s="96"/>
      <c r="KAC66" s="96"/>
      <c r="KAD66" s="96"/>
      <c r="KAE66" s="96"/>
      <c r="KAF66" s="83"/>
      <c r="KAG66" s="97"/>
      <c r="KAH66" s="90"/>
      <c r="KAI66" s="91"/>
      <c r="KAJ66" s="103"/>
      <c r="KAK66" s="104"/>
      <c r="KAL66" s="105"/>
      <c r="KAM66" s="118"/>
      <c r="KAN66" s="96"/>
      <c r="KAO66" s="86"/>
      <c r="KAP66" s="96"/>
      <c r="KAQ66" s="96"/>
      <c r="KAR66" s="96"/>
      <c r="KAS66" s="96"/>
      <c r="KAT66" s="96"/>
      <c r="KAU66" s="96"/>
      <c r="KAV66" s="96"/>
      <c r="KAW66" s="96"/>
      <c r="KAX66" s="96"/>
      <c r="KAY66" s="96"/>
      <c r="KAZ66" s="96"/>
      <c r="KBA66" s="96"/>
      <c r="KBB66" s="96"/>
      <c r="KBC66" s="96"/>
      <c r="KBD66" s="96"/>
      <c r="KBE66" s="96"/>
      <c r="KBF66" s="96"/>
      <c r="KBG66" s="96"/>
      <c r="KBH66" s="96"/>
      <c r="KBI66" s="96"/>
      <c r="KBJ66" s="96"/>
      <c r="KBK66" s="83"/>
      <c r="KBL66" s="97"/>
      <c r="KBM66" s="90"/>
      <c r="KBN66" s="91"/>
      <c r="KBO66" s="103"/>
      <c r="KBP66" s="104"/>
      <c r="KBQ66" s="105"/>
      <c r="KBR66" s="118"/>
      <c r="KBS66" s="96"/>
      <c r="KBT66" s="86"/>
      <c r="KBU66" s="96"/>
      <c r="KBV66" s="96"/>
      <c r="KBW66" s="96"/>
      <c r="KBX66" s="96"/>
      <c r="KBY66" s="96"/>
      <c r="KBZ66" s="96"/>
      <c r="KCA66" s="96"/>
      <c r="KCB66" s="96"/>
      <c r="KCC66" s="96"/>
      <c r="KCD66" s="96"/>
      <c r="KCE66" s="96"/>
      <c r="KCF66" s="96"/>
      <c r="KCG66" s="96"/>
      <c r="KCH66" s="96"/>
      <c r="KCI66" s="96"/>
      <c r="KCJ66" s="96"/>
      <c r="KCK66" s="96"/>
      <c r="KCL66" s="96"/>
      <c r="KCM66" s="96"/>
      <c r="KCN66" s="96"/>
      <c r="KCO66" s="96"/>
      <c r="KCP66" s="83"/>
      <c r="KCQ66" s="97"/>
      <c r="KCR66" s="90"/>
      <c r="KCS66" s="91"/>
      <c r="KCT66" s="103"/>
      <c r="KCU66" s="104"/>
      <c r="KCV66" s="105"/>
      <c r="KCW66" s="118"/>
      <c r="KCX66" s="96"/>
      <c r="KCY66" s="86"/>
      <c r="KCZ66" s="96"/>
      <c r="KDA66" s="96"/>
      <c r="KDB66" s="96"/>
      <c r="KDC66" s="96"/>
      <c r="KDD66" s="96"/>
      <c r="KDE66" s="96"/>
      <c r="KDF66" s="96"/>
      <c r="KDG66" s="96"/>
      <c r="KDH66" s="96"/>
      <c r="KDI66" s="96"/>
      <c r="KDJ66" s="96"/>
      <c r="KDK66" s="96"/>
      <c r="KDL66" s="96"/>
      <c r="KDM66" s="96"/>
      <c r="KDN66" s="96"/>
      <c r="KDO66" s="96"/>
      <c r="KDP66" s="96"/>
      <c r="KDQ66" s="96"/>
      <c r="KDR66" s="96"/>
      <c r="KDS66" s="96"/>
      <c r="KDT66" s="96"/>
      <c r="KDU66" s="83"/>
      <c r="KDV66" s="97"/>
      <c r="KDW66" s="90"/>
      <c r="KDX66" s="91"/>
      <c r="KDY66" s="103"/>
      <c r="KDZ66" s="104"/>
      <c r="KEA66" s="105"/>
      <c r="KEB66" s="118"/>
      <c r="KEC66" s="96"/>
      <c r="KED66" s="86"/>
      <c r="KEE66" s="96"/>
      <c r="KEF66" s="96"/>
      <c r="KEG66" s="96"/>
      <c r="KEH66" s="96"/>
      <c r="KEI66" s="96"/>
      <c r="KEJ66" s="96"/>
      <c r="KEK66" s="96"/>
      <c r="KEL66" s="96"/>
      <c r="KEM66" s="96"/>
      <c r="KEN66" s="96"/>
      <c r="KEO66" s="96"/>
      <c r="KEP66" s="96"/>
      <c r="KEQ66" s="96"/>
      <c r="KER66" s="96"/>
      <c r="KES66" s="96"/>
      <c r="KET66" s="96"/>
      <c r="KEU66" s="96"/>
      <c r="KEV66" s="96"/>
      <c r="KEW66" s="96"/>
      <c r="KEX66" s="96"/>
      <c r="KEY66" s="96"/>
      <c r="KEZ66" s="83"/>
      <c r="KFA66" s="97"/>
      <c r="KFB66" s="90"/>
      <c r="KFC66" s="91"/>
      <c r="KFD66" s="103"/>
      <c r="KFE66" s="104"/>
      <c r="KFF66" s="105"/>
      <c r="KFG66" s="118"/>
      <c r="KFH66" s="96"/>
      <c r="KFI66" s="86"/>
      <c r="KFJ66" s="96"/>
      <c r="KFK66" s="96"/>
      <c r="KFL66" s="96"/>
      <c r="KFM66" s="96"/>
      <c r="KFN66" s="96"/>
      <c r="KFO66" s="96"/>
      <c r="KFP66" s="96"/>
      <c r="KFQ66" s="96"/>
      <c r="KFR66" s="96"/>
      <c r="KFS66" s="96"/>
      <c r="KFT66" s="96"/>
      <c r="KFU66" s="96"/>
      <c r="KFV66" s="96"/>
      <c r="KFW66" s="96"/>
      <c r="KFX66" s="96"/>
      <c r="KFY66" s="96"/>
      <c r="KFZ66" s="96"/>
      <c r="KGA66" s="96"/>
      <c r="KGB66" s="96"/>
      <c r="KGC66" s="96"/>
      <c r="KGD66" s="96"/>
      <c r="KGE66" s="83"/>
      <c r="KGF66" s="97"/>
      <c r="KGG66" s="90"/>
      <c r="KGH66" s="91"/>
      <c r="KGI66" s="103"/>
      <c r="KGJ66" s="104"/>
      <c r="KGK66" s="105"/>
      <c r="KGL66" s="118"/>
      <c r="KGM66" s="96"/>
      <c r="KGN66" s="86"/>
      <c r="KGO66" s="96"/>
      <c r="KGP66" s="96"/>
      <c r="KGQ66" s="96"/>
      <c r="KGR66" s="96"/>
      <c r="KGS66" s="96"/>
      <c r="KGT66" s="96"/>
      <c r="KGU66" s="96"/>
      <c r="KGV66" s="96"/>
      <c r="KGW66" s="96"/>
      <c r="KGX66" s="96"/>
      <c r="KGY66" s="96"/>
      <c r="KGZ66" s="96"/>
      <c r="KHA66" s="96"/>
      <c r="KHB66" s="96"/>
      <c r="KHC66" s="96"/>
      <c r="KHD66" s="96"/>
      <c r="KHE66" s="96"/>
      <c r="KHF66" s="96"/>
      <c r="KHG66" s="96"/>
      <c r="KHH66" s="96"/>
      <c r="KHI66" s="96"/>
      <c r="KHJ66" s="83"/>
      <c r="KHK66" s="97"/>
      <c r="KHL66" s="90"/>
      <c r="KHM66" s="91"/>
      <c r="KHN66" s="103"/>
      <c r="KHO66" s="104"/>
      <c r="KHP66" s="105"/>
      <c r="KHQ66" s="118"/>
      <c r="KHR66" s="96"/>
      <c r="KHS66" s="86"/>
      <c r="KHT66" s="96"/>
      <c r="KHU66" s="96"/>
      <c r="KHV66" s="96"/>
      <c r="KHW66" s="96"/>
      <c r="KHX66" s="96"/>
      <c r="KHY66" s="96"/>
      <c r="KHZ66" s="96"/>
      <c r="KIA66" s="96"/>
      <c r="KIB66" s="96"/>
      <c r="KIC66" s="96"/>
      <c r="KID66" s="96"/>
      <c r="KIE66" s="96"/>
      <c r="KIF66" s="96"/>
      <c r="KIG66" s="96"/>
      <c r="KIH66" s="96"/>
      <c r="KII66" s="96"/>
      <c r="KIJ66" s="96"/>
      <c r="KIK66" s="96"/>
      <c r="KIL66" s="96"/>
      <c r="KIM66" s="96"/>
      <c r="KIN66" s="96"/>
      <c r="KIO66" s="83"/>
      <c r="KIP66" s="97"/>
      <c r="KIQ66" s="90"/>
      <c r="KIR66" s="91"/>
      <c r="KIS66" s="103"/>
      <c r="KIT66" s="104"/>
      <c r="KIU66" s="105"/>
      <c r="KIV66" s="118"/>
      <c r="KIW66" s="96"/>
      <c r="KIX66" s="86"/>
      <c r="KIY66" s="96"/>
      <c r="KIZ66" s="96"/>
      <c r="KJA66" s="96"/>
      <c r="KJB66" s="96"/>
      <c r="KJC66" s="96"/>
      <c r="KJD66" s="96"/>
      <c r="KJE66" s="96"/>
      <c r="KJF66" s="96"/>
      <c r="KJG66" s="96"/>
      <c r="KJH66" s="96"/>
      <c r="KJI66" s="96"/>
      <c r="KJJ66" s="96"/>
      <c r="KJK66" s="96"/>
      <c r="KJL66" s="96"/>
      <c r="KJM66" s="96"/>
      <c r="KJN66" s="96"/>
      <c r="KJO66" s="96"/>
      <c r="KJP66" s="96"/>
      <c r="KJQ66" s="96"/>
      <c r="KJR66" s="96"/>
      <c r="KJS66" s="96"/>
      <c r="KJT66" s="83"/>
      <c r="KJU66" s="97"/>
      <c r="KJV66" s="90"/>
      <c r="KJW66" s="91"/>
      <c r="KJX66" s="103"/>
      <c r="KJY66" s="104"/>
      <c r="KJZ66" s="105"/>
      <c r="KKA66" s="118"/>
      <c r="KKB66" s="96"/>
      <c r="KKC66" s="86"/>
      <c r="KKD66" s="96"/>
      <c r="KKE66" s="96"/>
      <c r="KKF66" s="96"/>
      <c r="KKG66" s="96"/>
      <c r="KKH66" s="96"/>
      <c r="KKI66" s="96"/>
      <c r="KKJ66" s="96"/>
      <c r="KKK66" s="96"/>
      <c r="KKL66" s="96"/>
      <c r="KKM66" s="96"/>
      <c r="KKN66" s="96"/>
      <c r="KKO66" s="96"/>
      <c r="KKP66" s="96"/>
      <c r="KKQ66" s="96"/>
      <c r="KKR66" s="96"/>
      <c r="KKS66" s="96"/>
      <c r="KKT66" s="96"/>
      <c r="KKU66" s="96"/>
      <c r="KKV66" s="96"/>
      <c r="KKW66" s="96"/>
      <c r="KKX66" s="96"/>
      <c r="KKY66" s="83"/>
      <c r="KKZ66" s="97"/>
      <c r="KLA66" s="90"/>
      <c r="KLB66" s="91"/>
      <c r="KLC66" s="103"/>
      <c r="KLD66" s="104"/>
      <c r="KLE66" s="105"/>
      <c r="KLF66" s="118"/>
      <c r="KLG66" s="96"/>
      <c r="KLH66" s="86"/>
      <c r="KLI66" s="96"/>
      <c r="KLJ66" s="96"/>
      <c r="KLK66" s="96"/>
      <c r="KLL66" s="96"/>
      <c r="KLM66" s="96"/>
      <c r="KLN66" s="96"/>
      <c r="KLO66" s="96"/>
      <c r="KLP66" s="96"/>
      <c r="KLQ66" s="96"/>
      <c r="KLR66" s="96"/>
      <c r="KLS66" s="96"/>
      <c r="KLT66" s="96"/>
      <c r="KLU66" s="96"/>
      <c r="KLV66" s="96"/>
      <c r="KLW66" s="96"/>
      <c r="KLX66" s="96"/>
      <c r="KLY66" s="96"/>
      <c r="KLZ66" s="96"/>
      <c r="KMA66" s="96"/>
      <c r="KMB66" s="96"/>
      <c r="KMC66" s="96"/>
      <c r="KMD66" s="83"/>
      <c r="KME66" s="97"/>
      <c r="KMF66" s="90"/>
      <c r="KMG66" s="91"/>
      <c r="KMH66" s="103"/>
      <c r="KMI66" s="104"/>
      <c r="KMJ66" s="105"/>
      <c r="KMK66" s="118"/>
      <c r="KML66" s="96"/>
      <c r="KMM66" s="86"/>
      <c r="KMN66" s="96"/>
      <c r="KMO66" s="96"/>
      <c r="KMP66" s="96"/>
      <c r="KMQ66" s="96"/>
      <c r="KMR66" s="96"/>
      <c r="KMS66" s="96"/>
      <c r="KMT66" s="96"/>
      <c r="KMU66" s="96"/>
      <c r="KMV66" s="96"/>
      <c r="KMW66" s="96"/>
      <c r="KMX66" s="96"/>
      <c r="KMY66" s="96"/>
      <c r="KMZ66" s="96"/>
      <c r="KNA66" s="96"/>
      <c r="KNB66" s="96"/>
      <c r="KNC66" s="96"/>
      <c r="KND66" s="96"/>
      <c r="KNE66" s="96"/>
      <c r="KNF66" s="96"/>
      <c r="KNG66" s="96"/>
      <c r="KNH66" s="96"/>
      <c r="KNI66" s="83"/>
      <c r="KNJ66" s="97"/>
      <c r="KNK66" s="90"/>
      <c r="KNL66" s="91"/>
      <c r="KNM66" s="103"/>
      <c r="KNN66" s="104"/>
      <c r="KNO66" s="105"/>
      <c r="KNP66" s="118"/>
      <c r="KNQ66" s="96"/>
      <c r="KNR66" s="86"/>
      <c r="KNS66" s="96"/>
      <c r="KNT66" s="96"/>
      <c r="KNU66" s="96"/>
      <c r="KNV66" s="96"/>
      <c r="KNW66" s="96"/>
      <c r="KNX66" s="96"/>
      <c r="KNY66" s="96"/>
      <c r="KNZ66" s="96"/>
      <c r="KOA66" s="96"/>
      <c r="KOB66" s="96"/>
      <c r="KOC66" s="96"/>
      <c r="KOD66" s="96"/>
      <c r="KOE66" s="96"/>
      <c r="KOF66" s="96"/>
      <c r="KOG66" s="96"/>
      <c r="KOH66" s="96"/>
      <c r="KOI66" s="96"/>
      <c r="KOJ66" s="96"/>
      <c r="KOK66" s="96"/>
      <c r="KOL66" s="96"/>
      <c r="KOM66" s="96"/>
      <c r="KON66" s="83"/>
      <c r="KOO66" s="97"/>
      <c r="KOP66" s="90"/>
      <c r="KOQ66" s="91"/>
      <c r="KOR66" s="103"/>
      <c r="KOS66" s="104"/>
      <c r="KOT66" s="105"/>
      <c r="KOU66" s="118"/>
      <c r="KOV66" s="96"/>
      <c r="KOW66" s="86"/>
      <c r="KOX66" s="96"/>
      <c r="KOY66" s="96"/>
      <c r="KOZ66" s="96"/>
      <c r="KPA66" s="96"/>
      <c r="KPB66" s="96"/>
      <c r="KPC66" s="96"/>
      <c r="KPD66" s="96"/>
      <c r="KPE66" s="96"/>
      <c r="KPF66" s="96"/>
      <c r="KPG66" s="96"/>
      <c r="KPH66" s="96"/>
      <c r="KPI66" s="96"/>
      <c r="KPJ66" s="96"/>
      <c r="KPK66" s="96"/>
      <c r="KPL66" s="96"/>
      <c r="KPM66" s="96"/>
      <c r="KPN66" s="96"/>
      <c r="KPO66" s="96"/>
      <c r="KPP66" s="96"/>
      <c r="KPQ66" s="96"/>
      <c r="KPR66" s="96"/>
      <c r="KPS66" s="83"/>
      <c r="KPT66" s="97"/>
      <c r="KPU66" s="90"/>
      <c r="KPV66" s="91"/>
      <c r="KPW66" s="103"/>
      <c r="KPX66" s="104"/>
      <c r="KPY66" s="105"/>
      <c r="KPZ66" s="118"/>
      <c r="KQA66" s="96"/>
      <c r="KQB66" s="86"/>
      <c r="KQC66" s="96"/>
      <c r="KQD66" s="96"/>
      <c r="KQE66" s="96"/>
      <c r="KQF66" s="96"/>
      <c r="KQG66" s="96"/>
      <c r="KQH66" s="96"/>
      <c r="KQI66" s="96"/>
      <c r="KQJ66" s="96"/>
      <c r="KQK66" s="96"/>
      <c r="KQL66" s="96"/>
      <c r="KQM66" s="96"/>
      <c r="KQN66" s="96"/>
      <c r="KQO66" s="96"/>
      <c r="KQP66" s="96"/>
      <c r="KQQ66" s="96"/>
      <c r="KQR66" s="96"/>
      <c r="KQS66" s="96"/>
      <c r="KQT66" s="96"/>
      <c r="KQU66" s="96"/>
      <c r="KQV66" s="96"/>
      <c r="KQW66" s="96"/>
      <c r="KQX66" s="83"/>
      <c r="KQY66" s="97"/>
      <c r="KQZ66" s="90"/>
      <c r="KRA66" s="91"/>
      <c r="KRB66" s="103"/>
      <c r="KRC66" s="104"/>
      <c r="KRD66" s="105"/>
      <c r="KRE66" s="118"/>
      <c r="KRF66" s="96"/>
      <c r="KRG66" s="86"/>
      <c r="KRH66" s="96"/>
      <c r="KRI66" s="96"/>
      <c r="KRJ66" s="96"/>
      <c r="KRK66" s="96"/>
      <c r="KRL66" s="96"/>
      <c r="KRM66" s="96"/>
      <c r="KRN66" s="96"/>
      <c r="KRO66" s="96"/>
      <c r="KRP66" s="96"/>
      <c r="KRQ66" s="96"/>
      <c r="KRR66" s="96"/>
      <c r="KRS66" s="96"/>
      <c r="KRT66" s="96"/>
      <c r="KRU66" s="96"/>
      <c r="KRV66" s="96"/>
      <c r="KRW66" s="96"/>
      <c r="KRX66" s="96"/>
      <c r="KRY66" s="96"/>
      <c r="KRZ66" s="96"/>
      <c r="KSA66" s="96"/>
      <c r="KSB66" s="96"/>
      <c r="KSC66" s="83"/>
      <c r="KSD66" s="97"/>
      <c r="KSE66" s="90"/>
      <c r="KSF66" s="91"/>
      <c r="KSG66" s="103"/>
      <c r="KSH66" s="104"/>
      <c r="KSI66" s="105"/>
      <c r="KSJ66" s="118"/>
      <c r="KSK66" s="96"/>
      <c r="KSL66" s="86"/>
      <c r="KSM66" s="96"/>
      <c r="KSN66" s="96"/>
      <c r="KSO66" s="96"/>
      <c r="KSP66" s="96"/>
      <c r="KSQ66" s="96"/>
      <c r="KSR66" s="96"/>
      <c r="KSS66" s="96"/>
      <c r="KST66" s="96"/>
      <c r="KSU66" s="96"/>
      <c r="KSV66" s="96"/>
      <c r="KSW66" s="96"/>
      <c r="KSX66" s="96"/>
      <c r="KSY66" s="96"/>
      <c r="KSZ66" s="96"/>
      <c r="KTA66" s="96"/>
      <c r="KTB66" s="96"/>
      <c r="KTC66" s="96"/>
      <c r="KTD66" s="96"/>
      <c r="KTE66" s="96"/>
      <c r="KTF66" s="96"/>
      <c r="KTG66" s="96"/>
      <c r="KTH66" s="83"/>
      <c r="KTI66" s="97"/>
      <c r="KTJ66" s="90"/>
      <c r="KTK66" s="91"/>
      <c r="KTL66" s="103"/>
      <c r="KTM66" s="104"/>
      <c r="KTN66" s="105"/>
      <c r="KTO66" s="118"/>
      <c r="KTP66" s="96"/>
      <c r="KTQ66" s="86"/>
      <c r="KTR66" s="96"/>
      <c r="KTS66" s="96"/>
      <c r="KTT66" s="96"/>
      <c r="KTU66" s="96"/>
      <c r="KTV66" s="96"/>
      <c r="KTW66" s="96"/>
      <c r="KTX66" s="96"/>
      <c r="KTY66" s="96"/>
      <c r="KTZ66" s="96"/>
      <c r="KUA66" s="96"/>
      <c r="KUB66" s="96"/>
      <c r="KUC66" s="96"/>
      <c r="KUD66" s="96"/>
      <c r="KUE66" s="96"/>
      <c r="KUF66" s="96"/>
      <c r="KUG66" s="96"/>
      <c r="KUH66" s="96"/>
      <c r="KUI66" s="96"/>
      <c r="KUJ66" s="96"/>
      <c r="KUK66" s="96"/>
      <c r="KUL66" s="96"/>
      <c r="KUM66" s="83"/>
      <c r="KUN66" s="97"/>
      <c r="KUO66" s="90"/>
      <c r="KUP66" s="91"/>
      <c r="KUQ66" s="103"/>
      <c r="KUR66" s="104"/>
      <c r="KUS66" s="105"/>
      <c r="KUT66" s="118"/>
      <c r="KUU66" s="96"/>
      <c r="KUV66" s="86"/>
      <c r="KUW66" s="96"/>
      <c r="KUX66" s="96"/>
      <c r="KUY66" s="96"/>
      <c r="KUZ66" s="96"/>
      <c r="KVA66" s="96"/>
      <c r="KVB66" s="96"/>
      <c r="KVC66" s="96"/>
      <c r="KVD66" s="96"/>
      <c r="KVE66" s="96"/>
      <c r="KVF66" s="96"/>
      <c r="KVG66" s="96"/>
      <c r="KVH66" s="96"/>
      <c r="KVI66" s="96"/>
      <c r="KVJ66" s="96"/>
      <c r="KVK66" s="96"/>
      <c r="KVL66" s="96"/>
      <c r="KVM66" s="96"/>
      <c r="KVN66" s="96"/>
      <c r="KVO66" s="96"/>
      <c r="KVP66" s="96"/>
      <c r="KVQ66" s="96"/>
      <c r="KVR66" s="83"/>
      <c r="KVS66" s="97"/>
      <c r="KVT66" s="90"/>
      <c r="KVU66" s="91"/>
      <c r="KVV66" s="103"/>
      <c r="KVW66" s="104"/>
      <c r="KVX66" s="105"/>
      <c r="KVY66" s="118"/>
      <c r="KVZ66" s="96"/>
      <c r="KWA66" s="86"/>
      <c r="KWB66" s="96"/>
      <c r="KWC66" s="96"/>
      <c r="KWD66" s="96"/>
      <c r="KWE66" s="96"/>
      <c r="KWF66" s="96"/>
      <c r="KWG66" s="96"/>
      <c r="KWH66" s="96"/>
      <c r="KWI66" s="96"/>
      <c r="KWJ66" s="96"/>
      <c r="KWK66" s="96"/>
      <c r="KWL66" s="96"/>
      <c r="KWM66" s="96"/>
      <c r="KWN66" s="96"/>
      <c r="KWO66" s="96"/>
      <c r="KWP66" s="96"/>
      <c r="KWQ66" s="96"/>
      <c r="KWR66" s="96"/>
      <c r="KWS66" s="96"/>
      <c r="KWT66" s="96"/>
      <c r="KWU66" s="96"/>
      <c r="KWV66" s="96"/>
      <c r="KWW66" s="83"/>
      <c r="KWX66" s="97"/>
      <c r="KWY66" s="90"/>
      <c r="KWZ66" s="91"/>
      <c r="KXA66" s="103"/>
      <c r="KXB66" s="104"/>
      <c r="KXC66" s="105"/>
      <c r="KXD66" s="118"/>
      <c r="KXE66" s="96"/>
      <c r="KXF66" s="86"/>
      <c r="KXG66" s="96"/>
      <c r="KXH66" s="96"/>
      <c r="KXI66" s="96"/>
      <c r="KXJ66" s="96"/>
      <c r="KXK66" s="96"/>
      <c r="KXL66" s="96"/>
      <c r="KXM66" s="96"/>
      <c r="KXN66" s="96"/>
      <c r="KXO66" s="96"/>
      <c r="KXP66" s="96"/>
      <c r="KXQ66" s="96"/>
      <c r="KXR66" s="96"/>
      <c r="KXS66" s="96"/>
      <c r="KXT66" s="96"/>
      <c r="KXU66" s="96"/>
      <c r="KXV66" s="96"/>
      <c r="KXW66" s="96"/>
      <c r="KXX66" s="96"/>
      <c r="KXY66" s="96"/>
      <c r="KXZ66" s="96"/>
      <c r="KYA66" s="96"/>
      <c r="KYB66" s="83"/>
      <c r="KYC66" s="97"/>
      <c r="KYD66" s="90"/>
      <c r="KYE66" s="91"/>
      <c r="KYF66" s="103"/>
      <c r="KYG66" s="104"/>
      <c r="KYH66" s="105"/>
      <c r="KYI66" s="118"/>
      <c r="KYJ66" s="96"/>
      <c r="KYK66" s="86"/>
      <c r="KYL66" s="96"/>
      <c r="KYM66" s="96"/>
      <c r="KYN66" s="96"/>
      <c r="KYO66" s="96"/>
      <c r="KYP66" s="96"/>
      <c r="KYQ66" s="96"/>
      <c r="KYR66" s="96"/>
      <c r="KYS66" s="96"/>
      <c r="KYT66" s="96"/>
      <c r="KYU66" s="96"/>
      <c r="KYV66" s="96"/>
      <c r="KYW66" s="96"/>
      <c r="KYX66" s="96"/>
      <c r="KYY66" s="96"/>
      <c r="KYZ66" s="96"/>
      <c r="KZA66" s="96"/>
      <c r="KZB66" s="96"/>
      <c r="KZC66" s="96"/>
      <c r="KZD66" s="96"/>
      <c r="KZE66" s="96"/>
      <c r="KZF66" s="96"/>
      <c r="KZG66" s="83"/>
      <c r="KZH66" s="97"/>
      <c r="KZI66" s="90"/>
      <c r="KZJ66" s="91"/>
      <c r="KZK66" s="103"/>
      <c r="KZL66" s="104"/>
      <c r="KZM66" s="105"/>
      <c r="KZN66" s="118"/>
      <c r="KZO66" s="96"/>
      <c r="KZP66" s="86"/>
      <c r="KZQ66" s="96"/>
      <c r="KZR66" s="96"/>
      <c r="KZS66" s="96"/>
      <c r="KZT66" s="96"/>
      <c r="KZU66" s="96"/>
      <c r="KZV66" s="96"/>
      <c r="KZW66" s="96"/>
      <c r="KZX66" s="96"/>
      <c r="KZY66" s="96"/>
      <c r="KZZ66" s="96"/>
      <c r="LAA66" s="96"/>
      <c r="LAB66" s="96"/>
      <c r="LAC66" s="96"/>
      <c r="LAD66" s="96"/>
      <c r="LAE66" s="96"/>
      <c r="LAF66" s="96"/>
      <c r="LAG66" s="96"/>
      <c r="LAH66" s="96"/>
      <c r="LAI66" s="96"/>
      <c r="LAJ66" s="96"/>
      <c r="LAK66" s="96"/>
      <c r="LAL66" s="83"/>
      <c r="LAM66" s="97"/>
      <c r="LAN66" s="90"/>
      <c r="LAO66" s="91"/>
      <c r="LAP66" s="103"/>
      <c r="LAQ66" s="104"/>
      <c r="LAR66" s="105"/>
      <c r="LAS66" s="118"/>
      <c r="LAT66" s="96"/>
      <c r="LAU66" s="86"/>
      <c r="LAV66" s="96"/>
      <c r="LAW66" s="96"/>
      <c r="LAX66" s="96"/>
      <c r="LAY66" s="96"/>
      <c r="LAZ66" s="96"/>
      <c r="LBA66" s="96"/>
      <c r="LBB66" s="96"/>
      <c r="LBC66" s="96"/>
      <c r="LBD66" s="96"/>
      <c r="LBE66" s="96"/>
      <c r="LBF66" s="96"/>
      <c r="LBG66" s="96"/>
      <c r="LBH66" s="96"/>
      <c r="LBI66" s="96"/>
      <c r="LBJ66" s="96"/>
      <c r="LBK66" s="96"/>
      <c r="LBL66" s="96"/>
      <c r="LBM66" s="96"/>
      <c r="LBN66" s="96"/>
      <c r="LBO66" s="96"/>
      <c r="LBP66" s="96"/>
      <c r="LBQ66" s="83"/>
      <c r="LBR66" s="97"/>
      <c r="LBS66" s="90"/>
      <c r="LBT66" s="91"/>
      <c r="LBU66" s="103"/>
      <c r="LBV66" s="104"/>
      <c r="LBW66" s="105"/>
      <c r="LBX66" s="118"/>
      <c r="LBY66" s="96"/>
      <c r="LBZ66" s="86"/>
      <c r="LCA66" s="96"/>
      <c r="LCB66" s="96"/>
      <c r="LCC66" s="96"/>
      <c r="LCD66" s="96"/>
      <c r="LCE66" s="96"/>
      <c r="LCF66" s="96"/>
      <c r="LCG66" s="96"/>
      <c r="LCH66" s="96"/>
      <c r="LCI66" s="96"/>
      <c r="LCJ66" s="96"/>
      <c r="LCK66" s="96"/>
      <c r="LCL66" s="96"/>
      <c r="LCM66" s="96"/>
      <c r="LCN66" s="96"/>
      <c r="LCO66" s="96"/>
      <c r="LCP66" s="96"/>
      <c r="LCQ66" s="96"/>
      <c r="LCR66" s="96"/>
      <c r="LCS66" s="96"/>
      <c r="LCT66" s="96"/>
      <c r="LCU66" s="96"/>
      <c r="LCV66" s="83"/>
      <c r="LCW66" s="97"/>
      <c r="LCX66" s="90"/>
      <c r="LCY66" s="91"/>
      <c r="LCZ66" s="103"/>
      <c r="LDA66" s="104"/>
      <c r="LDB66" s="105"/>
      <c r="LDC66" s="118"/>
      <c r="LDD66" s="96"/>
      <c r="LDE66" s="86"/>
      <c r="LDF66" s="96"/>
      <c r="LDG66" s="96"/>
      <c r="LDH66" s="96"/>
      <c r="LDI66" s="96"/>
      <c r="LDJ66" s="96"/>
      <c r="LDK66" s="96"/>
      <c r="LDL66" s="96"/>
      <c r="LDM66" s="96"/>
      <c r="LDN66" s="96"/>
      <c r="LDO66" s="96"/>
      <c r="LDP66" s="96"/>
      <c r="LDQ66" s="96"/>
      <c r="LDR66" s="96"/>
      <c r="LDS66" s="96"/>
      <c r="LDT66" s="96"/>
      <c r="LDU66" s="96"/>
      <c r="LDV66" s="96"/>
      <c r="LDW66" s="96"/>
      <c r="LDX66" s="96"/>
      <c r="LDY66" s="96"/>
      <c r="LDZ66" s="96"/>
      <c r="LEA66" s="83"/>
      <c r="LEB66" s="97"/>
      <c r="LEC66" s="90"/>
      <c r="LED66" s="91"/>
      <c r="LEE66" s="103"/>
      <c r="LEF66" s="104"/>
      <c r="LEG66" s="105"/>
      <c r="LEH66" s="118"/>
      <c r="LEI66" s="96"/>
      <c r="LEJ66" s="86"/>
      <c r="LEK66" s="96"/>
      <c r="LEL66" s="96"/>
      <c r="LEM66" s="96"/>
      <c r="LEN66" s="96"/>
      <c r="LEO66" s="96"/>
      <c r="LEP66" s="96"/>
      <c r="LEQ66" s="96"/>
      <c r="LER66" s="96"/>
      <c r="LES66" s="96"/>
      <c r="LET66" s="96"/>
      <c r="LEU66" s="96"/>
      <c r="LEV66" s="96"/>
      <c r="LEW66" s="96"/>
      <c r="LEX66" s="96"/>
      <c r="LEY66" s="96"/>
      <c r="LEZ66" s="96"/>
      <c r="LFA66" s="96"/>
      <c r="LFB66" s="96"/>
      <c r="LFC66" s="96"/>
      <c r="LFD66" s="96"/>
      <c r="LFE66" s="96"/>
      <c r="LFF66" s="83"/>
      <c r="LFG66" s="97"/>
      <c r="LFH66" s="90"/>
      <c r="LFI66" s="91"/>
      <c r="LFJ66" s="103"/>
      <c r="LFK66" s="104"/>
      <c r="LFL66" s="105"/>
      <c r="LFM66" s="118"/>
      <c r="LFN66" s="96"/>
      <c r="LFO66" s="86"/>
      <c r="LFP66" s="96"/>
      <c r="LFQ66" s="96"/>
      <c r="LFR66" s="96"/>
      <c r="LFS66" s="96"/>
      <c r="LFT66" s="96"/>
      <c r="LFU66" s="96"/>
      <c r="LFV66" s="96"/>
      <c r="LFW66" s="96"/>
      <c r="LFX66" s="96"/>
      <c r="LFY66" s="96"/>
      <c r="LFZ66" s="96"/>
      <c r="LGA66" s="96"/>
      <c r="LGB66" s="96"/>
      <c r="LGC66" s="96"/>
      <c r="LGD66" s="96"/>
      <c r="LGE66" s="96"/>
      <c r="LGF66" s="96"/>
      <c r="LGG66" s="96"/>
      <c r="LGH66" s="96"/>
      <c r="LGI66" s="96"/>
      <c r="LGJ66" s="96"/>
      <c r="LGK66" s="83"/>
      <c r="LGL66" s="97"/>
      <c r="LGM66" s="90"/>
      <c r="LGN66" s="91"/>
      <c r="LGO66" s="103"/>
      <c r="LGP66" s="104"/>
      <c r="LGQ66" s="105"/>
      <c r="LGR66" s="118"/>
      <c r="LGS66" s="96"/>
      <c r="LGT66" s="86"/>
      <c r="LGU66" s="96"/>
      <c r="LGV66" s="96"/>
      <c r="LGW66" s="96"/>
      <c r="LGX66" s="96"/>
      <c r="LGY66" s="96"/>
      <c r="LGZ66" s="96"/>
      <c r="LHA66" s="96"/>
      <c r="LHB66" s="96"/>
      <c r="LHC66" s="96"/>
      <c r="LHD66" s="96"/>
      <c r="LHE66" s="96"/>
      <c r="LHF66" s="96"/>
      <c r="LHG66" s="96"/>
      <c r="LHH66" s="96"/>
      <c r="LHI66" s="96"/>
      <c r="LHJ66" s="96"/>
      <c r="LHK66" s="96"/>
      <c r="LHL66" s="96"/>
      <c r="LHM66" s="96"/>
      <c r="LHN66" s="96"/>
      <c r="LHO66" s="96"/>
      <c r="LHP66" s="83"/>
      <c r="LHQ66" s="97"/>
      <c r="LHR66" s="90"/>
      <c r="LHS66" s="91"/>
      <c r="LHT66" s="103"/>
      <c r="LHU66" s="104"/>
      <c r="LHV66" s="105"/>
      <c r="LHW66" s="118"/>
      <c r="LHX66" s="96"/>
      <c r="LHY66" s="86"/>
      <c r="LHZ66" s="96"/>
      <c r="LIA66" s="96"/>
      <c r="LIB66" s="96"/>
      <c r="LIC66" s="96"/>
      <c r="LID66" s="96"/>
      <c r="LIE66" s="96"/>
      <c r="LIF66" s="96"/>
      <c r="LIG66" s="96"/>
      <c r="LIH66" s="96"/>
      <c r="LII66" s="96"/>
      <c r="LIJ66" s="96"/>
      <c r="LIK66" s="96"/>
      <c r="LIL66" s="96"/>
      <c r="LIM66" s="96"/>
      <c r="LIN66" s="96"/>
      <c r="LIO66" s="96"/>
      <c r="LIP66" s="96"/>
      <c r="LIQ66" s="96"/>
      <c r="LIR66" s="96"/>
      <c r="LIS66" s="96"/>
      <c r="LIT66" s="96"/>
      <c r="LIU66" s="83"/>
      <c r="LIV66" s="97"/>
      <c r="LIW66" s="90"/>
      <c r="LIX66" s="91"/>
      <c r="LIY66" s="103"/>
      <c r="LIZ66" s="104"/>
      <c r="LJA66" s="105"/>
      <c r="LJB66" s="118"/>
      <c r="LJC66" s="96"/>
      <c r="LJD66" s="86"/>
      <c r="LJE66" s="96"/>
      <c r="LJF66" s="96"/>
      <c r="LJG66" s="96"/>
      <c r="LJH66" s="96"/>
      <c r="LJI66" s="96"/>
      <c r="LJJ66" s="96"/>
      <c r="LJK66" s="96"/>
      <c r="LJL66" s="96"/>
      <c r="LJM66" s="96"/>
      <c r="LJN66" s="96"/>
      <c r="LJO66" s="96"/>
      <c r="LJP66" s="96"/>
      <c r="LJQ66" s="96"/>
      <c r="LJR66" s="96"/>
      <c r="LJS66" s="96"/>
      <c r="LJT66" s="96"/>
      <c r="LJU66" s="96"/>
      <c r="LJV66" s="96"/>
      <c r="LJW66" s="96"/>
      <c r="LJX66" s="96"/>
      <c r="LJY66" s="96"/>
      <c r="LJZ66" s="83"/>
      <c r="LKA66" s="97"/>
      <c r="LKB66" s="90"/>
      <c r="LKC66" s="91"/>
      <c r="LKD66" s="103"/>
      <c r="LKE66" s="104"/>
      <c r="LKF66" s="105"/>
      <c r="LKG66" s="118"/>
      <c r="LKH66" s="96"/>
      <c r="LKI66" s="86"/>
      <c r="LKJ66" s="96"/>
      <c r="LKK66" s="96"/>
      <c r="LKL66" s="96"/>
      <c r="LKM66" s="96"/>
      <c r="LKN66" s="96"/>
      <c r="LKO66" s="96"/>
      <c r="LKP66" s="96"/>
      <c r="LKQ66" s="96"/>
      <c r="LKR66" s="96"/>
      <c r="LKS66" s="96"/>
      <c r="LKT66" s="96"/>
      <c r="LKU66" s="96"/>
      <c r="LKV66" s="96"/>
      <c r="LKW66" s="96"/>
      <c r="LKX66" s="96"/>
      <c r="LKY66" s="96"/>
      <c r="LKZ66" s="96"/>
      <c r="LLA66" s="96"/>
      <c r="LLB66" s="96"/>
      <c r="LLC66" s="96"/>
      <c r="LLD66" s="96"/>
      <c r="LLE66" s="83"/>
      <c r="LLF66" s="97"/>
      <c r="LLG66" s="90"/>
      <c r="LLH66" s="91"/>
      <c r="LLI66" s="103"/>
      <c r="LLJ66" s="104"/>
      <c r="LLK66" s="105"/>
      <c r="LLL66" s="118"/>
      <c r="LLM66" s="96"/>
      <c r="LLN66" s="86"/>
      <c r="LLO66" s="96"/>
      <c r="LLP66" s="96"/>
      <c r="LLQ66" s="96"/>
      <c r="LLR66" s="96"/>
      <c r="LLS66" s="96"/>
      <c r="LLT66" s="96"/>
      <c r="LLU66" s="96"/>
      <c r="LLV66" s="96"/>
      <c r="LLW66" s="96"/>
      <c r="LLX66" s="96"/>
      <c r="LLY66" s="96"/>
      <c r="LLZ66" s="96"/>
      <c r="LMA66" s="96"/>
      <c r="LMB66" s="96"/>
      <c r="LMC66" s="96"/>
      <c r="LMD66" s="96"/>
      <c r="LME66" s="96"/>
      <c r="LMF66" s="96"/>
      <c r="LMG66" s="96"/>
      <c r="LMH66" s="96"/>
      <c r="LMI66" s="96"/>
      <c r="LMJ66" s="83"/>
      <c r="LMK66" s="97"/>
      <c r="LML66" s="90"/>
      <c r="LMM66" s="91"/>
      <c r="LMN66" s="103"/>
      <c r="LMO66" s="104"/>
      <c r="LMP66" s="105"/>
      <c r="LMQ66" s="118"/>
      <c r="LMR66" s="96"/>
      <c r="LMS66" s="86"/>
      <c r="LMT66" s="96"/>
      <c r="LMU66" s="96"/>
      <c r="LMV66" s="96"/>
      <c r="LMW66" s="96"/>
      <c r="LMX66" s="96"/>
      <c r="LMY66" s="96"/>
      <c r="LMZ66" s="96"/>
      <c r="LNA66" s="96"/>
      <c r="LNB66" s="96"/>
      <c r="LNC66" s="96"/>
      <c r="LND66" s="96"/>
      <c r="LNE66" s="96"/>
      <c r="LNF66" s="96"/>
      <c r="LNG66" s="96"/>
      <c r="LNH66" s="96"/>
      <c r="LNI66" s="96"/>
      <c r="LNJ66" s="96"/>
      <c r="LNK66" s="96"/>
      <c r="LNL66" s="96"/>
      <c r="LNM66" s="96"/>
      <c r="LNN66" s="96"/>
      <c r="LNO66" s="83"/>
      <c r="LNP66" s="97"/>
      <c r="LNQ66" s="90"/>
      <c r="LNR66" s="91"/>
      <c r="LNS66" s="103"/>
      <c r="LNT66" s="104"/>
      <c r="LNU66" s="105"/>
      <c r="LNV66" s="118"/>
      <c r="LNW66" s="96"/>
      <c r="LNX66" s="86"/>
      <c r="LNY66" s="96"/>
      <c r="LNZ66" s="96"/>
      <c r="LOA66" s="96"/>
      <c r="LOB66" s="96"/>
      <c r="LOC66" s="96"/>
      <c r="LOD66" s="96"/>
      <c r="LOE66" s="96"/>
      <c r="LOF66" s="96"/>
      <c r="LOG66" s="96"/>
      <c r="LOH66" s="96"/>
      <c r="LOI66" s="96"/>
      <c r="LOJ66" s="96"/>
      <c r="LOK66" s="96"/>
      <c r="LOL66" s="96"/>
      <c r="LOM66" s="96"/>
      <c r="LON66" s="96"/>
      <c r="LOO66" s="96"/>
      <c r="LOP66" s="96"/>
      <c r="LOQ66" s="96"/>
      <c r="LOR66" s="96"/>
      <c r="LOS66" s="96"/>
      <c r="LOT66" s="83"/>
      <c r="LOU66" s="97"/>
      <c r="LOV66" s="90"/>
      <c r="LOW66" s="91"/>
      <c r="LOX66" s="103"/>
      <c r="LOY66" s="104"/>
      <c r="LOZ66" s="105"/>
      <c r="LPA66" s="118"/>
      <c r="LPB66" s="96"/>
      <c r="LPC66" s="86"/>
      <c r="LPD66" s="96"/>
      <c r="LPE66" s="96"/>
      <c r="LPF66" s="96"/>
      <c r="LPG66" s="96"/>
      <c r="LPH66" s="96"/>
      <c r="LPI66" s="96"/>
      <c r="LPJ66" s="96"/>
      <c r="LPK66" s="96"/>
      <c r="LPL66" s="96"/>
      <c r="LPM66" s="96"/>
      <c r="LPN66" s="96"/>
      <c r="LPO66" s="96"/>
      <c r="LPP66" s="96"/>
      <c r="LPQ66" s="96"/>
      <c r="LPR66" s="96"/>
      <c r="LPS66" s="96"/>
      <c r="LPT66" s="96"/>
      <c r="LPU66" s="96"/>
      <c r="LPV66" s="96"/>
      <c r="LPW66" s="96"/>
      <c r="LPX66" s="96"/>
      <c r="LPY66" s="83"/>
      <c r="LPZ66" s="97"/>
      <c r="LQA66" s="90"/>
      <c r="LQB66" s="91"/>
      <c r="LQC66" s="103"/>
      <c r="LQD66" s="104"/>
      <c r="LQE66" s="105"/>
      <c r="LQF66" s="118"/>
      <c r="LQG66" s="96"/>
      <c r="LQH66" s="86"/>
      <c r="LQI66" s="96"/>
      <c r="LQJ66" s="96"/>
      <c r="LQK66" s="96"/>
      <c r="LQL66" s="96"/>
      <c r="LQM66" s="96"/>
      <c r="LQN66" s="96"/>
      <c r="LQO66" s="96"/>
      <c r="LQP66" s="96"/>
      <c r="LQQ66" s="96"/>
      <c r="LQR66" s="96"/>
      <c r="LQS66" s="96"/>
      <c r="LQT66" s="96"/>
      <c r="LQU66" s="96"/>
      <c r="LQV66" s="96"/>
      <c r="LQW66" s="96"/>
      <c r="LQX66" s="96"/>
      <c r="LQY66" s="96"/>
      <c r="LQZ66" s="96"/>
      <c r="LRA66" s="96"/>
      <c r="LRB66" s="96"/>
      <c r="LRC66" s="96"/>
      <c r="LRD66" s="83"/>
      <c r="LRE66" s="97"/>
      <c r="LRF66" s="90"/>
      <c r="LRG66" s="91"/>
      <c r="LRH66" s="103"/>
      <c r="LRI66" s="104"/>
      <c r="LRJ66" s="105"/>
      <c r="LRK66" s="118"/>
      <c r="LRL66" s="96"/>
      <c r="LRM66" s="86"/>
      <c r="LRN66" s="96"/>
      <c r="LRO66" s="96"/>
      <c r="LRP66" s="96"/>
      <c r="LRQ66" s="96"/>
      <c r="LRR66" s="96"/>
      <c r="LRS66" s="96"/>
      <c r="LRT66" s="96"/>
      <c r="LRU66" s="96"/>
      <c r="LRV66" s="96"/>
      <c r="LRW66" s="96"/>
      <c r="LRX66" s="96"/>
      <c r="LRY66" s="96"/>
      <c r="LRZ66" s="96"/>
      <c r="LSA66" s="96"/>
      <c r="LSB66" s="96"/>
      <c r="LSC66" s="96"/>
      <c r="LSD66" s="96"/>
      <c r="LSE66" s="96"/>
      <c r="LSF66" s="96"/>
      <c r="LSG66" s="96"/>
      <c r="LSH66" s="96"/>
      <c r="LSI66" s="83"/>
      <c r="LSJ66" s="97"/>
      <c r="LSK66" s="90"/>
      <c r="LSL66" s="91"/>
      <c r="LSM66" s="103"/>
      <c r="LSN66" s="104"/>
      <c r="LSO66" s="105"/>
      <c r="LSP66" s="118"/>
      <c r="LSQ66" s="96"/>
      <c r="LSR66" s="86"/>
      <c r="LSS66" s="96"/>
      <c r="LST66" s="96"/>
      <c r="LSU66" s="96"/>
      <c r="LSV66" s="96"/>
      <c r="LSW66" s="96"/>
      <c r="LSX66" s="96"/>
      <c r="LSY66" s="96"/>
      <c r="LSZ66" s="96"/>
      <c r="LTA66" s="96"/>
      <c r="LTB66" s="96"/>
      <c r="LTC66" s="96"/>
      <c r="LTD66" s="96"/>
      <c r="LTE66" s="96"/>
      <c r="LTF66" s="96"/>
      <c r="LTG66" s="96"/>
      <c r="LTH66" s="96"/>
      <c r="LTI66" s="96"/>
      <c r="LTJ66" s="96"/>
      <c r="LTK66" s="96"/>
      <c r="LTL66" s="96"/>
      <c r="LTM66" s="96"/>
      <c r="LTN66" s="83"/>
      <c r="LTO66" s="97"/>
      <c r="LTP66" s="90"/>
      <c r="LTQ66" s="91"/>
      <c r="LTR66" s="103"/>
      <c r="LTS66" s="104"/>
      <c r="LTT66" s="105"/>
      <c r="LTU66" s="118"/>
      <c r="LTV66" s="96"/>
      <c r="LTW66" s="86"/>
      <c r="LTX66" s="96"/>
      <c r="LTY66" s="96"/>
      <c r="LTZ66" s="96"/>
      <c r="LUA66" s="96"/>
      <c r="LUB66" s="96"/>
      <c r="LUC66" s="96"/>
      <c r="LUD66" s="96"/>
      <c r="LUE66" s="96"/>
      <c r="LUF66" s="96"/>
      <c r="LUG66" s="96"/>
      <c r="LUH66" s="96"/>
      <c r="LUI66" s="96"/>
      <c r="LUJ66" s="96"/>
      <c r="LUK66" s="96"/>
      <c r="LUL66" s="96"/>
      <c r="LUM66" s="96"/>
      <c r="LUN66" s="96"/>
      <c r="LUO66" s="96"/>
      <c r="LUP66" s="96"/>
      <c r="LUQ66" s="96"/>
      <c r="LUR66" s="96"/>
      <c r="LUS66" s="83"/>
      <c r="LUT66" s="97"/>
      <c r="LUU66" s="90"/>
      <c r="LUV66" s="91"/>
      <c r="LUW66" s="103"/>
      <c r="LUX66" s="104"/>
      <c r="LUY66" s="105"/>
      <c r="LUZ66" s="118"/>
      <c r="LVA66" s="96"/>
      <c r="LVB66" s="86"/>
      <c r="LVC66" s="96"/>
      <c r="LVD66" s="96"/>
      <c r="LVE66" s="96"/>
      <c r="LVF66" s="96"/>
      <c r="LVG66" s="96"/>
      <c r="LVH66" s="96"/>
      <c r="LVI66" s="96"/>
      <c r="LVJ66" s="96"/>
      <c r="LVK66" s="96"/>
      <c r="LVL66" s="96"/>
      <c r="LVM66" s="96"/>
      <c r="LVN66" s="96"/>
      <c r="LVO66" s="96"/>
      <c r="LVP66" s="96"/>
      <c r="LVQ66" s="96"/>
      <c r="LVR66" s="96"/>
      <c r="LVS66" s="96"/>
      <c r="LVT66" s="96"/>
      <c r="LVU66" s="96"/>
      <c r="LVV66" s="96"/>
      <c r="LVW66" s="96"/>
      <c r="LVX66" s="83"/>
      <c r="LVY66" s="97"/>
      <c r="LVZ66" s="90"/>
      <c r="LWA66" s="91"/>
      <c r="LWB66" s="103"/>
      <c r="LWC66" s="104"/>
      <c r="LWD66" s="105"/>
      <c r="LWE66" s="118"/>
      <c r="LWF66" s="96"/>
      <c r="LWG66" s="86"/>
      <c r="LWH66" s="96"/>
      <c r="LWI66" s="96"/>
      <c r="LWJ66" s="96"/>
      <c r="LWK66" s="96"/>
      <c r="LWL66" s="96"/>
      <c r="LWM66" s="96"/>
      <c r="LWN66" s="96"/>
      <c r="LWO66" s="96"/>
      <c r="LWP66" s="96"/>
      <c r="LWQ66" s="96"/>
      <c r="LWR66" s="96"/>
      <c r="LWS66" s="96"/>
      <c r="LWT66" s="96"/>
      <c r="LWU66" s="96"/>
      <c r="LWV66" s="96"/>
      <c r="LWW66" s="96"/>
      <c r="LWX66" s="96"/>
      <c r="LWY66" s="96"/>
      <c r="LWZ66" s="96"/>
      <c r="LXA66" s="96"/>
      <c r="LXB66" s="96"/>
      <c r="LXC66" s="83"/>
      <c r="LXD66" s="97"/>
      <c r="LXE66" s="90"/>
      <c r="LXF66" s="91"/>
      <c r="LXG66" s="103"/>
      <c r="LXH66" s="104"/>
      <c r="LXI66" s="105"/>
      <c r="LXJ66" s="118"/>
      <c r="LXK66" s="96"/>
      <c r="LXL66" s="86"/>
      <c r="LXM66" s="96"/>
      <c r="LXN66" s="96"/>
      <c r="LXO66" s="96"/>
      <c r="LXP66" s="96"/>
      <c r="LXQ66" s="96"/>
      <c r="LXR66" s="96"/>
      <c r="LXS66" s="96"/>
      <c r="LXT66" s="96"/>
      <c r="LXU66" s="96"/>
      <c r="LXV66" s="96"/>
      <c r="LXW66" s="96"/>
      <c r="LXX66" s="96"/>
      <c r="LXY66" s="96"/>
      <c r="LXZ66" s="96"/>
      <c r="LYA66" s="96"/>
      <c r="LYB66" s="96"/>
      <c r="LYC66" s="96"/>
      <c r="LYD66" s="96"/>
      <c r="LYE66" s="96"/>
      <c r="LYF66" s="96"/>
      <c r="LYG66" s="96"/>
      <c r="LYH66" s="83"/>
      <c r="LYI66" s="97"/>
      <c r="LYJ66" s="90"/>
      <c r="LYK66" s="91"/>
      <c r="LYL66" s="103"/>
      <c r="LYM66" s="104"/>
      <c r="LYN66" s="105"/>
      <c r="LYO66" s="118"/>
      <c r="LYP66" s="96"/>
      <c r="LYQ66" s="86"/>
      <c r="LYR66" s="96"/>
      <c r="LYS66" s="96"/>
      <c r="LYT66" s="96"/>
      <c r="LYU66" s="96"/>
      <c r="LYV66" s="96"/>
      <c r="LYW66" s="96"/>
      <c r="LYX66" s="96"/>
      <c r="LYY66" s="96"/>
      <c r="LYZ66" s="96"/>
      <c r="LZA66" s="96"/>
      <c r="LZB66" s="96"/>
      <c r="LZC66" s="96"/>
      <c r="LZD66" s="96"/>
      <c r="LZE66" s="96"/>
      <c r="LZF66" s="96"/>
      <c r="LZG66" s="96"/>
      <c r="LZH66" s="96"/>
      <c r="LZI66" s="96"/>
      <c r="LZJ66" s="96"/>
      <c r="LZK66" s="96"/>
      <c r="LZL66" s="96"/>
      <c r="LZM66" s="83"/>
      <c r="LZN66" s="97"/>
      <c r="LZO66" s="90"/>
      <c r="LZP66" s="91"/>
      <c r="LZQ66" s="103"/>
      <c r="LZR66" s="104"/>
      <c r="LZS66" s="105"/>
      <c r="LZT66" s="118"/>
      <c r="LZU66" s="96"/>
      <c r="LZV66" s="86"/>
      <c r="LZW66" s="96"/>
      <c r="LZX66" s="96"/>
      <c r="LZY66" s="96"/>
      <c r="LZZ66" s="96"/>
      <c r="MAA66" s="96"/>
      <c r="MAB66" s="96"/>
      <c r="MAC66" s="96"/>
      <c r="MAD66" s="96"/>
      <c r="MAE66" s="96"/>
      <c r="MAF66" s="96"/>
      <c r="MAG66" s="96"/>
      <c r="MAH66" s="96"/>
      <c r="MAI66" s="96"/>
      <c r="MAJ66" s="96"/>
      <c r="MAK66" s="96"/>
      <c r="MAL66" s="96"/>
      <c r="MAM66" s="96"/>
      <c r="MAN66" s="96"/>
      <c r="MAO66" s="96"/>
      <c r="MAP66" s="96"/>
      <c r="MAQ66" s="96"/>
      <c r="MAR66" s="83"/>
      <c r="MAS66" s="97"/>
      <c r="MAT66" s="90"/>
      <c r="MAU66" s="91"/>
      <c r="MAV66" s="103"/>
      <c r="MAW66" s="104"/>
      <c r="MAX66" s="105"/>
      <c r="MAY66" s="118"/>
      <c r="MAZ66" s="96"/>
      <c r="MBA66" s="86"/>
      <c r="MBB66" s="96"/>
      <c r="MBC66" s="96"/>
      <c r="MBD66" s="96"/>
      <c r="MBE66" s="96"/>
      <c r="MBF66" s="96"/>
      <c r="MBG66" s="96"/>
      <c r="MBH66" s="96"/>
      <c r="MBI66" s="96"/>
      <c r="MBJ66" s="96"/>
      <c r="MBK66" s="96"/>
      <c r="MBL66" s="96"/>
      <c r="MBM66" s="96"/>
      <c r="MBN66" s="96"/>
      <c r="MBO66" s="96"/>
      <c r="MBP66" s="96"/>
      <c r="MBQ66" s="96"/>
      <c r="MBR66" s="96"/>
      <c r="MBS66" s="96"/>
      <c r="MBT66" s="96"/>
      <c r="MBU66" s="96"/>
      <c r="MBV66" s="96"/>
      <c r="MBW66" s="83"/>
      <c r="MBX66" s="97"/>
      <c r="MBY66" s="90"/>
      <c r="MBZ66" s="91"/>
      <c r="MCA66" s="103"/>
      <c r="MCB66" s="104"/>
      <c r="MCC66" s="105"/>
      <c r="MCD66" s="118"/>
      <c r="MCE66" s="96"/>
      <c r="MCF66" s="86"/>
      <c r="MCG66" s="96"/>
      <c r="MCH66" s="96"/>
      <c r="MCI66" s="96"/>
      <c r="MCJ66" s="96"/>
      <c r="MCK66" s="96"/>
      <c r="MCL66" s="96"/>
      <c r="MCM66" s="96"/>
      <c r="MCN66" s="96"/>
      <c r="MCO66" s="96"/>
      <c r="MCP66" s="96"/>
      <c r="MCQ66" s="96"/>
      <c r="MCR66" s="96"/>
      <c r="MCS66" s="96"/>
      <c r="MCT66" s="96"/>
      <c r="MCU66" s="96"/>
      <c r="MCV66" s="96"/>
      <c r="MCW66" s="96"/>
      <c r="MCX66" s="96"/>
      <c r="MCY66" s="96"/>
      <c r="MCZ66" s="96"/>
      <c r="MDA66" s="96"/>
      <c r="MDB66" s="83"/>
      <c r="MDC66" s="97"/>
      <c r="MDD66" s="90"/>
      <c r="MDE66" s="91"/>
      <c r="MDF66" s="103"/>
      <c r="MDG66" s="104"/>
      <c r="MDH66" s="105"/>
      <c r="MDI66" s="118"/>
      <c r="MDJ66" s="96"/>
      <c r="MDK66" s="86"/>
      <c r="MDL66" s="96"/>
      <c r="MDM66" s="96"/>
      <c r="MDN66" s="96"/>
      <c r="MDO66" s="96"/>
      <c r="MDP66" s="96"/>
      <c r="MDQ66" s="96"/>
      <c r="MDR66" s="96"/>
      <c r="MDS66" s="96"/>
      <c r="MDT66" s="96"/>
      <c r="MDU66" s="96"/>
      <c r="MDV66" s="96"/>
      <c r="MDW66" s="96"/>
      <c r="MDX66" s="96"/>
      <c r="MDY66" s="96"/>
      <c r="MDZ66" s="96"/>
      <c r="MEA66" s="96"/>
      <c r="MEB66" s="96"/>
      <c r="MEC66" s="96"/>
      <c r="MED66" s="96"/>
      <c r="MEE66" s="96"/>
      <c r="MEF66" s="96"/>
      <c r="MEG66" s="83"/>
      <c r="MEH66" s="97"/>
      <c r="MEI66" s="90"/>
      <c r="MEJ66" s="91"/>
      <c r="MEK66" s="103"/>
      <c r="MEL66" s="104"/>
      <c r="MEM66" s="105"/>
      <c r="MEN66" s="118"/>
      <c r="MEO66" s="96"/>
      <c r="MEP66" s="86"/>
      <c r="MEQ66" s="96"/>
      <c r="MER66" s="96"/>
      <c r="MES66" s="96"/>
      <c r="MET66" s="96"/>
      <c r="MEU66" s="96"/>
      <c r="MEV66" s="96"/>
      <c r="MEW66" s="96"/>
      <c r="MEX66" s="96"/>
      <c r="MEY66" s="96"/>
      <c r="MEZ66" s="96"/>
      <c r="MFA66" s="96"/>
      <c r="MFB66" s="96"/>
      <c r="MFC66" s="96"/>
      <c r="MFD66" s="96"/>
      <c r="MFE66" s="96"/>
      <c r="MFF66" s="96"/>
      <c r="MFG66" s="96"/>
      <c r="MFH66" s="96"/>
      <c r="MFI66" s="96"/>
      <c r="MFJ66" s="96"/>
      <c r="MFK66" s="96"/>
      <c r="MFL66" s="83"/>
      <c r="MFM66" s="97"/>
      <c r="MFN66" s="90"/>
      <c r="MFO66" s="91"/>
      <c r="MFP66" s="103"/>
      <c r="MFQ66" s="104"/>
      <c r="MFR66" s="105"/>
      <c r="MFS66" s="118"/>
      <c r="MFT66" s="96"/>
      <c r="MFU66" s="86"/>
      <c r="MFV66" s="96"/>
      <c r="MFW66" s="96"/>
      <c r="MFX66" s="96"/>
      <c r="MFY66" s="96"/>
      <c r="MFZ66" s="96"/>
      <c r="MGA66" s="96"/>
      <c r="MGB66" s="96"/>
      <c r="MGC66" s="96"/>
      <c r="MGD66" s="96"/>
      <c r="MGE66" s="96"/>
      <c r="MGF66" s="96"/>
      <c r="MGG66" s="96"/>
      <c r="MGH66" s="96"/>
      <c r="MGI66" s="96"/>
      <c r="MGJ66" s="96"/>
      <c r="MGK66" s="96"/>
      <c r="MGL66" s="96"/>
      <c r="MGM66" s="96"/>
      <c r="MGN66" s="96"/>
      <c r="MGO66" s="96"/>
      <c r="MGP66" s="96"/>
      <c r="MGQ66" s="83"/>
      <c r="MGR66" s="97"/>
      <c r="MGS66" s="90"/>
      <c r="MGT66" s="91"/>
      <c r="MGU66" s="103"/>
      <c r="MGV66" s="104"/>
      <c r="MGW66" s="105"/>
      <c r="MGX66" s="118"/>
      <c r="MGY66" s="96"/>
      <c r="MGZ66" s="86"/>
      <c r="MHA66" s="96"/>
      <c r="MHB66" s="96"/>
      <c r="MHC66" s="96"/>
      <c r="MHD66" s="96"/>
      <c r="MHE66" s="96"/>
      <c r="MHF66" s="96"/>
      <c r="MHG66" s="96"/>
      <c r="MHH66" s="96"/>
      <c r="MHI66" s="96"/>
      <c r="MHJ66" s="96"/>
      <c r="MHK66" s="96"/>
      <c r="MHL66" s="96"/>
      <c r="MHM66" s="96"/>
      <c r="MHN66" s="96"/>
      <c r="MHO66" s="96"/>
      <c r="MHP66" s="96"/>
      <c r="MHQ66" s="96"/>
      <c r="MHR66" s="96"/>
      <c r="MHS66" s="96"/>
      <c r="MHT66" s="96"/>
      <c r="MHU66" s="96"/>
      <c r="MHV66" s="83"/>
      <c r="MHW66" s="97"/>
      <c r="MHX66" s="90"/>
      <c r="MHY66" s="91"/>
      <c r="MHZ66" s="103"/>
      <c r="MIA66" s="104"/>
      <c r="MIB66" s="105"/>
      <c r="MIC66" s="118"/>
      <c r="MID66" s="96"/>
      <c r="MIE66" s="86"/>
      <c r="MIF66" s="96"/>
      <c r="MIG66" s="96"/>
      <c r="MIH66" s="96"/>
      <c r="MII66" s="96"/>
      <c r="MIJ66" s="96"/>
      <c r="MIK66" s="96"/>
      <c r="MIL66" s="96"/>
      <c r="MIM66" s="96"/>
      <c r="MIN66" s="96"/>
      <c r="MIO66" s="96"/>
      <c r="MIP66" s="96"/>
      <c r="MIQ66" s="96"/>
      <c r="MIR66" s="96"/>
      <c r="MIS66" s="96"/>
      <c r="MIT66" s="96"/>
      <c r="MIU66" s="96"/>
      <c r="MIV66" s="96"/>
      <c r="MIW66" s="96"/>
      <c r="MIX66" s="96"/>
      <c r="MIY66" s="96"/>
      <c r="MIZ66" s="96"/>
      <c r="MJA66" s="83"/>
      <c r="MJB66" s="97"/>
      <c r="MJC66" s="90"/>
      <c r="MJD66" s="91"/>
      <c r="MJE66" s="103"/>
      <c r="MJF66" s="104"/>
      <c r="MJG66" s="105"/>
      <c r="MJH66" s="118"/>
      <c r="MJI66" s="96"/>
      <c r="MJJ66" s="86"/>
      <c r="MJK66" s="96"/>
      <c r="MJL66" s="96"/>
      <c r="MJM66" s="96"/>
      <c r="MJN66" s="96"/>
      <c r="MJO66" s="96"/>
      <c r="MJP66" s="96"/>
      <c r="MJQ66" s="96"/>
      <c r="MJR66" s="96"/>
      <c r="MJS66" s="96"/>
      <c r="MJT66" s="96"/>
      <c r="MJU66" s="96"/>
      <c r="MJV66" s="96"/>
      <c r="MJW66" s="96"/>
      <c r="MJX66" s="96"/>
      <c r="MJY66" s="96"/>
      <c r="MJZ66" s="96"/>
      <c r="MKA66" s="96"/>
      <c r="MKB66" s="96"/>
      <c r="MKC66" s="96"/>
      <c r="MKD66" s="96"/>
      <c r="MKE66" s="96"/>
      <c r="MKF66" s="83"/>
      <c r="MKG66" s="97"/>
      <c r="MKH66" s="90"/>
      <c r="MKI66" s="91"/>
      <c r="MKJ66" s="103"/>
      <c r="MKK66" s="104"/>
      <c r="MKL66" s="105"/>
      <c r="MKM66" s="118"/>
      <c r="MKN66" s="96"/>
      <c r="MKO66" s="86"/>
      <c r="MKP66" s="96"/>
      <c r="MKQ66" s="96"/>
      <c r="MKR66" s="96"/>
      <c r="MKS66" s="96"/>
      <c r="MKT66" s="96"/>
      <c r="MKU66" s="96"/>
      <c r="MKV66" s="96"/>
      <c r="MKW66" s="96"/>
      <c r="MKX66" s="96"/>
      <c r="MKY66" s="96"/>
      <c r="MKZ66" s="96"/>
      <c r="MLA66" s="96"/>
      <c r="MLB66" s="96"/>
      <c r="MLC66" s="96"/>
      <c r="MLD66" s="96"/>
      <c r="MLE66" s="96"/>
      <c r="MLF66" s="96"/>
      <c r="MLG66" s="96"/>
      <c r="MLH66" s="96"/>
      <c r="MLI66" s="96"/>
      <c r="MLJ66" s="96"/>
      <c r="MLK66" s="83"/>
      <c r="MLL66" s="97"/>
      <c r="MLM66" s="90"/>
      <c r="MLN66" s="91"/>
      <c r="MLO66" s="103"/>
      <c r="MLP66" s="104"/>
      <c r="MLQ66" s="105"/>
      <c r="MLR66" s="118"/>
      <c r="MLS66" s="96"/>
      <c r="MLT66" s="86"/>
      <c r="MLU66" s="96"/>
      <c r="MLV66" s="96"/>
      <c r="MLW66" s="96"/>
      <c r="MLX66" s="96"/>
      <c r="MLY66" s="96"/>
      <c r="MLZ66" s="96"/>
      <c r="MMA66" s="96"/>
      <c r="MMB66" s="96"/>
      <c r="MMC66" s="96"/>
      <c r="MMD66" s="96"/>
      <c r="MME66" s="96"/>
      <c r="MMF66" s="96"/>
      <c r="MMG66" s="96"/>
      <c r="MMH66" s="96"/>
      <c r="MMI66" s="96"/>
      <c r="MMJ66" s="96"/>
      <c r="MMK66" s="96"/>
      <c r="MML66" s="96"/>
      <c r="MMM66" s="96"/>
      <c r="MMN66" s="96"/>
      <c r="MMO66" s="96"/>
      <c r="MMP66" s="83"/>
      <c r="MMQ66" s="97"/>
      <c r="MMR66" s="90"/>
      <c r="MMS66" s="91"/>
      <c r="MMT66" s="103"/>
      <c r="MMU66" s="104"/>
      <c r="MMV66" s="105"/>
      <c r="MMW66" s="118"/>
      <c r="MMX66" s="96"/>
      <c r="MMY66" s="86"/>
      <c r="MMZ66" s="96"/>
      <c r="MNA66" s="96"/>
      <c r="MNB66" s="96"/>
      <c r="MNC66" s="96"/>
      <c r="MND66" s="96"/>
      <c r="MNE66" s="96"/>
      <c r="MNF66" s="96"/>
      <c r="MNG66" s="96"/>
      <c r="MNH66" s="96"/>
      <c r="MNI66" s="96"/>
      <c r="MNJ66" s="96"/>
      <c r="MNK66" s="96"/>
      <c r="MNL66" s="96"/>
      <c r="MNM66" s="96"/>
      <c r="MNN66" s="96"/>
      <c r="MNO66" s="96"/>
      <c r="MNP66" s="96"/>
      <c r="MNQ66" s="96"/>
      <c r="MNR66" s="96"/>
      <c r="MNS66" s="96"/>
      <c r="MNT66" s="96"/>
      <c r="MNU66" s="83"/>
      <c r="MNV66" s="97"/>
      <c r="MNW66" s="90"/>
      <c r="MNX66" s="91"/>
      <c r="MNY66" s="103"/>
      <c r="MNZ66" s="104"/>
      <c r="MOA66" s="105"/>
      <c r="MOB66" s="118"/>
      <c r="MOC66" s="96"/>
      <c r="MOD66" s="86"/>
      <c r="MOE66" s="96"/>
      <c r="MOF66" s="96"/>
      <c r="MOG66" s="96"/>
      <c r="MOH66" s="96"/>
      <c r="MOI66" s="96"/>
      <c r="MOJ66" s="96"/>
      <c r="MOK66" s="96"/>
      <c r="MOL66" s="96"/>
      <c r="MOM66" s="96"/>
      <c r="MON66" s="96"/>
      <c r="MOO66" s="96"/>
      <c r="MOP66" s="96"/>
      <c r="MOQ66" s="96"/>
      <c r="MOR66" s="96"/>
      <c r="MOS66" s="96"/>
      <c r="MOT66" s="96"/>
      <c r="MOU66" s="96"/>
      <c r="MOV66" s="96"/>
      <c r="MOW66" s="96"/>
      <c r="MOX66" s="96"/>
      <c r="MOY66" s="96"/>
      <c r="MOZ66" s="83"/>
      <c r="MPA66" s="97"/>
      <c r="MPB66" s="90"/>
      <c r="MPC66" s="91"/>
      <c r="MPD66" s="103"/>
      <c r="MPE66" s="104"/>
      <c r="MPF66" s="105"/>
      <c r="MPG66" s="118"/>
      <c r="MPH66" s="96"/>
      <c r="MPI66" s="86"/>
      <c r="MPJ66" s="96"/>
      <c r="MPK66" s="96"/>
      <c r="MPL66" s="96"/>
      <c r="MPM66" s="96"/>
      <c r="MPN66" s="96"/>
      <c r="MPO66" s="96"/>
      <c r="MPP66" s="96"/>
      <c r="MPQ66" s="96"/>
      <c r="MPR66" s="96"/>
      <c r="MPS66" s="96"/>
      <c r="MPT66" s="96"/>
      <c r="MPU66" s="96"/>
      <c r="MPV66" s="96"/>
      <c r="MPW66" s="96"/>
      <c r="MPX66" s="96"/>
      <c r="MPY66" s="96"/>
      <c r="MPZ66" s="96"/>
      <c r="MQA66" s="96"/>
      <c r="MQB66" s="96"/>
      <c r="MQC66" s="96"/>
      <c r="MQD66" s="96"/>
      <c r="MQE66" s="83"/>
      <c r="MQF66" s="97"/>
      <c r="MQG66" s="90"/>
      <c r="MQH66" s="91"/>
      <c r="MQI66" s="103"/>
      <c r="MQJ66" s="104"/>
      <c r="MQK66" s="105"/>
      <c r="MQL66" s="118"/>
      <c r="MQM66" s="96"/>
      <c r="MQN66" s="86"/>
      <c r="MQO66" s="96"/>
      <c r="MQP66" s="96"/>
      <c r="MQQ66" s="96"/>
      <c r="MQR66" s="96"/>
      <c r="MQS66" s="96"/>
      <c r="MQT66" s="96"/>
      <c r="MQU66" s="96"/>
      <c r="MQV66" s="96"/>
      <c r="MQW66" s="96"/>
      <c r="MQX66" s="96"/>
      <c r="MQY66" s="96"/>
      <c r="MQZ66" s="96"/>
      <c r="MRA66" s="96"/>
      <c r="MRB66" s="96"/>
      <c r="MRC66" s="96"/>
      <c r="MRD66" s="96"/>
      <c r="MRE66" s="96"/>
      <c r="MRF66" s="96"/>
      <c r="MRG66" s="96"/>
      <c r="MRH66" s="96"/>
      <c r="MRI66" s="96"/>
      <c r="MRJ66" s="83"/>
      <c r="MRK66" s="97"/>
      <c r="MRL66" s="90"/>
      <c r="MRM66" s="91"/>
      <c r="MRN66" s="103"/>
      <c r="MRO66" s="104"/>
      <c r="MRP66" s="105"/>
      <c r="MRQ66" s="118"/>
      <c r="MRR66" s="96"/>
      <c r="MRS66" s="86"/>
      <c r="MRT66" s="96"/>
      <c r="MRU66" s="96"/>
      <c r="MRV66" s="96"/>
      <c r="MRW66" s="96"/>
      <c r="MRX66" s="96"/>
      <c r="MRY66" s="96"/>
      <c r="MRZ66" s="96"/>
      <c r="MSA66" s="96"/>
      <c r="MSB66" s="96"/>
      <c r="MSC66" s="96"/>
      <c r="MSD66" s="96"/>
      <c r="MSE66" s="96"/>
      <c r="MSF66" s="96"/>
      <c r="MSG66" s="96"/>
      <c r="MSH66" s="96"/>
      <c r="MSI66" s="96"/>
      <c r="MSJ66" s="96"/>
      <c r="MSK66" s="96"/>
      <c r="MSL66" s="96"/>
      <c r="MSM66" s="96"/>
      <c r="MSN66" s="96"/>
      <c r="MSO66" s="83"/>
      <c r="MSP66" s="97"/>
      <c r="MSQ66" s="90"/>
      <c r="MSR66" s="91"/>
      <c r="MSS66" s="103"/>
      <c r="MST66" s="104"/>
      <c r="MSU66" s="105"/>
      <c r="MSV66" s="118"/>
      <c r="MSW66" s="96"/>
      <c r="MSX66" s="86"/>
      <c r="MSY66" s="96"/>
      <c r="MSZ66" s="96"/>
      <c r="MTA66" s="96"/>
      <c r="MTB66" s="96"/>
      <c r="MTC66" s="96"/>
      <c r="MTD66" s="96"/>
      <c r="MTE66" s="96"/>
      <c r="MTF66" s="96"/>
      <c r="MTG66" s="96"/>
      <c r="MTH66" s="96"/>
      <c r="MTI66" s="96"/>
      <c r="MTJ66" s="96"/>
      <c r="MTK66" s="96"/>
      <c r="MTL66" s="96"/>
      <c r="MTM66" s="96"/>
      <c r="MTN66" s="96"/>
      <c r="MTO66" s="96"/>
      <c r="MTP66" s="96"/>
      <c r="MTQ66" s="96"/>
      <c r="MTR66" s="96"/>
      <c r="MTS66" s="96"/>
      <c r="MTT66" s="83"/>
      <c r="MTU66" s="97"/>
      <c r="MTV66" s="90"/>
      <c r="MTW66" s="91"/>
      <c r="MTX66" s="103"/>
      <c r="MTY66" s="104"/>
      <c r="MTZ66" s="105"/>
      <c r="MUA66" s="118"/>
      <c r="MUB66" s="96"/>
      <c r="MUC66" s="86"/>
      <c r="MUD66" s="96"/>
      <c r="MUE66" s="96"/>
      <c r="MUF66" s="96"/>
      <c r="MUG66" s="96"/>
      <c r="MUH66" s="96"/>
      <c r="MUI66" s="96"/>
      <c r="MUJ66" s="96"/>
      <c r="MUK66" s="96"/>
      <c r="MUL66" s="96"/>
      <c r="MUM66" s="96"/>
      <c r="MUN66" s="96"/>
      <c r="MUO66" s="96"/>
      <c r="MUP66" s="96"/>
      <c r="MUQ66" s="96"/>
      <c r="MUR66" s="96"/>
      <c r="MUS66" s="96"/>
      <c r="MUT66" s="96"/>
      <c r="MUU66" s="96"/>
      <c r="MUV66" s="96"/>
      <c r="MUW66" s="96"/>
      <c r="MUX66" s="96"/>
      <c r="MUY66" s="83"/>
      <c r="MUZ66" s="97"/>
      <c r="MVA66" s="90"/>
      <c r="MVB66" s="91"/>
      <c r="MVC66" s="103"/>
      <c r="MVD66" s="104"/>
      <c r="MVE66" s="105"/>
      <c r="MVF66" s="118"/>
      <c r="MVG66" s="96"/>
      <c r="MVH66" s="86"/>
      <c r="MVI66" s="96"/>
      <c r="MVJ66" s="96"/>
      <c r="MVK66" s="96"/>
      <c r="MVL66" s="96"/>
      <c r="MVM66" s="96"/>
      <c r="MVN66" s="96"/>
      <c r="MVO66" s="96"/>
      <c r="MVP66" s="96"/>
      <c r="MVQ66" s="96"/>
      <c r="MVR66" s="96"/>
      <c r="MVS66" s="96"/>
      <c r="MVT66" s="96"/>
      <c r="MVU66" s="96"/>
      <c r="MVV66" s="96"/>
      <c r="MVW66" s="96"/>
      <c r="MVX66" s="96"/>
      <c r="MVY66" s="96"/>
      <c r="MVZ66" s="96"/>
      <c r="MWA66" s="96"/>
      <c r="MWB66" s="96"/>
      <c r="MWC66" s="96"/>
      <c r="MWD66" s="83"/>
      <c r="MWE66" s="97"/>
      <c r="MWF66" s="90"/>
      <c r="MWG66" s="91"/>
      <c r="MWH66" s="103"/>
      <c r="MWI66" s="104"/>
      <c r="MWJ66" s="105"/>
      <c r="MWK66" s="118"/>
      <c r="MWL66" s="96"/>
      <c r="MWM66" s="86"/>
      <c r="MWN66" s="96"/>
      <c r="MWO66" s="96"/>
      <c r="MWP66" s="96"/>
      <c r="MWQ66" s="96"/>
      <c r="MWR66" s="96"/>
      <c r="MWS66" s="96"/>
      <c r="MWT66" s="96"/>
      <c r="MWU66" s="96"/>
      <c r="MWV66" s="96"/>
      <c r="MWW66" s="96"/>
      <c r="MWX66" s="96"/>
      <c r="MWY66" s="96"/>
      <c r="MWZ66" s="96"/>
      <c r="MXA66" s="96"/>
      <c r="MXB66" s="96"/>
      <c r="MXC66" s="96"/>
      <c r="MXD66" s="96"/>
      <c r="MXE66" s="96"/>
      <c r="MXF66" s="96"/>
      <c r="MXG66" s="96"/>
      <c r="MXH66" s="96"/>
      <c r="MXI66" s="83"/>
      <c r="MXJ66" s="97"/>
      <c r="MXK66" s="90"/>
      <c r="MXL66" s="91"/>
      <c r="MXM66" s="103"/>
      <c r="MXN66" s="104"/>
      <c r="MXO66" s="105"/>
      <c r="MXP66" s="118"/>
      <c r="MXQ66" s="96"/>
      <c r="MXR66" s="86"/>
      <c r="MXS66" s="96"/>
      <c r="MXT66" s="96"/>
      <c r="MXU66" s="96"/>
      <c r="MXV66" s="96"/>
      <c r="MXW66" s="96"/>
      <c r="MXX66" s="96"/>
      <c r="MXY66" s="96"/>
      <c r="MXZ66" s="96"/>
      <c r="MYA66" s="96"/>
      <c r="MYB66" s="96"/>
      <c r="MYC66" s="96"/>
      <c r="MYD66" s="96"/>
      <c r="MYE66" s="96"/>
      <c r="MYF66" s="96"/>
      <c r="MYG66" s="96"/>
      <c r="MYH66" s="96"/>
      <c r="MYI66" s="96"/>
      <c r="MYJ66" s="96"/>
      <c r="MYK66" s="96"/>
      <c r="MYL66" s="96"/>
      <c r="MYM66" s="96"/>
      <c r="MYN66" s="83"/>
      <c r="MYO66" s="97"/>
      <c r="MYP66" s="90"/>
      <c r="MYQ66" s="91"/>
      <c r="MYR66" s="103"/>
      <c r="MYS66" s="104"/>
      <c r="MYT66" s="105"/>
      <c r="MYU66" s="118"/>
      <c r="MYV66" s="96"/>
      <c r="MYW66" s="86"/>
      <c r="MYX66" s="96"/>
      <c r="MYY66" s="96"/>
      <c r="MYZ66" s="96"/>
      <c r="MZA66" s="96"/>
      <c r="MZB66" s="96"/>
      <c r="MZC66" s="96"/>
      <c r="MZD66" s="96"/>
      <c r="MZE66" s="96"/>
      <c r="MZF66" s="96"/>
      <c r="MZG66" s="96"/>
      <c r="MZH66" s="96"/>
      <c r="MZI66" s="96"/>
      <c r="MZJ66" s="96"/>
      <c r="MZK66" s="96"/>
      <c r="MZL66" s="96"/>
      <c r="MZM66" s="96"/>
      <c r="MZN66" s="96"/>
      <c r="MZO66" s="96"/>
      <c r="MZP66" s="96"/>
      <c r="MZQ66" s="96"/>
      <c r="MZR66" s="96"/>
      <c r="MZS66" s="83"/>
      <c r="MZT66" s="97"/>
      <c r="MZU66" s="90"/>
      <c r="MZV66" s="91"/>
      <c r="MZW66" s="103"/>
      <c r="MZX66" s="104"/>
      <c r="MZY66" s="105"/>
      <c r="MZZ66" s="118"/>
      <c r="NAA66" s="96"/>
      <c r="NAB66" s="86"/>
      <c r="NAC66" s="96"/>
      <c r="NAD66" s="96"/>
      <c r="NAE66" s="96"/>
      <c r="NAF66" s="96"/>
      <c r="NAG66" s="96"/>
      <c r="NAH66" s="96"/>
      <c r="NAI66" s="96"/>
      <c r="NAJ66" s="96"/>
      <c r="NAK66" s="96"/>
      <c r="NAL66" s="96"/>
      <c r="NAM66" s="96"/>
      <c r="NAN66" s="96"/>
      <c r="NAO66" s="96"/>
      <c r="NAP66" s="96"/>
      <c r="NAQ66" s="96"/>
      <c r="NAR66" s="96"/>
      <c r="NAS66" s="96"/>
      <c r="NAT66" s="96"/>
      <c r="NAU66" s="96"/>
      <c r="NAV66" s="96"/>
      <c r="NAW66" s="96"/>
      <c r="NAX66" s="83"/>
      <c r="NAY66" s="97"/>
      <c r="NAZ66" s="90"/>
      <c r="NBA66" s="91"/>
      <c r="NBB66" s="103"/>
      <c r="NBC66" s="104"/>
      <c r="NBD66" s="105"/>
      <c r="NBE66" s="118"/>
      <c r="NBF66" s="96"/>
      <c r="NBG66" s="86"/>
      <c r="NBH66" s="96"/>
      <c r="NBI66" s="96"/>
      <c r="NBJ66" s="96"/>
      <c r="NBK66" s="96"/>
      <c r="NBL66" s="96"/>
      <c r="NBM66" s="96"/>
      <c r="NBN66" s="96"/>
      <c r="NBO66" s="96"/>
      <c r="NBP66" s="96"/>
      <c r="NBQ66" s="96"/>
      <c r="NBR66" s="96"/>
      <c r="NBS66" s="96"/>
      <c r="NBT66" s="96"/>
      <c r="NBU66" s="96"/>
      <c r="NBV66" s="96"/>
      <c r="NBW66" s="96"/>
      <c r="NBX66" s="96"/>
      <c r="NBY66" s="96"/>
      <c r="NBZ66" s="96"/>
      <c r="NCA66" s="96"/>
      <c r="NCB66" s="96"/>
      <c r="NCC66" s="83"/>
      <c r="NCD66" s="97"/>
      <c r="NCE66" s="90"/>
      <c r="NCF66" s="91"/>
      <c r="NCG66" s="103"/>
      <c r="NCH66" s="104"/>
      <c r="NCI66" s="105"/>
      <c r="NCJ66" s="118"/>
      <c r="NCK66" s="96"/>
      <c r="NCL66" s="86"/>
      <c r="NCM66" s="96"/>
      <c r="NCN66" s="96"/>
      <c r="NCO66" s="96"/>
      <c r="NCP66" s="96"/>
      <c r="NCQ66" s="96"/>
      <c r="NCR66" s="96"/>
      <c r="NCS66" s="96"/>
      <c r="NCT66" s="96"/>
      <c r="NCU66" s="96"/>
      <c r="NCV66" s="96"/>
      <c r="NCW66" s="96"/>
      <c r="NCX66" s="96"/>
      <c r="NCY66" s="96"/>
      <c r="NCZ66" s="96"/>
      <c r="NDA66" s="96"/>
      <c r="NDB66" s="96"/>
      <c r="NDC66" s="96"/>
      <c r="NDD66" s="96"/>
      <c r="NDE66" s="96"/>
      <c r="NDF66" s="96"/>
      <c r="NDG66" s="96"/>
      <c r="NDH66" s="83"/>
      <c r="NDI66" s="97"/>
      <c r="NDJ66" s="90"/>
      <c r="NDK66" s="91"/>
      <c r="NDL66" s="103"/>
      <c r="NDM66" s="104"/>
      <c r="NDN66" s="105"/>
      <c r="NDO66" s="118"/>
      <c r="NDP66" s="96"/>
      <c r="NDQ66" s="86"/>
      <c r="NDR66" s="96"/>
      <c r="NDS66" s="96"/>
      <c r="NDT66" s="96"/>
      <c r="NDU66" s="96"/>
      <c r="NDV66" s="96"/>
      <c r="NDW66" s="96"/>
      <c r="NDX66" s="96"/>
      <c r="NDY66" s="96"/>
      <c r="NDZ66" s="96"/>
      <c r="NEA66" s="96"/>
      <c r="NEB66" s="96"/>
      <c r="NEC66" s="96"/>
      <c r="NED66" s="96"/>
      <c r="NEE66" s="96"/>
      <c r="NEF66" s="96"/>
      <c r="NEG66" s="96"/>
      <c r="NEH66" s="96"/>
      <c r="NEI66" s="96"/>
      <c r="NEJ66" s="96"/>
      <c r="NEK66" s="96"/>
      <c r="NEL66" s="96"/>
      <c r="NEM66" s="83"/>
      <c r="NEN66" s="97"/>
      <c r="NEO66" s="90"/>
      <c r="NEP66" s="91"/>
      <c r="NEQ66" s="103"/>
      <c r="NER66" s="104"/>
      <c r="NES66" s="105"/>
      <c r="NET66" s="118"/>
      <c r="NEU66" s="96"/>
      <c r="NEV66" s="86"/>
      <c r="NEW66" s="96"/>
      <c r="NEX66" s="96"/>
      <c r="NEY66" s="96"/>
      <c r="NEZ66" s="96"/>
      <c r="NFA66" s="96"/>
      <c r="NFB66" s="96"/>
      <c r="NFC66" s="96"/>
      <c r="NFD66" s="96"/>
      <c r="NFE66" s="96"/>
      <c r="NFF66" s="96"/>
      <c r="NFG66" s="96"/>
      <c r="NFH66" s="96"/>
      <c r="NFI66" s="96"/>
      <c r="NFJ66" s="96"/>
      <c r="NFK66" s="96"/>
      <c r="NFL66" s="96"/>
      <c r="NFM66" s="96"/>
      <c r="NFN66" s="96"/>
      <c r="NFO66" s="96"/>
      <c r="NFP66" s="96"/>
      <c r="NFQ66" s="96"/>
      <c r="NFR66" s="83"/>
      <c r="NFS66" s="97"/>
      <c r="NFT66" s="90"/>
      <c r="NFU66" s="91"/>
      <c r="NFV66" s="103"/>
      <c r="NFW66" s="104"/>
      <c r="NFX66" s="105"/>
      <c r="NFY66" s="118"/>
      <c r="NFZ66" s="96"/>
      <c r="NGA66" s="86"/>
      <c r="NGB66" s="96"/>
      <c r="NGC66" s="96"/>
      <c r="NGD66" s="96"/>
      <c r="NGE66" s="96"/>
      <c r="NGF66" s="96"/>
      <c r="NGG66" s="96"/>
      <c r="NGH66" s="96"/>
      <c r="NGI66" s="96"/>
      <c r="NGJ66" s="96"/>
      <c r="NGK66" s="96"/>
      <c r="NGL66" s="96"/>
      <c r="NGM66" s="96"/>
      <c r="NGN66" s="96"/>
      <c r="NGO66" s="96"/>
      <c r="NGP66" s="96"/>
      <c r="NGQ66" s="96"/>
      <c r="NGR66" s="96"/>
      <c r="NGS66" s="96"/>
      <c r="NGT66" s="96"/>
      <c r="NGU66" s="96"/>
      <c r="NGV66" s="96"/>
      <c r="NGW66" s="83"/>
      <c r="NGX66" s="97"/>
      <c r="NGY66" s="90"/>
      <c r="NGZ66" s="91"/>
      <c r="NHA66" s="103"/>
      <c r="NHB66" s="104"/>
      <c r="NHC66" s="105"/>
      <c r="NHD66" s="118"/>
      <c r="NHE66" s="96"/>
      <c r="NHF66" s="86"/>
      <c r="NHG66" s="96"/>
      <c r="NHH66" s="96"/>
      <c r="NHI66" s="96"/>
      <c r="NHJ66" s="96"/>
      <c r="NHK66" s="96"/>
      <c r="NHL66" s="96"/>
      <c r="NHM66" s="96"/>
      <c r="NHN66" s="96"/>
      <c r="NHO66" s="96"/>
      <c r="NHP66" s="96"/>
      <c r="NHQ66" s="96"/>
      <c r="NHR66" s="96"/>
      <c r="NHS66" s="96"/>
      <c r="NHT66" s="96"/>
      <c r="NHU66" s="96"/>
      <c r="NHV66" s="96"/>
      <c r="NHW66" s="96"/>
      <c r="NHX66" s="96"/>
      <c r="NHY66" s="96"/>
      <c r="NHZ66" s="96"/>
      <c r="NIA66" s="96"/>
      <c r="NIB66" s="83"/>
      <c r="NIC66" s="97"/>
      <c r="NID66" s="90"/>
      <c r="NIE66" s="91"/>
      <c r="NIF66" s="103"/>
      <c r="NIG66" s="104"/>
      <c r="NIH66" s="105"/>
      <c r="NII66" s="118"/>
      <c r="NIJ66" s="96"/>
      <c r="NIK66" s="86"/>
      <c r="NIL66" s="96"/>
      <c r="NIM66" s="96"/>
      <c r="NIN66" s="96"/>
      <c r="NIO66" s="96"/>
      <c r="NIP66" s="96"/>
      <c r="NIQ66" s="96"/>
      <c r="NIR66" s="96"/>
      <c r="NIS66" s="96"/>
      <c r="NIT66" s="96"/>
      <c r="NIU66" s="96"/>
      <c r="NIV66" s="96"/>
      <c r="NIW66" s="96"/>
      <c r="NIX66" s="96"/>
      <c r="NIY66" s="96"/>
      <c r="NIZ66" s="96"/>
      <c r="NJA66" s="96"/>
      <c r="NJB66" s="96"/>
      <c r="NJC66" s="96"/>
      <c r="NJD66" s="96"/>
      <c r="NJE66" s="96"/>
      <c r="NJF66" s="96"/>
      <c r="NJG66" s="83"/>
      <c r="NJH66" s="97"/>
      <c r="NJI66" s="90"/>
      <c r="NJJ66" s="91"/>
      <c r="NJK66" s="103"/>
      <c r="NJL66" s="104"/>
      <c r="NJM66" s="105"/>
      <c r="NJN66" s="118"/>
      <c r="NJO66" s="96"/>
      <c r="NJP66" s="86"/>
      <c r="NJQ66" s="96"/>
      <c r="NJR66" s="96"/>
      <c r="NJS66" s="96"/>
      <c r="NJT66" s="96"/>
      <c r="NJU66" s="96"/>
      <c r="NJV66" s="96"/>
      <c r="NJW66" s="96"/>
      <c r="NJX66" s="96"/>
      <c r="NJY66" s="96"/>
      <c r="NJZ66" s="96"/>
      <c r="NKA66" s="96"/>
      <c r="NKB66" s="96"/>
      <c r="NKC66" s="96"/>
      <c r="NKD66" s="96"/>
      <c r="NKE66" s="96"/>
      <c r="NKF66" s="96"/>
      <c r="NKG66" s="96"/>
      <c r="NKH66" s="96"/>
      <c r="NKI66" s="96"/>
      <c r="NKJ66" s="96"/>
      <c r="NKK66" s="96"/>
      <c r="NKL66" s="83"/>
      <c r="NKM66" s="97"/>
      <c r="NKN66" s="90"/>
      <c r="NKO66" s="91"/>
      <c r="NKP66" s="103"/>
      <c r="NKQ66" s="104"/>
      <c r="NKR66" s="105"/>
      <c r="NKS66" s="118"/>
      <c r="NKT66" s="96"/>
      <c r="NKU66" s="86"/>
      <c r="NKV66" s="96"/>
      <c r="NKW66" s="96"/>
      <c r="NKX66" s="96"/>
      <c r="NKY66" s="96"/>
      <c r="NKZ66" s="96"/>
      <c r="NLA66" s="96"/>
      <c r="NLB66" s="96"/>
      <c r="NLC66" s="96"/>
      <c r="NLD66" s="96"/>
      <c r="NLE66" s="96"/>
      <c r="NLF66" s="96"/>
      <c r="NLG66" s="96"/>
      <c r="NLH66" s="96"/>
      <c r="NLI66" s="96"/>
      <c r="NLJ66" s="96"/>
      <c r="NLK66" s="96"/>
      <c r="NLL66" s="96"/>
      <c r="NLM66" s="96"/>
      <c r="NLN66" s="96"/>
      <c r="NLO66" s="96"/>
      <c r="NLP66" s="96"/>
      <c r="NLQ66" s="83"/>
      <c r="NLR66" s="97"/>
      <c r="NLS66" s="90"/>
      <c r="NLT66" s="91"/>
      <c r="NLU66" s="103"/>
      <c r="NLV66" s="104"/>
      <c r="NLW66" s="105"/>
      <c r="NLX66" s="118"/>
      <c r="NLY66" s="96"/>
      <c r="NLZ66" s="86"/>
      <c r="NMA66" s="96"/>
      <c r="NMB66" s="96"/>
      <c r="NMC66" s="96"/>
      <c r="NMD66" s="96"/>
      <c r="NME66" s="96"/>
      <c r="NMF66" s="96"/>
      <c r="NMG66" s="96"/>
      <c r="NMH66" s="96"/>
      <c r="NMI66" s="96"/>
      <c r="NMJ66" s="96"/>
      <c r="NMK66" s="96"/>
      <c r="NML66" s="96"/>
      <c r="NMM66" s="96"/>
      <c r="NMN66" s="96"/>
      <c r="NMO66" s="96"/>
      <c r="NMP66" s="96"/>
      <c r="NMQ66" s="96"/>
      <c r="NMR66" s="96"/>
      <c r="NMS66" s="96"/>
      <c r="NMT66" s="96"/>
      <c r="NMU66" s="96"/>
      <c r="NMV66" s="83"/>
      <c r="NMW66" s="97"/>
      <c r="NMX66" s="90"/>
      <c r="NMY66" s="91"/>
      <c r="NMZ66" s="103"/>
      <c r="NNA66" s="104"/>
      <c r="NNB66" s="105"/>
      <c r="NNC66" s="118"/>
      <c r="NND66" s="96"/>
      <c r="NNE66" s="86"/>
      <c r="NNF66" s="96"/>
      <c r="NNG66" s="96"/>
      <c r="NNH66" s="96"/>
      <c r="NNI66" s="96"/>
      <c r="NNJ66" s="96"/>
      <c r="NNK66" s="96"/>
      <c r="NNL66" s="96"/>
      <c r="NNM66" s="96"/>
      <c r="NNN66" s="96"/>
      <c r="NNO66" s="96"/>
      <c r="NNP66" s="96"/>
      <c r="NNQ66" s="96"/>
      <c r="NNR66" s="96"/>
      <c r="NNS66" s="96"/>
      <c r="NNT66" s="96"/>
      <c r="NNU66" s="96"/>
      <c r="NNV66" s="96"/>
      <c r="NNW66" s="96"/>
      <c r="NNX66" s="96"/>
      <c r="NNY66" s="96"/>
      <c r="NNZ66" s="96"/>
      <c r="NOA66" s="83"/>
      <c r="NOB66" s="97"/>
      <c r="NOC66" s="90"/>
      <c r="NOD66" s="91"/>
      <c r="NOE66" s="103"/>
      <c r="NOF66" s="104"/>
      <c r="NOG66" s="105"/>
      <c r="NOH66" s="118"/>
      <c r="NOI66" s="96"/>
      <c r="NOJ66" s="86"/>
      <c r="NOK66" s="96"/>
      <c r="NOL66" s="96"/>
      <c r="NOM66" s="96"/>
      <c r="NON66" s="96"/>
      <c r="NOO66" s="96"/>
      <c r="NOP66" s="96"/>
      <c r="NOQ66" s="96"/>
      <c r="NOR66" s="96"/>
      <c r="NOS66" s="96"/>
      <c r="NOT66" s="96"/>
      <c r="NOU66" s="96"/>
      <c r="NOV66" s="96"/>
      <c r="NOW66" s="96"/>
      <c r="NOX66" s="96"/>
      <c r="NOY66" s="96"/>
      <c r="NOZ66" s="96"/>
      <c r="NPA66" s="96"/>
      <c r="NPB66" s="96"/>
      <c r="NPC66" s="96"/>
      <c r="NPD66" s="96"/>
      <c r="NPE66" s="96"/>
      <c r="NPF66" s="83"/>
      <c r="NPG66" s="97"/>
      <c r="NPH66" s="90"/>
      <c r="NPI66" s="91"/>
      <c r="NPJ66" s="103"/>
      <c r="NPK66" s="104"/>
      <c r="NPL66" s="105"/>
      <c r="NPM66" s="118"/>
      <c r="NPN66" s="96"/>
      <c r="NPO66" s="86"/>
      <c r="NPP66" s="96"/>
      <c r="NPQ66" s="96"/>
      <c r="NPR66" s="96"/>
      <c r="NPS66" s="96"/>
      <c r="NPT66" s="96"/>
      <c r="NPU66" s="96"/>
      <c r="NPV66" s="96"/>
      <c r="NPW66" s="96"/>
      <c r="NPX66" s="96"/>
      <c r="NPY66" s="96"/>
      <c r="NPZ66" s="96"/>
      <c r="NQA66" s="96"/>
      <c r="NQB66" s="96"/>
      <c r="NQC66" s="96"/>
      <c r="NQD66" s="96"/>
      <c r="NQE66" s="96"/>
      <c r="NQF66" s="96"/>
      <c r="NQG66" s="96"/>
      <c r="NQH66" s="96"/>
      <c r="NQI66" s="96"/>
      <c r="NQJ66" s="96"/>
      <c r="NQK66" s="83"/>
      <c r="NQL66" s="97"/>
      <c r="NQM66" s="90"/>
      <c r="NQN66" s="91"/>
      <c r="NQO66" s="103"/>
      <c r="NQP66" s="104"/>
      <c r="NQQ66" s="105"/>
      <c r="NQR66" s="118"/>
      <c r="NQS66" s="96"/>
      <c r="NQT66" s="86"/>
      <c r="NQU66" s="96"/>
      <c r="NQV66" s="96"/>
      <c r="NQW66" s="96"/>
      <c r="NQX66" s="96"/>
      <c r="NQY66" s="96"/>
      <c r="NQZ66" s="96"/>
      <c r="NRA66" s="96"/>
      <c r="NRB66" s="96"/>
      <c r="NRC66" s="96"/>
      <c r="NRD66" s="96"/>
      <c r="NRE66" s="96"/>
      <c r="NRF66" s="96"/>
      <c r="NRG66" s="96"/>
      <c r="NRH66" s="96"/>
      <c r="NRI66" s="96"/>
      <c r="NRJ66" s="96"/>
      <c r="NRK66" s="96"/>
      <c r="NRL66" s="96"/>
      <c r="NRM66" s="96"/>
      <c r="NRN66" s="96"/>
      <c r="NRO66" s="96"/>
      <c r="NRP66" s="83"/>
      <c r="NRQ66" s="97"/>
      <c r="NRR66" s="90"/>
      <c r="NRS66" s="91"/>
      <c r="NRT66" s="103"/>
      <c r="NRU66" s="104"/>
      <c r="NRV66" s="105"/>
      <c r="NRW66" s="118"/>
      <c r="NRX66" s="96"/>
      <c r="NRY66" s="86"/>
      <c r="NRZ66" s="96"/>
      <c r="NSA66" s="96"/>
      <c r="NSB66" s="96"/>
      <c r="NSC66" s="96"/>
      <c r="NSD66" s="96"/>
      <c r="NSE66" s="96"/>
      <c r="NSF66" s="96"/>
      <c r="NSG66" s="96"/>
      <c r="NSH66" s="96"/>
      <c r="NSI66" s="96"/>
      <c r="NSJ66" s="96"/>
      <c r="NSK66" s="96"/>
      <c r="NSL66" s="96"/>
      <c r="NSM66" s="96"/>
      <c r="NSN66" s="96"/>
      <c r="NSO66" s="96"/>
      <c r="NSP66" s="96"/>
      <c r="NSQ66" s="96"/>
      <c r="NSR66" s="96"/>
      <c r="NSS66" s="96"/>
      <c r="NST66" s="96"/>
      <c r="NSU66" s="83"/>
      <c r="NSV66" s="97"/>
      <c r="NSW66" s="90"/>
      <c r="NSX66" s="91"/>
      <c r="NSY66" s="103"/>
      <c r="NSZ66" s="104"/>
      <c r="NTA66" s="105"/>
      <c r="NTB66" s="118"/>
      <c r="NTC66" s="96"/>
      <c r="NTD66" s="86"/>
      <c r="NTE66" s="96"/>
      <c r="NTF66" s="96"/>
      <c r="NTG66" s="96"/>
      <c r="NTH66" s="96"/>
      <c r="NTI66" s="96"/>
      <c r="NTJ66" s="96"/>
      <c r="NTK66" s="96"/>
      <c r="NTL66" s="96"/>
      <c r="NTM66" s="96"/>
      <c r="NTN66" s="96"/>
      <c r="NTO66" s="96"/>
      <c r="NTP66" s="96"/>
      <c r="NTQ66" s="96"/>
      <c r="NTR66" s="96"/>
      <c r="NTS66" s="96"/>
      <c r="NTT66" s="96"/>
      <c r="NTU66" s="96"/>
      <c r="NTV66" s="96"/>
      <c r="NTW66" s="96"/>
      <c r="NTX66" s="96"/>
      <c r="NTY66" s="96"/>
      <c r="NTZ66" s="83"/>
      <c r="NUA66" s="97"/>
      <c r="NUB66" s="90"/>
      <c r="NUC66" s="91"/>
      <c r="NUD66" s="103"/>
      <c r="NUE66" s="104"/>
      <c r="NUF66" s="105"/>
      <c r="NUG66" s="118"/>
      <c r="NUH66" s="96"/>
      <c r="NUI66" s="86"/>
      <c r="NUJ66" s="96"/>
      <c r="NUK66" s="96"/>
      <c r="NUL66" s="96"/>
      <c r="NUM66" s="96"/>
      <c r="NUN66" s="96"/>
      <c r="NUO66" s="96"/>
      <c r="NUP66" s="96"/>
      <c r="NUQ66" s="96"/>
      <c r="NUR66" s="96"/>
      <c r="NUS66" s="96"/>
      <c r="NUT66" s="96"/>
      <c r="NUU66" s="96"/>
      <c r="NUV66" s="96"/>
      <c r="NUW66" s="96"/>
      <c r="NUX66" s="96"/>
      <c r="NUY66" s="96"/>
      <c r="NUZ66" s="96"/>
      <c r="NVA66" s="96"/>
      <c r="NVB66" s="96"/>
      <c r="NVC66" s="96"/>
      <c r="NVD66" s="96"/>
      <c r="NVE66" s="83"/>
      <c r="NVF66" s="97"/>
      <c r="NVG66" s="90"/>
      <c r="NVH66" s="91"/>
      <c r="NVI66" s="103"/>
      <c r="NVJ66" s="104"/>
      <c r="NVK66" s="105"/>
      <c r="NVL66" s="118"/>
      <c r="NVM66" s="96"/>
      <c r="NVN66" s="86"/>
      <c r="NVO66" s="96"/>
      <c r="NVP66" s="96"/>
      <c r="NVQ66" s="96"/>
      <c r="NVR66" s="96"/>
      <c r="NVS66" s="96"/>
      <c r="NVT66" s="96"/>
      <c r="NVU66" s="96"/>
      <c r="NVV66" s="96"/>
      <c r="NVW66" s="96"/>
      <c r="NVX66" s="96"/>
      <c r="NVY66" s="96"/>
      <c r="NVZ66" s="96"/>
      <c r="NWA66" s="96"/>
      <c r="NWB66" s="96"/>
      <c r="NWC66" s="96"/>
      <c r="NWD66" s="96"/>
      <c r="NWE66" s="96"/>
      <c r="NWF66" s="96"/>
      <c r="NWG66" s="96"/>
      <c r="NWH66" s="96"/>
      <c r="NWI66" s="96"/>
      <c r="NWJ66" s="83"/>
      <c r="NWK66" s="97"/>
      <c r="NWL66" s="90"/>
      <c r="NWM66" s="91"/>
      <c r="NWN66" s="103"/>
      <c r="NWO66" s="104"/>
      <c r="NWP66" s="105"/>
      <c r="NWQ66" s="118"/>
      <c r="NWR66" s="96"/>
      <c r="NWS66" s="86"/>
      <c r="NWT66" s="96"/>
      <c r="NWU66" s="96"/>
      <c r="NWV66" s="96"/>
      <c r="NWW66" s="96"/>
      <c r="NWX66" s="96"/>
      <c r="NWY66" s="96"/>
      <c r="NWZ66" s="96"/>
      <c r="NXA66" s="96"/>
      <c r="NXB66" s="96"/>
      <c r="NXC66" s="96"/>
      <c r="NXD66" s="96"/>
      <c r="NXE66" s="96"/>
      <c r="NXF66" s="96"/>
      <c r="NXG66" s="96"/>
      <c r="NXH66" s="96"/>
      <c r="NXI66" s="96"/>
      <c r="NXJ66" s="96"/>
      <c r="NXK66" s="96"/>
      <c r="NXL66" s="96"/>
      <c r="NXM66" s="96"/>
      <c r="NXN66" s="96"/>
      <c r="NXO66" s="83"/>
      <c r="NXP66" s="97"/>
      <c r="NXQ66" s="90"/>
      <c r="NXR66" s="91"/>
      <c r="NXS66" s="103"/>
      <c r="NXT66" s="104"/>
      <c r="NXU66" s="105"/>
      <c r="NXV66" s="118"/>
      <c r="NXW66" s="96"/>
      <c r="NXX66" s="86"/>
      <c r="NXY66" s="96"/>
      <c r="NXZ66" s="96"/>
      <c r="NYA66" s="96"/>
      <c r="NYB66" s="96"/>
      <c r="NYC66" s="96"/>
      <c r="NYD66" s="96"/>
      <c r="NYE66" s="96"/>
      <c r="NYF66" s="96"/>
      <c r="NYG66" s="96"/>
      <c r="NYH66" s="96"/>
      <c r="NYI66" s="96"/>
      <c r="NYJ66" s="96"/>
      <c r="NYK66" s="96"/>
      <c r="NYL66" s="96"/>
      <c r="NYM66" s="96"/>
      <c r="NYN66" s="96"/>
      <c r="NYO66" s="96"/>
      <c r="NYP66" s="96"/>
      <c r="NYQ66" s="96"/>
      <c r="NYR66" s="96"/>
      <c r="NYS66" s="96"/>
      <c r="NYT66" s="83"/>
      <c r="NYU66" s="97"/>
      <c r="NYV66" s="90"/>
      <c r="NYW66" s="91"/>
      <c r="NYX66" s="103"/>
      <c r="NYY66" s="104"/>
      <c r="NYZ66" s="105"/>
      <c r="NZA66" s="118"/>
      <c r="NZB66" s="96"/>
      <c r="NZC66" s="86"/>
      <c r="NZD66" s="96"/>
      <c r="NZE66" s="96"/>
      <c r="NZF66" s="96"/>
      <c r="NZG66" s="96"/>
      <c r="NZH66" s="96"/>
      <c r="NZI66" s="96"/>
      <c r="NZJ66" s="96"/>
      <c r="NZK66" s="96"/>
      <c r="NZL66" s="96"/>
      <c r="NZM66" s="96"/>
      <c r="NZN66" s="96"/>
      <c r="NZO66" s="96"/>
      <c r="NZP66" s="96"/>
      <c r="NZQ66" s="96"/>
      <c r="NZR66" s="96"/>
      <c r="NZS66" s="96"/>
      <c r="NZT66" s="96"/>
      <c r="NZU66" s="96"/>
      <c r="NZV66" s="96"/>
      <c r="NZW66" s="96"/>
      <c r="NZX66" s="96"/>
      <c r="NZY66" s="83"/>
      <c r="NZZ66" s="97"/>
      <c r="OAA66" s="90"/>
      <c r="OAB66" s="91"/>
      <c r="OAC66" s="103"/>
      <c r="OAD66" s="104"/>
      <c r="OAE66" s="105"/>
      <c r="OAF66" s="118"/>
      <c r="OAG66" s="96"/>
      <c r="OAH66" s="86"/>
      <c r="OAI66" s="96"/>
      <c r="OAJ66" s="96"/>
      <c r="OAK66" s="96"/>
      <c r="OAL66" s="96"/>
      <c r="OAM66" s="96"/>
      <c r="OAN66" s="96"/>
      <c r="OAO66" s="96"/>
      <c r="OAP66" s="96"/>
      <c r="OAQ66" s="96"/>
      <c r="OAR66" s="96"/>
      <c r="OAS66" s="96"/>
      <c r="OAT66" s="96"/>
      <c r="OAU66" s="96"/>
      <c r="OAV66" s="96"/>
      <c r="OAW66" s="96"/>
      <c r="OAX66" s="96"/>
      <c r="OAY66" s="96"/>
      <c r="OAZ66" s="96"/>
      <c r="OBA66" s="96"/>
      <c r="OBB66" s="96"/>
      <c r="OBC66" s="96"/>
      <c r="OBD66" s="83"/>
      <c r="OBE66" s="97"/>
      <c r="OBF66" s="90"/>
      <c r="OBG66" s="91"/>
      <c r="OBH66" s="103"/>
      <c r="OBI66" s="104"/>
      <c r="OBJ66" s="105"/>
      <c r="OBK66" s="118"/>
      <c r="OBL66" s="96"/>
      <c r="OBM66" s="86"/>
      <c r="OBN66" s="96"/>
      <c r="OBO66" s="96"/>
      <c r="OBP66" s="96"/>
      <c r="OBQ66" s="96"/>
      <c r="OBR66" s="96"/>
      <c r="OBS66" s="96"/>
      <c r="OBT66" s="96"/>
      <c r="OBU66" s="96"/>
      <c r="OBV66" s="96"/>
      <c r="OBW66" s="96"/>
      <c r="OBX66" s="96"/>
      <c r="OBY66" s="96"/>
      <c r="OBZ66" s="96"/>
      <c r="OCA66" s="96"/>
      <c r="OCB66" s="96"/>
      <c r="OCC66" s="96"/>
      <c r="OCD66" s="96"/>
      <c r="OCE66" s="96"/>
      <c r="OCF66" s="96"/>
      <c r="OCG66" s="96"/>
      <c r="OCH66" s="96"/>
      <c r="OCI66" s="83"/>
      <c r="OCJ66" s="97"/>
      <c r="OCK66" s="90"/>
      <c r="OCL66" s="91"/>
      <c r="OCM66" s="103"/>
      <c r="OCN66" s="104"/>
      <c r="OCO66" s="105"/>
      <c r="OCP66" s="118"/>
      <c r="OCQ66" s="96"/>
      <c r="OCR66" s="86"/>
      <c r="OCS66" s="96"/>
      <c r="OCT66" s="96"/>
      <c r="OCU66" s="96"/>
      <c r="OCV66" s="96"/>
      <c r="OCW66" s="96"/>
      <c r="OCX66" s="96"/>
      <c r="OCY66" s="96"/>
      <c r="OCZ66" s="96"/>
      <c r="ODA66" s="96"/>
      <c r="ODB66" s="96"/>
      <c r="ODC66" s="96"/>
      <c r="ODD66" s="96"/>
      <c r="ODE66" s="96"/>
      <c r="ODF66" s="96"/>
      <c r="ODG66" s="96"/>
      <c r="ODH66" s="96"/>
      <c r="ODI66" s="96"/>
      <c r="ODJ66" s="96"/>
      <c r="ODK66" s="96"/>
      <c r="ODL66" s="96"/>
      <c r="ODM66" s="96"/>
      <c r="ODN66" s="83"/>
      <c r="ODO66" s="97"/>
      <c r="ODP66" s="90"/>
      <c r="ODQ66" s="91"/>
      <c r="ODR66" s="103"/>
      <c r="ODS66" s="104"/>
      <c r="ODT66" s="105"/>
      <c r="ODU66" s="118"/>
      <c r="ODV66" s="96"/>
      <c r="ODW66" s="86"/>
      <c r="ODX66" s="96"/>
      <c r="ODY66" s="96"/>
      <c r="ODZ66" s="96"/>
      <c r="OEA66" s="96"/>
      <c r="OEB66" s="96"/>
      <c r="OEC66" s="96"/>
      <c r="OED66" s="96"/>
      <c r="OEE66" s="96"/>
      <c r="OEF66" s="96"/>
      <c r="OEG66" s="96"/>
      <c r="OEH66" s="96"/>
      <c r="OEI66" s="96"/>
      <c r="OEJ66" s="96"/>
      <c r="OEK66" s="96"/>
      <c r="OEL66" s="96"/>
      <c r="OEM66" s="96"/>
      <c r="OEN66" s="96"/>
      <c r="OEO66" s="96"/>
      <c r="OEP66" s="96"/>
      <c r="OEQ66" s="96"/>
      <c r="OER66" s="96"/>
      <c r="OES66" s="83"/>
      <c r="OET66" s="97"/>
      <c r="OEU66" s="90"/>
      <c r="OEV66" s="91"/>
      <c r="OEW66" s="103"/>
      <c r="OEX66" s="104"/>
      <c r="OEY66" s="105"/>
      <c r="OEZ66" s="118"/>
      <c r="OFA66" s="96"/>
      <c r="OFB66" s="86"/>
      <c r="OFC66" s="96"/>
      <c r="OFD66" s="96"/>
      <c r="OFE66" s="96"/>
      <c r="OFF66" s="96"/>
      <c r="OFG66" s="96"/>
      <c r="OFH66" s="96"/>
      <c r="OFI66" s="96"/>
      <c r="OFJ66" s="96"/>
      <c r="OFK66" s="96"/>
      <c r="OFL66" s="96"/>
      <c r="OFM66" s="96"/>
      <c r="OFN66" s="96"/>
      <c r="OFO66" s="96"/>
      <c r="OFP66" s="96"/>
      <c r="OFQ66" s="96"/>
      <c r="OFR66" s="96"/>
      <c r="OFS66" s="96"/>
      <c r="OFT66" s="96"/>
      <c r="OFU66" s="96"/>
      <c r="OFV66" s="96"/>
      <c r="OFW66" s="96"/>
      <c r="OFX66" s="83"/>
      <c r="OFY66" s="97"/>
      <c r="OFZ66" s="90"/>
      <c r="OGA66" s="91"/>
      <c r="OGB66" s="103"/>
      <c r="OGC66" s="104"/>
      <c r="OGD66" s="105"/>
      <c r="OGE66" s="118"/>
      <c r="OGF66" s="96"/>
      <c r="OGG66" s="86"/>
      <c r="OGH66" s="96"/>
      <c r="OGI66" s="96"/>
      <c r="OGJ66" s="96"/>
      <c r="OGK66" s="96"/>
      <c r="OGL66" s="96"/>
      <c r="OGM66" s="96"/>
      <c r="OGN66" s="96"/>
      <c r="OGO66" s="96"/>
      <c r="OGP66" s="96"/>
      <c r="OGQ66" s="96"/>
      <c r="OGR66" s="96"/>
      <c r="OGS66" s="96"/>
      <c r="OGT66" s="96"/>
      <c r="OGU66" s="96"/>
      <c r="OGV66" s="96"/>
      <c r="OGW66" s="96"/>
      <c r="OGX66" s="96"/>
      <c r="OGY66" s="96"/>
      <c r="OGZ66" s="96"/>
      <c r="OHA66" s="96"/>
      <c r="OHB66" s="96"/>
      <c r="OHC66" s="83"/>
      <c r="OHD66" s="97"/>
      <c r="OHE66" s="90"/>
      <c r="OHF66" s="91"/>
      <c r="OHG66" s="103"/>
      <c r="OHH66" s="104"/>
      <c r="OHI66" s="105"/>
      <c r="OHJ66" s="118"/>
      <c r="OHK66" s="96"/>
      <c r="OHL66" s="86"/>
      <c r="OHM66" s="96"/>
      <c r="OHN66" s="96"/>
      <c r="OHO66" s="96"/>
      <c r="OHP66" s="96"/>
      <c r="OHQ66" s="96"/>
      <c r="OHR66" s="96"/>
      <c r="OHS66" s="96"/>
      <c r="OHT66" s="96"/>
      <c r="OHU66" s="96"/>
      <c r="OHV66" s="96"/>
      <c r="OHW66" s="96"/>
      <c r="OHX66" s="96"/>
      <c r="OHY66" s="96"/>
      <c r="OHZ66" s="96"/>
      <c r="OIA66" s="96"/>
      <c r="OIB66" s="96"/>
      <c r="OIC66" s="96"/>
      <c r="OID66" s="96"/>
      <c r="OIE66" s="96"/>
      <c r="OIF66" s="96"/>
      <c r="OIG66" s="96"/>
      <c r="OIH66" s="83"/>
      <c r="OII66" s="97"/>
      <c r="OIJ66" s="90"/>
      <c r="OIK66" s="91"/>
      <c r="OIL66" s="103"/>
      <c r="OIM66" s="104"/>
      <c r="OIN66" s="105"/>
      <c r="OIO66" s="118"/>
      <c r="OIP66" s="96"/>
      <c r="OIQ66" s="86"/>
      <c r="OIR66" s="96"/>
      <c r="OIS66" s="96"/>
      <c r="OIT66" s="96"/>
      <c r="OIU66" s="96"/>
      <c r="OIV66" s="96"/>
      <c r="OIW66" s="96"/>
      <c r="OIX66" s="96"/>
      <c r="OIY66" s="96"/>
      <c r="OIZ66" s="96"/>
      <c r="OJA66" s="96"/>
      <c r="OJB66" s="96"/>
      <c r="OJC66" s="96"/>
      <c r="OJD66" s="96"/>
      <c r="OJE66" s="96"/>
      <c r="OJF66" s="96"/>
      <c r="OJG66" s="96"/>
      <c r="OJH66" s="96"/>
      <c r="OJI66" s="96"/>
      <c r="OJJ66" s="96"/>
      <c r="OJK66" s="96"/>
      <c r="OJL66" s="96"/>
      <c r="OJM66" s="83"/>
      <c r="OJN66" s="97"/>
      <c r="OJO66" s="90"/>
      <c r="OJP66" s="91"/>
      <c r="OJQ66" s="103"/>
      <c r="OJR66" s="104"/>
      <c r="OJS66" s="105"/>
      <c r="OJT66" s="118"/>
      <c r="OJU66" s="96"/>
      <c r="OJV66" s="86"/>
      <c r="OJW66" s="96"/>
      <c r="OJX66" s="96"/>
      <c r="OJY66" s="96"/>
      <c r="OJZ66" s="96"/>
      <c r="OKA66" s="96"/>
      <c r="OKB66" s="96"/>
      <c r="OKC66" s="96"/>
      <c r="OKD66" s="96"/>
      <c r="OKE66" s="96"/>
      <c r="OKF66" s="96"/>
      <c r="OKG66" s="96"/>
      <c r="OKH66" s="96"/>
      <c r="OKI66" s="96"/>
      <c r="OKJ66" s="96"/>
      <c r="OKK66" s="96"/>
      <c r="OKL66" s="96"/>
      <c r="OKM66" s="96"/>
      <c r="OKN66" s="96"/>
      <c r="OKO66" s="96"/>
      <c r="OKP66" s="96"/>
      <c r="OKQ66" s="96"/>
      <c r="OKR66" s="83"/>
      <c r="OKS66" s="97"/>
      <c r="OKT66" s="90"/>
      <c r="OKU66" s="91"/>
      <c r="OKV66" s="103"/>
      <c r="OKW66" s="104"/>
      <c r="OKX66" s="105"/>
      <c r="OKY66" s="118"/>
      <c r="OKZ66" s="96"/>
      <c r="OLA66" s="86"/>
      <c r="OLB66" s="96"/>
      <c r="OLC66" s="96"/>
      <c r="OLD66" s="96"/>
      <c r="OLE66" s="96"/>
      <c r="OLF66" s="96"/>
      <c r="OLG66" s="96"/>
      <c r="OLH66" s="96"/>
      <c r="OLI66" s="96"/>
      <c r="OLJ66" s="96"/>
      <c r="OLK66" s="96"/>
      <c r="OLL66" s="96"/>
      <c r="OLM66" s="96"/>
      <c r="OLN66" s="96"/>
      <c r="OLO66" s="96"/>
      <c r="OLP66" s="96"/>
      <c r="OLQ66" s="96"/>
      <c r="OLR66" s="96"/>
      <c r="OLS66" s="96"/>
      <c r="OLT66" s="96"/>
      <c r="OLU66" s="96"/>
      <c r="OLV66" s="96"/>
      <c r="OLW66" s="83"/>
      <c r="OLX66" s="97"/>
      <c r="OLY66" s="90"/>
      <c r="OLZ66" s="91"/>
      <c r="OMA66" s="103"/>
      <c r="OMB66" s="104"/>
      <c r="OMC66" s="105"/>
      <c r="OMD66" s="118"/>
      <c r="OME66" s="96"/>
      <c r="OMF66" s="86"/>
      <c r="OMG66" s="96"/>
      <c r="OMH66" s="96"/>
      <c r="OMI66" s="96"/>
      <c r="OMJ66" s="96"/>
      <c r="OMK66" s="96"/>
      <c r="OML66" s="96"/>
      <c r="OMM66" s="96"/>
      <c r="OMN66" s="96"/>
      <c r="OMO66" s="96"/>
      <c r="OMP66" s="96"/>
      <c r="OMQ66" s="96"/>
      <c r="OMR66" s="96"/>
      <c r="OMS66" s="96"/>
      <c r="OMT66" s="96"/>
      <c r="OMU66" s="96"/>
      <c r="OMV66" s="96"/>
      <c r="OMW66" s="96"/>
      <c r="OMX66" s="96"/>
      <c r="OMY66" s="96"/>
      <c r="OMZ66" s="96"/>
      <c r="ONA66" s="96"/>
      <c r="ONB66" s="83"/>
      <c r="ONC66" s="97"/>
      <c r="OND66" s="90"/>
      <c r="ONE66" s="91"/>
      <c r="ONF66" s="103"/>
      <c r="ONG66" s="104"/>
      <c r="ONH66" s="105"/>
      <c r="ONI66" s="118"/>
      <c r="ONJ66" s="96"/>
      <c r="ONK66" s="86"/>
      <c r="ONL66" s="96"/>
      <c r="ONM66" s="96"/>
      <c r="ONN66" s="96"/>
      <c r="ONO66" s="96"/>
      <c r="ONP66" s="96"/>
      <c r="ONQ66" s="96"/>
      <c r="ONR66" s="96"/>
      <c r="ONS66" s="96"/>
      <c r="ONT66" s="96"/>
      <c r="ONU66" s="96"/>
      <c r="ONV66" s="96"/>
      <c r="ONW66" s="96"/>
      <c r="ONX66" s="96"/>
      <c r="ONY66" s="96"/>
      <c r="ONZ66" s="96"/>
      <c r="OOA66" s="96"/>
      <c r="OOB66" s="96"/>
      <c r="OOC66" s="96"/>
      <c r="OOD66" s="96"/>
      <c r="OOE66" s="96"/>
      <c r="OOF66" s="96"/>
      <c r="OOG66" s="83"/>
      <c r="OOH66" s="97"/>
      <c r="OOI66" s="90"/>
      <c r="OOJ66" s="91"/>
      <c r="OOK66" s="103"/>
      <c r="OOL66" s="104"/>
      <c r="OOM66" s="105"/>
      <c r="OON66" s="118"/>
      <c r="OOO66" s="96"/>
      <c r="OOP66" s="86"/>
      <c r="OOQ66" s="96"/>
      <c r="OOR66" s="96"/>
      <c r="OOS66" s="96"/>
      <c r="OOT66" s="96"/>
      <c r="OOU66" s="96"/>
      <c r="OOV66" s="96"/>
      <c r="OOW66" s="96"/>
      <c r="OOX66" s="96"/>
      <c r="OOY66" s="96"/>
      <c r="OOZ66" s="96"/>
      <c r="OPA66" s="96"/>
      <c r="OPB66" s="96"/>
      <c r="OPC66" s="96"/>
      <c r="OPD66" s="96"/>
      <c r="OPE66" s="96"/>
      <c r="OPF66" s="96"/>
      <c r="OPG66" s="96"/>
      <c r="OPH66" s="96"/>
      <c r="OPI66" s="96"/>
      <c r="OPJ66" s="96"/>
      <c r="OPK66" s="96"/>
      <c r="OPL66" s="83"/>
      <c r="OPM66" s="97"/>
      <c r="OPN66" s="90"/>
      <c r="OPO66" s="91"/>
      <c r="OPP66" s="103"/>
      <c r="OPQ66" s="104"/>
      <c r="OPR66" s="105"/>
      <c r="OPS66" s="118"/>
      <c r="OPT66" s="96"/>
      <c r="OPU66" s="86"/>
      <c r="OPV66" s="96"/>
      <c r="OPW66" s="96"/>
      <c r="OPX66" s="96"/>
      <c r="OPY66" s="96"/>
      <c r="OPZ66" s="96"/>
      <c r="OQA66" s="96"/>
      <c r="OQB66" s="96"/>
      <c r="OQC66" s="96"/>
      <c r="OQD66" s="96"/>
      <c r="OQE66" s="96"/>
      <c r="OQF66" s="96"/>
      <c r="OQG66" s="96"/>
      <c r="OQH66" s="96"/>
      <c r="OQI66" s="96"/>
      <c r="OQJ66" s="96"/>
      <c r="OQK66" s="96"/>
      <c r="OQL66" s="96"/>
      <c r="OQM66" s="96"/>
      <c r="OQN66" s="96"/>
      <c r="OQO66" s="96"/>
      <c r="OQP66" s="96"/>
      <c r="OQQ66" s="83"/>
      <c r="OQR66" s="97"/>
      <c r="OQS66" s="90"/>
      <c r="OQT66" s="91"/>
      <c r="OQU66" s="103"/>
      <c r="OQV66" s="104"/>
      <c r="OQW66" s="105"/>
      <c r="OQX66" s="118"/>
      <c r="OQY66" s="96"/>
      <c r="OQZ66" s="86"/>
      <c r="ORA66" s="96"/>
      <c r="ORB66" s="96"/>
      <c r="ORC66" s="96"/>
      <c r="ORD66" s="96"/>
      <c r="ORE66" s="96"/>
      <c r="ORF66" s="96"/>
      <c r="ORG66" s="96"/>
      <c r="ORH66" s="96"/>
      <c r="ORI66" s="96"/>
      <c r="ORJ66" s="96"/>
      <c r="ORK66" s="96"/>
      <c r="ORL66" s="96"/>
      <c r="ORM66" s="96"/>
      <c r="ORN66" s="96"/>
      <c r="ORO66" s="96"/>
      <c r="ORP66" s="96"/>
      <c r="ORQ66" s="96"/>
      <c r="ORR66" s="96"/>
      <c r="ORS66" s="96"/>
      <c r="ORT66" s="96"/>
      <c r="ORU66" s="96"/>
      <c r="ORV66" s="83"/>
      <c r="ORW66" s="97"/>
      <c r="ORX66" s="90"/>
      <c r="ORY66" s="91"/>
      <c r="ORZ66" s="103"/>
      <c r="OSA66" s="104"/>
      <c r="OSB66" s="105"/>
      <c r="OSC66" s="118"/>
      <c r="OSD66" s="96"/>
      <c r="OSE66" s="86"/>
      <c r="OSF66" s="96"/>
      <c r="OSG66" s="96"/>
      <c r="OSH66" s="96"/>
      <c r="OSI66" s="96"/>
      <c r="OSJ66" s="96"/>
      <c r="OSK66" s="96"/>
      <c r="OSL66" s="96"/>
      <c r="OSM66" s="96"/>
      <c r="OSN66" s="96"/>
      <c r="OSO66" s="96"/>
      <c r="OSP66" s="96"/>
      <c r="OSQ66" s="96"/>
      <c r="OSR66" s="96"/>
      <c r="OSS66" s="96"/>
      <c r="OST66" s="96"/>
      <c r="OSU66" s="96"/>
      <c r="OSV66" s="96"/>
      <c r="OSW66" s="96"/>
      <c r="OSX66" s="96"/>
      <c r="OSY66" s="96"/>
      <c r="OSZ66" s="96"/>
      <c r="OTA66" s="83"/>
      <c r="OTB66" s="97"/>
      <c r="OTC66" s="90"/>
      <c r="OTD66" s="91"/>
      <c r="OTE66" s="103"/>
      <c r="OTF66" s="104"/>
      <c r="OTG66" s="105"/>
      <c r="OTH66" s="118"/>
      <c r="OTI66" s="96"/>
      <c r="OTJ66" s="86"/>
      <c r="OTK66" s="96"/>
      <c r="OTL66" s="96"/>
      <c r="OTM66" s="96"/>
      <c r="OTN66" s="96"/>
      <c r="OTO66" s="96"/>
      <c r="OTP66" s="96"/>
      <c r="OTQ66" s="96"/>
      <c r="OTR66" s="96"/>
      <c r="OTS66" s="96"/>
      <c r="OTT66" s="96"/>
      <c r="OTU66" s="96"/>
      <c r="OTV66" s="96"/>
      <c r="OTW66" s="96"/>
      <c r="OTX66" s="96"/>
      <c r="OTY66" s="96"/>
      <c r="OTZ66" s="96"/>
      <c r="OUA66" s="96"/>
      <c r="OUB66" s="96"/>
      <c r="OUC66" s="96"/>
      <c r="OUD66" s="96"/>
      <c r="OUE66" s="96"/>
      <c r="OUF66" s="83"/>
      <c r="OUG66" s="97"/>
      <c r="OUH66" s="90"/>
      <c r="OUI66" s="91"/>
      <c r="OUJ66" s="103"/>
      <c r="OUK66" s="104"/>
      <c r="OUL66" s="105"/>
      <c r="OUM66" s="118"/>
      <c r="OUN66" s="96"/>
      <c r="OUO66" s="86"/>
      <c r="OUP66" s="96"/>
      <c r="OUQ66" s="96"/>
      <c r="OUR66" s="96"/>
      <c r="OUS66" s="96"/>
      <c r="OUT66" s="96"/>
      <c r="OUU66" s="96"/>
      <c r="OUV66" s="96"/>
      <c r="OUW66" s="96"/>
      <c r="OUX66" s="96"/>
      <c r="OUY66" s="96"/>
      <c r="OUZ66" s="96"/>
      <c r="OVA66" s="96"/>
      <c r="OVB66" s="96"/>
      <c r="OVC66" s="96"/>
      <c r="OVD66" s="96"/>
      <c r="OVE66" s="96"/>
      <c r="OVF66" s="96"/>
      <c r="OVG66" s="96"/>
      <c r="OVH66" s="96"/>
      <c r="OVI66" s="96"/>
      <c r="OVJ66" s="96"/>
      <c r="OVK66" s="83"/>
      <c r="OVL66" s="97"/>
      <c r="OVM66" s="90"/>
      <c r="OVN66" s="91"/>
      <c r="OVO66" s="103"/>
      <c r="OVP66" s="104"/>
      <c r="OVQ66" s="105"/>
      <c r="OVR66" s="118"/>
      <c r="OVS66" s="96"/>
      <c r="OVT66" s="86"/>
      <c r="OVU66" s="96"/>
      <c r="OVV66" s="96"/>
      <c r="OVW66" s="96"/>
      <c r="OVX66" s="96"/>
      <c r="OVY66" s="96"/>
      <c r="OVZ66" s="96"/>
      <c r="OWA66" s="96"/>
      <c r="OWB66" s="96"/>
      <c r="OWC66" s="96"/>
      <c r="OWD66" s="96"/>
      <c r="OWE66" s="96"/>
      <c r="OWF66" s="96"/>
      <c r="OWG66" s="96"/>
      <c r="OWH66" s="96"/>
      <c r="OWI66" s="96"/>
      <c r="OWJ66" s="96"/>
      <c r="OWK66" s="96"/>
      <c r="OWL66" s="96"/>
      <c r="OWM66" s="96"/>
      <c r="OWN66" s="96"/>
      <c r="OWO66" s="96"/>
      <c r="OWP66" s="83"/>
      <c r="OWQ66" s="97"/>
      <c r="OWR66" s="90"/>
      <c r="OWS66" s="91"/>
      <c r="OWT66" s="103"/>
      <c r="OWU66" s="104"/>
      <c r="OWV66" s="105"/>
      <c r="OWW66" s="118"/>
      <c r="OWX66" s="96"/>
      <c r="OWY66" s="86"/>
      <c r="OWZ66" s="96"/>
      <c r="OXA66" s="96"/>
      <c r="OXB66" s="96"/>
      <c r="OXC66" s="96"/>
      <c r="OXD66" s="96"/>
      <c r="OXE66" s="96"/>
      <c r="OXF66" s="96"/>
      <c r="OXG66" s="96"/>
      <c r="OXH66" s="96"/>
      <c r="OXI66" s="96"/>
      <c r="OXJ66" s="96"/>
      <c r="OXK66" s="96"/>
      <c r="OXL66" s="96"/>
      <c r="OXM66" s="96"/>
      <c r="OXN66" s="96"/>
      <c r="OXO66" s="96"/>
      <c r="OXP66" s="96"/>
      <c r="OXQ66" s="96"/>
      <c r="OXR66" s="96"/>
      <c r="OXS66" s="96"/>
      <c r="OXT66" s="96"/>
      <c r="OXU66" s="83"/>
      <c r="OXV66" s="97"/>
      <c r="OXW66" s="90"/>
      <c r="OXX66" s="91"/>
      <c r="OXY66" s="103"/>
      <c r="OXZ66" s="104"/>
      <c r="OYA66" s="105"/>
      <c r="OYB66" s="118"/>
      <c r="OYC66" s="96"/>
      <c r="OYD66" s="86"/>
      <c r="OYE66" s="96"/>
      <c r="OYF66" s="96"/>
      <c r="OYG66" s="96"/>
      <c r="OYH66" s="96"/>
      <c r="OYI66" s="96"/>
      <c r="OYJ66" s="96"/>
      <c r="OYK66" s="96"/>
      <c r="OYL66" s="96"/>
      <c r="OYM66" s="96"/>
      <c r="OYN66" s="96"/>
      <c r="OYO66" s="96"/>
      <c r="OYP66" s="96"/>
      <c r="OYQ66" s="96"/>
      <c r="OYR66" s="96"/>
      <c r="OYS66" s="96"/>
      <c r="OYT66" s="96"/>
      <c r="OYU66" s="96"/>
      <c r="OYV66" s="96"/>
      <c r="OYW66" s="96"/>
      <c r="OYX66" s="96"/>
      <c r="OYY66" s="96"/>
      <c r="OYZ66" s="83"/>
      <c r="OZA66" s="97"/>
      <c r="OZB66" s="90"/>
      <c r="OZC66" s="91"/>
      <c r="OZD66" s="103"/>
      <c r="OZE66" s="104"/>
      <c r="OZF66" s="105"/>
      <c r="OZG66" s="118"/>
      <c r="OZH66" s="96"/>
      <c r="OZI66" s="86"/>
      <c r="OZJ66" s="96"/>
      <c r="OZK66" s="96"/>
      <c r="OZL66" s="96"/>
      <c r="OZM66" s="96"/>
      <c r="OZN66" s="96"/>
      <c r="OZO66" s="96"/>
      <c r="OZP66" s="96"/>
      <c r="OZQ66" s="96"/>
      <c r="OZR66" s="96"/>
      <c r="OZS66" s="96"/>
      <c r="OZT66" s="96"/>
      <c r="OZU66" s="96"/>
      <c r="OZV66" s="96"/>
      <c r="OZW66" s="96"/>
      <c r="OZX66" s="96"/>
      <c r="OZY66" s="96"/>
      <c r="OZZ66" s="96"/>
      <c r="PAA66" s="96"/>
      <c r="PAB66" s="96"/>
      <c r="PAC66" s="96"/>
      <c r="PAD66" s="96"/>
      <c r="PAE66" s="83"/>
      <c r="PAF66" s="97"/>
      <c r="PAG66" s="90"/>
      <c r="PAH66" s="91"/>
      <c r="PAI66" s="103"/>
      <c r="PAJ66" s="104"/>
      <c r="PAK66" s="105"/>
      <c r="PAL66" s="118"/>
      <c r="PAM66" s="96"/>
      <c r="PAN66" s="86"/>
      <c r="PAO66" s="96"/>
      <c r="PAP66" s="96"/>
      <c r="PAQ66" s="96"/>
      <c r="PAR66" s="96"/>
      <c r="PAS66" s="96"/>
      <c r="PAT66" s="96"/>
      <c r="PAU66" s="96"/>
      <c r="PAV66" s="96"/>
      <c r="PAW66" s="96"/>
      <c r="PAX66" s="96"/>
      <c r="PAY66" s="96"/>
      <c r="PAZ66" s="96"/>
      <c r="PBA66" s="96"/>
      <c r="PBB66" s="96"/>
      <c r="PBC66" s="96"/>
      <c r="PBD66" s="96"/>
      <c r="PBE66" s="96"/>
      <c r="PBF66" s="96"/>
      <c r="PBG66" s="96"/>
      <c r="PBH66" s="96"/>
      <c r="PBI66" s="96"/>
      <c r="PBJ66" s="83"/>
      <c r="PBK66" s="97"/>
      <c r="PBL66" s="90"/>
      <c r="PBM66" s="91"/>
      <c r="PBN66" s="103"/>
      <c r="PBO66" s="104"/>
      <c r="PBP66" s="105"/>
      <c r="PBQ66" s="118"/>
      <c r="PBR66" s="96"/>
      <c r="PBS66" s="86"/>
      <c r="PBT66" s="96"/>
      <c r="PBU66" s="96"/>
      <c r="PBV66" s="96"/>
      <c r="PBW66" s="96"/>
      <c r="PBX66" s="96"/>
      <c r="PBY66" s="96"/>
      <c r="PBZ66" s="96"/>
      <c r="PCA66" s="96"/>
      <c r="PCB66" s="96"/>
      <c r="PCC66" s="96"/>
      <c r="PCD66" s="96"/>
      <c r="PCE66" s="96"/>
      <c r="PCF66" s="96"/>
      <c r="PCG66" s="96"/>
      <c r="PCH66" s="96"/>
      <c r="PCI66" s="96"/>
      <c r="PCJ66" s="96"/>
      <c r="PCK66" s="96"/>
      <c r="PCL66" s="96"/>
      <c r="PCM66" s="96"/>
      <c r="PCN66" s="96"/>
      <c r="PCO66" s="83"/>
      <c r="PCP66" s="97"/>
      <c r="PCQ66" s="90"/>
      <c r="PCR66" s="91"/>
      <c r="PCS66" s="103"/>
      <c r="PCT66" s="104"/>
      <c r="PCU66" s="105"/>
      <c r="PCV66" s="118"/>
      <c r="PCW66" s="96"/>
      <c r="PCX66" s="86"/>
      <c r="PCY66" s="96"/>
      <c r="PCZ66" s="96"/>
      <c r="PDA66" s="96"/>
      <c r="PDB66" s="96"/>
      <c r="PDC66" s="96"/>
      <c r="PDD66" s="96"/>
      <c r="PDE66" s="96"/>
      <c r="PDF66" s="96"/>
      <c r="PDG66" s="96"/>
      <c r="PDH66" s="96"/>
      <c r="PDI66" s="96"/>
      <c r="PDJ66" s="96"/>
      <c r="PDK66" s="96"/>
      <c r="PDL66" s="96"/>
      <c r="PDM66" s="96"/>
      <c r="PDN66" s="96"/>
      <c r="PDO66" s="96"/>
      <c r="PDP66" s="96"/>
      <c r="PDQ66" s="96"/>
      <c r="PDR66" s="96"/>
      <c r="PDS66" s="96"/>
      <c r="PDT66" s="83"/>
      <c r="PDU66" s="97"/>
      <c r="PDV66" s="90"/>
      <c r="PDW66" s="91"/>
      <c r="PDX66" s="103"/>
      <c r="PDY66" s="104"/>
      <c r="PDZ66" s="105"/>
      <c r="PEA66" s="118"/>
      <c r="PEB66" s="96"/>
      <c r="PEC66" s="86"/>
      <c r="PED66" s="96"/>
      <c r="PEE66" s="96"/>
      <c r="PEF66" s="96"/>
      <c r="PEG66" s="96"/>
      <c r="PEH66" s="96"/>
      <c r="PEI66" s="96"/>
      <c r="PEJ66" s="96"/>
      <c r="PEK66" s="96"/>
      <c r="PEL66" s="96"/>
      <c r="PEM66" s="96"/>
      <c r="PEN66" s="96"/>
      <c r="PEO66" s="96"/>
      <c r="PEP66" s="96"/>
      <c r="PEQ66" s="96"/>
      <c r="PER66" s="96"/>
      <c r="PES66" s="96"/>
      <c r="PET66" s="96"/>
      <c r="PEU66" s="96"/>
      <c r="PEV66" s="96"/>
      <c r="PEW66" s="96"/>
      <c r="PEX66" s="96"/>
      <c r="PEY66" s="83"/>
      <c r="PEZ66" s="97"/>
      <c r="PFA66" s="90"/>
      <c r="PFB66" s="91"/>
      <c r="PFC66" s="103"/>
      <c r="PFD66" s="104"/>
      <c r="PFE66" s="105"/>
      <c r="PFF66" s="118"/>
      <c r="PFG66" s="96"/>
      <c r="PFH66" s="86"/>
      <c r="PFI66" s="96"/>
      <c r="PFJ66" s="96"/>
      <c r="PFK66" s="96"/>
      <c r="PFL66" s="96"/>
      <c r="PFM66" s="96"/>
      <c r="PFN66" s="96"/>
      <c r="PFO66" s="96"/>
      <c r="PFP66" s="96"/>
      <c r="PFQ66" s="96"/>
      <c r="PFR66" s="96"/>
      <c r="PFS66" s="96"/>
      <c r="PFT66" s="96"/>
      <c r="PFU66" s="96"/>
      <c r="PFV66" s="96"/>
      <c r="PFW66" s="96"/>
      <c r="PFX66" s="96"/>
      <c r="PFY66" s="96"/>
      <c r="PFZ66" s="96"/>
      <c r="PGA66" s="96"/>
      <c r="PGB66" s="96"/>
      <c r="PGC66" s="96"/>
      <c r="PGD66" s="83"/>
      <c r="PGE66" s="97"/>
      <c r="PGF66" s="90"/>
      <c r="PGG66" s="91"/>
      <c r="PGH66" s="103"/>
      <c r="PGI66" s="104"/>
      <c r="PGJ66" s="105"/>
      <c r="PGK66" s="118"/>
      <c r="PGL66" s="96"/>
      <c r="PGM66" s="86"/>
      <c r="PGN66" s="96"/>
      <c r="PGO66" s="96"/>
      <c r="PGP66" s="96"/>
      <c r="PGQ66" s="96"/>
      <c r="PGR66" s="96"/>
      <c r="PGS66" s="96"/>
      <c r="PGT66" s="96"/>
      <c r="PGU66" s="96"/>
      <c r="PGV66" s="96"/>
      <c r="PGW66" s="96"/>
      <c r="PGX66" s="96"/>
      <c r="PGY66" s="96"/>
      <c r="PGZ66" s="96"/>
      <c r="PHA66" s="96"/>
      <c r="PHB66" s="96"/>
      <c r="PHC66" s="96"/>
      <c r="PHD66" s="96"/>
      <c r="PHE66" s="96"/>
      <c r="PHF66" s="96"/>
      <c r="PHG66" s="96"/>
      <c r="PHH66" s="96"/>
      <c r="PHI66" s="83"/>
      <c r="PHJ66" s="97"/>
      <c r="PHK66" s="90"/>
      <c r="PHL66" s="91"/>
      <c r="PHM66" s="103"/>
      <c r="PHN66" s="104"/>
      <c r="PHO66" s="105"/>
      <c r="PHP66" s="118"/>
      <c r="PHQ66" s="96"/>
      <c r="PHR66" s="86"/>
      <c r="PHS66" s="96"/>
      <c r="PHT66" s="96"/>
      <c r="PHU66" s="96"/>
      <c r="PHV66" s="96"/>
      <c r="PHW66" s="96"/>
      <c r="PHX66" s="96"/>
      <c r="PHY66" s="96"/>
      <c r="PHZ66" s="96"/>
      <c r="PIA66" s="96"/>
      <c r="PIB66" s="96"/>
      <c r="PIC66" s="96"/>
      <c r="PID66" s="96"/>
      <c r="PIE66" s="96"/>
      <c r="PIF66" s="96"/>
      <c r="PIG66" s="96"/>
      <c r="PIH66" s="96"/>
      <c r="PII66" s="96"/>
      <c r="PIJ66" s="96"/>
      <c r="PIK66" s="96"/>
      <c r="PIL66" s="96"/>
      <c r="PIM66" s="96"/>
      <c r="PIN66" s="83"/>
      <c r="PIO66" s="97"/>
      <c r="PIP66" s="90"/>
      <c r="PIQ66" s="91"/>
      <c r="PIR66" s="103"/>
      <c r="PIS66" s="104"/>
      <c r="PIT66" s="105"/>
      <c r="PIU66" s="118"/>
      <c r="PIV66" s="96"/>
      <c r="PIW66" s="86"/>
      <c r="PIX66" s="96"/>
      <c r="PIY66" s="96"/>
      <c r="PIZ66" s="96"/>
      <c r="PJA66" s="96"/>
      <c r="PJB66" s="96"/>
      <c r="PJC66" s="96"/>
      <c r="PJD66" s="96"/>
      <c r="PJE66" s="96"/>
      <c r="PJF66" s="96"/>
      <c r="PJG66" s="96"/>
      <c r="PJH66" s="96"/>
      <c r="PJI66" s="96"/>
      <c r="PJJ66" s="96"/>
      <c r="PJK66" s="96"/>
      <c r="PJL66" s="96"/>
      <c r="PJM66" s="96"/>
      <c r="PJN66" s="96"/>
      <c r="PJO66" s="96"/>
      <c r="PJP66" s="96"/>
      <c r="PJQ66" s="96"/>
      <c r="PJR66" s="96"/>
      <c r="PJS66" s="83"/>
      <c r="PJT66" s="97"/>
      <c r="PJU66" s="90"/>
      <c r="PJV66" s="91"/>
      <c r="PJW66" s="103"/>
      <c r="PJX66" s="104"/>
      <c r="PJY66" s="105"/>
      <c r="PJZ66" s="118"/>
      <c r="PKA66" s="96"/>
      <c r="PKB66" s="86"/>
      <c r="PKC66" s="96"/>
      <c r="PKD66" s="96"/>
      <c r="PKE66" s="96"/>
      <c r="PKF66" s="96"/>
      <c r="PKG66" s="96"/>
      <c r="PKH66" s="96"/>
      <c r="PKI66" s="96"/>
      <c r="PKJ66" s="96"/>
      <c r="PKK66" s="96"/>
      <c r="PKL66" s="96"/>
      <c r="PKM66" s="96"/>
      <c r="PKN66" s="96"/>
      <c r="PKO66" s="96"/>
      <c r="PKP66" s="96"/>
      <c r="PKQ66" s="96"/>
      <c r="PKR66" s="96"/>
      <c r="PKS66" s="96"/>
      <c r="PKT66" s="96"/>
      <c r="PKU66" s="96"/>
      <c r="PKV66" s="96"/>
      <c r="PKW66" s="96"/>
      <c r="PKX66" s="83"/>
      <c r="PKY66" s="97"/>
      <c r="PKZ66" s="90"/>
      <c r="PLA66" s="91"/>
      <c r="PLB66" s="103"/>
      <c r="PLC66" s="104"/>
      <c r="PLD66" s="105"/>
      <c r="PLE66" s="118"/>
      <c r="PLF66" s="96"/>
      <c r="PLG66" s="86"/>
      <c r="PLH66" s="96"/>
      <c r="PLI66" s="96"/>
      <c r="PLJ66" s="96"/>
      <c r="PLK66" s="96"/>
      <c r="PLL66" s="96"/>
      <c r="PLM66" s="96"/>
      <c r="PLN66" s="96"/>
      <c r="PLO66" s="96"/>
      <c r="PLP66" s="96"/>
      <c r="PLQ66" s="96"/>
      <c r="PLR66" s="96"/>
      <c r="PLS66" s="96"/>
      <c r="PLT66" s="96"/>
      <c r="PLU66" s="96"/>
      <c r="PLV66" s="96"/>
      <c r="PLW66" s="96"/>
      <c r="PLX66" s="96"/>
      <c r="PLY66" s="96"/>
      <c r="PLZ66" s="96"/>
      <c r="PMA66" s="96"/>
      <c r="PMB66" s="96"/>
      <c r="PMC66" s="83"/>
      <c r="PMD66" s="97"/>
      <c r="PME66" s="90"/>
      <c r="PMF66" s="91"/>
      <c r="PMG66" s="103"/>
      <c r="PMH66" s="104"/>
      <c r="PMI66" s="105"/>
      <c r="PMJ66" s="118"/>
      <c r="PMK66" s="96"/>
      <c r="PML66" s="86"/>
      <c r="PMM66" s="96"/>
      <c r="PMN66" s="96"/>
      <c r="PMO66" s="96"/>
      <c r="PMP66" s="96"/>
      <c r="PMQ66" s="96"/>
      <c r="PMR66" s="96"/>
      <c r="PMS66" s="96"/>
      <c r="PMT66" s="96"/>
      <c r="PMU66" s="96"/>
      <c r="PMV66" s="96"/>
      <c r="PMW66" s="96"/>
      <c r="PMX66" s="96"/>
      <c r="PMY66" s="96"/>
      <c r="PMZ66" s="96"/>
      <c r="PNA66" s="96"/>
      <c r="PNB66" s="96"/>
      <c r="PNC66" s="96"/>
      <c r="PND66" s="96"/>
      <c r="PNE66" s="96"/>
      <c r="PNF66" s="96"/>
      <c r="PNG66" s="96"/>
      <c r="PNH66" s="83"/>
      <c r="PNI66" s="97"/>
      <c r="PNJ66" s="90"/>
      <c r="PNK66" s="91"/>
      <c r="PNL66" s="103"/>
      <c r="PNM66" s="104"/>
      <c r="PNN66" s="105"/>
      <c r="PNO66" s="118"/>
      <c r="PNP66" s="96"/>
      <c r="PNQ66" s="86"/>
      <c r="PNR66" s="96"/>
      <c r="PNS66" s="96"/>
      <c r="PNT66" s="96"/>
      <c r="PNU66" s="96"/>
      <c r="PNV66" s="96"/>
      <c r="PNW66" s="96"/>
      <c r="PNX66" s="96"/>
      <c r="PNY66" s="96"/>
      <c r="PNZ66" s="96"/>
      <c r="POA66" s="96"/>
      <c r="POB66" s="96"/>
      <c r="POC66" s="96"/>
      <c r="POD66" s="96"/>
      <c r="POE66" s="96"/>
      <c r="POF66" s="96"/>
      <c r="POG66" s="96"/>
      <c r="POH66" s="96"/>
      <c r="POI66" s="96"/>
      <c r="POJ66" s="96"/>
      <c r="POK66" s="96"/>
      <c r="POL66" s="96"/>
      <c r="POM66" s="83"/>
      <c r="PON66" s="97"/>
      <c r="POO66" s="90"/>
      <c r="POP66" s="91"/>
      <c r="POQ66" s="103"/>
      <c r="POR66" s="104"/>
      <c r="POS66" s="105"/>
      <c r="POT66" s="118"/>
      <c r="POU66" s="96"/>
      <c r="POV66" s="86"/>
      <c r="POW66" s="96"/>
      <c r="POX66" s="96"/>
      <c r="POY66" s="96"/>
      <c r="POZ66" s="96"/>
      <c r="PPA66" s="96"/>
      <c r="PPB66" s="96"/>
      <c r="PPC66" s="96"/>
      <c r="PPD66" s="96"/>
      <c r="PPE66" s="96"/>
      <c r="PPF66" s="96"/>
      <c r="PPG66" s="96"/>
      <c r="PPH66" s="96"/>
      <c r="PPI66" s="96"/>
      <c r="PPJ66" s="96"/>
      <c r="PPK66" s="96"/>
      <c r="PPL66" s="96"/>
      <c r="PPM66" s="96"/>
      <c r="PPN66" s="96"/>
      <c r="PPO66" s="96"/>
      <c r="PPP66" s="96"/>
      <c r="PPQ66" s="96"/>
      <c r="PPR66" s="83"/>
      <c r="PPS66" s="97"/>
      <c r="PPT66" s="90"/>
      <c r="PPU66" s="91"/>
      <c r="PPV66" s="103"/>
      <c r="PPW66" s="104"/>
      <c r="PPX66" s="105"/>
      <c r="PPY66" s="118"/>
      <c r="PPZ66" s="96"/>
      <c r="PQA66" s="86"/>
      <c r="PQB66" s="96"/>
      <c r="PQC66" s="96"/>
      <c r="PQD66" s="96"/>
      <c r="PQE66" s="96"/>
      <c r="PQF66" s="96"/>
      <c r="PQG66" s="96"/>
      <c r="PQH66" s="96"/>
      <c r="PQI66" s="96"/>
      <c r="PQJ66" s="96"/>
      <c r="PQK66" s="96"/>
      <c r="PQL66" s="96"/>
      <c r="PQM66" s="96"/>
      <c r="PQN66" s="96"/>
      <c r="PQO66" s="96"/>
      <c r="PQP66" s="96"/>
      <c r="PQQ66" s="96"/>
      <c r="PQR66" s="96"/>
      <c r="PQS66" s="96"/>
      <c r="PQT66" s="96"/>
      <c r="PQU66" s="96"/>
      <c r="PQV66" s="96"/>
      <c r="PQW66" s="83"/>
      <c r="PQX66" s="97"/>
      <c r="PQY66" s="90"/>
      <c r="PQZ66" s="91"/>
      <c r="PRA66" s="103"/>
      <c r="PRB66" s="104"/>
      <c r="PRC66" s="105"/>
      <c r="PRD66" s="118"/>
      <c r="PRE66" s="96"/>
      <c r="PRF66" s="86"/>
      <c r="PRG66" s="96"/>
      <c r="PRH66" s="96"/>
      <c r="PRI66" s="96"/>
      <c r="PRJ66" s="96"/>
      <c r="PRK66" s="96"/>
      <c r="PRL66" s="96"/>
      <c r="PRM66" s="96"/>
      <c r="PRN66" s="96"/>
      <c r="PRO66" s="96"/>
      <c r="PRP66" s="96"/>
      <c r="PRQ66" s="96"/>
      <c r="PRR66" s="96"/>
      <c r="PRS66" s="96"/>
      <c r="PRT66" s="96"/>
      <c r="PRU66" s="96"/>
      <c r="PRV66" s="96"/>
      <c r="PRW66" s="96"/>
      <c r="PRX66" s="96"/>
      <c r="PRY66" s="96"/>
      <c r="PRZ66" s="96"/>
      <c r="PSA66" s="96"/>
      <c r="PSB66" s="83"/>
      <c r="PSC66" s="97"/>
      <c r="PSD66" s="90"/>
      <c r="PSE66" s="91"/>
      <c r="PSF66" s="103"/>
      <c r="PSG66" s="104"/>
      <c r="PSH66" s="105"/>
      <c r="PSI66" s="118"/>
      <c r="PSJ66" s="96"/>
      <c r="PSK66" s="86"/>
      <c r="PSL66" s="96"/>
      <c r="PSM66" s="96"/>
      <c r="PSN66" s="96"/>
      <c r="PSO66" s="96"/>
      <c r="PSP66" s="96"/>
      <c r="PSQ66" s="96"/>
      <c r="PSR66" s="96"/>
      <c r="PSS66" s="96"/>
      <c r="PST66" s="96"/>
      <c r="PSU66" s="96"/>
      <c r="PSV66" s="96"/>
      <c r="PSW66" s="96"/>
      <c r="PSX66" s="96"/>
      <c r="PSY66" s="96"/>
      <c r="PSZ66" s="96"/>
      <c r="PTA66" s="96"/>
      <c r="PTB66" s="96"/>
      <c r="PTC66" s="96"/>
      <c r="PTD66" s="96"/>
      <c r="PTE66" s="96"/>
      <c r="PTF66" s="96"/>
      <c r="PTG66" s="83"/>
      <c r="PTH66" s="97"/>
      <c r="PTI66" s="90"/>
      <c r="PTJ66" s="91"/>
      <c r="PTK66" s="103"/>
      <c r="PTL66" s="104"/>
      <c r="PTM66" s="105"/>
      <c r="PTN66" s="118"/>
      <c r="PTO66" s="96"/>
      <c r="PTP66" s="86"/>
      <c r="PTQ66" s="96"/>
      <c r="PTR66" s="96"/>
      <c r="PTS66" s="96"/>
      <c r="PTT66" s="96"/>
      <c r="PTU66" s="96"/>
      <c r="PTV66" s="96"/>
      <c r="PTW66" s="96"/>
      <c r="PTX66" s="96"/>
      <c r="PTY66" s="96"/>
      <c r="PTZ66" s="96"/>
      <c r="PUA66" s="96"/>
      <c r="PUB66" s="96"/>
      <c r="PUC66" s="96"/>
      <c r="PUD66" s="96"/>
      <c r="PUE66" s="96"/>
      <c r="PUF66" s="96"/>
      <c r="PUG66" s="96"/>
      <c r="PUH66" s="96"/>
      <c r="PUI66" s="96"/>
      <c r="PUJ66" s="96"/>
      <c r="PUK66" s="96"/>
      <c r="PUL66" s="83"/>
      <c r="PUM66" s="97"/>
      <c r="PUN66" s="90"/>
      <c r="PUO66" s="91"/>
      <c r="PUP66" s="103"/>
      <c r="PUQ66" s="104"/>
      <c r="PUR66" s="105"/>
      <c r="PUS66" s="118"/>
      <c r="PUT66" s="96"/>
      <c r="PUU66" s="86"/>
      <c r="PUV66" s="96"/>
      <c r="PUW66" s="96"/>
      <c r="PUX66" s="96"/>
      <c r="PUY66" s="96"/>
      <c r="PUZ66" s="96"/>
      <c r="PVA66" s="96"/>
      <c r="PVB66" s="96"/>
      <c r="PVC66" s="96"/>
      <c r="PVD66" s="96"/>
      <c r="PVE66" s="96"/>
      <c r="PVF66" s="96"/>
      <c r="PVG66" s="96"/>
      <c r="PVH66" s="96"/>
      <c r="PVI66" s="96"/>
      <c r="PVJ66" s="96"/>
      <c r="PVK66" s="96"/>
      <c r="PVL66" s="96"/>
      <c r="PVM66" s="96"/>
      <c r="PVN66" s="96"/>
      <c r="PVO66" s="96"/>
      <c r="PVP66" s="96"/>
      <c r="PVQ66" s="83"/>
      <c r="PVR66" s="97"/>
      <c r="PVS66" s="90"/>
      <c r="PVT66" s="91"/>
      <c r="PVU66" s="103"/>
      <c r="PVV66" s="104"/>
      <c r="PVW66" s="105"/>
      <c r="PVX66" s="118"/>
      <c r="PVY66" s="96"/>
      <c r="PVZ66" s="86"/>
      <c r="PWA66" s="96"/>
      <c r="PWB66" s="96"/>
      <c r="PWC66" s="96"/>
      <c r="PWD66" s="96"/>
      <c r="PWE66" s="96"/>
      <c r="PWF66" s="96"/>
      <c r="PWG66" s="96"/>
      <c r="PWH66" s="96"/>
      <c r="PWI66" s="96"/>
      <c r="PWJ66" s="96"/>
      <c r="PWK66" s="96"/>
      <c r="PWL66" s="96"/>
      <c r="PWM66" s="96"/>
      <c r="PWN66" s="96"/>
      <c r="PWO66" s="96"/>
      <c r="PWP66" s="96"/>
      <c r="PWQ66" s="96"/>
      <c r="PWR66" s="96"/>
      <c r="PWS66" s="96"/>
      <c r="PWT66" s="96"/>
      <c r="PWU66" s="96"/>
      <c r="PWV66" s="83"/>
      <c r="PWW66" s="97"/>
      <c r="PWX66" s="90"/>
      <c r="PWY66" s="91"/>
      <c r="PWZ66" s="103"/>
      <c r="PXA66" s="104"/>
      <c r="PXB66" s="105"/>
      <c r="PXC66" s="118"/>
      <c r="PXD66" s="96"/>
      <c r="PXE66" s="86"/>
      <c r="PXF66" s="96"/>
      <c r="PXG66" s="96"/>
      <c r="PXH66" s="96"/>
      <c r="PXI66" s="96"/>
      <c r="PXJ66" s="96"/>
      <c r="PXK66" s="96"/>
      <c r="PXL66" s="96"/>
      <c r="PXM66" s="96"/>
      <c r="PXN66" s="96"/>
      <c r="PXO66" s="96"/>
      <c r="PXP66" s="96"/>
      <c r="PXQ66" s="96"/>
      <c r="PXR66" s="96"/>
      <c r="PXS66" s="96"/>
      <c r="PXT66" s="96"/>
      <c r="PXU66" s="96"/>
      <c r="PXV66" s="96"/>
      <c r="PXW66" s="96"/>
      <c r="PXX66" s="96"/>
      <c r="PXY66" s="96"/>
      <c r="PXZ66" s="96"/>
      <c r="PYA66" s="83"/>
      <c r="PYB66" s="97"/>
      <c r="PYC66" s="90"/>
      <c r="PYD66" s="91"/>
      <c r="PYE66" s="103"/>
      <c r="PYF66" s="104"/>
      <c r="PYG66" s="105"/>
      <c r="PYH66" s="118"/>
      <c r="PYI66" s="96"/>
      <c r="PYJ66" s="86"/>
      <c r="PYK66" s="96"/>
      <c r="PYL66" s="96"/>
      <c r="PYM66" s="96"/>
      <c r="PYN66" s="96"/>
      <c r="PYO66" s="96"/>
      <c r="PYP66" s="96"/>
      <c r="PYQ66" s="96"/>
      <c r="PYR66" s="96"/>
      <c r="PYS66" s="96"/>
      <c r="PYT66" s="96"/>
      <c r="PYU66" s="96"/>
      <c r="PYV66" s="96"/>
      <c r="PYW66" s="96"/>
      <c r="PYX66" s="96"/>
      <c r="PYY66" s="96"/>
      <c r="PYZ66" s="96"/>
      <c r="PZA66" s="96"/>
      <c r="PZB66" s="96"/>
      <c r="PZC66" s="96"/>
      <c r="PZD66" s="96"/>
      <c r="PZE66" s="96"/>
      <c r="PZF66" s="83"/>
      <c r="PZG66" s="97"/>
      <c r="PZH66" s="90"/>
      <c r="PZI66" s="91"/>
      <c r="PZJ66" s="103"/>
      <c r="PZK66" s="104"/>
      <c r="PZL66" s="105"/>
      <c r="PZM66" s="118"/>
      <c r="PZN66" s="96"/>
      <c r="PZO66" s="86"/>
      <c r="PZP66" s="96"/>
      <c r="PZQ66" s="96"/>
      <c r="PZR66" s="96"/>
      <c r="PZS66" s="96"/>
      <c r="PZT66" s="96"/>
      <c r="PZU66" s="96"/>
      <c r="PZV66" s="96"/>
      <c r="PZW66" s="96"/>
      <c r="PZX66" s="96"/>
      <c r="PZY66" s="96"/>
      <c r="PZZ66" s="96"/>
      <c r="QAA66" s="96"/>
      <c r="QAB66" s="96"/>
      <c r="QAC66" s="96"/>
      <c r="QAD66" s="96"/>
      <c r="QAE66" s="96"/>
      <c r="QAF66" s="96"/>
      <c r="QAG66" s="96"/>
      <c r="QAH66" s="96"/>
      <c r="QAI66" s="96"/>
      <c r="QAJ66" s="96"/>
      <c r="QAK66" s="83"/>
      <c r="QAL66" s="97"/>
      <c r="QAM66" s="90"/>
      <c r="QAN66" s="91"/>
      <c r="QAO66" s="103"/>
      <c r="QAP66" s="104"/>
      <c r="QAQ66" s="105"/>
      <c r="QAR66" s="118"/>
      <c r="QAS66" s="96"/>
      <c r="QAT66" s="86"/>
      <c r="QAU66" s="96"/>
      <c r="QAV66" s="96"/>
      <c r="QAW66" s="96"/>
      <c r="QAX66" s="96"/>
      <c r="QAY66" s="96"/>
      <c r="QAZ66" s="96"/>
      <c r="QBA66" s="96"/>
      <c r="QBB66" s="96"/>
      <c r="QBC66" s="96"/>
      <c r="QBD66" s="96"/>
      <c r="QBE66" s="96"/>
      <c r="QBF66" s="96"/>
      <c r="QBG66" s="96"/>
      <c r="QBH66" s="96"/>
      <c r="QBI66" s="96"/>
      <c r="QBJ66" s="96"/>
      <c r="QBK66" s="96"/>
      <c r="QBL66" s="96"/>
      <c r="QBM66" s="96"/>
      <c r="QBN66" s="96"/>
      <c r="QBO66" s="96"/>
      <c r="QBP66" s="83"/>
      <c r="QBQ66" s="97"/>
      <c r="QBR66" s="90"/>
      <c r="QBS66" s="91"/>
      <c r="QBT66" s="103"/>
      <c r="QBU66" s="104"/>
      <c r="QBV66" s="105"/>
      <c r="QBW66" s="118"/>
      <c r="QBX66" s="96"/>
      <c r="QBY66" s="86"/>
      <c r="QBZ66" s="96"/>
      <c r="QCA66" s="96"/>
      <c r="QCB66" s="96"/>
      <c r="QCC66" s="96"/>
      <c r="QCD66" s="96"/>
      <c r="QCE66" s="96"/>
      <c r="QCF66" s="96"/>
      <c r="QCG66" s="96"/>
      <c r="QCH66" s="96"/>
      <c r="QCI66" s="96"/>
      <c r="QCJ66" s="96"/>
      <c r="QCK66" s="96"/>
      <c r="QCL66" s="96"/>
      <c r="QCM66" s="96"/>
      <c r="QCN66" s="96"/>
      <c r="QCO66" s="96"/>
      <c r="QCP66" s="96"/>
      <c r="QCQ66" s="96"/>
      <c r="QCR66" s="96"/>
      <c r="QCS66" s="96"/>
      <c r="QCT66" s="96"/>
      <c r="QCU66" s="83"/>
      <c r="QCV66" s="97"/>
      <c r="QCW66" s="90"/>
      <c r="QCX66" s="91"/>
      <c r="QCY66" s="103"/>
      <c r="QCZ66" s="104"/>
      <c r="QDA66" s="105"/>
      <c r="QDB66" s="118"/>
      <c r="QDC66" s="96"/>
      <c r="QDD66" s="86"/>
      <c r="QDE66" s="96"/>
      <c r="QDF66" s="96"/>
      <c r="QDG66" s="96"/>
      <c r="QDH66" s="96"/>
      <c r="QDI66" s="96"/>
      <c r="QDJ66" s="96"/>
      <c r="QDK66" s="96"/>
      <c r="QDL66" s="96"/>
      <c r="QDM66" s="96"/>
      <c r="QDN66" s="96"/>
      <c r="QDO66" s="96"/>
      <c r="QDP66" s="96"/>
      <c r="QDQ66" s="96"/>
      <c r="QDR66" s="96"/>
      <c r="QDS66" s="96"/>
      <c r="QDT66" s="96"/>
      <c r="QDU66" s="96"/>
      <c r="QDV66" s="96"/>
      <c r="QDW66" s="96"/>
      <c r="QDX66" s="96"/>
      <c r="QDY66" s="96"/>
      <c r="QDZ66" s="83"/>
      <c r="QEA66" s="97"/>
      <c r="QEB66" s="90"/>
      <c r="QEC66" s="91"/>
      <c r="QED66" s="103"/>
      <c r="QEE66" s="104"/>
      <c r="QEF66" s="105"/>
      <c r="QEG66" s="118"/>
      <c r="QEH66" s="96"/>
      <c r="QEI66" s="86"/>
      <c r="QEJ66" s="96"/>
      <c r="QEK66" s="96"/>
      <c r="QEL66" s="96"/>
      <c r="QEM66" s="96"/>
      <c r="QEN66" s="96"/>
      <c r="QEO66" s="96"/>
      <c r="QEP66" s="96"/>
      <c r="QEQ66" s="96"/>
      <c r="QER66" s="96"/>
      <c r="QES66" s="96"/>
      <c r="QET66" s="96"/>
      <c r="QEU66" s="96"/>
      <c r="QEV66" s="96"/>
      <c r="QEW66" s="96"/>
      <c r="QEX66" s="96"/>
      <c r="QEY66" s="96"/>
      <c r="QEZ66" s="96"/>
      <c r="QFA66" s="96"/>
      <c r="QFB66" s="96"/>
      <c r="QFC66" s="96"/>
      <c r="QFD66" s="96"/>
      <c r="QFE66" s="83"/>
      <c r="QFF66" s="97"/>
      <c r="QFG66" s="90"/>
      <c r="QFH66" s="91"/>
      <c r="QFI66" s="103"/>
      <c r="QFJ66" s="104"/>
      <c r="QFK66" s="105"/>
      <c r="QFL66" s="118"/>
      <c r="QFM66" s="96"/>
      <c r="QFN66" s="86"/>
      <c r="QFO66" s="96"/>
      <c r="QFP66" s="96"/>
      <c r="QFQ66" s="96"/>
      <c r="QFR66" s="96"/>
      <c r="QFS66" s="96"/>
      <c r="QFT66" s="96"/>
      <c r="QFU66" s="96"/>
      <c r="QFV66" s="96"/>
      <c r="QFW66" s="96"/>
      <c r="QFX66" s="96"/>
      <c r="QFY66" s="96"/>
      <c r="QFZ66" s="96"/>
      <c r="QGA66" s="96"/>
      <c r="QGB66" s="96"/>
      <c r="QGC66" s="96"/>
      <c r="QGD66" s="96"/>
      <c r="QGE66" s="96"/>
      <c r="QGF66" s="96"/>
      <c r="QGG66" s="96"/>
      <c r="QGH66" s="96"/>
      <c r="QGI66" s="96"/>
      <c r="QGJ66" s="83"/>
      <c r="QGK66" s="97"/>
      <c r="QGL66" s="90"/>
      <c r="QGM66" s="91"/>
      <c r="QGN66" s="103"/>
      <c r="QGO66" s="104"/>
      <c r="QGP66" s="105"/>
      <c r="QGQ66" s="118"/>
      <c r="QGR66" s="96"/>
      <c r="QGS66" s="86"/>
      <c r="QGT66" s="96"/>
      <c r="QGU66" s="96"/>
      <c r="QGV66" s="96"/>
      <c r="QGW66" s="96"/>
      <c r="QGX66" s="96"/>
      <c r="QGY66" s="96"/>
      <c r="QGZ66" s="96"/>
      <c r="QHA66" s="96"/>
      <c r="QHB66" s="96"/>
      <c r="QHC66" s="96"/>
      <c r="QHD66" s="96"/>
      <c r="QHE66" s="96"/>
      <c r="QHF66" s="96"/>
      <c r="QHG66" s="96"/>
      <c r="QHH66" s="96"/>
      <c r="QHI66" s="96"/>
      <c r="QHJ66" s="96"/>
      <c r="QHK66" s="96"/>
      <c r="QHL66" s="96"/>
      <c r="QHM66" s="96"/>
      <c r="QHN66" s="96"/>
      <c r="QHO66" s="83"/>
      <c r="QHP66" s="97"/>
      <c r="QHQ66" s="90"/>
      <c r="QHR66" s="91"/>
      <c r="QHS66" s="103"/>
      <c r="QHT66" s="104"/>
      <c r="QHU66" s="105"/>
      <c r="QHV66" s="118"/>
      <c r="QHW66" s="96"/>
      <c r="QHX66" s="86"/>
      <c r="QHY66" s="96"/>
      <c r="QHZ66" s="96"/>
      <c r="QIA66" s="96"/>
      <c r="QIB66" s="96"/>
      <c r="QIC66" s="96"/>
      <c r="QID66" s="96"/>
      <c r="QIE66" s="96"/>
      <c r="QIF66" s="96"/>
      <c r="QIG66" s="96"/>
      <c r="QIH66" s="96"/>
      <c r="QII66" s="96"/>
      <c r="QIJ66" s="96"/>
      <c r="QIK66" s="96"/>
      <c r="QIL66" s="96"/>
      <c r="QIM66" s="96"/>
      <c r="QIN66" s="96"/>
      <c r="QIO66" s="96"/>
      <c r="QIP66" s="96"/>
      <c r="QIQ66" s="96"/>
      <c r="QIR66" s="96"/>
      <c r="QIS66" s="96"/>
      <c r="QIT66" s="83"/>
      <c r="QIU66" s="97"/>
      <c r="QIV66" s="90"/>
      <c r="QIW66" s="91"/>
      <c r="QIX66" s="103"/>
      <c r="QIY66" s="104"/>
      <c r="QIZ66" s="105"/>
      <c r="QJA66" s="118"/>
      <c r="QJB66" s="96"/>
      <c r="QJC66" s="86"/>
      <c r="QJD66" s="96"/>
      <c r="QJE66" s="96"/>
      <c r="QJF66" s="96"/>
      <c r="QJG66" s="96"/>
      <c r="QJH66" s="96"/>
      <c r="QJI66" s="96"/>
      <c r="QJJ66" s="96"/>
      <c r="QJK66" s="96"/>
      <c r="QJL66" s="96"/>
      <c r="QJM66" s="96"/>
      <c r="QJN66" s="96"/>
      <c r="QJO66" s="96"/>
      <c r="QJP66" s="96"/>
      <c r="QJQ66" s="96"/>
      <c r="QJR66" s="96"/>
      <c r="QJS66" s="96"/>
      <c r="QJT66" s="96"/>
      <c r="QJU66" s="96"/>
      <c r="QJV66" s="96"/>
      <c r="QJW66" s="96"/>
      <c r="QJX66" s="96"/>
      <c r="QJY66" s="83"/>
      <c r="QJZ66" s="97"/>
      <c r="QKA66" s="90"/>
      <c r="QKB66" s="91"/>
      <c r="QKC66" s="103"/>
      <c r="QKD66" s="104"/>
      <c r="QKE66" s="105"/>
      <c r="QKF66" s="118"/>
      <c r="QKG66" s="96"/>
      <c r="QKH66" s="86"/>
      <c r="QKI66" s="96"/>
      <c r="QKJ66" s="96"/>
      <c r="QKK66" s="96"/>
      <c r="QKL66" s="96"/>
      <c r="QKM66" s="96"/>
      <c r="QKN66" s="96"/>
      <c r="QKO66" s="96"/>
      <c r="QKP66" s="96"/>
      <c r="QKQ66" s="96"/>
      <c r="QKR66" s="96"/>
      <c r="QKS66" s="96"/>
      <c r="QKT66" s="96"/>
      <c r="QKU66" s="96"/>
      <c r="QKV66" s="96"/>
      <c r="QKW66" s="96"/>
      <c r="QKX66" s="96"/>
      <c r="QKY66" s="96"/>
      <c r="QKZ66" s="96"/>
      <c r="QLA66" s="96"/>
      <c r="QLB66" s="96"/>
      <c r="QLC66" s="96"/>
      <c r="QLD66" s="83"/>
      <c r="QLE66" s="97"/>
      <c r="QLF66" s="90"/>
      <c r="QLG66" s="91"/>
      <c r="QLH66" s="103"/>
      <c r="QLI66" s="104"/>
      <c r="QLJ66" s="105"/>
      <c r="QLK66" s="118"/>
      <c r="QLL66" s="96"/>
      <c r="QLM66" s="86"/>
      <c r="QLN66" s="96"/>
      <c r="QLO66" s="96"/>
      <c r="QLP66" s="96"/>
      <c r="QLQ66" s="96"/>
      <c r="QLR66" s="96"/>
      <c r="QLS66" s="96"/>
      <c r="QLT66" s="96"/>
      <c r="QLU66" s="96"/>
      <c r="QLV66" s="96"/>
      <c r="QLW66" s="96"/>
      <c r="QLX66" s="96"/>
      <c r="QLY66" s="96"/>
      <c r="QLZ66" s="96"/>
      <c r="QMA66" s="96"/>
      <c r="QMB66" s="96"/>
      <c r="QMC66" s="96"/>
      <c r="QMD66" s="96"/>
      <c r="QME66" s="96"/>
      <c r="QMF66" s="96"/>
      <c r="QMG66" s="96"/>
      <c r="QMH66" s="96"/>
      <c r="QMI66" s="83"/>
      <c r="QMJ66" s="97"/>
      <c r="QMK66" s="90"/>
      <c r="QML66" s="91"/>
      <c r="QMM66" s="103"/>
      <c r="QMN66" s="104"/>
      <c r="QMO66" s="105"/>
      <c r="QMP66" s="118"/>
      <c r="QMQ66" s="96"/>
      <c r="QMR66" s="86"/>
      <c r="QMS66" s="96"/>
      <c r="QMT66" s="96"/>
      <c r="QMU66" s="96"/>
      <c r="QMV66" s="96"/>
      <c r="QMW66" s="96"/>
      <c r="QMX66" s="96"/>
      <c r="QMY66" s="96"/>
      <c r="QMZ66" s="96"/>
      <c r="QNA66" s="96"/>
      <c r="QNB66" s="96"/>
      <c r="QNC66" s="96"/>
      <c r="QND66" s="96"/>
      <c r="QNE66" s="96"/>
      <c r="QNF66" s="96"/>
      <c r="QNG66" s="96"/>
      <c r="QNH66" s="96"/>
      <c r="QNI66" s="96"/>
      <c r="QNJ66" s="96"/>
      <c r="QNK66" s="96"/>
      <c r="QNL66" s="96"/>
      <c r="QNM66" s="96"/>
      <c r="QNN66" s="83"/>
      <c r="QNO66" s="97"/>
      <c r="QNP66" s="90"/>
      <c r="QNQ66" s="91"/>
      <c r="QNR66" s="103"/>
      <c r="QNS66" s="104"/>
      <c r="QNT66" s="105"/>
      <c r="QNU66" s="118"/>
      <c r="QNV66" s="96"/>
      <c r="QNW66" s="86"/>
      <c r="QNX66" s="96"/>
      <c r="QNY66" s="96"/>
      <c r="QNZ66" s="96"/>
      <c r="QOA66" s="96"/>
      <c r="QOB66" s="96"/>
      <c r="QOC66" s="96"/>
      <c r="QOD66" s="96"/>
      <c r="QOE66" s="96"/>
      <c r="QOF66" s="96"/>
      <c r="QOG66" s="96"/>
      <c r="QOH66" s="96"/>
      <c r="QOI66" s="96"/>
      <c r="QOJ66" s="96"/>
      <c r="QOK66" s="96"/>
      <c r="QOL66" s="96"/>
      <c r="QOM66" s="96"/>
      <c r="QON66" s="96"/>
      <c r="QOO66" s="96"/>
      <c r="QOP66" s="96"/>
      <c r="QOQ66" s="96"/>
      <c r="QOR66" s="96"/>
      <c r="QOS66" s="83"/>
      <c r="QOT66" s="97"/>
      <c r="QOU66" s="90"/>
      <c r="QOV66" s="91"/>
      <c r="QOW66" s="103"/>
      <c r="QOX66" s="104"/>
      <c r="QOY66" s="105"/>
      <c r="QOZ66" s="118"/>
      <c r="QPA66" s="96"/>
      <c r="QPB66" s="86"/>
      <c r="QPC66" s="96"/>
      <c r="QPD66" s="96"/>
      <c r="QPE66" s="96"/>
      <c r="QPF66" s="96"/>
      <c r="QPG66" s="96"/>
      <c r="QPH66" s="96"/>
      <c r="QPI66" s="96"/>
      <c r="QPJ66" s="96"/>
      <c r="QPK66" s="96"/>
      <c r="QPL66" s="96"/>
      <c r="QPM66" s="96"/>
      <c r="QPN66" s="96"/>
      <c r="QPO66" s="96"/>
      <c r="QPP66" s="96"/>
      <c r="QPQ66" s="96"/>
      <c r="QPR66" s="96"/>
      <c r="QPS66" s="96"/>
      <c r="QPT66" s="96"/>
      <c r="QPU66" s="96"/>
      <c r="QPV66" s="96"/>
      <c r="QPW66" s="96"/>
      <c r="QPX66" s="83"/>
      <c r="QPY66" s="97"/>
      <c r="QPZ66" s="90"/>
      <c r="QQA66" s="91"/>
      <c r="QQB66" s="103"/>
      <c r="QQC66" s="104"/>
      <c r="QQD66" s="105"/>
      <c r="QQE66" s="118"/>
      <c r="QQF66" s="96"/>
      <c r="QQG66" s="86"/>
      <c r="QQH66" s="96"/>
      <c r="QQI66" s="96"/>
      <c r="QQJ66" s="96"/>
      <c r="QQK66" s="96"/>
      <c r="QQL66" s="96"/>
      <c r="QQM66" s="96"/>
      <c r="QQN66" s="96"/>
      <c r="QQO66" s="96"/>
      <c r="QQP66" s="96"/>
      <c r="QQQ66" s="96"/>
      <c r="QQR66" s="96"/>
      <c r="QQS66" s="96"/>
      <c r="QQT66" s="96"/>
      <c r="QQU66" s="96"/>
      <c r="QQV66" s="96"/>
      <c r="QQW66" s="96"/>
      <c r="QQX66" s="96"/>
      <c r="QQY66" s="96"/>
      <c r="QQZ66" s="96"/>
      <c r="QRA66" s="96"/>
      <c r="QRB66" s="96"/>
      <c r="QRC66" s="83"/>
      <c r="QRD66" s="97"/>
      <c r="QRE66" s="90"/>
      <c r="QRF66" s="91"/>
      <c r="QRG66" s="103"/>
      <c r="QRH66" s="104"/>
      <c r="QRI66" s="105"/>
      <c r="QRJ66" s="118"/>
      <c r="QRK66" s="96"/>
      <c r="QRL66" s="86"/>
      <c r="QRM66" s="96"/>
      <c r="QRN66" s="96"/>
      <c r="QRO66" s="96"/>
      <c r="QRP66" s="96"/>
      <c r="QRQ66" s="96"/>
      <c r="QRR66" s="96"/>
      <c r="QRS66" s="96"/>
      <c r="QRT66" s="96"/>
      <c r="QRU66" s="96"/>
      <c r="QRV66" s="96"/>
      <c r="QRW66" s="96"/>
      <c r="QRX66" s="96"/>
      <c r="QRY66" s="96"/>
      <c r="QRZ66" s="96"/>
      <c r="QSA66" s="96"/>
      <c r="QSB66" s="96"/>
      <c r="QSC66" s="96"/>
      <c r="QSD66" s="96"/>
      <c r="QSE66" s="96"/>
      <c r="QSF66" s="96"/>
      <c r="QSG66" s="96"/>
      <c r="QSH66" s="83"/>
      <c r="QSI66" s="97"/>
      <c r="QSJ66" s="90"/>
      <c r="QSK66" s="91"/>
      <c r="QSL66" s="103"/>
      <c r="QSM66" s="104"/>
      <c r="QSN66" s="105"/>
      <c r="QSO66" s="118"/>
      <c r="QSP66" s="96"/>
      <c r="QSQ66" s="86"/>
      <c r="QSR66" s="96"/>
      <c r="QSS66" s="96"/>
      <c r="QST66" s="96"/>
      <c r="QSU66" s="96"/>
      <c r="QSV66" s="96"/>
      <c r="QSW66" s="96"/>
      <c r="QSX66" s="96"/>
      <c r="QSY66" s="96"/>
      <c r="QSZ66" s="96"/>
      <c r="QTA66" s="96"/>
      <c r="QTB66" s="96"/>
      <c r="QTC66" s="96"/>
      <c r="QTD66" s="96"/>
      <c r="QTE66" s="96"/>
      <c r="QTF66" s="96"/>
      <c r="QTG66" s="96"/>
      <c r="QTH66" s="96"/>
      <c r="QTI66" s="96"/>
      <c r="QTJ66" s="96"/>
      <c r="QTK66" s="96"/>
      <c r="QTL66" s="96"/>
      <c r="QTM66" s="83"/>
      <c r="QTN66" s="97"/>
      <c r="QTO66" s="90"/>
      <c r="QTP66" s="91"/>
      <c r="QTQ66" s="103"/>
      <c r="QTR66" s="104"/>
      <c r="QTS66" s="105"/>
      <c r="QTT66" s="118"/>
      <c r="QTU66" s="96"/>
      <c r="QTV66" s="86"/>
      <c r="QTW66" s="96"/>
      <c r="QTX66" s="96"/>
      <c r="QTY66" s="96"/>
      <c r="QTZ66" s="96"/>
      <c r="QUA66" s="96"/>
      <c r="QUB66" s="96"/>
      <c r="QUC66" s="96"/>
      <c r="QUD66" s="96"/>
      <c r="QUE66" s="96"/>
      <c r="QUF66" s="96"/>
      <c r="QUG66" s="96"/>
      <c r="QUH66" s="96"/>
      <c r="QUI66" s="96"/>
      <c r="QUJ66" s="96"/>
      <c r="QUK66" s="96"/>
      <c r="QUL66" s="96"/>
      <c r="QUM66" s="96"/>
      <c r="QUN66" s="96"/>
      <c r="QUO66" s="96"/>
      <c r="QUP66" s="96"/>
      <c r="QUQ66" s="96"/>
      <c r="QUR66" s="83"/>
      <c r="QUS66" s="97"/>
      <c r="QUT66" s="90"/>
      <c r="QUU66" s="91"/>
      <c r="QUV66" s="103"/>
      <c r="QUW66" s="104"/>
      <c r="QUX66" s="105"/>
      <c r="QUY66" s="118"/>
      <c r="QUZ66" s="96"/>
      <c r="QVA66" s="86"/>
      <c r="QVB66" s="96"/>
      <c r="QVC66" s="96"/>
      <c r="QVD66" s="96"/>
      <c r="QVE66" s="96"/>
      <c r="QVF66" s="96"/>
      <c r="QVG66" s="96"/>
      <c r="QVH66" s="96"/>
      <c r="QVI66" s="96"/>
      <c r="QVJ66" s="96"/>
      <c r="QVK66" s="96"/>
      <c r="QVL66" s="96"/>
      <c r="QVM66" s="96"/>
      <c r="QVN66" s="96"/>
      <c r="QVO66" s="96"/>
      <c r="QVP66" s="96"/>
      <c r="QVQ66" s="96"/>
      <c r="QVR66" s="96"/>
      <c r="QVS66" s="96"/>
      <c r="QVT66" s="96"/>
      <c r="QVU66" s="96"/>
      <c r="QVV66" s="96"/>
      <c r="QVW66" s="83"/>
      <c r="QVX66" s="97"/>
      <c r="QVY66" s="90"/>
      <c r="QVZ66" s="91"/>
      <c r="QWA66" s="103"/>
      <c r="QWB66" s="104"/>
      <c r="QWC66" s="105"/>
      <c r="QWD66" s="118"/>
      <c r="QWE66" s="96"/>
      <c r="QWF66" s="86"/>
      <c r="QWG66" s="96"/>
      <c r="QWH66" s="96"/>
      <c r="QWI66" s="96"/>
      <c r="QWJ66" s="96"/>
      <c r="QWK66" s="96"/>
      <c r="QWL66" s="96"/>
      <c r="QWM66" s="96"/>
      <c r="QWN66" s="96"/>
      <c r="QWO66" s="96"/>
      <c r="QWP66" s="96"/>
      <c r="QWQ66" s="96"/>
      <c r="QWR66" s="96"/>
      <c r="QWS66" s="96"/>
      <c r="QWT66" s="96"/>
      <c r="QWU66" s="96"/>
      <c r="QWV66" s="96"/>
      <c r="QWW66" s="96"/>
      <c r="QWX66" s="96"/>
      <c r="QWY66" s="96"/>
      <c r="QWZ66" s="96"/>
      <c r="QXA66" s="96"/>
      <c r="QXB66" s="83"/>
      <c r="QXC66" s="97"/>
      <c r="QXD66" s="90"/>
      <c r="QXE66" s="91"/>
      <c r="QXF66" s="103"/>
      <c r="QXG66" s="104"/>
      <c r="QXH66" s="105"/>
      <c r="QXI66" s="118"/>
      <c r="QXJ66" s="96"/>
      <c r="QXK66" s="86"/>
      <c r="QXL66" s="96"/>
      <c r="QXM66" s="96"/>
      <c r="QXN66" s="96"/>
      <c r="QXO66" s="96"/>
      <c r="QXP66" s="96"/>
      <c r="QXQ66" s="96"/>
      <c r="QXR66" s="96"/>
      <c r="QXS66" s="96"/>
      <c r="QXT66" s="96"/>
      <c r="QXU66" s="96"/>
      <c r="QXV66" s="96"/>
      <c r="QXW66" s="96"/>
      <c r="QXX66" s="96"/>
      <c r="QXY66" s="96"/>
      <c r="QXZ66" s="96"/>
      <c r="QYA66" s="96"/>
      <c r="QYB66" s="96"/>
      <c r="QYC66" s="96"/>
      <c r="QYD66" s="96"/>
      <c r="QYE66" s="96"/>
      <c r="QYF66" s="96"/>
      <c r="QYG66" s="83"/>
      <c r="QYH66" s="97"/>
      <c r="QYI66" s="90"/>
      <c r="QYJ66" s="91"/>
      <c r="QYK66" s="103"/>
      <c r="QYL66" s="104"/>
      <c r="QYM66" s="105"/>
      <c r="QYN66" s="118"/>
      <c r="QYO66" s="96"/>
      <c r="QYP66" s="86"/>
      <c r="QYQ66" s="96"/>
      <c r="QYR66" s="96"/>
      <c r="QYS66" s="96"/>
      <c r="QYT66" s="96"/>
      <c r="QYU66" s="96"/>
      <c r="QYV66" s="96"/>
      <c r="QYW66" s="96"/>
      <c r="QYX66" s="96"/>
      <c r="QYY66" s="96"/>
      <c r="QYZ66" s="96"/>
      <c r="QZA66" s="96"/>
      <c r="QZB66" s="96"/>
      <c r="QZC66" s="96"/>
      <c r="QZD66" s="96"/>
      <c r="QZE66" s="96"/>
      <c r="QZF66" s="96"/>
      <c r="QZG66" s="96"/>
      <c r="QZH66" s="96"/>
      <c r="QZI66" s="96"/>
      <c r="QZJ66" s="96"/>
      <c r="QZK66" s="96"/>
      <c r="QZL66" s="83"/>
      <c r="QZM66" s="97"/>
      <c r="QZN66" s="90"/>
      <c r="QZO66" s="91"/>
      <c r="QZP66" s="103"/>
      <c r="QZQ66" s="104"/>
      <c r="QZR66" s="105"/>
      <c r="QZS66" s="118"/>
      <c r="QZT66" s="96"/>
      <c r="QZU66" s="86"/>
      <c r="QZV66" s="96"/>
      <c r="QZW66" s="96"/>
      <c r="QZX66" s="96"/>
      <c r="QZY66" s="96"/>
      <c r="QZZ66" s="96"/>
      <c r="RAA66" s="96"/>
      <c r="RAB66" s="96"/>
      <c r="RAC66" s="96"/>
      <c r="RAD66" s="96"/>
      <c r="RAE66" s="96"/>
      <c r="RAF66" s="96"/>
      <c r="RAG66" s="96"/>
      <c r="RAH66" s="96"/>
      <c r="RAI66" s="96"/>
      <c r="RAJ66" s="96"/>
      <c r="RAK66" s="96"/>
      <c r="RAL66" s="96"/>
      <c r="RAM66" s="96"/>
      <c r="RAN66" s="96"/>
      <c r="RAO66" s="96"/>
      <c r="RAP66" s="96"/>
      <c r="RAQ66" s="83"/>
      <c r="RAR66" s="97"/>
      <c r="RAS66" s="90"/>
      <c r="RAT66" s="91"/>
      <c r="RAU66" s="103"/>
      <c r="RAV66" s="104"/>
      <c r="RAW66" s="105"/>
      <c r="RAX66" s="118"/>
      <c r="RAY66" s="96"/>
      <c r="RAZ66" s="86"/>
      <c r="RBA66" s="96"/>
      <c r="RBB66" s="96"/>
      <c r="RBC66" s="96"/>
      <c r="RBD66" s="96"/>
      <c r="RBE66" s="96"/>
      <c r="RBF66" s="96"/>
      <c r="RBG66" s="96"/>
      <c r="RBH66" s="96"/>
      <c r="RBI66" s="96"/>
      <c r="RBJ66" s="96"/>
      <c r="RBK66" s="96"/>
      <c r="RBL66" s="96"/>
      <c r="RBM66" s="96"/>
      <c r="RBN66" s="96"/>
      <c r="RBO66" s="96"/>
      <c r="RBP66" s="96"/>
      <c r="RBQ66" s="96"/>
      <c r="RBR66" s="96"/>
      <c r="RBS66" s="96"/>
      <c r="RBT66" s="96"/>
      <c r="RBU66" s="96"/>
      <c r="RBV66" s="83"/>
      <c r="RBW66" s="97"/>
      <c r="RBX66" s="90"/>
      <c r="RBY66" s="91"/>
      <c r="RBZ66" s="103"/>
      <c r="RCA66" s="104"/>
      <c r="RCB66" s="105"/>
      <c r="RCC66" s="118"/>
      <c r="RCD66" s="96"/>
      <c r="RCE66" s="86"/>
      <c r="RCF66" s="96"/>
      <c r="RCG66" s="96"/>
      <c r="RCH66" s="96"/>
      <c r="RCI66" s="96"/>
      <c r="RCJ66" s="96"/>
      <c r="RCK66" s="96"/>
      <c r="RCL66" s="96"/>
      <c r="RCM66" s="96"/>
      <c r="RCN66" s="96"/>
      <c r="RCO66" s="96"/>
      <c r="RCP66" s="96"/>
      <c r="RCQ66" s="96"/>
      <c r="RCR66" s="96"/>
      <c r="RCS66" s="96"/>
      <c r="RCT66" s="96"/>
      <c r="RCU66" s="96"/>
      <c r="RCV66" s="96"/>
      <c r="RCW66" s="96"/>
      <c r="RCX66" s="96"/>
      <c r="RCY66" s="96"/>
      <c r="RCZ66" s="96"/>
      <c r="RDA66" s="83"/>
      <c r="RDB66" s="97"/>
      <c r="RDC66" s="90"/>
      <c r="RDD66" s="91"/>
      <c r="RDE66" s="103"/>
      <c r="RDF66" s="104"/>
      <c r="RDG66" s="105"/>
      <c r="RDH66" s="118"/>
      <c r="RDI66" s="96"/>
      <c r="RDJ66" s="86"/>
      <c r="RDK66" s="96"/>
      <c r="RDL66" s="96"/>
      <c r="RDM66" s="96"/>
      <c r="RDN66" s="96"/>
      <c r="RDO66" s="96"/>
      <c r="RDP66" s="96"/>
      <c r="RDQ66" s="96"/>
      <c r="RDR66" s="96"/>
      <c r="RDS66" s="96"/>
      <c r="RDT66" s="96"/>
      <c r="RDU66" s="96"/>
      <c r="RDV66" s="96"/>
      <c r="RDW66" s="96"/>
      <c r="RDX66" s="96"/>
      <c r="RDY66" s="96"/>
      <c r="RDZ66" s="96"/>
      <c r="REA66" s="96"/>
      <c r="REB66" s="96"/>
      <c r="REC66" s="96"/>
      <c r="RED66" s="96"/>
      <c r="REE66" s="96"/>
      <c r="REF66" s="83"/>
      <c r="REG66" s="97"/>
      <c r="REH66" s="90"/>
      <c r="REI66" s="91"/>
      <c r="REJ66" s="103"/>
      <c r="REK66" s="104"/>
      <c r="REL66" s="105"/>
      <c r="REM66" s="118"/>
      <c r="REN66" s="96"/>
      <c r="REO66" s="86"/>
      <c r="REP66" s="96"/>
      <c r="REQ66" s="96"/>
      <c r="RER66" s="96"/>
      <c r="RES66" s="96"/>
      <c r="RET66" s="96"/>
      <c r="REU66" s="96"/>
      <c r="REV66" s="96"/>
      <c r="REW66" s="96"/>
      <c r="REX66" s="96"/>
      <c r="REY66" s="96"/>
      <c r="REZ66" s="96"/>
      <c r="RFA66" s="96"/>
      <c r="RFB66" s="96"/>
      <c r="RFC66" s="96"/>
      <c r="RFD66" s="96"/>
      <c r="RFE66" s="96"/>
      <c r="RFF66" s="96"/>
      <c r="RFG66" s="96"/>
      <c r="RFH66" s="96"/>
      <c r="RFI66" s="96"/>
      <c r="RFJ66" s="96"/>
      <c r="RFK66" s="83"/>
      <c r="RFL66" s="97"/>
      <c r="RFM66" s="90"/>
      <c r="RFN66" s="91"/>
      <c r="RFO66" s="103"/>
      <c r="RFP66" s="104"/>
      <c r="RFQ66" s="105"/>
      <c r="RFR66" s="118"/>
      <c r="RFS66" s="96"/>
      <c r="RFT66" s="86"/>
      <c r="RFU66" s="96"/>
      <c r="RFV66" s="96"/>
      <c r="RFW66" s="96"/>
      <c r="RFX66" s="96"/>
      <c r="RFY66" s="96"/>
      <c r="RFZ66" s="96"/>
      <c r="RGA66" s="96"/>
      <c r="RGB66" s="96"/>
      <c r="RGC66" s="96"/>
      <c r="RGD66" s="96"/>
      <c r="RGE66" s="96"/>
      <c r="RGF66" s="96"/>
      <c r="RGG66" s="96"/>
      <c r="RGH66" s="96"/>
      <c r="RGI66" s="96"/>
      <c r="RGJ66" s="96"/>
      <c r="RGK66" s="96"/>
      <c r="RGL66" s="96"/>
      <c r="RGM66" s="96"/>
      <c r="RGN66" s="96"/>
      <c r="RGO66" s="96"/>
      <c r="RGP66" s="83"/>
      <c r="RGQ66" s="97"/>
      <c r="RGR66" s="90"/>
      <c r="RGS66" s="91"/>
      <c r="RGT66" s="103"/>
      <c r="RGU66" s="104"/>
      <c r="RGV66" s="105"/>
      <c r="RGW66" s="118"/>
      <c r="RGX66" s="96"/>
      <c r="RGY66" s="86"/>
      <c r="RGZ66" s="96"/>
      <c r="RHA66" s="96"/>
      <c r="RHB66" s="96"/>
      <c r="RHC66" s="96"/>
      <c r="RHD66" s="96"/>
      <c r="RHE66" s="96"/>
      <c r="RHF66" s="96"/>
      <c r="RHG66" s="96"/>
      <c r="RHH66" s="96"/>
      <c r="RHI66" s="96"/>
      <c r="RHJ66" s="96"/>
      <c r="RHK66" s="96"/>
      <c r="RHL66" s="96"/>
      <c r="RHM66" s="96"/>
      <c r="RHN66" s="96"/>
      <c r="RHO66" s="96"/>
      <c r="RHP66" s="96"/>
      <c r="RHQ66" s="96"/>
      <c r="RHR66" s="96"/>
      <c r="RHS66" s="96"/>
      <c r="RHT66" s="96"/>
      <c r="RHU66" s="83"/>
      <c r="RHV66" s="97"/>
      <c r="RHW66" s="90"/>
      <c r="RHX66" s="91"/>
      <c r="RHY66" s="103"/>
      <c r="RHZ66" s="104"/>
      <c r="RIA66" s="105"/>
      <c r="RIB66" s="118"/>
      <c r="RIC66" s="96"/>
      <c r="RID66" s="86"/>
      <c r="RIE66" s="96"/>
      <c r="RIF66" s="96"/>
      <c r="RIG66" s="96"/>
      <c r="RIH66" s="96"/>
      <c r="RII66" s="96"/>
      <c r="RIJ66" s="96"/>
      <c r="RIK66" s="96"/>
      <c r="RIL66" s="96"/>
      <c r="RIM66" s="96"/>
      <c r="RIN66" s="96"/>
      <c r="RIO66" s="96"/>
      <c r="RIP66" s="96"/>
      <c r="RIQ66" s="96"/>
      <c r="RIR66" s="96"/>
      <c r="RIS66" s="96"/>
      <c r="RIT66" s="96"/>
      <c r="RIU66" s="96"/>
      <c r="RIV66" s="96"/>
      <c r="RIW66" s="96"/>
      <c r="RIX66" s="96"/>
      <c r="RIY66" s="96"/>
      <c r="RIZ66" s="83"/>
      <c r="RJA66" s="97"/>
      <c r="RJB66" s="90"/>
      <c r="RJC66" s="91"/>
      <c r="RJD66" s="103"/>
      <c r="RJE66" s="104"/>
      <c r="RJF66" s="105"/>
      <c r="RJG66" s="118"/>
      <c r="RJH66" s="96"/>
      <c r="RJI66" s="86"/>
      <c r="RJJ66" s="96"/>
      <c r="RJK66" s="96"/>
      <c r="RJL66" s="96"/>
      <c r="RJM66" s="96"/>
      <c r="RJN66" s="96"/>
      <c r="RJO66" s="96"/>
      <c r="RJP66" s="96"/>
      <c r="RJQ66" s="96"/>
      <c r="RJR66" s="96"/>
      <c r="RJS66" s="96"/>
      <c r="RJT66" s="96"/>
      <c r="RJU66" s="96"/>
      <c r="RJV66" s="96"/>
      <c r="RJW66" s="96"/>
      <c r="RJX66" s="96"/>
      <c r="RJY66" s="96"/>
      <c r="RJZ66" s="96"/>
      <c r="RKA66" s="96"/>
      <c r="RKB66" s="96"/>
      <c r="RKC66" s="96"/>
      <c r="RKD66" s="96"/>
      <c r="RKE66" s="83"/>
      <c r="RKF66" s="97"/>
      <c r="RKG66" s="90"/>
      <c r="RKH66" s="91"/>
      <c r="RKI66" s="103"/>
      <c r="RKJ66" s="104"/>
      <c r="RKK66" s="105"/>
      <c r="RKL66" s="118"/>
      <c r="RKM66" s="96"/>
      <c r="RKN66" s="86"/>
      <c r="RKO66" s="96"/>
      <c r="RKP66" s="96"/>
      <c r="RKQ66" s="96"/>
      <c r="RKR66" s="96"/>
      <c r="RKS66" s="96"/>
      <c r="RKT66" s="96"/>
      <c r="RKU66" s="96"/>
      <c r="RKV66" s="96"/>
      <c r="RKW66" s="96"/>
      <c r="RKX66" s="96"/>
      <c r="RKY66" s="96"/>
      <c r="RKZ66" s="96"/>
      <c r="RLA66" s="96"/>
      <c r="RLB66" s="96"/>
      <c r="RLC66" s="96"/>
      <c r="RLD66" s="96"/>
      <c r="RLE66" s="96"/>
      <c r="RLF66" s="96"/>
      <c r="RLG66" s="96"/>
      <c r="RLH66" s="96"/>
      <c r="RLI66" s="96"/>
      <c r="RLJ66" s="83"/>
      <c r="RLK66" s="97"/>
      <c r="RLL66" s="90"/>
      <c r="RLM66" s="91"/>
      <c r="RLN66" s="103"/>
      <c r="RLO66" s="104"/>
      <c r="RLP66" s="105"/>
      <c r="RLQ66" s="118"/>
      <c r="RLR66" s="96"/>
      <c r="RLS66" s="86"/>
      <c r="RLT66" s="96"/>
      <c r="RLU66" s="96"/>
      <c r="RLV66" s="96"/>
      <c r="RLW66" s="96"/>
      <c r="RLX66" s="96"/>
      <c r="RLY66" s="96"/>
      <c r="RLZ66" s="96"/>
      <c r="RMA66" s="96"/>
      <c r="RMB66" s="96"/>
      <c r="RMC66" s="96"/>
      <c r="RMD66" s="96"/>
      <c r="RME66" s="96"/>
      <c r="RMF66" s="96"/>
      <c r="RMG66" s="96"/>
      <c r="RMH66" s="96"/>
      <c r="RMI66" s="96"/>
      <c r="RMJ66" s="96"/>
      <c r="RMK66" s="96"/>
      <c r="RML66" s="96"/>
      <c r="RMM66" s="96"/>
      <c r="RMN66" s="96"/>
      <c r="RMO66" s="83"/>
      <c r="RMP66" s="97"/>
      <c r="RMQ66" s="90"/>
      <c r="RMR66" s="91"/>
      <c r="RMS66" s="103"/>
      <c r="RMT66" s="104"/>
      <c r="RMU66" s="105"/>
      <c r="RMV66" s="118"/>
      <c r="RMW66" s="96"/>
      <c r="RMX66" s="86"/>
      <c r="RMY66" s="96"/>
      <c r="RMZ66" s="96"/>
      <c r="RNA66" s="96"/>
      <c r="RNB66" s="96"/>
      <c r="RNC66" s="96"/>
      <c r="RND66" s="96"/>
      <c r="RNE66" s="96"/>
      <c r="RNF66" s="96"/>
      <c r="RNG66" s="96"/>
      <c r="RNH66" s="96"/>
      <c r="RNI66" s="96"/>
      <c r="RNJ66" s="96"/>
      <c r="RNK66" s="96"/>
      <c r="RNL66" s="96"/>
      <c r="RNM66" s="96"/>
      <c r="RNN66" s="96"/>
      <c r="RNO66" s="96"/>
      <c r="RNP66" s="96"/>
      <c r="RNQ66" s="96"/>
      <c r="RNR66" s="96"/>
      <c r="RNS66" s="96"/>
      <c r="RNT66" s="83"/>
      <c r="RNU66" s="97"/>
      <c r="RNV66" s="90"/>
      <c r="RNW66" s="91"/>
      <c r="RNX66" s="103"/>
      <c r="RNY66" s="104"/>
      <c r="RNZ66" s="105"/>
      <c r="ROA66" s="118"/>
      <c r="ROB66" s="96"/>
      <c r="ROC66" s="86"/>
      <c r="ROD66" s="96"/>
      <c r="ROE66" s="96"/>
      <c r="ROF66" s="96"/>
      <c r="ROG66" s="96"/>
      <c r="ROH66" s="96"/>
      <c r="ROI66" s="96"/>
      <c r="ROJ66" s="96"/>
      <c r="ROK66" s="96"/>
      <c r="ROL66" s="96"/>
      <c r="ROM66" s="96"/>
      <c r="RON66" s="96"/>
      <c r="ROO66" s="96"/>
      <c r="ROP66" s="96"/>
      <c r="ROQ66" s="96"/>
      <c r="ROR66" s="96"/>
      <c r="ROS66" s="96"/>
      <c r="ROT66" s="96"/>
      <c r="ROU66" s="96"/>
      <c r="ROV66" s="96"/>
      <c r="ROW66" s="96"/>
      <c r="ROX66" s="96"/>
      <c r="ROY66" s="83"/>
      <c r="ROZ66" s="97"/>
      <c r="RPA66" s="90"/>
      <c r="RPB66" s="91"/>
      <c r="RPC66" s="103"/>
      <c r="RPD66" s="104"/>
      <c r="RPE66" s="105"/>
      <c r="RPF66" s="118"/>
      <c r="RPG66" s="96"/>
      <c r="RPH66" s="86"/>
      <c r="RPI66" s="96"/>
      <c r="RPJ66" s="96"/>
      <c r="RPK66" s="96"/>
      <c r="RPL66" s="96"/>
      <c r="RPM66" s="96"/>
      <c r="RPN66" s="96"/>
      <c r="RPO66" s="96"/>
      <c r="RPP66" s="96"/>
      <c r="RPQ66" s="96"/>
      <c r="RPR66" s="96"/>
      <c r="RPS66" s="96"/>
      <c r="RPT66" s="96"/>
      <c r="RPU66" s="96"/>
      <c r="RPV66" s="96"/>
      <c r="RPW66" s="96"/>
      <c r="RPX66" s="96"/>
      <c r="RPY66" s="96"/>
      <c r="RPZ66" s="96"/>
      <c r="RQA66" s="96"/>
      <c r="RQB66" s="96"/>
      <c r="RQC66" s="96"/>
      <c r="RQD66" s="83"/>
      <c r="RQE66" s="97"/>
      <c r="RQF66" s="90"/>
      <c r="RQG66" s="91"/>
      <c r="RQH66" s="103"/>
      <c r="RQI66" s="104"/>
      <c r="RQJ66" s="105"/>
      <c r="RQK66" s="118"/>
      <c r="RQL66" s="96"/>
      <c r="RQM66" s="86"/>
      <c r="RQN66" s="96"/>
      <c r="RQO66" s="96"/>
      <c r="RQP66" s="96"/>
      <c r="RQQ66" s="96"/>
      <c r="RQR66" s="96"/>
      <c r="RQS66" s="96"/>
      <c r="RQT66" s="96"/>
      <c r="RQU66" s="96"/>
      <c r="RQV66" s="96"/>
      <c r="RQW66" s="96"/>
      <c r="RQX66" s="96"/>
      <c r="RQY66" s="96"/>
      <c r="RQZ66" s="96"/>
      <c r="RRA66" s="96"/>
      <c r="RRB66" s="96"/>
      <c r="RRC66" s="96"/>
      <c r="RRD66" s="96"/>
      <c r="RRE66" s="96"/>
      <c r="RRF66" s="96"/>
      <c r="RRG66" s="96"/>
      <c r="RRH66" s="96"/>
      <c r="RRI66" s="83"/>
      <c r="RRJ66" s="97"/>
      <c r="RRK66" s="90"/>
      <c r="RRL66" s="91"/>
      <c r="RRM66" s="103"/>
      <c r="RRN66" s="104"/>
      <c r="RRO66" s="105"/>
      <c r="RRP66" s="118"/>
      <c r="RRQ66" s="96"/>
      <c r="RRR66" s="86"/>
      <c r="RRS66" s="96"/>
      <c r="RRT66" s="96"/>
      <c r="RRU66" s="96"/>
      <c r="RRV66" s="96"/>
      <c r="RRW66" s="96"/>
      <c r="RRX66" s="96"/>
      <c r="RRY66" s="96"/>
      <c r="RRZ66" s="96"/>
      <c r="RSA66" s="96"/>
      <c r="RSB66" s="96"/>
      <c r="RSC66" s="96"/>
      <c r="RSD66" s="96"/>
      <c r="RSE66" s="96"/>
      <c r="RSF66" s="96"/>
      <c r="RSG66" s="96"/>
      <c r="RSH66" s="96"/>
      <c r="RSI66" s="96"/>
      <c r="RSJ66" s="96"/>
      <c r="RSK66" s="96"/>
      <c r="RSL66" s="96"/>
      <c r="RSM66" s="96"/>
      <c r="RSN66" s="83"/>
      <c r="RSO66" s="97"/>
      <c r="RSP66" s="90"/>
      <c r="RSQ66" s="91"/>
      <c r="RSR66" s="103"/>
      <c r="RSS66" s="104"/>
      <c r="RST66" s="105"/>
      <c r="RSU66" s="118"/>
      <c r="RSV66" s="96"/>
      <c r="RSW66" s="86"/>
      <c r="RSX66" s="96"/>
      <c r="RSY66" s="96"/>
      <c r="RSZ66" s="96"/>
      <c r="RTA66" s="96"/>
      <c r="RTB66" s="96"/>
      <c r="RTC66" s="96"/>
      <c r="RTD66" s="96"/>
      <c r="RTE66" s="96"/>
      <c r="RTF66" s="96"/>
      <c r="RTG66" s="96"/>
      <c r="RTH66" s="96"/>
      <c r="RTI66" s="96"/>
      <c r="RTJ66" s="96"/>
      <c r="RTK66" s="96"/>
      <c r="RTL66" s="96"/>
      <c r="RTM66" s="96"/>
      <c r="RTN66" s="96"/>
      <c r="RTO66" s="96"/>
      <c r="RTP66" s="96"/>
      <c r="RTQ66" s="96"/>
      <c r="RTR66" s="96"/>
      <c r="RTS66" s="83"/>
      <c r="RTT66" s="97"/>
      <c r="RTU66" s="90"/>
      <c r="RTV66" s="91"/>
      <c r="RTW66" s="103"/>
      <c r="RTX66" s="104"/>
      <c r="RTY66" s="105"/>
      <c r="RTZ66" s="118"/>
      <c r="RUA66" s="96"/>
      <c r="RUB66" s="86"/>
      <c r="RUC66" s="96"/>
      <c r="RUD66" s="96"/>
      <c r="RUE66" s="96"/>
      <c r="RUF66" s="96"/>
      <c r="RUG66" s="96"/>
      <c r="RUH66" s="96"/>
      <c r="RUI66" s="96"/>
      <c r="RUJ66" s="96"/>
      <c r="RUK66" s="96"/>
      <c r="RUL66" s="96"/>
      <c r="RUM66" s="96"/>
      <c r="RUN66" s="96"/>
      <c r="RUO66" s="96"/>
      <c r="RUP66" s="96"/>
      <c r="RUQ66" s="96"/>
      <c r="RUR66" s="96"/>
      <c r="RUS66" s="96"/>
      <c r="RUT66" s="96"/>
      <c r="RUU66" s="96"/>
      <c r="RUV66" s="96"/>
      <c r="RUW66" s="96"/>
      <c r="RUX66" s="83"/>
      <c r="RUY66" s="97"/>
      <c r="RUZ66" s="90"/>
      <c r="RVA66" s="91"/>
      <c r="RVB66" s="103"/>
      <c r="RVC66" s="104"/>
      <c r="RVD66" s="105"/>
      <c r="RVE66" s="118"/>
      <c r="RVF66" s="96"/>
      <c r="RVG66" s="86"/>
      <c r="RVH66" s="96"/>
      <c r="RVI66" s="96"/>
      <c r="RVJ66" s="96"/>
      <c r="RVK66" s="96"/>
      <c r="RVL66" s="96"/>
      <c r="RVM66" s="96"/>
      <c r="RVN66" s="96"/>
      <c r="RVO66" s="96"/>
      <c r="RVP66" s="96"/>
      <c r="RVQ66" s="96"/>
      <c r="RVR66" s="96"/>
      <c r="RVS66" s="96"/>
      <c r="RVT66" s="96"/>
      <c r="RVU66" s="96"/>
      <c r="RVV66" s="96"/>
      <c r="RVW66" s="96"/>
      <c r="RVX66" s="96"/>
      <c r="RVY66" s="96"/>
      <c r="RVZ66" s="96"/>
      <c r="RWA66" s="96"/>
      <c r="RWB66" s="96"/>
      <c r="RWC66" s="83"/>
      <c r="RWD66" s="97"/>
      <c r="RWE66" s="90"/>
      <c r="RWF66" s="91"/>
      <c r="RWG66" s="103"/>
      <c r="RWH66" s="104"/>
      <c r="RWI66" s="105"/>
      <c r="RWJ66" s="118"/>
      <c r="RWK66" s="96"/>
      <c r="RWL66" s="86"/>
      <c r="RWM66" s="96"/>
      <c r="RWN66" s="96"/>
      <c r="RWO66" s="96"/>
      <c r="RWP66" s="96"/>
      <c r="RWQ66" s="96"/>
      <c r="RWR66" s="96"/>
      <c r="RWS66" s="96"/>
      <c r="RWT66" s="96"/>
      <c r="RWU66" s="96"/>
      <c r="RWV66" s="96"/>
      <c r="RWW66" s="96"/>
      <c r="RWX66" s="96"/>
      <c r="RWY66" s="96"/>
      <c r="RWZ66" s="96"/>
      <c r="RXA66" s="96"/>
      <c r="RXB66" s="96"/>
      <c r="RXC66" s="96"/>
      <c r="RXD66" s="96"/>
      <c r="RXE66" s="96"/>
      <c r="RXF66" s="96"/>
      <c r="RXG66" s="96"/>
      <c r="RXH66" s="83"/>
      <c r="RXI66" s="97"/>
      <c r="RXJ66" s="90"/>
      <c r="RXK66" s="91"/>
      <c r="RXL66" s="103"/>
      <c r="RXM66" s="104"/>
      <c r="RXN66" s="105"/>
      <c r="RXO66" s="118"/>
      <c r="RXP66" s="96"/>
      <c r="RXQ66" s="86"/>
      <c r="RXR66" s="96"/>
      <c r="RXS66" s="96"/>
      <c r="RXT66" s="96"/>
      <c r="RXU66" s="96"/>
      <c r="RXV66" s="96"/>
      <c r="RXW66" s="96"/>
      <c r="RXX66" s="96"/>
      <c r="RXY66" s="96"/>
      <c r="RXZ66" s="96"/>
      <c r="RYA66" s="96"/>
      <c r="RYB66" s="96"/>
      <c r="RYC66" s="96"/>
      <c r="RYD66" s="96"/>
      <c r="RYE66" s="96"/>
      <c r="RYF66" s="96"/>
      <c r="RYG66" s="96"/>
      <c r="RYH66" s="96"/>
      <c r="RYI66" s="96"/>
      <c r="RYJ66" s="96"/>
      <c r="RYK66" s="96"/>
      <c r="RYL66" s="96"/>
      <c r="RYM66" s="83"/>
      <c r="RYN66" s="97"/>
      <c r="RYO66" s="90"/>
      <c r="RYP66" s="91"/>
      <c r="RYQ66" s="103"/>
      <c r="RYR66" s="104"/>
      <c r="RYS66" s="105"/>
      <c r="RYT66" s="118"/>
      <c r="RYU66" s="96"/>
      <c r="RYV66" s="86"/>
      <c r="RYW66" s="96"/>
      <c r="RYX66" s="96"/>
      <c r="RYY66" s="96"/>
      <c r="RYZ66" s="96"/>
      <c r="RZA66" s="96"/>
      <c r="RZB66" s="96"/>
      <c r="RZC66" s="96"/>
      <c r="RZD66" s="96"/>
      <c r="RZE66" s="96"/>
      <c r="RZF66" s="96"/>
      <c r="RZG66" s="96"/>
      <c r="RZH66" s="96"/>
      <c r="RZI66" s="96"/>
      <c r="RZJ66" s="96"/>
      <c r="RZK66" s="96"/>
      <c r="RZL66" s="96"/>
      <c r="RZM66" s="96"/>
      <c r="RZN66" s="96"/>
      <c r="RZO66" s="96"/>
      <c r="RZP66" s="96"/>
      <c r="RZQ66" s="96"/>
      <c r="RZR66" s="83"/>
      <c r="RZS66" s="97"/>
      <c r="RZT66" s="90"/>
      <c r="RZU66" s="91"/>
      <c r="RZV66" s="103"/>
      <c r="RZW66" s="104"/>
      <c r="RZX66" s="105"/>
      <c r="RZY66" s="118"/>
      <c r="RZZ66" s="96"/>
      <c r="SAA66" s="86"/>
      <c r="SAB66" s="96"/>
      <c r="SAC66" s="96"/>
      <c r="SAD66" s="96"/>
      <c r="SAE66" s="96"/>
      <c r="SAF66" s="96"/>
      <c r="SAG66" s="96"/>
      <c r="SAH66" s="96"/>
      <c r="SAI66" s="96"/>
      <c r="SAJ66" s="96"/>
      <c r="SAK66" s="96"/>
      <c r="SAL66" s="96"/>
      <c r="SAM66" s="96"/>
      <c r="SAN66" s="96"/>
      <c r="SAO66" s="96"/>
      <c r="SAP66" s="96"/>
      <c r="SAQ66" s="96"/>
      <c r="SAR66" s="96"/>
      <c r="SAS66" s="96"/>
      <c r="SAT66" s="96"/>
      <c r="SAU66" s="96"/>
      <c r="SAV66" s="96"/>
      <c r="SAW66" s="83"/>
      <c r="SAX66" s="97"/>
      <c r="SAY66" s="90"/>
      <c r="SAZ66" s="91"/>
      <c r="SBA66" s="103"/>
      <c r="SBB66" s="104"/>
      <c r="SBC66" s="105"/>
      <c r="SBD66" s="118"/>
      <c r="SBE66" s="96"/>
      <c r="SBF66" s="86"/>
      <c r="SBG66" s="96"/>
      <c r="SBH66" s="96"/>
      <c r="SBI66" s="96"/>
      <c r="SBJ66" s="96"/>
      <c r="SBK66" s="96"/>
      <c r="SBL66" s="96"/>
      <c r="SBM66" s="96"/>
      <c r="SBN66" s="96"/>
      <c r="SBO66" s="96"/>
      <c r="SBP66" s="96"/>
      <c r="SBQ66" s="96"/>
      <c r="SBR66" s="96"/>
      <c r="SBS66" s="96"/>
      <c r="SBT66" s="96"/>
      <c r="SBU66" s="96"/>
      <c r="SBV66" s="96"/>
      <c r="SBW66" s="96"/>
      <c r="SBX66" s="96"/>
      <c r="SBY66" s="96"/>
      <c r="SBZ66" s="96"/>
      <c r="SCA66" s="96"/>
      <c r="SCB66" s="83"/>
      <c r="SCC66" s="97"/>
      <c r="SCD66" s="90"/>
      <c r="SCE66" s="91"/>
      <c r="SCF66" s="103"/>
      <c r="SCG66" s="104"/>
      <c r="SCH66" s="105"/>
      <c r="SCI66" s="118"/>
      <c r="SCJ66" s="96"/>
      <c r="SCK66" s="86"/>
      <c r="SCL66" s="96"/>
      <c r="SCM66" s="96"/>
      <c r="SCN66" s="96"/>
      <c r="SCO66" s="96"/>
      <c r="SCP66" s="96"/>
      <c r="SCQ66" s="96"/>
      <c r="SCR66" s="96"/>
      <c r="SCS66" s="96"/>
      <c r="SCT66" s="96"/>
      <c r="SCU66" s="96"/>
      <c r="SCV66" s="96"/>
      <c r="SCW66" s="96"/>
      <c r="SCX66" s="96"/>
      <c r="SCY66" s="96"/>
      <c r="SCZ66" s="96"/>
      <c r="SDA66" s="96"/>
      <c r="SDB66" s="96"/>
      <c r="SDC66" s="96"/>
      <c r="SDD66" s="96"/>
      <c r="SDE66" s="96"/>
      <c r="SDF66" s="96"/>
      <c r="SDG66" s="83"/>
      <c r="SDH66" s="97"/>
      <c r="SDI66" s="90"/>
      <c r="SDJ66" s="91"/>
      <c r="SDK66" s="103"/>
      <c r="SDL66" s="104"/>
      <c r="SDM66" s="105"/>
      <c r="SDN66" s="118"/>
      <c r="SDO66" s="96"/>
      <c r="SDP66" s="86"/>
      <c r="SDQ66" s="96"/>
      <c r="SDR66" s="96"/>
      <c r="SDS66" s="96"/>
      <c r="SDT66" s="96"/>
      <c r="SDU66" s="96"/>
      <c r="SDV66" s="96"/>
      <c r="SDW66" s="96"/>
      <c r="SDX66" s="96"/>
      <c r="SDY66" s="96"/>
      <c r="SDZ66" s="96"/>
      <c r="SEA66" s="96"/>
      <c r="SEB66" s="96"/>
      <c r="SEC66" s="96"/>
      <c r="SED66" s="96"/>
      <c r="SEE66" s="96"/>
      <c r="SEF66" s="96"/>
      <c r="SEG66" s="96"/>
      <c r="SEH66" s="96"/>
      <c r="SEI66" s="96"/>
      <c r="SEJ66" s="96"/>
      <c r="SEK66" s="96"/>
      <c r="SEL66" s="83"/>
      <c r="SEM66" s="97"/>
      <c r="SEN66" s="90"/>
      <c r="SEO66" s="91"/>
      <c r="SEP66" s="103"/>
      <c r="SEQ66" s="104"/>
      <c r="SER66" s="105"/>
      <c r="SES66" s="118"/>
      <c r="SET66" s="96"/>
      <c r="SEU66" s="86"/>
      <c r="SEV66" s="96"/>
      <c r="SEW66" s="96"/>
      <c r="SEX66" s="96"/>
      <c r="SEY66" s="96"/>
      <c r="SEZ66" s="96"/>
      <c r="SFA66" s="96"/>
      <c r="SFB66" s="96"/>
      <c r="SFC66" s="96"/>
      <c r="SFD66" s="96"/>
      <c r="SFE66" s="96"/>
      <c r="SFF66" s="96"/>
      <c r="SFG66" s="96"/>
      <c r="SFH66" s="96"/>
      <c r="SFI66" s="96"/>
      <c r="SFJ66" s="96"/>
      <c r="SFK66" s="96"/>
      <c r="SFL66" s="96"/>
      <c r="SFM66" s="96"/>
      <c r="SFN66" s="96"/>
      <c r="SFO66" s="96"/>
      <c r="SFP66" s="96"/>
      <c r="SFQ66" s="83"/>
      <c r="SFR66" s="97"/>
      <c r="SFS66" s="90"/>
      <c r="SFT66" s="91"/>
      <c r="SFU66" s="103"/>
      <c r="SFV66" s="104"/>
      <c r="SFW66" s="105"/>
      <c r="SFX66" s="118"/>
      <c r="SFY66" s="96"/>
      <c r="SFZ66" s="86"/>
      <c r="SGA66" s="96"/>
      <c r="SGB66" s="96"/>
      <c r="SGC66" s="96"/>
      <c r="SGD66" s="96"/>
      <c r="SGE66" s="96"/>
      <c r="SGF66" s="96"/>
      <c r="SGG66" s="96"/>
      <c r="SGH66" s="96"/>
      <c r="SGI66" s="96"/>
      <c r="SGJ66" s="96"/>
      <c r="SGK66" s="96"/>
      <c r="SGL66" s="96"/>
      <c r="SGM66" s="96"/>
      <c r="SGN66" s="96"/>
      <c r="SGO66" s="96"/>
      <c r="SGP66" s="96"/>
      <c r="SGQ66" s="96"/>
      <c r="SGR66" s="96"/>
      <c r="SGS66" s="96"/>
      <c r="SGT66" s="96"/>
      <c r="SGU66" s="96"/>
      <c r="SGV66" s="83"/>
      <c r="SGW66" s="97"/>
      <c r="SGX66" s="90"/>
      <c r="SGY66" s="91"/>
      <c r="SGZ66" s="103"/>
      <c r="SHA66" s="104"/>
      <c r="SHB66" s="105"/>
      <c r="SHC66" s="118"/>
      <c r="SHD66" s="96"/>
      <c r="SHE66" s="86"/>
      <c r="SHF66" s="96"/>
      <c r="SHG66" s="96"/>
      <c r="SHH66" s="96"/>
      <c r="SHI66" s="96"/>
      <c r="SHJ66" s="96"/>
      <c r="SHK66" s="96"/>
      <c r="SHL66" s="96"/>
      <c r="SHM66" s="96"/>
      <c r="SHN66" s="96"/>
      <c r="SHO66" s="96"/>
      <c r="SHP66" s="96"/>
      <c r="SHQ66" s="96"/>
      <c r="SHR66" s="96"/>
      <c r="SHS66" s="96"/>
      <c r="SHT66" s="96"/>
      <c r="SHU66" s="96"/>
      <c r="SHV66" s="96"/>
      <c r="SHW66" s="96"/>
      <c r="SHX66" s="96"/>
      <c r="SHY66" s="96"/>
      <c r="SHZ66" s="96"/>
      <c r="SIA66" s="83"/>
      <c r="SIB66" s="97"/>
      <c r="SIC66" s="90"/>
      <c r="SID66" s="91"/>
      <c r="SIE66" s="103"/>
      <c r="SIF66" s="104"/>
      <c r="SIG66" s="105"/>
      <c r="SIH66" s="118"/>
      <c r="SII66" s="96"/>
      <c r="SIJ66" s="86"/>
      <c r="SIK66" s="96"/>
      <c r="SIL66" s="96"/>
      <c r="SIM66" s="96"/>
      <c r="SIN66" s="96"/>
      <c r="SIO66" s="96"/>
      <c r="SIP66" s="96"/>
      <c r="SIQ66" s="96"/>
      <c r="SIR66" s="96"/>
      <c r="SIS66" s="96"/>
      <c r="SIT66" s="96"/>
      <c r="SIU66" s="96"/>
      <c r="SIV66" s="96"/>
      <c r="SIW66" s="96"/>
      <c r="SIX66" s="96"/>
      <c r="SIY66" s="96"/>
      <c r="SIZ66" s="96"/>
      <c r="SJA66" s="96"/>
      <c r="SJB66" s="96"/>
      <c r="SJC66" s="96"/>
      <c r="SJD66" s="96"/>
      <c r="SJE66" s="96"/>
      <c r="SJF66" s="83"/>
      <c r="SJG66" s="97"/>
      <c r="SJH66" s="90"/>
      <c r="SJI66" s="91"/>
      <c r="SJJ66" s="103"/>
      <c r="SJK66" s="104"/>
      <c r="SJL66" s="105"/>
      <c r="SJM66" s="118"/>
      <c r="SJN66" s="96"/>
      <c r="SJO66" s="86"/>
      <c r="SJP66" s="96"/>
      <c r="SJQ66" s="96"/>
      <c r="SJR66" s="96"/>
      <c r="SJS66" s="96"/>
      <c r="SJT66" s="96"/>
      <c r="SJU66" s="96"/>
      <c r="SJV66" s="96"/>
      <c r="SJW66" s="96"/>
      <c r="SJX66" s="96"/>
      <c r="SJY66" s="96"/>
      <c r="SJZ66" s="96"/>
      <c r="SKA66" s="96"/>
      <c r="SKB66" s="96"/>
      <c r="SKC66" s="96"/>
      <c r="SKD66" s="96"/>
      <c r="SKE66" s="96"/>
      <c r="SKF66" s="96"/>
      <c r="SKG66" s="96"/>
      <c r="SKH66" s="96"/>
      <c r="SKI66" s="96"/>
      <c r="SKJ66" s="96"/>
      <c r="SKK66" s="83"/>
      <c r="SKL66" s="97"/>
      <c r="SKM66" s="90"/>
      <c r="SKN66" s="91"/>
      <c r="SKO66" s="103"/>
      <c r="SKP66" s="104"/>
      <c r="SKQ66" s="105"/>
      <c r="SKR66" s="118"/>
      <c r="SKS66" s="96"/>
      <c r="SKT66" s="86"/>
      <c r="SKU66" s="96"/>
      <c r="SKV66" s="96"/>
      <c r="SKW66" s="96"/>
      <c r="SKX66" s="96"/>
      <c r="SKY66" s="96"/>
      <c r="SKZ66" s="96"/>
      <c r="SLA66" s="96"/>
      <c r="SLB66" s="96"/>
      <c r="SLC66" s="96"/>
      <c r="SLD66" s="96"/>
      <c r="SLE66" s="96"/>
      <c r="SLF66" s="96"/>
      <c r="SLG66" s="96"/>
      <c r="SLH66" s="96"/>
      <c r="SLI66" s="96"/>
      <c r="SLJ66" s="96"/>
      <c r="SLK66" s="96"/>
      <c r="SLL66" s="96"/>
      <c r="SLM66" s="96"/>
      <c r="SLN66" s="96"/>
      <c r="SLO66" s="96"/>
      <c r="SLP66" s="83"/>
      <c r="SLQ66" s="97"/>
      <c r="SLR66" s="90"/>
      <c r="SLS66" s="91"/>
      <c r="SLT66" s="103"/>
      <c r="SLU66" s="104"/>
      <c r="SLV66" s="105"/>
      <c r="SLW66" s="118"/>
      <c r="SLX66" s="96"/>
      <c r="SLY66" s="86"/>
      <c r="SLZ66" s="96"/>
      <c r="SMA66" s="96"/>
      <c r="SMB66" s="96"/>
      <c r="SMC66" s="96"/>
      <c r="SMD66" s="96"/>
      <c r="SME66" s="96"/>
      <c r="SMF66" s="96"/>
      <c r="SMG66" s="96"/>
      <c r="SMH66" s="96"/>
      <c r="SMI66" s="96"/>
      <c r="SMJ66" s="96"/>
      <c r="SMK66" s="96"/>
      <c r="SML66" s="96"/>
      <c r="SMM66" s="96"/>
      <c r="SMN66" s="96"/>
      <c r="SMO66" s="96"/>
      <c r="SMP66" s="96"/>
      <c r="SMQ66" s="96"/>
      <c r="SMR66" s="96"/>
      <c r="SMS66" s="96"/>
      <c r="SMT66" s="96"/>
      <c r="SMU66" s="83"/>
      <c r="SMV66" s="97"/>
      <c r="SMW66" s="90"/>
      <c r="SMX66" s="91"/>
      <c r="SMY66" s="103"/>
      <c r="SMZ66" s="104"/>
      <c r="SNA66" s="105"/>
      <c r="SNB66" s="118"/>
      <c r="SNC66" s="96"/>
      <c r="SND66" s="86"/>
      <c r="SNE66" s="96"/>
      <c r="SNF66" s="96"/>
      <c r="SNG66" s="96"/>
      <c r="SNH66" s="96"/>
      <c r="SNI66" s="96"/>
      <c r="SNJ66" s="96"/>
      <c r="SNK66" s="96"/>
      <c r="SNL66" s="96"/>
      <c r="SNM66" s="96"/>
      <c r="SNN66" s="96"/>
      <c r="SNO66" s="96"/>
      <c r="SNP66" s="96"/>
      <c r="SNQ66" s="96"/>
      <c r="SNR66" s="96"/>
      <c r="SNS66" s="96"/>
      <c r="SNT66" s="96"/>
      <c r="SNU66" s="96"/>
      <c r="SNV66" s="96"/>
      <c r="SNW66" s="96"/>
      <c r="SNX66" s="96"/>
      <c r="SNY66" s="96"/>
      <c r="SNZ66" s="83"/>
      <c r="SOA66" s="97"/>
      <c r="SOB66" s="90"/>
      <c r="SOC66" s="91"/>
      <c r="SOD66" s="103"/>
      <c r="SOE66" s="104"/>
      <c r="SOF66" s="105"/>
      <c r="SOG66" s="118"/>
      <c r="SOH66" s="96"/>
      <c r="SOI66" s="86"/>
      <c r="SOJ66" s="96"/>
      <c r="SOK66" s="96"/>
      <c r="SOL66" s="96"/>
      <c r="SOM66" s="96"/>
      <c r="SON66" s="96"/>
      <c r="SOO66" s="96"/>
      <c r="SOP66" s="96"/>
      <c r="SOQ66" s="96"/>
      <c r="SOR66" s="96"/>
      <c r="SOS66" s="96"/>
      <c r="SOT66" s="96"/>
      <c r="SOU66" s="96"/>
      <c r="SOV66" s="96"/>
      <c r="SOW66" s="96"/>
      <c r="SOX66" s="96"/>
      <c r="SOY66" s="96"/>
      <c r="SOZ66" s="96"/>
      <c r="SPA66" s="96"/>
      <c r="SPB66" s="96"/>
      <c r="SPC66" s="96"/>
      <c r="SPD66" s="96"/>
      <c r="SPE66" s="83"/>
      <c r="SPF66" s="97"/>
      <c r="SPG66" s="90"/>
      <c r="SPH66" s="91"/>
      <c r="SPI66" s="103"/>
      <c r="SPJ66" s="104"/>
      <c r="SPK66" s="105"/>
      <c r="SPL66" s="118"/>
      <c r="SPM66" s="96"/>
      <c r="SPN66" s="86"/>
      <c r="SPO66" s="96"/>
      <c r="SPP66" s="96"/>
      <c r="SPQ66" s="96"/>
      <c r="SPR66" s="96"/>
      <c r="SPS66" s="96"/>
      <c r="SPT66" s="96"/>
      <c r="SPU66" s="96"/>
      <c r="SPV66" s="96"/>
      <c r="SPW66" s="96"/>
      <c r="SPX66" s="96"/>
      <c r="SPY66" s="96"/>
      <c r="SPZ66" s="96"/>
      <c r="SQA66" s="96"/>
      <c r="SQB66" s="96"/>
      <c r="SQC66" s="96"/>
      <c r="SQD66" s="96"/>
      <c r="SQE66" s="96"/>
      <c r="SQF66" s="96"/>
      <c r="SQG66" s="96"/>
      <c r="SQH66" s="96"/>
      <c r="SQI66" s="96"/>
      <c r="SQJ66" s="83"/>
      <c r="SQK66" s="97"/>
      <c r="SQL66" s="90"/>
      <c r="SQM66" s="91"/>
      <c r="SQN66" s="103"/>
      <c r="SQO66" s="104"/>
      <c r="SQP66" s="105"/>
      <c r="SQQ66" s="118"/>
      <c r="SQR66" s="96"/>
      <c r="SQS66" s="86"/>
      <c r="SQT66" s="96"/>
      <c r="SQU66" s="96"/>
      <c r="SQV66" s="96"/>
      <c r="SQW66" s="96"/>
      <c r="SQX66" s="96"/>
      <c r="SQY66" s="96"/>
      <c r="SQZ66" s="96"/>
      <c r="SRA66" s="96"/>
      <c r="SRB66" s="96"/>
      <c r="SRC66" s="96"/>
      <c r="SRD66" s="96"/>
      <c r="SRE66" s="96"/>
      <c r="SRF66" s="96"/>
      <c r="SRG66" s="96"/>
      <c r="SRH66" s="96"/>
      <c r="SRI66" s="96"/>
      <c r="SRJ66" s="96"/>
      <c r="SRK66" s="96"/>
      <c r="SRL66" s="96"/>
      <c r="SRM66" s="96"/>
      <c r="SRN66" s="96"/>
      <c r="SRO66" s="83"/>
      <c r="SRP66" s="97"/>
      <c r="SRQ66" s="90"/>
      <c r="SRR66" s="91"/>
      <c r="SRS66" s="103"/>
      <c r="SRT66" s="104"/>
      <c r="SRU66" s="105"/>
      <c r="SRV66" s="118"/>
      <c r="SRW66" s="96"/>
      <c r="SRX66" s="86"/>
      <c r="SRY66" s="96"/>
      <c r="SRZ66" s="96"/>
      <c r="SSA66" s="96"/>
      <c r="SSB66" s="96"/>
      <c r="SSC66" s="96"/>
      <c r="SSD66" s="96"/>
      <c r="SSE66" s="96"/>
      <c r="SSF66" s="96"/>
      <c r="SSG66" s="96"/>
      <c r="SSH66" s="96"/>
      <c r="SSI66" s="96"/>
      <c r="SSJ66" s="96"/>
      <c r="SSK66" s="96"/>
      <c r="SSL66" s="96"/>
      <c r="SSM66" s="96"/>
      <c r="SSN66" s="96"/>
      <c r="SSO66" s="96"/>
      <c r="SSP66" s="96"/>
      <c r="SSQ66" s="96"/>
      <c r="SSR66" s="96"/>
      <c r="SSS66" s="96"/>
      <c r="SST66" s="83"/>
      <c r="SSU66" s="97"/>
      <c r="SSV66" s="90"/>
      <c r="SSW66" s="91"/>
      <c r="SSX66" s="103"/>
      <c r="SSY66" s="104"/>
      <c r="SSZ66" s="105"/>
      <c r="STA66" s="118"/>
      <c r="STB66" s="96"/>
      <c r="STC66" s="86"/>
      <c r="STD66" s="96"/>
      <c r="STE66" s="96"/>
      <c r="STF66" s="96"/>
      <c r="STG66" s="96"/>
      <c r="STH66" s="96"/>
      <c r="STI66" s="96"/>
      <c r="STJ66" s="96"/>
      <c r="STK66" s="96"/>
      <c r="STL66" s="96"/>
      <c r="STM66" s="96"/>
      <c r="STN66" s="96"/>
      <c r="STO66" s="96"/>
      <c r="STP66" s="96"/>
      <c r="STQ66" s="96"/>
      <c r="STR66" s="96"/>
      <c r="STS66" s="96"/>
      <c r="STT66" s="96"/>
      <c r="STU66" s="96"/>
      <c r="STV66" s="96"/>
      <c r="STW66" s="96"/>
      <c r="STX66" s="96"/>
      <c r="STY66" s="83"/>
      <c r="STZ66" s="97"/>
      <c r="SUA66" s="90"/>
      <c r="SUB66" s="91"/>
      <c r="SUC66" s="103"/>
      <c r="SUD66" s="104"/>
      <c r="SUE66" s="105"/>
      <c r="SUF66" s="118"/>
      <c r="SUG66" s="96"/>
      <c r="SUH66" s="86"/>
      <c r="SUI66" s="96"/>
      <c r="SUJ66" s="96"/>
      <c r="SUK66" s="96"/>
      <c r="SUL66" s="96"/>
      <c r="SUM66" s="96"/>
      <c r="SUN66" s="96"/>
      <c r="SUO66" s="96"/>
      <c r="SUP66" s="96"/>
      <c r="SUQ66" s="96"/>
      <c r="SUR66" s="96"/>
      <c r="SUS66" s="96"/>
      <c r="SUT66" s="96"/>
      <c r="SUU66" s="96"/>
      <c r="SUV66" s="96"/>
      <c r="SUW66" s="96"/>
      <c r="SUX66" s="96"/>
      <c r="SUY66" s="96"/>
      <c r="SUZ66" s="96"/>
      <c r="SVA66" s="96"/>
      <c r="SVB66" s="96"/>
      <c r="SVC66" s="96"/>
      <c r="SVD66" s="83"/>
      <c r="SVE66" s="97"/>
      <c r="SVF66" s="90"/>
      <c r="SVG66" s="91"/>
      <c r="SVH66" s="103"/>
      <c r="SVI66" s="104"/>
      <c r="SVJ66" s="105"/>
      <c r="SVK66" s="118"/>
      <c r="SVL66" s="96"/>
      <c r="SVM66" s="86"/>
      <c r="SVN66" s="96"/>
      <c r="SVO66" s="96"/>
      <c r="SVP66" s="96"/>
      <c r="SVQ66" s="96"/>
      <c r="SVR66" s="96"/>
      <c r="SVS66" s="96"/>
      <c r="SVT66" s="96"/>
      <c r="SVU66" s="96"/>
      <c r="SVV66" s="96"/>
      <c r="SVW66" s="96"/>
      <c r="SVX66" s="96"/>
      <c r="SVY66" s="96"/>
      <c r="SVZ66" s="96"/>
      <c r="SWA66" s="96"/>
      <c r="SWB66" s="96"/>
      <c r="SWC66" s="96"/>
      <c r="SWD66" s="96"/>
      <c r="SWE66" s="96"/>
      <c r="SWF66" s="96"/>
      <c r="SWG66" s="96"/>
      <c r="SWH66" s="96"/>
      <c r="SWI66" s="83"/>
      <c r="SWJ66" s="97"/>
      <c r="SWK66" s="90"/>
      <c r="SWL66" s="91"/>
      <c r="SWM66" s="103"/>
      <c r="SWN66" s="104"/>
      <c r="SWO66" s="105"/>
      <c r="SWP66" s="118"/>
      <c r="SWQ66" s="96"/>
      <c r="SWR66" s="86"/>
      <c r="SWS66" s="96"/>
      <c r="SWT66" s="96"/>
      <c r="SWU66" s="96"/>
      <c r="SWV66" s="96"/>
      <c r="SWW66" s="96"/>
      <c r="SWX66" s="96"/>
      <c r="SWY66" s="96"/>
      <c r="SWZ66" s="96"/>
      <c r="SXA66" s="96"/>
      <c r="SXB66" s="96"/>
      <c r="SXC66" s="96"/>
      <c r="SXD66" s="96"/>
      <c r="SXE66" s="96"/>
      <c r="SXF66" s="96"/>
      <c r="SXG66" s="96"/>
      <c r="SXH66" s="96"/>
      <c r="SXI66" s="96"/>
      <c r="SXJ66" s="96"/>
      <c r="SXK66" s="96"/>
      <c r="SXL66" s="96"/>
      <c r="SXM66" s="96"/>
      <c r="SXN66" s="83"/>
      <c r="SXO66" s="97"/>
      <c r="SXP66" s="90"/>
      <c r="SXQ66" s="91"/>
      <c r="SXR66" s="103"/>
      <c r="SXS66" s="104"/>
      <c r="SXT66" s="105"/>
      <c r="SXU66" s="118"/>
      <c r="SXV66" s="96"/>
      <c r="SXW66" s="86"/>
      <c r="SXX66" s="96"/>
      <c r="SXY66" s="96"/>
      <c r="SXZ66" s="96"/>
      <c r="SYA66" s="96"/>
      <c r="SYB66" s="96"/>
      <c r="SYC66" s="96"/>
      <c r="SYD66" s="96"/>
      <c r="SYE66" s="96"/>
      <c r="SYF66" s="96"/>
      <c r="SYG66" s="96"/>
      <c r="SYH66" s="96"/>
      <c r="SYI66" s="96"/>
      <c r="SYJ66" s="96"/>
      <c r="SYK66" s="96"/>
      <c r="SYL66" s="96"/>
      <c r="SYM66" s="96"/>
      <c r="SYN66" s="96"/>
      <c r="SYO66" s="96"/>
      <c r="SYP66" s="96"/>
      <c r="SYQ66" s="96"/>
      <c r="SYR66" s="96"/>
      <c r="SYS66" s="83"/>
      <c r="SYT66" s="97"/>
      <c r="SYU66" s="90"/>
      <c r="SYV66" s="91"/>
      <c r="SYW66" s="103"/>
      <c r="SYX66" s="104"/>
      <c r="SYY66" s="105"/>
      <c r="SYZ66" s="118"/>
      <c r="SZA66" s="96"/>
      <c r="SZB66" s="86"/>
      <c r="SZC66" s="96"/>
      <c r="SZD66" s="96"/>
      <c r="SZE66" s="96"/>
      <c r="SZF66" s="96"/>
      <c r="SZG66" s="96"/>
      <c r="SZH66" s="96"/>
      <c r="SZI66" s="96"/>
      <c r="SZJ66" s="96"/>
      <c r="SZK66" s="96"/>
      <c r="SZL66" s="96"/>
      <c r="SZM66" s="96"/>
      <c r="SZN66" s="96"/>
      <c r="SZO66" s="96"/>
      <c r="SZP66" s="96"/>
      <c r="SZQ66" s="96"/>
      <c r="SZR66" s="96"/>
      <c r="SZS66" s="96"/>
      <c r="SZT66" s="96"/>
      <c r="SZU66" s="96"/>
      <c r="SZV66" s="96"/>
      <c r="SZW66" s="96"/>
      <c r="SZX66" s="83"/>
      <c r="SZY66" s="97"/>
      <c r="SZZ66" s="90"/>
      <c r="TAA66" s="91"/>
      <c r="TAB66" s="103"/>
      <c r="TAC66" s="104"/>
      <c r="TAD66" s="105"/>
      <c r="TAE66" s="118"/>
      <c r="TAF66" s="96"/>
      <c r="TAG66" s="86"/>
      <c r="TAH66" s="96"/>
      <c r="TAI66" s="96"/>
      <c r="TAJ66" s="96"/>
      <c r="TAK66" s="96"/>
      <c r="TAL66" s="96"/>
      <c r="TAM66" s="96"/>
      <c r="TAN66" s="96"/>
      <c r="TAO66" s="96"/>
      <c r="TAP66" s="96"/>
      <c r="TAQ66" s="96"/>
      <c r="TAR66" s="96"/>
      <c r="TAS66" s="96"/>
      <c r="TAT66" s="96"/>
      <c r="TAU66" s="96"/>
      <c r="TAV66" s="96"/>
      <c r="TAW66" s="96"/>
      <c r="TAX66" s="96"/>
      <c r="TAY66" s="96"/>
      <c r="TAZ66" s="96"/>
      <c r="TBA66" s="96"/>
      <c r="TBB66" s="96"/>
      <c r="TBC66" s="83"/>
      <c r="TBD66" s="97"/>
      <c r="TBE66" s="90"/>
      <c r="TBF66" s="91"/>
      <c r="TBG66" s="103"/>
      <c r="TBH66" s="104"/>
      <c r="TBI66" s="105"/>
      <c r="TBJ66" s="118"/>
      <c r="TBK66" s="96"/>
      <c r="TBL66" s="86"/>
      <c r="TBM66" s="96"/>
      <c r="TBN66" s="96"/>
      <c r="TBO66" s="96"/>
      <c r="TBP66" s="96"/>
      <c r="TBQ66" s="96"/>
      <c r="TBR66" s="96"/>
      <c r="TBS66" s="96"/>
      <c r="TBT66" s="96"/>
      <c r="TBU66" s="96"/>
      <c r="TBV66" s="96"/>
      <c r="TBW66" s="96"/>
      <c r="TBX66" s="96"/>
      <c r="TBY66" s="96"/>
      <c r="TBZ66" s="96"/>
      <c r="TCA66" s="96"/>
      <c r="TCB66" s="96"/>
      <c r="TCC66" s="96"/>
      <c r="TCD66" s="96"/>
      <c r="TCE66" s="96"/>
      <c r="TCF66" s="96"/>
      <c r="TCG66" s="96"/>
      <c r="TCH66" s="83"/>
      <c r="TCI66" s="97"/>
      <c r="TCJ66" s="90"/>
      <c r="TCK66" s="91"/>
      <c r="TCL66" s="103"/>
      <c r="TCM66" s="104"/>
      <c r="TCN66" s="105"/>
      <c r="TCO66" s="118"/>
      <c r="TCP66" s="96"/>
      <c r="TCQ66" s="86"/>
      <c r="TCR66" s="96"/>
      <c r="TCS66" s="96"/>
      <c r="TCT66" s="96"/>
      <c r="TCU66" s="96"/>
      <c r="TCV66" s="96"/>
      <c r="TCW66" s="96"/>
      <c r="TCX66" s="96"/>
      <c r="TCY66" s="96"/>
      <c r="TCZ66" s="96"/>
      <c r="TDA66" s="96"/>
      <c r="TDB66" s="96"/>
      <c r="TDC66" s="96"/>
      <c r="TDD66" s="96"/>
      <c r="TDE66" s="96"/>
      <c r="TDF66" s="96"/>
      <c r="TDG66" s="96"/>
      <c r="TDH66" s="96"/>
      <c r="TDI66" s="96"/>
      <c r="TDJ66" s="96"/>
      <c r="TDK66" s="96"/>
      <c r="TDL66" s="96"/>
      <c r="TDM66" s="83"/>
      <c r="TDN66" s="97"/>
      <c r="TDO66" s="90"/>
      <c r="TDP66" s="91"/>
      <c r="TDQ66" s="103"/>
      <c r="TDR66" s="104"/>
      <c r="TDS66" s="105"/>
      <c r="TDT66" s="118"/>
      <c r="TDU66" s="96"/>
      <c r="TDV66" s="86"/>
      <c r="TDW66" s="96"/>
      <c r="TDX66" s="96"/>
      <c r="TDY66" s="96"/>
      <c r="TDZ66" s="96"/>
      <c r="TEA66" s="96"/>
      <c r="TEB66" s="96"/>
      <c r="TEC66" s="96"/>
      <c r="TED66" s="96"/>
      <c r="TEE66" s="96"/>
      <c r="TEF66" s="96"/>
      <c r="TEG66" s="96"/>
      <c r="TEH66" s="96"/>
      <c r="TEI66" s="96"/>
      <c r="TEJ66" s="96"/>
      <c r="TEK66" s="96"/>
      <c r="TEL66" s="96"/>
      <c r="TEM66" s="96"/>
      <c r="TEN66" s="96"/>
      <c r="TEO66" s="96"/>
      <c r="TEP66" s="96"/>
      <c r="TEQ66" s="96"/>
      <c r="TER66" s="83"/>
      <c r="TES66" s="97"/>
      <c r="TET66" s="90"/>
      <c r="TEU66" s="91"/>
      <c r="TEV66" s="103"/>
      <c r="TEW66" s="104"/>
      <c r="TEX66" s="105"/>
      <c r="TEY66" s="118"/>
      <c r="TEZ66" s="96"/>
      <c r="TFA66" s="86"/>
      <c r="TFB66" s="96"/>
      <c r="TFC66" s="96"/>
      <c r="TFD66" s="96"/>
      <c r="TFE66" s="96"/>
      <c r="TFF66" s="96"/>
      <c r="TFG66" s="96"/>
      <c r="TFH66" s="96"/>
      <c r="TFI66" s="96"/>
      <c r="TFJ66" s="96"/>
      <c r="TFK66" s="96"/>
      <c r="TFL66" s="96"/>
      <c r="TFM66" s="96"/>
      <c r="TFN66" s="96"/>
      <c r="TFO66" s="96"/>
      <c r="TFP66" s="96"/>
      <c r="TFQ66" s="96"/>
      <c r="TFR66" s="96"/>
      <c r="TFS66" s="96"/>
      <c r="TFT66" s="96"/>
      <c r="TFU66" s="96"/>
      <c r="TFV66" s="96"/>
      <c r="TFW66" s="83"/>
      <c r="TFX66" s="97"/>
      <c r="TFY66" s="90"/>
      <c r="TFZ66" s="91"/>
      <c r="TGA66" s="103"/>
      <c r="TGB66" s="104"/>
      <c r="TGC66" s="105"/>
      <c r="TGD66" s="118"/>
      <c r="TGE66" s="96"/>
      <c r="TGF66" s="86"/>
      <c r="TGG66" s="96"/>
      <c r="TGH66" s="96"/>
      <c r="TGI66" s="96"/>
      <c r="TGJ66" s="96"/>
      <c r="TGK66" s="96"/>
      <c r="TGL66" s="96"/>
      <c r="TGM66" s="96"/>
      <c r="TGN66" s="96"/>
      <c r="TGO66" s="96"/>
      <c r="TGP66" s="96"/>
      <c r="TGQ66" s="96"/>
      <c r="TGR66" s="96"/>
      <c r="TGS66" s="96"/>
      <c r="TGT66" s="96"/>
      <c r="TGU66" s="96"/>
      <c r="TGV66" s="96"/>
      <c r="TGW66" s="96"/>
      <c r="TGX66" s="96"/>
      <c r="TGY66" s="96"/>
      <c r="TGZ66" s="96"/>
      <c r="THA66" s="96"/>
      <c r="THB66" s="83"/>
      <c r="THC66" s="97"/>
      <c r="THD66" s="90"/>
      <c r="THE66" s="91"/>
      <c r="THF66" s="103"/>
      <c r="THG66" s="104"/>
      <c r="THH66" s="105"/>
      <c r="THI66" s="118"/>
      <c r="THJ66" s="96"/>
      <c r="THK66" s="86"/>
      <c r="THL66" s="96"/>
      <c r="THM66" s="96"/>
      <c r="THN66" s="96"/>
      <c r="THO66" s="96"/>
      <c r="THP66" s="96"/>
      <c r="THQ66" s="96"/>
      <c r="THR66" s="96"/>
      <c r="THS66" s="96"/>
      <c r="THT66" s="96"/>
      <c r="THU66" s="96"/>
      <c r="THV66" s="96"/>
      <c r="THW66" s="96"/>
      <c r="THX66" s="96"/>
      <c r="THY66" s="96"/>
      <c r="THZ66" s="96"/>
      <c r="TIA66" s="96"/>
      <c r="TIB66" s="96"/>
      <c r="TIC66" s="96"/>
      <c r="TID66" s="96"/>
      <c r="TIE66" s="96"/>
      <c r="TIF66" s="96"/>
      <c r="TIG66" s="83"/>
      <c r="TIH66" s="97"/>
      <c r="TII66" s="90"/>
      <c r="TIJ66" s="91"/>
      <c r="TIK66" s="103"/>
      <c r="TIL66" s="104"/>
      <c r="TIM66" s="105"/>
      <c r="TIN66" s="118"/>
      <c r="TIO66" s="96"/>
      <c r="TIP66" s="86"/>
      <c r="TIQ66" s="96"/>
      <c r="TIR66" s="96"/>
      <c r="TIS66" s="96"/>
      <c r="TIT66" s="96"/>
      <c r="TIU66" s="96"/>
      <c r="TIV66" s="96"/>
      <c r="TIW66" s="96"/>
      <c r="TIX66" s="96"/>
      <c r="TIY66" s="96"/>
      <c r="TIZ66" s="96"/>
      <c r="TJA66" s="96"/>
      <c r="TJB66" s="96"/>
      <c r="TJC66" s="96"/>
      <c r="TJD66" s="96"/>
      <c r="TJE66" s="96"/>
      <c r="TJF66" s="96"/>
      <c r="TJG66" s="96"/>
      <c r="TJH66" s="96"/>
      <c r="TJI66" s="96"/>
      <c r="TJJ66" s="96"/>
      <c r="TJK66" s="96"/>
      <c r="TJL66" s="83"/>
      <c r="TJM66" s="97"/>
      <c r="TJN66" s="90"/>
      <c r="TJO66" s="91"/>
      <c r="TJP66" s="103"/>
      <c r="TJQ66" s="104"/>
      <c r="TJR66" s="105"/>
      <c r="TJS66" s="118"/>
      <c r="TJT66" s="96"/>
      <c r="TJU66" s="86"/>
      <c r="TJV66" s="96"/>
      <c r="TJW66" s="96"/>
      <c r="TJX66" s="96"/>
      <c r="TJY66" s="96"/>
      <c r="TJZ66" s="96"/>
      <c r="TKA66" s="96"/>
      <c r="TKB66" s="96"/>
      <c r="TKC66" s="96"/>
      <c r="TKD66" s="96"/>
      <c r="TKE66" s="96"/>
      <c r="TKF66" s="96"/>
      <c r="TKG66" s="96"/>
      <c r="TKH66" s="96"/>
      <c r="TKI66" s="96"/>
      <c r="TKJ66" s="96"/>
      <c r="TKK66" s="96"/>
      <c r="TKL66" s="96"/>
      <c r="TKM66" s="96"/>
      <c r="TKN66" s="96"/>
      <c r="TKO66" s="96"/>
      <c r="TKP66" s="96"/>
      <c r="TKQ66" s="83"/>
      <c r="TKR66" s="97"/>
      <c r="TKS66" s="90"/>
      <c r="TKT66" s="91"/>
      <c r="TKU66" s="103"/>
      <c r="TKV66" s="104"/>
      <c r="TKW66" s="105"/>
      <c r="TKX66" s="118"/>
      <c r="TKY66" s="96"/>
      <c r="TKZ66" s="86"/>
      <c r="TLA66" s="96"/>
      <c r="TLB66" s="96"/>
      <c r="TLC66" s="96"/>
      <c r="TLD66" s="96"/>
      <c r="TLE66" s="96"/>
      <c r="TLF66" s="96"/>
      <c r="TLG66" s="96"/>
      <c r="TLH66" s="96"/>
      <c r="TLI66" s="96"/>
      <c r="TLJ66" s="96"/>
      <c r="TLK66" s="96"/>
      <c r="TLL66" s="96"/>
      <c r="TLM66" s="96"/>
      <c r="TLN66" s="96"/>
      <c r="TLO66" s="96"/>
      <c r="TLP66" s="96"/>
      <c r="TLQ66" s="96"/>
      <c r="TLR66" s="96"/>
      <c r="TLS66" s="96"/>
      <c r="TLT66" s="96"/>
      <c r="TLU66" s="96"/>
      <c r="TLV66" s="83"/>
      <c r="TLW66" s="97"/>
      <c r="TLX66" s="90"/>
      <c r="TLY66" s="91"/>
      <c r="TLZ66" s="103"/>
      <c r="TMA66" s="104"/>
      <c r="TMB66" s="105"/>
      <c r="TMC66" s="118"/>
      <c r="TMD66" s="96"/>
      <c r="TME66" s="86"/>
      <c r="TMF66" s="96"/>
      <c r="TMG66" s="96"/>
      <c r="TMH66" s="96"/>
      <c r="TMI66" s="96"/>
      <c r="TMJ66" s="96"/>
      <c r="TMK66" s="96"/>
      <c r="TML66" s="96"/>
      <c r="TMM66" s="96"/>
      <c r="TMN66" s="96"/>
      <c r="TMO66" s="96"/>
      <c r="TMP66" s="96"/>
      <c r="TMQ66" s="96"/>
      <c r="TMR66" s="96"/>
      <c r="TMS66" s="96"/>
      <c r="TMT66" s="96"/>
      <c r="TMU66" s="96"/>
      <c r="TMV66" s="96"/>
      <c r="TMW66" s="96"/>
      <c r="TMX66" s="96"/>
      <c r="TMY66" s="96"/>
      <c r="TMZ66" s="96"/>
      <c r="TNA66" s="83"/>
      <c r="TNB66" s="97"/>
      <c r="TNC66" s="90"/>
      <c r="TND66" s="91"/>
      <c r="TNE66" s="103"/>
      <c r="TNF66" s="104"/>
      <c r="TNG66" s="105"/>
      <c r="TNH66" s="118"/>
      <c r="TNI66" s="96"/>
      <c r="TNJ66" s="86"/>
      <c r="TNK66" s="96"/>
      <c r="TNL66" s="96"/>
      <c r="TNM66" s="96"/>
      <c r="TNN66" s="96"/>
      <c r="TNO66" s="96"/>
      <c r="TNP66" s="96"/>
      <c r="TNQ66" s="96"/>
      <c r="TNR66" s="96"/>
      <c r="TNS66" s="96"/>
      <c r="TNT66" s="96"/>
      <c r="TNU66" s="96"/>
      <c r="TNV66" s="96"/>
      <c r="TNW66" s="96"/>
      <c r="TNX66" s="96"/>
      <c r="TNY66" s="96"/>
      <c r="TNZ66" s="96"/>
      <c r="TOA66" s="96"/>
      <c r="TOB66" s="96"/>
      <c r="TOC66" s="96"/>
      <c r="TOD66" s="96"/>
      <c r="TOE66" s="96"/>
      <c r="TOF66" s="83"/>
      <c r="TOG66" s="97"/>
      <c r="TOH66" s="90"/>
      <c r="TOI66" s="91"/>
      <c r="TOJ66" s="103"/>
      <c r="TOK66" s="104"/>
      <c r="TOL66" s="105"/>
      <c r="TOM66" s="118"/>
      <c r="TON66" s="96"/>
      <c r="TOO66" s="86"/>
      <c r="TOP66" s="96"/>
      <c r="TOQ66" s="96"/>
      <c r="TOR66" s="96"/>
      <c r="TOS66" s="96"/>
      <c r="TOT66" s="96"/>
      <c r="TOU66" s="96"/>
      <c r="TOV66" s="96"/>
      <c r="TOW66" s="96"/>
      <c r="TOX66" s="96"/>
      <c r="TOY66" s="96"/>
      <c r="TOZ66" s="96"/>
      <c r="TPA66" s="96"/>
      <c r="TPB66" s="96"/>
      <c r="TPC66" s="96"/>
      <c r="TPD66" s="96"/>
      <c r="TPE66" s="96"/>
      <c r="TPF66" s="96"/>
      <c r="TPG66" s="96"/>
      <c r="TPH66" s="96"/>
      <c r="TPI66" s="96"/>
      <c r="TPJ66" s="96"/>
      <c r="TPK66" s="83"/>
      <c r="TPL66" s="97"/>
      <c r="TPM66" s="90"/>
      <c r="TPN66" s="91"/>
      <c r="TPO66" s="103"/>
      <c r="TPP66" s="104"/>
      <c r="TPQ66" s="105"/>
      <c r="TPR66" s="118"/>
      <c r="TPS66" s="96"/>
      <c r="TPT66" s="86"/>
      <c r="TPU66" s="96"/>
      <c r="TPV66" s="96"/>
      <c r="TPW66" s="96"/>
      <c r="TPX66" s="96"/>
      <c r="TPY66" s="96"/>
      <c r="TPZ66" s="96"/>
      <c r="TQA66" s="96"/>
      <c r="TQB66" s="96"/>
      <c r="TQC66" s="96"/>
      <c r="TQD66" s="96"/>
      <c r="TQE66" s="96"/>
      <c r="TQF66" s="96"/>
      <c r="TQG66" s="96"/>
      <c r="TQH66" s="96"/>
      <c r="TQI66" s="96"/>
      <c r="TQJ66" s="96"/>
      <c r="TQK66" s="96"/>
      <c r="TQL66" s="96"/>
      <c r="TQM66" s="96"/>
      <c r="TQN66" s="96"/>
      <c r="TQO66" s="96"/>
      <c r="TQP66" s="83"/>
      <c r="TQQ66" s="97"/>
      <c r="TQR66" s="90"/>
      <c r="TQS66" s="91"/>
      <c r="TQT66" s="103"/>
      <c r="TQU66" s="104"/>
      <c r="TQV66" s="105"/>
      <c r="TQW66" s="118"/>
      <c r="TQX66" s="96"/>
      <c r="TQY66" s="86"/>
      <c r="TQZ66" s="96"/>
      <c r="TRA66" s="96"/>
      <c r="TRB66" s="96"/>
      <c r="TRC66" s="96"/>
      <c r="TRD66" s="96"/>
      <c r="TRE66" s="96"/>
      <c r="TRF66" s="96"/>
      <c r="TRG66" s="96"/>
      <c r="TRH66" s="96"/>
      <c r="TRI66" s="96"/>
      <c r="TRJ66" s="96"/>
      <c r="TRK66" s="96"/>
      <c r="TRL66" s="96"/>
      <c r="TRM66" s="96"/>
      <c r="TRN66" s="96"/>
      <c r="TRO66" s="96"/>
      <c r="TRP66" s="96"/>
      <c r="TRQ66" s="96"/>
      <c r="TRR66" s="96"/>
      <c r="TRS66" s="96"/>
      <c r="TRT66" s="96"/>
      <c r="TRU66" s="83"/>
      <c r="TRV66" s="97"/>
      <c r="TRW66" s="90"/>
      <c r="TRX66" s="91"/>
      <c r="TRY66" s="103"/>
      <c r="TRZ66" s="104"/>
      <c r="TSA66" s="105"/>
      <c r="TSB66" s="118"/>
      <c r="TSC66" s="96"/>
      <c r="TSD66" s="86"/>
      <c r="TSE66" s="96"/>
      <c r="TSF66" s="96"/>
      <c r="TSG66" s="96"/>
      <c r="TSH66" s="96"/>
      <c r="TSI66" s="96"/>
      <c r="TSJ66" s="96"/>
      <c r="TSK66" s="96"/>
      <c r="TSL66" s="96"/>
      <c r="TSM66" s="96"/>
      <c r="TSN66" s="96"/>
      <c r="TSO66" s="96"/>
      <c r="TSP66" s="96"/>
      <c r="TSQ66" s="96"/>
      <c r="TSR66" s="96"/>
      <c r="TSS66" s="96"/>
      <c r="TST66" s="96"/>
      <c r="TSU66" s="96"/>
      <c r="TSV66" s="96"/>
      <c r="TSW66" s="96"/>
      <c r="TSX66" s="96"/>
      <c r="TSY66" s="96"/>
      <c r="TSZ66" s="83"/>
      <c r="TTA66" s="97"/>
      <c r="TTB66" s="90"/>
      <c r="TTC66" s="91"/>
      <c r="TTD66" s="103"/>
      <c r="TTE66" s="104"/>
      <c r="TTF66" s="105"/>
      <c r="TTG66" s="118"/>
      <c r="TTH66" s="96"/>
      <c r="TTI66" s="86"/>
      <c r="TTJ66" s="96"/>
      <c r="TTK66" s="96"/>
      <c r="TTL66" s="96"/>
      <c r="TTM66" s="96"/>
      <c r="TTN66" s="96"/>
      <c r="TTO66" s="96"/>
      <c r="TTP66" s="96"/>
      <c r="TTQ66" s="96"/>
      <c r="TTR66" s="96"/>
      <c r="TTS66" s="96"/>
      <c r="TTT66" s="96"/>
      <c r="TTU66" s="96"/>
      <c r="TTV66" s="96"/>
      <c r="TTW66" s="96"/>
      <c r="TTX66" s="96"/>
      <c r="TTY66" s="96"/>
      <c r="TTZ66" s="96"/>
      <c r="TUA66" s="96"/>
      <c r="TUB66" s="96"/>
      <c r="TUC66" s="96"/>
      <c r="TUD66" s="96"/>
      <c r="TUE66" s="83"/>
      <c r="TUF66" s="97"/>
      <c r="TUG66" s="90"/>
      <c r="TUH66" s="91"/>
      <c r="TUI66" s="103"/>
      <c r="TUJ66" s="104"/>
      <c r="TUK66" s="105"/>
      <c r="TUL66" s="118"/>
      <c r="TUM66" s="96"/>
      <c r="TUN66" s="86"/>
      <c r="TUO66" s="96"/>
      <c r="TUP66" s="96"/>
      <c r="TUQ66" s="96"/>
      <c r="TUR66" s="96"/>
      <c r="TUS66" s="96"/>
      <c r="TUT66" s="96"/>
      <c r="TUU66" s="96"/>
      <c r="TUV66" s="96"/>
      <c r="TUW66" s="96"/>
      <c r="TUX66" s="96"/>
      <c r="TUY66" s="96"/>
      <c r="TUZ66" s="96"/>
      <c r="TVA66" s="96"/>
      <c r="TVB66" s="96"/>
      <c r="TVC66" s="96"/>
      <c r="TVD66" s="96"/>
      <c r="TVE66" s="96"/>
      <c r="TVF66" s="96"/>
      <c r="TVG66" s="96"/>
      <c r="TVH66" s="96"/>
      <c r="TVI66" s="96"/>
      <c r="TVJ66" s="83"/>
      <c r="TVK66" s="97"/>
      <c r="TVL66" s="90"/>
      <c r="TVM66" s="91"/>
      <c r="TVN66" s="103"/>
      <c r="TVO66" s="104"/>
      <c r="TVP66" s="105"/>
      <c r="TVQ66" s="118"/>
      <c r="TVR66" s="96"/>
      <c r="TVS66" s="86"/>
      <c r="TVT66" s="96"/>
      <c r="TVU66" s="96"/>
      <c r="TVV66" s="96"/>
      <c r="TVW66" s="96"/>
      <c r="TVX66" s="96"/>
      <c r="TVY66" s="96"/>
      <c r="TVZ66" s="96"/>
      <c r="TWA66" s="96"/>
      <c r="TWB66" s="96"/>
      <c r="TWC66" s="96"/>
      <c r="TWD66" s="96"/>
      <c r="TWE66" s="96"/>
      <c r="TWF66" s="96"/>
      <c r="TWG66" s="96"/>
      <c r="TWH66" s="96"/>
      <c r="TWI66" s="96"/>
      <c r="TWJ66" s="96"/>
      <c r="TWK66" s="96"/>
      <c r="TWL66" s="96"/>
      <c r="TWM66" s="96"/>
      <c r="TWN66" s="96"/>
      <c r="TWO66" s="83"/>
      <c r="TWP66" s="97"/>
      <c r="TWQ66" s="90"/>
      <c r="TWR66" s="91"/>
      <c r="TWS66" s="103"/>
      <c r="TWT66" s="104"/>
      <c r="TWU66" s="105"/>
      <c r="TWV66" s="118"/>
      <c r="TWW66" s="96"/>
      <c r="TWX66" s="86"/>
      <c r="TWY66" s="96"/>
      <c r="TWZ66" s="96"/>
      <c r="TXA66" s="96"/>
      <c r="TXB66" s="96"/>
      <c r="TXC66" s="96"/>
      <c r="TXD66" s="96"/>
      <c r="TXE66" s="96"/>
      <c r="TXF66" s="96"/>
      <c r="TXG66" s="96"/>
      <c r="TXH66" s="96"/>
      <c r="TXI66" s="96"/>
      <c r="TXJ66" s="96"/>
      <c r="TXK66" s="96"/>
      <c r="TXL66" s="96"/>
      <c r="TXM66" s="96"/>
      <c r="TXN66" s="96"/>
      <c r="TXO66" s="96"/>
      <c r="TXP66" s="96"/>
      <c r="TXQ66" s="96"/>
      <c r="TXR66" s="96"/>
      <c r="TXS66" s="96"/>
      <c r="TXT66" s="83"/>
      <c r="TXU66" s="97"/>
      <c r="TXV66" s="90"/>
      <c r="TXW66" s="91"/>
      <c r="TXX66" s="103"/>
      <c r="TXY66" s="104"/>
      <c r="TXZ66" s="105"/>
      <c r="TYA66" s="118"/>
      <c r="TYB66" s="96"/>
      <c r="TYC66" s="86"/>
      <c r="TYD66" s="96"/>
      <c r="TYE66" s="96"/>
      <c r="TYF66" s="96"/>
      <c r="TYG66" s="96"/>
      <c r="TYH66" s="96"/>
      <c r="TYI66" s="96"/>
      <c r="TYJ66" s="96"/>
      <c r="TYK66" s="96"/>
      <c r="TYL66" s="96"/>
      <c r="TYM66" s="96"/>
      <c r="TYN66" s="96"/>
      <c r="TYO66" s="96"/>
      <c r="TYP66" s="96"/>
      <c r="TYQ66" s="96"/>
      <c r="TYR66" s="96"/>
      <c r="TYS66" s="96"/>
      <c r="TYT66" s="96"/>
      <c r="TYU66" s="96"/>
      <c r="TYV66" s="96"/>
      <c r="TYW66" s="96"/>
      <c r="TYX66" s="96"/>
      <c r="TYY66" s="83"/>
      <c r="TYZ66" s="97"/>
      <c r="TZA66" s="90"/>
      <c r="TZB66" s="91"/>
      <c r="TZC66" s="103"/>
      <c r="TZD66" s="104"/>
      <c r="TZE66" s="105"/>
      <c r="TZF66" s="118"/>
      <c r="TZG66" s="96"/>
      <c r="TZH66" s="86"/>
      <c r="TZI66" s="96"/>
      <c r="TZJ66" s="96"/>
      <c r="TZK66" s="96"/>
      <c r="TZL66" s="96"/>
      <c r="TZM66" s="96"/>
      <c r="TZN66" s="96"/>
      <c r="TZO66" s="96"/>
      <c r="TZP66" s="96"/>
      <c r="TZQ66" s="96"/>
      <c r="TZR66" s="96"/>
      <c r="TZS66" s="96"/>
      <c r="TZT66" s="96"/>
      <c r="TZU66" s="96"/>
      <c r="TZV66" s="96"/>
      <c r="TZW66" s="96"/>
      <c r="TZX66" s="96"/>
      <c r="TZY66" s="96"/>
      <c r="TZZ66" s="96"/>
      <c r="UAA66" s="96"/>
      <c r="UAB66" s="96"/>
      <c r="UAC66" s="96"/>
      <c r="UAD66" s="83"/>
      <c r="UAE66" s="97"/>
      <c r="UAF66" s="90"/>
      <c r="UAG66" s="91"/>
      <c r="UAH66" s="103"/>
      <c r="UAI66" s="104"/>
      <c r="UAJ66" s="105"/>
      <c r="UAK66" s="118"/>
      <c r="UAL66" s="96"/>
      <c r="UAM66" s="86"/>
      <c r="UAN66" s="96"/>
      <c r="UAO66" s="96"/>
      <c r="UAP66" s="96"/>
      <c r="UAQ66" s="96"/>
      <c r="UAR66" s="96"/>
      <c r="UAS66" s="96"/>
      <c r="UAT66" s="96"/>
      <c r="UAU66" s="96"/>
      <c r="UAV66" s="96"/>
      <c r="UAW66" s="96"/>
      <c r="UAX66" s="96"/>
      <c r="UAY66" s="96"/>
      <c r="UAZ66" s="96"/>
      <c r="UBA66" s="96"/>
      <c r="UBB66" s="96"/>
      <c r="UBC66" s="96"/>
      <c r="UBD66" s="96"/>
      <c r="UBE66" s="96"/>
      <c r="UBF66" s="96"/>
      <c r="UBG66" s="96"/>
      <c r="UBH66" s="96"/>
      <c r="UBI66" s="83"/>
      <c r="UBJ66" s="97"/>
      <c r="UBK66" s="90"/>
      <c r="UBL66" s="91"/>
      <c r="UBM66" s="103"/>
      <c r="UBN66" s="104"/>
      <c r="UBO66" s="105"/>
      <c r="UBP66" s="118"/>
      <c r="UBQ66" s="96"/>
      <c r="UBR66" s="86"/>
      <c r="UBS66" s="96"/>
      <c r="UBT66" s="96"/>
      <c r="UBU66" s="96"/>
      <c r="UBV66" s="96"/>
      <c r="UBW66" s="96"/>
      <c r="UBX66" s="96"/>
      <c r="UBY66" s="96"/>
      <c r="UBZ66" s="96"/>
      <c r="UCA66" s="96"/>
      <c r="UCB66" s="96"/>
      <c r="UCC66" s="96"/>
      <c r="UCD66" s="96"/>
      <c r="UCE66" s="96"/>
      <c r="UCF66" s="96"/>
      <c r="UCG66" s="96"/>
      <c r="UCH66" s="96"/>
      <c r="UCI66" s="96"/>
      <c r="UCJ66" s="96"/>
      <c r="UCK66" s="96"/>
      <c r="UCL66" s="96"/>
      <c r="UCM66" s="96"/>
      <c r="UCN66" s="83"/>
      <c r="UCO66" s="97"/>
      <c r="UCP66" s="90"/>
      <c r="UCQ66" s="91"/>
      <c r="UCR66" s="103"/>
      <c r="UCS66" s="104"/>
      <c r="UCT66" s="105"/>
      <c r="UCU66" s="118"/>
      <c r="UCV66" s="96"/>
      <c r="UCW66" s="86"/>
      <c r="UCX66" s="96"/>
      <c r="UCY66" s="96"/>
      <c r="UCZ66" s="96"/>
      <c r="UDA66" s="96"/>
      <c r="UDB66" s="96"/>
      <c r="UDC66" s="96"/>
      <c r="UDD66" s="96"/>
      <c r="UDE66" s="96"/>
      <c r="UDF66" s="96"/>
      <c r="UDG66" s="96"/>
      <c r="UDH66" s="96"/>
      <c r="UDI66" s="96"/>
      <c r="UDJ66" s="96"/>
      <c r="UDK66" s="96"/>
      <c r="UDL66" s="96"/>
      <c r="UDM66" s="96"/>
      <c r="UDN66" s="96"/>
      <c r="UDO66" s="96"/>
      <c r="UDP66" s="96"/>
      <c r="UDQ66" s="96"/>
      <c r="UDR66" s="96"/>
      <c r="UDS66" s="83"/>
      <c r="UDT66" s="97"/>
      <c r="UDU66" s="90"/>
      <c r="UDV66" s="91"/>
      <c r="UDW66" s="103"/>
      <c r="UDX66" s="104"/>
      <c r="UDY66" s="105"/>
      <c r="UDZ66" s="118"/>
      <c r="UEA66" s="96"/>
      <c r="UEB66" s="86"/>
      <c r="UEC66" s="96"/>
      <c r="UED66" s="96"/>
      <c r="UEE66" s="96"/>
      <c r="UEF66" s="96"/>
      <c r="UEG66" s="96"/>
      <c r="UEH66" s="96"/>
      <c r="UEI66" s="96"/>
      <c r="UEJ66" s="96"/>
      <c r="UEK66" s="96"/>
      <c r="UEL66" s="96"/>
      <c r="UEM66" s="96"/>
      <c r="UEN66" s="96"/>
      <c r="UEO66" s="96"/>
      <c r="UEP66" s="96"/>
      <c r="UEQ66" s="96"/>
      <c r="UER66" s="96"/>
      <c r="UES66" s="96"/>
      <c r="UET66" s="96"/>
      <c r="UEU66" s="96"/>
      <c r="UEV66" s="96"/>
      <c r="UEW66" s="96"/>
      <c r="UEX66" s="83"/>
      <c r="UEY66" s="97"/>
      <c r="UEZ66" s="90"/>
      <c r="UFA66" s="91"/>
      <c r="UFB66" s="103"/>
      <c r="UFC66" s="104"/>
      <c r="UFD66" s="105"/>
      <c r="UFE66" s="118"/>
      <c r="UFF66" s="96"/>
      <c r="UFG66" s="86"/>
      <c r="UFH66" s="96"/>
      <c r="UFI66" s="96"/>
      <c r="UFJ66" s="96"/>
      <c r="UFK66" s="96"/>
      <c r="UFL66" s="96"/>
      <c r="UFM66" s="96"/>
      <c r="UFN66" s="96"/>
      <c r="UFO66" s="96"/>
      <c r="UFP66" s="96"/>
      <c r="UFQ66" s="96"/>
      <c r="UFR66" s="96"/>
      <c r="UFS66" s="96"/>
      <c r="UFT66" s="96"/>
      <c r="UFU66" s="96"/>
      <c r="UFV66" s="96"/>
      <c r="UFW66" s="96"/>
      <c r="UFX66" s="96"/>
      <c r="UFY66" s="96"/>
      <c r="UFZ66" s="96"/>
      <c r="UGA66" s="96"/>
      <c r="UGB66" s="96"/>
      <c r="UGC66" s="83"/>
      <c r="UGD66" s="97"/>
      <c r="UGE66" s="90"/>
      <c r="UGF66" s="91"/>
      <c r="UGG66" s="103"/>
      <c r="UGH66" s="104"/>
      <c r="UGI66" s="105"/>
      <c r="UGJ66" s="118"/>
      <c r="UGK66" s="96"/>
      <c r="UGL66" s="86"/>
      <c r="UGM66" s="96"/>
      <c r="UGN66" s="96"/>
      <c r="UGO66" s="96"/>
      <c r="UGP66" s="96"/>
      <c r="UGQ66" s="96"/>
      <c r="UGR66" s="96"/>
      <c r="UGS66" s="96"/>
      <c r="UGT66" s="96"/>
      <c r="UGU66" s="96"/>
      <c r="UGV66" s="96"/>
      <c r="UGW66" s="96"/>
      <c r="UGX66" s="96"/>
      <c r="UGY66" s="96"/>
      <c r="UGZ66" s="96"/>
      <c r="UHA66" s="96"/>
      <c r="UHB66" s="96"/>
      <c r="UHC66" s="96"/>
      <c r="UHD66" s="96"/>
      <c r="UHE66" s="96"/>
      <c r="UHF66" s="96"/>
      <c r="UHG66" s="96"/>
      <c r="UHH66" s="83"/>
      <c r="UHI66" s="97"/>
      <c r="UHJ66" s="90"/>
      <c r="UHK66" s="91"/>
      <c r="UHL66" s="103"/>
      <c r="UHM66" s="104"/>
      <c r="UHN66" s="105"/>
      <c r="UHO66" s="118"/>
      <c r="UHP66" s="96"/>
      <c r="UHQ66" s="86"/>
      <c r="UHR66" s="96"/>
      <c r="UHS66" s="96"/>
      <c r="UHT66" s="96"/>
      <c r="UHU66" s="96"/>
      <c r="UHV66" s="96"/>
      <c r="UHW66" s="96"/>
      <c r="UHX66" s="96"/>
      <c r="UHY66" s="96"/>
      <c r="UHZ66" s="96"/>
      <c r="UIA66" s="96"/>
      <c r="UIB66" s="96"/>
      <c r="UIC66" s="96"/>
      <c r="UID66" s="96"/>
      <c r="UIE66" s="96"/>
      <c r="UIF66" s="96"/>
      <c r="UIG66" s="96"/>
      <c r="UIH66" s="96"/>
      <c r="UII66" s="96"/>
      <c r="UIJ66" s="96"/>
      <c r="UIK66" s="96"/>
      <c r="UIL66" s="96"/>
      <c r="UIM66" s="83"/>
      <c r="UIN66" s="97"/>
      <c r="UIO66" s="90"/>
      <c r="UIP66" s="91"/>
      <c r="UIQ66" s="103"/>
      <c r="UIR66" s="104"/>
      <c r="UIS66" s="105"/>
      <c r="UIT66" s="118"/>
      <c r="UIU66" s="96"/>
      <c r="UIV66" s="86"/>
      <c r="UIW66" s="96"/>
      <c r="UIX66" s="96"/>
      <c r="UIY66" s="96"/>
      <c r="UIZ66" s="96"/>
      <c r="UJA66" s="96"/>
      <c r="UJB66" s="96"/>
      <c r="UJC66" s="96"/>
      <c r="UJD66" s="96"/>
      <c r="UJE66" s="96"/>
      <c r="UJF66" s="96"/>
      <c r="UJG66" s="96"/>
      <c r="UJH66" s="96"/>
      <c r="UJI66" s="96"/>
      <c r="UJJ66" s="96"/>
      <c r="UJK66" s="96"/>
      <c r="UJL66" s="96"/>
      <c r="UJM66" s="96"/>
      <c r="UJN66" s="96"/>
      <c r="UJO66" s="96"/>
      <c r="UJP66" s="96"/>
      <c r="UJQ66" s="96"/>
      <c r="UJR66" s="83"/>
      <c r="UJS66" s="97"/>
      <c r="UJT66" s="90"/>
      <c r="UJU66" s="91"/>
      <c r="UJV66" s="103"/>
      <c r="UJW66" s="104"/>
      <c r="UJX66" s="105"/>
      <c r="UJY66" s="118"/>
      <c r="UJZ66" s="96"/>
      <c r="UKA66" s="86"/>
      <c r="UKB66" s="96"/>
      <c r="UKC66" s="96"/>
      <c r="UKD66" s="96"/>
      <c r="UKE66" s="96"/>
      <c r="UKF66" s="96"/>
      <c r="UKG66" s="96"/>
      <c r="UKH66" s="96"/>
      <c r="UKI66" s="96"/>
      <c r="UKJ66" s="96"/>
      <c r="UKK66" s="96"/>
      <c r="UKL66" s="96"/>
      <c r="UKM66" s="96"/>
      <c r="UKN66" s="96"/>
      <c r="UKO66" s="96"/>
      <c r="UKP66" s="96"/>
      <c r="UKQ66" s="96"/>
      <c r="UKR66" s="96"/>
      <c r="UKS66" s="96"/>
      <c r="UKT66" s="96"/>
      <c r="UKU66" s="96"/>
      <c r="UKV66" s="96"/>
      <c r="UKW66" s="83"/>
      <c r="UKX66" s="97"/>
      <c r="UKY66" s="90"/>
      <c r="UKZ66" s="91"/>
      <c r="ULA66" s="103"/>
      <c r="ULB66" s="104"/>
      <c r="ULC66" s="105"/>
      <c r="ULD66" s="118"/>
      <c r="ULE66" s="96"/>
      <c r="ULF66" s="86"/>
      <c r="ULG66" s="96"/>
      <c r="ULH66" s="96"/>
      <c r="ULI66" s="96"/>
      <c r="ULJ66" s="96"/>
      <c r="ULK66" s="96"/>
      <c r="ULL66" s="96"/>
      <c r="ULM66" s="96"/>
      <c r="ULN66" s="96"/>
      <c r="ULO66" s="96"/>
      <c r="ULP66" s="96"/>
      <c r="ULQ66" s="96"/>
      <c r="ULR66" s="96"/>
      <c r="ULS66" s="96"/>
      <c r="ULT66" s="96"/>
      <c r="ULU66" s="96"/>
      <c r="ULV66" s="96"/>
      <c r="ULW66" s="96"/>
      <c r="ULX66" s="96"/>
      <c r="ULY66" s="96"/>
      <c r="ULZ66" s="96"/>
      <c r="UMA66" s="96"/>
      <c r="UMB66" s="83"/>
      <c r="UMC66" s="97"/>
      <c r="UMD66" s="90"/>
      <c r="UME66" s="91"/>
      <c r="UMF66" s="103"/>
      <c r="UMG66" s="104"/>
      <c r="UMH66" s="105"/>
      <c r="UMI66" s="118"/>
      <c r="UMJ66" s="96"/>
      <c r="UMK66" s="86"/>
      <c r="UML66" s="96"/>
      <c r="UMM66" s="96"/>
      <c r="UMN66" s="96"/>
      <c r="UMO66" s="96"/>
      <c r="UMP66" s="96"/>
      <c r="UMQ66" s="96"/>
      <c r="UMR66" s="96"/>
      <c r="UMS66" s="96"/>
      <c r="UMT66" s="96"/>
      <c r="UMU66" s="96"/>
      <c r="UMV66" s="96"/>
      <c r="UMW66" s="96"/>
      <c r="UMX66" s="96"/>
      <c r="UMY66" s="96"/>
      <c r="UMZ66" s="96"/>
      <c r="UNA66" s="96"/>
      <c r="UNB66" s="96"/>
      <c r="UNC66" s="96"/>
      <c r="UND66" s="96"/>
      <c r="UNE66" s="96"/>
      <c r="UNF66" s="96"/>
      <c r="UNG66" s="83"/>
      <c r="UNH66" s="97"/>
      <c r="UNI66" s="90"/>
      <c r="UNJ66" s="91"/>
      <c r="UNK66" s="103"/>
      <c r="UNL66" s="104"/>
      <c r="UNM66" s="105"/>
      <c r="UNN66" s="118"/>
      <c r="UNO66" s="96"/>
      <c r="UNP66" s="86"/>
      <c r="UNQ66" s="96"/>
      <c r="UNR66" s="96"/>
      <c r="UNS66" s="96"/>
      <c r="UNT66" s="96"/>
      <c r="UNU66" s="96"/>
      <c r="UNV66" s="96"/>
      <c r="UNW66" s="96"/>
      <c r="UNX66" s="96"/>
      <c r="UNY66" s="96"/>
      <c r="UNZ66" s="96"/>
      <c r="UOA66" s="96"/>
      <c r="UOB66" s="96"/>
      <c r="UOC66" s="96"/>
      <c r="UOD66" s="96"/>
      <c r="UOE66" s="96"/>
      <c r="UOF66" s="96"/>
      <c r="UOG66" s="96"/>
      <c r="UOH66" s="96"/>
      <c r="UOI66" s="96"/>
      <c r="UOJ66" s="96"/>
      <c r="UOK66" s="96"/>
      <c r="UOL66" s="83"/>
      <c r="UOM66" s="97"/>
      <c r="UON66" s="90"/>
      <c r="UOO66" s="91"/>
      <c r="UOP66" s="103"/>
      <c r="UOQ66" s="104"/>
      <c r="UOR66" s="105"/>
      <c r="UOS66" s="118"/>
      <c r="UOT66" s="96"/>
      <c r="UOU66" s="86"/>
      <c r="UOV66" s="96"/>
      <c r="UOW66" s="96"/>
      <c r="UOX66" s="96"/>
      <c r="UOY66" s="96"/>
      <c r="UOZ66" s="96"/>
      <c r="UPA66" s="96"/>
      <c r="UPB66" s="96"/>
      <c r="UPC66" s="96"/>
      <c r="UPD66" s="96"/>
      <c r="UPE66" s="96"/>
      <c r="UPF66" s="96"/>
      <c r="UPG66" s="96"/>
      <c r="UPH66" s="96"/>
      <c r="UPI66" s="96"/>
      <c r="UPJ66" s="96"/>
      <c r="UPK66" s="96"/>
      <c r="UPL66" s="96"/>
      <c r="UPM66" s="96"/>
      <c r="UPN66" s="96"/>
      <c r="UPO66" s="96"/>
      <c r="UPP66" s="96"/>
      <c r="UPQ66" s="83"/>
      <c r="UPR66" s="97"/>
      <c r="UPS66" s="90"/>
      <c r="UPT66" s="91"/>
      <c r="UPU66" s="103"/>
      <c r="UPV66" s="104"/>
      <c r="UPW66" s="105"/>
      <c r="UPX66" s="118"/>
      <c r="UPY66" s="96"/>
      <c r="UPZ66" s="86"/>
      <c r="UQA66" s="96"/>
      <c r="UQB66" s="96"/>
      <c r="UQC66" s="96"/>
      <c r="UQD66" s="96"/>
      <c r="UQE66" s="96"/>
      <c r="UQF66" s="96"/>
      <c r="UQG66" s="96"/>
      <c r="UQH66" s="96"/>
      <c r="UQI66" s="96"/>
      <c r="UQJ66" s="96"/>
      <c r="UQK66" s="96"/>
      <c r="UQL66" s="96"/>
      <c r="UQM66" s="96"/>
      <c r="UQN66" s="96"/>
      <c r="UQO66" s="96"/>
      <c r="UQP66" s="96"/>
      <c r="UQQ66" s="96"/>
      <c r="UQR66" s="96"/>
      <c r="UQS66" s="96"/>
      <c r="UQT66" s="96"/>
      <c r="UQU66" s="96"/>
      <c r="UQV66" s="83"/>
      <c r="UQW66" s="97"/>
      <c r="UQX66" s="90"/>
      <c r="UQY66" s="91"/>
      <c r="UQZ66" s="103"/>
      <c r="URA66" s="104"/>
      <c r="URB66" s="105"/>
      <c r="URC66" s="118"/>
      <c r="URD66" s="96"/>
      <c r="URE66" s="86"/>
      <c r="URF66" s="96"/>
      <c r="URG66" s="96"/>
      <c r="URH66" s="96"/>
      <c r="URI66" s="96"/>
      <c r="URJ66" s="96"/>
      <c r="URK66" s="96"/>
      <c r="URL66" s="96"/>
      <c r="URM66" s="96"/>
      <c r="URN66" s="96"/>
      <c r="URO66" s="96"/>
      <c r="URP66" s="96"/>
      <c r="URQ66" s="96"/>
      <c r="URR66" s="96"/>
      <c r="URS66" s="96"/>
      <c r="URT66" s="96"/>
      <c r="URU66" s="96"/>
      <c r="URV66" s="96"/>
      <c r="URW66" s="96"/>
      <c r="URX66" s="96"/>
      <c r="URY66" s="96"/>
      <c r="URZ66" s="96"/>
      <c r="USA66" s="83"/>
      <c r="USB66" s="97"/>
      <c r="USC66" s="90"/>
      <c r="USD66" s="91"/>
      <c r="USE66" s="103"/>
      <c r="USF66" s="104"/>
      <c r="USG66" s="105"/>
      <c r="USH66" s="118"/>
      <c r="USI66" s="96"/>
      <c r="USJ66" s="86"/>
      <c r="USK66" s="96"/>
      <c r="USL66" s="96"/>
      <c r="USM66" s="96"/>
      <c r="USN66" s="96"/>
      <c r="USO66" s="96"/>
      <c r="USP66" s="96"/>
      <c r="USQ66" s="96"/>
      <c r="USR66" s="96"/>
      <c r="USS66" s="96"/>
      <c r="UST66" s="96"/>
      <c r="USU66" s="96"/>
      <c r="USV66" s="96"/>
      <c r="USW66" s="96"/>
      <c r="USX66" s="96"/>
      <c r="USY66" s="96"/>
      <c r="USZ66" s="96"/>
      <c r="UTA66" s="96"/>
      <c r="UTB66" s="96"/>
      <c r="UTC66" s="96"/>
      <c r="UTD66" s="96"/>
      <c r="UTE66" s="96"/>
      <c r="UTF66" s="83"/>
      <c r="UTG66" s="97"/>
      <c r="UTH66" s="90"/>
      <c r="UTI66" s="91"/>
      <c r="UTJ66" s="103"/>
      <c r="UTK66" s="104"/>
      <c r="UTL66" s="105"/>
      <c r="UTM66" s="118"/>
      <c r="UTN66" s="96"/>
      <c r="UTO66" s="86"/>
      <c r="UTP66" s="96"/>
      <c r="UTQ66" s="96"/>
      <c r="UTR66" s="96"/>
      <c r="UTS66" s="96"/>
      <c r="UTT66" s="96"/>
      <c r="UTU66" s="96"/>
      <c r="UTV66" s="96"/>
      <c r="UTW66" s="96"/>
      <c r="UTX66" s="96"/>
      <c r="UTY66" s="96"/>
      <c r="UTZ66" s="96"/>
      <c r="UUA66" s="96"/>
      <c r="UUB66" s="96"/>
      <c r="UUC66" s="96"/>
      <c r="UUD66" s="96"/>
      <c r="UUE66" s="96"/>
      <c r="UUF66" s="96"/>
      <c r="UUG66" s="96"/>
      <c r="UUH66" s="96"/>
      <c r="UUI66" s="96"/>
      <c r="UUJ66" s="96"/>
      <c r="UUK66" s="83"/>
      <c r="UUL66" s="97"/>
      <c r="UUM66" s="90"/>
      <c r="UUN66" s="91"/>
      <c r="UUO66" s="103"/>
      <c r="UUP66" s="104"/>
      <c r="UUQ66" s="105"/>
      <c r="UUR66" s="118"/>
      <c r="UUS66" s="96"/>
      <c r="UUT66" s="86"/>
      <c r="UUU66" s="96"/>
      <c r="UUV66" s="96"/>
      <c r="UUW66" s="96"/>
      <c r="UUX66" s="96"/>
      <c r="UUY66" s="96"/>
      <c r="UUZ66" s="96"/>
      <c r="UVA66" s="96"/>
      <c r="UVB66" s="96"/>
      <c r="UVC66" s="96"/>
      <c r="UVD66" s="96"/>
      <c r="UVE66" s="96"/>
      <c r="UVF66" s="96"/>
      <c r="UVG66" s="96"/>
      <c r="UVH66" s="96"/>
      <c r="UVI66" s="96"/>
      <c r="UVJ66" s="96"/>
      <c r="UVK66" s="96"/>
      <c r="UVL66" s="96"/>
      <c r="UVM66" s="96"/>
      <c r="UVN66" s="96"/>
      <c r="UVO66" s="96"/>
      <c r="UVP66" s="83"/>
      <c r="UVQ66" s="97"/>
      <c r="UVR66" s="90"/>
      <c r="UVS66" s="91"/>
      <c r="UVT66" s="103"/>
      <c r="UVU66" s="104"/>
      <c r="UVV66" s="105"/>
      <c r="UVW66" s="118"/>
      <c r="UVX66" s="96"/>
      <c r="UVY66" s="86"/>
      <c r="UVZ66" s="96"/>
      <c r="UWA66" s="96"/>
      <c r="UWB66" s="96"/>
      <c r="UWC66" s="96"/>
      <c r="UWD66" s="96"/>
      <c r="UWE66" s="96"/>
      <c r="UWF66" s="96"/>
      <c r="UWG66" s="96"/>
      <c r="UWH66" s="96"/>
      <c r="UWI66" s="96"/>
      <c r="UWJ66" s="96"/>
      <c r="UWK66" s="96"/>
      <c r="UWL66" s="96"/>
      <c r="UWM66" s="96"/>
      <c r="UWN66" s="96"/>
      <c r="UWO66" s="96"/>
      <c r="UWP66" s="96"/>
      <c r="UWQ66" s="96"/>
      <c r="UWR66" s="96"/>
      <c r="UWS66" s="96"/>
      <c r="UWT66" s="96"/>
      <c r="UWU66" s="83"/>
      <c r="UWV66" s="97"/>
      <c r="UWW66" s="90"/>
      <c r="UWX66" s="91"/>
      <c r="UWY66" s="103"/>
      <c r="UWZ66" s="104"/>
      <c r="UXA66" s="105"/>
      <c r="UXB66" s="118"/>
      <c r="UXC66" s="96"/>
      <c r="UXD66" s="86"/>
      <c r="UXE66" s="96"/>
      <c r="UXF66" s="96"/>
      <c r="UXG66" s="96"/>
      <c r="UXH66" s="96"/>
      <c r="UXI66" s="96"/>
      <c r="UXJ66" s="96"/>
      <c r="UXK66" s="96"/>
      <c r="UXL66" s="96"/>
      <c r="UXM66" s="96"/>
      <c r="UXN66" s="96"/>
      <c r="UXO66" s="96"/>
      <c r="UXP66" s="96"/>
      <c r="UXQ66" s="96"/>
      <c r="UXR66" s="96"/>
      <c r="UXS66" s="96"/>
      <c r="UXT66" s="96"/>
      <c r="UXU66" s="96"/>
      <c r="UXV66" s="96"/>
      <c r="UXW66" s="96"/>
      <c r="UXX66" s="96"/>
      <c r="UXY66" s="96"/>
      <c r="UXZ66" s="83"/>
      <c r="UYA66" s="97"/>
      <c r="UYB66" s="90"/>
      <c r="UYC66" s="91"/>
      <c r="UYD66" s="103"/>
      <c r="UYE66" s="104"/>
      <c r="UYF66" s="105"/>
      <c r="UYG66" s="118"/>
      <c r="UYH66" s="96"/>
      <c r="UYI66" s="86"/>
      <c r="UYJ66" s="96"/>
      <c r="UYK66" s="96"/>
      <c r="UYL66" s="96"/>
      <c r="UYM66" s="96"/>
      <c r="UYN66" s="96"/>
      <c r="UYO66" s="96"/>
      <c r="UYP66" s="96"/>
      <c r="UYQ66" s="96"/>
      <c r="UYR66" s="96"/>
      <c r="UYS66" s="96"/>
      <c r="UYT66" s="96"/>
      <c r="UYU66" s="96"/>
      <c r="UYV66" s="96"/>
      <c r="UYW66" s="96"/>
      <c r="UYX66" s="96"/>
      <c r="UYY66" s="96"/>
      <c r="UYZ66" s="96"/>
      <c r="UZA66" s="96"/>
      <c r="UZB66" s="96"/>
      <c r="UZC66" s="96"/>
      <c r="UZD66" s="96"/>
      <c r="UZE66" s="83"/>
      <c r="UZF66" s="97"/>
      <c r="UZG66" s="90"/>
      <c r="UZH66" s="91"/>
      <c r="UZI66" s="103"/>
      <c r="UZJ66" s="104"/>
      <c r="UZK66" s="105"/>
      <c r="UZL66" s="118"/>
      <c r="UZM66" s="96"/>
      <c r="UZN66" s="86"/>
      <c r="UZO66" s="96"/>
      <c r="UZP66" s="96"/>
      <c r="UZQ66" s="96"/>
      <c r="UZR66" s="96"/>
      <c r="UZS66" s="96"/>
      <c r="UZT66" s="96"/>
      <c r="UZU66" s="96"/>
      <c r="UZV66" s="96"/>
      <c r="UZW66" s="96"/>
      <c r="UZX66" s="96"/>
      <c r="UZY66" s="96"/>
      <c r="UZZ66" s="96"/>
      <c r="VAA66" s="96"/>
      <c r="VAB66" s="96"/>
      <c r="VAC66" s="96"/>
      <c r="VAD66" s="96"/>
      <c r="VAE66" s="96"/>
      <c r="VAF66" s="96"/>
      <c r="VAG66" s="96"/>
      <c r="VAH66" s="96"/>
      <c r="VAI66" s="96"/>
      <c r="VAJ66" s="83"/>
      <c r="VAK66" s="97"/>
      <c r="VAL66" s="90"/>
      <c r="VAM66" s="91"/>
      <c r="VAN66" s="103"/>
      <c r="VAO66" s="104"/>
      <c r="VAP66" s="105"/>
      <c r="VAQ66" s="118"/>
      <c r="VAR66" s="96"/>
      <c r="VAS66" s="86"/>
      <c r="VAT66" s="96"/>
      <c r="VAU66" s="96"/>
      <c r="VAV66" s="96"/>
      <c r="VAW66" s="96"/>
      <c r="VAX66" s="96"/>
      <c r="VAY66" s="96"/>
      <c r="VAZ66" s="96"/>
      <c r="VBA66" s="96"/>
      <c r="VBB66" s="96"/>
      <c r="VBC66" s="96"/>
      <c r="VBD66" s="96"/>
      <c r="VBE66" s="96"/>
      <c r="VBF66" s="96"/>
      <c r="VBG66" s="96"/>
      <c r="VBH66" s="96"/>
      <c r="VBI66" s="96"/>
      <c r="VBJ66" s="96"/>
      <c r="VBK66" s="96"/>
      <c r="VBL66" s="96"/>
      <c r="VBM66" s="96"/>
      <c r="VBN66" s="96"/>
      <c r="VBO66" s="83"/>
      <c r="VBP66" s="97"/>
      <c r="VBQ66" s="90"/>
      <c r="VBR66" s="91"/>
      <c r="VBS66" s="103"/>
      <c r="VBT66" s="104"/>
      <c r="VBU66" s="105"/>
      <c r="VBV66" s="118"/>
      <c r="VBW66" s="96"/>
      <c r="VBX66" s="86"/>
      <c r="VBY66" s="96"/>
      <c r="VBZ66" s="96"/>
      <c r="VCA66" s="96"/>
      <c r="VCB66" s="96"/>
      <c r="VCC66" s="96"/>
      <c r="VCD66" s="96"/>
      <c r="VCE66" s="96"/>
      <c r="VCF66" s="96"/>
      <c r="VCG66" s="96"/>
      <c r="VCH66" s="96"/>
      <c r="VCI66" s="96"/>
      <c r="VCJ66" s="96"/>
      <c r="VCK66" s="96"/>
      <c r="VCL66" s="96"/>
      <c r="VCM66" s="96"/>
      <c r="VCN66" s="96"/>
      <c r="VCO66" s="96"/>
      <c r="VCP66" s="96"/>
      <c r="VCQ66" s="96"/>
      <c r="VCR66" s="96"/>
      <c r="VCS66" s="96"/>
      <c r="VCT66" s="83"/>
      <c r="VCU66" s="97"/>
      <c r="VCV66" s="90"/>
      <c r="VCW66" s="91"/>
      <c r="VCX66" s="103"/>
      <c r="VCY66" s="104"/>
      <c r="VCZ66" s="105"/>
      <c r="VDA66" s="118"/>
      <c r="VDB66" s="96"/>
      <c r="VDC66" s="86"/>
      <c r="VDD66" s="96"/>
      <c r="VDE66" s="96"/>
      <c r="VDF66" s="96"/>
      <c r="VDG66" s="96"/>
      <c r="VDH66" s="96"/>
      <c r="VDI66" s="96"/>
      <c r="VDJ66" s="96"/>
      <c r="VDK66" s="96"/>
      <c r="VDL66" s="96"/>
      <c r="VDM66" s="96"/>
      <c r="VDN66" s="96"/>
      <c r="VDO66" s="96"/>
      <c r="VDP66" s="96"/>
      <c r="VDQ66" s="96"/>
      <c r="VDR66" s="96"/>
      <c r="VDS66" s="96"/>
      <c r="VDT66" s="96"/>
      <c r="VDU66" s="96"/>
      <c r="VDV66" s="96"/>
      <c r="VDW66" s="96"/>
      <c r="VDX66" s="96"/>
      <c r="VDY66" s="83"/>
      <c r="VDZ66" s="97"/>
      <c r="VEA66" s="90"/>
      <c r="VEB66" s="91"/>
      <c r="VEC66" s="103"/>
      <c r="VED66" s="104"/>
      <c r="VEE66" s="105"/>
      <c r="VEF66" s="118"/>
      <c r="VEG66" s="96"/>
      <c r="VEH66" s="86"/>
      <c r="VEI66" s="96"/>
      <c r="VEJ66" s="96"/>
      <c r="VEK66" s="96"/>
      <c r="VEL66" s="96"/>
      <c r="VEM66" s="96"/>
      <c r="VEN66" s="96"/>
      <c r="VEO66" s="96"/>
      <c r="VEP66" s="96"/>
      <c r="VEQ66" s="96"/>
      <c r="VER66" s="96"/>
      <c r="VES66" s="96"/>
      <c r="VET66" s="96"/>
      <c r="VEU66" s="96"/>
      <c r="VEV66" s="96"/>
      <c r="VEW66" s="96"/>
      <c r="VEX66" s="96"/>
      <c r="VEY66" s="96"/>
      <c r="VEZ66" s="96"/>
      <c r="VFA66" s="96"/>
      <c r="VFB66" s="96"/>
      <c r="VFC66" s="96"/>
      <c r="VFD66" s="83"/>
      <c r="VFE66" s="97"/>
      <c r="VFF66" s="90"/>
      <c r="VFG66" s="91"/>
      <c r="VFH66" s="103"/>
      <c r="VFI66" s="104"/>
      <c r="VFJ66" s="105"/>
      <c r="VFK66" s="118"/>
      <c r="VFL66" s="96"/>
      <c r="VFM66" s="86"/>
      <c r="VFN66" s="96"/>
      <c r="VFO66" s="96"/>
      <c r="VFP66" s="96"/>
      <c r="VFQ66" s="96"/>
      <c r="VFR66" s="96"/>
      <c r="VFS66" s="96"/>
      <c r="VFT66" s="96"/>
      <c r="VFU66" s="96"/>
      <c r="VFV66" s="96"/>
      <c r="VFW66" s="96"/>
      <c r="VFX66" s="96"/>
      <c r="VFY66" s="96"/>
      <c r="VFZ66" s="96"/>
      <c r="VGA66" s="96"/>
      <c r="VGB66" s="96"/>
      <c r="VGC66" s="96"/>
      <c r="VGD66" s="96"/>
      <c r="VGE66" s="96"/>
      <c r="VGF66" s="96"/>
      <c r="VGG66" s="96"/>
      <c r="VGH66" s="96"/>
      <c r="VGI66" s="83"/>
      <c r="VGJ66" s="97"/>
      <c r="VGK66" s="90"/>
      <c r="VGL66" s="91"/>
      <c r="VGM66" s="103"/>
      <c r="VGN66" s="104"/>
      <c r="VGO66" s="105"/>
      <c r="VGP66" s="118"/>
      <c r="VGQ66" s="96"/>
      <c r="VGR66" s="86"/>
      <c r="VGS66" s="96"/>
      <c r="VGT66" s="96"/>
      <c r="VGU66" s="96"/>
      <c r="VGV66" s="96"/>
      <c r="VGW66" s="96"/>
      <c r="VGX66" s="96"/>
      <c r="VGY66" s="96"/>
      <c r="VGZ66" s="96"/>
      <c r="VHA66" s="96"/>
      <c r="VHB66" s="96"/>
      <c r="VHC66" s="96"/>
      <c r="VHD66" s="96"/>
      <c r="VHE66" s="96"/>
      <c r="VHF66" s="96"/>
      <c r="VHG66" s="96"/>
      <c r="VHH66" s="96"/>
      <c r="VHI66" s="96"/>
      <c r="VHJ66" s="96"/>
      <c r="VHK66" s="96"/>
      <c r="VHL66" s="96"/>
      <c r="VHM66" s="96"/>
      <c r="VHN66" s="83"/>
      <c r="VHO66" s="97"/>
      <c r="VHP66" s="90"/>
      <c r="VHQ66" s="91"/>
      <c r="VHR66" s="103"/>
      <c r="VHS66" s="104"/>
      <c r="VHT66" s="105"/>
      <c r="VHU66" s="118"/>
      <c r="VHV66" s="96"/>
      <c r="VHW66" s="86"/>
      <c r="VHX66" s="96"/>
      <c r="VHY66" s="96"/>
      <c r="VHZ66" s="96"/>
      <c r="VIA66" s="96"/>
      <c r="VIB66" s="96"/>
      <c r="VIC66" s="96"/>
      <c r="VID66" s="96"/>
      <c r="VIE66" s="96"/>
      <c r="VIF66" s="96"/>
      <c r="VIG66" s="96"/>
      <c r="VIH66" s="96"/>
      <c r="VII66" s="96"/>
      <c r="VIJ66" s="96"/>
      <c r="VIK66" s="96"/>
      <c r="VIL66" s="96"/>
      <c r="VIM66" s="96"/>
      <c r="VIN66" s="96"/>
      <c r="VIO66" s="96"/>
      <c r="VIP66" s="96"/>
      <c r="VIQ66" s="96"/>
      <c r="VIR66" s="96"/>
      <c r="VIS66" s="83"/>
      <c r="VIT66" s="97"/>
      <c r="VIU66" s="90"/>
      <c r="VIV66" s="91"/>
      <c r="VIW66" s="103"/>
      <c r="VIX66" s="104"/>
      <c r="VIY66" s="105"/>
      <c r="VIZ66" s="118"/>
      <c r="VJA66" s="96"/>
      <c r="VJB66" s="86"/>
      <c r="VJC66" s="96"/>
      <c r="VJD66" s="96"/>
      <c r="VJE66" s="96"/>
      <c r="VJF66" s="96"/>
      <c r="VJG66" s="96"/>
      <c r="VJH66" s="96"/>
      <c r="VJI66" s="96"/>
      <c r="VJJ66" s="96"/>
      <c r="VJK66" s="96"/>
      <c r="VJL66" s="96"/>
      <c r="VJM66" s="96"/>
      <c r="VJN66" s="96"/>
      <c r="VJO66" s="96"/>
      <c r="VJP66" s="96"/>
      <c r="VJQ66" s="96"/>
      <c r="VJR66" s="96"/>
      <c r="VJS66" s="96"/>
      <c r="VJT66" s="96"/>
      <c r="VJU66" s="96"/>
      <c r="VJV66" s="96"/>
      <c r="VJW66" s="96"/>
      <c r="VJX66" s="83"/>
      <c r="VJY66" s="97"/>
      <c r="VJZ66" s="90"/>
      <c r="VKA66" s="91"/>
      <c r="VKB66" s="103"/>
      <c r="VKC66" s="104"/>
      <c r="VKD66" s="105"/>
      <c r="VKE66" s="118"/>
      <c r="VKF66" s="96"/>
      <c r="VKG66" s="86"/>
      <c r="VKH66" s="96"/>
      <c r="VKI66" s="96"/>
      <c r="VKJ66" s="96"/>
      <c r="VKK66" s="96"/>
      <c r="VKL66" s="96"/>
      <c r="VKM66" s="96"/>
      <c r="VKN66" s="96"/>
      <c r="VKO66" s="96"/>
      <c r="VKP66" s="96"/>
      <c r="VKQ66" s="96"/>
      <c r="VKR66" s="96"/>
      <c r="VKS66" s="96"/>
      <c r="VKT66" s="96"/>
      <c r="VKU66" s="96"/>
      <c r="VKV66" s="96"/>
      <c r="VKW66" s="96"/>
      <c r="VKX66" s="96"/>
      <c r="VKY66" s="96"/>
      <c r="VKZ66" s="96"/>
      <c r="VLA66" s="96"/>
      <c r="VLB66" s="96"/>
      <c r="VLC66" s="83"/>
      <c r="VLD66" s="97"/>
      <c r="VLE66" s="90"/>
      <c r="VLF66" s="91"/>
      <c r="VLG66" s="103"/>
      <c r="VLH66" s="104"/>
      <c r="VLI66" s="105"/>
      <c r="VLJ66" s="118"/>
      <c r="VLK66" s="96"/>
      <c r="VLL66" s="86"/>
      <c r="VLM66" s="96"/>
      <c r="VLN66" s="96"/>
      <c r="VLO66" s="96"/>
      <c r="VLP66" s="96"/>
      <c r="VLQ66" s="96"/>
      <c r="VLR66" s="96"/>
      <c r="VLS66" s="96"/>
      <c r="VLT66" s="96"/>
      <c r="VLU66" s="96"/>
      <c r="VLV66" s="96"/>
      <c r="VLW66" s="96"/>
      <c r="VLX66" s="96"/>
      <c r="VLY66" s="96"/>
      <c r="VLZ66" s="96"/>
      <c r="VMA66" s="96"/>
      <c r="VMB66" s="96"/>
      <c r="VMC66" s="96"/>
      <c r="VMD66" s="96"/>
      <c r="VME66" s="96"/>
      <c r="VMF66" s="96"/>
      <c r="VMG66" s="96"/>
      <c r="VMH66" s="83"/>
      <c r="VMI66" s="97"/>
      <c r="VMJ66" s="90"/>
      <c r="VMK66" s="91"/>
      <c r="VML66" s="103"/>
      <c r="VMM66" s="104"/>
      <c r="VMN66" s="105"/>
      <c r="VMO66" s="118"/>
      <c r="VMP66" s="96"/>
      <c r="VMQ66" s="86"/>
      <c r="VMR66" s="96"/>
      <c r="VMS66" s="96"/>
      <c r="VMT66" s="96"/>
      <c r="VMU66" s="96"/>
      <c r="VMV66" s="96"/>
      <c r="VMW66" s="96"/>
      <c r="VMX66" s="96"/>
      <c r="VMY66" s="96"/>
      <c r="VMZ66" s="96"/>
      <c r="VNA66" s="96"/>
      <c r="VNB66" s="96"/>
      <c r="VNC66" s="96"/>
      <c r="VND66" s="96"/>
      <c r="VNE66" s="96"/>
      <c r="VNF66" s="96"/>
      <c r="VNG66" s="96"/>
      <c r="VNH66" s="96"/>
      <c r="VNI66" s="96"/>
      <c r="VNJ66" s="96"/>
      <c r="VNK66" s="96"/>
      <c r="VNL66" s="96"/>
      <c r="VNM66" s="83"/>
      <c r="VNN66" s="97"/>
      <c r="VNO66" s="90"/>
      <c r="VNP66" s="91"/>
      <c r="VNQ66" s="103"/>
      <c r="VNR66" s="104"/>
      <c r="VNS66" s="105"/>
      <c r="VNT66" s="118"/>
      <c r="VNU66" s="96"/>
      <c r="VNV66" s="86"/>
      <c r="VNW66" s="96"/>
      <c r="VNX66" s="96"/>
      <c r="VNY66" s="96"/>
      <c r="VNZ66" s="96"/>
      <c r="VOA66" s="96"/>
      <c r="VOB66" s="96"/>
      <c r="VOC66" s="96"/>
      <c r="VOD66" s="96"/>
      <c r="VOE66" s="96"/>
      <c r="VOF66" s="96"/>
      <c r="VOG66" s="96"/>
      <c r="VOH66" s="96"/>
      <c r="VOI66" s="96"/>
      <c r="VOJ66" s="96"/>
      <c r="VOK66" s="96"/>
      <c r="VOL66" s="96"/>
      <c r="VOM66" s="96"/>
      <c r="VON66" s="96"/>
      <c r="VOO66" s="96"/>
      <c r="VOP66" s="96"/>
      <c r="VOQ66" s="96"/>
      <c r="VOR66" s="83"/>
      <c r="VOS66" s="97"/>
      <c r="VOT66" s="90"/>
      <c r="VOU66" s="91"/>
      <c r="VOV66" s="103"/>
      <c r="VOW66" s="104"/>
      <c r="VOX66" s="105"/>
      <c r="VOY66" s="118"/>
      <c r="VOZ66" s="96"/>
      <c r="VPA66" s="86"/>
      <c r="VPB66" s="96"/>
      <c r="VPC66" s="96"/>
      <c r="VPD66" s="96"/>
      <c r="VPE66" s="96"/>
      <c r="VPF66" s="96"/>
      <c r="VPG66" s="96"/>
      <c r="VPH66" s="96"/>
      <c r="VPI66" s="96"/>
      <c r="VPJ66" s="96"/>
      <c r="VPK66" s="96"/>
      <c r="VPL66" s="96"/>
      <c r="VPM66" s="96"/>
      <c r="VPN66" s="96"/>
      <c r="VPO66" s="96"/>
      <c r="VPP66" s="96"/>
      <c r="VPQ66" s="96"/>
      <c r="VPR66" s="96"/>
      <c r="VPS66" s="96"/>
      <c r="VPT66" s="96"/>
      <c r="VPU66" s="96"/>
      <c r="VPV66" s="96"/>
      <c r="VPW66" s="83"/>
      <c r="VPX66" s="97"/>
      <c r="VPY66" s="90"/>
      <c r="VPZ66" s="91"/>
      <c r="VQA66" s="103"/>
      <c r="VQB66" s="104"/>
      <c r="VQC66" s="105"/>
      <c r="VQD66" s="118"/>
      <c r="VQE66" s="96"/>
      <c r="VQF66" s="86"/>
      <c r="VQG66" s="96"/>
      <c r="VQH66" s="96"/>
      <c r="VQI66" s="96"/>
      <c r="VQJ66" s="96"/>
      <c r="VQK66" s="96"/>
      <c r="VQL66" s="96"/>
      <c r="VQM66" s="96"/>
      <c r="VQN66" s="96"/>
      <c r="VQO66" s="96"/>
      <c r="VQP66" s="96"/>
      <c r="VQQ66" s="96"/>
      <c r="VQR66" s="96"/>
      <c r="VQS66" s="96"/>
      <c r="VQT66" s="96"/>
      <c r="VQU66" s="96"/>
      <c r="VQV66" s="96"/>
      <c r="VQW66" s="96"/>
      <c r="VQX66" s="96"/>
      <c r="VQY66" s="96"/>
      <c r="VQZ66" s="96"/>
      <c r="VRA66" s="96"/>
      <c r="VRB66" s="83"/>
      <c r="VRC66" s="97"/>
      <c r="VRD66" s="90"/>
      <c r="VRE66" s="91"/>
      <c r="VRF66" s="103"/>
      <c r="VRG66" s="104"/>
      <c r="VRH66" s="105"/>
      <c r="VRI66" s="118"/>
      <c r="VRJ66" s="96"/>
      <c r="VRK66" s="86"/>
      <c r="VRL66" s="96"/>
      <c r="VRM66" s="96"/>
      <c r="VRN66" s="96"/>
      <c r="VRO66" s="96"/>
      <c r="VRP66" s="96"/>
      <c r="VRQ66" s="96"/>
      <c r="VRR66" s="96"/>
      <c r="VRS66" s="96"/>
      <c r="VRT66" s="96"/>
      <c r="VRU66" s="96"/>
      <c r="VRV66" s="96"/>
      <c r="VRW66" s="96"/>
      <c r="VRX66" s="96"/>
      <c r="VRY66" s="96"/>
      <c r="VRZ66" s="96"/>
      <c r="VSA66" s="96"/>
      <c r="VSB66" s="96"/>
      <c r="VSC66" s="96"/>
      <c r="VSD66" s="96"/>
      <c r="VSE66" s="96"/>
      <c r="VSF66" s="96"/>
      <c r="VSG66" s="83"/>
      <c r="VSH66" s="97"/>
      <c r="VSI66" s="90"/>
      <c r="VSJ66" s="91"/>
      <c r="VSK66" s="103"/>
      <c r="VSL66" s="104"/>
      <c r="VSM66" s="105"/>
      <c r="VSN66" s="118"/>
      <c r="VSO66" s="96"/>
      <c r="VSP66" s="86"/>
      <c r="VSQ66" s="96"/>
      <c r="VSR66" s="96"/>
      <c r="VSS66" s="96"/>
      <c r="VST66" s="96"/>
      <c r="VSU66" s="96"/>
      <c r="VSV66" s="96"/>
      <c r="VSW66" s="96"/>
      <c r="VSX66" s="96"/>
      <c r="VSY66" s="96"/>
      <c r="VSZ66" s="96"/>
      <c r="VTA66" s="96"/>
      <c r="VTB66" s="96"/>
      <c r="VTC66" s="96"/>
      <c r="VTD66" s="96"/>
      <c r="VTE66" s="96"/>
      <c r="VTF66" s="96"/>
      <c r="VTG66" s="96"/>
      <c r="VTH66" s="96"/>
      <c r="VTI66" s="96"/>
      <c r="VTJ66" s="96"/>
      <c r="VTK66" s="96"/>
      <c r="VTL66" s="83"/>
      <c r="VTM66" s="97"/>
      <c r="VTN66" s="90"/>
      <c r="VTO66" s="91"/>
      <c r="VTP66" s="103"/>
      <c r="VTQ66" s="104"/>
      <c r="VTR66" s="105"/>
      <c r="VTS66" s="118"/>
      <c r="VTT66" s="96"/>
      <c r="VTU66" s="86"/>
      <c r="VTV66" s="96"/>
      <c r="VTW66" s="96"/>
      <c r="VTX66" s="96"/>
      <c r="VTY66" s="96"/>
      <c r="VTZ66" s="96"/>
      <c r="VUA66" s="96"/>
      <c r="VUB66" s="96"/>
      <c r="VUC66" s="96"/>
      <c r="VUD66" s="96"/>
      <c r="VUE66" s="96"/>
      <c r="VUF66" s="96"/>
      <c r="VUG66" s="96"/>
      <c r="VUH66" s="96"/>
      <c r="VUI66" s="96"/>
      <c r="VUJ66" s="96"/>
      <c r="VUK66" s="96"/>
      <c r="VUL66" s="96"/>
      <c r="VUM66" s="96"/>
      <c r="VUN66" s="96"/>
      <c r="VUO66" s="96"/>
      <c r="VUP66" s="96"/>
      <c r="VUQ66" s="83"/>
      <c r="VUR66" s="97"/>
      <c r="VUS66" s="90"/>
      <c r="VUT66" s="91"/>
      <c r="VUU66" s="103"/>
      <c r="VUV66" s="104"/>
      <c r="VUW66" s="105"/>
      <c r="VUX66" s="118"/>
      <c r="VUY66" s="96"/>
      <c r="VUZ66" s="86"/>
      <c r="VVA66" s="96"/>
      <c r="VVB66" s="96"/>
      <c r="VVC66" s="96"/>
      <c r="VVD66" s="96"/>
      <c r="VVE66" s="96"/>
      <c r="VVF66" s="96"/>
      <c r="VVG66" s="96"/>
      <c r="VVH66" s="96"/>
      <c r="VVI66" s="96"/>
      <c r="VVJ66" s="96"/>
      <c r="VVK66" s="96"/>
      <c r="VVL66" s="96"/>
      <c r="VVM66" s="96"/>
      <c r="VVN66" s="96"/>
      <c r="VVO66" s="96"/>
      <c r="VVP66" s="96"/>
      <c r="VVQ66" s="96"/>
      <c r="VVR66" s="96"/>
      <c r="VVS66" s="96"/>
      <c r="VVT66" s="96"/>
      <c r="VVU66" s="96"/>
      <c r="VVV66" s="83"/>
      <c r="VVW66" s="97"/>
      <c r="VVX66" s="90"/>
      <c r="VVY66" s="91"/>
      <c r="VVZ66" s="103"/>
      <c r="VWA66" s="104"/>
      <c r="VWB66" s="105"/>
      <c r="VWC66" s="118"/>
      <c r="VWD66" s="96"/>
      <c r="VWE66" s="86"/>
      <c r="VWF66" s="96"/>
      <c r="VWG66" s="96"/>
      <c r="VWH66" s="96"/>
      <c r="VWI66" s="96"/>
      <c r="VWJ66" s="96"/>
      <c r="VWK66" s="96"/>
      <c r="VWL66" s="96"/>
      <c r="VWM66" s="96"/>
      <c r="VWN66" s="96"/>
      <c r="VWO66" s="96"/>
      <c r="VWP66" s="96"/>
      <c r="VWQ66" s="96"/>
      <c r="VWR66" s="96"/>
      <c r="VWS66" s="96"/>
      <c r="VWT66" s="96"/>
      <c r="VWU66" s="96"/>
      <c r="VWV66" s="96"/>
      <c r="VWW66" s="96"/>
      <c r="VWX66" s="96"/>
      <c r="VWY66" s="96"/>
      <c r="VWZ66" s="96"/>
      <c r="VXA66" s="83"/>
      <c r="VXB66" s="97"/>
      <c r="VXC66" s="90"/>
      <c r="VXD66" s="91"/>
      <c r="VXE66" s="103"/>
      <c r="VXF66" s="104"/>
      <c r="VXG66" s="105"/>
      <c r="VXH66" s="118"/>
      <c r="VXI66" s="96"/>
      <c r="VXJ66" s="86"/>
      <c r="VXK66" s="96"/>
      <c r="VXL66" s="96"/>
      <c r="VXM66" s="96"/>
      <c r="VXN66" s="96"/>
      <c r="VXO66" s="96"/>
      <c r="VXP66" s="96"/>
      <c r="VXQ66" s="96"/>
      <c r="VXR66" s="96"/>
      <c r="VXS66" s="96"/>
      <c r="VXT66" s="96"/>
      <c r="VXU66" s="96"/>
      <c r="VXV66" s="96"/>
      <c r="VXW66" s="96"/>
      <c r="VXX66" s="96"/>
      <c r="VXY66" s="96"/>
      <c r="VXZ66" s="96"/>
      <c r="VYA66" s="96"/>
      <c r="VYB66" s="96"/>
      <c r="VYC66" s="96"/>
      <c r="VYD66" s="96"/>
      <c r="VYE66" s="96"/>
      <c r="VYF66" s="83"/>
      <c r="VYG66" s="97"/>
      <c r="VYH66" s="90"/>
      <c r="VYI66" s="91"/>
      <c r="VYJ66" s="103"/>
      <c r="VYK66" s="104"/>
      <c r="VYL66" s="105"/>
      <c r="VYM66" s="118"/>
      <c r="VYN66" s="96"/>
      <c r="VYO66" s="86"/>
      <c r="VYP66" s="96"/>
      <c r="VYQ66" s="96"/>
      <c r="VYR66" s="96"/>
      <c r="VYS66" s="96"/>
      <c r="VYT66" s="96"/>
      <c r="VYU66" s="96"/>
      <c r="VYV66" s="96"/>
      <c r="VYW66" s="96"/>
      <c r="VYX66" s="96"/>
      <c r="VYY66" s="96"/>
      <c r="VYZ66" s="96"/>
      <c r="VZA66" s="96"/>
      <c r="VZB66" s="96"/>
      <c r="VZC66" s="96"/>
      <c r="VZD66" s="96"/>
      <c r="VZE66" s="96"/>
      <c r="VZF66" s="96"/>
      <c r="VZG66" s="96"/>
      <c r="VZH66" s="96"/>
      <c r="VZI66" s="96"/>
      <c r="VZJ66" s="96"/>
      <c r="VZK66" s="83"/>
      <c r="VZL66" s="97"/>
      <c r="VZM66" s="90"/>
      <c r="VZN66" s="91"/>
      <c r="VZO66" s="103"/>
      <c r="VZP66" s="104"/>
      <c r="VZQ66" s="105"/>
      <c r="VZR66" s="118"/>
      <c r="VZS66" s="96"/>
      <c r="VZT66" s="86"/>
      <c r="VZU66" s="96"/>
      <c r="VZV66" s="96"/>
      <c r="VZW66" s="96"/>
      <c r="VZX66" s="96"/>
      <c r="VZY66" s="96"/>
      <c r="VZZ66" s="96"/>
      <c r="WAA66" s="96"/>
      <c r="WAB66" s="96"/>
      <c r="WAC66" s="96"/>
      <c r="WAD66" s="96"/>
      <c r="WAE66" s="96"/>
      <c r="WAF66" s="96"/>
      <c r="WAG66" s="96"/>
      <c r="WAH66" s="96"/>
      <c r="WAI66" s="96"/>
      <c r="WAJ66" s="96"/>
      <c r="WAK66" s="96"/>
      <c r="WAL66" s="96"/>
      <c r="WAM66" s="96"/>
      <c r="WAN66" s="96"/>
      <c r="WAO66" s="96"/>
      <c r="WAP66" s="83"/>
      <c r="WAQ66" s="97"/>
      <c r="WAR66" s="90"/>
      <c r="WAS66" s="91"/>
      <c r="WAT66" s="103"/>
      <c r="WAU66" s="104"/>
      <c r="WAV66" s="105"/>
      <c r="WAW66" s="118"/>
      <c r="WAX66" s="96"/>
      <c r="WAY66" s="86"/>
      <c r="WAZ66" s="96"/>
      <c r="WBA66" s="96"/>
      <c r="WBB66" s="96"/>
      <c r="WBC66" s="96"/>
      <c r="WBD66" s="96"/>
      <c r="WBE66" s="96"/>
      <c r="WBF66" s="96"/>
      <c r="WBG66" s="96"/>
      <c r="WBH66" s="96"/>
      <c r="WBI66" s="96"/>
      <c r="WBJ66" s="96"/>
      <c r="WBK66" s="96"/>
      <c r="WBL66" s="96"/>
      <c r="WBM66" s="96"/>
      <c r="WBN66" s="96"/>
      <c r="WBO66" s="96"/>
      <c r="WBP66" s="96"/>
      <c r="WBQ66" s="96"/>
      <c r="WBR66" s="96"/>
      <c r="WBS66" s="96"/>
      <c r="WBT66" s="96"/>
      <c r="WBU66" s="83"/>
      <c r="WBV66" s="97"/>
      <c r="WBW66" s="90"/>
      <c r="WBX66" s="91"/>
      <c r="WBY66" s="103"/>
      <c r="WBZ66" s="104"/>
      <c r="WCA66" s="105"/>
      <c r="WCB66" s="118"/>
      <c r="WCC66" s="96"/>
      <c r="WCD66" s="86"/>
      <c r="WCE66" s="96"/>
      <c r="WCF66" s="96"/>
      <c r="WCG66" s="96"/>
      <c r="WCH66" s="96"/>
      <c r="WCI66" s="96"/>
      <c r="WCJ66" s="96"/>
      <c r="WCK66" s="96"/>
      <c r="WCL66" s="96"/>
      <c r="WCM66" s="96"/>
      <c r="WCN66" s="96"/>
      <c r="WCO66" s="96"/>
      <c r="WCP66" s="96"/>
      <c r="WCQ66" s="96"/>
      <c r="WCR66" s="96"/>
      <c r="WCS66" s="96"/>
      <c r="WCT66" s="96"/>
      <c r="WCU66" s="96"/>
      <c r="WCV66" s="96"/>
      <c r="WCW66" s="96"/>
      <c r="WCX66" s="96"/>
      <c r="WCY66" s="96"/>
      <c r="WCZ66" s="83"/>
      <c r="WDA66" s="97"/>
      <c r="WDB66" s="90"/>
      <c r="WDC66" s="91"/>
      <c r="WDD66" s="103"/>
      <c r="WDE66" s="104"/>
      <c r="WDF66" s="105"/>
      <c r="WDG66" s="118"/>
      <c r="WDH66" s="96"/>
      <c r="WDI66" s="86"/>
      <c r="WDJ66" s="96"/>
      <c r="WDK66" s="96"/>
      <c r="WDL66" s="96"/>
      <c r="WDM66" s="96"/>
      <c r="WDN66" s="96"/>
      <c r="WDO66" s="96"/>
      <c r="WDP66" s="96"/>
      <c r="WDQ66" s="96"/>
      <c r="WDR66" s="96"/>
      <c r="WDS66" s="96"/>
      <c r="WDT66" s="96"/>
      <c r="WDU66" s="96"/>
      <c r="WDV66" s="96"/>
      <c r="WDW66" s="96"/>
      <c r="WDX66" s="96"/>
      <c r="WDY66" s="96"/>
      <c r="WDZ66" s="96"/>
      <c r="WEA66" s="96"/>
      <c r="WEB66" s="96"/>
      <c r="WEC66" s="96"/>
      <c r="WED66" s="96"/>
      <c r="WEE66" s="83"/>
      <c r="WEF66" s="97"/>
      <c r="WEG66" s="90"/>
      <c r="WEH66" s="91"/>
      <c r="WEI66" s="103"/>
      <c r="WEJ66" s="104"/>
      <c r="WEK66" s="105"/>
      <c r="WEL66" s="118"/>
      <c r="WEM66" s="96"/>
      <c r="WEN66" s="86"/>
      <c r="WEO66" s="96"/>
      <c r="WEP66" s="96"/>
      <c r="WEQ66" s="96"/>
      <c r="WER66" s="96"/>
      <c r="WES66" s="96"/>
      <c r="WET66" s="96"/>
      <c r="WEU66" s="96"/>
      <c r="WEV66" s="96"/>
      <c r="WEW66" s="96"/>
      <c r="WEX66" s="96"/>
      <c r="WEY66" s="96"/>
      <c r="WEZ66" s="96"/>
      <c r="WFA66" s="96"/>
      <c r="WFB66" s="96"/>
      <c r="WFC66" s="96"/>
      <c r="WFD66" s="96"/>
      <c r="WFE66" s="96"/>
      <c r="WFF66" s="96"/>
      <c r="WFG66" s="96"/>
      <c r="WFH66" s="96"/>
      <c r="WFI66" s="96"/>
      <c r="WFJ66" s="83"/>
      <c r="WFK66" s="97"/>
      <c r="WFL66" s="90"/>
      <c r="WFM66" s="91"/>
      <c r="WFN66" s="103"/>
      <c r="WFO66" s="104"/>
      <c r="WFP66" s="105"/>
      <c r="WFQ66" s="118"/>
      <c r="WFR66" s="96"/>
      <c r="WFS66" s="86"/>
      <c r="WFT66" s="96"/>
      <c r="WFU66" s="96"/>
      <c r="WFV66" s="96"/>
      <c r="WFW66" s="96"/>
      <c r="WFX66" s="96"/>
      <c r="WFY66" s="96"/>
      <c r="WFZ66" s="96"/>
      <c r="WGA66" s="96"/>
      <c r="WGB66" s="96"/>
      <c r="WGC66" s="96"/>
      <c r="WGD66" s="96"/>
      <c r="WGE66" s="96"/>
      <c r="WGF66" s="96"/>
      <c r="WGG66" s="96"/>
      <c r="WGH66" s="96"/>
      <c r="WGI66" s="96"/>
      <c r="WGJ66" s="96"/>
      <c r="WGK66" s="96"/>
      <c r="WGL66" s="96"/>
      <c r="WGM66" s="96"/>
      <c r="WGN66" s="96"/>
      <c r="WGO66" s="83"/>
      <c r="WGP66" s="97"/>
      <c r="WGQ66" s="90"/>
      <c r="WGR66" s="91"/>
      <c r="WGS66" s="103"/>
      <c r="WGT66" s="104"/>
      <c r="WGU66" s="105"/>
      <c r="WGV66" s="118"/>
      <c r="WGW66" s="96"/>
      <c r="WGX66" s="86"/>
      <c r="WGY66" s="96"/>
      <c r="WGZ66" s="96"/>
      <c r="WHA66" s="96"/>
      <c r="WHB66" s="96"/>
      <c r="WHC66" s="96"/>
      <c r="WHD66" s="96"/>
      <c r="WHE66" s="96"/>
      <c r="WHF66" s="96"/>
      <c r="WHG66" s="96"/>
      <c r="WHH66" s="96"/>
      <c r="WHI66" s="96"/>
      <c r="WHJ66" s="96"/>
      <c r="WHK66" s="96"/>
      <c r="WHL66" s="96"/>
      <c r="WHM66" s="96"/>
      <c r="WHN66" s="96"/>
      <c r="WHO66" s="96"/>
      <c r="WHP66" s="96"/>
      <c r="WHQ66" s="96"/>
      <c r="WHR66" s="96"/>
      <c r="WHS66" s="96"/>
      <c r="WHT66" s="83"/>
      <c r="WHU66" s="97"/>
      <c r="WHV66" s="90"/>
      <c r="WHW66" s="91"/>
      <c r="WHX66" s="103"/>
      <c r="WHY66" s="104"/>
      <c r="WHZ66" s="105"/>
      <c r="WIA66" s="118"/>
      <c r="WIB66" s="96"/>
      <c r="WIC66" s="86"/>
      <c r="WID66" s="96"/>
      <c r="WIE66" s="96"/>
      <c r="WIF66" s="96"/>
      <c r="WIG66" s="96"/>
      <c r="WIH66" s="96"/>
      <c r="WII66" s="96"/>
      <c r="WIJ66" s="96"/>
      <c r="WIK66" s="96"/>
      <c r="WIL66" s="96"/>
      <c r="WIM66" s="96"/>
      <c r="WIN66" s="96"/>
      <c r="WIO66" s="96"/>
      <c r="WIP66" s="96"/>
      <c r="WIQ66" s="96"/>
      <c r="WIR66" s="96"/>
      <c r="WIS66" s="96"/>
      <c r="WIT66" s="96"/>
      <c r="WIU66" s="96"/>
      <c r="WIV66" s="96"/>
      <c r="WIW66" s="96"/>
      <c r="WIX66" s="96"/>
      <c r="WIY66" s="83"/>
      <c r="WIZ66" s="97"/>
      <c r="WJA66" s="90"/>
      <c r="WJB66" s="91"/>
      <c r="WJC66" s="103"/>
      <c r="WJD66" s="104"/>
      <c r="WJE66" s="105"/>
      <c r="WJF66" s="118"/>
      <c r="WJG66" s="96"/>
      <c r="WJH66" s="86"/>
      <c r="WJI66" s="96"/>
      <c r="WJJ66" s="96"/>
      <c r="WJK66" s="96"/>
      <c r="WJL66" s="96"/>
      <c r="WJM66" s="96"/>
      <c r="WJN66" s="96"/>
      <c r="WJO66" s="96"/>
      <c r="WJP66" s="96"/>
      <c r="WJQ66" s="96"/>
      <c r="WJR66" s="96"/>
      <c r="WJS66" s="96"/>
      <c r="WJT66" s="96"/>
      <c r="WJU66" s="96"/>
      <c r="WJV66" s="96"/>
      <c r="WJW66" s="96"/>
      <c r="WJX66" s="96"/>
      <c r="WJY66" s="96"/>
      <c r="WJZ66" s="96"/>
      <c r="WKA66" s="96"/>
      <c r="WKB66" s="96"/>
      <c r="WKC66" s="96"/>
      <c r="WKD66" s="83"/>
      <c r="WKE66" s="97"/>
      <c r="WKF66" s="90"/>
      <c r="WKG66" s="91"/>
      <c r="WKH66" s="103"/>
      <c r="WKI66" s="104"/>
      <c r="WKJ66" s="105"/>
      <c r="WKK66" s="118"/>
      <c r="WKL66" s="96"/>
      <c r="WKM66" s="86"/>
      <c r="WKN66" s="96"/>
      <c r="WKO66" s="96"/>
      <c r="WKP66" s="96"/>
      <c r="WKQ66" s="96"/>
      <c r="WKR66" s="96"/>
      <c r="WKS66" s="96"/>
      <c r="WKT66" s="96"/>
      <c r="WKU66" s="96"/>
      <c r="WKV66" s="96"/>
      <c r="WKW66" s="96"/>
      <c r="WKX66" s="96"/>
      <c r="WKY66" s="96"/>
      <c r="WKZ66" s="96"/>
      <c r="WLA66" s="96"/>
      <c r="WLB66" s="96"/>
      <c r="WLC66" s="96"/>
      <c r="WLD66" s="96"/>
      <c r="WLE66" s="96"/>
      <c r="WLF66" s="96"/>
      <c r="WLG66" s="96"/>
      <c r="WLH66" s="96"/>
      <c r="WLI66" s="83"/>
      <c r="WLJ66" s="97"/>
      <c r="WLK66" s="90"/>
      <c r="WLL66" s="91"/>
      <c r="WLM66" s="103"/>
      <c r="WLN66" s="104"/>
      <c r="WLO66" s="105"/>
      <c r="WLP66" s="118"/>
      <c r="WLQ66" s="96"/>
      <c r="WLR66" s="86"/>
      <c r="WLS66" s="96"/>
      <c r="WLT66" s="96"/>
      <c r="WLU66" s="96"/>
      <c r="WLV66" s="96"/>
      <c r="WLW66" s="96"/>
      <c r="WLX66" s="96"/>
      <c r="WLY66" s="96"/>
      <c r="WLZ66" s="96"/>
      <c r="WMA66" s="96"/>
      <c r="WMB66" s="96"/>
      <c r="WMC66" s="96"/>
      <c r="WMD66" s="96"/>
      <c r="WME66" s="96"/>
      <c r="WMF66" s="96"/>
      <c r="WMG66" s="96"/>
      <c r="WMH66" s="96"/>
      <c r="WMI66" s="96"/>
      <c r="WMJ66" s="96"/>
      <c r="WMK66" s="96"/>
      <c r="WML66" s="96"/>
      <c r="WMM66" s="96"/>
      <c r="WMN66" s="83"/>
      <c r="WMO66" s="97"/>
      <c r="WMP66" s="90"/>
      <c r="WMQ66" s="91"/>
      <c r="WMR66" s="103"/>
      <c r="WMS66" s="104"/>
      <c r="WMT66" s="105"/>
      <c r="WMU66" s="118"/>
      <c r="WMV66" s="96"/>
      <c r="WMW66" s="86"/>
      <c r="WMX66" s="96"/>
      <c r="WMY66" s="96"/>
      <c r="WMZ66" s="96"/>
      <c r="WNA66" s="96"/>
      <c r="WNB66" s="96"/>
      <c r="WNC66" s="96"/>
      <c r="WND66" s="96"/>
      <c r="WNE66" s="96"/>
      <c r="WNF66" s="96"/>
      <c r="WNG66" s="96"/>
      <c r="WNH66" s="96"/>
      <c r="WNI66" s="96"/>
      <c r="WNJ66" s="96"/>
      <c r="WNK66" s="96"/>
      <c r="WNL66" s="96"/>
      <c r="WNM66" s="96"/>
      <c r="WNN66" s="96"/>
      <c r="WNO66" s="96"/>
      <c r="WNP66" s="96"/>
      <c r="WNQ66" s="96"/>
      <c r="WNR66" s="96"/>
      <c r="WNS66" s="83"/>
      <c r="WNT66" s="97"/>
      <c r="WNU66" s="90"/>
      <c r="WNV66" s="91"/>
      <c r="WNW66" s="103"/>
      <c r="WNX66" s="104"/>
      <c r="WNY66" s="105"/>
      <c r="WNZ66" s="118"/>
      <c r="WOA66" s="96"/>
      <c r="WOB66" s="86"/>
      <c r="WOC66" s="96"/>
      <c r="WOD66" s="96"/>
      <c r="WOE66" s="96"/>
      <c r="WOF66" s="96"/>
      <c r="WOG66" s="96"/>
      <c r="WOH66" s="96"/>
      <c r="WOI66" s="96"/>
      <c r="WOJ66" s="96"/>
      <c r="WOK66" s="96"/>
      <c r="WOL66" s="96"/>
      <c r="WOM66" s="96"/>
      <c r="WON66" s="96"/>
      <c r="WOO66" s="96"/>
      <c r="WOP66" s="96"/>
      <c r="WOQ66" s="96"/>
      <c r="WOR66" s="96"/>
      <c r="WOS66" s="96"/>
      <c r="WOT66" s="96"/>
      <c r="WOU66" s="96"/>
      <c r="WOV66" s="96"/>
      <c r="WOW66" s="96"/>
      <c r="WOX66" s="83"/>
      <c r="WOY66" s="97"/>
      <c r="WOZ66" s="90"/>
      <c r="WPA66" s="91"/>
      <c r="WPB66" s="103"/>
      <c r="WPC66" s="104"/>
      <c r="WPD66" s="105"/>
      <c r="WPE66" s="118"/>
      <c r="WPF66" s="96"/>
      <c r="WPG66" s="86"/>
      <c r="WPH66" s="96"/>
      <c r="WPI66" s="96"/>
      <c r="WPJ66" s="96"/>
      <c r="WPK66" s="96"/>
      <c r="WPL66" s="96"/>
      <c r="WPM66" s="96"/>
      <c r="WPN66" s="96"/>
      <c r="WPO66" s="96"/>
      <c r="WPP66" s="96"/>
      <c r="WPQ66" s="96"/>
      <c r="WPR66" s="96"/>
      <c r="WPS66" s="96"/>
      <c r="WPT66" s="96"/>
      <c r="WPU66" s="96"/>
      <c r="WPV66" s="96"/>
      <c r="WPW66" s="96"/>
      <c r="WPX66" s="96"/>
      <c r="WPY66" s="96"/>
      <c r="WPZ66" s="96"/>
      <c r="WQA66" s="96"/>
      <c r="WQB66" s="96"/>
      <c r="WQC66" s="83"/>
      <c r="WQD66" s="97"/>
      <c r="WQE66" s="90"/>
      <c r="WQF66" s="91"/>
      <c r="WQG66" s="103"/>
      <c r="WQH66" s="104"/>
      <c r="WQI66" s="105"/>
      <c r="WQJ66" s="118"/>
      <c r="WQK66" s="96"/>
      <c r="WQL66" s="86"/>
      <c r="WQM66" s="96"/>
      <c r="WQN66" s="96"/>
      <c r="WQO66" s="96"/>
      <c r="WQP66" s="96"/>
      <c r="WQQ66" s="96"/>
      <c r="WQR66" s="96"/>
      <c r="WQS66" s="96"/>
      <c r="WQT66" s="96"/>
      <c r="WQU66" s="96"/>
      <c r="WQV66" s="96"/>
      <c r="WQW66" s="96"/>
      <c r="WQX66" s="96"/>
      <c r="WQY66" s="96"/>
      <c r="WQZ66" s="96"/>
      <c r="WRA66" s="96"/>
      <c r="WRB66" s="96"/>
      <c r="WRC66" s="96"/>
      <c r="WRD66" s="96"/>
      <c r="WRE66" s="96"/>
      <c r="WRF66" s="96"/>
      <c r="WRG66" s="96"/>
      <c r="WRH66" s="83"/>
      <c r="WRI66" s="97"/>
      <c r="WRJ66" s="90"/>
      <c r="WRK66" s="91"/>
      <c r="WRL66" s="103"/>
      <c r="WRM66" s="104"/>
      <c r="WRN66" s="105"/>
      <c r="WRO66" s="118"/>
      <c r="WRP66" s="96"/>
      <c r="WRQ66" s="86"/>
      <c r="WRR66" s="96"/>
      <c r="WRS66" s="96"/>
      <c r="WRT66" s="96"/>
      <c r="WRU66" s="96"/>
      <c r="WRV66" s="96"/>
      <c r="WRW66" s="96"/>
      <c r="WRX66" s="96"/>
      <c r="WRY66" s="96"/>
      <c r="WRZ66" s="96"/>
      <c r="WSA66" s="96"/>
      <c r="WSB66" s="96"/>
      <c r="WSC66" s="96"/>
      <c r="WSD66" s="96"/>
      <c r="WSE66" s="96"/>
      <c r="WSF66" s="96"/>
      <c r="WSG66" s="96"/>
      <c r="WSH66" s="96"/>
      <c r="WSI66" s="96"/>
      <c r="WSJ66" s="96"/>
      <c r="WSK66" s="96"/>
      <c r="WSL66" s="96"/>
      <c r="WSM66" s="83"/>
      <c r="WSN66" s="97"/>
      <c r="WSO66" s="90"/>
      <c r="WSP66" s="91"/>
      <c r="WSQ66" s="103"/>
      <c r="WSR66" s="104"/>
      <c r="WSS66" s="105"/>
      <c r="WST66" s="118"/>
      <c r="WSU66" s="96"/>
      <c r="WSV66" s="86"/>
      <c r="WSW66" s="96"/>
      <c r="WSX66" s="96"/>
      <c r="WSY66" s="96"/>
      <c r="WSZ66" s="96"/>
      <c r="WTA66" s="96"/>
      <c r="WTB66" s="96"/>
      <c r="WTC66" s="96"/>
      <c r="WTD66" s="96"/>
      <c r="WTE66" s="96"/>
      <c r="WTF66" s="96"/>
      <c r="WTG66" s="96"/>
      <c r="WTH66" s="96"/>
      <c r="WTI66" s="96"/>
      <c r="WTJ66" s="96"/>
      <c r="WTK66" s="96"/>
      <c r="WTL66" s="96"/>
      <c r="WTM66" s="96"/>
      <c r="WTN66" s="96"/>
      <c r="WTO66" s="96"/>
      <c r="WTP66" s="96"/>
      <c r="WTQ66" s="96"/>
      <c r="WTR66" s="83"/>
      <c r="WTS66" s="97"/>
      <c r="WTT66" s="90"/>
      <c r="WTU66" s="91"/>
      <c r="WTV66" s="103"/>
      <c r="WTW66" s="104"/>
      <c r="WTX66" s="105"/>
      <c r="WTY66" s="118"/>
      <c r="WTZ66" s="96"/>
      <c r="WUA66" s="86"/>
      <c r="WUB66" s="96"/>
      <c r="WUC66" s="96"/>
      <c r="WUD66" s="96"/>
      <c r="WUE66" s="96"/>
      <c r="WUF66" s="96"/>
      <c r="WUG66" s="96"/>
      <c r="WUH66" s="96"/>
      <c r="WUI66" s="96"/>
      <c r="WUJ66" s="96"/>
      <c r="WUK66" s="96"/>
      <c r="WUL66" s="96"/>
      <c r="WUM66" s="96"/>
      <c r="WUN66" s="96"/>
      <c r="WUO66" s="96"/>
      <c r="WUP66" s="96"/>
      <c r="WUQ66" s="96"/>
      <c r="WUR66" s="96"/>
      <c r="WUS66" s="96"/>
      <c r="WUT66" s="96"/>
      <c r="WUU66" s="96"/>
      <c r="WUV66" s="96"/>
      <c r="WUW66" s="83"/>
      <c r="WUX66" s="97"/>
      <c r="WUY66" s="90"/>
      <c r="WUZ66" s="91"/>
      <c r="WVA66" s="103"/>
      <c r="WVB66" s="104"/>
      <c r="WVC66" s="105"/>
      <c r="WVD66" s="118"/>
      <c r="WVE66" s="96"/>
      <c r="WVF66" s="86"/>
      <c r="WVG66" s="96"/>
      <c r="WVH66" s="96"/>
      <c r="WVI66" s="96"/>
      <c r="WVJ66" s="96"/>
      <c r="WVK66" s="96"/>
      <c r="WVL66" s="96"/>
      <c r="WVM66" s="96"/>
      <c r="WVN66" s="96"/>
      <c r="WVO66" s="96"/>
      <c r="WVP66" s="96"/>
      <c r="WVQ66" s="96"/>
      <c r="WVR66" s="96"/>
      <c r="WVS66" s="96"/>
      <c r="WVT66" s="96"/>
      <c r="WVU66" s="96"/>
      <c r="WVV66" s="96"/>
      <c r="WVW66" s="96"/>
      <c r="WVX66" s="96"/>
      <c r="WVY66" s="96"/>
      <c r="WVZ66" s="96"/>
      <c r="WWA66" s="96"/>
      <c r="WWB66" s="83"/>
      <c r="WWC66" s="97"/>
      <c r="WWD66" s="90"/>
      <c r="WWE66" s="91"/>
      <c r="WWF66" s="103"/>
      <c r="WWG66" s="104"/>
      <c r="WWH66" s="105"/>
      <c r="WWI66" s="118"/>
      <c r="WWJ66" s="96"/>
      <c r="WWK66" s="86"/>
      <c r="WWL66" s="96"/>
      <c r="WWM66" s="96"/>
      <c r="WWN66" s="96"/>
      <c r="WWO66" s="96"/>
      <c r="WWP66" s="96"/>
      <c r="WWQ66" s="96"/>
      <c r="WWR66" s="96"/>
      <c r="WWS66" s="96"/>
      <c r="WWT66" s="96"/>
      <c r="WWU66" s="96"/>
      <c r="WWV66" s="96"/>
      <c r="WWW66" s="96"/>
      <c r="WWX66" s="96"/>
      <c r="WWY66" s="96"/>
      <c r="WWZ66" s="96"/>
      <c r="WXA66" s="96"/>
      <c r="WXB66" s="96"/>
      <c r="WXC66" s="96"/>
      <c r="WXD66" s="96"/>
      <c r="WXE66" s="96"/>
      <c r="WXF66" s="96"/>
      <c r="WXG66" s="83"/>
      <c r="WXH66" s="97"/>
      <c r="WXI66" s="90"/>
      <c r="WXJ66" s="91"/>
      <c r="WXK66" s="103"/>
      <c r="WXL66" s="104"/>
      <c r="WXM66" s="105"/>
      <c r="WXN66" s="118"/>
      <c r="WXO66" s="96"/>
      <c r="WXP66" s="86"/>
      <c r="WXQ66" s="96"/>
      <c r="WXR66" s="96"/>
      <c r="WXS66" s="96"/>
      <c r="WXT66" s="96"/>
      <c r="WXU66" s="96"/>
      <c r="WXV66" s="96"/>
      <c r="WXW66" s="96"/>
      <c r="WXX66" s="96"/>
      <c r="WXY66" s="96"/>
      <c r="WXZ66" s="96"/>
      <c r="WYA66" s="96"/>
      <c r="WYB66" s="96"/>
      <c r="WYC66" s="96"/>
      <c r="WYD66" s="96"/>
      <c r="WYE66" s="96"/>
      <c r="WYF66" s="96"/>
      <c r="WYG66" s="96"/>
      <c r="WYH66" s="96"/>
      <c r="WYI66" s="96"/>
      <c r="WYJ66" s="96"/>
      <c r="WYK66" s="96"/>
      <c r="WYL66" s="83"/>
      <c r="WYM66" s="97"/>
      <c r="WYN66" s="90"/>
      <c r="WYO66" s="91"/>
      <c r="WYP66" s="103"/>
      <c r="WYQ66" s="104"/>
      <c r="WYR66" s="105"/>
      <c r="WYS66" s="118"/>
      <c r="WYT66" s="96"/>
      <c r="WYU66" s="86"/>
      <c r="WYV66" s="96"/>
      <c r="WYW66" s="96"/>
      <c r="WYX66" s="96"/>
      <c r="WYY66" s="96"/>
      <c r="WYZ66" s="96"/>
      <c r="WZA66" s="96"/>
      <c r="WZB66" s="96"/>
      <c r="WZC66" s="96"/>
      <c r="WZD66" s="96"/>
      <c r="WZE66" s="96"/>
      <c r="WZF66" s="96"/>
      <c r="WZG66" s="96"/>
      <c r="WZH66" s="96"/>
      <c r="WZI66" s="96"/>
      <c r="WZJ66" s="96"/>
      <c r="WZK66" s="96"/>
      <c r="WZL66" s="96"/>
      <c r="WZM66" s="96"/>
      <c r="WZN66" s="96"/>
      <c r="WZO66" s="96"/>
      <c r="WZP66" s="96"/>
      <c r="WZQ66" s="83"/>
      <c r="WZR66" s="97"/>
      <c r="WZS66" s="90"/>
      <c r="WZT66" s="91"/>
      <c r="WZU66" s="103"/>
      <c r="WZV66" s="104"/>
      <c r="WZW66" s="105"/>
      <c r="WZX66" s="118"/>
      <c r="WZY66" s="96"/>
      <c r="WZZ66" s="86"/>
      <c r="XAA66" s="96"/>
      <c r="XAB66" s="96"/>
      <c r="XAC66" s="96"/>
      <c r="XAD66" s="96"/>
      <c r="XAE66" s="96"/>
      <c r="XAF66" s="96"/>
      <c r="XAG66" s="96"/>
      <c r="XAH66" s="96"/>
      <c r="XAI66" s="96"/>
      <c r="XAJ66" s="96"/>
      <c r="XAK66" s="96"/>
      <c r="XAL66" s="96"/>
      <c r="XAM66" s="96"/>
      <c r="XAN66" s="96"/>
      <c r="XAO66" s="96"/>
      <c r="XAP66" s="96"/>
      <c r="XAQ66" s="96"/>
      <c r="XAR66" s="96"/>
      <c r="XAS66" s="96"/>
      <c r="XAT66" s="96"/>
      <c r="XAU66" s="96"/>
      <c r="XAV66" s="83"/>
      <c r="XAW66" s="97"/>
      <c r="XAX66" s="90"/>
      <c r="XAY66" s="91"/>
      <c r="XAZ66" s="103"/>
      <c r="XBA66" s="104"/>
      <c r="XBB66" s="105"/>
      <c r="XBC66" s="118"/>
      <c r="XBD66" s="96"/>
      <c r="XBE66" s="86"/>
      <c r="XBF66" s="96"/>
      <c r="XBG66" s="96"/>
      <c r="XBH66" s="96"/>
      <c r="XBI66" s="96"/>
      <c r="XBJ66" s="96"/>
      <c r="XBK66" s="96"/>
      <c r="XBL66" s="96"/>
      <c r="XBM66" s="96"/>
      <c r="XBN66" s="96"/>
      <c r="XBO66" s="96"/>
      <c r="XBP66" s="96"/>
      <c r="XBQ66" s="96"/>
      <c r="XBR66" s="96"/>
      <c r="XBS66" s="96"/>
      <c r="XBT66" s="96"/>
      <c r="XBU66" s="96"/>
      <c r="XBV66" s="96"/>
      <c r="XBW66" s="96"/>
      <c r="XBX66" s="96"/>
      <c r="XBY66" s="96"/>
      <c r="XBZ66" s="96"/>
      <c r="XCA66" s="83"/>
      <c r="XCB66" s="97"/>
      <c r="XCC66" s="90"/>
      <c r="XCD66" s="91"/>
      <c r="XCE66" s="103"/>
      <c r="XCF66" s="104"/>
      <c r="XCG66" s="105"/>
      <c r="XCH66" s="118"/>
      <c r="XCI66" s="96"/>
      <c r="XCJ66" s="86"/>
      <c r="XCK66" s="96"/>
      <c r="XCL66" s="96"/>
      <c r="XCM66" s="96"/>
      <c r="XCN66" s="96"/>
      <c r="XCO66" s="96"/>
      <c r="XCP66" s="96"/>
      <c r="XCQ66" s="96"/>
      <c r="XCR66" s="96"/>
      <c r="XCS66" s="96"/>
      <c r="XCT66" s="96"/>
      <c r="XCU66" s="96"/>
      <c r="XCV66" s="96"/>
      <c r="XCW66" s="96"/>
      <c r="XCX66" s="96"/>
      <c r="XCY66" s="96"/>
      <c r="XCZ66" s="96"/>
      <c r="XDA66" s="96"/>
      <c r="XDB66" s="96"/>
      <c r="XDC66" s="96"/>
      <c r="XDD66" s="96"/>
      <c r="XDE66" s="96"/>
      <c r="XDF66" s="83"/>
      <c r="XDG66" s="97"/>
      <c r="XDH66" s="90"/>
      <c r="XDI66" s="91"/>
      <c r="XDJ66" s="103"/>
      <c r="XDK66" s="104"/>
      <c r="XDL66" s="105"/>
      <c r="XDM66" s="118"/>
      <c r="XDN66" s="96"/>
      <c r="XDO66" s="86"/>
      <c r="XDP66" s="96"/>
      <c r="XDQ66" s="96"/>
      <c r="XDR66" s="96"/>
      <c r="XDS66" s="96"/>
      <c r="XDT66" s="96"/>
      <c r="XDU66" s="96"/>
      <c r="XDV66" s="96"/>
      <c r="XDW66" s="96"/>
      <c r="XDX66" s="96"/>
      <c r="XDY66" s="96"/>
      <c r="XDZ66" s="96"/>
      <c r="XEA66" s="96"/>
      <c r="XEB66" s="96"/>
      <c r="XEC66" s="96"/>
      <c r="XED66" s="96"/>
      <c r="XEE66" s="96"/>
      <c r="XEF66" s="96"/>
      <c r="XEG66" s="96"/>
      <c r="XEH66" s="96"/>
      <c r="XEI66" s="96"/>
      <c r="XEJ66" s="96"/>
      <c r="XEK66" s="83"/>
      <c r="XEL66" s="97"/>
      <c r="XEM66" s="90"/>
      <c r="XEN66" s="91"/>
      <c r="XEO66" s="103"/>
      <c r="XEP66" s="104"/>
      <c r="XEQ66" s="105"/>
      <c r="XER66" s="118"/>
      <c r="XES66" s="96"/>
      <c r="XET66" s="86"/>
      <c r="XEU66" s="96"/>
      <c r="XEV66" s="96"/>
      <c r="XEW66" s="96"/>
      <c r="XEX66" s="96"/>
      <c r="XEY66" s="96"/>
      <c r="XEZ66" s="96"/>
      <c r="XFA66" s="96"/>
      <c r="XFB66" s="96"/>
    </row>
    <row r="67" spans="1:16382" ht="15.6" x14ac:dyDescent="0.3">
      <c r="A67" s="128"/>
      <c r="B67" s="129"/>
      <c r="C67" s="130" t="s">
        <v>173</v>
      </c>
      <c r="D67" s="131" t="s">
        <v>121</v>
      </c>
      <c r="E67" s="79" t="s">
        <v>88</v>
      </c>
      <c r="F67" s="80"/>
      <c r="G67" s="81"/>
      <c r="H67" s="86"/>
      <c r="I67" s="81"/>
      <c r="J67" s="81"/>
      <c r="K67" s="81"/>
      <c r="L67" s="81"/>
      <c r="M67" s="81"/>
      <c r="N67" s="81"/>
      <c r="O67" s="81"/>
      <c r="P67" s="81"/>
      <c r="Q67" s="81"/>
      <c r="R67" s="81"/>
      <c r="S67" s="81"/>
      <c r="T67" s="82"/>
      <c r="U67" s="82"/>
      <c r="V67" s="81"/>
      <c r="W67" s="81"/>
      <c r="X67" s="81"/>
      <c r="Y67" s="81"/>
      <c r="Z67" s="81"/>
      <c r="AA67" s="81"/>
      <c r="AB67" s="83"/>
      <c r="AC67" s="84"/>
      <c r="AD67" s="85" t="s">
        <v>162</v>
      </c>
    </row>
    <row r="68" spans="1:16382" ht="16.2" thickBot="1" x14ac:dyDescent="0.35">
      <c r="A68" s="128"/>
      <c r="B68" s="129"/>
      <c r="C68" s="130"/>
      <c r="D68" s="131" t="s">
        <v>121</v>
      </c>
      <c r="E68" s="79" t="s">
        <v>85</v>
      </c>
      <c r="F68" s="80"/>
      <c r="G68" s="81"/>
      <c r="H68" s="86"/>
      <c r="I68" s="81"/>
      <c r="J68" s="81"/>
      <c r="K68" s="81"/>
      <c r="L68" s="81"/>
      <c r="M68" s="81"/>
      <c r="N68" s="81"/>
      <c r="O68" s="81"/>
      <c r="P68" s="81"/>
      <c r="Q68" s="81"/>
      <c r="R68" s="81"/>
      <c r="S68" s="81"/>
      <c r="T68" s="82"/>
      <c r="U68" s="82"/>
      <c r="V68" s="81"/>
      <c r="W68" s="81"/>
      <c r="X68" s="81"/>
      <c r="Y68" s="81"/>
      <c r="Z68" s="81"/>
      <c r="AA68" s="81"/>
      <c r="AB68" s="83"/>
      <c r="AC68" s="84"/>
      <c r="AD68" s="85"/>
    </row>
    <row r="69" spans="1:16382" ht="17.25" customHeight="1" thickBot="1" x14ac:dyDescent="0.35">
      <c r="A69" s="89" t="s">
        <v>174</v>
      </c>
      <c r="B69" s="67"/>
      <c r="C69" s="68"/>
      <c r="D69" s="69"/>
      <c r="E69" s="68" t="s">
        <v>175</v>
      </c>
      <c r="F69" s="71"/>
      <c r="G69" s="72"/>
      <c r="H69" s="134"/>
      <c r="I69" s="72"/>
      <c r="J69" s="73"/>
      <c r="K69" s="72"/>
      <c r="L69" s="73"/>
      <c r="M69" s="72"/>
      <c r="N69" s="73"/>
      <c r="O69" s="72"/>
      <c r="P69" s="73"/>
      <c r="Q69" s="72"/>
      <c r="R69" s="73"/>
      <c r="S69" s="72"/>
      <c r="T69" s="73"/>
      <c r="U69" s="72"/>
      <c r="V69" s="73"/>
      <c r="W69" s="72"/>
      <c r="X69" s="73"/>
      <c r="Y69" s="72"/>
      <c r="Z69" s="73"/>
      <c r="AA69" s="72"/>
      <c r="AB69" s="73"/>
      <c r="AC69" s="74"/>
      <c r="AD69" s="75"/>
    </row>
    <row r="70" spans="1:16382" ht="15.6" x14ac:dyDescent="0.3">
      <c r="A70" s="90" t="s">
        <v>137</v>
      </c>
      <c r="B70" s="91" t="s">
        <v>176</v>
      </c>
      <c r="C70" s="103"/>
      <c r="D70" s="104"/>
      <c r="E70" s="105" t="s">
        <v>19</v>
      </c>
      <c r="F70" s="135"/>
      <c r="G70" s="82"/>
      <c r="H70" s="86"/>
      <c r="I70" s="82"/>
      <c r="J70" s="82"/>
      <c r="K70" s="82"/>
      <c r="L70" s="82"/>
      <c r="M70" s="82"/>
      <c r="N70" s="82"/>
      <c r="O70" s="82"/>
      <c r="P70" s="82"/>
      <c r="Q70" s="82"/>
      <c r="R70" s="82"/>
      <c r="S70" s="82"/>
      <c r="T70" s="82"/>
      <c r="U70" s="82"/>
      <c r="V70" s="96"/>
      <c r="W70" s="96"/>
      <c r="X70" s="96"/>
      <c r="Y70" s="96"/>
      <c r="Z70" s="96"/>
      <c r="AA70" s="96"/>
      <c r="AB70" s="83"/>
      <c r="AC70" s="97"/>
      <c r="AD70" s="107"/>
      <c r="AE70" s="115"/>
      <c r="AF70" s="116"/>
      <c r="AG70" s="116"/>
      <c r="AH70" s="116"/>
      <c r="BI70" s="117"/>
      <c r="BJ70" s="115"/>
      <c r="BK70" s="116"/>
      <c r="BL70" s="116"/>
      <c r="BM70" s="116"/>
      <c r="CN70" s="117"/>
      <c r="CO70" s="115"/>
      <c r="CP70" s="116"/>
      <c r="CQ70" s="116"/>
      <c r="CR70" s="116"/>
      <c r="DS70" s="117"/>
      <c r="DT70" s="115"/>
      <c r="DU70" s="116"/>
      <c r="DV70" s="116"/>
      <c r="DW70" s="116"/>
      <c r="EX70" s="117"/>
      <c r="EY70" s="115"/>
      <c r="EZ70" s="116"/>
      <c r="FA70" s="116"/>
      <c r="FB70" s="116"/>
      <c r="GC70" s="117"/>
      <c r="GD70" s="115"/>
      <c r="GE70" s="116"/>
      <c r="GF70" s="116"/>
      <c r="GG70" s="116"/>
      <c r="HH70" s="117"/>
      <c r="HI70" s="115"/>
      <c r="HJ70" s="116"/>
      <c r="HK70" s="116"/>
      <c r="HL70" s="116"/>
      <c r="IM70" s="117"/>
      <c r="IN70" s="115"/>
      <c r="IO70" s="116"/>
      <c r="IP70" s="116"/>
      <c r="IQ70" s="116"/>
      <c r="JR70" s="117"/>
      <c r="JS70" s="115"/>
      <c r="JT70" s="116"/>
      <c r="JU70" s="116"/>
      <c r="JV70" s="116"/>
      <c r="KW70" s="117"/>
      <c r="KX70" s="115"/>
      <c r="KY70" s="116"/>
      <c r="KZ70" s="116"/>
      <c r="LA70" s="116"/>
      <c r="MB70" s="117"/>
      <c r="MC70" s="115"/>
      <c r="MD70" s="116"/>
      <c r="ME70" s="116"/>
      <c r="MF70" s="116"/>
      <c r="NG70" s="117"/>
      <c r="NH70" s="115"/>
      <c r="NI70" s="116"/>
      <c r="NJ70" s="116"/>
      <c r="NK70" s="116"/>
      <c r="OL70" s="117"/>
      <c r="OM70" s="115"/>
      <c r="ON70" s="116"/>
      <c r="OO70" s="116"/>
      <c r="OP70" s="116"/>
      <c r="PQ70" s="117"/>
      <c r="PR70" s="115"/>
      <c r="PS70" s="116"/>
      <c r="PT70" s="116"/>
      <c r="PU70" s="116"/>
      <c r="QV70" s="117"/>
      <c r="QW70" s="115"/>
      <c r="QX70" s="116"/>
      <c r="QY70" s="116"/>
      <c r="QZ70" s="116"/>
      <c r="SA70" s="117"/>
      <c r="SB70" s="115"/>
      <c r="SC70" s="116"/>
      <c r="SD70" s="116"/>
      <c r="SE70" s="116"/>
      <c r="TF70" s="117"/>
      <c r="TG70" s="115"/>
      <c r="TH70" s="116"/>
      <c r="TI70" s="116"/>
      <c r="TJ70" s="116"/>
      <c r="UK70" s="117"/>
      <c r="UL70" s="115"/>
      <c r="UM70" s="116"/>
      <c r="UN70" s="116"/>
      <c r="UO70" s="116"/>
      <c r="VP70" s="117"/>
      <c r="VQ70" s="115"/>
      <c r="VR70" s="116"/>
      <c r="VS70" s="116"/>
      <c r="VT70" s="116"/>
      <c r="WU70" s="117"/>
      <c r="WV70" s="115"/>
      <c r="WW70" s="116"/>
      <c r="WX70" s="116"/>
      <c r="WY70" s="116"/>
      <c r="XZ70" s="117"/>
      <c r="YA70" s="115"/>
      <c r="YB70" s="116"/>
      <c r="YC70" s="116"/>
      <c r="YD70" s="116"/>
      <c r="ZE70" s="117"/>
      <c r="ZF70" s="115"/>
      <c r="ZG70" s="116"/>
      <c r="ZH70" s="116"/>
      <c r="ZI70" s="116"/>
      <c r="AAJ70" s="117"/>
      <c r="AAK70" s="115"/>
      <c r="AAL70" s="116"/>
      <c r="AAM70" s="116"/>
      <c r="AAN70" s="116"/>
      <c r="ABO70" s="117"/>
      <c r="ABP70" s="115"/>
      <c r="ABQ70" s="116"/>
      <c r="ABR70" s="116"/>
      <c r="ABS70" s="116"/>
      <c r="ACT70" s="117"/>
      <c r="ACU70" s="115"/>
      <c r="ACV70" s="116"/>
      <c r="ACW70" s="116"/>
      <c r="ACX70" s="116"/>
      <c r="ADY70" s="117"/>
      <c r="ADZ70" s="115"/>
      <c r="AEA70" s="116"/>
      <c r="AEB70" s="116"/>
      <c r="AEC70" s="116"/>
      <c r="AFD70" s="117"/>
      <c r="AFE70" s="115"/>
      <c r="AFF70" s="116"/>
      <c r="AFG70" s="116"/>
      <c r="AFH70" s="116"/>
      <c r="AGI70" s="117"/>
      <c r="AGJ70" s="115"/>
      <c r="AGK70" s="116"/>
      <c r="AGL70" s="116"/>
      <c r="AGM70" s="116"/>
      <c r="AHN70" s="117"/>
      <c r="AHO70" s="115"/>
      <c r="AHP70" s="116"/>
      <c r="AHQ70" s="116"/>
      <c r="AHR70" s="116"/>
      <c r="AIS70" s="117"/>
      <c r="AIT70" s="115"/>
      <c r="AIU70" s="116"/>
      <c r="AIV70" s="116"/>
      <c r="AIW70" s="116"/>
      <c r="AJX70" s="117"/>
      <c r="AJY70" s="115"/>
      <c r="AJZ70" s="116"/>
      <c r="AKA70" s="116"/>
      <c r="AKB70" s="116"/>
      <c r="ALC70" s="117"/>
      <c r="ALD70" s="115"/>
      <c r="ALE70" s="116"/>
      <c r="ALF70" s="116"/>
      <c r="ALG70" s="116"/>
      <c r="AMH70" s="117"/>
      <c r="AMI70" s="115"/>
      <c r="AMJ70" s="116"/>
      <c r="AMK70" s="116"/>
      <c r="AML70" s="116"/>
      <c r="ANM70" s="117"/>
      <c r="ANN70" s="115"/>
      <c r="ANO70" s="116"/>
      <c r="ANP70" s="116"/>
      <c r="ANQ70" s="116"/>
      <c r="AOR70" s="117"/>
      <c r="AOS70" s="115"/>
      <c r="AOT70" s="116"/>
      <c r="AOU70" s="116"/>
      <c r="AOV70" s="116"/>
      <c r="APW70" s="117"/>
      <c r="APX70" s="115"/>
      <c r="APY70" s="116"/>
      <c r="APZ70" s="116"/>
      <c r="AQA70" s="116"/>
      <c r="ARB70" s="117"/>
      <c r="ARC70" s="115"/>
      <c r="ARD70" s="116"/>
      <c r="ARE70" s="116"/>
      <c r="ARF70" s="116"/>
      <c r="ASG70" s="117"/>
      <c r="ASH70" s="115"/>
      <c r="ASI70" s="116"/>
      <c r="ASJ70" s="116"/>
      <c r="ASK70" s="116"/>
      <c r="ATL70" s="117"/>
      <c r="ATM70" s="115"/>
      <c r="ATN70" s="116"/>
      <c r="ATO70" s="116"/>
      <c r="ATP70" s="116"/>
      <c r="AUQ70" s="117"/>
      <c r="AUR70" s="115"/>
      <c r="AUS70" s="116"/>
      <c r="AUT70" s="116"/>
      <c r="AUU70" s="116"/>
      <c r="AVV70" s="117"/>
      <c r="AVW70" s="115"/>
      <c r="AVX70" s="116"/>
      <c r="AVY70" s="116"/>
      <c r="AVZ70" s="116"/>
      <c r="AXA70" s="117"/>
      <c r="AXB70" s="115"/>
      <c r="AXC70" s="116"/>
      <c r="AXD70" s="116"/>
      <c r="AXE70" s="116"/>
      <c r="AYF70" s="117"/>
      <c r="AYG70" s="115"/>
      <c r="AYH70" s="116"/>
      <c r="AYI70" s="116"/>
      <c r="AYJ70" s="116"/>
      <c r="AZK70" s="117"/>
      <c r="AZL70" s="115"/>
      <c r="AZM70" s="116"/>
      <c r="AZN70" s="116"/>
      <c r="AZO70" s="116"/>
      <c r="BAP70" s="117"/>
      <c r="BAQ70" s="115"/>
      <c r="BAR70" s="116"/>
      <c r="BAS70" s="116"/>
      <c r="BAT70" s="116"/>
      <c r="BBU70" s="117"/>
      <c r="BBV70" s="115"/>
      <c r="BBW70" s="116"/>
      <c r="BBX70" s="116"/>
      <c r="BBY70" s="116"/>
      <c r="BCZ70" s="117"/>
      <c r="BDA70" s="115"/>
      <c r="BDB70" s="116"/>
      <c r="BDC70" s="116"/>
      <c r="BDD70" s="116"/>
      <c r="BEE70" s="117"/>
      <c r="BEF70" s="115"/>
      <c r="BEG70" s="116"/>
      <c r="BEH70" s="116"/>
      <c r="BEI70" s="116"/>
      <c r="BFJ70" s="117"/>
      <c r="BFK70" s="115"/>
      <c r="BFL70" s="116"/>
      <c r="BFM70" s="116"/>
      <c r="BFN70" s="116"/>
      <c r="BGO70" s="117"/>
      <c r="BGP70" s="115"/>
      <c r="BGQ70" s="116"/>
      <c r="BGR70" s="116"/>
      <c r="BGS70" s="116"/>
      <c r="BHA70" s="118"/>
      <c r="BHB70" s="96"/>
      <c r="BHC70" s="96"/>
      <c r="BHD70" s="96"/>
      <c r="BHE70" s="96"/>
      <c r="BHF70" s="96"/>
      <c r="BHG70" s="96"/>
      <c r="BHH70" s="96"/>
      <c r="BHI70" s="96"/>
      <c r="BHJ70" s="96"/>
      <c r="BHK70" s="96"/>
      <c r="BHL70" s="96"/>
      <c r="BHM70" s="96"/>
      <c r="BHN70" s="96"/>
      <c r="BHO70" s="96"/>
      <c r="BHP70" s="96"/>
      <c r="BHQ70" s="96"/>
      <c r="BHR70" s="83"/>
      <c r="BHS70" s="97"/>
      <c r="BHT70" s="90"/>
      <c r="BHU70" s="91"/>
      <c r="BHV70" s="103"/>
      <c r="BHW70" s="104"/>
      <c r="BHX70" s="105"/>
      <c r="BHY70" s="118"/>
      <c r="BHZ70" s="96"/>
      <c r="BIA70" s="86"/>
      <c r="BIB70" s="96"/>
      <c r="BIC70" s="96"/>
      <c r="BID70" s="96"/>
      <c r="BIE70" s="96"/>
      <c r="BIF70" s="96"/>
      <c r="BIG70" s="96"/>
      <c r="BIH70" s="96"/>
      <c r="BII70" s="96"/>
      <c r="BIJ70" s="96"/>
      <c r="BIK70" s="96"/>
      <c r="BIL70" s="96"/>
      <c r="BIM70" s="96"/>
      <c r="BIN70" s="96"/>
      <c r="BIO70" s="96"/>
      <c r="BIP70" s="96"/>
      <c r="BIQ70" s="96"/>
      <c r="BIR70" s="96"/>
      <c r="BIS70" s="96"/>
      <c r="BIT70" s="96"/>
      <c r="BIU70" s="96"/>
      <c r="BIV70" s="96"/>
      <c r="BIW70" s="83"/>
      <c r="BIX70" s="97"/>
      <c r="BIY70" s="90"/>
      <c r="BIZ70" s="91"/>
      <c r="BJA70" s="103"/>
      <c r="BJB70" s="104"/>
      <c r="BJC70" s="105"/>
      <c r="BJD70" s="118"/>
      <c r="BJE70" s="96"/>
      <c r="BJF70" s="86"/>
      <c r="BJG70" s="96"/>
      <c r="BJH70" s="96"/>
      <c r="BJI70" s="96"/>
      <c r="BJJ70" s="96"/>
      <c r="BJK70" s="96"/>
      <c r="BJL70" s="96"/>
      <c r="BJM70" s="96"/>
      <c r="BJN70" s="96"/>
      <c r="BJO70" s="96"/>
      <c r="BJP70" s="96"/>
      <c r="BJQ70" s="96"/>
      <c r="BJR70" s="96"/>
      <c r="BJS70" s="96"/>
      <c r="BJT70" s="96"/>
      <c r="BJU70" s="96"/>
      <c r="BJV70" s="96"/>
      <c r="BJW70" s="96"/>
      <c r="BJX70" s="96"/>
      <c r="BJY70" s="96"/>
      <c r="BJZ70" s="96"/>
      <c r="BKA70" s="96"/>
      <c r="BKB70" s="83"/>
      <c r="BKC70" s="97"/>
      <c r="BKD70" s="90"/>
      <c r="BKE70" s="91"/>
      <c r="BKF70" s="103"/>
      <c r="BKG70" s="104"/>
      <c r="BKH70" s="105"/>
      <c r="BKI70" s="118"/>
      <c r="BKJ70" s="96"/>
      <c r="BKK70" s="86"/>
      <c r="BKL70" s="96"/>
      <c r="BKM70" s="96"/>
      <c r="BKN70" s="96"/>
      <c r="BKO70" s="96"/>
      <c r="BKP70" s="96"/>
      <c r="BKQ70" s="96"/>
      <c r="BKR70" s="96"/>
      <c r="BKS70" s="96"/>
      <c r="BKT70" s="96"/>
      <c r="BKU70" s="96"/>
      <c r="BKV70" s="96"/>
      <c r="BKW70" s="96"/>
      <c r="BKX70" s="96"/>
      <c r="BKY70" s="96"/>
      <c r="BKZ70" s="96"/>
      <c r="BLA70" s="96"/>
      <c r="BLB70" s="96"/>
      <c r="BLC70" s="96"/>
      <c r="BLD70" s="96"/>
      <c r="BLE70" s="96"/>
      <c r="BLF70" s="96"/>
      <c r="BLG70" s="83"/>
      <c r="BLH70" s="97"/>
      <c r="BLI70" s="90"/>
      <c r="BLJ70" s="91"/>
      <c r="BLK70" s="103"/>
      <c r="BLL70" s="104"/>
      <c r="BLM70" s="105"/>
      <c r="BLN70" s="118"/>
      <c r="BLO70" s="96"/>
      <c r="BLP70" s="86"/>
      <c r="BLQ70" s="96"/>
      <c r="BLR70" s="96"/>
      <c r="BLS70" s="96"/>
      <c r="BLT70" s="96"/>
      <c r="BLU70" s="96"/>
      <c r="BLV70" s="96"/>
      <c r="BLW70" s="96"/>
      <c r="BLX70" s="96"/>
      <c r="BLY70" s="96"/>
      <c r="BLZ70" s="96"/>
      <c r="BMA70" s="96"/>
      <c r="BMB70" s="96"/>
      <c r="BMC70" s="96"/>
      <c r="BMD70" s="96"/>
      <c r="BME70" s="96"/>
      <c r="BMF70" s="96"/>
      <c r="BMG70" s="96"/>
      <c r="BMH70" s="96"/>
      <c r="BMI70" s="96"/>
      <c r="BMJ70" s="96"/>
      <c r="BMK70" s="96"/>
      <c r="BML70" s="83"/>
      <c r="BMM70" s="97"/>
      <c r="BMN70" s="90"/>
      <c r="BMO70" s="91"/>
      <c r="BMP70" s="103"/>
      <c r="BMQ70" s="104"/>
      <c r="BMR70" s="105"/>
      <c r="BMS70" s="118"/>
      <c r="BMT70" s="96"/>
      <c r="BMU70" s="86"/>
      <c r="BMV70" s="96"/>
      <c r="BMW70" s="96"/>
      <c r="BMX70" s="96"/>
      <c r="BMY70" s="96"/>
      <c r="BMZ70" s="96"/>
      <c r="BNA70" s="96"/>
      <c r="BNB70" s="96"/>
      <c r="BNC70" s="96"/>
      <c r="BND70" s="96"/>
      <c r="BNE70" s="96"/>
      <c r="BNF70" s="96"/>
      <c r="BNG70" s="96"/>
      <c r="BNH70" s="96"/>
      <c r="BNI70" s="96"/>
      <c r="BNJ70" s="96"/>
      <c r="BNK70" s="96"/>
      <c r="BNL70" s="96"/>
      <c r="BNM70" s="96"/>
      <c r="BNN70" s="96"/>
      <c r="BNO70" s="96"/>
      <c r="BNP70" s="96"/>
      <c r="BNQ70" s="83"/>
      <c r="BNR70" s="97"/>
      <c r="BNS70" s="90"/>
      <c r="BNT70" s="91"/>
      <c r="BNU70" s="103"/>
      <c r="BNV70" s="104"/>
      <c r="BNW70" s="105"/>
      <c r="BNX70" s="118"/>
      <c r="BNY70" s="96"/>
      <c r="BNZ70" s="86"/>
      <c r="BOA70" s="96"/>
      <c r="BOB70" s="96"/>
      <c r="BOC70" s="96"/>
      <c r="BOD70" s="96"/>
      <c r="BOE70" s="96"/>
      <c r="BOF70" s="96"/>
      <c r="BOG70" s="96"/>
      <c r="BOH70" s="96"/>
      <c r="BOI70" s="96"/>
      <c r="BOJ70" s="96"/>
      <c r="BOK70" s="96"/>
      <c r="BOL70" s="96"/>
      <c r="BOM70" s="96"/>
      <c r="BON70" s="96"/>
      <c r="BOO70" s="96"/>
      <c r="BOP70" s="96"/>
      <c r="BOQ70" s="96"/>
      <c r="BOR70" s="96"/>
      <c r="BOS70" s="96"/>
      <c r="BOT70" s="96"/>
      <c r="BOU70" s="96"/>
      <c r="BOV70" s="83"/>
      <c r="BOW70" s="97"/>
      <c r="BOX70" s="90"/>
      <c r="BOY70" s="91"/>
      <c r="BOZ70" s="103"/>
      <c r="BPA70" s="104"/>
      <c r="BPB70" s="105"/>
      <c r="BPC70" s="118"/>
      <c r="BPD70" s="96"/>
      <c r="BPE70" s="86"/>
      <c r="BPF70" s="96"/>
      <c r="BPG70" s="96"/>
      <c r="BPH70" s="96"/>
      <c r="BPI70" s="96"/>
      <c r="BPJ70" s="96"/>
      <c r="BPK70" s="96"/>
      <c r="BPL70" s="96"/>
      <c r="BPM70" s="96"/>
      <c r="BPN70" s="96"/>
      <c r="BPO70" s="96"/>
      <c r="BPP70" s="96"/>
      <c r="BPQ70" s="96"/>
      <c r="BPR70" s="96"/>
      <c r="BPS70" s="96"/>
      <c r="BPT70" s="96"/>
      <c r="BPU70" s="96"/>
      <c r="BPV70" s="96"/>
      <c r="BPW70" s="96"/>
      <c r="BPX70" s="96"/>
      <c r="BPY70" s="96"/>
      <c r="BPZ70" s="96"/>
      <c r="BQA70" s="83"/>
      <c r="BQB70" s="97"/>
      <c r="BQC70" s="90"/>
      <c r="BQD70" s="91"/>
      <c r="BQE70" s="103"/>
      <c r="BQF70" s="104"/>
      <c r="BQG70" s="105"/>
      <c r="BQH70" s="118"/>
      <c r="BQI70" s="96"/>
      <c r="BQJ70" s="86"/>
      <c r="BQK70" s="96"/>
      <c r="BQL70" s="96"/>
      <c r="BQM70" s="96"/>
      <c r="BQN70" s="96"/>
      <c r="BQO70" s="96"/>
      <c r="BQP70" s="96"/>
      <c r="BQQ70" s="96"/>
      <c r="BQR70" s="96"/>
      <c r="BQS70" s="96"/>
      <c r="BQT70" s="96"/>
      <c r="BQU70" s="96"/>
      <c r="BQV70" s="96"/>
      <c r="BQW70" s="96"/>
      <c r="BQX70" s="96"/>
      <c r="BQY70" s="96"/>
      <c r="BQZ70" s="96"/>
      <c r="BRA70" s="96"/>
      <c r="BRB70" s="96"/>
      <c r="BRC70" s="96"/>
      <c r="BRD70" s="96"/>
      <c r="BRE70" s="96"/>
      <c r="BRF70" s="83"/>
      <c r="BRG70" s="97"/>
      <c r="BRH70" s="90"/>
      <c r="BRI70" s="91"/>
      <c r="BRJ70" s="103"/>
      <c r="BRK70" s="104"/>
      <c r="BRL70" s="105"/>
      <c r="BRM70" s="118"/>
      <c r="BRN70" s="96"/>
      <c r="BRO70" s="86"/>
      <c r="BRP70" s="96"/>
      <c r="BRQ70" s="96"/>
      <c r="BRR70" s="96"/>
      <c r="BRS70" s="96"/>
      <c r="BRT70" s="96"/>
      <c r="BRU70" s="96"/>
      <c r="BRV70" s="96"/>
      <c r="BRW70" s="96"/>
      <c r="BRX70" s="96"/>
      <c r="BRY70" s="96"/>
      <c r="BRZ70" s="96"/>
      <c r="BSA70" s="96"/>
      <c r="BSB70" s="96"/>
      <c r="BSC70" s="96"/>
      <c r="BSD70" s="96"/>
      <c r="BSE70" s="96"/>
      <c r="BSF70" s="96"/>
      <c r="BSG70" s="96"/>
      <c r="BSH70" s="96"/>
      <c r="BSI70" s="96"/>
      <c r="BSJ70" s="96"/>
      <c r="BSK70" s="83"/>
      <c r="BSL70" s="97"/>
      <c r="BSM70" s="90"/>
      <c r="BSN70" s="91"/>
      <c r="BSO70" s="103"/>
      <c r="BSP70" s="104"/>
      <c r="BSQ70" s="105"/>
      <c r="BSR70" s="118"/>
      <c r="BSS70" s="96"/>
      <c r="BST70" s="86"/>
      <c r="BSU70" s="96"/>
      <c r="BSV70" s="96"/>
      <c r="BSW70" s="96"/>
      <c r="BSX70" s="96"/>
      <c r="BSY70" s="96"/>
      <c r="BSZ70" s="96"/>
      <c r="BTA70" s="96"/>
      <c r="BTB70" s="96"/>
      <c r="BTC70" s="96"/>
      <c r="BTD70" s="96"/>
      <c r="BTE70" s="96"/>
      <c r="BTF70" s="96"/>
      <c r="BTG70" s="96"/>
      <c r="BTH70" s="96"/>
      <c r="BTI70" s="96"/>
      <c r="BTJ70" s="96"/>
      <c r="BTK70" s="96"/>
      <c r="BTL70" s="96"/>
      <c r="BTM70" s="96"/>
      <c r="BTN70" s="96"/>
      <c r="BTO70" s="96"/>
      <c r="BTP70" s="83"/>
      <c r="BTQ70" s="97"/>
      <c r="BTR70" s="90"/>
      <c r="BTS70" s="91"/>
      <c r="BTT70" s="103"/>
      <c r="BTU70" s="104"/>
      <c r="BTV70" s="105"/>
      <c r="BTW70" s="118"/>
      <c r="BTX70" s="96"/>
      <c r="BTY70" s="86"/>
      <c r="BTZ70" s="96"/>
      <c r="BUA70" s="96"/>
      <c r="BUB70" s="96"/>
      <c r="BUC70" s="96"/>
      <c r="BUD70" s="96"/>
      <c r="BUE70" s="96"/>
      <c r="BUF70" s="96"/>
      <c r="BUG70" s="96"/>
      <c r="BUH70" s="96"/>
      <c r="BUI70" s="96"/>
      <c r="BUJ70" s="96"/>
      <c r="BUK70" s="96"/>
      <c r="BUL70" s="96"/>
      <c r="BUM70" s="96"/>
      <c r="BUN70" s="96"/>
      <c r="BUO70" s="96"/>
      <c r="BUP70" s="96"/>
      <c r="BUQ70" s="96"/>
      <c r="BUR70" s="96"/>
      <c r="BUS70" s="96"/>
      <c r="BUT70" s="96"/>
      <c r="BUU70" s="83"/>
      <c r="BUV70" s="97"/>
      <c r="BUW70" s="90"/>
      <c r="BUX70" s="91"/>
      <c r="BUY70" s="103"/>
      <c r="BUZ70" s="104"/>
      <c r="BVA70" s="105"/>
      <c r="BVB70" s="118"/>
      <c r="BVC70" s="96"/>
      <c r="BVD70" s="86"/>
      <c r="BVE70" s="96"/>
      <c r="BVF70" s="96"/>
      <c r="BVG70" s="96"/>
      <c r="BVH70" s="96"/>
      <c r="BVI70" s="96"/>
      <c r="BVJ70" s="96"/>
      <c r="BVK70" s="96"/>
      <c r="BVL70" s="96"/>
      <c r="BVM70" s="96"/>
      <c r="BVN70" s="96"/>
      <c r="BVO70" s="96"/>
      <c r="BVP70" s="96"/>
      <c r="BVQ70" s="96"/>
      <c r="BVR70" s="96"/>
      <c r="BVS70" s="96"/>
      <c r="BVT70" s="96"/>
      <c r="BVU70" s="96"/>
      <c r="BVV70" s="96"/>
      <c r="BVW70" s="96"/>
      <c r="BVX70" s="96"/>
      <c r="BVY70" s="96"/>
      <c r="BVZ70" s="83"/>
      <c r="BWA70" s="97"/>
      <c r="BWB70" s="90"/>
      <c r="BWC70" s="91"/>
      <c r="BWD70" s="103"/>
      <c r="BWE70" s="104"/>
      <c r="BWF70" s="105"/>
      <c r="BWG70" s="118"/>
      <c r="BWH70" s="96"/>
      <c r="BWI70" s="86"/>
      <c r="BWJ70" s="96"/>
      <c r="BWK70" s="96"/>
      <c r="BWL70" s="96"/>
      <c r="BWM70" s="96"/>
      <c r="BWN70" s="96"/>
      <c r="BWO70" s="96"/>
      <c r="BWP70" s="96"/>
      <c r="BWQ70" s="96"/>
      <c r="BWR70" s="96"/>
      <c r="BWS70" s="96"/>
      <c r="BWT70" s="96"/>
      <c r="BWU70" s="96"/>
      <c r="BWV70" s="96"/>
      <c r="BWW70" s="96"/>
      <c r="BWX70" s="96"/>
      <c r="BWY70" s="96"/>
      <c r="BWZ70" s="96"/>
      <c r="BXA70" s="96"/>
      <c r="BXB70" s="96"/>
      <c r="BXC70" s="96"/>
      <c r="BXD70" s="96"/>
      <c r="BXE70" s="83"/>
      <c r="BXF70" s="97"/>
      <c r="BXG70" s="90"/>
      <c r="BXH70" s="91"/>
      <c r="BXI70" s="103"/>
      <c r="BXJ70" s="104"/>
      <c r="BXK70" s="105"/>
      <c r="BXL70" s="118"/>
      <c r="BXM70" s="96"/>
      <c r="BXN70" s="86"/>
      <c r="BXO70" s="96"/>
      <c r="BXP70" s="96"/>
      <c r="BXQ70" s="96"/>
      <c r="BXR70" s="96"/>
      <c r="BXS70" s="96"/>
      <c r="BXT70" s="96"/>
      <c r="BXU70" s="96"/>
      <c r="BXV70" s="96"/>
      <c r="BXW70" s="96"/>
      <c r="BXX70" s="96"/>
      <c r="BXY70" s="96"/>
      <c r="BXZ70" s="96"/>
      <c r="BYA70" s="96"/>
      <c r="BYB70" s="96"/>
      <c r="BYC70" s="96"/>
      <c r="BYD70" s="96"/>
      <c r="BYE70" s="96"/>
      <c r="BYF70" s="96"/>
      <c r="BYG70" s="96"/>
      <c r="BYH70" s="96"/>
      <c r="BYI70" s="96"/>
      <c r="BYJ70" s="83"/>
      <c r="BYK70" s="97"/>
      <c r="BYL70" s="90"/>
      <c r="BYM70" s="91"/>
      <c r="BYN70" s="103"/>
      <c r="BYO70" s="104"/>
      <c r="BYP70" s="105"/>
      <c r="BYQ70" s="118"/>
      <c r="BYR70" s="96"/>
      <c r="BYS70" s="86"/>
      <c r="BYT70" s="96"/>
      <c r="BYU70" s="96"/>
      <c r="BYV70" s="96"/>
      <c r="BYW70" s="96"/>
      <c r="BYX70" s="96"/>
      <c r="BYY70" s="96"/>
      <c r="BYZ70" s="96"/>
      <c r="BZA70" s="96"/>
      <c r="BZB70" s="96"/>
      <c r="BZC70" s="96"/>
      <c r="BZD70" s="96"/>
      <c r="BZE70" s="96"/>
      <c r="BZF70" s="96"/>
      <c r="BZG70" s="96"/>
      <c r="BZH70" s="96"/>
      <c r="BZI70" s="96"/>
      <c r="BZJ70" s="96"/>
      <c r="BZK70" s="96"/>
      <c r="BZL70" s="96"/>
      <c r="BZM70" s="96"/>
      <c r="BZN70" s="96"/>
      <c r="BZO70" s="83"/>
      <c r="BZP70" s="97"/>
      <c r="BZQ70" s="90"/>
      <c r="BZR70" s="91"/>
      <c r="BZS70" s="103"/>
      <c r="BZT70" s="104"/>
      <c r="BZU70" s="105"/>
      <c r="BZV70" s="118"/>
      <c r="BZW70" s="96"/>
      <c r="BZX70" s="86"/>
      <c r="BZY70" s="96"/>
      <c r="BZZ70" s="96"/>
      <c r="CAA70" s="96"/>
      <c r="CAB70" s="96"/>
      <c r="CAC70" s="96"/>
      <c r="CAD70" s="96"/>
      <c r="CAE70" s="96"/>
      <c r="CAF70" s="96"/>
      <c r="CAG70" s="96"/>
      <c r="CAH70" s="96"/>
      <c r="CAI70" s="96"/>
      <c r="CAJ70" s="96"/>
      <c r="CAK70" s="96"/>
      <c r="CAL70" s="96"/>
      <c r="CAM70" s="96"/>
      <c r="CAN70" s="96"/>
      <c r="CAO70" s="96"/>
      <c r="CAP70" s="96"/>
      <c r="CAQ70" s="96"/>
      <c r="CAR70" s="96"/>
      <c r="CAS70" s="96"/>
      <c r="CAT70" s="83"/>
      <c r="CAU70" s="97"/>
      <c r="CAV70" s="90"/>
      <c r="CAW70" s="91"/>
      <c r="CAX70" s="103"/>
      <c r="CAY70" s="104"/>
      <c r="CAZ70" s="105"/>
      <c r="CBA70" s="118"/>
      <c r="CBB70" s="96"/>
      <c r="CBC70" s="86"/>
      <c r="CBD70" s="96"/>
      <c r="CBE70" s="96"/>
      <c r="CBF70" s="96"/>
      <c r="CBG70" s="96"/>
      <c r="CBH70" s="96"/>
      <c r="CBI70" s="96"/>
      <c r="CBJ70" s="96"/>
      <c r="CBK70" s="96"/>
      <c r="CBL70" s="96"/>
      <c r="CBM70" s="96"/>
      <c r="CBN70" s="96"/>
      <c r="CBO70" s="96"/>
      <c r="CBP70" s="96"/>
      <c r="CBQ70" s="96"/>
      <c r="CBR70" s="96"/>
      <c r="CBS70" s="96"/>
      <c r="CBT70" s="96"/>
      <c r="CBU70" s="96"/>
      <c r="CBV70" s="96"/>
      <c r="CBW70" s="96"/>
      <c r="CBX70" s="96"/>
      <c r="CBY70" s="83"/>
      <c r="CBZ70" s="97"/>
      <c r="CCA70" s="90"/>
      <c r="CCB70" s="91"/>
      <c r="CCC70" s="103"/>
      <c r="CCD70" s="104"/>
      <c r="CCE70" s="105"/>
      <c r="CCF70" s="118"/>
      <c r="CCG70" s="96"/>
      <c r="CCH70" s="86"/>
      <c r="CCI70" s="96"/>
      <c r="CCJ70" s="96"/>
      <c r="CCK70" s="96"/>
      <c r="CCL70" s="96"/>
      <c r="CCM70" s="96"/>
      <c r="CCN70" s="96"/>
      <c r="CCO70" s="96"/>
      <c r="CCP70" s="96"/>
      <c r="CCQ70" s="96"/>
      <c r="CCR70" s="96"/>
      <c r="CCS70" s="96"/>
      <c r="CCT70" s="96"/>
      <c r="CCU70" s="96"/>
      <c r="CCV70" s="96"/>
      <c r="CCW70" s="96"/>
      <c r="CCX70" s="96"/>
      <c r="CCY70" s="96"/>
      <c r="CCZ70" s="96"/>
      <c r="CDA70" s="96"/>
      <c r="CDB70" s="96"/>
      <c r="CDC70" s="96"/>
      <c r="CDD70" s="83"/>
      <c r="CDE70" s="97"/>
      <c r="CDF70" s="90"/>
      <c r="CDG70" s="91"/>
      <c r="CDH70" s="103"/>
      <c r="CDI70" s="104"/>
      <c r="CDJ70" s="105"/>
      <c r="CDK70" s="118"/>
      <c r="CDL70" s="96"/>
      <c r="CDM70" s="86"/>
      <c r="CDN70" s="96"/>
      <c r="CDO70" s="96"/>
      <c r="CDP70" s="96"/>
      <c r="CDQ70" s="96"/>
      <c r="CDR70" s="96"/>
      <c r="CDS70" s="96"/>
      <c r="CDT70" s="96"/>
      <c r="CDU70" s="96"/>
      <c r="CDV70" s="96"/>
      <c r="CDW70" s="96"/>
      <c r="CDX70" s="96"/>
      <c r="CDY70" s="96"/>
      <c r="CDZ70" s="96"/>
      <c r="CEA70" s="96"/>
      <c r="CEB70" s="96"/>
      <c r="CEC70" s="96"/>
      <c r="CED70" s="96"/>
      <c r="CEE70" s="96"/>
      <c r="CEF70" s="96"/>
      <c r="CEG70" s="96"/>
      <c r="CEH70" s="96"/>
      <c r="CEI70" s="83"/>
      <c r="CEJ70" s="97"/>
      <c r="CEK70" s="90"/>
      <c r="CEL70" s="91"/>
      <c r="CEM70" s="103"/>
      <c r="CEN70" s="104"/>
      <c r="CEO70" s="105"/>
      <c r="CEP70" s="118"/>
      <c r="CEQ70" s="96"/>
      <c r="CER70" s="86"/>
      <c r="CES70" s="96"/>
      <c r="CET70" s="96"/>
      <c r="CEU70" s="96"/>
      <c r="CEV70" s="96"/>
      <c r="CEW70" s="96"/>
      <c r="CEX70" s="96"/>
      <c r="CEY70" s="96"/>
      <c r="CEZ70" s="96"/>
      <c r="CFA70" s="96"/>
      <c r="CFB70" s="96"/>
      <c r="CFC70" s="96"/>
      <c r="CFD70" s="96"/>
      <c r="CFE70" s="96"/>
      <c r="CFF70" s="96"/>
      <c r="CFG70" s="96"/>
      <c r="CFH70" s="96"/>
      <c r="CFI70" s="96"/>
      <c r="CFJ70" s="96"/>
      <c r="CFK70" s="96"/>
      <c r="CFL70" s="96"/>
      <c r="CFM70" s="96"/>
      <c r="CFN70" s="83"/>
      <c r="CFO70" s="97"/>
      <c r="CFP70" s="90"/>
      <c r="CFQ70" s="91"/>
      <c r="CFR70" s="103"/>
      <c r="CFS70" s="104"/>
      <c r="CFT70" s="105"/>
      <c r="CFU70" s="118"/>
      <c r="CFV70" s="96"/>
      <c r="CFW70" s="86"/>
      <c r="CFX70" s="96"/>
      <c r="CFY70" s="96"/>
      <c r="CFZ70" s="96"/>
      <c r="CGA70" s="96"/>
      <c r="CGB70" s="96"/>
      <c r="CGC70" s="96"/>
      <c r="CGD70" s="96"/>
      <c r="CGE70" s="96"/>
      <c r="CGF70" s="96"/>
      <c r="CGG70" s="96"/>
      <c r="CGH70" s="96"/>
      <c r="CGI70" s="96"/>
      <c r="CGJ70" s="96"/>
      <c r="CGK70" s="96"/>
      <c r="CGL70" s="96"/>
      <c r="CGM70" s="96"/>
      <c r="CGN70" s="96"/>
      <c r="CGO70" s="96"/>
      <c r="CGP70" s="96"/>
      <c r="CGQ70" s="96"/>
      <c r="CGR70" s="96"/>
      <c r="CGS70" s="83"/>
      <c r="CGT70" s="97"/>
      <c r="CGU70" s="90"/>
      <c r="CGV70" s="91"/>
      <c r="CGW70" s="103"/>
      <c r="CGX70" s="104"/>
      <c r="CGY70" s="105"/>
      <c r="CGZ70" s="118"/>
      <c r="CHA70" s="96"/>
      <c r="CHB70" s="86"/>
      <c r="CHC70" s="96"/>
      <c r="CHD70" s="96"/>
      <c r="CHE70" s="96"/>
      <c r="CHF70" s="96"/>
      <c r="CHG70" s="96"/>
      <c r="CHH70" s="96"/>
      <c r="CHI70" s="96"/>
      <c r="CHJ70" s="96"/>
      <c r="CHK70" s="96"/>
      <c r="CHL70" s="96"/>
      <c r="CHM70" s="96"/>
      <c r="CHN70" s="96"/>
      <c r="CHO70" s="96"/>
      <c r="CHP70" s="96"/>
      <c r="CHQ70" s="96"/>
      <c r="CHR70" s="96"/>
      <c r="CHS70" s="96"/>
      <c r="CHT70" s="96"/>
      <c r="CHU70" s="96"/>
      <c r="CHV70" s="96"/>
      <c r="CHW70" s="96"/>
      <c r="CHX70" s="83"/>
      <c r="CHY70" s="97"/>
      <c r="CHZ70" s="90"/>
      <c r="CIA70" s="91"/>
      <c r="CIB70" s="103"/>
      <c r="CIC70" s="104"/>
      <c r="CID70" s="105"/>
      <c r="CIE70" s="118"/>
      <c r="CIF70" s="96"/>
      <c r="CIG70" s="86"/>
      <c r="CIH70" s="96"/>
      <c r="CII70" s="96"/>
      <c r="CIJ70" s="96"/>
      <c r="CIK70" s="96"/>
      <c r="CIL70" s="96"/>
      <c r="CIM70" s="96"/>
      <c r="CIN70" s="96"/>
      <c r="CIO70" s="96"/>
      <c r="CIP70" s="96"/>
      <c r="CIQ70" s="96"/>
      <c r="CIR70" s="96"/>
      <c r="CIS70" s="96"/>
      <c r="CIT70" s="96"/>
      <c r="CIU70" s="96"/>
      <c r="CIV70" s="96"/>
      <c r="CIW70" s="96"/>
      <c r="CIX70" s="96"/>
      <c r="CIY70" s="96"/>
      <c r="CIZ70" s="96"/>
      <c r="CJA70" s="96"/>
      <c r="CJB70" s="96"/>
      <c r="CJC70" s="83"/>
      <c r="CJD70" s="97"/>
      <c r="CJE70" s="90"/>
      <c r="CJF70" s="91"/>
      <c r="CJG70" s="103"/>
      <c r="CJH70" s="104"/>
      <c r="CJI70" s="105"/>
      <c r="CJJ70" s="118"/>
      <c r="CJK70" s="96"/>
      <c r="CJL70" s="86"/>
      <c r="CJM70" s="96"/>
      <c r="CJN70" s="96"/>
      <c r="CJO70" s="96"/>
      <c r="CJP70" s="96"/>
      <c r="CJQ70" s="96"/>
      <c r="CJR70" s="96"/>
      <c r="CJS70" s="96"/>
      <c r="CJT70" s="96"/>
      <c r="CJU70" s="96"/>
      <c r="CJV70" s="96"/>
      <c r="CJW70" s="96"/>
      <c r="CJX70" s="96"/>
      <c r="CJY70" s="96"/>
      <c r="CJZ70" s="96"/>
      <c r="CKA70" s="96"/>
      <c r="CKB70" s="96"/>
      <c r="CKC70" s="96"/>
      <c r="CKD70" s="96"/>
      <c r="CKE70" s="96"/>
      <c r="CKF70" s="96"/>
      <c r="CKG70" s="96"/>
      <c r="CKH70" s="83"/>
      <c r="CKI70" s="97"/>
      <c r="CKJ70" s="90"/>
      <c r="CKK70" s="91"/>
      <c r="CKL70" s="103"/>
      <c r="CKM70" s="104"/>
      <c r="CKN70" s="105"/>
      <c r="CKO70" s="118"/>
      <c r="CKP70" s="96"/>
      <c r="CKQ70" s="86"/>
      <c r="CKR70" s="96"/>
      <c r="CKS70" s="96"/>
      <c r="CKT70" s="96"/>
      <c r="CKU70" s="96"/>
      <c r="CKV70" s="96"/>
      <c r="CKW70" s="96"/>
      <c r="CKX70" s="96"/>
      <c r="CKY70" s="96"/>
      <c r="CKZ70" s="96"/>
      <c r="CLA70" s="96"/>
      <c r="CLB70" s="96"/>
      <c r="CLC70" s="96"/>
      <c r="CLD70" s="96"/>
      <c r="CLE70" s="96"/>
      <c r="CLF70" s="96"/>
      <c r="CLG70" s="96"/>
      <c r="CLH70" s="96"/>
      <c r="CLI70" s="96"/>
      <c r="CLJ70" s="96"/>
      <c r="CLK70" s="96"/>
      <c r="CLL70" s="96"/>
      <c r="CLM70" s="83"/>
      <c r="CLN70" s="97"/>
      <c r="CLO70" s="90"/>
      <c r="CLP70" s="91"/>
      <c r="CLQ70" s="103"/>
      <c r="CLR70" s="104"/>
      <c r="CLS70" s="105"/>
      <c r="CLT70" s="118"/>
      <c r="CLU70" s="96"/>
      <c r="CLV70" s="86"/>
      <c r="CLW70" s="96"/>
      <c r="CLX70" s="96"/>
      <c r="CLY70" s="96"/>
      <c r="CLZ70" s="96"/>
      <c r="CMA70" s="96"/>
      <c r="CMB70" s="96"/>
      <c r="CMC70" s="96"/>
      <c r="CMD70" s="96"/>
      <c r="CME70" s="96"/>
      <c r="CMF70" s="96"/>
      <c r="CMG70" s="96"/>
      <c r="CMH70" s="96"/>
      <c r="CMI70" s="96"/>
      <c r="CMJ70" s="96"/>
      <c r="CMK70" s="96"/>
      <c r="CML70" s="96"/>
      <c r="CMM70" s="96"/>
      <c r="CMN70" s="96"/>
      <c r="CMO70" s="96"/>
      <c r="CMP70" s="96"/>
      <c r="CMQ70" s="96"/>
      <c r="CMR70" s="83"/>
      <c r="CMS70" s="97"/>
      <c r="CMT70" s="90"/>
      <c r="CMU70" s="91"/>
      <c r="CMV70" s="103"/>
      <c r="CMW70" s="104"/>
      <c r="CMX70" s="105"/>
      <c r="CMY70" s="118"/>
      <c r="CMZ70" s="96"/>
      <c r="CNA70" s="86"/>
      <c r="CNB70" s="96"/>
      <c r="CNC70" s="96"/>
      <c r="CND70" s="96"/>
      <c r="CNE70" s="96"/>
      <c r="CNF70" s="96"/>
      <c r="CNG70" s="96"/>
      <c r="CNH70" s="96"/>
      <c r="CNI70" s="96"/>
      <c r="CNJ70" s="96"/>
      <c r="CNK70" s="96"/>
      <c r="CNL70" s="96"/>
      <c r="CNM70" s="96"/>
      <c r="CNN70" s="96"/>
      <c r="CNO70" s="96"/>
      <c r="CNP70" s="96"/>
      <c r="CNQ70" s="96"/>
      <c r="CNR70" s="96"/>
      <c r="CNS70" s="96"/>
      <c r="CNT70" s="96"/>
      <c r="CNU70" s="96"/>
      <c r="CNV70" s="96"/>
      <c r="CNW70" s="83"/>
      <c r="CNX70" s="97"/>
      <c r="CNY70" s="90"/>
      <c r="CNZ70" s="91"/>
      <c r="COA70" s="103"/>
      <c r="COB70" s="104"/>
      <c r="COC70" s="105"/>
      <c r="COD70" s="118"/>
      <c r="COE70" s="96"/>
      <c r="COF70" s="86"/>
      <c r="COG70" s="96"/>
      <c r="COH70" s="96"/>
      <c r="COI70" s="96"/>
      <c r="COJ70" s="96"/>
      <c r="COK70" s="96"/>
      <c r="COL70" s="96"/>
      <c r="COM70" s="96"/>
      <c r="CON70" s="96"/>
      <c r="COO70" s="96"/>
      <c r="COP70" s="96"/>
      <c r="COQ70" s="96"/>
      <c r="COR70" s="96"/>
      <c r="COS70" s="96"/>
      <c r="COT70" s="96"/>
      <c r="COU70" s="96"/>
      <c r="COV70" s="96"/>
      <c r="COW70" s="96"/>
      <c r="COX70" s="96"/>
      <c r="COY70" s="96"/>
      <c r="COZ70" s="96"/>
      <c r="CPA70" s="96"/>
      <c r="CPB70" s="83"/>
      <c r="CPC70" s="97"/>
      <c r="CPD70" s="90"/>
      <c r="CPE70" s="91"/>
      <c r="CPF70" s="103"/>
      <c r="CPG70" s="104"/>
      <c r="CPH70" s="105"/>
      <c r="CPI70" s="118"/>
      <c r="CPJ70" s="96"/>
      <c r="CPK70" s="86"/>
      <c r="CPL70" s="96"/>
      <c r="CPM70" s="96"/>
      <c r="CPN70" s="96"/>
      <c r="CPO70" s="96"/>
      <c r="CPP70" s="96"/>
      <c r="CPQ70" s="96"/>
      <c r="CPR70" s="96"/>
      <c r="CPS70" s="96"/>
      <c r="CPT70" s="96"/>
      <c r="CPU70" s="96"/>
      <c r="CPV70" s="96"/>
      <c r="CPW70" s="96"/>
      <c r="CPX70" s="96"/>
      <c r="CPY70" s="96"/>
      <c r="CPZ70" s="96"/>
      <c r="CQA70" s="96"/>
      <c r="CQB70" s="96"/>
      <c r="CQC70" s="96"/>
      <c r="CQD70" s="96"/>
      <c r="CQE70" s="96"/>
      <c r="CQF70" s="96"/>
      <c r="CQG70" s="83"/>
      <c r="CQH70" s="97"/>
      <c r="CQI70" s="90"/>
      <c r="CQJ70" s="91"/>
      <c r="CQK70" s="103"/>
      <c r="CQL70" s="104"/>
      <c r="CQM70" s="105"/>
      <c r="CQN70" s="118"/>
      <c r="CQO70" s="96"/>
      <c r="CQP70" s="86"/>
      <c r="CQQ70" s="96"/>
      <c r="CQR70" s="96"/>
      <c r="CQS70" s="96"/>
      <c r="CQT70" s="96"/>
      <c r="CQU70" s="96"/>
      <c r="CQV70" s="96"/>
      <c r="CQW70" s="96"/>
      <c r="CQX70" s="96"/>
      <c r="CQY70" s="96"/>
      <c r="CQZ70" s="96"/>
      <c r="CRA70" s="96"/>
      <c r="CRB70" s="96"/>
      <c r="CRC70" s="96"/>
      <c r="CRD70" s="96"/>
      <c r="CRE70" s="96"/>
      <c r="CRF70" s="96"/>
      <c r="CRG70" s="96"/>
      <c r="CRH70" s="96"/>
      <c r="CRI70" s="96"/>
      <c r="CRJ70" s="96"/>
      <c r="CRK70" s="96"/>
      <c r="CRL70" s="83"/>
      <c r="CRM70" s="97"/>
      <c r="CRN70" s="90"/>
      <c r="CRO70" s="91"/>
      <c r="CRP70" s="103"/>
      <c r="CRQ70" s="104"/>
      <c r="CRR70" s="105"/>
      <c r="CRS70" s="118"/>
      <c r="CRT70" s="96"/>
      <c r="CRU70" s="86"/>
      <c r="CRV70" s="96"/>
      <c r="CRW70" s="96"/>
      <c r="CRX70" s="96"/>
      <c r="CRY70" s="96"/>
      <c r="CRZ70" s="96"/>
      <c r="CSA70" s="96"/>
      <c r="CSB70" s="96"/>
      <c r="CSC70" s="96"/>
      <c r="CSD70" s="96"/>
      <c r="CSE70" s="96"/>
      <c r="CSF70" s="96"/>
      <c r="CSG70" s="96"/>
      <c r="CSH70" s="96"/>
      <c r="CSI70" s="96"/>
      <c r="CSJ70" s="96"/>
      <c r="CSK70" s="96"/>
      <c r="CSL70" s="96"/>
      <c r="CSM70" s="96"/>
      <c r="CSN70" s="96"/>
      <c r="CSO70" s="96"/>
      <c r="CSP70" s="96"/>
      <c r="CSQ70" s="83"/>
      <c r="CSR70" s="97"/>
      <c r="CSS70" s="90"/>
      <c r="CST70" s="91"/>
      <c r="CSU70" s="103"/>
      <c r="CSV70" s="104"/>
      <c r="CSW70" s="105"/>
      <c r="CSX70" s="118"/>
      <c r="CSY70" s="96"/>
      <c r="CSZ70" s="86"/>
      <c r="CTA70" s="96"/>
      <c r="CTB70" s="96"/>
      <c r="CTC70" s="96"/>
      <c r="CTD70" s="96"/>
      <c r="CTE70" s="96"/>
      <c r="CTF70" s="96"/>
      <c r="CTG70" s="96"/>
      <c r="CTH70" s="96"/>
      <c r="CTI70" s="96"/>
      <c r="CTJ70" s="96"/>
      <c r="CTK70" s="96"/>
      <c r="CTL70" s="96"/>
      <c r="CTM70" s="96"/>
      <c r="CTN70" s="96"/>
      <c r="CTO70" s="96"/>
      <c r="CTP70" s="96"/>
      <c r="CTQ70" s="96"/>
      <c r="CTR70" s="96"/>
      <c r="CTS70" s="96"/>
      <c r="CTT70" s="96"/>
      <c r="CTU70" s="96"/>
      <c r="CTV70" s="83"/>
      <c r="CTW70" s="97"/>
      <c r="CTX70" s="90"/>
      <c r="CTY70" s="91"/>
      <c r="CTZ70" s="103"/>
      <c r="CUA70" s="104"/>
      <c r="CUB70" s="105"/>
      <c r="CUC70" s="118"/>
      <c r="CUD70" s="96"/>
      <c r="CUE70" s="86"/>
      <c r="CUF70" s="96"/>
      <c r="CUG70" s="96"/>
      <c r="CUH70" s="96"/>
      <c r="CUI70" s="96"/>
      <c r="CUJ70" s="96"/>
      <c r="CUK70" s="96"/>
      <c r="CUL70" s="96"/>
      <c r="CUM70" s="96"/>
      <c r="CUN70" s="96"/>
      <c r="CUO70" s="96"/>
      <c r="CUP70" s="96"/>
      <c r="CUQ70" s="96"/>
      <c r="CUR70" s="96"/>
      <c r="CUS70" s="96"/>
      <c r="CUT70" s="96"/>
      <c r="CUU70" s="96"/>
      <c r="CUV70" s="96"/>
      <c r="CUW70" s="96"/>
      <c r="CUX70" s="96"/>
      <c r="CUY70" s="96"/>
      <c r="CUZ70" s="96"/>
      <c r="CVA70" s="83"/>
      <c r="CVB70" s="97"/>
      <c r="CVC70" s="90"/>
      <c r="CVD70" s="91"/>
      <c r="CVE70" s="103"/>
      <c r="CVF70" s="104"/>
      <c r="CVG70" s="105"/>
      <c r="CVH70" s="118"/>
      <c r="CVI70" s="96"/>
      <c r="CVJ70" s="86"/>
      <c r="CVK70" s="96"/>
      <c r="CVL70" s="96"/>
      <c r="CVM70" s="96"/>
      <c r="CVN70" s="96"/>
      <c r="CVO70" s="96"/>
      <c r="CVP70" s="96"/>
      <c r="CVQ70" s="96"/>
      <c r="CVR70" s="96"/>
      <c r="CVS70" s="96"/>
      <c r="CVT70" s="96"/>
      <c r="CVU70" s="96"/>
      <c r="CVV70" s="96"/>
      <c r="CVW70" s="96"/>
      <c r="CVX70" s="96"/>
      <c r="CVY70" s="96"/>
      <c r="CVZ70" s="96"/>
      <c r="CWA70" s="96"/>
      <c r="CWB70" s="96"/>
      <c r="CWC70" s="96"/>
      <c r="CWD70" s="96"/>
      <c r="CWE70" s="96"/>
      <c r="CWF70" s="83"/>
      <c r="CWG70" s="97"/>
      <c r="CWH70" s="90"/>
      <c r="CWI70" s="91"/>
      <c r="CWJ70" s="103"/>
      <c r="CWK70" s="104"/>
      <c r="CWL70" s="105"/>
      <c r="CWM70" s="118"/>
      <c r="CWN70" s="96"/>
      <c r="CWO70" s="86"/>
      <c r="CWP70" s="96"/>
      <c r="CWQ70" s="96"/>
      <c r="CWR70" s="96"/>
      <c r="CWS70" s="96"/>
      <c r="CWT70" s="96"/>
      <c r="CWU70" s="96"/>
      <c r="CWV70" s="96"/>
      <c r="CWW70" s="96"/>
      <c r="CWX70" s="96"/>
      <c r="CWY70" s="96"/>
      <c r="CWZ70" s="96"/>
      <c r="CXA70" s="96"/>
      <c r="CXB70" s="96"/>
      <c r="CXC70" s="96"/>
      <c r="CXD70" s="96"/>
      <c r="CXE70" s="96"/>
      <c r="CXF70" s="96"/>
      <c r="CXG70" s="96"/>
      <c r="CXH70" s="96"/>
      <c r="CXI70" s="96"/>
      <c r="CXJ70" s="96"/>
      <c r="CXK70" s="83"/>
      <c r="CXL70" s="97"/>
      <c r="CXM70" s="90"/>
      <c r="CXN70" s="91"/>
      <c r="CXO70" s="103"/>
      <c r="CXP70" s="104"/>
      <c r="CXQ70" s="105"/>
      <c r="CXR70" s="118"/>
      <c r="CXS70" s="96"/>
      <c r="CXT70" s="86"/>
      <c r="CXU70" s="96"/>
      <c r="CXV70" s="96"/>
      <c r="CXW70" s="96"/>
      <c r="CXX70" s="96"/>
      <c r="CXY70" s="96"/>
      <c r="CXZ70" s="96"/>
      <c r="CYA70" s="96"/>
      <c r="CYB70" s="96"/>
      <c r="CYC70" s="96"/>
      <c r="CYD70" s="96"/>
      <c r="CYE70" s="96"/>
      <c r="CYF70" s="96"/>
      <c r="CYG70" s="96"/>
      <c r="CYH70" s="96"/>
      <c r="CYI70" s="96"/>
      <c r="CYJ70" s="96"/>
      <c r="CYK70" s="96"/>
      <c r="CYL70" s="96"/>
      <c r="CYM70" s="96"/>
      <c r="CYN70" s="96"/>
      <c r="CYO70" s="96"/>
      <c r="CYP70" s="83"/>
      <c r="CYQ70" s="97"/>
      <c r="CYR70" s="90"/>
      <c r="CYS70" s="91"/>
      <c r="CYT70" s="103"/>
      <c r="CYU70" s="104"/>
      <c r="CYV70" s="105"/>
      <c r="CYW70" s="118"/>
      <c r="CYX70" s="96"/>
      <c r="CYY70" s="86"/>
      <c r="CYZ70" s="96"/>
      <c r="CZA70" s="96"/>
      <c r="CZB70" s="96"/>
      <c r="CZC70" s="96"/>
      <c r="CZD70" s="96"/>
      <c r="CZE70" s="96"/>
      <c r="CZF70" s="96"/>
      <c r="CZG70" s="96"/>
      <c r="CZH70" s="96"/>
      <c r="CZI70" s="96"/>
      <c r="CZJ70" s="96"/>
      <c r="CZK70" s="96"/>
      <c r="CZL70" s="96"/>
      <c r="CZM70" s="96"/>
      <c r="CZN70" s="96"/>
      <c r="CZO70" s="96"/>
      <c r="CZP70" s="96"/>
      <c r="CZQ70" s="96"/>
      <c r="CZR70" s="96"/>
      <c r="CZS70" s="96"/>
      <c r="CZT70" s="96"/>
      <c r="CZU70" s="83"/>
      <c r="CZV70" s="97"/>
      <c r="CZW70" s="90"/>
      <c r="CZX70" s="91"/>
      <c r="CZY70" s="103"/>
      <c r="CZZ70" s="104"/>
      <c r="DAA70" s="105"/>
      <c r="DAB70" s="118"/>
      <c r="DAC70" s="96"/>
      <c r="DAD70" s="86"/>
      <c r="DAE70" s="96"/>
      <c r="DAF70" s="96"/>
      <c r="DAG70" s="96"/>
      <c r="DAH70" s="96"/>
      <c r="DAI70" s="96"/>
      <c r="DAJ70" s="96"/>
      <c r="DAK70" s="96"/>
      <c r="DAL70" s="96"/>
      <c r="DAM70" s="96"/>
      <c r="DAN70" s="96"/>
      <c r="DAO70" s="96"/>
      <c r="DAP70" s="96"/>
      <c r="DAQ70" s="96"/>
      <c r="DAR70" s="96"/>
      <c r="DAS70" s="96"/>
      <c r="DAT70" s="96"/>
      <c r="DAU70" s="96"/>
      <c r="DAV70" s="96"/>
      <c r="DAW70" s="96"/>
      <c r="DAX70" s="96"/>
      <c r="DAY70" s="96"/>
      <c r="DAZ70" s="83"/>
      <c r="DBA70" s="97"/>
      <c r="DBB70" s="90"/>
      <c r="DBC70" s="91"/>
      <c r="DBD70" s="103"/>
      <c r="DBE70" s="104"/>
      <c r="DBF70" s="105"/>
      <c r="DBG70" s="118"/>
      <c r="DBH70" s="96"/>
      <c r="DBI70" s="86"/>
      <c r="DBJ70" s="96"/>
      <c r="DBK70" s="96"/>
      <c r="DBL70" s="96"/>
      <c r="DBM70" s="96"/>
      <c r="DBN70" s="96"/>
      <c r="DBO70" s="96"/>
      <c r="DBP70" s="96"/>
      <c r="DBQ70" s="96"/>
      <c r="DBR70" s="96"/>
      <c r="DBS70" s="96"/>
      <c r="DBT70" s="96"/>
      <c r="DBU70" s="96"/>
      <c r="DBV70" s="96"/>
      <c r="DBW70" s="96"/>
      <c r="DBX70" s="96"/>
      <c r="DBY70" s="96"/>
      <c r="DBZ70" s="96"/>
      <c r="DCA70" s="96"/>
      <c r="DCB70" s="96"/>
      <c r="DCC70" s="96"/>
      <c r="DCD70" s="96"/>
      <c r="DCE70" s="83"/>
      <c r="DCF70" s="97"/>
      <c r="DCG70" s="90"/>
      <c r="DCH70" s="91"/>
      <c r="DCI70" s="103"/>
      <c r="DCJ70" s="104"/>
      <c r="DCK70" s="105"/>
      <c r="DCL70" s="118"/>
      <c r="DCM70" s="96"/>
      <c r="DCN70" s="86"/>
      <c r="DCO70" s="96"/>
      <c r="DCP70" s="96"/>
      <c r="DCQ70" s="96"/>
      <c r="DCR70" s="96"/>
      <c r="DCS70" s="96"/>
      <c r="DCT70" s="96"/>
      <c r="DCU70" s="96"/>
      <c r="DCV70" s="96"/>
      <c r="DCW70" s="96"/>
      <c r="DCX70" s="96"/>
      <c r="DCY70" s="96"/>
      <c r="DCZ70" s="96"/>
      <c r="DDA70" s="96"/>
      <c r="DDB70" s="96"/>
      <c r="DDC70" s="96"/>
      <c r="DDD70" s="96"/>
      <c r="DDE70" s="96"/>
      <c r="DDF70" s="96"/>
      <c r="DDG70" s="96"/>
      <c r="DDH70" s="96"/>
      <c r="DDI70" s="96"/>
      <c r="DDJ70" s="83"/>
      <c r="DDK70" s="97"/>
      <c r="DDL70" s="90"/>
      <c r="DDM70" s="91"/>
      <c r="DDN70" s="103"/>
      <c r="DDO70" s="104"/>
      <c r="DDP70" s="105"/>
      <c r="DDQ70" s="118"/>
      <c r="DDR70" s="96"/>
      <c r="DDS70" s="86"/>
      <c r="DDT70" s="96"/>
      <c r="DDU70" s="96"/>
      <c r="DDV70" s="96"/>
      <c r="DDW70" s="96"/>
      <c r="DDX70" s="96"/>
      <c r="DDY70" s="96"/>
      <c r="DDZ70" s="96"/>
      <c r="DEA70" s="96"/>
      <c r="DEB70" s="96"/>
      <c r="DEC70" s="96"/>
      <c r="DED70" s="96"/>
      <c r="DEE70" s="96"/>
      <c r="DEF70" s="96"/>
      <c r="DEG70" s="96"/>
      <c r="DEH70" s="96"/>
      <c r="DEI70" s="96"/>
      <c r="DEJ70" s="96"/>
      <c r="DEK70" s="96"/>
      <c r="DEL70" s="96"/>
      <c r="DEM70" s="96"/>
      <c r="DEN70" s="96"/>
      <c r="DEO70" s="83"/>
      <c r="DEP70" s="97"/>
      <c r="DEQ70" s="90"/>
      <c r="DER70" s="91"/>
      <c r="DES70" s="103"/>
      <c r="DET70" s="104"/>
      <c r="DEU70" s="105"/>
      <c r="DEV70" s="118"/>
      <c r="DEW70" s="96"/>
      <c r="DEX70" s="86"/>
      <c r="DEY70" s="96"/>
      <c r="DEZ70" s="96"/>
      <c r="DFA70" s="96"/>
      <c r="DFB70" s="96"/>
      <c r="DFC70" s="96"/>
      <c r="DFD70" s="96"/>
      <c r="DFE70" s="96"/>
      <c r="DFF70" s="96"/>
      <c r="DFG70" s="96"/>
      <c r="DFH70" s="96"/>
      <c r="DFI70" s="96"/>
      <c r="DFJ70" s="96"/>
      <c r="DFK70" s="96"/>
      <c r="DFL70" s="96"/>
      <c r="DFM70" s="96"/>
      <c r="DFN70" s="96"/>
      <c r="DFO70" s="96"/>
      <c r="DFP70" s="96"/>
      <c r="DFQ70" s="96"/>
      <c r="DFR70" s="96"/>
      <c r="DFS70" s="96"/>
      <c r="DFT70" s="83"/>
      <c r="DFU70" s="97"/>
      <c r="DFV70" s="90"/>
      <c r="DFW70" s="91"/>
      <c r="DFX70" s="103"/>
      <c r="DFY70" s="104"/>
      <c r="DFZ70" s="105"/>
      <c r="DGA70" s="118"/>
      <c r="DGB70" s="96"/>
      <c r="DGC70" s="86"/>
      <c r="DGD70" s="96"/>
      <c r="DGE70" s="96"/>
      <c r="DGF70" s="96"/>
      <c r="DGG70" s="96"/>
      <c r="DGH70" s="96"/>
      <c r="DGI70" s="96"/>
      <c r="DGJ70" s="96"/>
      <c r="DGK70" s="96"/>
      <c r="DGL70" s="96"/>
      <c r="DGM70" s="96"/>
      <c r="DGN70" s="96"/>
      <c r="DGO70" s="96"/>
      <c r="DGP70" s="96"/>
      <c r="DGQ70" s="96"/>
      <c r="DGR70" s="96"/>
      <c r="DGS70" s="96"/>
      <c r="DGT70" s="96"/>
      <c r="DGU70" s="96"/>
      <c r="DGV70" s="96"/>
      <c r="DGW70" s="96"/>
      <c r="DGX70" s="96"/>
      <c r="DGY70" s="83"/>
      <c r="DGZ70" s="97"/>
      <c r="DHA70" s="90"/>
      <c r="DHB70" s="91"/>
      <c r="DHC70" s="103"/>
      <c r="DHD70" s="104"/>
      <c r="DHE70" s="105"/>
      <c r="DHF70" s="118"/>
      <c r="DHG70" s="96"/>
      <c r="DHH70" s="86"/>
      <c r="DHI70" s="96"/>
      <c r="DHJ70" s="96"/>
      <c r="DHK70" s="96"/>
      <c r="DHL70" s="96"/>
      <c r="DHM70" s="96"/>
      <c r="DHN70" s="96"/>
      <c r="DHO70" s="96"/>
      <c r="DHP70" s="96"/>
      <c r="DHQ70" s="96"/>
      <c r="DHR70" s="96"/>
      <c r="DHS70" s="96"/>
      <c r="DHT70" s="96"/>
      <c r="DHU70" s="96"/>
      <c r="DHV70" s="96"/>
      <c r="DHW70" s="96"/>
      <c r="DHX70" s="96"/>
      <c r="DHY70" s="96"/>
      <c r="DHZ70" s="96"/>
      <c r="DIA70" s="96"/>
      <c r="DIB70" s="96"/>
      <c r="DIC70" s="96"/>
      <c r="DID70" s="83"/>
      <c r="DIE70" s="97"/>
      <c r="DIF70" s="90"/>
      <c r="DIG70" s="91"/>
      <c r="DIH70" s="103"/>
      <c r="DII70" s="104"/>
      <c r="DIJ70" s="105"/>
      <c r="DIK70" s="118"/>
      <c r="DIL70" s="96"/>
      <c r="DIM70" s="86"/>
      <c r="DIN70" s="96"/>
      <c r="DIO70" s="96"/>
      <c r="DIP70" s="96"/>
      <c r="DIQ70" s="96"/>
      <c r="DIR70" s="96"/>
      <c r="DIS70" s="96"/>
      <c r="DIT70" s="96"/>
      <c r="DIU70" s="96"/>
      <c r="DIV70" s="96"/>
      <c r="DIW70" s="96"/>
      <c r="DIX70" s="96"/>
      <c r="DIY70" s="96"/>
      <c r="DIZ70" s="96"/>
      <c r="DJA70" s="96"/>
      <c r="DJB70" s="96"/>
      <c r="DJC70" s="96"/>
      <c r="DJD70" s="96"/>
      <c r="DJE70" s="96"/>
      <c r="DJF70" s="96"/>
      <c r="DJG70" s="96"/>
      <c r="DJH70" s="96"/>
      <c r="DJI70" s="83"/>
      <c r="DJJ70" s="97"/>
      <c r="DJK70" s="90"/>
      <c r="DJL70" s="91"/>
      <c r="DJM70" s="103"/>
      <c r="DJN70" s="104"/>
      <c r="DJO70" s="105"/>
      <c r="DJP70" s="118"/>
      <c r="DJQ70" s="96"/>
      <c r="DJR70" s="86"/>
      <c r="DJS70" s="96"/>
      <c r="DJT70" s="96"/>
      <c r="DJU70" s="96"/>
      <c r="DJV70" s="96"/>
      <c r="DJW70" s="96"/>
      <c r="DJX70" s="96"/>
      <c r="DJY70" s="96"/>
      <c r="DJZ70" s="96"/>
      <c r="DKA70" s="96"/>
      <c r="DKB70" s="96"/>
      <c r="DKC70" s="96"/>
      <c r="DKD70" s="96"/>
      <c r="DKE70" s="96"/>
      <c r="DKF70" s="96"/>
      <c r="DKG70" s="96"/>
      <c r="DKH70" s="96"/>
      <c r="DKI70" s="96"/>
      <c r="DKJ70" s="96"/>
      <c r="DKK70" s="96"/>
      <c r="DKL70" s="96"/>
      <c r="DKM70" s="96"/>
      <c r="DKN70" s="83"/>
      <c r="DKO70" s="97"/>
      <c r="DKP70" s="90"/>
      <c r="DKQ70" s="91"/>
      <c r="DKR70" s="103"/>
      <c r="DKS70" s="104"/>
      <c r="DKT70" s="105"/>
      <c r="DKU70" s="118"/>
      <c r="DKV70" s="96"/>
      <c r="DKW70" s="86"/>
      <c r="DKX70" s="96"/>
      <c r="DKY70" s="96"/>
      <c r="DKZ70" s="96"/>
      <c r="DLA70" s="96"/>
      <c r="DLB70" s="96"/>
      <c r="DLC70" s="96"/>
      <c r="DLD70" s="96"/>
      <c r="DLE70" s="96"/>
      <c r="DLF70" s="96"/>
      <c r="DLG70" s="96"/>
      <c r="DLH70" s="96"/>
      <c r="DLI70" s="96"/>
      <c r="DLJ70" s="96"/>
      <c r="DLK70" s="96"/>
      <c r="DLL70" s="96"/>
      <c r="DLM70" s="96"/>
      <c r="DLN70" s="96"/>
      <c r="DLO70" s="96"/>
      <c r="DLP70" s="96"/>
      <c r="DLQ70" s="96"/>
      <c r="DLR70" s="96"/>
      <c r="DLS70" s="83"/>
      <c r="DLT70" s="97"/>
      <c r="DLU70" s="90"/>
      <c r="DLV70" s="91"/>
      <c r="DLW70" s="103"/>
      <c r="DLX70" s="104"/>
      <c r="DLY70" s="105"/>
      <c r="DLZ70" s="118"/>
      <c r="DMA70" s="96"/>
      <c r="DMB70" s="86"/>
      <c r="DMC70" s="96"/>
      <c r="DMD70" s="96"/>
      <c r="DME70" s="96"/>
      <c r="DMF70" s="96"/>
      <c r="DMG70" s="96"/>
      <c r="DMH70" s="96"/>
      <c r="DMI70" s="96"/>
      <c r="DMJ70" s="96"/>
      <c r="DMK70" s="96"/>
      <c r="DML70" s="96"/>
      <c r="DMM70" s="96"/>
      <c r="DMN70" s="96"/>
      <c r="DMO70" s="96"/>
      <c r="DMP70" s="96"/>
      <c r="DMQ70" s="96"/>
      <c r="DMR70" s="96"/>
      <c r="DMS70" s="96"/>
      <c r="DMT70" s="96"/>
      <c r="DMU70" s="96"/>
      <c r="DMV70" s="96"/>
      <c r="DMW70" s="96"/>
      <c r="DMX70" s="83"/>
      <c r="DMY70" s="97"/>
      <c r="DMZ70" s="90"/>
      <c r="DNA70" s="91"/>
      <c r="DNB70" s="103"/>
      <c r="DNC70" s="104"/>
      <c r="DND70" s="105"/>
      <c r="DNE70" s="118"/>
      <c r="DNF70" s="96"/>
      <c r="DNG70" s="86"/>
      <c r="DNH70" s="96"/>
      <c r="DNI70" s="96"/>
      <c r="DNJ70" s="96"/>
      <c r="DNK70" s="96"/>
      <c r="DNL70" s="96"/>
      <c r="DNM70" s="96"/>
      <c r="DNN70" s="96"/>
      <c r="DNO70" s="96"/>
      <c r="DNP70" s="96"/>
      <c r="DNQ70" s="96"/>
      <c r="DNR70" s="96"/>
      <c r="DNS70" s="96"/>
      <c r="DNT70" s="96"/>
      <c r="DNU70" s="96"/>
      <c r="DNV70" s="96"/>
      <c r="DNW70" s="96"/>
      <c r="DNX70" s="96"/>
      <c r="DNY70" s="96"/>
      <c r="DNZ70" s="96"/>
      <c r="DOA70" s="96"/>
      <c r="DOB70" s="96"/>
      <c r="DOC70" s="83"/>
      <c r="DOD70" s="97"/>
      <c r="DOE70" s="90"/>
      <c r="DOF70" s="91"/>
      <c r="DOG70" s="103"/>
      <c r="DOH70" s="104"/>
      <c r="DOI70" s="105"/>
      <c r="DOJ70" s="118"/>
      <c r="DOK70" s="96"/>
      <c r="DOL70" s="86"/>
      <c r="DOM70" s="96"/>
      <c r="DON70" s="96"/>
      <c r="DOO70" s="96"/>
      <c r="DOP70" s="96"/>
      <c r="DOQ70" s="96"/>
      <c r="DOR70" s="96"/>
      <c r="DOS70" s="96"/>
      <c r="DOT70" s="96"/>
      <c r="DOU70" s="96"/>
      <c r="DOV70" s="96"/>
      <c r="DOW70" s="96"/>
      <c r="DOX70" s="96"/>
      <c r="DOY70" s="96"/>
      <c r="DOZ70" s="96"/>
      <c r="DPA70" s="96"/>
      <c r="DPB70" s="96"/>
      <c r="DPC70" s="96"/>
      <c r="DPD70" s="96"/>
      <c r="DPE70" s="96"/>
      <c r="DPF70" s="96"/>
      <c r="DPG70" s="96"/>
      <c r="DPH70" s="83"/>
      <c r="DPI70" s="97"/>
      <c r="DPJ70" s="90"/>
      <c r="DPK70" s="91"/>
      <c r="DPL70" s="103"/>
      <c r="DPM70" s="104"/>
      <c r="DPN70" s="105"/>
      <c r="DPO70" s="118"/>
      <c r="DPP70" s="96"/>
      <c r="DPQ70" s="86"/>
      <c r="DPR70" s="96"/>
      <c r="DPS70" s="96"/>
      <c r="DPT70" s="96"/>
      <c r="DPU70" s="96"/>
      <c r="DPV70" s="96"/>
      <c r="DPW70" s="96"/>
      <c r="DPX70" s="96"/>
      <c r="DPY70" s="96"/>
      <c r="DPZ70" s="96"/>
      <c r="DQA70" s="96"/>
      <c r="DQB70" s="96"/>
      <c r="DQC70" s="96"/>
      <c r="DQD70" s="96"/>
      <c r="DQE70" s="96"/>
      <c r="DQF70" s="96"/>
      <c r="DQG70" s="96"/>
      <c r="DQH70" s="96"/>
      <c r="DQI70" s="96"/>
      <c r="DQJ70" s="96"/>
      <c r="DQK70" s="96"/>
      <c r="DQL70" s="96"/>
      <c r="DQM70" s="83"/>
      <c r="DQN70" s="97"/>
      <c r="DQO70" s="90"/>
      <c r="DQP70" s="91"/>
      <c r="DQQ70" s="103"/>
      <c r="DQR70" s="104"/>
      <c r="DQS70" s="105"/>
      <c r="DQT70" s="118"/>
      <c r="DQU70" s="96"/>
      <c r="DQV70" s="86"/>
      <c r="DQW70" s="96"/>
      <c r="DQX70" s="96"/>
      <c r="DQY70" s="96"/>
      <c r="DQZ70" s="96"/>
      <c r="DRA70" s="96"/>
      <c r="DRB70" s="96"/>
      <c r="DRC70" s="96"/>
      <c r="DRD70" s="96"/>
      <c r="DRE70" s="96"/>
      <c r="DRF70" s="96"/>
      <c r="DRG70" s="96"/>
      <c r="DRH70" s="96"/>
      <c r="DRI70" s="96"/>
      <c r="DRJ70" s="96"/>
      <c r="DRK70" s="96"/>
      <c r="DRL70" s="96"/>
      <c r="DRM70" s="96"/>
      <c r="DRN70" s="96"/>
      <c r="DRO70" s="96"/>
      <c r="DRP70" s="96"/>
      <c r="DRQ70" s="96"/>
      <c r="DRR70" s="83"/>
      <c r="DRS70" s="97"/>
      <c r="DRT70" s="90"/>
      <c r="DRU70" s="91"/>
      <c r="DRV70" s="103"/>
      <c r="DRW70" s="104"/>
      <c r="DRX70" s="105"/>
      <c r="DRY70" s="118"/>
      <c r="DRZ70" s="96"/>
      <c r="DSA70" s="86"/>
      <c r="DSB70" s="96"/>
      <c r="DSC70" s="96"/>
      <c r="DSD70" s="96"/>
      <c r="DSE70" s="96"/>
      <c r="DSF70" s="96"/>
      <c r="DSG70" s="96"/>
      <c r="DSH70" s="96"/>
      <c r="DSI70" s="96"/>
      <c r="DSJ70" s="96"/>
      <c r="DSK70" s="96"/>
      <c r="DSL70" s="96"/>
      <c r="DSM70" s="96"/>
      <c r="DSN70" s="96"/>
      <c r="DSO70" s="96"/>
      <c r="DSP70" s="96"/>
      <c r="DSQ70" s="96"/>
      <c r="DSR70" s="96"/>
      <c r="DSS70" s="96"/>
      <c r="DST70" s="96"/>
      <c r="DSU70" s="96"/>
      <c r="DSV70" s="96"/>
      <c r="DSW70" s="83"/>
      <c r="DSX70" s="97"/>
      <c r="DSY70" s="90"/>
      <c r="DSZ70" s="91"/>
      <c r="DTA70" s="103"/>
      <c r="DTB70" s="104"/>
      <c r="DTC70" s="105"/>
      <c r="DTD70" s="118"/>
      <c r="DTE70" s="96"/>
      <c r="DTF70" s="86"/>
      <c r="DTG70" s="96"/>
      <c r="DTH70" s="96"/>
      <c r="DTI70" s="96"/>
      <c r="DTJ70" s="96"/>
      <c r="DTK70" s="96"/>
      <c r="DTL70" s="96"/>
      <c r="DTM70" s="96"/>
      <c r="DTN70" s="96"/>
      <c r="DTO70" s="96"/>
      <c r="DTP70" s="96"/>
      <c r="DTQ70" s="96"/>
      <c r="DTR70" s="96"/>
      <c r="DTS70" s="96"/>
      <c r="DTT70" s="96"/>
      <c r="DTU70" s="96"/>
      <c r="DTV70" s="96"/>
      <c r="DTW70" s="96"/>
      <c r="DTX70" s="96"/>
      <c r="DTY70" s="96"/>
      <c r="DTZ70" s="96"/>
      <c r="DUA70" s="96"/>
      <c r="DUB70" s="83"/>
      <c r="DUC70" s="97"/>
      <c r="DUD70" s="90"/>
      <c r="DUE70" s="91"/>
      <c r="DUF70" s="103"/>
      <c r="DUG70" s="104"/>
      <c r="DUH70" s="105"/>
      <c r="DUI70" s="118"/>
      <c r="DUJ70" s="96"/>
      <c r="DUK70" s="86"/>
      <c r="DUL70" s="96"/>
      <c r="DUM70" s="96"/>
      <c r="DUN70" s="96"/>
      <c r="DUO70" s="96"/>
      <c r="DUP70" s="96"/>
      <c r="DUQ70" s="96"/>
      <c r="DUR70" s="96"/>
      <c r="DUS70" s="96"/>
      <c r="DUT70" s="96"/>
      <c r="DUU70" s="96"/>
      <c r="DUV70" s="96"/>
      <c r="DUW70" s="96"/>
      <c r="DUX70" s="96"/>
      <c r="DUY70" s="96"/>
      <c r="DUZ70" s="96"/>
      <c r="DVA70" s="96"/>
      <c r="DVB70" s="96"/>
      <c r="DVC70" s="96"/>
      <c r="DVD70" s="96"/>
      <c r="DVE70" s="96"/>
      <c r="DVF70" s="96"/>
      <c r="DVG70" s="83"/>
      <c r="DVH70" s="97"/>
      <c r="DVI70" s="90"/>
      <c r="DVJ70" s="91"/>
      <c r="DVK70" s="103"/>
      <c r="DVL70" s="104"/>
      <c r="DVM70" s="105"/>
      <c r="DVN70" s="118"/>
      <c r="DVO70" s="96"/>
      <c r="DVP70" s="86"/>
      <c r="DVQ70" s="96"/>
      <c r="DVR70" s="96"/>
      <c r="DVS70" s="96"/>
      <c r="DVT70" s="96"/>
      <c r="DVU70" s="96"/>
      <c r="DVV70" s="96"/>
      <c r="DVW70" s="96"/>
      <c r="DVX70" s="96"/>
      <c r="DVY70" s="96"/>
      <c r="DVZ70" s="96"/>
      <c r="DWA70" s="96"/>
      <c r="DWB70" s="96"/>
      <c r="DWC70" s="96"/>
      <c r="DWD70" s="96"/>
      <c r="DWE70" s="96"/>
      <c r="DWF70" s="96"/>
      <c r="DWG70" s="96"/>
      <c r="DWH70" s="96"/>
      <c r="DWI70" s="96"/>
      <c r="DWJ70" s="96"/>
      <c r="DWK70" s="96"/>
      <c r="DWL70" s="83"/>
      <c r="DWM70" s="97"/>
      <c r="DWN70" s="90"/>
      <c r="DWO70" s="91"/>
      <c r="DWP70" s="103"/>
      <c r="DWQ70" s="104"/>
      <c r="DWR70" s="105"/>
      <c r="DWS70" s="118"/>
      <c r="DWT70" s="96"/>
      <c r="DWU70" s="86"/>
      <c r="DWV70" s="96"/>
      <c r="DWW70" s="96"/>
      <c r="DWX70" s="96"/>
      <c r="DWY70" s="96"/>
      <c r="DWZ70" s="96"/>
      <c r="DXA70" s="96"/>
      <c r="DXB70" s="96"/>
      <c r="DXC70" s="96"/>
      <c r="DXD70" s="96"/>
      <c r="DXE70" s="96"/>
      <c r="DXF70" s="96"/>
      <c r="DXG70" s="96"/>
      <c r="DXH70" s="96"/>
      <c r="DXI70" s="96"/>
      <c r="DXJ70" s="96"/>
      <c r="DXK70" s="96"/>
      <c r="DXL70" s="96"/>
      <c r="DXM70" s="96"/>
      <c r="DXN70" s="96"/>
      <c r="DXO70" s="96"/>
      <c r="DXP70" s="96"/>
      <c r="DXQ70" s="83"/>
      <c r="DXR70" s="97"/>
      <c r="DXS70" s="90"/>
      <c r="DXT70" s="91"/>
      <c r="DXU70" s="103"/>
      <c r="DXV70" s="104"/>
      <c r="DXW70" s="105"/>
      <c r="DXX70" s="118"/>
      <c r="DXY70" s="96"/>
      <c r="DXZ70" s="86"/>
      <c r="DYA70" s="96"/>
      <c r="DYB70" s="96"/>
      <c r="DYC70" s="96"/>
      <c r="DYD70" s="96"/>
      <c r="DYE70" s="96"/>
      <c r="DYF70" s="96"/>
      <c r="DYG70" s="96"/>
      <c r="DYH70" s="96"/>
      <c r="DYI70" s="96"/>
      <c r="DYJ70" s="96"/>
      <c r="DYK70" s="96"/>
      <c r="DYL70" s="96"/>
      <c r="DYM70" s="96"/>
      <c r="DYN70" s="96"/>
      <c r="DYO70" s="96"/>
      <c r="DYP70" s="96"/>
      <c r="DYQ70" s="96"/>
      <c r="DYR70" s="96"/>
      <c r="DYS70" s="96"/>
      <c r="DYT70" s="96"/>
      <c r="DYU70" s="96"/>
      <c r="DYV70" s="83"/>
      <c r="DYW70" s="97"/>
      <c r="DYX70" s="90"/>
      <c r="DYY70" s="91"/>
      <c r="DYZ70" s="103"/>
      <c r="DZA70" s="104"/>
      <c r="DZB70" s="105"/>
      <c r="DZC70" s="118"/>
      <c r="DZD70" s="96"/>
      <c r="DZE70" s="86"/>
      <c r="DZF70" s="96"/>
      <c r="DZG70" s="96"/>
      <c r="DZH70" s="96"/>
      <c r="DZI70" s="96"/>
      <c r="DZJ70" s="96"/>
      <c r="DZK70" s="96"/>
      <c r="DZL70" s="96"/>
      <c r="DZM70" s="96"/>
      <c r="DZN70" s="96"/>
      <c r="DZO70" s="96"/>
      <c r="DZP70" s="96"/>
      <c r="DZQ70" s="96"/>
      <c r="DZR70" s="96"/>
      <c r="DZS70" s="96"/>
      <c r="DZT70" s="96"/>
      <c r="DZU70" s="96"/>
      <c r="DZV70" s="96"/>
      <c r="DZW70" s="96"/>
      <c r="DZX70" s="96"/>
      <c r="DZY70" s="96"/>
      <c r="DZZ70" s="96"/>
      <c r="EAA70" s="83"/>
      <c r="EAB70" s="97"/>
      <c r="EAC70" s="90"/>
      <c r="EAD70" s="91"/>
      <c r="EAE70" s="103"/>
      <c r="EAF70" s="104"/>
      <c r="EAG70" s="105"/>
      <c r="EAH70" s="118"/>
      <c r="EAI70" s="96"/>
      <c r="EAJ70" s="86"/>
      <c r="EAK70" s="96"/>
      <c r="EAL70" s="96"/>
      <c r="EAM70" s="96"/>
      <c r="EAN70" s="96"/>
      <c r="EAO70" s="96"/>
      <c r="EAP70" s="96"/>
      <c r="EAQ70" s="96"/>
      <c r="EAR70" s="96"/>
      <c r="EAS70" s="96"/>
      <c r="EAT70" s="96"/>
      <c r="EAU70" s="96"/>
      <c r="EAV70" s="96"/>
      <c r="EAW70" s="96"/>
      <c r="EAX70" s="96"/>
      <c r="EAY70" s="96"/>
      <c r="EAZ70" s="96"/>
      <c r="EBA70" s="96"/>
      <c r="EBB70" s="96"/>
      <c r="EBC70" s="96"/>
      <c r="EBD70" s="96"/>
      <c r="EBE70" s="96"/>
      <c r="EBF70" s="83"/>
      <c r="EBG70" s="97"/>
      <c r="EBH70" s="90"/>
      <c r="EBI70" s="91"/>
      <c r="EBJ70" s="103"/>
      <c r="EBK70" s="104"/>
      <c r="EBL70" s="105"/>
      <c r="EBM70" s="118"/>
      <c r="EBN70" s="96"/>
      <c r="EBO70" s="86"/>
      <c r="EBP70" s="96"/>
      <c r="EBQ70" s="96"/>
      <c r="EBR70" s="96"/>
      <c r="EBS70" s="96"/>
      <c r="EBT70" s="96"/>
      <c r="EBU70" s="96"/>
      <c r="EBV70" s="96"/>
      <c r="EBW70" s="96"/>
      <c r="EBX70" s="96"/>
      <c r="EBY70" s="96"/>
      <c r="EBZ70" s="96"/>
      <c r="ECA70" s="96"/>
      <c r="ECB70" s="96"/>
      <c r="ECC70" s="96"/>
      <c r="ECD70" s="96"/>
      <c r="ECE70" s="96"/>
      <c r="ECF70" s="96"/>
      <c r="ECG70" s="96"/>
      <c r="ECH70" s="96"/>
      <c r="ECI70" s="96"/>
      <c r="ECJ70" s="96"/>
      <c r="ECK70" s="83"/>
      <c r="ECL70" s="97"/>
      <c r="ECM70" s="90"/>
      <c r="ECN70" s="91"/>
      <c r="ECO70" s="103"/>
      <c r="ECP70" s="104"/>
      <c r="ECQ70" s="105"/>
      <c r="ECR70" s="118"/>
      <c r="ECS70" s="96"/>
      <c r="ECT70" s="86"/>
      <c r="ECU70" s="96"/>
      <c r="ECV70" s="96"/>
      <c r="ECW70" s="96"/>
      <c r="ECX70" s="96"/>
      <c r="ECY70" s="96"/>
      <c r="ECZ70" s="96"/>
      <c r="EDA70" s="96"/>
      <c r="EDB70" s="96"/>
      <c r="EDC70" s="96"/>
      <c r="EDD70" s="96"/>
      <c r="EDE70" s="96"/>
      <c r="EDF70" s="96"/>
      <c r="EDG70" s="96"/>
      <c r="EDH70" s="96"/>
      <c r="EDI70" s="96"/>
      <c r="EDJ70" s="96"/>
      <c r="EDK70" s="96"/>
      <c r="EDL70" s="96"/>
      <c r="EDM70" s="96"/>
      <c r="EDN70" s="96"/>
      <c r="EDO70" s="96"/>
      <c r="EDP70" s="83"/>
      <c r="EDQ70" s="97"/>
      <c r="EDR70" s="90"/>
      <c r="EDS70" s="91"/>
      <c r="EDT70" s="103"/>
      <c r="EDU70" s="104"/>
      <c r="EDV70" s="105"/>
      <c r="EDW70" s="118"/>
      <c r="EDX70" s="96"/>
      <c r="EDY70" s="86"/>
      <c r="EDZ70" s="96"/>
      <c r="EEA70" s="96"/>
      <c r="EEB70" s="96"/>
      <c r="EEC70" s="96"/>
      <c r="EED70" s="96"/>
      <c r="EEE70" s="96"/>
      <c r="EEF70" s="96"/>
      <c r="EEG70" s="96"/>
      <c r="EEH70" s="96"/>
      <c r="EEI70" s="96"/>
      <c r="EEJ70" s="96"/>
      <c r="EEK70" s="96"/>
      <c r="EEL70" s="96"/>
      <c r="EEM70" s="96"/>
      <c r="EEN70" s="96"/>
      <c r="EEO70" s="96"/>
      <c r="EEP70" s="96"/>
      <c r="EEQ70" s="96"/>
      <c r="EER70" s="96"/>
      <c r="EES70" s="96"/>
      <c r="EET70" s="96"/>
      <c r="EEU70" s="83"/>
      <c r="EEV70" s="97"/>
      <c r="EEW70" s="90"/>
      <c r="EEX70" s="91"/>
      <c r="EEY70" s="103"/>
      <c r="EEZ70" s="104"/>
      <c r="EFA70" s="105"/>
      <c r="EFB70" s="118"/>
      <c r="EFC70" s="96"/>
      <c r="EFD70" s="86"/>
      <c r="EFE70" s="96"/>
      <c r="EFF70" s="96"/>
      <c r="EFG70" s="96"/>
      <c r="EFH70" s="96"/>
      <c r="EFI70" s="96"/>
      <c r="EFJ70" s="96"/>
      <c r="EFK70" s="96"/>
      <c r="EFL70" s="96"/>
      <c r="EFM70" s="96"/>
      <c r="EFN70" s="96"/>
      <c r="EFO70" s="96"/>
      <c r="EFP70" s="96"/>
      <c r="EFQ70" s="96"/>
      <c r="EFR70" s="96"/>
      <c r="EFS70" s="96"/>
      <c r="EFT70" s="96"/>
      <c r="EFU70" s="96"/>
      <c r="EFV70" s="96"/>
      <c r="EFW70" s="96"/>
      <c r="EFX70" s="96"/>
      <c r="EFY70" s="96"/>
      <c r="EFZ70" s="83"/>
      <c r="EGA70" s="97"/>
      <c r="EGB70" s="90"/>
      <c r="EGC70" s="91"/>
      <c r="EGD70" s="103"/>
      <c r="EGE70" s="104"/>
      <c r="EGF70" s="105"/>
      <c r="EGG70" s="118"/>
      <c r="EGH70" s="96"/>
      <c r="EGI70" s="86"/>
      <c r="EGJ70" s="96"/>
      <c r="EGK70" s="96"/>
      <c r="EGL70" s="96"/>
      <c r="EGM70" s="96"/>
      <c r="EGN70" s="96"/>
      <c r="EGO70" s="96"/>
      <c r="EGP70" s="96"/>
      <c r="EGQ70" s="96"/>
      <c r="EGR70" s="96"/>
      <c r="EGS70" s="96"/>
      <c r="EGT70" s="96"/>
      <c r="EGU70" s="96"/>
      <c r="EGV70" s="96"/>
      <c r="EGW70" s="96"/>
      <c r="EGX70" s="96"/>
      <c r="EGY70" s="96"/>
      <c r="EGZ70" s="96"/>
      <c r="EHA70" s="96"/>
      <c r="EHB70" s="96"/>
      <c r="EHC70" s="96"/>
      <c r="EHD70" s="96"/>
      <c r="EHE70" s="83"/>
      <c r="EHF70" s="97"/>
      <c r="EHG70" s="90"/>
      <c r="EHH70" s="91"/>
      <c r="EHI70" s="103"/>
      <c r="EHJ70" s="104"/>
      <c r="EHK70" s="105"/>
      <c r="EHL70" s="118"/>
      <c r="EHM70" s="96"/>
      <c r="EHN70" s="86"/>
      <c r="EHO70" s="96"/>
      <c r="EHP70" s="96"/>
      <c r="EHQ70" s="96"/>
      <c r="EHR70" s="96"/>
      <c r="EHS70" s="96"/>
      <c r="EHT70" s="96"/>
      <c r="EHU70" s="96"/>
      <c r="EHV70" s="96"/>
      <c r="EHW70" s="96"/>
      <c r="EHX70" s="96"/>
      <c r="EHY70" s="96"/>
      <c r="EHZ70" s="96"/>
      <c r="EIA70" s="96"/>
      <c r="EIB70" s="96"/>
      <c r="EIC70" s="96"/>
      <c r="EID70" s="96"/>
      <c r="EIE70" s="96"/>
      <c r="EIF70" s="96"/>
      <c r="EIG70" s="96"/>
      <c r="EIH70" s="96"/>
      <c r="EII70" s="96"/>
      <c r="EIJ70" s="83"/>
      <c r="EIK70" s="97"/>
      <c r="EIL70" s="90"/>
      <c r="EIM70" s="91"/>
      <c r="EIN70" s="103"/>
      <c r="EIO70" s="104"/>
      <c r="EIP70" s="105"/>
      <c r="EIQ70" s="118"/>
      <c r="EIR70" s="96"/>
      <c r="EIS70" s="86"/>
      <c r="EIT70" s="96"/>
      <c r="EIU70" s="96"/>
      <c r="EIV70" s="96"/>
      <c r="EIW70" s="96"/>
      <c r="EIX70" s="96"/>
      <c r="EIY70" s="96"/>
      <c r="EIZ70" s="96"/>
      <c r="EJA70" s="96"/>
      <c r="EJB70" s="96"/>
      <c r="EJC70" s="96"/>
      <c r="EJD70" s="96"/>
      <c r="EJE70" s="96"/>
      <c r="EJF70" s="96"/>
      <c r="EJG70" s="96"/>
      <c r="EJH70" s="96"/>
      <c r="EJI70" s="96"/>
      <c r="EJJ70" s="96"/>
      <c r="EJK70" s="96"/>
      <c r="EJL70" s="96"/>
      <c r="EJM70" s="96"/>
      <c r="EJN70" s="96"/>
      <c r="EJO70" s="83"/>
      <c r="EJP70" s="97"/>
      <c r="EJQ70" s="90"/>
      <c r="EJR70" s="91"/>
      <c r="EJS70" s="103"/>
      <c r="EJT70" s="104"/>
      <c r="EJU70" s="105"/>
      <c r="EJV70" s="118"/>
      <c r="EJW70" s="96"/>
      <c r="EJX70" s="86"/>
      <c r="EJY70" s="96"/>
      <c r="EJZ70" s="96"/>
      <c r="EKA70" s="96"/>
      <c r="EKB70" s="96"/>
      <c r="EKC70" s="96"/>
      <c r="EKD70" s="96"/>
      <c r="EKE70" s="96"/>
      <c r="EKF70" s="96"/>
      <c r="EKG70" s="96"/>
      <c r="EKH70" s="96"/>
      <c r="EKI70" s="96"/>
      <c r="EKJ70" s="96"/>
      <c r="EKK70" s="96"/>
      <c r="EKL70" s="96"/>
      <c r="EKM70" s="96"/>
      <c r="EKN70" s="96"/>
      <c r="EKO70" s="96"/>
      <c r="EKP70" s="96"/>
      <c r="EKQ70" s="96"/>
      <c r="EKR70" s="96"/>
      <c r="EKS70" s="96"/>
      <c r="EKT70" s="83"/>
      <c r="EKU70" s="97"/>
      <c r="EKV70" s="90"/>
      <c r="EKW70" s="91"/>
      <c r="EKX70" s="103"/>
      <c r="EKY70" s="104"/>
      <c r="EKZ70" s="105"/>
      <c r="ELA70" s="118"/>
      <c r="ELB70" s="96"/>
      <c r="ELC70" s="86"/>
      <c r="ELD70" s="96"/>
      <c r="ELE70" s="96"/>
      <c r="ELF70" s="96"/>
      <c r="ELG70" s="96"/>
      <c r="ELH70" s="96"/>
      <c r="ELI70" s="96"/>
      <c r="ELJ70" s="96"/>
      <c r="ELK70" s="96"/>
      <c r="ELL70" s="96"/>
      <c r="ELM70" s="96"/>
      <c r="ELN70" s="96"/>
      <c r="ELO70" s="96"/>
      <c r="ELP70" s="96"/>
      <c r="ELQ70" s="96"/>
      <c r="ELR70" s="96"/>
      <c r="ELS70" s="96"/>
      <c r="ELT70" s="96"/>
      <c r="ELU70" s="96"/>
      <c r="ELV70" s="96"/>
      <c r="ELW70" s="96"/>
      <c r="ELX70" s="96"/>
      <c r="ELY70" s="83"/>
      <c r="ELZ70" s="97"/>
      <c r="EMA70" s="90"/>
      <c r="EMB70" s="91"/>
      <c r="EMC70" s="103"/>
      <c r="EMD70" s="104"/>
      <c r="EME70" s="105"/>
      <c r="EMF70" s="118"/>
      <c r="EMG70" s="96"/>
      <c r="EMH70" s="86"/>
      <c r="EMI70" s="96"/>
      <c r="EMJ70" s="96"/>
      <c r="EMK70" s="96"/>
      <c r="EML70" s="96"/>
      <c r="EMM70" s="96"/>
      <c r="EMN70" s="96"/>
      <c r="EMO70" s="96"/>
      <c r="EMP70" s="96"/>
      <c r="EMQ70" s="96"/>
      <c r="EMR70" s="96"/>
      <c r="EMS70" s="96"/>
      <c r="EMT70" s="96"/>
      <c r="EMU70" s="96"/>
      <c r="EMV70" s="96"/>
      <c r="EMW70" s="96"/>
      <c r="EMX70" s="96"/>
      <c r="EMY70" s="96"/>
      <c r="EMZ70" s="96"/>
      <c r="ENA70" s="96"/>
      <c r="ENB70" s="96"/>
      <c r="ENC70" s="96"/>
      <c r="END70" s="83"/>
      <c r="ENE70" s="97"/>
      <c r="ENF70" s="90"/>
      <c r="ENG70" s="91"/>
      <c r="ENH70" s="103"/>
      <c r="ENI70" s="104"/>
      <c r="ENJ70" s="105"/>
      <c r="ENK70" s="118"/>
      <c r="ENL70" s="96"/>
      <c r="ENM70" s="86"/>
      <c r="ENN70" s="96"/>
      <c r="ENO70" s="96"/>
      <c r="ENP70" s="96"/>
      <c r="ENQ70" s="96"/>
      <c r="ENR70" s="96"/>
      <c r="ENS70" s="96"/>
      <c r="ENT70" s="96"/>
      <c r="ENU70" s="96"/>
      <c r="ENV70" s="96"/>
      <c r="ENW70" s="96"/>
      <c r="ENX70" s="96"/>
      <c r="ENY70" s="96"/>
      <c r="ENZ70" s="96"/>
      <c r="EOA70" s="96"/>
      <c r="EOB70" s="96"/>
      <c r="EOC70" s="96"/>
      <c r="EOD70" s="96"/>
      <c r="EOE70" s="96"/>
      <c r="EOF70" s="96"/>
      <c r="EOG70" s="96"/>
      <c r="EOH70" s="96"/>
      <c r="EOI70" s="83"/>
      <c r="EOJ70" s="97"/>
      <c r="EOK70" s="90"/>
      <c r="EOL70" s="91"/>
      <c r="EOM70" s="103"/>
      <c r="EON70" s="104"/>
      <c r="EOO70" s="105"/>
      <c r="EOP70" s="118"/>
      <c r="EOQ70" s="96"/>
      <c r="EOR70" s="86"/>
      <c r="EOS70" s="96"/>
      <c r="EOT70" s="96"/>
      <c r="EOU70" s="96"/>
      <c r="EOV70" s="96"/>
      <c r="EOW70" s="96"/>
      <c r="EOX70" s="96"/>
      <c r="EOY70" s="96"/>
      <c r="EOZ70" s="96"/>
      <c r="EPA70" s="96"/>
      <c r="EPB70" s="96"/>
      <c r="EPC70" s="96"/>
      <c r="EPD70" s="96"/>
      <c r="EPE70" s="96"/>
      <c r="EPF70" s="96"/>
      <c r="EPG70" s="96"/>
      <c r="EPH70" s="96"/>
      <c r="EPI70" s="96"/>
      <c r="EPJ70" s="96"/>
      <c r="EPK70" s="96"/>
      <c r="EPL70" s="96"/>
      <c r="EPM70" s="96"/>
      <c r="EPN70" s="83"/>
      <c r="EPO70" s="97"/>
      <c r="EPP70" s="90"/>
      <c r="EPQ70" s="91"/>
      <c r="EPR70" s="103"/>
      <c r="EPS70" s="104"/>
      <c r="EPT70" s="105"/>
      <c r="EPU70" s="118"/>
      <c r="EPV70" s="96"/>
      <c r="EPW70" s="86"/>
      <c r="EPX70" s="96"/>
      <c r="EPY70" s="96"/>
      <c r="EPZ70" s="96"/>
      <c r="EQA70" s="96"/>
      <c r="EQB70" s="96"/>
      <c r="EQC70" s="96"/>
      <c r="EQD70" s="96"/>
      <c r="EQE70" s="96"/>
      <c r="EQF70" s="96"/>
      <c r="EQG70" s="96"/>
      <c r="EQH70" s="96"/>
      <c r="EQI70" s="96"/>
      <c r="EQJ70" s="96"/>
      <c r="EQK70" s="96"/>
      <c r="EQL70" s="96"/>
      <c r="EQM70" s="96"/>
      <c r="EQN70" s="96"/>
      <c r="EQO70" s="96"/>
      <c r="EQP70" s="96"/>
      <c r="EQQ70" s="96"/>
      <c r="EQR70" s="96"/>
      <c r="EQS70" s="83"/>
      <c r="EQT70" s="97"/>
      <c r="EQU70" s="90"/>
      <c r="EQV70" s="91"/>
      <c r="EQW70" s="103"/>
      <c r="EQX70" s="104"/>
      <c r="EQY70" s="105"/>
      <c r="EQZ70" s="118"/>
      <c r="ERA70" s="96"/>
      <c r="ERB70" s="86"/>
      <c r="ERC70" s="96"/>
      <c r="ERD70" s="96"/>
      <c r="ERE70" s="96"/>
      <c r="ERF70" s="96"/>
      <c r="ERG70" s="96"/>
      <c r="ERH70" s="96"/>
      <c r="ERI70" s="96"/>
      <c r="ERJ70" s="96"/>
      <c r="ERK70" s="96"/>
      <c r="ERL70" s="96"/>
      <c r="ERM70" s="96"/>
      <c r="ERN70" s="96"/>
      <c r="ERO70" s="96"/>
      <c r="ERP70" s="96"/>
      <c r="ERQ70" s="96"/>
      <c r="ERR70" s="96"/>
      <c r="ERS70" s="96"/>
      <c r="ERT70" s="96"/>
      <c r="ERU70" s="96"/>
      <c r="ERV70" s="96"/>
      <c r="ERW70" s="96"/>
      <c r="ERX70" s="83"/>
      <c r="ERY70" s="97"/>
      <c r="ERZ70" s="90"/>
      <c r="ESA70" s="91"/>
      <c r="ESB70" s="103"/>
      <c r="ESC70" s="104"/>
      <c r="ESD70" s="105"/>
      <c r="ESE70" s="118"/>
      <c r="ESF70" s="96"/>
      <c r="ESG70" s="86"/>
      <c r="ESH70" s="96"/>
      <c r="ESI70" s="96"/>
      <c r="ESJ70" s="96"/>
      <c r="ESK70" s="96"/>
      <c r="ESL70" s="96"/>
      <c r="ESM70" s="96"/>
      <c r="ESN70" s="96"/>
      <c r="ESO70" s="96"/>
      <c r="ESP70" s="96"/>
      <c r="ESQ70" s="96"/>
      <c r="ESR70" s="96"/>
      <c r="ESS70" s="96"/>
      <c r="EST70" s="96"/>
      <c r="ESU70" s="96"/>
      <c r="ESV70" s="96"/>
      <c r="ESW70" s="96"/>
      <c r="ESX70" s="96"/>
      <c r="ESY70" s="96"/>
      <c r="ESZ70" s="96"/>
      <c r="ETA70" s="96"/>
      <c r="ETB70" s="96"/>
      <c r="ETC70" s="83"/>
      <c r="ETD70" s="97"/>
      <c r="ETE70" s="90"/>
      <c r="ETF70" s="91"/>
      <c r="ETG70" s="103"/>
      <c r="ETH70" s="104"/>
      <c r="ETI70" s="105"/>
      <c r="ETJ70" s="118"/>
      <c r="ETK70" s="96"/>
      <c r="ETL70" s="86"/>
      <c r="ETM70" s="96"/>
      <c r="ETN70" s="96"/>
      <c r="ETO70" s="96"/>
      <c r="ETP70" s="96"/>
      <c r="ETQ70" s="96"/>
      <c r="ETR70" s="96"/>
      <c r="ETS70" s="96"/>
      <c r="ETT70" s="96"/>
      <c r="ETU70" s="96"/>
      <c r="ETV70" s="96"/>
      <c r="ETW70" s="96"/>
      <c r="ETX70" s="96"/>
      <c r="ETY70" s="96"/>
      <c r="ETZ70" s="96"/>
      <c r="EUA70" s="96"/>
      <c r="EUB70" s="96"/>
      <c r="EUC70" s="96"/>
      <c r="EUD70" s="96"/>
      <c r="EUE70" s="96"/>
      <c r="EUF70" s="96"/>
      <c r="EUG70" s="96"/>
      <c r="EUH70" s="83"/>
      <c r="EUI70" s="97"/>
      <c r="EUJ70" s="90"/>
      <c r="EUK70" s="91"/>
      <c r="EUL70" s="103"/>
      <c r="EUM70" s="104"/>
      <c r="EUN70" s="105"/>
      <c r="EUO70" s="118"/>
      <c r="EUP70" s="96"/>
      <c r="EUQ70" s="86"/>
      <c r="EUR70" s="96"/>
      <c r="EUS70" s="96"/>
      <c r="EUT70" s="96"/>
      <c r="EUU70" s="96"/>
      <c r="EUV70" s="96"/>
      <c r="EUW70" s="96"/>
      <c r="EUX70" s="96"/>
      <c r="EUY70" s="96"/>
      <c r="EUZ70" s="96"/>
      <c r="EVA70" s="96"/>
      <c r="EVB70" s="96"/>
      <c r="EVC70" s="96"/>
      <c r="EVD70" s="96"/>
      <c r="EVE70" s="96"/>
      <c r="EVF70" s="96"/>
      <c r="EVG70" s="96"/>
      <c r="EVH70" s="96"/>
      <c r="EVI70" s="96"/>
      <c r="EVJ70" s="96"/>
      <c r="EVK70" s="96"/>
      <c r="EVL70" s="96"/>
      <c r="EVM70" s="83"/>
      <c r="EVN70" s="97"/>
      <c r="EVO70" s="90"/>
      <c r="EVP70" s="91"/>
      <c r="EVQ70" s="103"/>
      <c r="EVR70" s="104"/>
      <c r="EVS70" s="105"/>
      <c r="EVT70" s="118"/>
      <c r="EVU70" s="96"/>
      <c r="EVV70" s="86"/>
      <c r="EVW70" s="96"/>
      <c r="EVX70" s="96"/>
      <c r="EVY70" s="96"/>
      <c r="EVZ70" s="96"/>
      <c r="EWA70" s="96"/>
      <c r="EWB70" s="96"/>
      <c r="EWC70" s="96"/>
      <c r="EWD70" s="96"/>
      <c r="EWE70" s="96"/>
      <c r="EWF70" s="96"/>
      <c r="EWG70" s="96"/>
      <c r="EWH70" s="96"/>
      <c r="EWI70" s="96"/>
      <c r="EWJ70" s="96"/>
      <c r="EWK70" s="96"/>
      <c r="EWL70" s="96"/>
      <c r="EWM70" s="96"/>
      <c r="EWN70" s="96"/>
      <c r="EWO70" s="96"/>
      <c r="EWP70" s="96"/>
      <c r="EWQ70" s="96"/>
      <c r="EWR70" s="83"/>
      <c r="EWS70" s="97"/>
      <c r="EWT70" s="90"/>
      <c r="EWU70" s="91"/>
      <c r="EWV70" s="103"/>
      <c r="EWW70" s="104"/>
      <c r="EWX70" s="105"/>
      <c r="EWY70" s="118"/>
      <c r="EWZ70" s="96"/>
      <c r="EXA70" s="86"/>
      <c r="EXB70" s="96"/>
      <c r="EXC70" s="96"/>
      <c r="EXD70" s="96"/>
      <c r="EXE70" s="96"/>
      <c r="EXF70" s="96"/>
      <c r="EXG70" s="96"/>
      <c r="EXH70" s="96"/>
      <c r="EXI70" s="96"/>
      <c r="EXJ70" s="96"/>
      <c r="EXK70" s="96"/>
      <c r="EXL70" s="96"/>
      <c r="EXM70" s="96"/>
      <c r="EXN70" s="96"/>
      <c r="EXO70" s="96"/>
      <c r="EXP70" s="96"/>
      <c r="EXQ70" s="96"/>
      <c r="EXR70" s="96"/>
      <c r="EXS70" s="96"/>
      <c r="EXT70" s="96"/>
      <c r="EXU70" s="96"/>
      <c r="EXV70" s="96"/>
      <c r="EXW70" s="83"/>
      <c r="EXX70" s="97"/>
      <c r="EXY70" s="90"/>
      <c r="EXZ70" s="91"/>
      <c r="EYA70" s="103"/>
      <c r="EYB70" s="104"/>
      <c r="EYC70" s="105"/>
      <c r="EYD70" s="118"/>
      <c r="EYE70" s="96"/>
      <c r="EYF70" s="86"/>
      <c r="EYG70" s="96"/>
      <c r="EYH70" s="96"/>
      <c r="EYI70" s="96"/>
      <c r="EYJ70" s="96"/>
      <c r="EYK70" s="96"/>
      <c r="EYL70" s="96"/>
      <c r="EYM70" s="96"/>
      <c r="EYN70" s="96"/>
      <c r="EYO70" s="96"/>
      <c r="EYP70" s="96"/>
      <c r="EYQ70" s="96"/>
      <c r="EYR70" s="96"/>
      <c r="EYS70" s="96"/>
      <c r="EYT70" s="96"/>
      <c r="EYU70" s="96"/>
      <c r="EYV70" s="96"/>
      <c r="EYW70" s="96"/>
      <c r="EYX70" s="96"/>
      <c r="EYY70" s="96"/>
      <c r="EYZ70" s="96"/>
      <c r="EZA70" s="96"/>
      <c r="EZB70" s="83"/>
      <c r="EZC70" s="97"/>
      <c r="EZD70" s="90"/>
      <c r="EZE70" s="91"/>
      <c r="EZF70" s="103"/>
      <c r="EZG70" s="104"/>
      <c r="EZH70" s="105"/>
      <c r="EZI70" s="118"/>
      <c r="EZJ70" s="96"/>
      <c r="EZK70" s="86"/>
      <c r="EZL70" s="96"/>
      <c r="EZM70" s="96"/>
      <c r="EZN70" s="96"/>
      <c r="EZO70" s="96"/>
      <c r="EZP70" s="96"/>
      <c r="EZQ70" s="96"/>
      <c r="EZR70" s="96"/>
      <c r="EZS70" s="96"/>
      <c r="EZT70" s="96"/>
      <c r="EZU70" s="96"/>
      <c r="EZV70" s="96"/>
      <c r="EZW70" s="96"/>
      <c r="EZX70" s="96"/>
      <c r="EZY70" s="96"/>
      <c r="EZZ70" s="96"/>
      <c r="FAA70" s="96"/>
      <c r="FAB70" s="96"/>
      <c r="FAC70" s="96"/>
      <c r="FAD70" s="96"/>
      <c r="FAE70" s="96"/>
      <c r="FAF70" s="96"/>
      <c r="FAG70" s="83"/>
      <c r="FAH70" s="97"/>
      <c r="FAI70" s="90"/>
      <c r="FAJ70" s="91"/>
      <c r="FAK70" s="103"/>
      <c r="FAL70" s="104"/>
      <c r="FAM70" s="105"/>
      <c r="FAN70" s="118"/>
      <c r="FAO70" s="96"/>
      <c r="FAP70" s="86"/>
      <c r="FAQ70" s="96"/>
      <c r="FAR70" s="96"/>
      <c r="FAS70" s="96"/>
      <c r="FAT70" s="96"/>
      <c r="FAU70" s="96"/>
      <c r="FAV70" s="96"/>
      <c r="FAW70" s="96"/>
      <c r="FAX70" s="96"/>
      <c r="FAY70" s="96"/>
      <c r="FAZ70" s="96"/>
      <c r="FBA70" s="96"/>
      <c r="FBB70" s="96"/>
      <c r="FBC70" s="96"/>
      <c r="FBD70" s="96"/>
      <c r="FBE70" s="96"/>
      <c r="FBF70" s="96"/>
      <c r="FBG70" s="96"/>
      <c r="FBH70" s="96"/>
      <c r="FBI70" s="96"/>
      <c r="FBJ70" s="96"/>
      <c r="FBK70" s="96"/>
      <c r="FBL70" s="83"/>
      <c r="FBM70" s="97"/>
      <c r="FBN70" s="90"/>
      <c r="FBO70" s="91"/>
      <c r="FBP70" s="103"/>
      <c r="FBQ70" s="104"/>
      <c r="FBR70" s="105"/>
      <c r="FBS70" s="118"/>
      <c r="FBT70" s="96"/>
      <c r="FBU70" s="86"/>
      <c r="FBV70" s="96"/>
      <c r="FBW70" s="96"/>
      <c r="FBX70" s="96"/>
      <c r="FBY70" s="96"/>
      <c r="FBZ70" s="96"/>
      <c r="FCA70" s="96"/>
      <c r="FCB70" s="96"/>
      <c r="FCC70" s="96"/>
      <c r="FCD70" s="96"/>
      <c r="FCE70" s="96"/>
      <c r="FCF70" s="96"/>
      <c r="FCG70" s="96"/>
      <c r="FCH70" s="96"/>
      <c r="FCI70" s="96"/>
      <c r="FCJ70" s="96"/>
      <c r="FCK70" s="96"/>
      <c r="FCL70" s="96"/>
      <c r="FCM70" s="96"/>
      <c r="FCN70" s="96"/>
      <c r="FCO70" s="96"/>
      <c r="FCP70" s="96"/>
      <c r="FCQ70" s="83"/>
      <c r="FCR70" s="97"/>
      <c r="FCS70" s="90"/>
      <c r="FCT70" s="91"/>
      <c r="FCU70" s="103"/>
      <c r="FCV70" s="104"/>
      <c r="FCW70" s="105"/>
      <c r="FCX70" s="118"/>
      <c r="FCY70" s="96"/>
      <c r="FCZ70" s="86"/>
      <c r="FDA70" s="96"/>
      <c r="FDB70" s="96"/>
      <c r="FDC70" s="96"/>
      <c r="FDD70" s="96"/>
      <c r="FDE70" s="96"/>
      <c r="FDF70" s="96"/>
      <c r="FDG70" s="96"/>
      <c r="FDH70" s="96"/>
      <c r="FDI70" s="96"/>
      <c r="FDJ70" s="96"/>
      <c r="FDK70" s="96"/>
      <c r="FDL70" s="96"/>
      <c r="FDM70" s="96"/>
      <c r="FDN70" s="96"/>
      <c r="FDO70" s="96"/>
      <c r="FDP70" s="96"/>
      <c r="FDQ70" s="96"/>
      <c r="FDR70" s="96"/>
      <c r="FDS70" s="96"/>
      <c r="FDT70" s="96"/>
      <c r="FDU70" s="96"/>
      <c r="FDV70" s="83"/>
      <c r="FDW70" s="97"/>
      <c r="FDX70" s="90"/>
      <c r="FDY70" s="91"/>
      <c r="FDZ70" s="103"/>
      <c r="FEA70" s="104"/>
      <c r="FEB70" s="105"/>
      <c r="FEC70" s="118"/>
      <c r="FED70" s="96"/>
      <c r="FEE70" s="86"/>
      <c r="FEF70" s="96"/>
      <c r="FEG70" s="96"/>
      <c r="FEH70" s="96"/>
      <c r="FEI70" s="96"/>
      <c r="FEJ70" s="96"/>
      <c r="FEK70" s="96"/>
      <c r="FEL70" s="96"/>
      <c r="FEM70" s="96"/>
      <c r="FEN70" s="96"/>
      <c r="FEO70" s="96"/>
      <c r="FEP70" s="96"/>
      <c r="FEQ70" s="96"/>
      <c r="FER70" s="96"/>
      <c r="FES70" s="96"/>
      <c r="FET70" s="96"/>
      <c r="FEU70" s="96"/>
      <c r="FEV70" s="96"/>
      <c r="FEW70" s="96"/>
      <c r="FEX70" s="96"/>
      <c r="FEY70" s="96"/>
      <c r="FEZ70" s="96"/>
      <c r="FFA70" s="83"/>
      <c r="FFB70" s="97"/>
      <c r="FFC70" s="90"/>
      <c r="FFD70" s="91"/>
      <c r="FFE70" s="103"/>
      <c r="FFF70" s="104"/>
      <c r="FFG70" s="105"/>
      <c r="FFH70" s="118"/>
      <c r="FFI70" s="96"/>
      <c r="FFJ70" s="86"/>
      <c r="FFK70" s="96"/>
      <c r="FFL70" s="96"/>
      <c r="FFM70" s="96"/>
      <c r="FFN70" s="96"/>
      <c r="FFO70" s="96"/>
      <c r="FFP70" s="96"/>
      <c r="FFQ70" s="96"/>
      <c r="FFR70" s="96"/>
      <c r="FFS70" s="96"/>
      <c r="FFT70" s="96"/>
      <c r="FFU70" s="96"/>
      <c r="FFV70" s="96"/>
      <c r="FFW70" s="96"/>
      <c r="FFX70" s="96"/>
      <c r="FFY70" s="96"/>
      <c r="FFZ70" s="96"/>
      <c r="FGA70" s="96"/>
      <c r="FGB70" s="96"/>
      <c r="FGC70" s="96"/>
      <c r="FGD70" s="96"/>
      <c r="FGE70" s="96"/>
      <c r="FGF70" s="83"/>
      <c r="FGG70" s="97"/>
      <c r="FGH70" s="90"/>
      <c r="FGI70" s="91"/>
      <c r="FGJ70" s="103"/>
      <c r="FGK70" s="104"/>
      <c r="FGL70" s="105"/>
      <c r="FGM70" s="118"/>
      <c r="FGN70" s="96"/>
      <c r="FGO70" s="86"/>
      <c r="FGP70" s="96"/>
      <c r="FGQ70" s="96"/>
      <c r="FGR70" s="96"/>
      <c r="FGS70" s="96"/>
      <c r="FGT70" s="96"/>
      <c r="FGU70" s="96"/>
      <c r="FGV70" s="96"/>
      <c r="FGW70" s="96"/>
      <c r="FGX70" s="96"/>
      <c r="FGY70" s="96"/>
      <c r="FGZ70" s="96"/>
      <c r="FHA70" s="96"/>
      <c r="FHB70" s="96"/>
      <c r="FHC70" s="96"/>
      <c r="FHD70" s="96"/>
      <c r="FHE70" s="96"/>
      <c r="FHF70" s="96"/>
      <c r="FHG70" s="96"/>
      <c r="FHH70" s="96"/>
      <c r="FHI70" s="96"/>
      <c r="FHJ70" s="96"/>
      <c r="FHK70" s="83"/>
      <c r="FHL70" s="97"/>
      <c r="FHM70" s="90"/>
      <c r="FHN70" s="91"/>
      <c r="FHO70" s="103"/>
      <c r="FHP70" s="104"/>
      <c r="FHQ70" s="105"/>
      <c r="FHR70" s="118"/>
      <c r="FHS70" s="96"/>
      <c r="FHT70" s="86"/>
      <c r="FHU70" s="96"/>
      <c r="FHV70" s="96"/>
      <c r="FHW70" s="96"/>
      <c r="FHX70" s="96"/>
      <c r="FHY70" s="96"/>
      <c r="FHZ70" s="96"/>
      <c r="FIA70" s="96"/>
      <c r="FIB70" s="96"/>
      <c r="FIC70" s="96"/>
      <c r="FID70" s="96"/>
      <c r="FIE70" s="96"/>
      <c r="FIF70" s="96"/>
      <c r="FIG70" s="96"/>
      <c r="FIH70" s="96"/>
      <c r="FII70" s="96"/>
      <c r="FIJ70" s="96"/>
      <c r="FIK70" s="96"/>
      <c r="FIL70" s="96"/>
      <c r="FIM70" s="96"/>
      <c r="FIN70" s="96"/>
      <c r="FIO70" s="96"/>
      <c r="FIP70" s="83"/>
      <c r="FIQ70" s="97"/>
      <c r="FIR70" s="90"/>
      <c r="FIS70" s="91"/>
      <c r="FIT70" s="103"/>
      <c r="FIU70" s="104"/>
      <c r="FIV70" s="105"/>
      <c r="FIW70" s="118"/>
      <c r="FIX70" s="96"/>
      <c r="FIY70" s="86"/>
      <c r="FIZ70" s="96"/>
      <c r="FJA70" s="96"/>
      <c r="FJB70" s="96"/>
      <c r="FJC70" s="96"/>
      <c r="FJD70" s="96"/>
      <c r="FJE70" s="96"/>
      <c r="FJF70" s="96"/>
      <c r="FJG70" s="96"/>
      <c r="FJH70" s="96"/>
      <c r="FJI70" s="96"/>
      <c r="FJJ70" s="96"/>
      <c r="FJK70" s="96"/>
      <c r="FJL70" s="96"/>
      <c r="FJM70" s="96"/>
      <c r="FJN70" s="96"/>
      <c r="FJO70" s="96"/>
      <c r="FJP70" s="96"/>
      <c r="FJQ70" s="96"/>
      <c r="FJR70" s="96"/>
      <c r="FJS70" s="96"/>
      <c r="FJT70" s="96"/>
      <c r="FJU70" s="83"/>
      <c r="FJV70" s="97"/>
      <c r="FJW70" s="90"/>
      <c r="FJX70" s="91"/>
      <c r="FJY70" s="103"/>
      <c r="FJZ70" s="104"/>
      <c r="FKA70" s="105"/>
      <c r="FKB70" s="118"/>
      <c r="FKC70" s="96"/>
      <c r="FKD70" s="86"/>
      <c r="FKE70" s="96"/>
      <c r="FKF70" s="96"/>
      <c r="FKG70" s="96"/>
      <c r="FKH70" s="96"/>
      <c r="FKI70" s="96"/>
      <c r="FKJ70" s="96"/>
      <c r="FKK70" s="96"/>
      <c r="FKL70" s="96"/>
      <c r="FKM70" s="96"/>
      <c r="FKN70" s="96"/>
      <c r="FKO70" s="96"/>
      <c r="FKP70" s="96"/>
      <c r="FKQ70" s="96"/>
      <c r="FKR70" s="96"/>
      <c r="FKS70" s="96"/>
      <c r="FKT70" s="96"/>
      <c r="FKU70" s="96"/>
      <c r="FKV70" s="96"/>
      <c r="FKW70" s="96"/>
      <c r="FKX70" s="96"/>
      <c r="FKY70" s="96"/>
      <c r="FKZ70" s="83"/>
      <c r="FLA70" s="97"/>
      <c r="FLB70" s="90"/>
      <c r="FLC70" s="91"/>
      <c r="FLD70" s="103"/>
      <c r="FLE70" s="104"/>
      <c r="FLF70" s="105"/>
      <c r="FLG70" s="118"/>
      <c r="FLH70" s="96"/>
      <c r="FLI70" s="86"/>
      <c r="FLJ70" s="96"/>
      <c r="FLK70" s="96"/>
      <c r="FLL70" s="96"/>
      <c r="FLM70" s="96"/>
      <c r="FLN70" s="96"/>
      <c r="FLO70" s="96"/>
      <c r="FLP70" s="96"/>
      <c r="FLQ70" s="96"/>
      <c r="FLR70" s="96"/>
      <c r="FLS70" s="96"/>
      <c r="FLT70" s="96"/>
      <c r="FLU70" s="96"/>
      <c r="FLV70" s="96"/>
      <c r="FLW70" s="96"/>
      <c r="FLX70" s="96"/>
      <c r="FLY70" s="96"/>
      <c r="FLZ70" s="96"/>
      <c r="FMA70" s="96"/>
      <c r="FMB70" s="96"/>
      <c r="FMC70" s="96"/>
      <c r="FMD70" s="96"/>
      <c r="FME70" s="83"/>
      <c r="FMF70" s="97"/>
      <c r="FMG70" s="90"/>
      <c r="FMH70" s="91"/>
      <c r="FMI70" s="103"/>
      <c r="FMJ70" s="104"/>
      <c r="FMK70" s="105"/>
      <c r="FML70" s="118"/>
      <c r="FMM70" s="96"/>
      <c r="FMN70" s="86"/>
      <c r="FMO70" s="96"/>
      <c r="FMP70" s="96"/>
      <c r="FMQ70" s="96"/>
      <c r="FMR70" s="96"/>
      <c r="FMS70" s="96"/>
      <c r="FMT70" s="96"/>
      <c r="FMU70" s="96"/>
      <c r="FMV70" s="96"/>
      <c r="FMW70" s="96"/>
      <c r="FMX70" s="96"/>
      <c r="FMY70" s="96"/>
      <c r="FMZ70" s="96"/>
      <c r="FNA70" s="96"/>
      <c r="FNB70" s="96"/>
      <c r="FNC70" s="96"/>
      <c r="FND70" s="96"/>
      <c r="FNE70" s="96"/>
      <c r="FNF70" s="96"/>
      <c r="FNG70" s="96"/>
      <c r="FNH70" s="96"/>
      <c r="FNI70" s="96"/>
      <c r="FNJ70" s="83"/>
      <c r="FNK70" s="97"/>
      <c r="FNL70" s="90"/>
      <c r="FNM70" s="91"/>
      <c r="FNN70" s="103"/>
      <c r="FNO70" s="104"/>
      <c r="FNP70" s="105"/>
      <c r="FNQ70" s="118"/>
      <c r="FNR70" s="96"/>
      <c r="FNS70" s="86"/>
      <c r="FNT70" s="96"/>
      <c r="FNU70" s="96"/>
      <c r="FNV70" s="96"/>
      <c r="FNW70" s="96"/>
      <c r="FNX70" s="96"/>
      <c r="FNY70" s="96"/>
      <c r="FNZ70" s="96"/>
      <c r="FOA70" s="96"/>
      <c r="FOB70" s="96"/>
      <c r="FOC70" s="96"/>
      <c r="FOD70" s="96"/>
      <c r="FOE70" s="96"/>
      <c r="FOF70" s="96"/>
      <c r="FOG70" s="96"/>
      <c r="FOH70" s="96"/>
      <c r="FOI70" s="96"/>
      <c r="FOJ70" s="96"/>
      <c r="FOK70" s="96"/>
      <c r="FOL70" s="96"/>
      <c r="FOM70" s="96"/>
      <c r="FON70" s="96"/>
      <c r="FOO70" s="83"/>
      <c r="FOP70" s="97"/>
      <c r="FOQ70" s="90"/>
      <c r="FOR70" s="91"/>
      <c r="FOS70" s="103"/>
      <c r="FOT70" s="104"/>
      <c r="FOU70" s="105"/>
      <c r="FOV70" s="118"/>
      <c r="FOW70" s="96"/>
      <c r="FOX70" s="86"/>
      <c r="FOY70" s="96"/>
      <c r="FOZ70" s="96"/>
      <c r="FPA70" s="96"/>
      <c r="FPB70" s="96"/>
      <c r="FPC70" s="96"/>
      <c r="FPD70" s="96"/>
      <c r="FPE70" s="96"/>
      <c r="FPF70" s="96"/>
      <c r="FPG70" s="96"/>
      <c r="FPH70" s="96"/>
      <c r="FPI70" s="96"/>
      <c r="FPJ70" s="96"/>
      <c r="FPK70" s="96"/>
      <c r="FPL70" s="96"/>
      <c r="FPM70" s="96"/>
      <c r="FPN70" s="96"/>
      <c r="FPO70" s="96"/>
      <c r="FPP70" s="96"/>
      <c r="FPQ70" s="96"/>
      <c r="FPR70" s="96"/>
      <c r="FPS70" s="96"/>
      <c r="FPT70" s="83"/>
      <c r="FPU70" s="97"/>
      <c r="FPV70" s="90"/>
      <c r="FPW70" s="91"/>
      <c r="FPX70" s="103"/>
      <c r="FPY70" s="104"/>
      <c r="FPZ70" s="105"/>
      <c r="FQA70" s="118"/>
      <c r="FQB70" s="96"/>
      <c r="FQC70" s="86"/>
      <c r="FQD70" s="96"/>
      <c r="FQE70" s="96"/>
      <c r="FQF70" s="96"/>
      <c r="FQG70" s="96"/>
      <c r="FQH70" s="96"/>
      <c r="FQI70" s="96"/>
      <c r="FQJ70" s="96"/>
      <c r="FQK70" s="96"/>
      <c r="FQL70" s="96"/>
      <c r="FQM70" s="96"/>
      <c r="FQN70" s="96"/>
      <c r="FQO70" s="96"/>
      <c r="FQP70" s="96"/>
      <c r="FQQ70" s="96"/>
      <c r="FQR70" s="96"/>
      <c r="FQS70" s="96"/>
      <c r="FQT70" s="96"/>
      <c r="FQU70" s="96"/>
      <c r="FQV70" s="96"/>
      <c r="FQW70" s="96"/>
      <c r="FQX70" s="96"/>
      <c r="FQY70" s="83"/>
      <c r="FQZ70" s="97"/>
      <c r="FRA70" s="90"/>
      <c r="FRB70" s="91"/>
      <c r="FRC70" s="103"/>
      <c r="FRD70" s="104"/>
      <c r="FRE70" s="105"/>
      <c r="FRF70" s="118"/>
      <c r="FRG70" s="96"/>
      <c r="FRH70" s="86"/>
      <c r="FRI70" s="96"/>
      <c r="FRJ70" s="96"/>
      <c r="FRK70" s="96"/>
      <c r="FRL70" s="96"/>
      <c r="FRM70" s="96"/>
      <c r="FRN70" s="96"/>
      <c r="FRO70" s="96"/>
      <c r="FRP70" s="96"/>
      <c r="FRQ70" s="96"/>
      <c r="FRR70" s="96"/>
      <c r="FRS70" s="96"/>
      <c r="FRT70" s="96"/>
      <c r="FRU70" s="96"/>
      <c r="FRV70" s="96"/>
      <c r="FRW70" s="96"/>
      <c r="FRX70" s="96"/>
      <c r="FRY70" s="96"/>
      <c r="FRZ70" s="96"/>
      <c r="FSA70" s="96"/>
      <c r="FSB70" s="96"/>
      <c r="FSC70" s="96"/>
      <c r="FSD70" s="83"/>
      <c r="FSE70" s="97"/>
      <c r="FSF70" s="90"/>
      <c r="FSG70" s="91"/>
      <c r="FSH70" s="103"/>
      <c r="FSI70" s="104"/>
      <c r="FSJ70" s="105"/>
      <c r="FSK70" s="118"/>
      <c r="FSL70" s="96"/>
      <c r="FSM70" s="86"/>
      <c r="FSN70" s="96"/>
      <c r="FSO70" s="96"/>
      <c r="FSP70" s="96"/>
      <c r="FSQ70" s="96"/>
      <c r="FSR70" s="96"/>
      <c r="FSS70" s="96"/>
      <c r="FST70" s="96"/>
      <c r="FSU70" s="96"/>
      <c r="FSV70" s="96"/>
      <c r="FSW70" s="96"/>
      <c r="FSX70" s="96"/>
      <c r="FSY70" s="96"/>
      <c r="FSZ70" s="96"/>
      <c r="FTA70" s="96"/>
      <c r="FTB70" s="96"/>
      <c r="FTC70" s="96"/>
      <c r="FTD70" s="96"/>
      <c r="FTE70" s="96"/>
      <c r="FTF70" s="96"/>
      <c r="FTG70" s="96"/>
      <c r="FTH70" s="96"/>
      <c r="FTI70" s="83"/>
      <c r="FTJ70" s="97"/>
      <c r="FTK70" s="90"/>
      <c r="FTL70" s="91"/>
      <c r="FTM70" s="103"/>
      <c r="FTN70" s="104"/>
      <c r="FTO70" s="105"/>
      <c r="FTP70" s="118"/>
      <c r="FTQ70" s="96"/>
      <c r="FTR70" s="86"/>
      <c r="FTS70" s="96"/>
      <c r="FTT70" s="96"/>
      <c r="FTU70" s="96"/>
      <c r="FTV70" s="96"/>
      <c r="FTW70" s="96"/>
      <c r="FTX70" s="96"/>
      <c r="FTY70" s="96"/>
      <c r="FTZ70" s="96"/>
      <c r="FUA70" s="96"/>
      <c r="FUB70" s="96"/>
      <c r="FUC70" s="96"/>
      <c r="FUD70" s="96"/>
      <c r="FUE70" s="96"/>
      <c r="FUF70" s="96"/>
      <c r="FUG70" s="96"/>
      <c r="FUH70" s="96"/>
      <c r="FUI70" s="96"/>
      <c r="FUJ70" s="96"/>
      <c r="FUK70" s="96"/>
      <c r="FUL70" s="96"/>
      <c r="FUM70" s="96"/>
      <c r="FUN70" s="83"/>
      <c r="FUO70" s="97"/>
      <c r="FUP70" s="90"/>
      <c r="FUQ70" s="91"/>
      <c r="FUR70" s="103"/>
      <c r="FUS70" s="104"/>
      <c r="FUT70" s="105"/>
      <c r="FUU70" s="118"/>
      <c r="FUV70" s="96"/>
      <c r="FUW70" s="86"/>
      <c r="FUX70" s="96"/>
      <c r="FUY70" s="96"/>
      <c r="FUZ70" s="96"/>
      <c r="FVA70" s="96"/>
      <c r="FVB70" s="96"/>
      <c r="FVC70" s="96"/>
      <c r="FVD70" s="96"/>
      <c r="FVE70" s="96"/>
      <c r="FVF70" s="96"/>
      <c r="FVG70" s="96"/>
      <c r="FVH70" s="96"/>
      <c r="FVI70" s="96"/>
      <c r="FVJ70" s="96"/>
      <c r="FVK70" s="96"/>
      <c r="FVL70" s="96"/>
      <c r="FVM70" s="96"/>
      <c r="FVN70" s="96"/>
      <c r="FVO70" s="96"/>
      <c r="FVP70" s="96"/>
      <c r="FVQ70" s="96"/>
      <c r="FVR70" s="96"/>
      <c r="FVS70" s="83"/>
      <c r="FVT70" s="97"/>
      <c r="FVU70" s="90"/>
      <c r="FVV70" s="91"/>
      <c r="FVW70" s="103"/>
      <c r="FVX70" s="104"/>
      <c r="FVY70" s="105"/>
      <c r="FVZ70" s="118"/>
      <c r="FWA70" s="96"/>
      <c r="FWB70" s="86"/>
      <c r="FWC70" s="96"/>
      <c r="FWD70" s="96"/>
      <c r="FWE70" s="96"/>
      <c r="FWF70" s="96"/>
      <c r="FWG70" s="96"/>
      <c r="FWH70" s="96"/>
      <c r="FWI70" s="96"/>
      <c r="FWJ70" s="96"/>
      <c r="FWK70" s="96"/>
      <c r="FWL70" s="96"/>
      <c r="FWM70" s="96"/>
      <c r="FWN70" s="96"/>
      <c r="FWO70" s="96"/>
      <c r="FWP70" s="96"/>
      <c r="FWQ70" s="96"/>
      <c r="FWR70" s="96"/>
      <c r="FWS70" s="96"/>
      <c r="FWT70" s="96"/>
      <c r="FWU70" s="96"/>
      <c r="FWV70" s="96"/>
      <c r="FWW70" s="96"/>
      <c r="FWX70" s="83"/>
      <c r="FWY70" s="97"/>
      <c r="FWZ70" s="90"/>
      <c r="FXA70" s="91"/>
      <c r="FXB70" s="103"/>
      <c r="FXC70" s="104"/>
      <c r="FXD70" s="105"/>
      <c r="FXE70" s="118"/>
      <c r="FXF70" s="96"/>
      <c r="FXG70" s="86"/>
      <c r="FXH70" s="96"/>
      <c r="FXI70" s="96"/>
      <c r="FXJ70" s="96"/>
      <c r="FXK70" s="96"/>
      <c r="FXL70" s="96"/>
      <c r="FXM70" s="96"/>
      <c r="FXN70" s="96"/>
      <c r="FXO70" s="96"/>
      <c r="FXP70" s="96"/>
      <c r="FXQ70" s="96"/>
      <c r="FXR70" s="96"/>
      <c r="FXS70" s="96"/>
      <c r="FXT70" s="96"/>
      <c r="FXU70" s="96"/>
      <c r="FXV70" s="96"/>
      <c r="FXW70" s="96"/>
      <c r="FXX70" s="96"/>
      <c r="FXY70" s="96"/>
      <c r="FXZ70" s="96"/>
      <c r="FYA70" s="96"/>
      <c r="FYB70" s="96"/>
      <c r="FYC70" s="83"/>
      <c r="FYD70" s="97"/>
      <c r="FYE70" s="90"/>
      <c r="FYF70" s="91"/>
      <c r="FYG70" s="103"/>
      <c r="FYH70" s="104"/>
      <c r="FYI70" s="105"/>
      <c r="FYJ70" s="118"/>
      <c r="FYK70" s="96"/>
      <c r="FYL70" s="86"/>
      <c r="FYM70" s="96"/>
      <c r="FYN70" s="96"/>
      <c r="FYO70" s="96"/>
      <c r="FYP70" s="96"/>
      <c r="FYQ70" s="96"/>
      <c r="FYR70" s="96"/>
      <c r="FYS70" s="96"/>
      <c r="FYT70" s="96"/>
      <c r="FYU70" s="96"/>
      <c r="FYV70" s="96"/>
      <c r="FYW70" s="96"/>
      <c r="FYX70" s="96"/>
      <c r="FYY70" s="96"/>
      <c r="FYZ70" s="96"/>
      <c r="FZA70" s="96"/>
      <c r="FZB70" s="96"/>
      <c r="FZC70" s="96"/>
      <c r="FZD70" s="96"/>
      <c r="FZE70" s="96"/>
      <c r="FZF70" s="96"/>
      <c r="FZG70" s="96"/>
      <c r="FZH70" s="83"/>
      <c r="FZI70" s="97"/>
      <c r="FZJ70" s="90"/>
      <c r="FZK70" s="91"/>
      <c r="FZL70" s="103"/>
      <c r="FZM70" s="104"/>
      <c r="FZN70" s="105"/>
      <c r="FZO70" s="118"/>
      <c r="FZP70" s="96"/>
      <c r="FZQ70" s="86"/>
      <c r="FZR70" s="96"/>
      <c r="FZS70" s="96"/>
      <c r="FZT70" s="96"/>
      <c r="FZU70" s="96"/>
      <c r="FZV70" s="96"/>
      <c r="FZW70" s="96"/>
      <c r="FZX70" s="96"/>
      <c r="FZY70" s="96"/>
      <c r="FZZ70" s="96"/>
      <c r="GAA70" s="96"/>
      <c r="GAB70" s="96"/>
      <c r="GAC70" s="96"/>
      <c r="GAD70" s="96"/>
      <c r="GAE70" s="96"/>
      <c r="GAF70" s="96"/>
      <c r="GAG70" s="96"/>
      <c r="GAH70" s="96"/>
      <c r="GAI70" s="96"/>
      <c r="GAJ70" s="96"/>
      <c r="GAK70" s="96"/>
      <c r="GAL70" s="96"/>
      <c r="GAM70" s="83"/>
      <c r="GAN70" s="97"/>
      <c r="GAO70" s="90"/>
      <c r="GAP70" s="91"/>
      <c r="GAQ70" s="103"/>
      <c r="GAR70" s="104"/>
      <c r="GAS70" s="105"/>
      <c r="GAT70" s="118"/>
      <c r="GAU70" s="96"/>
      <c r="GAV70" s="86"/>
      <c r="GAW70" s="96"/>
      <c r="GAX70" s="96"/>
      <c r="GAY70" s="96"/>
      <c r="GAZ70" s="96"/>
      <c r="GBA70" s="96"/>
      <c r="GBB70" s="96"/>
      <c r="GBC70" s="96"/>
      <c r="GBD70" s="96"/>
      <c r="GBE70" s="96"/>
      <c r="GBF70" s="96"/>
      <c r="GBG70" s="96"/>
      <c r="GBH70" s="96"/>
      <c r="GBI70" s="96"/>
      <c r="GBJ70" s="96"/>
      <c r="GBK70" s="96"/>
      <c r="GBL70" s="96"/>
      <c r="GBM70" s="96"/>
      <c r="GBN70" s="96"/>
      <c r="GBO70" s="96"/>
      <c r="GBP70" s="96"/>
      <c r="GBQ70" s="96"/>
      <c r="GBR70" s="83"/>
      <c r="GBS70" s="97"/>
      <c r="GBT70" s="90"/>
      <c r="GBU70" s="91"/>
      <c r="GBV70" s="103"/>
      <c r="GBW70" s="104"/>
      <c r="GBX70" s="105"/>
      <c r="GBY70" s="118"/>
      <c r="GBZ70" s="96"/>
      <c r="GCA70" s="86"/>
      <c r="GCB70" s="96"/>
      <c r="GCC70" s="96"/>
      <c r="GCD70" s="96"/>
      <c r="GCE70" s="96"/>
      <c r="GCF70" s="96"/>
      <c r="GCG70" s="96"/>
      <c r="GCH70" s="96"/>
      <c r="GCI70" s="96"/>
      <c r="GCJ70" s="96"/>
      <c r="GCK70" s="96"/>
      <c r="GCL70" s="96"/>
      <c r="GCM70" s="96"/>
      <c r="GCN70" s="96"/>
      <c r="GCO70" s="96"/>
      <c r="GCP70" s="96"/>
      <c r="GCQ70" s="96"/>
      <c r="GCR70" s="96"/>
      <c r="GCS70" s="96"/>
      <c r="GCT70" s="96"/>
      <c r="GCU70" s="96"/>
      <c r="GCV70" s="96"/>
      <c r="GCW70" s="83"/>
      <c r="GCX70" s="97"/>
      <c r="GCY70" s="90"/>
      <c r="GCZ70" s="91"/>
      <c r="GDA70" s="103"/>
      <c r="GDB70" s="104"/>
      <c r="GDC70" s="105"/>
      <c r="GDD70" s="118"/>
      <c r="GDE70" s="96"/>
      <c r="GDF70" s="86"/>
      <c r="GDG70" s="96"/>
      <c r="GDH70" s="96"/>
      <c r="GDI70" s="96"/>
      <c r="GDJ70" s="96"/>
      <c r="GDK70" s="96"/>
      <c r="GDL70" s="96"/>
      <c r="GDM70" s="96"/>
      <c r="GDN70" s="96"/>
      <c r="GDO70" s="96"/>
      <c r="GDP70" s="96"/>
      <c r="GDQ70" s="96"/>
      <c r="GDR70" s="96"/>
      <c r="GDS70" s="96"/>
      <c r="GDT70" s="96"/>
      <c r="GDU70" s="96"/>
      <c r="GDV70" s="96"/>
      <c r="GDW70" s="96"/>
      <c r="GDX70" s="96"/>
      <c r="GDY70" s="96"/>
      <c r="GDZ70" s="96"/>
      <c r="GEA70" s="96"/>
      <c r="GEB70" s="83"/>
      <c r="GEC70" s="97"/>
      <c r="GED70" s="90"/>
      <c r="GEE70" s="91"/>
      <c r="GEF70" s="103"/>
      <c r="GEG70" s="104"/>
      <c r="GEH70" s="105"/>
      <c r="GEI70" s="118"/>
      <c r="GEJ70" s="96"/>
      <c r="GEK70" s="86"/>
      <c r="GEL70" s="96"/>
      <c r="GEM70" s="96"/>
      <c r="GEN70" s="96"/>
      <c r="GEO70" s="96"/>
      <c r="GEP70" s="96"/>
      <c r="GEQ70" s="96"/>
      <c r="GER70" s="96"/>
      <c r="GES70" s="96"/>
      <c r="GET70" s="96"/>
      <c r="GEU70" s="96"/>
      <c r="GEV70" s="96"/>
      <c r="GEW70" s="96"/>
      <c r="GEX70" s="96"/>
      <c r="GEY70" s="96"/>
      <c r="GEZ70" s="96"/>
      <c r="GFA70" s="96"/>
      <c r="GFB70" s="96"/>
      <c r="GFC70" s="96"/>
      <c r="GFD70" s="96"/>
      <c r="GFE70" s="96"/>
      <c r="GFF70" s="96"/>
      <c r="GFG70" s="83"/>
      <c r="GFH70" s="97"/>
      <c r="GFI70" s="90"/>
      <c r="GFJ70" s="91"/>
      <c r="GFK70" s="103"/>
      <c r="GFL70" s="104"/>
      <c r="GFM70" s="105"/>
      <c r="GFN70" s="118"/>
      <c r="GFO70" s="96"/>
      <c r="GFP70" s="86"/>
      <c r="GFQ70" s="96"/>
      <c r="GFR70" s="96"/>
      <c r="GFS70" s="96"/>
      <c r="GFT70" s="96"/>
      <c r="GFU70" s="96"/>
      <c r="GFV70" s="96"/>
      <c r="GFW70" s="96"/>
      <c r="GFX70" s="96"/>
      <c r="GFY70" s="96"/>
      <c r="GFZ70" s="96"/>
      <c r="GGA70" s="96"/>
      <c r="GGB70" s="96"/>
      <c r="GGC70" s="96"/>
      <c r="GGD70" s="96"/>
      <c r="GGE70" s="96"/>
      <c r="GGF70" s="96"/>
      <c r="GGG70" s="96"/>
      <c r="GGH70" s="96"/>
      <c r="GGI70" s="96"/>
      <c r="GGJ70" s="96"/>
      <c r="GGK70" s="96"/>
      <c r="GGL70" s="83"/>
      <c r="GGM70" s="97"/>
      <c r="GGN70" s="90"/>
      <c r="GGO70" s="91"/>
      <c r="GGP70" s="103"/>
      <c r="GGQ70" s="104"/>
      <c r="GGR70" s="105"/>
      <c r="GGS70" s="118"/>
      <c r="GGT70" s="96"/>
      <c r="GGU70" s="86"/>
      <c r="GGV70" s="96"/>
      <c r="GGW70" s="96"/>
      <c r="GGX70" s="96"/>
      <c r="GGY70" s="96"/>
      <c r="GGZ70" s="96"/>
      <c r="GHA70" s="96"/>
      <c r="GHB70" s="96"/>
      <c r="GHC70" s="96"/>
      <c r="GHD70" s="96"/>
      <c r="GHE70" s="96"/>
      <c r="GHF70" s="96"/>
      <c r="GHG70" s="96"/>
      <c r="GHH70" s="96"/>
      <c r="GHI70" s="96"/>
      <c r="GHJ70" s="96"/>
      <c r="GHK70" s="96"/>
      <c r="GHL70" s="96"/>
      <c r="GHM70" s="96"/>
      <c r="GHN70" s="96"/>
      <c r="GHO70" s="96"/>
      <c r="GHP70" s="96"/>
      <c r="GHQ70" s="83"/>
      <c r="GHR70" s="97"/>
      <c r="GHS70" s="90"/>
      <c r="GHT70" s="91"/>
      <c r="GHU70" s="103"/>
      <c r="GHV70" s="104"/>
      <c r="GHW70" s="105"/>
      <c r="GHX70" s="118"/>
      <c r="GHY70" s="96"/>
      <c r="GHZ70" s="86"/>
      <c r="GIA70" s="96"/>
      <c r="GIB70" s="96"/>
      <c r="GIC70" s="96"/>
      <c r="GID70" s="96"/>
      <c r="GIE70" s="96"/>
      <c r="GIF70" s="96"/>
      <c r="GIG70" s="96"/>
      <c r="GIH70" s="96"/>
      <c r="GII70" s="96"/>
      <c r="GIJ70" s="96"/>
      <c r="GIK70" s="96"/>
      <c r="GIL70" s="96"/>
      <c r="GIM70" s="96"/>
      <c r="GIN70" s="96"/>
      <c r="GIO70" s="96"/>
      <c r="GIP70" s="96"/>
      <c r="GIQ70" s="96"/>
      <c r="GIR70" s="96"/>
      <c r="GIS70" s="96"/>
      <c r="GIT70" s="96"/>
      <c r="GIU70" s="96"/>
      <c r="GIV70" s="83"/>
      <c r="GIW70" s="97"/>
      <c r="GIX70" s="90"/>
      <c r="GIY70" s="91"/>
      <c r="GIZ70" s="103"/>
      <c r="GJA70" s="104"/>
      <c r="GJB70" s="105"/>
      <c r="GJC70" s="118"/>
      <c r="GJD70" s="96"/>
      <c r="GJE70" s="86"/>
      <c r="GJF70" s="96"/>
      <c r="GJG70" s="96"/>
      <c r="GJH70" s="96"/>
      <c r="GJI70" s="96"/>
      <c r="GJJ70" s="96"/>
      <c r="GJK70" s="96"/>
      <c r="GJL70" s="96"/>
      <c r="GJM70" s="96"/>
      <c r="GJN70" s="96"/>
      <c r="GJO70" s="96"/>
      <c r="GJP70" s="96"/>
      <c r="GJQ70" s="96"/>
      <c r="GJR70" s="96"/>
      <c r="GJS70" s="96"/>
      <c r="GJT70" s="96"/>
      <c r="GJU70" s="96"/>
      <c r="GJV70" s="96"/>
      <c r="GJW70" s="96"/>
      <c r="GJX70" s="96"/>
      <c r="GJY70" s="96"/>
      <c r="GJZ70" s="96"/>
      <c r="GKA70" s="83"/>
      <c r="GKB70" s="97"/>
      <c r="GKC70" s="90"/>
      <c r="GKD70" s="91"/>
      <c r="GKE70" s="103"/>
      <c r="GKF70" s="104"/>
      <c r="GKG70" s="105"/>
      <c r="GKH70" s="118"/>
      <c r="GKI70" s="96"/>
      <c r="GKJ70" s="86"/>
      <c r="GKK70" s="96"/>
      <c r="GKL70" s="96"/>
      <c r="GKM70" s="96"/>
      <c r="GKN70" s="96"/>
      <c r="GKO70" s="96"/>
      <c r="GKP70" s="96"/>
      <c r="GKQ70" s="96"/>
      <c r="GKR70" s="96"/>
      <c r="GKS70" s="96"/>
      <c r="GKT70" s="96"/>
      <c r="GKU70" s="96"/>
      <c r="GKV70" s="96"/>
      <c r="GKW70" s="96"/>
      <c r="GKX70" s="96"/>
      <c r="GKY70" s="96"/>
      <c r="GKZ70" s="96"/>
      <c r="GLA70" s="96"/>
      <c r="GLB70" s="96"/>
      <c r="GLC70" s="96"/>
      <c r="GLD70" s="96"/>
      <c r="GLE70" s="96"/>
      <c r="GLF70" s="83"/>
      <c r="GLG70" s="97"/>
      <c r="GLH70" s="90"/>
      <c r="GLI70" s="91"/>
      <c r="GLJ70" s="103"/>
      <c r="GLK70" s="104"/>
      <c r="GLL70" s="105"/>
      <c r="GLM70" s="118"/>
      <c r="GLN70" s="96"/>
      <c r="GLO70" s="86"/>
      <c r="GLP70" s="96"/>
      <c r="GLQ70" s="96"/>
      <c r="GLR70" s="96"/>
      <c r="GLS70" s="96"/>
      <c r="GLT70" s="96"/>
      <c r="GLU70" s="96"/>
      <c r="GLV70" s="96"/>
      <c r="GLW70" s="96"/>
      <c r="GLX70" s="96"/>
      <c r="GLY70" s="96"/>
      <c r="GLZ70" s="96"/>
      <c r="GMA70" s="96"/>
      <c r="GMB70" s="96"/>
      <c r="GMC70" s="96"/>
      <c r="GMD70" s="96"/>
      <c r="GME70" s="96"/>
      <c r="GMF70" s="96"/>
      <c r="GMG70" s="96"/>
      <c r="GMH70" s="96"/>
      <c r="GMI70" s="96"/>
      <c r="GMJ70" s="96"/>
      <c r="GMK70" s="83"/>
      <c r="GML70" s="97"/>
      <c r="GMM70" s="90"/>
      <c r="GMN70" s="91"/>
      <c r="GMO70" s="103"/>
      <c r="GMP70" s="104"/>
      <c r="GMQ70" s="105"/>
      <c r="GMR70" s="118"/>
      <c r="GMS70" s="96"/>
      <c r="GMT70" s="86"/>
      <c r="GMU70" s="96"/>
      <c r="GMV70" s="96"/>
      <c r="GMW70" s="96"/>
      <c r="GMX70" s="96"/>
      <c r="GMY70" s="96"/>
      <c r="GMZ70" s="96"/>
      <c r="GNA70" s="96"/>
      <c r="GNB70" s="96"/>
      <c r="GNC70" s="96"/>
      <c r="GND70" s="96"/>
      <c r="GNE70" s="96"/>
      <c r="GNF70" s="96"/>
      <c r="GNG70" s="96"/>
      <c r="GNH70" s="96"/>
      <c r="GNI70" s="96"/>
      <c r="GNJ70" s="96"/>
      <c r="GNK70" s="96"/>
      <c r="GNL70" s="96"/>
      <c r="GNM70" s="96"/>
      <c r="GNN70" s="96"/>
      <c r="GNO70" s="96"/>
      <c r="GNP70" s="83"/>
      <c r="GNQ70" s="97"/>
      <c r="GNR70" s="90"/>
      <c r="GNS70" s="91"/>
      <c r="GNT70" s="103"/>
      <c r="GNU70" s="104"/>
      <c r="GNV70" s="105"/>
      <c r="GNW70" s="118"/>
      <c r="GNX70" s="96"/>
      <c r="GNY70" s="86"/>
      <c r="GNZ70" s="96"/>
      <c r="GOA70" s="96"/>
      <c r="GOB70" s="96"/>
      <c r="GOC70" s="96"/>
      <c r="GOD70" s="96"/>
      <c r="GOE70" s="96"/>
      <c r="GOF70" s="96"/>
      <c r="GOG70" s="96"/>
      <c r="GOH70" s="96"/>
      <c r="GOI70" s="96"/>
      <c r="GOJ70" s="96"/>
      <c r="GOK70" s="96"/>
      <c r="GOL70" s="96"/>
      <c r="GOM70" s="96"/>
      <c r="GON70" s="96"/>
      <c r="GOO70" s="96"/>
      <c r="GOP70" s="96"/>
      <c r="GOQ70" s="96"/>
      <c r="GOR70" s="96"/>
      <c r="GOS70" s="96"/>
      <c r="GOT70" s="96"/>
      <c r="GOU70" s="83"/>
      <c r="GOV70" s="97"/>
      <c r="GOW70" s="90"/>
      <c r="GOX70" s="91"/>
      <c r="GOY70" s="103"/>
      <c r="GOZ70" s="104"/>
      <c r="GPA70" s="105"/>
      <c r="GPB70" s="118"/>
      <c r="GPC70" s="96"/>
      <c r="GPD70" s="86"/>
      <c r="GPE70" s="96"/>
      <c r="GPF70" s="96"/>
      <c r="GPG70" s="96"/>
      <c r="GPH70" s="96"/>
      <c r="GPI70" s="96"/>
      <c r="GPJ70" s="96"/>
      <c r="GPK70" s="96"/>
      <c r="GPL70" s="96"/>
      <c r="GPM70" s="96"/>
      <c r="GPN70" s="96"/>
      <c r="GPO70" s="96"/>
      <c r="GPP70" s="96"/>
      <c r="GPQ70" s="96"/>
      <c r="GPR70" s="96"/>
      <c r="GPS70" s="96"/>
      <c r="GPT70" s="96"/>
      <c r="GPU70" s="96"/>
      <c r="GPV70" s="96"/>
      <c r="GPW70" s="96"/>
      <c r="GPX70" s="96"/>
      <c r="GPY70" s="96"/>
      <c r="GPZ70" s="83"/>
      <c r="GQA70" s="97"/>
      <c r="GQB70" s="90"/>
      <c r="GQC70" s="91"/>
      <c r="GQD70" s="103"/>
      <c r="GQE70" s="104"/>
      <c r="GQF70" s="105"/>
      <c r="GQG70" s="118"/>
      <c r="GQH70" s="96"/>
      <c r="GQI70" s="86"/>
      <c r="GQJ70" s="96"/>
      <c r="GQK70" s="96"/>
      <c r="GQL70" s="96"/>
      <c r="GQM70" s="96"/>
      <c r="GQN70" s="96"/>
      <c r="GQO70" s="96"/>
      <c r="GQP70" s="96"/>
      <c r="GQQ70" s="96"/>
      <c r="GQR70" s="96"/>
      <c r="GQS70" s="96"/>
      <c r="GQT70" s="96"/>
      <c r="GQU70" s="96"/>
      <c r="GQV70" s="96"/>
      <c r="GQW70" s="96"/>
      <c r="GQX70" s="96"/>
      <c r="GQY70" s="96"/>
      <c r="GQZ70" s="96"/>
      <c r="GRA70" s="96"/>
      <c r="GRB70" s="96"/>
      <c r="GRC70" s="96"/>
      <c r="GRD70" s="96"/>
      <c r="GRE70" s="83"/>
      <c r="GRF70" s="97"/>
      <c r="GRG70" s="90"/>
      <c r="GRH70" s="91"/>
      <c r="GRI70" s="103"/>
      <c r="GRJ70" s="104"/>
      <c r="GRK70" s="105"/>
      <c r="GRL70" s="118"/>
      <c r="GRM70" s="96"/>
      <c r="GRN70" s="86"/>
      <c r="GRO70" s="96"/>
      <c r="GRP70" s="96"/>
      <c r="GRQ70" s="96"/>
      <c r="GRR70" s="96"/>
      <c r="GRS70" s="96"/>
      <c r="GRT70" s="96"/>
      <c r="GRU70" s="96"/>
      <c r="GRV70" s="96"/>
      <c r="GRW70" s="96"/>
      <c r="GRX70" s="96"/>
      <c r="GRY70" s="96"/>
      <c r="GRZ70" s="96"/>
      <c r="GSA70" s="96"/>
      <c r="GSB70" s="96"/>
      <c r="GSC70" s="96"/>
      <c r="GSD70" s="96"/>
      <c r="GSE70" s="96"/>
      <c r="GSF70" s="96"/>
      <c r="GSG70" s="96"/>
      <c r="GSH70" s="96"/>
      <c r="GSI70" s="96"/>
      <c r="GSJ70" s="83"/>
      <c r="GSK70" s="97"/>
      <c r="GSL70" s="90"/>
      <c r="GSM70" s="91"/>
      <c r="GSN70" s="103"/>
      <c r="GSO70" s="104"/>
      <c r="GSP70" s="105"/>
      <c r="GSQ70" s="118"/>
      <c r="GSR70" s="96"/>
      <c r="GSS70" s="86"/>
      <c r="GST70" s="96"/>
      <c r="GSU70" s="96"/>
      <c r="GSV70" s="96"/>
      <c r="GSW70" s="96"/>
      <c r="GSX70" s="96"/>
      <c r="GSY70" s="96"/>
      <c r="GSZ70" s="96"/>
      <c r="GTA70" s="96"/>
      <c r="GTB70" s="96"/>
      <c r="GTC70" s="96"/>
      <c r="GTD70" s="96"/>
      <c r="GTE70" s="96"/>
      <c r="GTF70" s="96"/>
      <c r="GTG70" s="96"/>
      <c r="GTH70" s="96"/>
      <c r="GTI70" s="96"/>
      <c r="GTJ70" s="96"/>
      <c r="GTK70" s="96"/>
      <c r="GTL70" s="96"/>
      <c r="GTM70" s="96"/>
      <c r="GTN70" s="96"/>
      <c r="GTO70" s="83"/>
      <c r="GTP70" s="97"/>
      <c r="GTQ70" s="90"/>
      <c r="GTR70" s="91"/>
      <c r="GTS70" s="103"/>
      <c r="GTT70" s="104"/>
      <c r="GTU70" s="105"/>
      <c r="GTV70" s="118"/>
      <c r="GTW70" s="96"/>
      <c r="GTX70" s="86"/>
      <c r="GTY70" s="96"/>
      <c r="GTZ70" s="96"/>
      <c r="GUA70" s="96"/>
      <c r="GUB70" s="96"/>
      <c r="GUC70" s="96"/>
      <c r="GUD70" s="96"/>
      <c r="GUE70" s="96"/>
      <c r="GUF70" s="96"/>
      <c r="GUG70" s="96"/>
      <c r="GUH70" s="96"/>
      <c r="GUI70" s="96"/>
      <c r="GUJ70" s="96"/>
      <c r="GUK70" s="96"/>
      <c r="GUL70" s="96"/>
      <c r="GUM70" s="96"/>
      <c r="GUN70" s="96"/>
      <c r="GUO70" s="96"/>
      <c r="GUP70" s="96"/>
      <c r="GUQ70" s="96"/>
      <c r="GUR70" s="96"/>
      <c r="GUS70" s="96"/>
      <c r="GUT70" s="83"/>
      <c r="GUU70" s="97"/>
      <c r="GUV70" s="90"/>
      <c r="GUW70" s="91"/>
      <c r="GUX70" s="103"/>
      <c r="GUY70" s="104"/>
      <c r="GUZ70" s="105"/>
      <c r="GVA70" s="118"/>
      <c r="GVB70" s="96"/>
      <c r="GVC70" s="86"/>
      <c r="GVD70" s="96"/>
      <c r="GVE70" s="96"/>
      <c r="GVF70" s="96"/>
      <c r="GVG70" s="96"/>
      <c r="GVH70" s="96"/>
      <c r="GVI70" s="96"/>
      <c r="GVJ70" s="96"/>
      <c r="GVK70" s="96"/>
      <c r="GVL70" s="96"/>
      <c r="GVM70" s="96"/>
      <c r="GVN70" s="96"/>
      <c r="GVO70" s="96"/>
      <c r="GVP70" s="96"/>
      <c r="GVQ70" s="96"/>
      <c r="GVR70" s="96"/>
      <c r="GVS70" s="96"/>
      <c r="GVT70" s="96"/>
      <c r="GVU70" s="96"/>
      <c r="GVV70" s="96"/>
      <c r="GVW70" s="96"/>
      <c r="GVX70" s="96"/>
      <c r="GVY70" s="83"/>
      <c r="GVZ70" s="97"/>
      <c r="GWA70" s="90"/>
      <c r="GWB70" s="91"/>
      <c r="GWC70" s="103"/>
      <c r="GWD70" s="104"/>
      <c r="GWE70" s="105"/>
      <c r="GWF70" s="118"/>
      <c r="GWG70" s="96"/>
      <c r="GWH70" s="86"/>
      <c r="GWI70" s="96"/>
      <c r="GWJ70" s="96"/>
      <c r="GWK70" s="96"/>
      <c r="GWL70" s="96"/>
      <c r="GWM70" s="96"/>
      <c r="GWN70" s="96"/>
      <c r="GWO70" s="96"/>
      <c r="GWP70" s="96"/>
      <c r="GWQ70" s="96"/>
      <c r="GWR70" s="96"/>
      <c r="GWS70" s="96"/>
      <c r="GWT70" s="96"/>
      <c r="GWU70" s="96"/>
      <c r="GWV70" s="96"/>
      <c r="GWW70" s="96"/>
      <c r="GWX70" s="96"/>
      <c r="GWY70" s="96"/>
      <c r="GWZ70" s="96"/>
      <c r="GXA70" s="96"/>
      <c r="GXB70" s="96"/>
      <c r="GXC70" s="96"/>
      <c r="GXD70" s="83"/>
      <c r="GXE70" s="97"/>
      <c r="GXF70" s="90"/>
      <c r="GXG70" s="91"/>
      <c r="GXH70" s="103"/>
      <c r="GXI70" s="104"/>
      <c r="GXJ70" s="105"/>
      <c r="GXK70" s="118"/>
      <c r="GXL70" s="96"/>
      <c r="GXM70" s="86"/>
      <c r="GXN70" s="96"/>
      <c r="GXO70" s="96"/>
      <c r="GXP70" s="96"/>
      <c r="GXQ70" s="96"/>
      <c r="GXR70" s="96"/>
      <c r="GXS70" s="96"/>
      <c r="GXT70" s="96"/>
      <c r="GXU70" s="96"/>
      <c r="GXV70" s="96"/>
      <c r="GXW70" s="96"/>
      <c r="GXX70" s="96"/>
      <c r="GXY70" s="96"/>
      <c r="GXZ70" s="96"/>
      <c r="GYA70" s="96"/>
      <c r="GYB70" s="96"/>
      <c r="GYC70" s="96"/>
      <c r="GYD70" s="96"/>
      <c r="GYE70" s="96"/>
      <c r="GYF70" s="96"/>
      <c r="GYG70" s="96"/>
      <c r="GYH70" s="96"/>
      <c r="GYI70" s="83"/>
      <c r="GYJ70" s="97"/>
      <c r="GYK70" s="90"/>
      <c r="GYL70" s="91"/>
      <c r="GYM70" s="103"/>
      <c r="GYN70" s="104"/>
      <c r="GYO70" s="105"/>
      <c r="GYP70" s="118"/>
      <c r="GYQ70" s="96"/>
      <c r="GYR70" s="86"/>
      <c r="GYS70" s="96"/>
      <c r="GYT70" s="96"/>
      <c r="GYU70" s="96"/>
      <c r="GYV70" s="96"/>
      <c r="GYW70" s="96"/>
      <c r="GYX70" s="96"/>
      <c r="GYY70" s="96"/>
      <c r="GYZ70" s="96"/>
      <c r="GZA70" s="96"/>
      <c r="GZB70" s="96"/>
      <c r="GZC70" s="96"/>
      <c r="GZD70" s="96"/>
      <c r="GZE70" s="96"/>
      <c r="GZF70" s="96"/>
      <c r="GZG70" s="96"/>
      <c r="GZH70" s="96"/>
      <c r="GZI70" s="96"/>
      <c r="GZJ70" s="96"/>
      <c r="GZK70" s="96"/>
      <c r="GZL70" s="96"/>
      <c r="GZM70" s="96"/>
      <c r="GZN70" s="83"/>
      <c r="GZO70" s="97"/>
      <c r="GZP70" s="90"/>
      <c r="GZQ70" s="91"/>
      <c r="GZR70" s="103"/>
      <c r="GZS70" s="104"/>
      <c r="GZT70" s="105"/>
      <c r="GZU70" s="118"/>
      <c r="GZV70" s="96"/>
      <c r="GZW70" s="86"/>
      <c r="GZX70" s="96"/>
      <c r="GZY70" s="96"/>
      <c r="GZZ70" s="96"/>
      <c r="HAA70" s="96"/>
      <c r="HAB70" s="96"/>
      <c r="HAC70" s="96"/>
      <c r="HAD70" s="96"/>
      <c r="HAE70" s="96"/>
      <c r="HAF70" s="96"/>
      <c r="HAG70" s="96"/>
      <c r="HAH70" s="96"/>
      <c r="HAI70" s="96"/>
      <c r="HAJ70" s="96"/>
      <c r="HAK70" s="96"/>
      <c r="HAL70" s="96"/>
      <c r="HAM70" s="96"/>
      <c r="HAN70" s="96"/>
      <c r="HAO70" s="96"/>
      <c r="HAP70" s="96"/>
      <c r="HAQ70" s="96"/>
      <c r="HAR70" s="96"/>
      <c r="HAS70" s="83"/>
      <c r="HAT70" s="97"/>
      <c r="HAU70" s="90"/>
      <c r="HAV70" s="91"/>
      <c r="HAW70" s="103"/>
      <c r="HAX70" s="104"/>
      <c r="HAY70" s="105"/>
      <c r="HAZ70" s="118"/>
      <c r="HBA70" s="96"/>
      <c r="HBB70" s="86"/>
      <c r="HBC70" s="96"/>
      <c r="HBD70" s="96"/>
      <c r="HBE70" s="96"/>
      <c r="HBF70" s="96"/>
      <c r="HBG70" s="96"/>
      <c r="HBH70" s="96"/>
      <c r="HBI70" s="96"/>
      <c r="HBJ70" s="96"/>
      <c r="HBK70" s="96"/>
      <c r="HBL70" s="96"/>
      <c r="HBM70" s="96"/>
      <c r="HBN70" s="96"/>
      <c r="HBO70" s="96"/>
      <c r="HBP70" s="96"/>
      <c r="HBQ70" s="96"/>
      <c r="HBR70" s="96"/>
      <c r="HBS70" s="96"/>
      <c r="HBT70" s="96"/>
      <c r="HBU70" s="96"/>
      <c r="HBV70" s="96"/>
      <c r="HBW70" s="96"/>
      <c r="HBX70" s="83"/>
      <c r="HBY70" s="97"/>
      <c r="HBZ70" s="90"/>
      <c r="HCA70" s="91"/>
      <c r="HCB70" s="103"/>
      <c r="HCC70" s="104"/>
      <c r="HCD70" s="105"/>
      <c r="HCE70" s="118"/>
      <c r="HCF70" s="96"/>
      <c r="HCG70" s="86"/>
      <c r="HCH70" s="96"/>
      <c r="HCI70" s="96"/>
      <c r="HCJ70" s="96"/>
      <c r="HCK70" s="96"/>
      <c r="HCL70" s="96"/>
      <c r="HCM70" s="96"/>
      <c r="HCN70" s="96"/>
      <c r="HCO70" s="96"/>
      <c r="HCP70" s="96"/>
      <c r="HCQ70" s="96"/>
      <c r="HCR70" s="96"/>
      <c r="HCS70" s="96"/>
      <c r="HCT70" s="96"/>
      <c r="HCU70" s="96"/>
      <c r="HCV70" s="96"/>
      <c r="HCW70" s="96"/>
      <c r="HCX70" s="96"/>
      <c r="HCY70" s="96"/>
      <c r="HCZ70" s="96"/>
      <c r="HDA70" s="96"/>
      <c r="HDB70" s="96"/>
      <c r="HDC70" s="83"/>
      <c r="HDD70" s="97"/>
      <c r="HDE70" s="90"/>
      <c r="HDF70" s="91"/>
      <c r="HDG70" s="103"/>
      <c r="HDH70" s="104"/>
      <c r="HDI70" s="105"/>
      <c r="HDJ70" s="118"/>
      <c r="HDK70" s="96"/>
      <c r="HDL70" s="86"/>
      <c r="HDM70" s="96"/>
      <c r="HDN70" s="96"/>
      <c r="HDO70" s="96"/>
      <c r="HDP70" s="96"/>
      <c r="HDQ70" s="96"/>
      <c r="HDR70" s="96"/>
      <c r="HDS70" s="96"/>
      <c r="HDT70" s="96"/>
      <c r="HDU70" s="96"/>
      <c r="HDV70" s="96"/>
      <c r="HDW70" s="96"/>
      <c r="HDX70" s="96"/>
      <c r="HDY70" s="96"/>
      <c r="HDZ70" s="96"/>
      <c r="HEA70" s="96"/>
      <c r="HEB70" s="96"/>
      <c r="HEC70" s="96"/>
      <c r="HED70" s="96"/>
      <c r="HEE70" s="96"/>
      <c r="HEF70" s="96"/>
      <c r="HEG70" s="96"/>
      <c r="HEH70" s="83"/>
      <c r="HEI70" s="97"/>
      <c r="HEJ70" s="90"/>
      <c r="HEK70" s="91"/>
      <c r="HEL70" s="103"/>
      <c r="HEM70" s="104"/>
      <c r="HEN70" s="105"/>
      <c r="HEO70" s="118"/>
      <c r="HEP70" s="96"/>
      <c r="HEQ70" s="86"/>
      <c r="HER70" s="96"/>
      <c r="HES70" s="96"/>
      <c r="HET70" s="96"/>
      <c r="HEU70" s="96"/>
      <c r="HEV70" s="96"/>
      <c r="HEW70" s="96"/>
      <c r="HEX70" s="96"/>
      <c r="HEY70" s="96"/>
      <c r="HEZ70" s="96"/>
      <c r="HFA70" s="96"/>
      <c r="HFB70" s="96"/>
      <c r="HFC70" s="96"/>
      <c r="HFD70" s="96"/>
      <c r="HFE70" s="96"/>
      <c r="HFF70" s="96"/>
      <c r="HFG70" s="96"/>
      <c r="HFH70" s="96"/>
      <c r="HFI70" s="96"/>
      <c r="HFJ70" s="96"/>
      <c r="HFK70" s="96"/>
      <c r="HFL70" s="96"/>
      <c r="HFM70" s="83"/>
      <c r="HFN70" s="97"/>
      <c r="HFO70" s="90"/>
      <c r="HFP70" s="91"/>
      <c r="HFQ70" s="103"/>
      <c r="HFR70" s="104"/>
      <c r="HFS70" s="105"/>
      <c r="HFT70" s="118"/>
      <c r="HFU70" s="96"/>
      <c r="HFV70" s="86"/>
      <c r="HFW70" s="96"/>
      <c r="HFX70" s="96"/>
      <c r="HFY70" s="96"/>
      <c r="HFZ70" s="96"/>
      <c r="HGA70" s="96"/>
      <c r="HGB70" s="96"/>
      <c r="HGC70" s="96"/>
      <c r="HGD70" s="96"/>
      <c r="HGE70" s="96"/>
      <c r="HGF70" s="96"/>
      <c r="HGG70" s="96"/>
      <c r="HGH70" s="96"/>
      <c r="HGI70" s="96"/>
      <c r="HGJ70" s="96"/>
      <c r="HGK70" s="96"/>
      <c r="HGL70" s="96"/>
      <c r="HGM70" s="96"/>
      <c r="HGN70" s="96"/>
      <c r="HGO70" s="96"/>
      <c r="HGP70" s="96"/>
      <c r="HGQ70" s="96"/>
      <c r="HGR70" s="83"/>
      <c r="HGS70" s="97"/>
      <c r="HGT70" s="90"/>
      <c r="HGU70" s="91"/>
      <c r="HGV70" s="103"/>
      <c r="HGW70" s="104"/>
      <c r="HGX70" s="105"/>
      <c r="HGY70" s="118"/>
      <c r="HGZ70" s="96"/>
      <c r="HHA70" s="86"/>
      <c r="HHB70" s="96"/>
      <c r="HHC70" s="96"/>
      <c r="HHD70" s="96"/>
      <c r="HHE70" s="96"/>
      <c r="HHF70" s="96"/>
      <c r="HHG70" s="96"/>
      <c r="HHH70" s="96"/>
      <c r="HHI70" s="96"/>
      <c r="HHJ70" s="96"/>
      <c r="HHK70" s="96"/>
      <c r="HHL70" s="96"/>
      <c r="HHM70" s="96"/>
      <c r="HHN70" s="96"/>
      <c r="HHO70" s="96"/>
      <c r="HHP70" s="96"/>
      <c r="HHQ70" s="96"/>
      <c r="HHR70" s="96"/>
      <c r="HHS70" s="96"/>
      <c r="HHT70" s="96"/>
      <c r="HHU70" s="96"/>
      <c r="HHV70" s="96"/>
      <c r="HHW70" s="83"/>
      <c r="HHX70" s="97"/>
      <c r="HHY70" s="90"/>
      <c r="HHZ70" s="91"/>
      <c r="HIA70" s="103"/>
      <c r="HIB70" s="104"/>
      <c r="HIC70" s="105"/>
      <c r="HID70" s="118"/>
      <c r="HIE70" s="96"/>
      <c r="HIF70" s="86"/>
      <c r="HIG70" s="96"/>
      <c r="HIH70" s="96"/>
      <c r="HII70" s="96"/>
      <c r="HIJ70" s="96"/>
      <c r="HIK70" s="96"/>
      <c r="HIL70" s="96"/>
      <c r="HIM70" s="96"/>
      <c r="HIN70" s="96"/>
      <c r="HIO70" s="96"/>
      <c r="HIP70" s="96"/>
      <c r="HIQ70" s="96"/>
      <c r="HIR70" s="96"/>
      <c r="HIS70" s="96"/>
      <c r="HIT70" s="96"/>
      <c r="HIU70" s="96"/>
      <c r="HIV70" s="96"/>
      <c r="HIW70" s="96"/>
      <c r="HIX70" s="96"/>
      <c r="HIY70" s="96"/>
      <c r="HIZ70" s="96"/>
      <c r="HJA70" s="96"/>
      <c r="HJB70" s="83"/>
      <c r="HJC70" s="97"/>
      <c r="HJD70" s="90"/>
      <c r="HJE70" s="91"/>
      <c r="HJF70" s="103"/>
      <c r="HJG70" s="104"/>
      <c r="HJH70" s="105"/>
      <c r="HJI70" s="118"/>
      <c r="HJJ70" s="96"/>
      <c r="HJK70" s="86"/>
      <c r="HJL70" s="96"/>
      <c r="HJM70" s="96"/>
      <c r="HJN70" s="96"/>
      <c r="HJO70" s="96"/>
      <c r="HJP70" s="96"/>
      <c r="HJQ70" s="96"/>
      <c r="HJR70" s="96"/>
      <c r="HJS70" s="96"/>
      <c r="HJT70" s="96"/>
      <c r="HJU70" s="96"/>
      <c r="HJV70" s="96"/>
      <c r="HJW70" s="96"/>
      <c r="HJX70" s="96"/>
      <c r="HJY70" s="96"/>
      <c r="HJZ70" s="96"/>
      <c r="HKA70" s="96"/>
      <c r="HKB70" s="96"/>
      <c r="HKC70" s="96"/>
      <c r="HKD70" s="96"/>
      <c r="HKE70" s="96"/>
      <c r="HKF70" s="96"/>
      <c r="HKG70" s="83"/>
      <c r="HKH70" s="97"/>
      <c r="HKI70" s="90"/>
      <c r="HKJ70" s="91"/>
      <c r="HKK70" s="103"/>
      <c r="HKL70" s="104"/>
      <c r="HKM70" s="105"/>
      <c r="HKN70" s="118"/>
      <c r="HKO70" s="96"/>
      <c r="HKP70" s="86"/>
      <c r="HKQ70" s="96"/>
      <c r="HKR70" s="96"/>
      <c r="HKS70" s="96"/>
      <c r="HKT70" s="96"/>
      <c r="HKU70" s="96"/>
      <c r="HKV70" s="96"/>
      <c r="HKW70" s="96"/>
      <c r="HKX70" s="96"/>
      <c r="HKY70" s="96"/>
      <c r="HKZ70" s="96"/>
      <c r="HLA70" s="96"/>
      <c r="HLB70" s="96"/>
      <c r="HLC70" s="96"/>
      <c r="HLD70" s="96"/>
      <c r="HLE70" s="96"/>
      <c r="HLF70" s="96"/>
      <c r="HLG70" s="96"/>
      <c r="HLH70" s="96"/>
      <c r="HLI70" s="96"/>
      <c r="HLJ70" s="96"/>
      <c r="HLK70" s="96"/>
      <c r="HLL70" s="83"/>
      <c r="HLM70" s="97"/>
      <c r="HLN70" s="90"/>
      <c r="HLO70" s="91"/>
      <c r="HLP70" s="103"/>
      <c r="HLQ70" s="104"/>
      <c r="HLR70" s="105"/>
      <c r="HLS70" s="118"/>
      <c r="HLT70" s="96"/>
      <c r="HLU70" s="86"/>
      <c r="HLV70" s="96"/>
      <c r="HLW70" s="96"/>
      <c r="HLX70" s="96"/>
      <c r="HLY70" s="96"/>
      <c r="HLZ70" s="96"/>
      <c r="HMA70" s="96"/>
      <c r="HMB70" s="96"/>
      <c r="HMC70" s="96"/>
      <c r="HMD70" s="96"/>
      <c r="HME70" s="96"/>
      <c r="HMF70" s="96"/>
      <c r="HMG70" s="96"/>
      <c r="HMH70" s="96"/>
      <c r="HMI70" s="96"/>
      <c r="HMJ70" s="96"/>
      <c r="HMK70" s="96"/>
      <c r="HML70" s="96"/>
      <c r="HMM70" s="96"/>
      <c r="HMN70" s="96"/>
      <c r="HMO70" s="96"/>
      <c r="HMP70" s="96"/>
      <c r="HMQ70" s="83"/>
      <c r="HMR70" s="97"/>
      <c r="HMS70" s="90"/>
      <c r="HMT70" s="91"/>
      <c r="HMU70" s="103"/>
      <c r="HMV70" s="104"/>
      <c r="HMW70" s="105"/>
      <c r="HMX70" s="118"/>
      <c r="HMY70" s="96"/>
      <c r="HMZ70" s="86"/>
      <c r="HNA70" s="96"/>
      <c r="HNB70" s="96"/>
      <c r="HNC70" s="96"/>
      <c r="HND70" s="96"/>
      <c r="HNE70" s="96"/>
      <c r="HNF70" s="96"/>
      <c r="HNG70" s="96"/>
      <c r="HNH70" s="96"/>
      <c r="HNI70" s="96"/>
      <c r="HNJ70" s="96"/>
      <c r="HNK70" s="96"/>
      <c r="HNL70" s="96"/>
      <c r="HNM70" s="96"/>
      <c r="HNN70" s="96"/>
      <c r="HNO70" s="96"/>
      <c r="HNP70" s="96"/>
      <c r="HNQ70" s="96"/>
      <c r="HNR70" s="96"/>
      <c r="HNS70" s="96"/>
      <c r="HNT70" s="96"/>
      <c r="HNU70" s="96"/>
      <c r="HNV70" s="83"/>
      <c r="HNW70" s="97"/>
      <c r="HNX70" s="90"/>
      <c r="HNY70" s="91"/>
      <c r="HNZ70" s="103"/>
      <c r="HOA70" s="104"/>
      <c r="HOB70" s="105"/>
      <c r="HOC70" s="118"/>
      <c r="HOD70" s="96"/>
      <c r="HOE70" s="86"/>
      <c r="HOF70" s="96"/>
      <c r="HOG70" s="96"/>
      <c r="HOH70" s="96"/>
      <c r="HOI70" s="96"/>
      <c r="HOJ70" s="96"/>
      <c r="HOK70" s="96"/>
      <c r="HOL70" s="96"/>
      <c r="HOM70" s="96"/>
      <c r="HON70" s="96"/>
      <c r="HOO70" s="96"/>
      <c r="HOP70" s="96"/>
      <c r="HOQ70" s="96"/>
      <c r="HOR70" s="96"/>
      <c r="HOS70" s="96"/>
      <c r="HOT70" s="96"/>
      <c r="HOU70" s="96"/>
      <c r="HOV70" s="96"/>
      <c r="HOW70" s="96"/>
      <c r="HOX70" s="96"/>
      <c r="HOY70" s="96"/>
      <c r="HOZ70" s="96"/>
      <c r="HPA70" s="83"/>
      <c r="HPB70" s="97"/>
      <c r="HPC70" s="90"/>
      <c r="HPD70" s="91"/>
      <c r="HPE70" s="103"/>
      <c r="HPF70" s="104"/>
      <c r="HPG70" s="105"/>
      <c r="HPH70" s="118"/>
      <c r="HPI70" s="96"/>
      <c r="HPJ70" s="86"/>
      <c r="HPK70" s="96"/>
      <c r="HPL70" s="96"/>
      <c r="HPM70" s="96"/>
      <c r="HPN70" s="96"/>
      <c r="HPO70" s="96"/>
      <c r="HPP70" s="96"/>
      <c r="HPQ70" s="96"/>
      <c r="HPR70" s="96"/>
      <c r="HPS70" s="96"/>
      <c r="HPT70" s="96"/>
      <c r="HPU70" s="96"/>
      <c r="HPV70" s="96"/>
      <c r="HPW70" s="96"/>
      <c r="HPX70" s="96"/>
      <c r="HPY70" s="96"/>
      <c r="HPZ70" s="96"/>
      <c r="HQA70" s="96"/>
      <c r="HQB70" s="96"/>
      <c r="HQC70" s="96"/>
      <c r="HQD70" s="96"/>
      <c r="HQE70" s="96"/>
      <c r="HQF70" s="83"/>
      <c r="HQG70" s="97"/>
      <c r="HQH70" s="90"/>
      <c r="HQI70" s="91"/>
      <c r="HQJ70" s="103"/>
      <c r="HQK70" s="104"/>
      <c r="HQL70" s="105"/>
      <c r="HQM70" s="118"/>
      <c r="HQN70" s="96"/>
      <c r="HQO70" s="86"/>
      <c r="HQP70" s="96"/>
      <c r="HQQ70" s="96"/>
      <c r="HQR70" s="96"/>
      <c r="HQS70" s="96"/>
      <c r="HQT70" s="96"/>
      <c r="HQU70" s="96"/>
      <c r="HQV70" s="96"/>
      <c r="HQW70" s="96"/>
      <c r="HQX70" s="96"/>
      <c r="HQY70" s="96"/>
      <c r="HQZ70" s="96"/>
      <c r="HRA70" s="96"/>
      <c r="HRB70" s="96"/>
      <c r="HRC70" s="96"/>
      <c r="HRD70" s="96"/>
      <c r="HRE70" s="96"/>
      <c r="HRF70" s="96"/>
      <c r="HRG70" s="96"/>
      <c r="HRH70" s="96"/>
      <c r="HRI70" s="96"/>
      <c r="HRJ70" s="96"/>
      <c r="HRK70" s="83"/>
      <c r="HRL70" s="97"/>
      <c r="HRM70" s="90"/>
      <c r="HRN70" s="91"/>
      <c r="HRO70" s="103"/>
      <c r="HRP70" s="104"/>
      <c r="HRQ70" s="105"/>
      <c r="HRR70" s="118"/>
      <c r="HRS70" s="96"/>
      <c r="HRT70" s="86"/>
      <c r="HRU70" s="96"/>
      <c r="HRV70" s="96"/>
      <c r="HRW70" s="96"/>
      <c r="HRX70" s="96"/>
      <c r="HRY70" s="96"/>
      <c r="HRZ70" s="96"/>
      <c r="HSA70" s="96"/>
      <c r="HSB70" s="96"/>
      <c r="HSC70" s="96"/>
      <c r="HSD70" s="96"/>
      <c r="HSE70" s="96"/>
      <c r="HSF70" s="96"/>
      <c r="HSG70" s="96"/>
      <c r="HSH70" s="96"/>
      <c r="HSI70" s="96"/>
      <c r="HSJ70" s="96"/>
      <c r="HSK70" s="96"/>
      <c r="HSL70" s="96"/>
      <c r="HSM70" s="96"/>
      <c r="HSN70" s="96"/>
      <c r="HSO70" s="96"/>
      <c r="HSP70" s="83"/>
      <c r="HSQ70" s="97"/>
      <c r="HSR70" s="90"/>
      <c r="HSS70" s="91"/>
      <c r="HST70" s="103"/>
      <c r="HSU70" s="104"/>
      <c r="HSV70" s="105"/>
      <c r="HSW70" s="118"/>
      <c r="HSX70" s="96"/>
      <c r="HSY70" s="86"/>
      <c r="HSZ70" s="96"/>
      <c r="HTA70" s="96"/>
      <c r="HTB70" s="96"/>
      <c r="HTC70" s="96"/>
      <c r="HTD70" s="96"/>
      <c r="HTE70" s="96"/>
      <c r="HTF70" s="96"/>
      <c r="HTG70" s="96"/>
      <c r="HTH70" s="96"/>
      <c r="HTI70" s="96"/>
      <c r="HTJ70" s="96"/>
      <c r="HTK70" s="96"/>
      <c r="HTL70" s="96"/>
      <c r="HTM70" s="96"/>
      <c r="HTN70" s="96"/>
      <c r="HTO70" s="96"/>
      <c r="HTP70" s="96"/>
      <c r="HTQ70" s="96"/>
      <c r="HTR70" s="96"/>
      <c r="HTS70" s="96"/>
      <c r="HTT70" s="96"/>
      <c r="HTU70" s="83"/>
      <c r="HTV70" s="97"/>
      <c r="HTW70" s="90"/>
      <c r="HTX70" s="91"/>
      <c r="HTY70" s="103"/>
      <c r="HTZ70" s="104"/>
      <c r="HUA70" s="105"/>
      <c r="HUB70" s="118"/>
      <c r="HUC70" s="96"/>
      <c r="HUD70" s="86"/>
      <c r="HUE70" s="96"/>
      <c r="HUF70" s="96"/>
      <c r="HUG70" s="96"/>
      <c r="HUH70" s="96"/>
      <c r="HUI70" s="96"/>
      <c r="HUJ70" s="96"/>
      <c r="HUK70" s="96"/>
      <c r="HUL70" s="96"/>
      <c r="HUM70" s="96"/>
      <c r="HUN70" s="96"/>
      <c r="HUO70" s="96"/>
      <c r="HUP70" s="96"/>
      <c r="HUQ70" s="96"/>
      <c r="HUR70" s="96"/>
      <c r="HUS70" s="96"/>
      <c r="HUT70" s="96"/>
      <c r="HUU70" s="96"/>
      <c r="HUV70" s="96"/>
      <c r="HUW70" s="96"/>
      <c r="HUX70" s="96"/>
      <c r="HUY70" s="96"/>
      <c r="HUZ70" s="83"/>
      <c r="HVA70" s="97"/>
      <c r="HVB70" s="90"/>
      <c r="HVC70" s="91"/>
      <c r="HVD70" s="103"/>
      <c r="HVE70" s="104"/>
      <c r="HVF70" s="105"/>
      <c r="HVG70" s="118"/>
      <c r="HVH70" s="96"/>
      <c r="HVI70" s="86"/>
      <c r="HVJ70" s="96"/>
      <c r="HVK70" s="96"/>
      <c r="HVL70" s="96"/>
      <c r="HVM70" s="96"/>
      <c r="HVN70" s="96"/>
      <c r="HVO70" s="96"/>
      <c r="HVP70" s="96"/>
      <c r="HVQ70" s="96"/>
      <c r="HVR70" s="96"/>
      <c r="HVS70" s="96"/>
      <c r="HVT70" s="96"/>
      <c r="HVU70" s="96"/>
      <c r="HVV70" s="96"/>
      <c r="HVW70" s="96"/>
      <c r="HVX70" s="96"/>
      <c r="HVY70" s="96"/>
      <c r="HVZ70" s="96"/>
      <c r="HWA70" s="96"/>
      <c r="HWB70" s="96"/>
      <c r="HWC70" s="96"/>
      <c r="HWD70" s="96"/>
      <c r="HWE70" s="83"/>
      <c r="HWF70" s="97"/>
      <c r="HWG70" s="90"/>
      <c r="HWH70" s="91"/>
      <c r="HWI70" s="103"/>
      <c r="HWJ70" s="104"/>
      <c r="HWK70" s="105"/>
      <c r="HWL70" s="118"/>
      <c r="HWM70" s="96"/>
      <c r="HWN70" s="86"/>
      <c r="HWO70" s="96"/>
      <c r="HWP70" s="96"/>
      <c r="HWQ70" s="96"/>
      <c r="HWR70" s="96"/>
      <c r="HWS70" s="96"/>
      <c r="HWT70" s="96"/>
      <c r="HWU70" s="96"/>
      <c r="HWV70" s="96"/>
      <c r="HWW70" s="96"/>
      <c r="HWX70" s="96"/>
      <c r="HWY70" s="96"/>
      <c r="HWZ70" s="96"/>
      <c r="HXA70" s="96"/>
      <c r="HXB70" s="96"/>
      <c r="HXC70" s="96"/>
      <c r="HXD70" s="96"/>
      <c r="HXE70" s="96"/>
      <c r="HXF70" s="96"/>
      <c r="HXG70" s="96"/>
      <c r="HXH70" s="96"/>
      <c r="HXI70" s="96"/>
      <c r="HXJ70" s="83"/>
      <c r="HXK70" s="97"/>
      <c r="HXL70" s="90"/>
      <c r="HXM70" s="91"/>
      <c r="HXN70" s="103"/>
      <c r="HXO70" s="104"/>
      <c r="HXP70" s="105"/>
      <c r="HXQ70" s="118"/>
      <c r="HXR70" s="96"/>
      <c r="HXS70" s="86"/>
      <c r="HXT70" s="96"/>
      <c r="HXU70" s="96"/>
      <c r="HXV70" s="96"/>
      <c r="HXW70" s="96"/>
      <c r="HXX70" s="96"/>
      <c r="HXY70" s="96"/>
      <c r="HXZ70" s="96"/>
      <c r="HYA70" s="96"/>
      <c r="HYB70" s="96"/>
      <c r="HYC70" s="96"/>
      <c r="HYD70" s="96"/>
      <c r="HYE70" s="96"/>
      <c r="HYF70" s="96"/>
      <c r="HYG70" s="96"/>
      <c r="HYH70" s="96"/>
      <c r="HYI70" s="96"/>
      <c r="HYJ70" s="96"/>
      <c r="HYK70" s="96"/>
      <c r="HYL70" s="96"/>
      <c r="HYM70" s="96"/>
      <c r="HYN70" s="96"/>
      <c r="HYO70" s="83"/>
      <c r="HYP70" s="97"/>
      <c r="HYQ70" s="90"/>
      <c r="HYR70" s="91"/>
      <c r="HYS70" s="103"/>
      <c r="HYT70" s="104"/>
      <c r="HYU70" s="105"/>
      <c r="HYV70" s="118"/>
      <c r="HYW70" s="96"/>
      <c r="HYX70" s="86"/>
      <c r="HYY70" s="96"/>
      <c r="HYZ70" s="96"/>
      <c r="HZA70" s="96"/>
      <c r="HZB70" s="96"/>
      <c r="HZC70" s="96"/>
      <c r="HZD70" s="96"/>
      <c r="HZE70" s="96"/>
      <c r="HZF70" s="96"/>
      <c r="HZG70" s="96"/>
      <c r="HZH70" s="96"/>
      <c r="HZI70" s="96"/>
      <c r="HZJ70" s="96"/>
      <c r="HZK70" s="96"/>
      <c r="HZL70" s="96"/>
      <c r="HZM70" s="96"/>
      <c r="HZN70" s="96"/>
      <c r="HZO70" s="96"/>
      <c r="HZP70" s="96"/>
      <c r="HZQ70" s="96"/>
      <c r="HZR70" s="96"/>
      <c r="HZS70" s="96"/>
      <c r="HZT70" s="83"/>
      <c r="HZU70" s="97"/>
      <c r="HZV70" s="90"/>
      <c r="HZW70" s="91"/>
      <c r="HZX70" s="103"/>
      <c r="HZY70" s="104"/>
      <c r="HZZ70" s="105"/>
      <c r="IAA70" s="118"/>
      <c r="IAB70" s="96"/>
      <c r="IAC70" s="86"/>
      <c r="IAD70" s="96"/>
      <c r="IAE70" s="96"/>
      <c r="IAF70" s="96"/>
      <c r="IAG70" s="96"/>
      <c r="IAH70" s="96"/>
      <c r="IAI70" s="96"/>
      <c r="IAJ70" s="96"/>
      <c r="IAK70" s="96"/>
      <c r="IAL70" s="96"/>
      <c r="IAM70" s="96"/>
      <c r="IAN70" s="96"/>
      <c r="IAO70" s="96"/>
      <c r="IAP70" s="96"/>
      <c r="IAQ70" s="96"/>
      <c r="IAR70" s="96"/>
      <c r="IAS70" s="96"/>
      <c r="IAT70" s="96"/>
      <c r="IAU70" s="96"/>
      <c r="IAV70" s="96"/>
      <c r="IAW70" s="96"/>
      <c r="IAX70" s="96"/>
      <c r="IAY70" s="83"/>
      <c r="IAZ70" s="97"/>
      <c r="IBA70" s="90"/>
      <c r="IBB70" s="91"/>
      <c r="IBC70" s="103"/>
      <c r="IBD70" s="104"/>
      <c r="IBE70" s="105"/>
      <c r="IBF70" s="118"/>
      <c r="IBG70" s="96"/>
      <c r="IBH70" s="86"/>
      <c r="IBI70" s="96"/>
      <c r="IBJ70" s="96"/>
      <c r="IBK70" s="96"/>
      <c r="IBL70" s="96"/>
      <c r="IBM70" s="96"/>
      <c r="IBN70" s="96"/>
      <c r="IBO70" s="96"/>
      <c r="IBP70" s="96"/>
      <c r="IBQ70" s="96"/>
      <c r="IBR70" s="96"/>
      <c r="IBS70" s="96"/>
      <c r="IBT70" s="96"/>
      <c r="IBU70" s="96"/>
      <c r="IBV70" s="96"/>
      <c r="IBW70" s="96"/>
      <c r="IBX70" s="96"/>
      <c r="IBY70" s="96"/>
      <c r="IBZ70" s="96"/>
      <c r="ICA70" s="96"/>
      <c r="ICB70" s="96"/>
      <c r="ICC70" s="96"/>
      <c r="ICD70" s="83"/>
      <c r="ICE70" s="97"/>
      <c r="ICF70" s="90"/>
      <c r="ICG70" s="91"/>
      <c r="ICH70" s="103"/>
      <c r="ICI70" s="104"/>
      <c r="ICJ70" s="105"/>
      <c r="ICK70" s="118"/>
      <c r="ICL70" s="96"/>
      <c r="ICM70" s="86"/>
      <c r="ICN70" s="96"/>
      <c r="ICO70" s="96"/>
      <c r="ICP70" s="96"/>
      <c r="ICQ70" s="96"/>
      <c r="ICR70" s="96"/>
      <c r="ICS70" s="96"/>
      <c r="ICT70" s="96"/>
      <c r="ICU70" s="96"/>
      <c r="ICV70" s="96"/>
      <c r="ICW70" s="96"/>
      <c r="ICX70" s="96"/>
      <c r="ICY70" s="96"/>
      <c r="ICZ70" s="96"/>
      <c r="IDA70" s="96"/>
      <c r="IDB70" s="96"/>
      <c r="IDC70" s="96"/>
      <c r="IDD70" s="96"/>
      <c r="IDE70" s="96"/>
      <c r="IDF70" s="96"/>
      <c r="IDG70" s="96"/>
      <c r="IDH70" s="96"/>
      <c r="IDI70" s="83"/>
      <c r="IDJ70" s="97"/>
      <c r="IDK70" s="90"/>
      <c r="IDL70" s="91"/>
      <c r="IDM70" s="103"/>
      <c r="IDN70" s="104"/>
      <c r="IDO70" s="105"/>
      <c r="IDP70" s="118"/>
      <c r="IDQ70" s="96"/>
      <c r="IDR70" s="86"/>
      <c r="IDS70" s="96"/>
      <c r="IDT70" s="96"/>
      <c r="IDU70" s="96"/>
      <c r="IDV70" s="96"/>
      <c r="IDW70" s="96"/>
      <c r="IDX70" s="96"/>
      <c r="IDY70" s="96"/>
      <c r="IDZ70" s="96"/>
      <c r="IEA70" s="96"/>
      <c r="IEB70" s="96"/>
      <c r="IEC70" s="96"/>
      <c r="IED70" s="96"/>
      <c r="IEE70" s="96"/>
      <c r="IEF70" s="96"/>
      <c r="IEG70" s="96"/>
      <c r="IEH70" s="96"/>
      <c r="IEI70" s="96"/>
      <c r="IEJ70" s="96"/>
      <c r="IEK70" s="96"/>
      <c r="IEL70" s="96"/>
      <c r="IEM70" s="96"/>
      <c r="IEN70" s="83"/>
      <c r="IEO70" s="97"/>
      <c r="IEP70" s="90"/>
      <c r="IEQ70" s="91"/>
      <c r="IER70" s="103"/>
      <c r="IES70" s="104"/>
      <c r="IET70" s="105"/>
      <c r="IEU70" s="118"/>
      <c r="IEV70" s="96"/>
      <c r="IEW70" s="86"/>
      <c r="IEX70" s="96"/>
      <c r="IEY70" s="96"/>
      <c r="IEZ70" s="96"/>
      <c r="IFA70" s="96"/>
      <c r="IFB70" s="96"/>
      <c r="IFC70" s="96"/>
      <c r="IFD70" s="96"/>
      <c r="IFE70" s="96"/>
      <c r="IFF70" s="96"/>
      <c r="IFG70" s="96"/>
      <c r="IFH70" s="96"/>
      <c r="IFI70" s="96"/>
      <c r="IFJ70" s="96"/>
      <c r="IFK70" s="96"/>
      <c r="IFL70" s="96"/>
      <c r="IFM70" s="96"/>
      <c r="IFN70" s="96"/>
      <c r="IFO70" s="96"/>
      <c r="IFP70" s="96"/>
      <c r="IFQ70" s="96"/>
      <c r="IFR70" s="96"/>
      <c r="IFS70" s="83"/>
      <c r="IFT70" s="97"/>
      <c r="IFU70" s="90"/>
      <c r="IFV70" s="91"/>
      <c r="IFW70" s="103"/>
      <c r="IFX70" s="104"/>
      <c r="IFY70" s="105"/>
      <c r="IFZ70" s="118"/>
      <c r="IGA70" s="96"/>
      <c r="IGB70" s="86"/>
      <c r="IGC70" s="96"/>
      <c r="IGD70" s="96"/>
      <c r="IGE70" s="96"/>
      <c r="IGF70" s="96"/>
      <c r="IGG70" s="96"/>
      <c r="IGH70" s="96"/>
      <c r="IGI70" s="96"/>
      <c r="IGJ70" s="96"/>
      <c r="IGK70" s="96"/>
      <c r="IGL70" s="96"/>
      <c r="IGM70" s="96"/>
      <c r="IGN70" s="96"/>
      <c r="IGO70" s="96"/>
      <c r="IGP70" s="96"/>
      <c r="IGQ70" s="96"/>
      <c r="IGR70" s="96"/>
      <c r="IGS70" s="96"/>
      <c r="IGT70" s="96"/>
      <c r="IGU70" s="96"/>
      <c r="IGV70" s="96"/>
      <c r="IGW70" s="96"/>
      <c r="IGX70" s="83"/>
      <c r="IGY70" s="97"/>
      <c r="IGZ70" s="90"/>
      <c r="IHA70" s="91"/>
      <c r="IHB70" s="103"/>
      <c r="IHC70" s="104"/>
      <c r="IHD70" s="105"/>
      <c r="IHE70" s="118"/>
      <c r="IHF70" s="96"/>
      <c r="IHG70" s="86"/>
      <c r="IHH70" s="96"/>
      <c r="IHI70" s="96"/>
      <c r="IHJ70" s="96"/>
      <c r="IHK70" s="96"/>
      <c r="IHL70" s="96"/>
      <c r="IHM70" s="96"/>
      <c r="IHN70" s="96"/>
      <c r="IHO70" s="96"/>
      <c r="IHP70" s="96"/>
      <c r="IHQ70" s="96"/>
      <c r="IHR70" s="96"/>
      <c r="IHS70" s="96"/>
      <c r="IHT70" s="96"/>
      <c r="IHU70" s="96"/>
      <c r="IHV70" s="96"/>
      <c r="IHW70" s="96"/>
      <c r="IHX70" s="96"/>
      <c r="IHY70" s="96"/>
      <c r="IHZ70" s="96"/>
      <c r="IIA70" s="96"/>
      <c r="IIB70" s="96"/>
      <c r="IIC70" s="83"/>
      <c r="IID70" s="97"/>
      <c r="IIE70" s="90"/>
      <c r="IIF70" s="91"/>
      <c r="IIG70" s="103"/>
      <c r="IIH70" s="104"/>
      <c r="III70" s="105"/>
      <c r="IIJ70" s="118"/>
      <c r="IIK70" s="96"/>
      <c r="IIL70" s="86"/>
      <c r="IIM70" s="96"/>
      <c r="IIN70" s="96"/>
      <c r="IIO70" s="96"/>
      <c r="IIP70" s="96"/>
      <c r="IIQ70" s="96"/>
      <c r="IIR70" s="96"/>
      <c r="IIS70" s="96"/>
      <c r="IIT70" s="96"/>
      <c r="IIU70" s="96"/>
      <c r="IIV70" s="96"/>
      <c r="IIW70" s="96"/>
      <c r="IIX70" s="96"/>
      <c r="IIY70" s="96"/>
      <c r="IIZ70" s="96"/>
      <c r="IJA70" s="96"/>
      <c r="IJB70" s="96"/>
      <c r="IJC70" s="96"/>
      <c r="IJD70" s="96"/>
      <c r="IJE70" s="96"/>
      <c r="IJF70" s="96"/>
      <c r="IJG70" s="96"/>
      <c r="IJH70" s="83"/>
      <c r="IJI70" s="97"/>
      <c r="IJJ70" s="90"/>
      <c r="IJK70" s="91"/>
      <c r="IJL70" s="103"/>
      <c r="IJM70" s="104"/>
      <c r="IJN70" s="105"/>
      <c r="IJO70" s="118"/>
      <c r="IJP70" s="96"/>
      <c r="IJQ70" s="86"/>
      <c r="IJR70" s="96"/>
      <c r="IJS70" s="96"/>
      <c r="IJT70" s="96"/>
      <c r="IJU70" s="96"/>
      <c r="IJV70" s="96"/>
      <c r="IJW70" s="96"/>
      <c r="IJX70" s="96"/>
      <c r="IJY70" s="96"/>
      <c r="IJZ70" s="96"/>
      <c r="IKA70" s="96"/>
      <c r="IKB70" s="96"/>
      <c r="IKC70" s="96"/>
      <c r="IKD70" s="96"/>
      <c r="IKE70" s="96"/>
      <c r="IKF70" s="96"/>
      <c r="IKG70" s="96"/>
      <c r="IKH70" s="96"/>
      <c r="IKI70" s="96"/>
      <c r="IKJ70" s="96"/>
      <c r="IKK70" s="96"/>
      <c r="IKL70" s="96"/>
      <c r="IKM70" s="83"/>
      <c r="IKN70" s="97"/>
      <c r="IKO70" s="90"/>
      <c r="IKP70" s="91"/>
      <c r="IKQ70" s="103"/>
      <c r="IKR70" s="104"/>
      <c r="IKS70" s="105"/>
      <c r="IKT70" s="118"/>
      <c r="IKU70" s="96"/>
      <c r="IKV70" s="86"/>
      <c r="IKW70" s="96"/>
      <c r="IKX70" s="96"/>
      <c r="IKY70" s="96"/>
      <c r="IKZ70" s="96"/>
      <c r="ILA70" s="96"/>
      <c r="ILB70" s="96"/>
      <c r="ILC70" s="96"/>
      <c r="ILD70" s="96"/>
      <c r="ILE70" s="96"/>
      <c r="ILF70" s="96"/>
      <c r="ILG70" s="96"/>
      <c r="ILH70" s="96"/>
      <c r="ILI70" s="96"/>
      <c r="ILJ70" s="96"/>
      <c r="ILK70" s="96"/>
      <c r="ILL70" s="96"/>
      <c r="ILM70" s="96"/>
      <c r="ILN70" s="96"/>
      <c r="ILO70" s="96"/>
      <c r="ILP70" s="96"/>
      <c r="ILQ70" s="96"/>
      <c r="ILR70" s="83"/>
      <c r="ILS70" s="97"/>
      <c r="ILT70" s="90"/>
      <c r="ILU70" s="91"/>
      <c r="ILV70" s="103"/>
      <c r="ILW70" s="104"/>
      <c r="ILX70" s="105"/>
      <c r="ILY70" s="118"/>
      <c r="ILZ70" s="96"/>
      <c r="IMA70" s="86"/>
      <c r="IMB70" s="96"/>
      <c r="IMC70" s="96"/>
      <c r="IMD70" s="96"/>
      <c r="IME70" s="96"/>
      <c r="IMF70" s="96"/>
      <c r="IMG70" s="96"/>
      <c r="IMH70" s="96"/>
      <c r="IMI70" s="96"/>
      <c r="IMJ70" s="96"/>
      <c r="IMK70" s="96"/>
      <c r="IML70" s="96"/>
      <c r="IMM70" s="96"/>
      <c r="IMN70" s="96"/>
      <c r="IMO70" s="96"/>
      <c r="IMP70" s="96"/>
      <c r="IMQ70" s="96"/>
      <c r="IMR70" s="96"/>
      <c r="IMS70" s="96"/>
      <c r="IMT70" s="96"/>
      <c r="IMU70" s="96"/>
      <c r="IMV70" s="96"/>
      <c r="IMW70" s="83"/>
      <c r="IMX70" s="97"/>
      <c r="IMY70" s="90"/>
      <c r="IMZ70" s="91"/>
      <c r="INA70" s="103"/>
      <c r="INB70" s="104"/>
      <c r="INC70" s="105"/>
      <c r="IND70" s="118"/>
      <c r="INE70" s="96"/>
      <c r="INF70" s="86"/>
      <c r="ING70" s="96"/>
      <c r="INH70" s="96"/>
      <c r="INI70" s="96"/>
      <c r="INJ70" s="96"/>
      <c r="INK70" s="96"/>
      <c r="INL70" s="96"/>
      <c r="INM70" s="96"/>
      <c r="INN70" s="96"/>
      <c r="INO70" s="96"/>
      <c r="INP70" s="96"/>
      <c r="INQ70" s="96"/>
      <c r="INR70" s="96"/>
      <c r="INS70" s="96"/>
      <c r="INT70" s="96"/>
      <c r="INU70" s="96"/>
      <c r="INV70" s="96"/>
      <c r="INW70" s="96"/>
      <c r="INX70" s="96"/>
      <c r="INY70" s="96"/>
      <c r="INZ70" s="96"/>
      <c r="IOA70" s="96"/>
      <c r="IOB70" s="83"/>
      <c r="IOC70" s="97"/>
      <c r="IOD70" s="90"/>
      <c r="IOE70" s="91"/>
      <c r="IOF70" s="103"/>
      <c r="IOG70" s="104"/>
      <c r="IOH70" s="105"/>
      <c r="IOI70" s="118"/>
      <c r="IOJ70" s="96"/>
      <c r="IOK70" s="86"/>
      <c r="IOL70" s="96"/>
      <c r="IOM70" s="96"/>
      <c r="ION70" s="96"/>
      <c r="IOO70" s="96"/>
      <c r="IOP70" s="96"/>
      <c r="IOQ70" s="96"/>
      <c r="IOR70" s="96"/>
      <c r="IOS70" s="96"/>
      <c r="IOT70" s="96"/>
      <c r="IOU70" s="96"/>
      <c r="IOV70" s="96"/>
      <c r="IOW70" s="96"/>
      <c r="IOX70" s="96"/>
      <c r="IOY70" s="96"/>
      <c r="IOZ70" s="96"/>
      <c r="IPA70" s="96"/>
      <c r="IPB70" s="96"/>
      <c r="IPC70" s="96"/>
      <c r="IPD70" s="96"/>
      <c r="IPE70" s="96"/>
      <c r="IPF70" s="96"/>
      <c r="IPG70" s="83"/>
      <c r="IPH70" s="97"/>
      <c r="IPI70" s="90"/>
      <c r="IPJ70" s="91"/>
      <c r="IPK70" s="103"/>
      <c r="IPL70" s="104"/>
      <c r="IPM70" s="105"/>
      <c r="IPN70" s="118"/>
      <c r="IPO70" s="96"/>
      <c r="IPP70" s="86"/>
      <c r="IPQ70" s="96"/>
      <c r="IPR70" s="96"/>
      <c r="IPS70" s="96"/>
      <c r="IPT70" s="96"/>
      <c r="IPU70" s="96"/>
      <c r="IPV70" s="96"/>
      <c r="IPW70" s="96"/>
      <c r="IPX70" s="96"/>
      <c r="IPY70" s="96"/>
      <c r="IPZ70" s="96"/>
      <c r="IQA70" s="96"/>
      <c r="IQB70" s="96"/>
      <c r="IQC70" s="96"/>
      <c r="IQD70" s="96"/>
      <c r="IQE70" s="96"/>
      <c r="IQF70" s="96"/>
      <c r="IQG70" s="96"/>
      <c r="IQH70" s="96"/>
      <c r="IQI70" s="96"/>
      <c r="IQJ70" s="96"/>
      <c r="IQK70" s="96"/>
      <c r="IQL70" s="83"/>
      <c r="IQM70" s="97"/>
      <c r="IQN70" s="90"/>
      <c r="IQO70" s="91"/>
      <c r="IQP70" s="103"/>
      <c r="IQQ70" s="104"/>
      <c r="IQR70" s="105"/>
      <c r="IQS70" s="118"/>
      <c r="IQT70" s="96"/>
      <c r="IQU70" s="86"/>
      <c r="IQV70" s="96"/>
      <c r="IQW70" s="96"/>
      <c r="IQX70" s="96"/>
      <c r="IQY70" s="96"/>
      <c r="IQZ70" s="96"/>
      <c r="IRA70" s="96"/>
      <c r="IRB70" s="96"/>
      <c r="IRC70" s="96"/>
      <c r="IRD70" s="96"/>
      <c r="IRE70" s="96"/>
      <c r="IRF70" s="96"/>
      <c r="IRG70" s="96"/>
      <c r="IRH70" s="96"/>
      <c r="IRI70" s="96"/>
      <c r="IRJ70" s="96"/>
      <c r="IRK70" s="96"/>
      <c r="IRL70" s="96"/>
      <c r="IRM70" s="96"/>
      <c r="IRN70" s="96"/>
      <c r="IRO70" s="96"/>
      <c r="IRP70" s="96"/>
      <c r="IRQ70" s="83"/>
      <c r="IRR70" s="97"/>
      <c r="IRS70" s="90"/>
      <c r="IRT70" s="91"/>
      <c r="IRU70" s="103"/>
      <c r="IRV70" s="104"/>
      <c r="IRW70" s="105"/>
      <c r="IRX70" s="118"/>
      <c r="IRY70" s="96"/>
      <c r="IRZ70" s="86"/>
      <c r="ISA70" s="96"/>
      <c r="ISB70" s="96"/>
      <c r="ISC70" s="96"/>
      <c r="ISD70" s="96"/>
      <c r="ISE70" s="96"/>
      <c r="ISF70" s="96"/>
      <c r="ISG70" s="96"/>
      <c r="ISH70" s="96"/>
      <c r="ISI70" s="96"/>
      <c r="ISJ70" s="96"/>
      <c r="ISK70" s="96"/>
      <c r="ISL70" s="96"/>
      <c r="ISM70" s="96"/>
      <c r="ISN70" s="96"/>
      <c r="ISO70" s="96"/>
      <c r="ISP70" s="96"/>
      <c r="ISQ70" s="96"/>
      <c r="ISR70" s="96"/>
      <c r="ISS70" s="96"/>
      <c r="IST70" s="96"/>
      <c r="ISU70" s="96"/>
      <c r="ISV70" s="83"/>
      <c r="ISW70" s="97"/>
      <c r="ISX70" s="90"/>
      <c r="ISY70" s="91"/>
      <c r="ISZ70" s="103"/>
      <c r="ITA70" s="104"/>
      <c r="ITB70" s="105"/>
      <c r="ITC70" s="118"/>
      <c r="ITD70" s="96"/>
      <c r="ITE70" s="86"/>
      <c r="ITF70" s="96"/>
      <c r="ITG70" s="96"/>
      <c r="ITH70" s="96"/>
      <c r="ITI70" s="96"/>
      <c r="ITJ70" s="96"/>
      <c r="ITK70" s="96"/>
      <c r="ITL70" s="96"/>
      <c r="ITM70" s="96"/>
      <c r="ITN70" s="96"/>
      <c r="ITO70" s="96"/>
      <c r="ITP70" s="96"/>
      <c r="ITQ70" s="96"/>
      <c r="ITR70" s="96"/>
      <c r="ITS70" s="96"/>
      <c r="ITT70" s="96"/>
      <c r="ITU70" s="96"/>
      <c r="ITV70" s="96"/>
      <c r="ITW70" s="96"/>
      <c r="ITX70" s="96"/>
      <c r="ITY70" s="96"/>
      <c r="ITZ70" s="96"/>
      <c r="IUA70" s="83"/>
      <c r="IUB70" s="97"/>
      <c r="IUC70" s="90"/>
      <c r="IUD70" s="91"/>
      <c r="IUE70" s="103"/>
      <c r="IUF70" s="104"/>
      <c r="IUG70" s="105"/>
      <c r="IUH70" s="118"/>
      <c r="IUI70" s="96"/>
      <c r="IUJ70" s="86"/>
      <c r="IUK70" s="96"/>
      <c r="IUL70" s="96"/>
      <c r="IUM70" s="96"/>
      <c r="IUN70" s="96"/>
      <c r="IUO70" s="96"/>
      <c r="IUP70" s="96"/>
      <c r="IUQ70" s="96"/>
      <c r="IUR70" s="96"/>
      <c r="IUS70" s="96"/>
      <c r="IUT70" s="96"/>
      <c r="IUU70" s="96"/>
      <c r="IUV70" s="96"/>
      <c r="IUW70" s="96"/>
      <c r="IUX70" s="96"/>
      <c r="IUY70" s="96"/>
      <c r="IUZ70" s="96"/>
      <c r="IVA70" s="96"/>
      <c r="IVB70" s="96"/>
      <c r="IVC70" s="96"/>
      <c r="IVD70" s="96"/>
      <c r="IVE70" s="96"/>
      <c r="IVF70" s="83"/>
      <c r="IVG70" s="97"/>
      <c r="IVH70" s="90"/>
      <c r="IVI70" s="91"/>
      <c r="IVJ70" s="103"/>
      <c r="IVK70" s="104"/>
      <c r="IVL70" s="105"/>
      <c r="IVM70" s="118"/>
      <c r="IVN70" s="96"/>
      <c r="IVO70" s="86"/>
      <c r="IVP70" s="96"/>
      <c r="IVQ70" s="96"/>
      <c r="IVR70" s="96"/>
      <c r="IVS70" s="96"/>
      <c r="IVT70" s="96"/>
      <c r="IVU70" s="96"/>
      <c r="IVV70" s="96"/>
      <c r="IVW70" s="96"/>
      <c r="IVX70" s="96"/>
      <c r="IVY70" s="96"/>
      <c r="IVZ70" s="96"/>
      <c r="IWA70" s="96"/>
      <c r="IWB70" s="96"/>
      <c r="IWC70" s="96"/>
      <c r="IWD70" s="96"/>
      <c r="IWE70" s="96"/>
      <c r="IWF70" s="96"/>
      <c r="IWG70" s="96"/>
      <c r="IWH70" s="96"/>
      <c r="IWI70" s="96"/>
      <c r="IWJ70" s="96"/>
      <c r="IWK70" s="83"/>
      <c r="IWL70" s="97"/>
      <c r="IWM70" s="90"/>
      <c r="IWN70" s="91"/>
      <c r="IWO70" s="103"/>
      <c r="IWP70" s="104"/>
      <c r="IWQ70" s="105"/>
      <c r="IWR70" s="118"/>
      <c r="IWS70" s="96"/>
      <c r="IWT70" s="86"/>
      <c r="IWU70" s="96"/>
      <c r="IWV70" s="96"/>
      <c r="IWW70" s="96"/>
      <c r="IWX70" s="96"/>
      <c r="IWY70" s="96"/>
      <c r="IWZ70" s="96"/>
      <c r="IXA70" s="96"/>
      <c r="IXB70" s="96"/>
      <c r="IXC70" s="96"/>
      <c r="IXD70" s="96"/>
      <c r="IXE70" s="96"/>
      <c r="IXF70" s="96"/>
      <c r="IXG70" s="96"/>
      <c r="IXH70" s="96"/>
      <c r="IXI70" s="96"/>
      <c r="IXJ70" s="96"/>
      <c r="IXK70" s="96"/>
      <c r="IXL70" s="96"/>
      <c r="IXM70" s="96"/>
      <c r="IXN70" s="96"/>
      <c r="IXO70" s="96"/>
      <c r="IXP70" s="83"/>
      <c r="IXQ70" s="97"/>
      <c r="IXR70" s="90"/>
      <c r="IXS70" s="91"/>
      <c r="IXT70" s="103"/>
      <c r="IXU70" s="104"/>
      <c r="IXV70" s="105"/>
      <c r="IXW70" s="118"/>
      <c r="IXX70" s="96"/>
      <c r="IXY70" s="86"/>
      <c r="IXZ70" s="96"/>
      <c r="IYA70" s="96"/>
      <c r="IYB70" s="96"/>
      <c r="IYC70" s="96"/>
      <c r="IYD70" s="96"/>
      <c r="IYE70" s="96"/>
      <c r="IYF70" s="96"/>
      <c r="IYG70" s="96"/>
      <c r="IYH70" s="96"/>
      <c r="IYI70" s="96"/>
      <c r="IYJ70" s="96"/>
      <c r="IYK70" s="96"/>
      <c r="IYL70" s="96"/>
      <c r="IYM70" s="96"/>
      <c r="IYN70" s="96"/>
      <c r="IYO70" s="96"/>
      <c r="IYP70" s="96"/>
      <c r="IYQ70" s="96"/>
      <c r="IYR70" s="96"/>
      <c r="IYS70" s="96"/>
      <c r="IYT70" s="96"/>
      <c r="IYU70" s="83"/>
      <c r="IYV70" s="97"/>
      <c r="IYW70" s="90"/>
      <c r="IYX70" s="91"/>
      <c r="IYY70" s="103"/>
      <c r="IYZ70" s="104"/>
      <c r="IZA70" s="105"/>
      <c r="IZB70" s="118"/>
      <c r="IZC70" s="96"/>
      <c r="IZD70" s="86"/>
      <c r="IZE70" s="96"/>
      <c r="IZF70" s="96"/>
      <c r="IZG70" s="96"/>
      <c r="IZH70" s="96"/>
      <c r="IZI70" s="96"/>
      <c r="IZJ70" s="96"/>
      <c r="IZK70" s="96"/>
      <c r="IZL70" s="96"/>
      <c r="IZM70" s="96"/>
      <c r="IZN70" s="96"/>
      <c r="IZO70" s="96"/>
      <c r="IZP70" s="96"/>
      <c r="IZQ70" s="96"/>
      <c r="IZR70" s="96"/>
      <c r="IZS70" s="96"/>
      <c r="IZT70" s="96"/>
      <c r="IZU70" s="96"/>
      <c r="IZV70" s="96"/>
      <c r="IZW70" s="96"/>
      <c r="IZX70" s="96"/>
      <c r="IZY70" s="96"/>
      <c r="IZZ70" s="83"/>
      <c r="JAA70" s="97"/>
      <c r="JAB70" s="90"/>
      <c r="JAC70" s="91"/>
      <c r="JAD70" s="103"/>
      <c r="JAE70" s="104"/>
      <c r="JAF70" s="105"/>
      <c r="JAG70" s="118"/>
      <c r="JAH70" s="96"/>
      <c r="JAI70" s="86"/>
      <c r="JAJ70" s="96"/>
      <c r="JAK70" s="96"/>
      <c r="JAL70" s="96"/>
      <c r="JAM70" s="96"/>
      <c r="JAN70" s="96"/>
      <c r="JAO70" s="96"/>
      <c r="JAP70" s="96"/>
      <c r="JAQ70" s="96"/>
      <c r="JAR70" s="96"/>
      <c r="JAS70" s="96"/>
      <c r="JAT70" s="96"/>
      <c r="JAU70" s="96"/>
      <c r="JAV70" s="96"/>
      <c r="JAW70" s="96"/>
      <c r="JAX70" s="96"/>
      <c r="JAY70" s="96"/>
      <c r="JAZ70" s="96"/>
      <c r="JBA70" s="96"/>
      <c r="JBB70" s="96"/>
      <c r="JBC70" s="96"/>
      <c r="JBD70" s="96"/>
      <c r="JBE70" s="83"/>
      <c r="JBF70" s="97"/>
      <c r="JBG70" s="90"/>
      <c r="JBH70" s="91"/>
      <c r="JBI70" s="103"/>
      <c r="JBJ70" s="104"/>
      <c r="JBK70" s="105"/>
      <c r="JBL70" s="118"/>
      <c r="JBM70" s="96"/>
      <c r="JBN70" s="86"/>
      <c r="JBO70" s="96"/>
      <c r="JBP70" s="96"/>
      <c r="JBQ70" s="96"/>
      <c r="JBR70" s="96"/>
      <c r="JBS70" s="96"/>
      <c r="JBT70" s="96"/>
      <c r="JBU70" s="96"/>
      <c r="JBV70" s="96"/>
      <c r="JBW70" s="96"/>
      <c r="JBX70" s="96"/>
      <c r="JBY70" s="96"/>
      <c r="JBZ70" s="96"/>
      <c r="JCA70" s="96"/>
      <c r="JCB70" s="96"/>
      <c r="JCC70" s="96"/>
      <c r="JCD70" s="96"/>
      <c r="JCE70" s="96"/>
      <c r="JCF70" s="96"/>
      <c r="JCG70" s="96"/>
      <c r="JCH70" s="96"/>
      <c r="JCI70" s="96"/>
      <c r="JCJ70" s="83"/>
      <c r="JCK70" s="97"/>
      <c r="JCL70" s="90"/>
      <c r="JCM70" s="91"/>
      <c r="JCN70" s="103"/>
      <c r="JCO70" s="104"/>
      <c r="JCP70" s="105"/>
      <c r="JCQ70" s="118"/>
      <c r="JCR70" s="96"/>
      <c r="JCS70" s="86"/>
      <c r="JCT70" s="96"/>
      <c r="JCU70" s="96"/>
      <c r="JCV70" s="96"/>
      <c r="JCW70" s="96"/>
      <c r="JCX70" s="96"/>
      <c r="JCY70" s="96"/>
      <c r="JCZ70" s="96"/>
      <c r="JDA70" s="96"/>
      <c r="JDB70" s="96"/>
      <c r="JDC70" s="96"/>
      <c r="JDD70" s="96"/>
      <c r="JDE70" s="96"/>
      <c r="JDF70" s="96"/>
      <c r="JDG70" s="96"/>
      <c r="JDH70" s="96"/>
      <c r="JDI70" s="96"/>
      <c r="JDJ70" s="96"/>
      <c r="JDK70" s="96"/>
      <c r="JDL70" s="96"/>
      <c r="JDM70" s="96"/>
      <c r="JDN70" s="96"/>
      <c r="JDO70" s="83"/>
      <c r="JDP70" s="97"/>
      <c r="JDQ70" s="90"/>
      <c r="JDR70" s="91"/>
      <c r="JDS70" s="103"/>
      <c r="JDT70" s="104"/>
      <c r="JDU70" s="105"/>
      <c r="JDV70" s="118"/>
      <c r="JDW70" s="96"/>
      <c r="JDX70" s="86"/>
      <c r="JDY70" s="96"/>
      <c r="JDZ70" s="96"/>
      <c r="JEA70" s="96"/>
      <c r="JEB70" s="96"/>
      <c r="JEC70" s="96"/>
      <c r="JED70" s="96"/>
      <c r="JEE70" s="96"/>
      <c r="JEF70" s="96"/>
      <c r="JEG70" s="96"/>
      <c r="JEH70" s="96"/>
      <c r="JEI70" s="96"/>
      <c r="JEJ70" s="96"/>
      <c r="JEK70" s="96"/>
      <c r="JEL70" s="96"/>
      <c r="JEM70" s="96"/>
      <c r="JEN70" s="96"/>
      <c r="JEO70" s="96"/>
      <c r="JEP70" s="96"/>
      <c r="JEQ70" s="96"/>
      <c r="JER70" s="96"/>
      <c r="JES70" s="96"/>
      <c r="JET70" s="83"/>
      <c r="JEU70" s="97"/>
      <c r="JEV70" s="90"/>
      <c r="JEW70" s="91"/>
      <c r="JEX70" s="103"/>
      <c r="JEY70" s="104"/>
      <c r="JEZ70" s="105"/>
      <c r="JFA70" s="118"/>
      <c r="JFB70" s="96"/>
      <c r="JFC70" s="86"/>
      <c r="JFD70" s="96"/>
      <c r="JFE70" s="96"/>
      <c r="JFF70" s="96"/>
      <c r="JFG70" s="96"/>
      <c r="JFH70" s="96"/>
      <c r="JFI70" s="96"/>
      <c r="JFJ70" s="96"/>
      <c r="JFK70" s="96"/>
      <c r="JFL70" s="96"/>
      <c r="JFM70" s="96"/>
      <c r="JFN70" s="96"/>
      <c r="JFO70" s="96"/>
      <c r="JFP70" s="96"/>
      <c r="JFQ70" s="96"/>
      <c r="JFR70" s="96"/>
      <c r="JFS70" s="96"/>
      <c r="JFT70" s="96"/>
      <c r="JFU70" s="96"/>
      <c r="JFV70" s="96"/>
      <c r="JFW70" s="96"/>
      <c r="JFX70" s="96"/>
      <c r="JFY70" s="83"/>
      <c r="JFZ70" s="97"/>
      <c r="JGA70" s="90"/>
      <c r="JGB70" s="91"/>
      <c r="JGC70" s="103"/>
      <c r="JGD70" s="104"/>
      <c r="JGE70" s="105"/>
      <c r="JGF70" s="118"/>
      <c r="JGG70" s="96"/>
      <c r="JGH70" s="86"/>
      <c r="JGI70" s="96"/>
      <c r="JGJ70" s="96"/>
      <c r="JGK70" s="96"/>
      <c r="JGL70" s="96"/>
      <c r="JGM70" s="96"/>
      <c r="JGN70" s="96"/>
      <c r="JGO70" s="96"/>
      <c r="JGP70" s="96"/>
      <c r="JGQ70" s="96"/>
      <c r="JGR70" s="96"/>
      <c r="JGS70" s="96"/>
      <c r="JGT70" s="96"/>
      <c r="JGU70" s="96"/>
      <c r="JGV70" s="96"/>
      <c r="JGW70" s="96"/>
      <c r="JGX70" s="96"/>
      <c r="JGY70" s="96"/>
      <c r="JGZ70" s="96"/>
      <c r="JHA70" s="96"/>
      <c r="JHB70" s="96"/>
      <c r="JHC70" s="96"/>
      <c r="JHD70" s="83"/>
      <c r="JHE70" s="97"/>
      <c r="JHF70" s="90"/>
      <c r="JHG70" s="91"/>
      <c r="JHH70" s="103"/>
      <c r="JHI70" s="104"/>
      <c r="JHJ70" s="105"/>
      <c r="JHK70" s="118"/>
      <c r="JHL70" s="96"/>
      <c r="JHM70" s="86"/>
      <c r="JHN70" s="96"/>
      <c r="JHO70" s="96"/>
      <c r="JHP70" s="96"/>
      <c r="JHQ70" s="96"/>
      <c r="JHR70" s="96"/>
      <c r="JHS70" s="96"/>
      <c r="JHT70" s="96"/>
      <c r="JHU70" s="96"/>
      <c r="JHV70" s="96"/>
      <c r="JHW70" s="96"/>
      <c r="JHX70" s="96"/>
      <c r="JHY70" s="96"/>
      <c r="JHZ70" s="96"/>
      <c r="JIA70" s="96"/>
      <c r="JIB70" s="96"/>
      <c r="JIC70" s="96"/>
      <c r="JID70" s="96"/>
      <c r="JIE70" s="96"/>
      <c r="JIF70" s="96"/>
      <c r="JIG70" s="96"/>
      <c r="JIH70" s="96"/>
      <c r="JII70" s="83"/>
      <c r="JIJ70" s="97"/>
      <c r="JIK70" s="90"/>
      <c r="JIL70" s="91"/>
      <c r="JIM70" s="103"/>
      <c r="JIN70" s="104"/>
      <c r="JIO70" s="105"/>
      <c r="JIP70" s="118"/>
      <c r="JIQ70" s="96"/>
      <c r="JIR70" s="86"/>
      <c r="JIS70" s="96"/>
      <c r="JIT70" s="96"/>
      <c r="JIU70" s="96"/>
      <c r="JIV70" s="96"/>
      <c r="JIW70" s="96"/>
      <c r="JIX70" s="96"/>
      <c r="JIY70" s="96"/>
      <c r="JIZ70" s="96"/>
      <c r="JJA70" s="96"/>
      <c r="JJB70" s="96"/>
      <c r="JJC70" s="96"/>
      <c r="JJD70" s="96"/>
      <c r="JJE70" s="96"/>
      <c r="JJF70" s="96"/>
      <c r="JJG70" s="96"/>
      <c r="JJH70" s="96"/>
      <c r="JJI70" s="96"/>
      <c r="JJJ70" s="96"/>
      <c r="JJK70" s="96"/>
      <c r="JJL70" s="96"/>
      <c r="JJM70" s="96"/>
      <c r="JJN70" s="83"/>
      <c r="JJO70" s="97"/>
      <c r="JJP70" s="90"/>
      <c r="JJQ70" s="91"/>
      <c r="JJR70" s="103"/>
      <c r="JJS70" s="104"/>
      <c r="JJT70" s="105"/>
      <c r="JJU70" s="118"/>
      <c r="JJV70" s="96"/>
      <c r="JJW70" s="86"/>
      <c r="JJX70" s="96"/>
      <c r="JJY70" s="96"/>
      <c r="JJZ70" s="96"/>
      <c r="JKA70" s="96"/>
      <c r="JKB70" s="96"/>
      <c r="JKC70" s="96"/>
      <c r="JKD70" s="96"/>
      <c r="JKE70" s="96"/>
      <c r="JKF70" s="96"/>
      <c r="JKG70" s="96"/>
      <c r="JKH70" s="96"/>
      <c r="JKI70" s="96"/>
      <c r="JKJ70" s="96"/>
      <c r="JKK70" s="96"/>
      <c r="JKL70" s="96"/>
      <c r="JKM70" s="96"/>
      <c r="JKN70" s="96"/>
      <c r="JKO70" s="96"/>
      <c r="JKP70" s="96"/>
      <c r="JKQ70" s="96"/>
      <c r="JKR70" s="96"/>
      <c r="JKS70" s="83"/>
      <c r="JKT70" s="97"/>
      <c r="JKU70" s="90"/>
      <c r="JKV70" s="91"/>
      <c r="JKW70" s="103"/>
      <c r="JKX70" s="104"/>
      <c r="JKY70" s="105"/>
      <c r="JKZ70" s="118"/>
      <c r="JLA70" s="96"/>
      <c r="JLB70" s="86"/>
      <c r="JLC70" s="96"/>
      <c r="JLD70" s="96"/>
      <c r="JLE70" s="96"/>
      <c r="JLF70" s="96"/>
      <c r="JLG70" s="96"/>
      <c r="JLH70" s="96"/>
      <c r="JLI70" s="96"/>
      <c r="JLJ70" s="96"/>
      <c r="JLK70" s="96"/>
      <c r="JLL70" s="96"/>
      <c r="JLM70" s="96"/>
      <c r="JLN70" s="96"/>
      <c r="JLO70" s="96"/>
      <c r="JLP70" s="96"/>
      <c r="JLQ70" s="96"/>
      <c r="JLR70" s="96"/>
      <c r="JLS70" s="96"/>
      <c r="JLT70" s="96"/>
      <c r="JLU70" s="96"/>
      <c r="JLV70" s="96"/>
      <c r="JLW70" s="96"/>
      <c r="JLX70" s="83"/>
      <c r="JLY70" s="97"/>
      <c r="JLZ70" s="90"/>
      <c r="JMA70" s="91"/>
      <c r="JMB70" s="103"/>
      <c r="JMC70" s="104"/>
      <c r="JMD70" s="105"/>
      <c r="JME70" s="118"/>
      <c r="JMF70" s="96"/>
      <c r="JMG70" s="86"/>
      <c r="JMH70" s="96"/>
      <c r="JMI70" s="96"/>
      <c r="JMJ70" s="96"/>
      <c r="JMK70" s="96"/>
      <c r="JML70" s="96"/>
      <c r="JMM70" s="96"/>
      <c r="JMN70" s="96"/>
      <c r="JMO70" s="96"/>
      <c r="JMP70" s="96"/>
      <c r="JMQ70" s="96"/>
      <c r="JMR70" s="96"/>
      <c r="JMS70" s="96"/>
      <c r="JMT70" s="96"/>
      <c r="JMU70" s="96"/>
      <c r="JMV70" s="96"/>
      <c r="JMW70" s="96"/>
      <c r="JMX70" s="96"/>
      <c r="JMY70" s="96"/>
      <c r="JMZ70" s="96"/>
      <c r="JNA70" s="96"/>
      <c r="JNB70" s="96"/>
      <c r="JNC70" s="83"/>
      <c r="JND70" s="97"/>
      <c r="JNE70" s="90"/>
      <c r="JNF70" s="91"/>
      <c r="JNG70" s="103"/>
      <c r="JNH70" s="104"/>
      <c r="JNI70" s="105"/>
      <c r="JNJ70" s="118"/>
      <c r="JNK70" s="96"/>
      <c r="JNL70" s="86"/>
      <c r="JNM70" s="96"/>
      <c r="JNN70" s="96"/>
      <c r="JNO70" s="96"/>
      <c r="JNP70" s="96"/>
      <c r="JNQ70" s="96"/>
      <c r="JNR70" s="96"/>
      <c r="JNS70" s="96"/>
      <c r="JNT70" s="96"/>
      <c r="JNU70" s="96"/>
      <c r="JNV70" s="96"/>
      <c r="JNW70" s="96"/>
      <c r="JNX70" s="96"/>
      <c r="JNY70" s="96"/>
      <c r="JNZ70" s="96"/>
      <c r="JOA70" s="96"/>
      <c r="JOB70" s="96"/>
      <c r="JOC70" s="96"/>
      <c r="JOD70" s="96"/>
      <c r="JOE70" s="96"/>
      <c r="JOF70" s="96"/>
      <c r="JOG70" s="96"/>
      <c r="JOH70" s="83"/>
      <c r="JOI70" s="97"/>
      <c r="JOJ70" s="90"/>
      <c r="JOK70" s="91"/>
      <c r="JOL70" s="103"/>
      <c r="JOM70" s="104"/>
      <c r="JON70" s="105"/>
      <c r="JOO70" s="118"/>
      <c r="JOP70" s="96"/>
      <c r="JOQ70" s="86"/>
      <c r="JOR70" s="96"/>
      <c r="JOS70" s="96"/>
      <c r="JOT70" s="96"/>
      <c r="JOU70" s="96"/>
      <c r="JOV70" s="96"/>
      <c r="JOW70" s="96"/>
      <c r="JOX70" s="96"/>
      <c r="JOY70" s="96"/>
      <c r="JOZ70" s="96"/>
      <c r="JPA70" s="96"/>
      <c r="JPB70" s="96"/>
      <c r="JPC70" s="96"/>
      <c r="JPD70" s="96"/>
      <c r="JPE70" s="96"/>
      <c r="JPF70" s="96"/>
      <c r="JPG70" s="96"/>
      <c r="JPH70" s="96"/>
      <c r="JPI70" s="96"/>
      <c r="JPJ70" s="96"/>
      <c r="JPK70" s="96"/>
      <c r="JPL70" s="96"/>
      <c r="JPM70" s="83"/>
      <c r="JPN70" s="97"/>
      <c r="JPO70" s="90"/>
      <c r="JPP70" s="91"/>
      <c r="JPQ70" s="103"/>
      <c r="JPR70" s="104"/>
      <c r="JPS70" s="105"/>
      <c r="JPT70" s="118"/>
      <c r="JPU70" s="96"/>
      <c r="JPV70" s="86"/>
      <c r="JPW70" s="96"/>
      <c r="JPX70" s="96"/>
      <c r="JPY70" s="96"/>
      <c r="JPZ70" s="96"/>
      <c r="JQA70" s="96"/>
      <c r="JQB70" s="96"/>
      <c r="JQC70" s="96"/>
      <c r="JQD70" s="96"/>
      <c r="JQE70" s="96"/>
      <c r="JQF70" s="96"/>
      <c r="JQG70" s="96"/>
      <c r="JQH70" s="96"/>
      <c r="JQI70" s="96"/>
      <c r="JQJ70" s="96"/>
      <c r="JQK70" s="96"/>
      <c r="JQL70" s="96"/>
      <c r="JQM70" s="96"/>
      <c r="JQN70" s="96"/>
      <c r="JQO70" s="96"/>
      <c r="JQP70" s="96"/>
      <c r="JQQ70" s="96"/>
      <c r="JQR70" s="83"/>
      <c r="JQS70" s="97"/>
      <c r="JQT70" s="90"/>
      <c r="JQU70" s="91"/>
      <c r="JQV70" s="103"/>
      <c r="JQW70" s="104"/>
      <c r="JQX70" s="105"/>
      <c r="JQY70" s="118"/>
      <c r="JQZ70" s="96"/>
      <c r="JRA70" s="86"/>
      <c r="JRB70" s="96"/>
      <c r="JRC70" s="96"/>
      <c r="JRD70" s="96"/>
      <c r="JRE70" s="96"/>
      <c r="JRF70" s="96"/>
      <c r="JRG70" s="96"/>
      <c r="JRH70" s="96"/>
      <c r="JRI70" s="96"/>
      <c r="JRJ70" s="96"/>
      <c r="JRK70" s="96"/>
      <c r="JRL70" s="96"/>
      <c r="JRM70" s="96"/>
      <c r="JRN70" s="96"/>
      <c r="JRO70" s="96"/>
      <c r="JRP70" s="96"/>
      <c r="JRQ70" s="96"/>
      <c r="JRR70" s="96"/>
      <c r="JRS70" s="96"/>
      <c r="JRT70" s="96"/>
      <c r="JRU70" s="96"/>
      <c r="JRV70" s="96"/>
      <c r="JRW70" s="83"/>
      <c r="JRX70" s="97"/>
      <c r="JRY70" s="90"/>
      <c r="JRZ70" s="91"/>
      <c r="JSA70" s="103"/>
      <c r="JSB70" s="104"/>
      <c r="JSC70" s="105"/>
      <c r="JSD70" s="118"/>
      <c r="JSE70" s="96"/>
      <c r="JSF70" s="86"/>
      <c r="JSG70" s="96"/>
      <c r="JSH70" s="96"/>
      <c r="JSI70" s="96"/>
      <c r="JSJ70" s="96"/>
      <c r="JSK70" s="96"/>
      <c r="JSL70" s="96"/>
      <c r="JSM70" s="96"/>
      <c r="JSN70" s="96"/>
      <c r="JSO70" s="96"/>
      <c r="JSP70" s="96"/>
      <c r="JSQ70" s="96"/>
      <c r="JSR70" s="96"/>
      <c r="JSS70" s="96"/>
      <c r="JST70" s="96"/>
      <c r="JSU70" s="96"/>
      <c r="JSV70" s="96"/>
      <c r="JSW70" s="96"/>
      <c r="JSX70" s="96"/>
      <c r="JSY70" s="96"/>
      <c r="JSZ70" s="96"/>
      <c r="JTA70" s="96"/>
      <c r="JTB70" s="83"/>
      <c r="JTC70" s="97"/>
      <c r="JTD70" s="90"/>
      <c r="JTE70" s="91"/>
      <c r="JTF70" s="103"/>
      <c r="JTG70" s="104"/>
      <c r="JTH70" s="105"/>
      <c r="JTI70" s="118"/>
      <c r="JTJ70" s="96"/>
      <c r="JTK70" s="86"/>
      <c r="JTL70" s="96"/>
      <c r="JTM70" s="96"/>
      <c r="JTN70" s="96"/>
      <c r="JTO70" s="96"/>
      <c r="JTP70" s="96"/>
      <c r="JTQ70" s="96"/>
      <c r="JTR70" s="96"/>
      <c r="JTS70" s="96"/>
      <c r="JTT70" s="96"/>
      <c r="JTU70" s="96"/>
      <c r="JTV70" s="96"/>
      <c r="JTW70" s="96"/>
      <c r="JTX70" s="96"/>
      <c r="JTY70" s="96"/>
      <c r="JTZ70" s="96"/>
      <c r="JUA70" s="96"/>
      <c r="JUB70" s="96"/>
      <c r="JUC70" s="96"/>
      <c r="JUD70" s="96"/>
      <c r="JUE70" s="96"/>
      <c r="JUF70" s="96"/>
      <c r="JUG70" s="83"/>
      <c r="JUH70" s="97"/>
      <c r="JUI70" s="90"/>
      <c r="JUJ70" s="91"/>
      <c r="JUK70" s="103"/>
      <c r="JUL70" s="104"/>
      <c r="JUM70" s="105"/>
      <c r="JUN70" s="118"/>
      <c r="JUO70" s="96"/>
      <c r="JUP70" s="86"/>
      <c r="JUQ70" s="96"/>
      <c r="JUR70" s="96"/>
      <c r="JUS70" s="96"/>
      <c r="JUT70" s="96"/>
      <c r="JUU70" s="96"/>
      <c r="JUV70" s="96"/>
      <c r="JUW70" s="96"/>
      <c r="JUX70" s="96"/>
      <c r="JUY70" s="96"/>
      <c r="JUZ70" s="96"/>
      <c r="JVA70" s="96"/>
      <c r="JVB70" s="96"/>
      <c r="JVC70" s="96"/>
      <c r="JVD70" s="96"/>
      <c r="JVE70" s="96"/>
      <c r="JVF70" s="96"/>
      <c r="JVG70" s="96"/>
      <c r="JVH70" s="96"/>
      <c r="JVI70" s="96"/>
      <c r="JVJ70" s="96"/>
      <c r="JVK70" s="96"/>
      <c r="JVL70" s="83"/>
      <c r="JVM70" s="97"/>
      <c r="JVN70" s="90"/>
      <c r="JVO70" s="91"/>
      <c r="JVP70" s="103"/>
      <c r="JVQ70" s="104"/>
      <c r="JVR70" s="105"/>
      <c r="JVS70" s="118"/>
      <c r="JVT70" s="96"/>
      <c r="JVU70" s="86"/>
      <c r="JVV70" s="96"/>
      <c r="JVW70" s="96"/>
      <c r="JVX70" s="96"/>
      <c r="JVY70" s="96"/>
      <c r="JVZ70" s="96"/>
      <c r="JWA70" s="96"/>
      <c r="JWB70" s="96"/>
      <c r="JWC70" s="96"/>
      <c r="JWD70" s="96"/>
      <c r="JWE70" s="96"/>
      <c r="JWF70" s="96"/>
      <c r="JWG70" s="96"/>
      <c r="JWH70" s="96"/>
      <c r="JWI70" s="96"/>
      <c r="JWJ70" s="96"/>
      <c r="JWK70" s="96"/>
      <c r="JWL70" s="96"/>
      <c r="JWM70" s="96"/>
      <c r="JWN70" s="96"/>
      <c r="JWO70" s="96"/>
      <c r="JWP70" s="96"/>
      <c r="JWQ70" s="83"/>
      <c r="JWR70" s="97"/>
      <c r="JWS70" s="90"/>
      <c r="JWT70" s="91"/>
      <c r="JWU70" s="103"/>
      <c r="JWV70" s="104"/>
      <c r="JWW70" s="105"/>
      <c r="JWX70" s="118"/>
      <c r="JWY70" s="96"/>
      <c r="JWZ70" s="86"/>
      <c r="JXA70" s="96"/>
      <c r="JXB70" s="96"/>
      <c r="JXC70" s="96"/>
      <c r="JXD70" s="96"/>
      <c r="JXE70" s="96"/>
      <c r="JXF70" s="96"/>
      <c r="JXG70" s="96"/>
      <c r="JXH70" s="96"/>
      <c r="JXI70" s="96"/>
      <c r="JXJ70" s="96"/>
      <c r="JXK70" s="96"/>
      <c r="JXL70" s="96"/>
      <c r="JXM70" s="96"/>
      <c r="JXN70" s="96"/>
      <c r="JXO70" s="96"/>
      <c r="JXP70" s="96"/>
      <c r="JXQ70" s="96"/>
      <c r="JXR70" s="96"/>
      <c r="JXS70" s="96"/>
      <c r="JXT70" s="96"/>
      <c r="JXU70" s="96"/>
      <c r="JXV70" s="83"/>
      <c r="JXW70" s="97"/>
      <c r="JXX70" s="90"/>
      <c r="JXY70" s="91"/>
      <c r="JXZ70" s="103"/>
      <c r="JYA70" s="104"/>
      <c r="JYB70" s="105"/>
      <c r="JYC70" s="118"/>
      <c r="JYD70" s="96"/>
      <c r="JYE70" s="86"/>
      <c r="JYF70" s="96"/>
      <c r="JYG70" s="96"/>
      <c r="JYH70" s="96"/>
      <c r="JYI70" s="96"/>
      <c r="JYJ70" s="96"/>
      <c r="JYK70" s="96"/>
      <c r="JYL70" s="96"/>
      <c r="JYM70" s="96"/>
      <c r="JYN70" s="96"/>
      <c r="JYO70" s="96"/>
      <c r="JYP70" s="96"/>
      <c r="JYQ70" s="96"/>
      <c r="JYR70" s="96"/>
      <c r="JYS70" s="96"/>
      <c r="JYT70" s="96"/>
      <c r="JYU70" s="96"/>
      <c r="JYV70" s="96"/>
      <c r="JYW70" s="96"/>
      <c r="JYX70" s="96"/>
      <c r="JYY70" s="96"/>
      <c r="JYZ70" s="96"/>
      <c r="JZA70" s="83"/>
      <c r="JZB70" s="97"/>
      <c r="JZC70" s="90"/>
      <c r="JZD70" s="91"/>
      <c r="JZE70" s="103"/>
      <c r="JZF70" s="104"/>
      <c r="JZG70" s="105"/>
      <c r="JZH70" s="118"/>
      <c r="JZI70" s="96"/>
      <c r="JZJ70" s="86"/>
      <c r="JZK70" s="96"/>
      <c r="JZL70" s="96"/>
      <c r="JZM70" s="96"/>
      <c r="JZN70" s="96"/>
      <c r="JZO70" s="96"/>
      <c r="JZP70" s="96"/>
      <c r="JZQ70" s="96"/>
      <c r="JZR70" s="96"/>
      <c r="JZS70" s="96"/>
      <c r="JZT70" s="96"/>
      <c r="JZU70" s="96"/>
      <c r="JZV70" s="96"/>
      <c r="JZW70" s="96"/>
      <c r="JZX70" s="96"/>
      <c r="JZY70" s="96"/>
      <c r="JZZ70" s="96"/>
      <c r="KAA70" s="96"/>
      <c r="KAB70" s="96"/>
      <c r="KAC70" s="96"/>
      <c r="KAD70" s="96"/>
      <c r="KAE70" s="96"/>
      <c r="KAF70" s="83"/>
      <c r="KAG70" s="97"/>
      <c r="KAH70" s="90"/>
      <c r="KAI70" s="91"/>
      <c r="KAJ70" s="103"/>
      <c r="KAK70" s="104"/>
      <c r="KAL70" s="105"/>
      <c r="KAM70" s="118"/>
      <c r="KAN70" s="96"/>
      <c r="KAO70" s="86"/>
      <c r="KAP70" s="96"/>
      <c r="KAQ70" s="96"/>
      <c r="KAR70" s="96"/>
      <c r="KAS70" s="96"/>
      <c r="KAT70" s="96"/>
      <c r="KAU70" s="96"/>
      <c r="KAV70" s="96"/>
      <c r="KAW70" s="96"/>
      <c r="KAX70" s="96"/>
      <c r="KAY70" s="96"/>
      <c r="KAZ70" s="96"/>
      <c r="KBA70" s="96"/>
      <c r="KBB70" s="96"/>
      <c r="KBC70" s="96"/>
      <c r="KBD70" s="96"/>
      <c r="KBE70" s="96"/>
      <c r="KBF70" s="96"/>
      <c r="KBG70" s="96"/>
      <c r="KBH70" s="96"/>
      <c r="KBI70" s="96"/>
      <c r="KBJ70" s="96"/>
      <c r="KBK70" s="83"/>
      <c r="KBL70" s="97"/>
      <c r="KBM70" s="90"/>
      <c r="KBN70" s="91"/>
      <c r="KBO70" s="103"/>
      <c r="KBP70" s="104"/>
      <c r="KBQ70" s="105"/>
      <c r="KBR70" s="118"/>
      <c r="KBS70" s="96"/>
      <c r="KBT70" s="86"/>
      <c r="KBU70" s="96"/>
      <c r="KBV70" s="96"/>
      <c r="KBW70" s="96"/>
      <c r="KBX70" s="96"/>
      <c r="KBY70" s="96"/>
      <c r="KBZ70" s="96"/>
      <c r="KCA70" s="96"/>
      <c r="KCB70" s="96"/>
      <c r="KCC70" s="96"/>
      <c r="KCD70" s="96"/>
      <c r="KCE70" s="96"/>
      <c r="KCF70" s="96"/>
      <c r="KCG70" s="96"/>
      <c r="KCH70" s="96"/>
      <c r="KCI70" s="96"/>
      <c r="KCJ70" s="96"/>
      <c r="KCK70" s="96"/>
      <c r="KCL70" s="96"/>
      <c r="KCM70" s="96"/>
      <c r="KCN70" s="96"/>
      <c r="KCO70" s="96"/>
      <c r="KCP70" s="83"/>
      <c r="KCQ70" s="97"/>
      <c r="KCR70" s="90"/>
      <c r="KCS70" s="91"/>
      <c r="KCT70" s="103"/>
      <c r="KCU70" s="104"/>
      <c r="KCV70" s="105"/>
      <c r="KCW70" s="118"/>
      <c r="KCX70" s="96"/>
      <c r="KCY70" s="86"/>
      <c r="KCZ70" s="96"/>
      <c r="KDA70" s="96"/>
      <c r="KDB70" s="96"/>
      <c r="KDC70" s="96"/>
      <c r="KDD70" s="96"/>
      <c r="KDE70" s="96"/>
      <c r="KDF70" s="96"/>
      <c r="KDG70" s="96"/>
      <c r="KDH70" s="96"/>
      <c r="KDI70" s="96"/>
      <c r="KDJ70" s="96"/>
      <c r="KDK70" s="96"/>
      <c r="KDL70" s="96"/>
      <c r="KDM70" s="96"/>
      <c r="KDN70" s="96"/>
      <c r="KDO70" s="96"/>
      <c r="KDP70" s="96"/>
      <c r="KDQ70" s="96"/>
      <c r="KDR70" s="96"/>
      <c r="KDS70" s="96"/>
      <c r="KDT70" s="96"/>
      <c r="KDU70" s="83"/>
      <c r="KDV70" s="97"/>
      <c r="KDW70" s="90"/>
      <c r="KDX70" s="91"/>
      <c r="KDY70" s="103"/>
      <c r="KDZ70" s="104"/>
      <c r="KEA70" s="105"/>
      <c r="KEB70" s="118"/>
      <c r="KEC70" s="96"/>
      <c r="KED70" s="86"/>
      <c r="KEE70" s="96"/>
      <c r="KEF70" s="96"/>
      <c r="KEG70" s="96"/>
      <c r="KEH70" s="96"/>
      <c r="KEI70" s="96"/>
      <c r="KEJ70" s="96"/>
      <c r="KEK70" s="96"/>
      <c r="KEL70" s="96"/>
      <c r="KEM70" s="96"/>
      <c r="KEN70" s="96"/>
      <c r="KEO70" s="96"/>
      <c r="KEP70" s="96"/>
      <c r="KEQ70" s="96"/>
      <c r="KER70" s="96"/>
      <c r="KES70" s="96"/>
      <c r="KET70" s="96"/>
      <c r="KEU70" s="96"/>
      <c r="KEV70" s="96"/>
      <c r="KEW70" s="96"/>
      <c r="KEX70" s="96"/>
      <c r="KEY70" s="96"/>
      <c r="KEZ70" s="83"/>
      <c r="KFA70" s="97"/>
      <c r="KFB70" s="90"/>
      <c r="KFC70" s="91"/>
      <c r="KFD70" s="103"/>
      <c r="KFE70" s="104"/>
      <c r="KFF70" s="105"/>
      <c r="KFG70" s="118"/>
      <c r="KFH70" s="96"/>
      <c r="KFI70" s="86"/>
      <c r="KFJ70" s="96"/>
      <c r="KFK70" s="96"/>
      <c r="KFL70" s="96"/>
      <c r="KFM70" s="96"/>
      <c r="KFN70" s="96"/>
      <c r="KFO70" s="96"/>
      <c r="KFP70" s="96"/>
      <c r="KFQ70" s="96"/>
      <c r="KFR70" s="96"/>
      <c r="KFS70" s="96"/>
      <c r="KFT70" s="96"/>
      <c r="KFU70" s="96"/>
      <c r="KFV70" s="96"/>
      <c r="KFW70" s="96"/>
      <c r="KFX70" s="96"/>
      <c r="KFY70" s="96"/>
      <c r="KFZ70" s="96"/>
      <c r="KGA70" s="96"/>
      <c r="KGB70" s="96"/>
      <c r="KGC70" s="96"/>
      <c r="KGD70" s="96"/>
      <c r="KGE70" s="83"/>
      <c r="KGF70" s="97"/>
      <c r="KGG70" s="90"/>
      <c r="KGH70" s="91"/>
      <c r="KGI70" s="103"/>
      <c r="KGJ70" s="104"/>
      <c r="KGK70" s="105"/>
      <c r="KGL70" s="118"/>
      <c r="KGM70" s="96"/>
      <c r="KGN70" s="86"/>
      <c r="KGO70" s="96"/>
      <c r="KGP70" s="96"/>
      <c r="KGQ70" s="96"/>
      <c r="KGR70" s="96"/>
      <c r="KGS70" s="96"/>
      <c r="KGT70" s="96"/>
      <c r="KGU70" s="96"/>
      <c r="KGV70" s="96"/>
      <c r="KGW70" s="96"/>
      <c r="KGX70" s="96"/>
      <c r="KGY70" s="96"/>
      <c r="KGZ70" s="96"/>
      <c r="KHA70" s="96"/>
      <c r="KHB70" s="96"/>
      <c r="KHC70" s="96"/>
      <c r="KHD70" s="96"/>
      <c r="KHE70" s="96"/>
      <c r="KHF70" s="96"/>
      <c r="KHG70" s="96"/>
      <c r="KHH70" s="96"/>
      <c r="KHI70" s="96"/>
      <c r="KHJ70" s="83"/>
      <c r="KHK70" s="97"/>
      <c r="KHL70" s="90"/>
      <c r="KHM70" s="91"/>
      <c r="KHN70" s="103"/>
      <c r="KHO70" s="104"/>
      <c r="KHP70" s="105"/>
      <c r="KHQ70" s="118"/>
      <c r="KHR70" s="96"/>
      <c r="KHS70" s="86"/>
      <c r="KHT70" s="96"/>
      <c r="KHU70" s="96"/>
      <c r="KHV70" s="96"/>
      <c r="KHW70" s="96"/>
      <c r="KHX70" s="96"/>
      <c r="KHY70" s="96"/>
      <c r="KHZ70" s="96"/>
      <c r="KIA70" s="96"/>
      <c r="KIB70" s="96"/>
      <c r="KIC70" s="96"/>
      <c r="KID70" s="96"/>
      <c r="KIE70" s="96"/>
      <c r="KIF70" s="96"/>
      <c r="KIG70" s="96"/>
      <c r="KIH70" s="96"/>
      <c r="KII70" s="96"/>
      <c r="KIJ70" s="96"/>
      <c r="KIK70" s="96"/>
      <c r="KIL70" s="96"/>
      <c r="KIM70" s="96"/>
      <c r="KIN70" s="96"/>
      <c r="KIO70" s="83"/>
      <c r="KIP70" s="97"/>
      <c r="KIQ70" s="90"/>
      <c r="KIR70" s="91"/>
      <c r="KIS70" s="103"/>
      <c r="KIT70" s="104"/>
      <c r="KIU70" s="105"/>
      <c r="KIV70" s="118"/>
      <c r="KIW70" s="96"/>
      <c r="KIX70" s="86"/>
      <c r="KIY70" s="96"/>
      <c r="KIZ70" s="96"/>
      <c r="KJA70" s="96"/>
      <c r="KJB70" s="96"/>
      <c r="KJC70" s="96"/>
      <c r="KJD70" s="96"/>
      <c r="KJE70" s="96"/>
      <c r="KJF70" s="96"/>
      <c r="KJG70" s="96"/>
      <c r="KJH70" s="96"/>
      <c r="KJI70" s="96"/>
      <c r="KJJ70" s="96"/>
      <c r="KJK70" s="96"/>
      <c r="KJL70" s="96"/>
      <c r="KJM70" s="96"/>
      <c r="KJN70" s="96"/>
      <c r="KJO70" s="96"/>
      <c r="KJP70" s="96"/>
      <c r="KJQ70" s="96"/>
      <c r="KJR70" s="96"/>
      <c r="KJS70" s="96"/>
      <c r="KJT70" s="83"/>
      <c r="KJU70" s="97"/>
      <c r="KJV70" s="90"/>
      <c r="KJW70" s="91"/>
      <c r="KJX70" s="103"/>
      <c r="KJY70" s="104"/>
      <c r="KJZ70" s="105"/>
      <c r="KKA70" s="118"/>
      <c r="KKB70" s="96"/>
      <c r="KKC70" s="86"/>
      <c r="KKD70" s="96"/>
      <c r="KKE70" s="96"/>
      <c r="KKF70" s="96"/>
      <c r="KKG70" s="96"/>
      <c r="KKH70" s="96"/>
      <c r="KKI70" s="96"/>
      <c r="KKJ70" s="96"/>
      <c r="KKK70" s="96"/>
      <c r="KKL70" s="96"/>
      <c r="KKM70" s="96"/>
      <c r="KKN70" s="96"/>
      <c r="KKO70" s="96"/>
      <c r="KKP70" s="96"/>
      <c r="KKQ70" s="96"/>
      <c r="KKR70" s="96"/>
      <c r="KKS70" s="96"/>
      <c r="KKT70" s="96"/>
      <c r="KKU70" s="96"/>
      <c r="KKV70" s="96"/>
      <c r="KKW70" s="96"/>
      <c r="KKX70" s="96"/>
      <c r="KKY70" s="83"/>
      <c r="KKZ70" s="97"/>
      <c r="KLA70" s="90"/>
      <c r="KLB70" s="91"/>
      <c r="KLC70" s="103"/>
      <c r="KLD70" s="104"/>
      <c r="KLE70" s="105"/>
      <c r="KLF70" s="118"/>
      <c r="KLG70" s="96"/>
      <c r="KLH70" s="86"/>
      <c r="KLI70" s="96"/>
      <c r="KLJ70" s="96"/>
      <c r="KLK70" s="96"/>
      <c r="KLL70" s="96"/>
      <c r="KLM70" s="96"/>
      <c r="KLN70" s="96"/>
      <c r="KLO70" s="96"/>
      <c r="KLP70" s="96"/>
      <c r="KLQ70" s="96"/>
      <c r="KLR70" s="96"/>
      <c r="KLS70" s="96"/>
      <c r="KLT70" s="96"/>
      <c r="KLU70" s="96"/>
      <c r="KLV70" s="96"/>
      <c r="KLW70" s="96"/>
      <c r="KLX70" s="96"/>
      <c r="KLY70" s="96"/>
      <c r="KLZ70" s="96"/>
      <c r="KMA70" s="96"/>
      <c r="KMB70" s="96"/>
      <c r="KMC70" s="96"/>
      <c r="KMD70" s="83"/>
      <c r="KME70" s="97"/>
      <c r="KMF70" s="90"/>
      <c r="KMG70" s="91"/>
      <c r="KMH70" s="103"/>
      <c r="KMI70" s="104"/>
      <c r="KMJ70" s="105"/>
      <c r="KMK70" s="118"/>
      <c r="KML70" s="96"/>
      <c r="KMM70" s="86"/>
      <c r="KMN70" s="96"/>
      <c r="KMO70" s="96"/>
      <c r="KMP70" s="96"/>
      <c r="KMQ70" s="96"/>
      <c r="KMR70" s="96"/>
      <c r="KMS70" s="96"/>
      <c r="KMT70" s="96"/>
      <c r="KMU70" s="96"/>
      <c r="KMV70" s="96"/>
      <c r="KMW70" s="96"/>
      <c r="KMX70" s="96"/>
      <c r="KMY70" s="96"/>
      <c r="KMZ70" s="96"/>
      <c r="KNA70" s="96"/>
      <c r="KNB70" s="96"/>
      <c r="KNC70" s="96"/>
      <c r="KND70" s="96"/>
      <c r="KNE70" s="96"/>
      <c r="KNF70" s="96"/>
      <c r="KNG70" s="96"/>
      <c r="KNH70" s="96"/>
      <c r="KNI70" s="83"/>
      <c r="KNJ70" s="97"/>
      <c r="KNK70" s="90"/>
      <c r="KNL70" s="91"/>
      <c r="KNM70" s="103"/>
      <c r="KNN70" s="104"/>
      <c r="KNO70" s="105"/>
      <c r="KNP70" s="118"/>
      <c r="KNQ70" s="96"/>
      <c r="KNR70" s="86"/>
      <c r="KNS70" s="96"/>
      <c r="KNT70" s="96"/>
      <c r="KNU70" s="96"/>
      <c r="KNV70" s="96"/>
      <c r="KNW70" s="96"/>
      <c r="KNX70" s="96"/>
      <c r="KNY70" s="96"/>
      <c r="KNZ70" s="96"/>
      <c r="KOA70" s="96"/>
      <c r="KOB70" s="96"/>
      <c r="KOC70" s="96"/>
      <c r="KOD70" s="96"/>
      <c r="KOE70" s="96"/>
      <c r="KOF70" s="96"/>
      <c r="KOG70" s="96"/>
      <c r="KOH70" s="96"/>
      <c r="KOI70" s="96"/>
      <c r="KOJ70" s="96"/>
      <c r="KOK70" s="96"/>
      <c r="KOL70" s="96"/>
      <c r="KOM70" s="96"/>
      <c r="KON70" s="83"/>
      <c r="KOO70" s="97"/>
      <c r="KOP70" s="90"/>
      <c r="KOQ70" s="91"/>
      <c r="KOR70" s="103"/>
      <c r="KOS70" s="104"/>
      <c r="KOT70" s="105"/>
      <c r="KOU70" s="118"/>
      <c r="KOV70" s="96"/>
      <c r="KOW70" s="86"/>
      <c r="KOX70" s="96"/>
      <c r="KOY70" s="96"/>
      <c r="KOZ70" s="96"/>
      <c r="KPA70" s="96"/>
      <c r="KPB70" s="96"/>
      <c r="KPC70" s="96"/>
      <c r="KPD70" s="96"/>
      <c r="KPE70" s="96"/>
      <c r="KPF70" s="96"/>
      <c r="KPG70" s="96"/>
      <c r="KPH70" s="96"/>
      <c r="KPI70" s="96"/>
      <c r="KPJ70" s="96"/>
      <c r="KPK70" s="96"/>
      <c r="KPL70" s="96"/>
      <c r="KPM70" s="96"/>
      <c r="KPN70" s="96"/>
      <c r="KPO70" s="96"/>
      <c r="KPP70" s="96"/>
      <c r="KPQ70" s="96"/>
      <c r="KPR70" s="96"/>
      <c r="KPS70" s="83"/>
      <c r="KPT70" s="97"/>
      <c r="KPU70" s="90"/>
      <c r="KPV70" s="91"/>
      <c r="KPW70" s="103"/>
      <c r="KPX70" s="104"/>
      <c r="KPY70" s="105"/>
      <c r="KPZ70" s="118"/>
      <c r="KQA70" s="96"/>
      <c r="KQB70" s="86"/>
      <c r="KQC70" s="96"/>
      <c r="KQD70" s="96"/>
      <c r="KQE70" s="96"/>
      <c r="KQF70" s="96"/>
      <c r="KQG70" s="96"/>
      <c r="KQH70" s="96"/>
      <c r="KQI70" s="96"/>
      <c r="KQJ70" s="96"/>
      <c r="KQK70" s="96"/>
      <c r="KQL70" s="96"/>
      <c r="KQM70" s="96"/>
      <c r="KQN70" s="96"/>
      <c r="KQO70" s="96"/>
      <c r="KQP70" s="96"/>
      <c r="KQQ70" s="96"/>
      <c r="KQR70" s="96"/>
      <c r="KQS70" s="96"/>
      <c r="KQT70" s="96"/>
      <c r="KQU70" s="96"/>
      <c r="KQV70" s="96"/>
      <c r="KQW70" s="96"/>
      <c r="KQX70" s="83"/>
      <c r="KQY70" s="97"/>
      <c r="KQZ70" s="90"/>
      <c r="KRA70" s="91"/>
      <c r="KRB70" s="103"/>
      <c r="KRC70" s="104"/>
      <c r="KRD70" s="105"/>
      <c r="KRE70" s="118"/>
      <c r="KRF70" s="96"/>
      <c r="KRG70" s="86"/>
      <c r="KRH70" s="96"/>
      <c r="KRI70" s="96"/>
      <c r="KRJ70" s="96"/>
      <c r="KRK70" s="96"/>
      <c r="KRL70" s="96"/>
      <c r="KRM70" s="96"/>
      <c r="KRN70" s="96"/>
      <c r="KRO70" s="96"/>
      <c r="KRP70" s="96"/>
      <c r="KRQ70" s="96"/>
      <c r="KRR70" s="96"/>
      <c r="KRS70" s="96"/>
      <c r="KRT70" s="96"/>
      <c r="KRU70" s="96"/>
      <c r="KRV70" s="96"/>
      <c r="KRW70" s="96"/>
      <c r="KRX70" s="96"/>
      <c r="KRY70" s="96"/>
      <c r="KRZ70" s="96"/>
      <c r="KSA70" s="96"/>
      <c r="KSB70" s="96"/>
      <c r="KSC70" s="83"/>
      <c r="KSD70" s="97"/>
      <c r="KSE70" s="90"/>
      <c r="KSF70" s="91"/>
      <c r="KSG70" s="103"/>
      <c r="KSH70" s="104"/>
      <c r="KSI70" s="105"/>
      <c r="KSJ70" s="118"/>
      <c r="KSK70" s="96"/>
      <c r="KSL70" s="86"/>
      <c r="KSM70" s="96"/>
      <c r="KSN70" s="96"/>
      <c r="KSO70" s="96"/>
      <c r="KSP70" s="96"/>
      <c r="KSQ70" s="96"/>
      <c r="KSR70" s="96"/>
      <c r="KSS70" s="96"/>
      <c r="KST70" s="96"/>
      <c r="KSU70" s="96"/>
      <c r="KSV70" s="96"/>
      <c r="KSW70" s="96"/>
      <c r="KSX70" s="96"/>
      <c r="KSY70" s="96"/>
      <c r="KSZ70" s="96"/>
      <c r="KTA70" s="96"/>
      <c r="KTB70" s="96"/>
      <c r="KTC70" s="96"/>
      <c r="KTD70" s="96"/>
      <c r="KTE70" s="96"/>
      <c r="KTF70" s="96"/>
      <c r="KTG70" s="96"/>
      <c r="KTH70" s="83"/>
      <c r="KTI70" s="97"/>
      <c r="KTJ70" s="90"/>
      <c r="KTK70" s="91"/>
      <c r="KTL70" s="103"/>
      <c r="KTM70" s="104"/>
      <c r="KTN70" s="105"/>
      <c r="KTO70" s="118"/>
      <c r="KTP70" s="96"/>
      <c r="KTQ70" s="86"/>
      <c r="KTR70" s="96"/>
      <c r="KTS70" s="96"/>
      <c r="KTT70" s="96"/>
      <c r="KTU70" s="96"/>
      <c r="KTV70" s="96"/>
      <c r="KTW70" s="96"/>
      <c r="KTX70" s="96"/>
      <c r="KTY70" s="96"/>
      <c r="KTZ70" s="96"/>
      <c r="KUA70" s="96"/>
      <c r="KUB70" s="96"/>
      <c r="KUC70" s="96"/>
      <c r="KUD70" s="96"/>
      <c r="KUE70" s="96"/>
      <c r="KUF70" s="96"/>
      <c r="KUG70" s="96"/>
      <c r="KUH70" s="96"/>
      <c r="KUI70" s="96"/>
      <c r="KUJ70" s="96"/>
      <c r="KUK70" s="96"/>
      <c r="KUL70" s="96"/>
      <c r="KUM70" s="83"/>
      <c r="KUN70" s="97"/>
      <c r="KUO70" s="90"/>
      <c r="KUP70" s="91"/>
      <c r="KUQ70" s="103"/>
      <c r="KUR70" s="104"/>
      <c r="KUS70" s="105"/>
      <c r="KUT70" s="118"/>
      <c r="KUU70" s="96"/>
      <c r="KUV70" s="86"/>
      <c r="KUW70" s="96"/>
      <c r="KUX70" s="96"/>
      <c r="KUY70" s="96"/>
      <c r="KUZ70" s="96"/>
      <c r="KVA70" s="96"/>
      <c r="KVB70" s="96"/>
      <c r="KVC70" s="96"/>
      <c r="KVD70" s="96"/>
      <c r="KVE70" s="96"/>
      <c r="KVF70" s="96"/>
      <c r="KVG70" s="96"/>
      <c r="KVH70" s="96"/>
      <c r="KVI70" s="96"/>
      <c r="KVJ70" s="96"/>
      <c r="KVK70" s="96"/>
      <c r="KVL70" s="96"/>
      <c r="KVM70" s="96"/>
      <c r="KVN70" s="96"/>
      <c r="KVO70" s="96"/>
      <c r="KVP70" s="96"/>
      <c r="KVQ70" s="96"/>
      <c r="KVR70" s="83"/>
      <c r="KVS70" s="97"/>
      <c r="KVT70" s="90"/>
      <c r="KVU70" s="91"/>
      <c r="KVV70" s="103"/>
      <c r="KVW70" s="104"/>
      <c r="KVX70" s="105"/>
      <c r="KVY70" s="118"/>
      <c r="KVZ70" s="96"/>
      <c r="KWA70" s="86"/>
      <c r="KWB70" s="96"/>
      <c r="KWC70" s="96"/>
      <c r="KWD70" s="96"/>
      <c r="KWE70" s="96"/>
      <c r="KWF70" s="96"/>
      <c r="KWG70" s="96"/>
      <c r="KWH70" s="96"/>
      <c r="KWI70" s="96"/>
      <c r="KWJ70" s="96"/>
      <c r="KWK70" s="96"/>
      <c r="KWL70" s="96"/>
      <c r="KWM70" s="96"/>
      <c r="KWN70" s="96"/>
      <c r="KWO70" s="96"/>
      <c r="KWP70" s="96"/>
      <c r="KWQ70" s="96"/>
      <c r="KWR70" s="96"/>
      <c r="KWS70" s="96"/>
      <c r="KWT70" s="96"/>
      <c r="KWU70" s="96"/>
      <c r="KWV70" s="96"/>
      <c r="KWW70" s="83"/>
      <c r="KWX70" s="97"/>
      <c r="KWY70" s="90"/>
      <c r="KWZ70" s="91"/>
      <c r="KXA70" s="103"/>
      <c r="KXB70" s="104"/>
      <c r="KXC70" s="105"/>
      <c r="KXD70" s="118"/>
      <c r="KXE70" s="96"/>
      <c r="KXF70" s="86"/>
      <c r="KXG70" s="96"/>
      <c r="KXH70" s="96"/>
      <c r="KXI70" s="96"/>
      <c r="KXJ70" s="96"/>
      <c r="KXK70" s="96"/>
      <c r="KXL70" s="96"/>
      <c r="KXM70" s="96"/>
      <c r="KXN70" s="96"/>
      <c r="KXO70" s="96"/>
      <c r="KXP70" s="96"/>
      <c r="KXQ70" s="96"/>
      <c r="KXR70" s="96"/>
      <c r="KXS70" s="96"/>
      <c r="KXT70" s="96"/>
      <c r="KXU70" s="96"/>
      <c r="KXV70" s="96"/>
      <c r="KXW70" s="96"/>
      <c r="KXX70" s="96"/>
      <c r="KXY70" s="96"/>
      <c r="KXZ70" s="96"/>
      <c r="KYA70" s="96"/>
      <c r="KYB70" s="83"/>
      <c r="KYC70" s="97"/>
      <c r="KYD70" s="90"/>
      <c r="KYE70" s="91"/>
      <c r="KYF70" s="103"/>
      <c r="KYG70" s="104"/>
      <c r="KYH70" s="105"/>
      <c r="KYI70" s="118"/>
      <c r="KYJ70" s="96"/>
      <c r="KYK70" s="86"/>
      <c r="KYL70" s="96"/>
      <c r="KYM70" s="96"/>
      <c r="KYN70" s="96"/>
      <c r="KYO70" s="96"/>
      <c r="KYP70" s="96"/>
      <c r="KYQ70" s="96"/>
      <c r="KYR70" s="96"/>
      <c r="KYS70" s="96"/>
      <c r="KYT70" s="96"/>
      <c r="KYU70" s="96"/>
      <c r="KYV70" s="96"/>
      <c r="KYW70" s="96"/>
      <c r="KYX70" s="96"/>
      <c r="KYY70" s="96"/>
      <c r="KYZ70" s="96"/>
      <c r="KZA70" s="96"/>
      <c r="KZB70" s="96"/>
      <c r="KZC70" s="96"/>
      <c r="KZD70" s="96"/>
      <c r="KZE70" s="96"/>
      <c r="KZF70" s="96"/>
      <c r="KZG70" s="83"/>
      <c r="KZH70" s="97"/>
      <c r="KZI70" s="90"/>
      <c r="KZJ70" s="91"/>
      <c r="KZK70" s="103"/>
      <c r="KZL70" s="104"/>
      <c r="KZM70" s="105"/>
      <c r="KZN70" s="118"/>
      <c r="KZO70" s="96"/>
      <c r="KZP70" s="86"/>
      <c r="KZQ70" s="96"/>
      <c r="KZR70" s="96"/>
      <c r="KZS70" s="96"/>
      <c r="KZT70" s="96"/>
      <c r="KZU70" s="96"/>
      <c r="KZV70" s="96"/>
      <c r="KZW70" s="96"/>
      <c r="KZX70" s="96"/>
      <c r="KZY70" s="96"/>
      <c r="KZZ70" s="96"/>
      <c r="LAA70" s="96"/>
      <c r="LAB70" s="96"/>
      <c r="LAC70" s="96"/>
      <c r="LAD70" s="96"/>
      <c r="LAE70" s="96"/>
      <c r="LAF70" s="96"/>
      <c r="LAG70" s="96"/>
      <c r="LAH70" s="96"/>
      <c r="LAI70" s="96"/>
      <c r="LAJ70" s="96"/>
      <c r="LAK70" s="96"/>
      <c r="LAL70" s="83"/>
      <c r="LAM70" s="97"/>
      <c r="LAN70" s="90"/>
      <c r="LAO70" s="91"/>
      <c r="LAP70" s="103"/>
      <c r="LAQ70" s="104"/>
      <c r="LAR70" s="105"/>
      <c r="LAS70" s="118"/>
      <c r="LAT70" s="96"/>
      <c r="LAU70" s="86"/>
      <c r="LAV70" s="96"/>
      <c r="LAW70" s="96"/>
      <c r="LAX70" s="96"/>
      <c r="LAY70" s="96"/>
      <c r="LAZ70" s="96"/>
      <c r="LBA70" s="96"/>
      <c r="LBB70" s="96"/>
      <c r="LBC70" s="96"/>
      <c r="LBD70" s="96"/>
      <c r="LBE70" s="96"/>
      <c r="LBF70" s="96"/>
      <c r="LBG70" s="96"/>
      <c r="LBH70" s="96"/>
      <c r="LBI70" s="96"/>
      <c r="LBJ70" s="96"/>
      <c r="LBK70" s="96"/>
      <c r="LBL70" s="96"/>
      <c r="LBM70" s="96"/>
      <c r="LBN70" s="96"/>
      <c r="LBO70" s="96"/>
      <c r="LBP70" s="96"/>
      <c r="LBQ70" s="83"/>
      <c r="LBR70" s="97"/>
      <c r="LBS70" s="90"/>
      <c r="LBT70" s="91"/>
      <c r="LBU70" s="103"/>
      <c r="LBV70" s="104"/>
      <c r="LBW70" s="105"/>
      <c r="LBX70" s="118"/>
      <c r="LBY70" s="96"/>
      <c r="LBZ70" s="86"/>
      <c r="LCA70" s="96"/>
      <c r="LCB70" s="96"/>
      <c r="LCC70" s="96"/>
      <c r="LCD70" s="96"/>
      <c r="LCE70" s="96"/>
      <c r="LCF70" s="96"/>
      <c r="LCG70" s="96"/>
      <c r="LCH70" s="96"/>
      <c r="LCI70" s="96"/>
      <c r="LCJ70" s="96"/>
      <c r="LCK70" s="96"/>
      <c r="LCL70" s="96"/>
      <c r="LCM70" s="96"/>
      <c r="LCN70" s="96"/>
      <c r="LCO70" s="96"/>
      <c r="LCP70" s="96"/>
      <c r="LCQ70" s="96"/>
      <c r="LCR70" s="96"/>
      <c r="LCS70" s="96"/>
      <c r="LCT70" s="96"/>
      <c r="LCU70" s="96"/>
      <c r="LCV70" s="83"/>
      <c r="LCW70" s="97"/>
      <c r="LCX70" s="90"/>
      <c r="LCY70" s="91"/>
      <c r="LCZ70" s="103"/>
      <c r="LDA70" s="104"/>
      <c r="LDB70" s="105"/>
      <c r="LDC70" s="118"/>
      <c r="LDD70" s="96"/>
      <c r="LDE70" s="86"/>
      <c r="LDF70" s="96"/>
      <c r="LDG70" s="96"/>
      <c r="LDH70" s="96"/>
      <c r="LDI70" s="96"/>
      <c r="LDJ70" s="96"/>
      <c r="LDK70" s="96"/>
      <c r="LDL70" s="96"/>
      <c r="LDM70" s="96"/>
      <c r="LDN70" s="96"/>
      <c r="LDO70" s="96"/>
      <c r="LDP70" s="96"/>
      <c r="LDQ70" s="96"/>
      <c r="LDR70" s="96"/>
      <c r="LDS70" s="96"/>
      <c r="LDT70" s="96"/>
      <c r="LDU70" s="96"/>
      <c r="LDV70" s="96"/>
      <c r="LDW70" s="96"/>
      <c r="LDX70" s="96"/>
      <c r="LDY70" s="96"/>
      <c r="LDZ70" s="96"/>
      <c r="LEA70" s="83"/>
      <c r="LEB70" s="97"/>
      <c r="LEC70" s="90"/>
      <c r="LED70" s="91"/>
      <c r="LEE70" s="103"/>
      <c r="LEF70" s="104"/>
      <c r="LEG70" s="105"/>
      <c r="LEH70" s="118"/>
      <c r="LEI70" s="96"/>
      <c r="LEJ70" s="86"/>
      <c r="LEK70" s="96"/>
      <c r="LEL70" s="96"/>
      <c r="LEM70" s="96"/>
      <c r="LEN70" s="96"/>
      <c r="LEO70" s="96"/>
      <c r="LEP70" s="96"/>
      <c r="LEQ70" s="96"/>
      <c r="LER70" s="96"/>
      <c r="LES70" s="96"/>
      <c r="LET70" s="96"/>
      <c r="LEU70" s="96"/>
      <c r="LEV70" s="96"/>
      <c r="LEW70" s="96"/>
      <c r="LEX70" s="96"/>
      <c r="LEY70" s="96"/>
      <c r="LEZ70" s="96"/>
      <c r="LFA70" s="96"/>
      <c r="LFB70" s="96"/>
      <c r="LFC70" s="96"/>
      <c r="LFD70" s="96"/>
      <c r="LFE70" s="96"/>
      <c r="LFF70" s="83"/>
      <c r="LFG70" s="97"/>
      <c r="LFH70" s="90"/>
      <c r="LFI70" s="91"/>
      <c r="LFJ70" s="103"/>
      <c r="LFK70" s="104"/>
      <c r="LFL70" s="105"/>
      <c r="LFM70" s="118"/>
      <c r="LFN70" s="96"/>
      <c r="LFO70" s="86"/>
      <c r="LFP70" s="96"/>
      <c r="LFQ70" s="96"/>
      <c r="LFR70" s="96"/>
      <c r="LFS70" s="96"/>
      <c r="LFT70" s="96"/>
      <c r="LFU70" s="96"/>
      <c r="LFV70" s="96"/>
      <c r="LFW70" s="96"/>
      <c r="LFX70" s="96"/>
      <c r="LFY70" s="96"/>
      <c r="LFZ70" s="96"/>
      <c r="LGA70" s="96"/>
      <c r="LGB70" s="96"/>
      <c r="LGC70" s="96"/>
      <c r="LGD70" s="96"/>
      <c r="LGE70" s="96"/>
      <c r="LGF70" s="96"/>
      <c r="LGG70" s="96"/>
      <c r="LGH70" s="96"/>
      <c r="LGI70" s="96"/>
      <c r="LGJ70" s="96"/>
      <c r="LGK70" s="83"/>
      <c r="LGL70" s="97"/>
      <c r="LGM70" s="90"/>
      <c r="LGN70" s="91"/>
      <c r="LGO70" s="103"/>
      <c r="LGP70" s="104"/>
      <c r="LGQ70" s="105"/>
      <c r="LGR70" s="118"/>
      <c r="LGS70" s="96"/>
      <c r="LGT70" s="86"/>
      <c r="LGU70" s="96"/>
      <c r="LGV70" s="96"/>
      <c r="LGW70" s="96"/>
      <c r="LGX70" s="96"/>
      <c r="LGY70" s="96"/>
      <c r="LGZ70" s="96"/>
      <c r="LHA70" s="96"/>
      <c r="LHB70" s="96"/>
      <c r="LHC70" s="96"/>
      <c r="LHD70" s="96"/>
      <c r="LHE70" s="96"/>
      <c r="LHF70" s="96"/>
      <c r="LHG70" s="96"/>
      <c r="LHH70" s="96"/>
      <c r="LHI70" s="96"/>
      <c r="LHJ70" s="96"/>
      <c r="LHK70" s="96"/>
      <c r="LHL70" s="96"/>
      <c r="LHM70" s="96"/>
      <c r="LHN70" s="96"/>
      <c r="LHO70" s="96"/>
      <c r="LHP70" s="83"/>
      <c r="LHQ70" s="97"/>
      <c r="LHR70" s="90"/>
      <c r="LHS70" s="91"/>
      <c r="LHT70" s="103"/>
      <c r="LHU70" s="104"/>
      <c r="LHV70" s="105"/>
      <c r="LHW70" s="118"/>
      <c r="LHX70" s="96"/>
      <c r="LHY70" s="86"/>
      <c r="LHZ70" s="96"/>
      <c r="LIA70" s="96"/>
      <c r="LIB70" s="96"/>
      <c r="LIC70" s="96"/>
      <c r="LID70" s="96"/>
      <c r="LIE70" s="96"/>
      <c r="LIF70" s="96"/>
      <c r="LIG70" s="96"/>
      <c r="LIH70" s="96"/>
      <c r="LII70" s="96"/>
      <c r="LIJ70" s="96"/>
      <c r="LIK70" s="96"/>
      <c r="LIL70" s="96"/>
      <c r="LIM70" s="96"/>
      <c r="LIN70" s="96"/>
      <c r="LIO70" s="96"/>
      <c r="LIP70" s="96"/>
      <c r="LIQ70" s="96"/>
      <c r="LIR70" s="96"/>
      <c r="LIS70" s="96"/>
      <c r="LIT70" s="96"/>
      <c r="LIU70" s="83"/>
      <c r="LIV70" s="97"/>
      <c r="LIW70" s="90"/>
      <c r="LIX70" s="91"/>
      <c r="LIY70" s="103"/>
      <c r="LIZ70" s="104"/>
      <c r="LJA70" s="105"/>
      <c r="LJB70" s="118"/>
      <c r="LJC70" s="96"/>
      <c r="LJD70" s="86"/>
      <c r="LJE70" s="96"/>
      <c r="LJF70" s="96"/>
      <c r="LJG70" s="96"/>
      <c r="LJH70" s="96"/>
      <c r="LJI70" s="96"/>
      <c r="LJJ70" s="96"/>
      <c r="LJK70" s="96"/>
      <c r="LJL70" s="96"/>
      <c r="LJM70" s="96"/>
      <c r="LJN70" s="96"/>
      <c r="LJO70" s="96"/>
      <c r="LJP70" s="96"/>
      <c r="LJQ70" s="96"/>
      <c r="LJR70" s="96"/>
      <c r="LJS70" s="96"/>
      <c r="LJT70" s="96"/>
      <c r="LJU70" s="96"/>
      <c r="LJV70" s="96"/>
      <c r="LJW70" s="96"/>
      <c r="LJX70" s="96"/>
      <c r="LJY70" s="96"/>
      <c r="LJZ70" s="83"/>
      <c r="LKA70" s="97"/>
      <c r="LKB70" s="90"/>
      <c r="LKC70" s="91"/>
      <c r="LKD70" s="103"/>
      <c r="LKE70" s="104"/>
      <c r="LKF70" s="105"/>
      <c r="LKG70" s="118"/>
      <c r="LKH70" s="96"/>
      <c r="LKI70" s="86"/>
      <c r="LKJ70" s="96"/>
      <c r="LKK70" s="96"/>
      <c r="LKL70" s="96"/>
      <c r="LKM70" s="96"/>
      <c r="LKN70" s="96"/>
      <c r="LKO70" s="96"/>
      <c r="LKP70" s="96"/>
      <c r="LKQ70" s="96"/>
      <c r="LKR70" s="96"/>
      <c r="LKS70" s="96"/>
      <c r="LKT70" s="96"/>
      <c r="LKU70" s="96"/>
      <c r="LKV70" s="96"/>
      <c r="LKW70" s="96"/>
      <c r="LKX70" s="96"/>
      <c r="LKY70" s="96"/>
      <c r="LKZ70" s="96"/>
      <c r="LLA70" s="96"/>
      <c r="LLB70" s="96"/>
      <c r="LLC70" s="96"/>
      <c r="LLD70" s="96"/>
      <c r="LLE70" s="83"/>
      <c r="LLF70" s="97"/>
      <c r="LLG70" s="90"/>
      <c r="LLH70" s="91"/>
      <c r="LLI70" s="103"/>
      <c r="LLJ70" s="104"/>
      <c r="LLK70" s="105"/>
      <c r="LLL70" s="118"/>
      <c r="LLM70" s="96"/>
      <c r="LLN70" s="86"/>
      <c r="LLO70" s="96"/>
      <c r="LLP70" s="96"/>
      <c r="LLQ70" s="96"/>
      <c r="LLR70" s="96"/>
      <c r="LLS70" s="96"/>
      <c r="LLT70" s="96"/>
      <c r="LLU70" s="96"/>
      <c r="LLV70" s="96"/>
      <c r="LLW70" s="96"/>
      <c r="LLX70" s="96"/>
      <c r="LLY70" s="96"/>
      <c r="LLZ70" s="96"/>
      <c r="LMA70" s="96"/>
      <c r="LMB70" s="96"/>
      <c r="LMC70" s="96"/>
      <c r="LMD70" s="96"/>
      <c r="LME70" s="96"/>
      <c r="LMF70" s="96"/>
      <c r="LMG70" s="96"/>
      <c r="LMH70" s="96"/>
      <c r="LMI70" s="96"/>
      <c r="LMJ70" s="83"/>
      <c r="LMK70" s="97"/>
      <c r="LML70" s="90"/>
      <c r="LMM70" s="91"/>
      <c r="LMN70" s="103"/>
      <c r="LMO70" s="104"/>
      <c r="LMP70" s="105"/>
      <c r="LMQ70" s="118"/>
      <c r="LMR70" s="96"/>
      <c r="LMS70" s="86"/>
      <c r="LMT70" s="96"/>
      <c r="LMU70" s="96"/>
      <c r="LMV70" s="96"/>
      <c r="LMW70" s="96"/>
      <c r="LMX70" s="96"/>
      <c r="LMY70" s="96"/>
      <c r="LMZ70" s="96"/>
      <c r="LNA70" s="96"/>
      <c r="LNB70" s="96"/>
      <c r="LNC70" s="96"/>
      <c r="LND70" s="96"/>
      <c r="LNE70" s="96"/>
      <c r="LNF70" s="96"/>
      <c r="LNG70" s="96"/>
      <c r="LNH70" s="96"/>
      <c r="LNI70" s="96"/>
      <c r="LNJ70" s="96"/>
      <c r="LNK70" s="96"/>
      <c r="LNL70" s="96"/>
      <c r="LNM70" s="96"/>
      <c r="LNN70" s="96"/>
      <c r="LNO70" s="83"/>
      <c r="LNP70" s="97"/>
      <c r="LNQ70" s="90"/>
      <c r="LNR70" s="91"/>
      <c r="LNS70" s="103"/>
      <c r="LNT70" s="104"/>
      <c r="LNU70" s="105"/>
      <c r="LNV70" s="118"/>
      <c r="LNW70" s="96"/>
      <c r="LNX70" s="86"/>
      <c r="LNY70" s="96"/>
      <c r="LNZ70" s="96"/>
      <c r="LOA70" s="96"/>
      <c r="LOB70" s="96"/>
      <c r="LOC70" s="96"/>
      <c r="LOD70" s="96"/>
      <c r="LOE70" s="96"/>
      <c r="LOF70" s="96"/>
      <c r="LOG70" s="96"/>
      <c r="LOH70" s="96"/>
      <c r="LOI70" s="96"/>
      <c r="LOJ70" s="96"/>
      <c r="LOK70" s="96"/>
      <c r="LOL70" s="96"/>
      <c r="LOM70" s="96"/>
      <c r="LON70" s="96"/>
      <c r="LOO70" s="96"/>
      <c r="LOP70" s="96"/>
      <c r="LOQ70" s="96"/>
      <c r="LOR70" s="96"/>
      <c r="LOS70" s="96"/>
      <c r="LOT70" s="83"/>
      <c r="LOU70" s="97"/>
      <c r="LOV70" s="90"/>
      <c r="LOW70" s="91"/>
      <c r="LOX70" s="103"/>
      <c r="LOY70" s="104"/>
      <c r="LOZ70" s="105"/>
      <c r="LPA70" s="118"/>
      <c r="LPB70" s="96"/>
      <c r="LPC70" s="86"/>
      <c r="LPD70" s="96"/>
      <c r="LPE70" s="96"/>
      <c r="LPF70" s="96"/>
      <c r="LPG70" s="96"/>
      <c r="LPH70" s="96"/>
      <c r="LPI70" s="96"/>
      <c r="LPJ70" s="96"/>
      <c r="LPK70" s="96"/>
      <c r="LPL70" s="96"/>
      <c r="LPM70" s="96"/>
      <c r="LPN70" s="96"/>
      <c r="LPO70" s="96"/>
      <c r="LPP70" s="96"/>
      <c r="LPQ70" s="96"/>
      <c r="LPR70" s="96"/>
      <c r="LPS70" s="96"/>
      <c r="LPT70" s="96"/>
      <c r="LPU70" s="96"/>
      <c r="LPV70" s="96"/>
      <c r="LPW70" s="96"/>
      <c r="LPX70" s="96"/>
      <c r="LPY70" s="83"/>
      <c r="LPZ70" s="97"/>
      <c r="LQA70" s="90"/>
      <c r="LQB70" s="91"/>
      <c r="LQC70" s="103"/>
      <c r="LQD70" s="104"/>
      <c r="LQE70" s="105"/>
      <c r="LQF70" s="118"/>
      <c r="LQG70" s="96"/>
      <c r="LQH70" s="86"/>
      <c r="LQI70" s="96"/>
      <c r="LQJ70" s="96"/>
      <c r="LQK70" s="96"/>
      <c r="LQL70" s="96"/>
      <c r="LQM70" s="96"/>
      <c r="LQN70" s="96"/>
      <c r="LQO70" s="96"/>
      <c r="LQP70" s="96"/>
      <c r="LQQ70" s="96"/>
      <c r="LQR70" s="96"/>
      <c r="LQS70" s="96"/>
      <c r="LQT70" s="96"/>
      <c r="LQU70" s="96"/>
      <c r="LQV70" s="96"/>
      <c r="LQW70" s="96"/>
      <c r="LQX70" s="96"/>
      <c r="LQY70" s="96"/>
      <c r="LQZ70" s="96"/>
      <c r="LRA70" s="96"/>
      <c r="LRB70" s="96"/>
      <c r="LRC70" s="96"/>
      <c r="LRD70" s="83"/>
      <c r="LRE70" s="97"/>
      <c r="LRF70" s="90"/>
      <c r="LRG70" s="91"/>
      <c r="LRH70" s="103"/>
      <c r="LRI70" s="104"/>
      <c r="LRJ70" s="105"/>
      <c r="LRK70" s="118"/>
      <c r="LRL70" s="96"/>
      <c r="LRM70" s="86"/>
      <c r="LRN70" s="96"/>
      <c r="LRO70" s="96"/>
      <c r="LRP70" s="96"/>
      <c r="LRQ70" s="96"/>
      <c r="LRR70" s="96"/>
      <c r="LRS70" s="96"/>
      <c r="LRT70" s="96"/>
      <c r="LRU70" s="96"/>
      <c r="LRV70" s="96"/>
      <c r="LRW70" s="96"/>
      <c r="LRX70" s="96"/>
      <c r="LRY70" s="96"/>
      <c r="LRZ70" s="96"/>
      <c r="LSA70" s="96"/>
      <c r="LSB70" s="96"/>
      <c r="LSC70" s="96"/>
      <c r="LSD70" s="96"/>
      <c r="LSE70" s="96"/>
      <c r="LSF70" s="96"/>
      <c r="LSG70" s="96"/>
      <c r="LSH70" s="96"/>
      <c r="LSI70" s="83"/>
      <c r="LSJ70" s="97"/>
      <c r="LSK70" s="90"/>
      <c r="LSL70" s="91"/>
      <c r="LSM70" s="103"/>
      <c r="LSN70" s="104"/>
      <c r="LSO70" s="105"/>
      <c r="LSP70" s="118"/>
      <c r="LSQ70" s="96"/>
      <c r="LSR70" s="86"/>
      <c r="LSS70" s="96"/>
      <c r="LST70" s="96"/>
      <c r="LSU70" s="96"/>
      <c r="LSV70" s="96"/>
      <c r="LSW70" s="96"/>
      <c r="LSX70" s="96"/>
      <c r="LSY70" s="96"/>
      <c r="LSZ70" s="96"/>
      <c r="LTA70" s="96"/>
      <c r="LTB70" s="96"/>
      <c r="LTC70" s="96"/>
      <c r="LTD70" s="96"/>
      <c r="LTE70" s="96"/>
      <c r="LTF70" s="96"/>
      <c r="LTG70" s="96"/>
      <c r="LTH70" s="96"/>
      <c r="LTI70" s="96"/>
      <c r="LTJ70" s="96"/>
      <c r="LTK70" s="96"/>
      <c r="LTL70" s="96"/>
      <c r="LTM70" s="96"/>
      <c r="LTN70" s="83"/>
      <c r="LTO70" s="97"/>
      <c r="LTP70" s="90"/>
      <c r="LTQ70" s="91"/>
      <c r="LTR70" s="103"/>
      <c r="LTS70" s="104"/>
      <c r="LTT70" s="105"/>
      <c r="LTU70" s="118"/>
      <c r="LTV70" s="96"/>
      <c r="LTW70" s="86"/>
      <c r="LTX70" s="96"/>
      <c r="LTY70" s="96"/>
      <c r="LTZ70" s="96"/>
      <c r="LUA70" s="96"/>
      <c r="LUB70" s="96"/>
      <c r="LUC70" s="96"/>
      <c r="LUD70" s="96"/>
      <c r="LUE70" s="96"/>
      <c r="LUF70" s="96"/>
      <c r="LUG70" s="96"/>
      <c r="LUH70" s="96"/>
      <c r="LUI70" s="96"/>
      <c r="LUJ70" s="96"/>
      <c r="LUK70" s="96"/>
      <c r="LUL70" s="96"/>
      <c r="LUM70" s="96"/>
      <c r="LUN70" s="96"/>
      <c r="LUO70" s="96"/>
      <c r="LUP70" s="96"/>
      <c r="LUQ70" s="96"/>
      <c r="LUR70" s="96"/>
      <c r="LUS70" s="83"/>
      <c r="LUT70" s="97"/>
      <c r="LUU70" s="90"/>
      <c r="LUV70" s="91"/>
      <c r="LUW70" s="103"/>
      <c r="LUX70" s="104"/>
      <c r="LUY70" s="105"/>
      <c r="LUZ70" s="118"/>
      <c r="LVA70" s="96"/>
      <c r="LVB70" s="86"/>
      <c r="LVC70" s="96"/>
      <c r="LVD70" s="96"/>
      <c r="LVE70" s="96"/>
      <c r="LVF70" s="96"/>
      <c r="LVG70" s="96"/>
      <c r="LVH70" s="96"/>
      <c r="LVI70" s="96"/>
      <c r="LVJ70" s="96"/>
      <c r="LVK70" s="96"/>
      <c r="LVL70" s="96"/>
      <c r="LVM70" s="96"/>
      <c r="LVN70" s="96"/>
      <c r="LVO70" s="96"/>
      <c r="LVP70" s="96"/>
      <c r="LVQ70" s="96"/>
      <c r="LVR70" s="96"/>
      <c r="LVS70" s="96"/>
      <c r="LVT70" s="96"/>
      <c r="LVU70" s="96"/>
      <c r="LVV70" s="96"/>
      <c r="LVW70" s="96"/>
      <c r="LVX70" s="83"/>
      <c r="LVY70" s="97"/>
      <c r="LVZ70" s="90"/>
      <c r="LWA70" s="91"/>
      <c r="LWB70" s="103"/>
      <c r="LWC70" s="104"/>
      <c r="LWD70" s="105"/>
      <c r="LWE70" s="118"/>
      <c r="LWF70" s="96"/>
      <c r="LWG70" s="86"/>
      <c r="LWH70" s="96"/>
      <c r="LWI70" s="96"/>
      <c r="LWJ70" s="96"/>
      <c r="LWK70" s="96"/>
      <c r="LWL70" s="96"/>
      <c r="LWM70" s="96"/>
      <c r="LWN70" s="96"/>
      <c r="LWO70" s="96"/>
      <c r="LWP70" s="96"/>
      <c r="LWQ70" s="96"/>
      <c r="LWR70" s="96"/>
      <c r="LWS70" s="96"/>
      <c r="LWT70" s="96"/>
      <c r="LWU70" s="96"/>
      <c r="LWV70" s="96"/>
      <c r="LWW70" s="96"/>
      <c r="LWX70" s="96"/>
      <c r="LWY70" s="96"/>
      <c r="LWZ70" s="96"/>
      <c r="LXA70" s="96"/>
      <c r="LXB70" s="96"/>
      <c r="LXC70" s="83"/>
      <c r="LXD70" s="97"/>
      <c r="LXE70" s="90"/>
      <c r="LXF70" s="91"/>
      <c r="LXG70" s="103"/>
      <c r="LXH70" s="104"/>
      <c r="LXI70" s="105"/>
      <c r="LXJ70" s="118"/>
      <c r="LXK70" s="96"/>
      <c r="LXL70" s="86"/>
      <c r="LXM70" s="96"/>
      <c r="LXN70" s="96"/>
      <c r="LXO70" s="96"/>
      <c r="LXP70" s="96"/>
      <c r="LXQ70" s="96"/>
      <c r="LXR70" s="96"/>
      <c r="LXS70" s="96"/>
      <c r="LXT70" s="96"/>
      <c r="LXU70" s="96"/>
      <c r="LXV70" s="96"/>
      <c r="LXW70" s="96"/>
      <c r="LXX70" s="96"/>
      <c r="LXY70" s="96"/>
      <c r="LXZ70" s="96"/>
      <c r="LYA70" s="96"/>
      <c r="LYB70" s="96"/>
      <c r="LYC70" s="96"/>
      <c r="LYD70" s="96"/>
      <c r="LYE70" s="96"/>
      <c r="LYF70" s="96"/>
      <c r="LYG70" s="96"/>
      <c r="LYH70" s="83"/>
      <c r="LYI70" s="97"/>
      <c r="LYJ70" s="90"/>
      <c r="LYK70" s="91"/>
      <c r="LYL70" s="103"/>
      <c r="LYM70" s="104"/>
      <c r="LYN70" s="105"/>
      <c r="LYO70" s="118"/>
      <c r="LYP70" s="96"/>
      <c r="LYQ70" s="86"/>
      <c r="LYR70" s="96"/>
      <c r="LYS70" s="96"/>
      <c r="LYT70" s="96"/>
      <c r="LYU70" s="96"/>
      <c r="LYV70" s="96"/>
      <c r="LYW70" s="96"/>
      <c r="LYX70" s="96"/>
      <c r="LYY70" s="96"/>
      <c r="LYZ70" s="96"/>
      <c r="LZA70" s="96"/>
      <c r="LZB70" s="96"/>
      <c r="LZC70" s="96"/>
      <c r="LZD70" s="96"/>
      <c r="LZE70" s="96"/>
      <c r="LZF70" s="96"/>
      <c r="LZG70" s="96"/>
      <c r="LZH70" s="96"/>
      <c r="LZI70" s="96"/>
      <c r="LZJ70" s="96"/>
      <c r="LZK70" s="96"/>
      <c r="LZL70" s="96"/>
      <c r="LZM70" s="83"/>
      <c r="LZN70" s="97"/>
      <c r="LZO70" s="90"/>
      <c r="LZP70" s="91"/>
      <c r="LZQ70" s="103"/>
      <c r="LZR70" s="104"/>
      <c r="LZS70" s="105"/>
      <c r="LZT70" s="118"/>
      <c r="LZU70" s="96"/>
      <c r="LZV70" s="86"/>
      <c r="LZW70" s="96"/>
      <c r="LZX70" s="96"/>
      <c r="LZY70" s="96"/>
      <c r="LZZ70" s="96"/>
      <c r="MAA70" s="96"/>
      <c r="MAB70" s="96"/>
      <c r="MAC70" s="96"/>
      <c r="MAD70" s="96"/>
      <c r="MAE70" s="96"/>
      <c r="MAF70" s="96"/>
      <c r="MAG70" s="96"/>
      <c r="MAH70" s="96"/>
      <c r="MAI70" s="96"/>
      <c r="MAJ70" s="96"/>
      <c r="MAK70" s="96"/>
      <c r="MAL70" s="96"/>
      <c r="MAM70" s="96"/>
      <c r="MAN70" s="96"/>
      <c r="MAO70" s="96"/>
      <c r="MAP70" s="96"/>
      <c r="MAQ70" s="96"/>
      <c r="MAR70" s="83"/>
      <c r="MAS70" s="97"/>
      <c r="MAT70" s="90"/>
      <c r="MAU70" s="91"/>
      <c r="MAV70" s="103"/>
      <c r="MAW70" s="104"/>
      <c r="MAX70" s="105"/>
      <c r="MAY70" s="118"/>
      <c r="MAZ70" s="96"/>
      <c r="MBA70" s="86"/>
      <c r="MBB70" s="96"/>
      <c r="MBC70" s="96"/>
      <c r="MBD70" s="96"/>
      <c r="MBE70" s="96"/>
      <c r="MBF70" s="96"/>
      <c r="MBG70" s="96"/>
      <c r="MBH70" s="96"/>
      <c r="MBI70" s="96"/>
      <c r="MBJ70" s="96"/>
      <c r="MBK70" s="96"/>
      <c r="MBL70" s="96"/>
      <c r="MBM70" s="96"/>
      <c r="MBN70" s="96"/>
      <c r="MBO70" s="96"/>
      <c r="MBP70" s="96"/>
      <c r="MBQ70" s="96"/>
      <c r="MBR70" s="96"/>
      <c r="MBS70" s="96"/>
      <c r="MBT70" s="96"/>
      <c r="MBU70" s="96"/>
      <c r="MBV70" s="96"/>
      <c r="MBW70" s="83"/>
      <c r="MBX70" s="97"/>
      <c r="MBY70" s="90"/>
      <c r="MBZ70" s="91"/>
      <c r="MCA70" s="103"/>
      <c r="MCB70" s="104"/>
      <c r="MCC70" s="105"/>
      <c r="MCD70" s="118"/>
      <c r="MCE70" s="96"/>
      <c r="MCF70" s="86"/>
      <c r="MCG70" s="96"/>
      <c r="MCH70" s="96"/>
      <c r="MCI70" s="96"/>
      <c r="MCJ70" s="96"/>
      <c r="MCK70" s="96"/>
      <c r="MCL70" s="96"/>
      <c r="MCM70" s="96"/>
      <c r="MCN70" s="96"/>
      <c r="MCO70" s="96"/>
      <c r="MCP70" s="96"/>
      <c r="MCQ70" s="96"/>
      <c r="MCR70" s="96"/>
      <c r="MCS70" s="96"/>
      <c r="MCT70" s="96"/>
      <c r="MCU70" s="96"/>
      <c r="MCV70" s="96"/>
      <c r="MCW70" s="96"/>
      <c r="MCX70" s="96"/>
      <c r="MCY70" s="96"/>
      <c r="MCZ70" s="96"/>
      <c r="MDA70" s="96"/>
      <c r="MDB70" s="83"/>
      <c r="MDC70" s="97"/>
      <c r="MDD70" s="90"/>
      <c r="MDE70" s="91"/>
      <c r="MDF70" s="103"/>
      <c r="MDG70" s="104"/>
      <c r="MDH70" s="105"/>
      <c r="MDI70" s="118"/>
      <c r="MDJ70" s="96"/>
      <c r="MDK70" s="86"/>
      <c r="MDL70" s="96"/>
      <c r="MDM70" s="96"/>
      <c r="MDN70" s="96"/>
      <c r="MDO70" s="96"/>
      <c r="MDP70" s="96"/>
      <c r="MDQ70" s="96"/>
      <c r="MDR70" s="96"/>
      <c r="MDS70" s="96"/>
      <c r="MDT70" s="96"/>
      <c r="MDU70" s="96"/>
      <c r="MDV70" s="96"/>
      <c r="MDW70" s="96"/>
      <c r="MDX70" s="96"/>
      <c r="MDY70" s="96"/>
      <c r="MDZ70" s="96"/>
      <c r="MEA70" s="96"/>
      <c r="MEB70" s="96"/>
      <c r="MEC70" s="96"/>
      <c r="MED70" s="96"/>
      <c r="MEE70" s="96"/>
      <c r="MEF70" s="96"/>
      <c r="MEG70" s="83"/>
      <c r="MEH70" s="97"/>
      <c r="MEI70" s="90"/>
      <c r="MEJ70" s="91"/>
      <c r="MEK70" s="103"/>
      <c r="MEL70" s="104"/>
      <c r="MEM70" s="105"/>
      <c r="MEN70" s="118"/>
      <c r="MEO70" s="96"/>
      <c r="MEP70" s="86"/>
      <c r="MEQ70" s="96"/>
      <c r="MER70" s="96"/>
      <c r="MES70" s="96"/>
      <c r="MET70" s="96"/>
      <c r="MEU70" s="96"/>
      <c r="MEV70" s="96"/>
      <c r="MEW70" s="96"/>
      <c r="MEX70" s="96"/>
      <c r="MEY70" s="96"/>
      <c r="MEZ70" s="96"/>
      <c r="MFA70" s="96"/>
      <c r="MFB70" s="96"/>
      <c r="MFC70" s="96"/>
      <c r="MFD70" s="96"/>
      <c r="MFE70" s="96"/>
      <c r="MFF70" s="96"/>
      <c r="MFG70" s="96"/>
      <c r="MFH70" s="96"/>
      <c r="MFI70" s="96"/>
      <c r="MFJ70" s="96"/>
      <c r="MFK70" s="96"/>
      <c r="MFL70" s="83"/>
      <c r="MFM70" s="97"/>
      <c r="MFN70" s="90"/>
      <c r="MFO70" s="91"/>
      <c r="MFP70" s="103"/>
      <c r="MFQ70" s="104"/>
      <c r="MFR70" s="105"/>
      <c r="MFS70" s="118"/>
      <c r="MFT70" s="96"/>
      <c r="MFU70" s="86"/>
      <c r="MFV70" s="96"/>
      <c r="MFW70" s="96"/>
      <c r="MFX70" s="96"/>
      <c r="MFY70" s="96"/>
      <c r="MFZ70" s="96"/>
      <c r="MGA70" s="96"/>
      <c r="MGB70" s="96"/>
      <c r="MGC70" s="96"/>
      <c r="MGD70" s="96"/>
      <c r="MGE70" s="96"/>
      <c r="MGF70" s="96"/>
      <c r="MGG70" s="96"/>
      <c r="MGH70" s="96"/>
      <c r="MGI70" s="96"/>
      <c r="MGJ70" s="96"/>
      <c r="MGK70" s="96"/>
      <c r="MGL70" s="96"/>
      <c r="MGM70" s="96"/>
      <c r="MGN70" s="96"/>
      <c r="MGO70" s="96"/>
      <c r="MGP70" s="96"/>
      <c r="MGQ70" s="83"/>
      <c r="MGR70" s="97"/>
      <c r="MGS70" s="90"/>
      <c r="MGT70" s="91"/>
      <c r="MGU70" s="103"/>
      <c r="MGV70" s="104"/>
      <c r="MGW70" s="105"/>
      <c r="MGX70" s="118"/>
      <c r="MGY70" s="96"/>
      <c r="MGZ70" s="86"/>
      <c r="MHA70" s="96"/>
      <c r="MHB70" s="96"/>
      <c r="MHC70" s="96"/>
      <c r="MHD70" s="96"/>
      <c r="MHE70" s="96"/>
      <c r="MHF70" s="96"/>
      <c r="MHG70" s="96"/>
      <c r="MHH70" s="96"/>
      <c r="MHI70" s="96"/>
      <c r="MHJ70" s="96"/>
      <c r="MHK70" s="96"/>
      <c r="MHL70" s="96"/>
      <c r="MHM70" s="96"/>
      <c r="MHN70" s="96"/>
      <c r="MHO70" s="96"/>
      <c r="MHP70" s="96"/>
      <c r="MHQ70" s="96"/>
      <c r="MHR70" s="96"/>
      <c r="MHS70" s="96"/>
      <c r="MHT70" s="96"/>
      <c r="MHU70" s="96"/>
      <c r="MHV70" s="83"/>
      <c r="MHW70" s="97"/>
      <c r="MHX70" s="90"/>
      <c r="MHY70" s="91"/>
      <c r="MHZ70" s="103"/>
      <c r="MIA70" s="104"/>
      <c r="MIB70" s="105"/>
      <c r="MIC70" s="118"/>
      <c r="MID70" s="96"/>
      <c r="MIE70" s="86"/>
      <c r="MIF70" s="96"/>
      <c r="MIG70" s="96"/>
      <c r="MIH70" s="96"/>
      <c r="MII70" s="96"/>
      <c r="MIJ70" s="96"/>
      <c r="MIK70" s="96"/>
      <c r="MIL70" s="96"/>
      <c r="MIM70" s="96"/>
      <c r="MIN70" s="96"/>
      <c r="MIO70" s="96"/>
      <c r="MIP70" s="96"/>
      <c r="MIQ70" s="96"/>
      <c r="MIR70" s="96"/>
      <c r="MIS70" s="96"/>
      <c r="MIT70" s="96"/>
      <c r="MIU70" s="96"/>
      <c r="MIV70" s="96"/>
      <c r="MIW70" s="96"/>
      <c r="MIX70" s="96"/>
      <c r="MIY70" s="96"/>
      <c r="MIZ70" s="96"/>
      <c r="MJA70" s="83"/>
      <c r="MJB70" s="97"/>
      <c r="MJC70" s="90"/>
      <c r="MJD70" s="91"/>
      <c r="MJE70" s="103"/>
      <c r="MJF70" s="104"/>
      <c r="MJG70" s="105"/>
      <c r="MJH70" s="118"/>
      <c r="MJI70" s="96"/>
      <c r="MJJ70" s="86"/>
      <c r="MJK70" s="96"/>
      <c r="MJL70" s="96"/>
      <c r="MJM70" s="96"/>
      <c r="MJN70" s="96"/>
      <c r="MJO70" s="96"/>
      <c r="MJP70" s="96"/>
      <c r="MJQ70" s="96"/>
      <c r="MJR70" s="96"/>
      <c r="MJS70" s="96"/>
      <c r="MJT70" s="96"/>
      <c r="MJU70" s="96"/>
      <c r="MJV70" s="96"/>
      <c r="MJW70" s="96"/>
      <c r="MJX70" s="96"/>
      <c r="MJY70" s="96"/>
      <c r="MJZ70" s="96"/>
      <c r="MKA70" s="96"/>
      <c r="MKB70" s="96"/>
      <c r="MKC70" s="96"/>
      <c r="MKD70" s="96"/>
      <c r="MKE70" s="96"/>
      <c r="MKF70" s="83"/>
      <c r="MKG70" s="97"/>
      <c r="MKH70" s="90"/>
      <c r="MKI70" s="91"/>
      <c r="MKJ70" s="103"/>
      <c r="MKK70" s="104"/>
      <c r="MKL70" s="105"/>
      <c r="MKM70" s="118"/>
      <c r="MKN70" s="96"/>
      <c r="MKO70" s="86"/>
      <c r="MKP70" s="96"/>
      <c r="MKQ70" s="96"/>
      <c r="MKR70" s="96"/>
      <c r="MKS70" s="96"/>
      <c r="MKT70" s="96"/>
      <c r="MKU70" s="96"/>
      <c r="MKV70" s="96"/>
      <c r="MKW70" s="96"/>
      <c r="MKX70" s="96"/>
      <c r="MKY70" s="96"/>
      <c r="MKZ70" s="96"/>
      <c r="MLA70" s="96"/>
      <c r="MLB70" s="96"/>
      <c r="MLC70" s="96"/>
      <c r="MLD70" s="96"/>
      <c r="MLE70" s="96"/>
      <c r="MLF70" s="96"/>
      <c r="MLG70" s="96"/>
      <c r="MLH70" s="96"/>
      <c r="MLI70" s="96"/>
      <c r="MLJ70" s="96"/>
      <c r="MLK70" s="83"/>
      <c r="MLL70" s="97"/>
      <c r="MLM70" s="90"/>
      <c r="MLN70" s="91"/>
      <c r="MLO70" s="103"/>
      <c r="MLP70" s="104"/>
      <c r="MLQ70" s="105"/>
      <c r="MLR70" s="118"/>
      <c r="MLS70" s="96"/>
      <c r="MLT70" s="86"/>
      <c r="MLU70" s="96"/>
      <c r="MLV70" s="96"/>
      <c r="MLW70" s="96"/>
      <c r="MLX70" s="96"/>
      <c r="MLY70" s="96"/>
      <c r="MLZ70" s="96"/>
      <c r="MMA70" s="96"/>
      <c r="MMB70" s="96"/>
      <c r="MMC70" s="96"/>
      <c r="MMD70" s="96"/>
      <c r="MME70" s="96"/>
      <c r="MMF70" s="96"/>
      <c r="MMG70" s="96"/>
      <c r="MMH70" s="96"/>
      <c r="MMI70" s="96"/>
      <c r="MMJ70" s="96"/>
      <c r="MMK70" s="96"/>
      <c r="MML70" s="96"/>
      <c r="MMM70" s="96"/>
      <c r="MMN70" s="96"/>
      <c r="MMO70" s="96"/>
      <c r="MMP70" s="83"/>
      <c r="MMQ70" s="97"/>
      <c r="MMR70" s="90"/>
      <c r="MMS70" s="91"/>
      <c r="MMT70" s="103"/>
      <c r="MMU70" s="104"/>
      <c r="MMV70" s="105"/>
      <c r="MMW70" s="118"/>
      <c r="MMX70" s="96"/>
      <c r="MMY70" s="86"/>
      <c r="MMZ70" s="96"/>
      <c r="MNA70" s="96"/>
      <c r="MNB70" s="96"/>
      <c r="MNC70" s="96"/>
      <c r="MND70" s="96"/>
      <c r="MNE70" s="96"/>
      <c r="MNF70" s="96"/>
      <c r="MNG70" s="96"/>
      <c r="MNH70" s="96"/>
      <c r="MNI70" s="96"/>
      <c r="MNJ70" s="96"/>
      <c r="MNK70" s="96"/>
      <c r="MNL70" s="96"/>
      <c r="MNM70" s="96"/>
      <c r="MNN70" s="96"/>
      <c r="MNO70" s="96"/>
      <c r="MNP70" s="96"/>
      <c r="MNQ70" s="96"/>
      <c r="MNR70" s="96"/>
      <c r="MNS70" s="96"/>
      <c r="MNT70" s="96"/>
      <c r="MNU70" s="83"/>
      <c r="MNV70" s="97"/>
      <c r="MNW70" s="90"/>
      <c r="MNX70" s="91"/>
      <c r="MNY70" s="103"/>
      <c r="MNZ70" s="104"/>
      <c r="MOA70" s="105"/>
      <c r="MOB70" s="118"/>
      <c r="MOC70" s="96"/>
      <c r="MOD70" s="86"/>
      <c r="MOE70" s="96"/>
      <c r="MOF70" s="96"/>
      <c r="MOG70" s="96"/>
      <c r="MOH70" s="96"/>
      <c r="MOI70" s="96"/>
      <c r="MOJ70" s="96"/>
      <c r="MOK70" s="96"/>
      <c r="MOL70" s="96"/>
      <c r="MOM70" s="96"/>
      <c r="MON70" s="96"/>
      <c r="MOO70" s="96"/>
      <c r="MOP70" s="96"/>
      <c r="MOQ70" s="96"/>
      <c r="MOR70" s="96"/>
      <c r="MOS70" s="96"/>
      <c r="MOT70" s="96"/>
      <c r="MOU70" s="96"/>
      <c r="MOV70" s="96"/>
      <c r="MOW70" s="96"/>
      <c r="MOX70" s="96"/>
      <c r="MOY70" s="96"/>
      <c r="MOZ70" s="83"/>
      <c r="MPA70" s="97"/>
      <c r="MPB70" s="90"/>
      <c r="MPC70" s="91"/>
      <c r="MPD70" s="103"/>
      <c r="MPE70" s="104"/>
      <c r="MPF70" s="105"/>
      <c r="MPG70" s="118"/>
      <c r="MPH70" s="96"/>
      <c r="MPI70" s="86"/>
      <c r="MPJ70" s="96"/>
      <c r="MPK70" s="96"/>
      <c r="MPL70" s="96"/>
      <c r="MPM70" s="96"/>
      <c r="MPN70" s="96"/>
      <c r="MPO70" s="96"/>
      <c r="MPP70" s="96"/>
      <c r="MPQ70" s="96"/>
      <c r="MPR70" s="96"/>
      <c r="MPS70" s="96"/>
      <c r="MPT70" s="96"/>
      <c r="MPU70" s="96"/>
      <c r="MPV70" s="96"/>
      <c r="MPW70" s="96"/>
      <c r="MPX70" s="96"/>
      <c r="MPY70" s="96"/>
      <c r="MPZ70" s="96"/>
      <c r="MQA70" s="96"/>
      <c r="MQB70" s="96"/>
      <c r="MQC70" s="96"/>
      <c r="MQD70" s="96"/>
      <c r="MQE70" s="83"/>
      <c r="MQF70" s="97"/>
      <c r="MQG70" s="90"/>
      <c r="MQH70" s="91"/>
      <c r="MQI70" s="103"/>
      <c r="MQJ70" s="104"/>
      <c r="MQK70" s="105"/>
      <c r="MQL70" s="118"/>
      <c r="MQM70" s="96"/>
      <c r="MQN70" s="86"/>
      <c r="MQO70" s="96"/>
      <c r="MQP70" s="96"/>
      <c r="MQQ70" s="96"/>
      <c r="MQR70" s="96"/>
      <c r="MQS70" s="96"/>
      <c r="MQT70" s="96"/>
      <c r="MQU70" s="96"/>
      <c r="MQV70" s="96"/>
      <c r="MQW70" s="96"/>
      <c r="MQX70" s="96"/>
      <c r="MQY70" s="96"/>
      <c r="MQZ70" s="96"/>
      <c r="MRA70" s="96"/>
      <c r="MRB70" s="96"/>
      <c r="MRC70" s="96"/>
      <c r="MRD70" s="96"/>
      <c r="MRE70" s="96"/>
      <c r="MRF70" s="96"/>
      <c r="MRG70" s="96"/>
      <c r="MRH70" s="96"/>
      <c r="MRI70" s="96"/>
      <c r="MRJ70" s="83"/>
      <c r="MRK70" s="97"/>
      <c r="MRL70" s="90"/>
      <c r="MRM70" s="91"/>
      <c r="MRN70" s="103"/>
      <c r="MRO70" s="104"/>
      <c r="MRP70" s="105"/>
      <c r="MRQ70" s="118"/>
      <c r="MRR70" s="96"/>
      <c r="MRS70" s="86"/>
      <c r="MRT70" s="96"/>
      <c r="MRU70" s="96"/>
      <c r="MRV70" s="96"/>
      <c r="MRW70" s="96"/>
      <c r="MRX70" s="96"/>
      <c r="MRY70" s="96"/>
      <c r="MRZ70" s="96"/>
      <c r="MSA70" s="96"/>
      <c r="MSB70" s="96"/>
      <c r="MSC70" s="96"/>
      <c r="MSD70" s="96"/>
      <c r="MSE70" s="96"/>
      <c r="MSF70" s="96"/>
      <c r="MSG70" s="96"/>
      <c r="MSH70" s="96"/>
      <c r="MSI70" s="96"/>
      <c r="MSJ70" s="96"/>
      <c r="MSK70" s="96"/>
      <c r="MSL70" s="96"/>
      <c r="MSM70" s="96"/>
      <c r="MSN70" s="96"/>
      <c r="MSO70" s="83"/>
      <c r="MSP70" s="97"/>
      <c r="MSQ70" s="90"/>
      <c r="MSR70" s="91"/>
      <c r="MSS70" s="103"/>
      <c r="MST70" s="104"/>
      <c r="MSU70" s="105"/>
      <c r="MSV70" s="118"/>
      <c r="MSW70" s="96"/>
      <c r="MSX70" s="86"/>
      <c r="MSY70" s="96"/>
      <c r="MSZ70" s="96"/>
      <c r="MTA70" s="96"/>
      <c r="MTB70" s="96"/>
      <c r="MTC70" s="96"/>
      <c r="MTD70" s="96"/>
      <c r="MTE70" s="96"/>
      <c r="MTF70" s="96"/>
      <c r="MTG70" s="96"/>
      <c r="MTH70" s="96"/>
      <c r="MTI70" s="96"/>
      <c r="MTJ70" s="96"/>
      <c r="MTK70" s="96"/>
      <c r="MTL70" s="96"/>
      <c r="MTM70" s="96"/>
      <c r="MTN70" s="96"/>
      <c r="MTO70" s="96"/>
      <c r="MTP70" s="96"/>
      <c r="MTQ70" s="96"/>
      <c r="MTR70" s="96"/>
      <c r="MTS70" s="96"/>
      <c r="MTT70" s="83"/>
      <c r="MTU70" s="97"/>
      <c r="MTV70" s="90"/>
      <c r="MTW70" s="91"/>
      <c r="MTX70" s="103"/>
      <c r="MTY70" s="104"/>
      <c r="MTZ70" s="105"/>
      <c r="MUA70" s="118"/>
      <c r="MUB70" s="96"/>
      <c r="MUC70" s="86"/>
      <c r="MUD70" s="96"/>
      <c r="MUE70" s="96"/>
      <c r="MUF70" s="96"/>
      <c r="MUG70" s="96"/>
      <c r="MUH70" s="96"/>
      <c r="MUI70" s="96"/>
      <c r="MUJ70" s="96"/>
      <c r="MUK70" s="96"/>
      <c r="MUL70" s="96"/>
      <c r="MUM70" s="96"/>
      <c r="MUN70" s="96"/>
      <c r="MUO70" s="96"/>
      <c r="MUP70" s="96"/>
      <c r="MUQ70" s="96"/>
      <c r="MUR70" s="96"/>
      <c r="MUS70" s="96"/>
      <c r="MUT70" s="96"/>
      <c r="MUU70" s="96"/>
      <c r="MUV70" s="96"/>
      <c r="MUW70" s="96"/>
      <c r="MUX70" s="96"/>
      <c r="MUY70" s="83"/>
      <c r="MUZ70" s="97"/>
      <c r="MVA70" s="90"/>
      <c r="MVB70" s="91"/>
      <c r="MVC70" s="103"/>
      <c r="MVD70" s="104"/>
      <c r="MVE70" s="105"/>
      <c r="MVF70" s="118"/>
      <c r="MVG70" s="96"/>
      <c r="MVH70" s="86"/>
      <c r="MVI70" s="96"/>
      <c r="MVJ70" s="96"/>
      <c r="MVK70" s="96"/>
      <c r="MVL70" s="96"/>
      <c r="MVM70" s="96"/>
      <c r="MVN70" s="96"/>
      <c r="MVO70" s="96"/>
      <c r="MVP70" s="96"/>
      <c r="MVQ70" s="96"/>
      <c r="MVR70" s="96"/>
      <c r="MVS70" s="96"/>
      <c r="MVT70" s="96"/>
      <c r="MVU70" s="96"/>
      <c r="MVV70" s="96"/>
      <c r="MVW70" s="96"/>
      <c r="MVX70" s="96"/>
      <c r="MVY70" s="96"/>
      <c r="MVZ70" s="96"/>
      <c r="MWA70" s="96"/>
      <c r="MWB70" s="96"/>
      <c r="MWC70" s="96"/>
      <c r="MWD70" s="83"/>
      <c r="MWE70" s="97"/>
      <c r="MWF70" s="90"/>
      <c r="MWG70" s="91"/>
      <c r="MWH70" s="103"/>
      <c r="MWI70" s="104"/>
      <c r="MWJ70" s="105"/>
      <c r="MWK70" s="118"/>
      <c r="MWL70" s="96"/>
      <c r="MWM70" s="86"/>
      <c r="MWN70" s="96"/>
      <c r="MWO70" s="96"/>
      <c r="MWP70" s="96"/>
      <c r="MWQ70" s="96"/>
      <c r="MWR70" s="96"/>
      <c r="MWS70" s="96"/>
      <c r="MWT70" s="96"/>
      <c r="MWU70" s="96"/>
      <c r="MWV70" s="96"/>
      <c r="MWW70" s="96"/>
      <c r="MWX70" s="96"/>
      <c r="MWY70" s="96"/>
      <c r="MWZ70" s="96"/>
      <c r="MXA70" s="96"/>
      <c r="MXB70" s="96"/>
      <c r="MXC70" s="96"/>
      <c r="MXD70" s="96"/>
      <c r="MXE70" s="96"/>
      <c r="MXF70" s="96"/>
      <c r="MXG70" s="96"/>
      <c r="MXH70" s="96"/>
      <c r="MXI70" s="83"/>
      <c r="MXJ70" s="97"/>
      <c r="MXK70" s="90"/>
      <c r="MXL70" s="91"/>
      <c r="MXM70" s="103"/>
      <c r="MXN70" s="104"/>
      <c r="MXO70" s="105"/>
      <c r="MXP70" s="118"/>
      <c r="MXQ70" s="96"/>
      <c r="MXR70" s="86"/>
      <c r="MXS70" s="96"/>
      <c r="MXT70" s="96"/>
      <c r="MXU70" s="96"/>
      <c r="MXV70" s="96"/>
      <c r="MXW70" s="96"/>
      <c r="MXX70" s="96"/>
      <c r="MXY70" s="96"/>
      <c r="MXZ70" s="96"/>
      <c r="MYA70" s="96"/>
      <c r="MYB70" s="96"/>
      <c r="MYC70" s="96"/>
      <c r="MYD70" s="96"/>
      <c r="MYE70" s="96"/>
      <c r="MYF70" s="96"/>
      <c r="MYG70" s="96"/>
      <c r="MYH70" s="96"/>
      <c r="MYI70" s="96"/>
      <c r="MYJ70" s="96"/>
      <c r="MYK70" s="96"/>
      <c r="MYL70" s="96"/>
      <c r="MYM70" s="96"/>
      <c r="MYN70" s="83"/>
      <c r="MYO70" s="97"/>
      <c r="MYP70" s="90"/>
      <c r="MYQ70" s="91"/>
      <c r="MYR70" s="103"/>
      <c r="MYS70" s="104"/>
      <c r="MYT70" s="105"/>
      <c r="MYU70" s="118"/>
      <c r="MYV70" s="96"/>
      <c r="MYW70" s="86"/>
      <c r="MYX70" s="96"/>
      <c r="MYY70" s="96"/>
      <c r="MYZ70" s="96"/>
      <c r="MZA70" s="96"/>
      <c r="MZB70" s="96"/>
      <c r="MZC70" s="96"/>
      <c r="MZD70" s="96"/>
      <c r="MZE70" s="96"/>
      <c r="MZF70" s="96"/>
      <c r="MZG70" s="96"/>
      <c r="MZH70" s="96"/>
      <c r="MZI70" s="96"/>
      <c r="MZJ70" s="96"/>
      <c r="MZK70" s="96"/>
      <c r="MZL70" s="96"/>
      <c r="MZM70" s="96"/>
      <c r="MZN70" s="96"/>
      <c r="MZO70" s="96"/>
      <c r="MZP70" s="96"/>
      <c r="MZQ70" s="96"/>
      <c r="MZR70" s="96"/>
      <c r="MZS70" s="83"/>
      <c r="MZT70" s="97"/>
      <c r="MZU70" s="90"/>
      <c r="MZV70" s="91"/>
      <c r="MZW70" s="103"/>
      <c r="MZX70" s="104"/>
      <c r="MZY70" s="105"/>
      <c r="MZZ70" s="118"/>
      <c r="NAA70" s="96"/>
      <c r="NAB70" s="86"/>
      <c r="NAC70" s="96"/>
      <c r="NAD70" s="96"/>
      <c r="NAE70" s="96"/>
      <c r="NAF70" s="96"/>
      <c r="NAG70" s="96"/>
      <c r="NAH70" s="96"/>
      <c r="NAI70" s="96"/>
      <c r="NAJ70" s="96"/>
      <c r="NAK70" s="96"/>
      <c r="NAL70" s="96"/>
      <c r="NAM70" s="96"/>
      <c r="NAN70" s="96"/>
      <c r="NAO70" s="96"/>
      <c r="NAP70" s="96"/>
      <c r="NAQ70" s="96"/>
      <c r="NAR70" s="96"/>
      <c r="NAS70" s="96"/>
      <c r="NAT70" s="96"/>
      <c r="NAU70" s="96"/>
      <c r="NAV70" s="96"/>
      <c r="NAW70" s="96"/>
      <c r="NAX70" s="83"/>
      <c r="NAY70" s="97"/>
      <c r="NAZ70" s="90"/>
      <c r="NBA70" s="91"/>
      <c r="NBB70" s="103"/>
      <c r="NBC70" s="104"/>
      <c r="NBD70" s="105"/>
      <c r="NBE70" s="118"/>
      <c r="NBF70" s="96"/>
      <c r="NBG70" s="86"/>
      <c r="NBH70" s="96"/>
      <c r="NBI70" s="96"/>
      <c r="NBJ70" s="96"/>
      <c r="NBK70" s="96"/>
      <c r="NBL70" s="96"/>
      <c r="NBM70" s="96"/>
      <c r="NBN70" s="96"/>
      <c r="NBO70" s="96"/>
      <c r="NBP70" s="96"/>
      <c r="NBQ70" s="96"/>
      <c r="NBR70" s="96"/>
      <c r="NBS70" s="96"/>
      <c r="NBT70" s="96"/>
      <c r="NBU70" s="96"/>
      <c r="NBV70" s="96"/>
      <c r="NBW70" s="96"/>
      <c r="NBX70" s="96"/>
      <c r="NBY70" s="96"/>
      <c r="NBZ70" s="96"/>
      <c r="NCA70" s="96"/>
      <c r="NCB70" s="96"/>
      <c r="NCC70" s="83"/>
      <c r="NCD70" s="97"/>
      <c r="NCE70" s="90"/>
      <c r="NCF70" s="91"/>
      <c r="NCG70" s="103"/>
      <c r="NCH70" s="104"/>
      <c r="NCI70" s="105"/>
      <c r="NCJ70" s="118"/>
      <c r="NCK70" s="96"/>
      <c r="NCL70" s="86"/>
      <c r="NCM70" s="96"/>
      <c r="NCN70" s="96"/>
      <c r="NCO70" s="96"/>
      <c r="NCP70" s="96"/>
      <c r="NCQ70" s="96"/>
      <c r="NCR70" s="96"/>
      <c r="NCS70" s="96"/>
      <c r="NCT70" s="96"/>
      <c r="NCU70" s="96"/>
      <c r="NCV70" s="96"/>
      <c r="NCW70" s="96"/>
      <c r="NCX70" s="96"/>
      <c r="NCY70" s="96"/>
      <c r="NCZ70" s="96"/>
      <c r="NDA70" s="96"/>
      <c r="NDB70" s="96"/>
      <c r="NDC70" s="96"/>
      <c r="NDD70" s="96"/>
      <c r="NDE70" s="96"/>
      <c r="NDF70" s="96"/>
      <c r="NDG70" s="96"/>
      <c r="NDH70" s="83"/>
      <c r="NDI70" s="97"/>
      <c r="NDJ70" s="90"/>
      <c r="NDK70" s="91"/>
      <c r="NDL70" s="103"/>
      <c r="NDM70" s="104"/>
      <c r="NDN70" s="105"/>
      <c r="NDO70" s="118"/>
      <c r="NDP70" s="96"/>
      <c r="NDQ70" s="86"/>
      <c r="NDR70" s="96"/>
      <c r="NDS70" s="96"/>
      <c r="NDT70" s="96"/>
      <c r="NDU70" s="96"/>
      <c r="NDV70" s="96"/>
      <c r="NDW70" s="96"/>
      <c r="NDX70" s="96"/>
      <c r="NDY70" s="96"/>
      <c r="NDZ70" s="96"/>
      <c r="NEA70" s="96"/>
      <c r="NEB70" s="96"/>
      <c r="NEC70" s="96"/>
      <c r="NED70" s="96"/>
      <c r="NEE70" s="96"/>
      <c r="NEF70" s="96"/>
      <c r="NEG70" s="96"/>
      <c r="NEH70" s="96"/>
      <c r="NEI70" s="96"/>
      <c r="NEJ70" s="96"/>
      <c r="NEK70" s="96"/>
      <c r="NEL70" s="96"/>
      <c r="NEM70" s="83"/>
      <c r="NEN70" s="97"/>
      <c r="NEO70" s="90"/>
      <c r="NEP70" s="91"/>
      <c r="NEQ70" s="103"/>
      <c r="NER70" s="104"/>
      <c r="NES70" s="105"/>
      <c r="NET70" s="118"/>
      <c r="NEU70" s="96"/>
      <c r="NEV70" s="86"/>
      <c r="NEW70" s="96"/>
      <c r="NEX70" s="96"/>
      <c r="NEY70" s="96"/>
      <c r="NEZ70" s="96"/>
      <c r="NFA70" s="96"/>
      <c r="NFB70" s="96"/>
      <c r="NFC70" s="96"/>
      <c r="NFD70" s="96"/>
      <c r="NFE70" s="96"/>
      <c r="NFF70" s="96"/>
      <c r="NFG70" s="96"/>
      <c r="NFH70" s="96"/>
      <c r="NFI70" s="96"/>
      <c r="NFJ70" s="96"/>
      <c r="NFK70" s="96"/>
      <c r="NFL70" s="96"/>
      <c r="NFM70" s="96"/>
      <c r="NFN70" s="96"/>
      <c r="NFO70" s="96"/>
      <c r="NFP70" s="96"/>
      <c r="NFQ70" s="96"/>
      <c r="NFR70" s="83"/>
      <c r="NFS70" s="97"/>
      <c r="NFT70" s="90"/>
      <c r="NFU70" s="91"/>
      <c r="NFV70" s="103"/>
      <c r="NFW70" s="104"/>
      <c r="NFX70" s="105"/>
      <c r="NFY70" s="118"/>
      <c r="NFZ70" s="96"/>
      <c r="NGA70" s="86"/>
      <c r="NGB70" s="96"/>
      <c r="NGC70" s="96"/>
      <c r="NGD70" s="96"/>
      <c r="NGE70" s="96"/>
      <c r="NGF70" s="96"/>
      <c r="NGG70" s="96"/>
      <c r="NGH70" s="96"/>
      <c r="NGI70" s="96"/>
      <c r="NGJ70" s="96"/>
      <c r="NGK70" s="96"/>
      <c r="NGL70" s="96"/>
      <c r="NGM70" s="96"/>
      <c r="NGN70" s="96"/>
      <c r="NGO70" s="96"/>
      <c r="NGP70" s="96"/>
      <c r="NGQ70" s="96"/>
      <c r="NGR70" s="96"/>
      <c r="NGS70" s="96"/>
      <c r="NGT70" s="96"/>
      <c r="NGU70" s="96"/>
      <c r="NGV70" s="96"/>
      <c r="NGW70" s="83"/>
      <c r="NGX70" s="97"/>
      <c r="NGY70" s="90"/>
      <c r="NGZ70" s="91"/>
      <c r="NHA70" s="103"/>
      <c r="NHB70" s="104"/>
      <c r="NHC70" s="105"/>
      <c r="NHD70" s="118"/>
      <c r="NHE70" s="96"/>
      <c r="NHF70" s="86"/>
      <c r="NHG70" s="96"/>
      <c r="NHH70" s="96"/>
      <c r="NHI70" s="96"/>
      <c r="NHJ70" s="96"/>
      <c r="NHK70" s="96"/>
      <c r="NHL70" s="96"/>
      <c r="NHM70" s="96"/>
      <c r="NHN70" s="96"/>
      <c r="NHO70" s="96"/>
      <c r="NHP70" s="96"/>
      <c r="NHQ70" s="96"/>
      <c r="NHR70" s="96"/>
      <c r="NHS70" s="96"/>
      <c r="NHT70" s="96"/>
      <c r="NHU70" s="96"/>
      <c r="NHV70" s="96"/>
      <c r="NHW70" s="96"/>
      <c r="NHX70" s="96"/>
      <c r="NHY70" s="96"/>
      <c r="NHZ70" s="96"/>
      <c r="NIA70" s="96"/>
      <c r="NIB70" s="83"/>
      <c r="NIC70" s="97"/>
      <c r="NID70" s="90"/>
      <c r="NIE70" s="91"/>
      <c r="NIF70" s="103"/>
      <c r="NIG70" s="104"/>
      <c r="NIH70" s="105"/>
      <c r="NII70" s="118"/>
      <c r="NIJ70" s="96"/>
      <c r="NIK70" s="86"/>
      <c r="NIL70" s="96"/>
      <c r="NIM70" s="96"/>
      <c r="NIN70" s="96"/>
      <c r="NIO70" s="96"/>
      <c r="NIP70" s="96"/>
      <c r="NIQ70" s="96"/>
      <c r="NIR70" s="96"/>
      <c r="NIS70" s="96"/>
      <c r="NIT70" s="96"/>
      <c r="NIU70" s="96"/>
      <c r="NIV70" s="96"/>
      <c r="NIW70" s="96"/>
      <c r="NIX70" s="96"/>
      <c r="NIY70" s="96"/>
      <c r="NIZ70" s="96"/>
      <c r="NJA70" s="96"/>
      <c r="NJB70" s="96"/>
      <c r="NJC70" s="96"/>
      <c r="NJD70" s="96"/>
      <c r="NJE70" s="96"/>
      <c r="NJF70" s="96"/>
      <c r="NJG70" s="83"/>
      <c r="NJH70" s="97"/>
      <c r="NJI70" s="90"/>
      <c r="NJJ70" s="91"/>
      <c r="NJK70" s="103"/>
      <c r="NJL70" s="104"/>
      <c r="NJM70" s="105"/>
      <c r="NJN70" s="118"/>
      <c r="NJO70" s="96"/>
      <c r="NJP70" s="86"/>
      <c r="NJQ70" s="96"/>
      <c r="NJR70" s="96"/>
      <c r="NJS70" s="96"/>
      <c r="NJT70" s="96"/>
      <c r="NJU70" s="96"/>
      <c r="NJV70" s="96"/>
      <c r="NJW70" s="96"/>
      <c r="NJX70" s="96"/>
      <c r="NJY70" s="96"/>
      <c r="NJZ70" s="96"/>
      <c r="NKA70" s="96"/>
      <c r="NKB70" s="96"/>
      <c r="NKC70" s="96"/>
      <c r="NKD70" s="96"/>
      <c r="NKE70" s="96"/>
      <c r="NKF70" s="96"/>
      <c r="NKG70" s="96"/>
      <c r="NKH70" s="96"/>
      <c r="NKI70" s="96"/>
      <c r="NKJ70" s="96"/>
      <c r="NKK70" s="96"/>
      <c r="NKL70" s="83"/>
      <c r="NKM70" s="97"/>
      <c r="NKN70" s="90"/>
      <c r="NKO70" s="91"/>
      <c r="NKP70" s="103"/>
      <c r="NKQ70" s="104"/>
      <c r="NKR70" s="105"/>
      <c r="NKS70" s="118"/>
      <c r="NKT70" s="96"/>
      <c r="NKU70" s="86"/>
      <c r="NKV70" s="96"/>
      <c r="NKW70" s="96"/>
      <c r="NKX70" s="96"/>
      <c r="NKY70" s="96"/>
      <c r="NKZ70" s="96"/>
      <c r="NLA70" s="96"/>
      <c r="NLB70" s="96"/>
      <c r="NLC70" s="96"/>
      <c r="NLD70" s="96"/>
      <c r="NLE70" s="96"/>
      <c r="NLF70" s="96"/>
      <c r="NLG70" s="96"/>
      <c r="NLH70" s="96"/>
      <c r="NLI70" s="96"/>
      <c r="NLJ70" s="96"/>
      <c r="NLK70" s="96"/>
      <c r="NLL70" s="96"/>
      <c r="NLM70" s="96"/>
      <c r="NLN70" s="96"/>
      <c r="NLO70" s="96"/>
      <c r="NLP70" s="96"/>
      <c r="NLQ70" s="83"/>
      <c r="NLR70" s="97"/>
      <c r="NLS70" s="90"/>
      <c r="NLT70" s="91"/>
      <c r="NLU70" s="103"/>
      <c r="NLV70" s="104"/>
      <c r="NLW70" s="105"/>
      <c r="NLX70" s="118"/>
      <c r="NLY70" s="96"/>
      <c r="NLZ70" s="86"/>
      <c r="NMA70" s="96"/>
      <c r="NMB70" s="96"/>
      <c r="NMC70" s="96"/>
      <c r="NMD70" s="96"/>
      <c r="NME70" s="96"/>
      <c r="NMF70" s="96"/>
      <c r="NMG70" s="96"/>
      <c r="NMH70" s="96"/>
      <c r="NMI70" s="96"/>
      <c r="NMJ70" s="96"/>
      <c r="NMK70" s="96"/>
      <c r="NML70" s="96"/>
      <c r="NMM70" s="96"/>
      <c r="NMN70" s="96"/>
      <c r="NMO70" s="96"/>
      <c r="NMP70" s="96"/>
      <c r="NMQ70" s="96"/>
      <c r="NMR70" s="96"/>
      <c r="NMS70" s="96"/>
      <c r="NMT70" s="96"/>
      <c r="NMU70" s="96"/>
      <c r="NMV70" s="83"/>
      <c r="NMW70" s="97"/>
      <c r="NMX70" s="90"/>
      <c r="NMY70" s="91"/>
      <c r="NMZ70" s="103"/>
      <c r="NNA70" s="104"/>
      <c r="NNB70" s="105"/>
      <c r="NNC70" s="118"/>
      <c r="NND70" s="96"/>
      <c r="NNE70" s="86"/>
      <c r="NNF70" s="96"/>
      <c r="NNG70" s="96"/>
      <c r="NNH70" s="96"/>
      <c r="NNI70" s="96"/>
      <c r="NNJ70" s="96"/>
      <c r="NNK70" s="96"/>
      <c r="NNL70" s="96"/>
      <c r="NNM70" s="96"/>
      <c r="NNN70" s="96"/>
      <c r="NNO70" s="96"/>
      <c r="NNP70" s="96"/>
      <c r="NNQ70" s="96"/>
      <c r="NNR70" s="96"/>
      <c r="NNS70" s="96"/>
      <c r="NNT70" s="96"/>
      <c r="NNU70" s="96"/>
      <c r="NNV70" s="96"/>
      <c r="NNW70" s="96"/>
      <c r="NNX70" s="96"/>
      <c r="NNY70" s="96"/>
      <c r="NNZ70" s="96"/>
      <c r="NOA70" s="83"/>
      <c r="NOB70" s="97"/>
      <c r="NOC70" s="90"/>
      <c r="NOD70" s="91"/>
      <c r="NOE70" s="103"/>
      <c r="NOF70" s="104"/>
      <c r="NOG70" s="105"/>
      <c r="NOH70" s="118"/>
      <c r="NOI70" s="96"/>
      <c r="NOJ70" s="86"/>
      <c r="NOK70" s="96"/>
      <c r="NOL70" s="96"/>
      <c r="NOM70" s="96"/>
      <c r="NON70" s="96"/>
      <c r="NOO70" s="96"/>
      <c r="NOP70" s="96"/>
      <c r="NOQ70" s="96"/>
      <c r="NOR70" s="96"/>
      <c r="NOS70" s="96"/>
      <c r="NOT70" s="96"/>
      <c r="NOU70" s="96"/>
      <c r="NOV70" s="96"/>
      <c r="NOW70" s="96"/>
      <c r="NOX70" s="96"/>
      <c r="NOY70" s="96"/>
      <c r="NOZ70" s="96"/>
      <c r="NPA70" s="96"/>
      <c r="NPB70" s="96"/>
      <c r="NPC70" s="96"/>
      <c r="NPD70" s="96"/>
      <c r="NPE70" s="96"/>
      <c r="NPF70" s="83"/>
      <c r="NPG70" s="97"/>
      <c r="NPH70" s="90"/>
      <c r="NPI70" s="91"/>
      <c r="NPJ70" s="103"/>
      <c r="NPK70" s="104"/>
      <c r="NPL70" s="105"/>
      <c r="NPM70" s="118"/>
      <c r="NPN70" s="96"/>
      <c r="NPO70" s="86"/>
      <c r="NPP70" s="96"/>
      <c r="NPQ70" s="96"/>
      <c r="NPR70" s="96"/>
      <c r="NPS70" s="96"/>
      <c r="NPT70" s="96"/>
      <c r="NPU70" s="96"/>
      <c r="NPV70" s="96"/>
      <c r="NPW70" s="96"/>
      <c r="NPX70" s="96"/>
      <c r="NPY70" s="96"/>
      <c r="NPZ70" s="96"/>
      <c r="NQA70" s="96"/>
      <c r="NQB70" s="96"/>
      <c r="NQC70" s="96"/>
      <c r="NQD70" s="96"/>
      <c r="NQE70" s="96"/>
      <c r="NQF70" s="96"/>
      <c r="NQG70" s="96"/>
      <c r="NQH70" s="96"/>
      <c r="NQI70" s="96"/>
      <c r="NQJ70" s="96"/>
      <c r="NQK70" s="83"/>
      <c r="NQL70" s="97"/>
      <c r="NQM70" s="90"/>
      <c r="NQN70" s="91"/>
      <c r="NQO70" s="103"/>
      <c r="NQP70" s="104"/>
      <c r="NQQ70" s="105"/>
      <c r="NQR70" s="118"/>
      <c r="NQS70" s="96"/>
      <c r="NQT70" s="86"/>
      <c r="NQU70" s="96"/>
      <c r="NQV70" s="96"/>
      <c r="NQW70" s="96"/>
      <c r="NQX70" s="96"/>
      <c r="NQY70" s="96"/>
      <c r="NQZ70" s="96"/>
      <c r="NRA70" s="96"/>
      <c r="NRB70" s="96"/>
      <c r="NRC70" s="96"/>
      <c r="NRD70" s="96"/>
      <c r="NRE70" s="96"/>
      <c r="NRF70" s="96"/>
      <c r="NRG70" s="96"/>
      <c r="NRH70" s="96"/>
      <c r="NRI70" s="96"/>
      <c r="NRJ70" s="96"/>
      <c r="NRK70" s="96"/>
      <c r="NRL70" s="96"/>
      <c r="NRM70" s="96"/>
      <c r="NRN70" s="96"/>
      <c r="NRO70" s="96"/>
      <c r="NRP70" s="83"/>
      <c r="NRQ70" s="97"/>
      <c r="NRR70" s="90"/>
      <c r="NRS70" s="91"/>
      <c r="NRT70" s="103"/>
      <c r="NRU70" s="104"/>
      <c r="NRV70" s="105"/>
      <c r="NRW70" s="118"/>
      <c r="NRX70" s="96"/>
      <c r="NRY70" s="86"/>
      <c r="NRZ70" s="96"/>
      <c r="NSA70" s="96"/>
      <c r="NSB70" s="96"/>
      <c r="NSC70" s="96"/>
      <c r="NSD70" s="96"/>
      <c r="NSE70" s="96"/>
      <c r="NSF70" s="96"/>
      <c r="NSG70" s="96"/>
      <c r="NSH70" s="96"/>
      <c r="NSI70" s="96"/>
      <c r="NSJ70" s="96"/>
      <c r="NSK70" s="96"/>
      <c r="NSL70" s="96"/>
      <c r="NSM70" s="96"/>
      <c r="NSN70" s="96"/>
      <c r="NSO70" s="96"/>
      <c r="NSP70" s="96"/>
      <c r="NSQ70" s="96"/>
      <c r="NSR70" s="96"/>
      <c r="NSS70" s="96"/>
      <c r="NST70" s="96"/>
      <c r="NSU70" s="83"/>
      <c r="NSV70" s="97"/>
      <c r="NSW70" s="90"/>
      <c r="NSX70" s="91"/>
      <c r="NSY70" s="103"/>
      <c r="NSZ70" s="104"/>
      <c r="NTA70" s="105"/>
      <c r="NTB70" s="118"/>
      <c r="NTC70" s="96"/>
      <c r="NTD70" s="86"/>
      <c r="NTE70" s="96"/>
      <c r="NTF70" s="96"/>
      <c r="NTG70" s="96"/>
      <c r="NTH70" s="96"/>
      <c r="NTI70" s="96"/>
      <c r="NTJ70" s="96"/>
      <c r="NTK70" s="96"/>
      <c r="NTL70" s="96"/>
      <c r="NTM70" s="96"/>
      <c r="NTN70" s="96"/>
      <c r="NTO70" s="96"/>
      <c r="NTP70" s="96"/>
      <c r="NTQ70" s="96"/>
      <c r="NTR70" s="96"/>
      <c r="NTS70" s="96"/>
      <c r="NTT70" s="96"/>
      <c r="NTU70" s="96"/>
      <c r="NTV70" s="96"/>
      <c r="NTW70" s="96"/>
      <c r="NTX70" s="96"/>
      <c r="NTY70" s="96"/>
      <c r="NTZ70" s="83"/>
      <c r="NUA70" s="97"/>
      <c r="NUB70" s="90"/>
      <c r="NUC70" s="91"/>
      <c r="NUD70" s="103"/>
      <c r="NUE70" s="104"/>
      <c r="NUF70" s="105"/>
      <c r="NUG70" s="118"/>
      <c r="NUH70" s="96"/>
      <c r="NUI70" s="86"/>
      <c r="NUJ70" s="96"/>
      <c r="NUK70" s="96"/>
      <c r="NUL70" s="96"/>
      <c r="NUM70" s="96"/>
      <c r="NUN70" s="96"/>
      <c r="NUO70" s="96"/>
      <c r="NUP70" s="96"/>
      <c r="NUQ70" s="96"/>
      <c r="NUR70" s="96"/>
      <c r="NUS70" s="96"/>
      <c r="NUT70" s="96"/>
      <c r="NUU70" s="96"/>
      <c r="NUV70" s="96"/>
      <c r="NUW70" s="96"/>
      <c r="NUX70" s="96"/>
      <c r="NUY70" s="96"/>
      <c r="NUZ70" s="96"/>
      <c r="NVA70" s="96"/>
      <c r="NVB70" s="96"/>
      <c r="NVC70" s="96"/>
      <c r="NVD70" s="96"/>
      <c r="NVE70" s="83"/>
      <c r="NVF70" s="97"/>
      <c r="NVG70" s="90"/>
      <c r="NVH70" s="91"/>
      <c r="NVI70" s="103"/>
      <c r="NVJ70" s="104"/>
      <c r="NVK70" s="105"/>
      <c r="NVL70" s="118"/>
      <c r="NVM70" s="96"/>
      <c r="NVN70" s="86"/>
      <c r="NVO70" s="96"/>
      <c r="NVP70" s="96"/>
      <c r="NVQ70" s="96"/>
      <c r="NVR70" s="96"/>
      <c r="NVS70" s="96"/>
      <c r="NVT70" s="96"/>
      <c r="NVU70" s="96"/>
      <c r="NVV70" s="96"/>
      <c r="NVW70" s="96"/>
      <c r="NVX70" s="96"/>
      <c r="NVY70" s="96"/>
      <c r="NVZ70" s="96"/>
      <c r="NWA70" s="96"/>
      <c r="NWB70" s="96"/>
      <c r="NWC70" s="96"/>
      <c r="NWD70" s="96"/>
      <c r="NWE70" s="96"/>
      <c r="NWF70" s="96"/>
      <c r="NWG70" s="96"/>
      <c r="NWH70" s="96"/>
      <c r="NWI70" s="96"/>
      <c r="NWJ70" s="83"/>
      <c r="NWK70" s="97"/>
      <c r="NWL70" s="90"/>
      <c r="NWM70" s="91"/>
      <c r="NWN70" s="103"/>
      <c r="NWO70" s="104"/>
      <c r="NWP70" s="105"/>
      <c r="NWQ70" s="118"/>
      <c r="NWR70" s="96"/>
      <c r="NWS70" s="86"/>
      <c r="NWT70" s="96"/>
      <c r="NWU70" s="96"/>
      <c r="NWV70" s="96"/>
      <c r="NWW70" s="96"/>
      <c r="NWX70" s="96"/>
      <c r="NWY70" s="96"/>
      <c r="NWZ70" s="96"/>
      <c r="NXA70" s="96"/>
      <c r="NXB70" s="96"/>
      <c r="NXC70" s="96"/>
      <c r="NXD70" s="96"/>
      <c r="NXE70" s="96"/>
      <c r="NXF70" s="96"/>
      <c r="NXG70" s="96"/>
      <c r="NXH70" s="96"/>
      <c r="NXI70" s="96"/>
      <c r="NXJ70" s="96"/>
      <c r="NXK70" s="96"/>
      <c r="NXL70" s="96"/>
      <c r="NXM70" s="96"/>
      <c r="NXN70" s="96"/>
      <c r="NXO70" s="83"/>
      <c r="NXP70" s="97"/>
      <c r="NXQ70" s="90"/>
      <c r="NXR70" s="91"/>
      <c r="NXS70" s="103"/>
      <c r="NXT70" s="104"/>
      <c r="NXU70" s="105"/>
      <c r="NXV70" s="118"/>
      <c r="NXW70" s="96"/>
      <c r="NXX70" s="86"/>
      <c r="NXY70" s="96"/>
      <c r="NXZ70" s="96"/>
      <c r="NYA70" s="96"/>
      <c r="NYB70" s="96"/>
      <c r="NYC70" s="96"/>
      <c r="NYD70" s="96"/>
      <c r="NYE70" s="96"/>
      <c r="NYF70" s="96"/>
      <c r="NYG70" s="96"/>
      <c r="NYH70" s="96"/>
      <c r="NYI70" s="96"/>
      <c r="NYJ70" s="96"/>
      <c r="NYK70" s="96"/>
      <c r="NYL70" s="96"/>
      <c r="NYM70" s="96"/>
      <c r="NYN70" s="96"/>
      <c r="NYO70" s="96"/>
      <c r="NYP70" s="96"/>
      <c r="NYQ70" s="96"/>
      <c r="NYR70" s="96"/>
      <c r="NYS70" s="96"/>
      <c r="NYT70" s="83"/>
      <c r="NYU70" s="97"/>
      <c r="NYV70" s="90"/>
      <c r="NYW70" s="91"/>
      <c r="NYX70" s="103"/>
      <c r="NYY70" s="104"/>
      <c r="NYZ70" s="105"/>
      <c r="NZA70" s="118"/>
      <c r="NZB70" s="96"/>
      <c r="NZC70" s="86"/>
      <c r="NZD70" s="96"/>
      <c r="NZE70" s="96"/>
      <c r="NZF70" s="96"/>
      <c r="NZG70" s="96"/>
      <c r="NZH70" s="96"/>
      <c r="NZI70" s="96"/>
      <c r="NZJ70" s="96"/>
      <c r="NZK70" s="96"/>
      <c r="NZL70" s="96"/>
      <c r="NZM70" s="96"/>
      <c r="NZN70" s="96"/>
      <c r="NZO70" s="96"/>
      <c r="NZP70" s="96"/>
      <c r="NZQ70" s="96"/>
      <c r="NZR70" s="96"/>
      <c r="NZS70" s="96"/>
      <c r="NZT70" s="96"/>
      <c r="NZU70" s="96"/>
      <c r="NZV70" s="96"/>
      <c r="NZW70" s="96"/>
      <c r="NZX70" s="96"/>
      <c r="NZY70" s="83"/>
      <c r="NZZ70" s="97"/>
      <c r="OAA70" s="90"/>
      <c r="OAB70" s="91"/>
      <c r="OAC70" s="103"/>
      <c r="OAD70" s="104"/>
      <c r="OAE70" s="105"/>
      <c r="OAF70" s="118"/>
      <c r="OAG70" s="96"/>
      <c r="OAH70" s="86"/>
      <c r="OAI70" s="96"/>
      <c r="OAJ70" s="96"/>
      <c r="OAK70" s="96"/>
      <c r="OAL70" s="96"/>
      <c r="OAM70" s="96"/>
      <c r="OAN70" s="96"/>
      <c r="OAO70" s="96"/>
      <c r="OAP70" s="96"/>
      <c r="OAQ70" s="96"/>
      <c r="OAR70" s="96"/>
      <c r="OAS70" s="96"/>
      <c r="OAT70" s="96"/>
      <c r="OAU70" s="96"/>
      <c r="OAV70" s="96"/>
      <c r="OAW70" s="96"/>
      <c r="OAX70" s="96"/>
      <c r="OAY70" s="96"/>
      <c r="OAZ70" s="96"/>
      <c r="OBA70" s="96"/>
      <c r="OBB70" s="96"/>
      <c r="OBC70" s="96"/>
      <c r="OBD70" s="83"/>
      <c r="OBE70" s="97"/>
      <c r="OBF70" s="90"/>
      <c r="OBG70" s="91"/>
      <c r="OBH70" s="103"/>
      <c r="OBI70" s="104"/>
      <c r="OBJ70" s="105"/>
      <c r="OBK70" s="118"/>
      <c r="OBL70" s="96"/>
      <c r="OBM70" s="86"/>
      <c r="OBN70" s="96"/>
      <c r="OBO70" s="96"/>
      <c r="OBP70" s="96"/>
      <c r="OBQ70" s="96"/>
      <c r="OBR70" s="96"/>
      <c r="OBS70" s="96"/>
      <c r="OBT70" s="96"/>
      <c r="OBU70" s="96"/>
      <c r="OBV70" s="96"/>
      <c r="OBW70" s="96"/>
      <c r="OBX70" s="96"/>
      <c r="OBY70" s="96"/>
      <c r="OBZ70" s="96"/>
      <c r="OCA70" s="96"/>
      <c r="OCB70" s="96"/>
      <c r="OCC70" s="96"/>
      <c r="OCD70" s="96"/>
      <c r="OCE70" s="96"/>
      <c r="OCF70" s="96"/>
      <c r="OCG70" s="96"/>
      <c r="OCH70" s="96"/>
      <c r="OCI70" s="83"/>
      <c r="OCJ70" s="97"/>
      <c r="OCK70" s="90"/>
      <c r="OCL70" s="91"/>
      <c r="OCM70" s="103"/>
      <c r="OCN70" s="104"/>
      <c r="OCO70" s="105"/>
      <c r="OCP70" s="118"/>
      <c r="OCQ70" s="96"/>
      <c r="OCR70" s="86"/>
      <c r="OCS70" s="96"/>
      <c r="OCT70" s="96"/>
      <c r="OCU70" s="96"/>
      <c r="OCV70" s="96"/>
      <c r="OCW70" s="96"/>
      <c r="OCX70" s="96"/>
      <c r="OCY70" s="96"/>
      <c r="OCZ70" s="96"/>
      <c r="ODA70" s="96"/>
      <c r="ODB70" s="96"/>
      <c r="ODC70" s="96"/>
      <c r="ODD70" s="96"/>
      <c r="ODE70" s="96"/>
      <c r="ODF70" s="96"/>
      <c r="ODG70" s="96"/>
      <c r="ODH70" s="96"/>
      <c r="ODI70" s="96"/>
      <c r="ODJ70" s="96"/>
      <c r="ODK70" s="96"/>
      <c r="ODL70" s="96"/>
      <c r="ODM70" s="96"/>
      <c r="ODN70" s="83"/>
      <c r="ODO70" s="97"/>
      <c r="ODP70" s="90"/>
      <c r="ODQ70" s="91"/>
      <c r="ODR70" s="103"/>
      <c r="ODS70" s="104"/>
      <c r="ODT70" s="105"/>
      <c r="ODU70" s="118"/>
      <c r="ODV70" s="96"/>
      <c r="ODW70" s="86"/>
      <c r="ODX70" s="96"/>
      <c r="ODY70" s="96"/>
      <c r="ODZ70" s="96"/>
      <c r="OEA70" s="96"/>
      <c r="OEB70" s="96"/>
      <c r="OEC70" s="96"/>
      <c r="OED70" s="96"/>
      <c r="OEE70" s="96"/>
      <c r="OEF70" s="96"/>
      <c r="OEG70" s="96"/>
      <c r="OEH70" s="96"/>
      <c r="OEI70" s="96"/>
      <c r="OEJ70" s="96"/>
      <c r="OEK70" s="96"/>
      <c r="OEL70" s="96"/>
      <c r="OEM70" s="96"/>
      <c r="OEN70" s="96"/>
      <c r="OEO70" s="96"/>
      <c r="OEP70" s="96"/>
      <c r="OEQ70" s="96"/>
      <c r="OER70" s="96"/>
      <c r="OES70" s="83"/>
      <c r="OET70" s="97"/>
      <c r="OEU70" s="90"/>
      <c r="OEV70" s="91"/>
      <c r="OEW70" s="103"/>
      <c r="OEX70" s="104"/>
      <c r="OEY70" s="105"/>
      <c r="OEZ70" s="118"/>
      <c r="OFA70" s="96"/>
      <c r="OFB70" s="86"/>
      <c r="OFC70" s="96"/>
      <c r="OFD70" s="96"/>
      <c r="OFE70" s="96"/>
      <c r="OFF70" s="96"/>
      <c r="OFG70" s="96"/>
      <c r="OFH70" s="96"/>
      <c r="OFI70" s="96"/>
      <c r="OFJ70" s="96"/>
      <c r="OFK70" s="96"/>
      <c r="OFL70" s="96"/>
      <c r="OFM70" s="96"/>
      <c r="OFN70" s="96"/>
      <c r="OFO70" s="96"/>
      <c r="OFP70" s="96"/>
      <c r="OFQ70" s="96"/>
      <c r="OFR70" s="96"/>
      <c r="OFS70" s="96"/>
      <c r="OFT70" s="96"/>
      <c r="OFU70" s="96"/>
      <c r="OFV70" s="96"/>
      <c r="OFW70" s="96"/>
      <c r="OFX70" s="83"/>
      <c r="OFY70" s="97"/>
      <c r="OFZ70" s="90"/>
      <c r="OGA70" s="91"/>
      <c r="OGB70" s="103"/>
      <c r="OGC70" s="104"/>
      <c r="OGD70" s="105"/>
      <c r="OGE70" s="118"/>
      <c r="OGF70" s="96"/>
      <c r="OGG70" s="86"/>
      <c r="OGH70" s="96"/>
      <c r="OGI70" s="96"/>
      <c r="OGJ70" s="96"/>
      <c r="OGK70" s="96"/>
      <c r="OGL70" s="96"/>
      <c r="OGM70" s="96"/>
      <c r="OGN70" s="96"/>
      <c r="OGO70" s="96"/>
      <c r="OGP70" s="96"/>
      <c r="OGQ70" s="96"/>
      <c r="OGR70" s="96"/>
      <c r="OGS70" s="96"/>
      <c r="OGT70" s="96"/>
      <c r="OGU70" s="96"/>
      <c r="OGV70" s="96"/>
      <c r="OGW70" s="96"/>
      <c r="OGX70" s="96"/>
      <c r="OGY70" s="96"/>
      <c r="OGZ70" s="96"/>
      <c r="OHA70" s="96"/>
      <c r="OHB70" s="96"/>
      <c r="OHC70" s="83"/>
      <c r="OHD70" s="97"/>
      <c r="OHE70" s="90"/>
      <c r="OHF70" s="91"/>
      <c r="OHG70" s="103"/>
      <c r="OHH70" s="104"/>
      <c r="OHI70" s="105"/>
      <c r="OHJ70" s="118"/>
      <c r="OHK70" s="96"/>
      <c r="OHL70" s="86"/>
      <c r="OHM70" s="96"/>
      <c r="OHN70" s="96"/>
      <c r="OHO70" s="96"/>
      <c r="OHP70" s="96"/>
      <c r="OHQ70" s="96"/>
      <c r="OHR70" s="96"/>
      <c r="OHS70" s="96"/>
      <c r="OHT70" s="96"/>
      <c r="OHU70" s="96"/>
      <c r="OHV70" s="96"/>
      <c r="OHW70" s="96"/>
      <c r="OHX70" s="96"/>
      <c r="OHY70" s="96"/>
      <c r="OHZ70" s="96"/>
      <c r="OIA70" s="96"/>
      <c r="OIB70" s="96"/>
      <c r="OIC70" s="96"/>
      <c r="OID70" s="96"/>
      <c r="OIE70" s="96"/>
      <c r="OIF70" s="96"/>
      <c r="OIG70" s="96"/>
      <c r="OIH70" s="83"/>
      <c r="OII70" s="97"/>
      <c r="OIJ70" s="90"/>
      <c r="OIK70" s="91"/>
      <c r="OIL70" s="103"/>
      <c r="OIM70" s="104"/>
      <c r="OIN70" s="105"/>
      <c r="OIO70" s="118"/>
      <c r="OIP70" s="96"/>
      <c r="OIQ70" s="86"/>
      <c r="OIR70" s="96"/>
      <c r="OIS70" s="96"/>
      <c r="OIT70" s="96"/>
      <c r="OIU70" s="96"/>
      <c r="OIV70" s="96"/>
      <c r="OIW70" s="96"/>
      <c r="OIX70" s="96"/>
      <c r="OIY70" s="96"/>
      <c r="OIZ70" s="96"/>
      <c r="OJA70" s="96"/>
      <c r="OJB70" s="96"/>
      <c r="OJC70" s="96"/>
      <c r="OJD70" s="96"/>
      <c r="OJE70" s="96"/>
      <c r="OJF70" s="96"/>
      <c r="OJG70" s="96"/>
      <c r="OJH70" s="96"/>
      <c r="OJI70" s="96"/>
      <c r="OJJ70" s="96"/>
      <c r="OJK70" s="96"/>
      <c r="OJL70" s="96"/>
      <c r="OJM70" s="83"/>
      <c r="OJN70" s="97"/>
      <c r="OJO70" s="90"/>
      <c r="OJP70" s="91"/>
      <c r="OJQ70" s="103"/>
      <c r="OJR70" s="104"/>
      <c r="OJS70" s="105"/>
      <c r="OJT70" s="118"/>
      <c r="OJU70" s="96"/>
      <c r="OJV70" s="86"/>
      <c r="OJW70" s="96"/>
      <c r="OJX70" s="96"/>
      <c r="OJY70" s="96"/>
      <c r="OJZ70" s="96"/>
      <c r="OKA70" s="96"/>
      <c r="OKB70" s="96"/>
      <c r="OKC70" s="96"/>
      <c r="OKD70" s="96"/>
      <c r="OKE70" s="96"/>
      <c r="OKF70" s="96"/>
      <c r="OKG70" s="96"/>
      <c r="OKH70" s="96"/>
      <c r="OKI70" s="96"/>
      <c r="OKJ70" s="96"/>
      <c r="OKK70" s="96"/>
      <c r="OKL70" s="96"/>
      <c r="OKM70" s="96"/>
      <c r="OKN70" s="96"/>
      <c r="OKO70" s="96"/>
      <c r="OKP70" s="96"/>
      <c r="OKQ70" s="96"/>
      <c r="OKR70" s="83"/>
      <c r="OKS70" s="97"/>
      <c r="OKT70" s="90"/>
      <c r="OKU70" s="91"/>
      <c r="OKV70" s="103"/>
      <c r="OKW70" s="104"/>
      <c r="OKX70" s="105"/>
      <c r="OKY70" s="118"/>
      <c r="OKZ70" s="96"/>
      <c r="OLA70" s="86"/>
      <c r="OLB70" s="96"/>
      <c r="OLC70" s="96"/>
      <c r="OLD70" s="96"/>
      <c r="OLE70" s="96"/>
      <c r="OLF70" s="96"/>
      <c r="OLG70" s="96"/>
      <c r="OLH70" s="96"/>
      <c r="OLI70" s="96"/>
      <c r="OLJ70" s="96"/>
      <c r="OLK70" s="96"/>
      <c r="OLL70" s="96"/>
      <c r="OLM70" s="96"/>
      <c r="OLN70" s="96"/>
      <c r="OLO70" s="96"/>
      <c r="OLP70" s="96"/>
      <c r="OLQ70" s="96"/>
      <c r="OLR70" s="96"/>
      <c r="OLS70" s="96"/>
      <c r="OLT70" s="96"/>
      <c r="OLU70" s="96"/>
      <c r="OLV70" s="96"/>
      <c r="OLW70" s="83"/>
      <c r="OLX70" s="97"/>
      <c r="OLY70" s="90"/>
      <c r="OLZ70" s="91"/>
      <c r="OMA70" s="103"/>
      <c r="OMB70" s="104"/>
      <c r="OMC70" s="105"/>
      <c r="OMD70" s="118"/>
      <c r="OME70" s="96"/>
      <c r="OMF70" s="86"/>
      <c r="OMG70" s="96"/>
      <c r="OMH70" s="96"/>
      <c r="OMI70" s="96"/>
      <c r="OMJ70" s="96"/>
      <c r="OMK70" s="96"/>
      <c r="OML70" s="96"/>
      <c r="OMM70" s="96"/>
      <c r="OMN70" s="96"/>
      <c r="OMO70" s="96"/>
      <c r="OMP70" s="96"/>
      <c r="OMQ70" s="96"/>
      <c r="OMR70" s="96"/>
      <c r="OMS70" s="96"/>
      <c r="OMT70" s="96"/>
      <c r="OMU70" s="96"/>
      <c r="OMV70" s="96"/>
      <c r="OMW70" s="96"/>
      <c r="OMX70" s="96"/>
      <c r="OMY70" s="96"/>
      <c r="OMZ70" s="96"/>
      <c r="ONA70" s="96"/>
      <c r="ONB70" s="83"/>
      <c r="ONC70" s="97"/>
      <c r="OND70" s="90"/>
      <c r="ONE70" s="91"/>
      <c r="ONF70" s="103"/>
      <c r="ONG70" s="104"/>
      <c r="ONH70" s="105"/>
      <c r="ONI70" s="118"/>
      <c r="ONJ70" s="96"/>
      <c r="ONK70" s="86"/>
      <c r="ONL70" s="96"/>
      <c r="ONM70" s="96"/>
      <c r="ONN70" s="96"/>
      <c r="ONO70" s="96"/>
      <c r="ONP70" s="96"/>
      <c r="ONQ70" s="96"/>
      <c r="ONR70" s="96"/>
      <c r="ONS70" s="96"/>
      <c r="ONT70" s="96"/>
      <c r="ONU70" s="96"/>
      <c r="ONV70" s="96"/>
      <c r="ONW70" s="96"/>
      <c r="ONX70" s="96"/>
      <c r="ONY70" s="96"/>
      <c r="ONZ70" s="96"/>
      <c r="OOA70" s="96"/>
      <c r="OOB70" s="96"/>
      <c r="OOC70" s="96"/>
      <c r="OOD70" s="96"/>
      <c r="OOE70" s="96"/>
      <c r="OOF70" s="96"/>
      <c r="OOG70" s="83"/>
      <c r="OOH70" s="97"/>
      <c r="OOI70" s="90"/>
      <c r="OOJ70" s="91"/>
      <c r="OOK70" s="103"/>
      <c r="OOL70" s="104"/>
      <c r="OOM70" s="105"/>
      <c r="OON70" s="118"/>
      <c r="OOO70" s="96"/>
      <c r="OOP70" s="86"/>
      <c r="OOQ70" s="96"/>
      <c r="OOR70" s="96"/>
      <c r="OOS70" s="96"/>
      <c r="OOT70" s="96"/>
      <c r="OOU70" s="96"/>
      <c r="OOV70" s="96"/>
      <c r="OOW70" s="96"/>
      <c r="OOX70" s="96"/>
      <c r="OOY70" s="96"/>
      <c r="OOZ70" s="96"/>
      <c r="OPA70" s="96"/>
      <c r="OPB70" s="96"/>
      <c r="OPC70" s="96"/>
      <c r="OPD70" s="96"/>
      <c r="OPE70" s="96"/>
      <c r="OPF70" s="96"/>
      <c r="OPG70" s="96"/>
      <c r="OPH70" s="96"/>
      <c r="OPI70" s="96"/>
      <c r="OPJ70" s="96"/>
      <c r="OPK70" s="96"/>
      <c r="OPL70" s="83"/>
      <c r="OPM70" s="97"/>
      <c r="OPN70" s="90"/>
      <c r="OPO70" s="91"/>
      <c r="OPP70" s="103"/>
      <c r="OPQ70" s="104"/>
      <c r="OPR70" s="105"/>
      <c r="OPS70" s="118"/>
      <c r="OPT70" s="96"/>
      <c r="OPU70" s="86"/>
      <c r="OPV70" s="96"/>
      <c r="OPW70" s="96"/>
      <c r="OPX70" s="96"/>
      <c r="OPY70" s="96"/>
      <c r="OPZ70" s="96"/>
      <c r="OQA70" s="96"/>
      <c r="OQB70" s="96"/>
      <c r="OQC70" s="96"/>
      <c r="OQD70" s="96"/>
      <c r="OQE70" s="96"/>
      <c r="OQF70" s="96"/>
      <c r="OQG70" s="96"/>
      <c r="OQH70" s="96"/>
      <c r="OQI70" s="96"/>
      <c r="OQJ70" s="96"/>
      <c r="OQK70" s="96"/>
      <c r="OQL70" s="96"/>
      <c r="OQM70" s="96"/>
      <c r="OQN70" s="96"/>
      <c r="OQO70" s="96"/>
      <c r="OQP70" s="96"/>
      <c r="OQQ70" s="83"/>
      <c r="OQR70" s="97"/>
      <c r="OQS70" s="90"/>
      <c r="OQT70" s="91"/>
      <c r="OQU70" s="103"/>
      <c r="OQV70" s="104"/>
      <c r="OQW70" s="105"/>
      <c r="OQX70" s="118"/>
      <c r="OQY70" s="96"/>
      <c r="OQZ70" s="86"/>
      <c r="ORA70" s="96"/>
      <c r="ORB70" s="96"/>
      <c r="ORC70" s="96"/>
      <c r="ORD70" s="96"/>
      <c r="ORE70" s="96"/>
      <c r="ORF70" s="96"/>
      <c r="ORG70" s="96"/>
      <c r="ORH70" s="96"/>
      <c r="ORI70" s="96"/>
      <c r="ORJ70" s="96"/>
      <c r="ORK70" s="96"/>
      <c r="ORL70" s="96"/>
      <c r="ORM70" s="96"/>
      <c r="ORN70" s="96"/>
      <c r="ORO70" s="96"/>
      <c r="ORP70" s="96"/>
      <c r="ORQ70" s="96"/>
      <c r="ORR70" s="96"/>
      <c r="ORS70" s="96"/>
      <c r="ORT70" s="96"/>
      <c r="ORU70" s="96"/>
      <c r="ORV70" s="83"/>
      <c r="ORW70" s="97"/>
      <c r="ORX70" s="90"/>
      <c r="ORY70" s="91"/>
      <c r="ORZ70" s="103"/>
      <c r="OSA70" s="104"/>
      <c r="OSB70" s="105"/>
      <c r="OSC70" s="118"/>
      <c r="OSD70" s="96"/>
      <c r="OSE70" s="86"/>
      <c r="OSF70" s="96"/>
      <c r="OSG70" s="96"/>
      <c r="OSH70" s="96"/>
      <c r="OSI70" s="96"/>
      <c r="OSJ70" s="96"/>
      <c r="OSK70" s="96"/>
      <c r="OSL70" s="96"/>
      <c r="OSM70" s="96"/>
      <c r="OSN70" s="96"/>
      <c r="OSO70" s="96"/>
      <c r="OSP70" s="96"/>
      <c r="OSQ70" s="96"/>
      <c r="OSR70" s="96"/>
      <c r="OSS70" s="96"/>
      <c r="OST70" s="96"/>
      <c r="OSU70" s="96"/>
      <c r="OSV70" s="96"/>
      <c r="OSW70" s="96"/>
      <c r="OSX70" s="96"/>
      <c r="OSY70" s="96"/>
      <c r="OSZ70" s="96"/>
      <c r="OTA70" s="83"/>
      <c r="OTB70" s="97"/>
      <c r="OTC70" s="90"/>
      <c r="OTD70" s="91"/>
      <c r="OTE70" s="103"/>
      <c r="OTF70" s="104"/>
      <c r="OTG70" s="105"/>
      <c r="OTH70" s="118"/>
      <c r="OTI70" s="96"/>
      <c r="OTJ70" s="86"/>
      <c r="OTK70" s="96"/>
      <c r="OTL70" s="96"/>
      <c r="OTM70" s="96"/>
      <c r="OTN70" s="96"/>
      <c r="OTO70" s="96"/>
      <c r="OTP70" s="96"/>
      <c r="OTQ70" s="96"/>
      <c r="OTR70" s="96"/>
      <c r="OTS70" s="96"/>
      <c r="OTT70" s="96"/>
      <c r="OTU70" s="96"/>
      <c r="OTV70" s="96"/>
      <c r="OTW70" s="96"/>
      <c r="OTX70" s="96"/>
      <c r="OTY70" s="96"/>
      <c r="OTZ70" s="96"/>
      <c r="OUA70" s="96"/>
      <c r="OUB70" s="96"/>
      <c r="OUC70" s="96"/>
      <c r="OUD70" s="96"/>
      <c r="OUE70" s="96"/>
      <c r="OUF70" s="83"/>
      <c r="OUG70" s="97"/>
      <c r="OUH70" s="90"/>
      <c r="OUI70" s="91"/>
      <c r="OUJ70" s="103"/>
      <c r="OUK70" s="104"/>
      <c r="OUL70" s="105"/>
      <c r="OUM70" s="118"/>
      <c r="OUN70" s="96"/>
      <c r="OUO70" s="86"/>
      <c r="OUP70" s="96"/>
      <c r="OUQ70" s="96"/>
      <c r="OUR70" s="96"/>
      <c r="OUS70" s="96"/>
      <c r="OUT70" s="96"/>
      <c r="OUU70" s="96"/>
      <c r="OUV70" s="96"/>
      <c r="OUW70" s="96"/>
      <c r="OUX70" s="96"/>
      <c r="OUY70" s="96"/>
      <c r="OUZ70" s="96"/>
      <c r="OVA70" s="96"/>
      <c r="OVB70" s="96"/>
      <c r="OVC70" s="96"/>
      <c r="OVD70" s="96"/>
      <c r="OVE70" s="96"/>
      <c r="OVF70" s="96"/>
      <c r="OVG70" s="96"/>
      <c r="OVH70" s="96"/>
      <c r="OVI70" s="96"/>
      <c r="OVJ70" s="96"/>
      <c r="OVK70" s="83"/>
      <c r="OVL70" s="97"/>
      <c r="OVM70" s="90"/>
      <c r="OVN70" s="91"/>
      <c r="OVO70" s="103"/>
      <c r="OVP70" s="104"/>
      <c r="OVQ70" s="105"/>
      <c r="OVR70" s="118"/>
      <c r="OVS70" s="96"/>
      <c r="OVT70" s="86"/>
      <c r="OVU70" s="96"/>
      <c r="OVV70" s="96"/>
      <c r="OVW70" s="96"/>
      <c r="OVX70" s="96"/>
      <c r="OVY70" s="96"/>
      <c r="OVZ70" s="96"/>
      <c r="OWA70" s="96"/>
      <c r="OWB70" s="96"/>
      <c r="OWC70" s="96"/>
      <c r="OWD70" s="96"/>
      <c r="OWE70" s="96"/>
      <c r="OWF70" s="96"/>
      <c r="OWG70" s="96"/>
      <c r="OWH70" s="96"/>
      <c r="OWI70" s="96"/>
      <c r="OWJ70" s="96"/>
      <c r="OWK70" s="96"/>
      <c r="OWL70" s="96"/>
      <c r="OWM70" s="96"/>
      <c r="OWN70" s="96"/>
      <c r="OWO70" s="96"/>
      <c r="OWP70" s="83"/>
      <c r="OWQ70" s="97"/>
      <c r="OWR70" s="90"/>
      <c r="OWS70" s="91"/>
      <c r="OWT70" s="103"/>
      <c r="OWU70" s="104"/>
      <c r="OWV70" s="105"/>
      <c r="OWW70" s="118"/>
      <c r="OWX70" s="96"/>
      <c r="OWY70" s="86"/>
      <c r="OWZ70" s="96"/>
      <c r="OXA70" s="96"/>
      <c r="OXB70" s="96"/>
      <c r="OXC70" s="96"/>
      <c r="OXD70" s="96"/>
      <c r="OXE70" s="96"/>
      <c r="OXF70" s="96"/>
      <c r="OXG70" s="96"/>
      <c r="OXH70" s="96"/>
      <c r="OXI70" s="96"/>
      <c r="OXJ70" s="96"/>
      <c r="OXK70" s="96"/>
      <c r="OXL70" s="96"/>
      <c r="OXM70" s="96"/>
      <c r="OXN70" s="96"/>
      <c r="OXO70" s="96"/>
      <c r="OXP70" s="96"/>
      <c r="OXQ70" s="96"/>
      <c r="OXR70" s="96"/>
      <c r="OXS70" s="96"/>
      <c r="OXT70" s="96"/>
      <c r="OXU70" s="83"/>
      <c r="OXV70" s="97"/>
      <c r="OXW70" s="90"/>
      <c r="OXX70" s="91"/>
      <c r="OXY70" s="103"/>
      <c r="OXZ70" s="104"/>
      <c r="OYA70" s="105"/>
      <c r="OYB70" s="118"/>
      <c r="OYC70" s="96"/>
      <c r="OYD70" s="86"/>
      <c r="OYE70" s="96"/>
      <c r="OYF70" s="96"/>
      <c r="OYG70" s="96"/>
      <c r="OYH70" s="96"/>
      <c r="OYI70" s="96"/>
      <c r="OYJ70" s="96"/>
      <c r="OYK70" s="96"/>
      <c r="OYL70" s="96"/>
      <c r="OYM70" s="96"/>
      <c r="OYN70" s="96"/>
      <c r="OYO70" s="96"/>
      <c r="OYP70" s="96"/>
      <c r="OYQ70" s="96"/>
      <c r="OYR70" s="96"/>
      <c r="OYS70" s="96"/>
      <c r="OYT70" s="96"/>
      <c r="OYU70" s="96"/>
      <c r="OYV70" s="96"/>
      <c r="OYW70" s="96"/>
      <c r="OYX70" s="96"/>
      <c r="OYY70" s="96"/>
      <c r="OYZ70" s="83"/>
      <c r="OZA70" s="97"/>
      <c r="OZB70" s="90"/>
      <c r="OZC70" s="91"/>
      <c r="OZD70" s="103"/>
      <c r="OZE70" s="104"/>
      <c r="OZF70" s="105"/>
      <c r="OZG70" s="118"/>
      <c r="OZH70" s="96"/>
      <c r="OZI70" s="86"/>
      <c r="OZJ70" s="96"/>
      <c r="OZK70" s="96"/>
      <c r="OZL70" s="96"/>
      <c r="OZM70" s="96"/>
      <c r="OZN70" s="96"/>
      <c r="OZO70" s="96"/>
      <c r="OZP70" s="96"/>
      <c r="OZQ70" s="96"/>
      <c r="OZR70" s="96"/>
      <c r="OZS70" s="96"/>
      <c r="OZT70" s="96"/>
      <c r="OZU70" s="96"/>
      <c r="OZV70" s="96"/>
      <c r="OZW70" s="96"/>
      <c r="OZX70" s="96"/>
      <c r="OZY70" s="96"/>
      <c r="OZZ70" s="96"/>
      <c r="PAA70" s="96"/>
      <c r="PAB70" s="96"/>
      <c r="PAC70" s="96"/>
      <c r="PAD70" s="96"/>
      <c r="PAE70" s="83"/>
      <c r="PAF70" s="97"/>
      <c r="PAG70" s="90"/>
      <c r="PAH70" s="91"/>
      <c r="PAI70" s="103"/>
      <c r="PAJ70" s="104"/>
      <c r="PAK70" s="105"/>
      <c r="PAL70" s="118"/>
      <c r="PAM70" s="96"/>
      <c r="PAN70" s="86"/>
      <c r="PAO70" s="96"/>
      <c r="PAP70" s="96"/>
      <c r="PAQ70" s="96"/>
      <c r="PAR70" s="96"/>
      <c r="PAS70" s="96"/>
      <c r="PAT70" s="96"/>
      <c r="PAU70" s="96"/>
      <c r="PAV70" s="96"/>
      <c r="PAW70" s="96"/>
      <c r="PAX70" s="96"/>
      <c r="PAY70" s="96"/>
      <c r="PAZ70" s="96"/>
      <c r="PBA70" s="96"/>
      <c r="PBB70" s="96"/>
      <c r="PBC70" s="96"/>
      <c r="PBD70" s="96"/>
      <c r="PBE70" s="96"/>
      <c r="PBF70" s="96"/>
      <c r="PBG70" s="96"/>
      <c r="PBH70" s="96"/>
      <c r="PBI70" s="96"/>
      <c r="PBJ70" s="83"/>
      <c r="PBK70" s="97"/>
      <c r="PBL70" s="90"/>
      <c r="PBM70" s="91"/>
      <c r="PBN70" s="103"/>
      <c r="PBO70" s="104"/>
      <c r="PBP70" s="105"/>
      <c r="PBQ70" s="118"/>
      <c r="PBR70" s="96"/>
      <c r="PBS70" s="86"/>
      <c r="PBT70" s="96"/>
      <c r="PBU70" s="96"/>
      <c r="PBV70" s="96"/>
      <c r="PBW70" s="96"/>
      <c r="PBX70" s="96"/>
      <c r="PBY70" s="96"/>
      <c r="PBZ70" s="96"/>
      <c r="PCA70" s="96"/>
      <c r="PCB70" s="96"/>
      <c r="PCC70" s="96"/>
      <c r="PCD70" s="96"/>
      <c r="PCE70" s="96"/>
      <c r="PCF70" s="96"/>
      <c r="PCG70" s="96"/>
      <c r="PCH70" s="96"/>
      <c r="PCI70" s="96"/>
      <c r="PCJ70" s="96"/>
      <c r="PCK70" s="96"/>
      <c r="PCL70" s="96"/>
      <c r="PCM70" s="96"/>
      <c r="PCN70" s="96"/>
      <c r="PCO70" s="83"/>
      <c r="PCP70" s="97"/>
      <c r="PCQ70" s="90"/>
      <c r="PCR70" s="91"/>
      <c r="PCS70" s="103"/>
      <c r="PCT70" s="104"/>
      <c r="PCU70" s="105"/>
      <c r="PCV70" s="118"/>
      <c r="PCW70" s="96"/>
      <c r="PCX70" s="86"/>
      <c r="PCY70" s="96"/>
      <c r="PCZ70" s="96"/>
      <c r="PDA70" s="96"/>
      <c r="PDB70" s="96"/>
      <c r="PDC70" s="96"/>
      <c r="PDD70" s="96"/>
      <c r="PDE70" s="96"/>
      <c r="PDF70" s="96"/>
      <c r="PDG70" s="96"/>
      <c r="PDH70" s="96"/>
      <c r="PDI70" s="96"/>
      <c r="PDJ70" s="96"/>
      <c r="PDK70" s="96"/>
      <c r="PDL70" s="96"/>
      <c r="PDM70" s="96"/>
      <c r="PDN70" s="96"/>
      <c r="PDO70" s="96"/>
      <c r="PDP70" s="96"/>
      <c r="PDQ70" s="96"/>
      <c r="PDR70" s="96"/>
      <c r="PDS70" s="96"/>
      <c r="PDT70" s="83"/>
      <c r="PDU70" s="97"/>
      <c r="PDV70" s="90"/>
      <c r="PDW70" s="91"/>
      <c r="PDX70" s="103"/>
      <c r="PDY70" s="104"/>
      <c r="PDZ70" s="105"/>
      <c r="PEA70" s="118"/>
      <c r="PEB70" s="96"/>
      <c r="PEC70" s="86"/>
      <c r="PED70" s="96"/>
      <c r="PEE70" s="96"/>
      <c r="PEF70" s="96"/>
      <c r="PEG70" s="96"/>
      <c r="PEH70" s="96"/>
      <c r="PEI70" s="96"/>
      <c r="PEJ70" s="96"/>
      <c r="PEK70" s="96"/>
      <c r="PEL70" s="96"/>
      <c r="PEM70" s="96"/>
      <c r="PEN70" s="96"/>
      <c r="PEO70" s="96"/>
      <c r="PEP70" s="96"/>
      <c r="PEQ70" s="96"/>
      <c r="PER70" s="96"/>
      <c r="PES70" s="96"/>
      <c r="PET70" s="96"/>
      <c r="PEU70" s="96"/>
      <c r="PEV70" s="96"/>
      <c r="PEW70" s="96"/>
      <c r="PEX70" s="96"/>
      <c r="PEY70" s="83"/>
      <c r="PEZ70" s="97"/>
      <c r="PFA70" s="90"/>
      <c r="PFB70" s="91"/>
      <c r="PFC70" s="103"/>
      <c r="PFD70" s="104"/>
      <c r="PFE70" s="105"/>
      <c r="PFF70" s="118"/>
      <c r="PFG70" s="96"/>
      <c r="PFH70" s="86"/>
      <c r="PFI70" s="96"/>
      <c r="PFJ70" s="96"/>
      <c r="PFK70" s="96"/>
      <c r="PFL70" s="96"/>
      <c r="PFM70" s="96"/>
      <c r="PFN70" s="96"/>
      <c r="PFO70" s="96"/>
      <c r="PFP70" s="96"/>
      <c r="PFQ70" s="96"/>
      <c r="PFR70" s="96"/>
      <c r="PFS70" s="96"/>
      <c r="PFT70" s="96"/>
      <c r="PFU70" s="96"/>
      <c r="PFV70" s="96"/>
      <c r="PFW70" s="96"/>
      <c r="PFX70" s="96"/>
      <c r="PFY70" s="96"/>
      <c r="PFZ70" s="96"/>
      <c r="PGA70" s="96"/>
      <c r="PGB70" s="96"/>
      <c r="PGC70" s="96"/>
      <c r="PGD70" s="83"/>
      <c r="PGE70" s="97"/>
      <c r="PGF70" s="90"/>
      <c r="PGG70" s="91"/>
      <c r="PGH70" s="103"/>
      <c r="PGI70" s="104"/>
      <c r="PGJ70" s="105"/>
      <c r="PGK70" s="118"/>
      <c r="PGL70" s="96"/>
      <c r="PGM70" s="86"/>
      <c r="PGN70" s="96"/>
      <c r="PGO70" s="96"/>
      <c r="PGP70" s="96"/>
      <c r="PGQ70" s="96"/>
      <c r="PGR70" s="96"/>
      <c r="PGS70" s="96"/>
      <c r="PGT70" s="96"/>
      <c r="PGU70" s="96"/>
      <c r="PGV70" s="96"/>
      <c r="PGW70" s="96"/>
      <c r="PGX70" s="96"/>
      <c r="PGY70" s="96"/>
      <c r="PGZ70" s="96"/>
      <c r="PHA70" s="96"/>
      <c r="PHB70" s="96"/>
      <c r="PHC70" s="96"/>
      <c r="PHD70" s="96"/>
      <c r="PHE70" s="96"/>
      <c r="PHF70" s="96"/>
      <c r="PHG70" s="96"/>
      <c r="PHH70" s="96"/>
      <c r="PHI70" s="83"/>
      <c r="PHJ70" s="97"/>
      <c r="PHK70" s="90"/>
      <c r="PHL70" s="91"/>
      <c r="PHM70" s="103"/>
      <c r="PHN70" s="104"/>
      <c r="PHO70" s="105"/>
      <c r="PHP70" s="118"/>
      <c r="PHQ70" s="96"/>
      <c r="PHR70" s="86"/>
      <c r="PHS70" s="96"/>
      <c r="PHT70" s="96"/>
      <c r="PHU70" s="96"/>
      <c r="PHV70" s="96"/>
      <c r="PHW70" s="96"/>
      <c r="PHX70" s="96"/>
      <c r="PHY70" s="96"/>
      <c r="PHZ70" s="96"/>
      <c r="PIA70" s="96"/>
      <c r="PIB70" s="96"/>
      <c r="PIC70" s="96"/>
      <c r="PID70" s="96"/>
      <c r="PIE70" s="96"/>
      <c r="PIF70" s="96"/>
      <c r="PIG70" s="96"/>
      <c r="PIH70" s="96"/>
      <c r="PII70" s="96"/>
      <c r="PIJ70" s="96"/>
      <c r="PIK70" s="96"/>
      <c r="PIL70" s="96"/>
      <c r="PIM70" s="96"/>
      <c r="PIN70" s="83"/>
      <c r="PIO70" s="97"/>
      <c r="PIP70" s="90"/>
      <c r="PIQ70" s="91"/>
      <c r="PIR70" s="103"/>
      <c r="PIS70" s="104"/>
      <c r="PIT70" s="105"/>
      <c r="PIU70" s="118"/>
      <c r="PIV70" s="96"/>
      <c r="PIW70" s="86"/>
      <c r="PIX70" s="96"/>
      <c r="PIY70" s="96"/>
      <c r="PIZ70" s="96"/>
      <c r="PJA70" s="96"/>
      <c r="PJB70" s="96"/>
      <c r="PJC70" s="96"/>
      <c r="PJD70" s="96"/>
      <c r="PJE70" s="96"/>
      <c r="PJF70" s="96"/>
      <c r="PJG70" s="96"/>
      <c r="PJH70" s="96"/>
      <c r="PJI70" s="96"/>
      <c r="PJJ70" s="96"/>
      <c r="PJK70" s="96"/>
      <c r="PJL70" s="96"/>
      <c r="PJM70" s="96"/>
      <c r="PJN70" s="96"/>
      <c r="PJO70" s="96"/>
      <c r="PJP70" s="96"/>
      <c r="PJQ70" s="96"/>
      <c r="PJR70" s="96"/>
      <c r="PJS70" s="83"/>
      <c r="PJT70" s="97"/>
      <c r="PJU70" s="90"/>
      <c r="PJV70" s="91"/>
      <c r="PJW70" s="103"/>
      <c r="PJX70" s="104"/>
      <c r="PJY70" s="105"/>
      <c r="PJZ70" s="118"/>
      <c r="PKA70" s="96"/>
      <c r="PKB70" s="86"/>
      <c r="PKC70" s="96"/>
      <c r="PKD70" s="96"/>
      <c r="PKE70" s="96"/>
      <c r="PKF70" s="96"/>
      <c r="PKG70" s="96"/>
      <c r="PKH70" s="96"/>
      <c r="PKI70" s="96"/>
      <c r="PKJ70" s="96"/>
      <c r="PKK70" s="96"/>
      <c r="PKL70" s="96"/>
      <c r="PKM70" s="96"/>
      <c r="PKN70" s="96"/>
      <c r="PKO70" s="96"/>
      <c r="PKP70" s="96"/>
      <c r="PKQ70" s="96"/>
      <c r="PKR70" s="96"/>
      <c r="PKS70" s="96"/>
      <c r="PKT70" s="96"/>
      <c r="PKU70" s="96"/>
      <c r="PKV70" s="96"/>
      <c r="PKW70" s="96"/>
      <c r="PKX70" s="83"/>
      <c r="PKY70" s="97"/>
      <c r="PKZ70" s="90"/>
      <c r="PLA70" s="91"/>
      <c r="PLB70" s="103"/>
      <c r="PLC70" s="104"/>
      <c r="PLD70" s="105"/>
      <c r="PLE70" s="118"/>
      <c r="PLF70" s="96"/>
      <c r="PLG70" s="86"/>
      <c r="PLH70" s="96"/>
      <c r="PLI70" s="96"/>
      <c r="PLJ70" s="96"/>
      <c r="PLK70" s="96"/>
      <c r="PLL70" s="96"/>
      <c r="PLM70" s="96"/>
      <c r="PLN70" s="96"/>
      <c r="PLO70" s="96"/>
      <c r="PLP70" s="96"/>
      <c r="PLQ70" s="96"/>
      <c r="PLR70" s="96"/>
      <c r="PLS70" s="96"/>
      <c r="PLT70" s="96"/>
      <c r="PLU70" s="96"/>
      <c r="PLV70" s="96"/>
      <c r="PLW70" s="96"/>
      <c r="PLX70" s="96"/>
      <c r="PLY70" s="96"/>
      <c r="PLZ70" s="96"/>
      <c r="PMA70" s="96"/>
      <c r="PMB70" s="96"/>
      <c r="PMC70" s="83"/>
      <c r="PMD70" s="97"/>
      <c r="PME70" s="90"/>
      <c r="PMF70" s="91"/>
      <c r="PMG70" s="103"/>
      <c r="PMH70" s="104"/>
      <c r="PMI70" s="105"/>
      <c r="PMJ70" s="118"/>
      <c r="PMK70" s="96"/>
      <c r="PML70" s="86"/>
      <c r="PMM70" s="96"/>
      <c r="PMN70" s="96"/>
      <c r="PMO70" s="96"/>
      <c r="PMP70" s="96"/>
      <c r="PMQ70" s="96"/>
      <c r="PMR70" s="96"/>
      <c r="PMS70" s="96"/>
      <c r="PMT70" s="96"/>
      <c r="PMU70" s="96"/>
      <c r="PMV70" s="96"/>
      <c r="PMW70" s="96"/>
      <c r="PMX70" s="96"/>
      <c r="PMY70" s="96"/>
      <c r="PMZ70" s="96"/>
      <c r="PNA70" s="96"/>
      <c r="PNB70" s="96"/>
      <c r="PNC70" s="96"/>
      <c r="PND70" s="96"/>
      <c r="PNE70" s="96"/>
      <c r="PNF70" s="96"/>
      <c r="PNG70" s="96"/>
      <c r="PNH70" s="83"/>
      <c r="PNI70" s="97"/>
      <c r="PNJ70" s="90"/>
      <c r="PNK70" s="91"/>
      <c r="PNL70" s="103"/>
      <c r="PNM70" s="104"/>
      <c r="PNN70" s="105"/>
      <c r="PNO70" s="118"/>
      <c r="PNP70" s="96"/>
      <c r="PNQ70" s="86"/>
      <c r="PNR70" s="96"/>
      <c r="PNS70" s="96"/>
      <c r="PNT70" s="96"/>
      <c r="PNU70" s="96"/>
      <c r="PNV70" s="96"/>
      <c r="PNW70" s="96"/>
      <c r="PNX70" s="96"/>
      <c r="PNY70" s="96"/>
      <c r="PNZ70" s="96"/>
      <c r="POA70" s="96"/>
      <c r="POB70" s="96"/>
      <c r="POC70" s="96"/>
      <c r="POD70" s="96"/>
      <c r="POE70" s="96"/>
      <c r="POF70" s="96"/>
      <c r="POG70" s="96"/>
      <c r="POH70" s="96"/>
      <c r="POI70" s="96"/>
      <c r="POJ70" s="96"/>
      <c r="POK70" s="96"/>
      <c r="POL70" s="96"/>
      <c r="POM70" s="83"/>
      <c r="PON70" s="97"/>
      <c r="POO70" s="90"/>
      <c r="POP70" s="91"/>
      <c r="POQ70" s="103"/>
      <c r="POR70" s="104"/>
      <c r="POS70" s="105"/>
      <c r="POT70" s="118"/>
      <c r="POU70" s="96"/>
      <c r="POV70" s="86"/>
      <c r="POW70" s="96"/>
      <c r="POX70" s="96"/>
      <c r="POY70" s="96"/>
      <c r="POZ70" s="96"/>
      <c r="PPA70" s="96"/>
      <c r="PPB70" s="96"/>
      <c r="PPC70" s="96"/>
      <c r="PPD70" s="96"/>
      <c r="PPE70" s="96"/>
      <c r="PPF70" s="96"/>
      <c r="PPG70" s="96"/>
      <c r="PPH70" s="96"/>
      <c r="PPI70" s="96"/>
      <c r="PPJ70" s="96"/>
      <c r="PPK70" s="96"/>
      <c r="PPL70" s="96"/>
      <c r="PPM70" s="96"/>
      <c r="PPN70" s="96"/>
      <c r="PPO70" s="96"/>
      <c r="PPP70" s="96"/>
      <c r="PPQ70" s="96"/>
      <c r="PPR70" s="83"/>
      <c r="PPS70" s="97"/>
      <c r="PPT70" s="90"/>
      <c r="PPU70" s="91"/>
      <c r="PPV70" s="103"/>
      <c r="PPW70" s="104"/>
      <c r="PPX70" s="105"/>
      <c r="PPY70" s="118"/>
      <c r="PPZ70" s="96"/>
      <c r="PQA70" s="86"/>
      <c r="PQB70" s="96"/>
      <c r="PQC70" s="96"/>
      <c r="PQD70" s="96"/>
      <c r="PQE70" s="96"/>
      <c r="PQF70" s="96"/>
      <c r="PQG70" s="96"/>
      <c r="PQH70" s="96"/>
      <c r="PQI70" s="96"/>
      <c r="PQJ70" s="96"/>
      <c r="PQK70" s="96"/>
      <c r="PQL70" s="96"/>
      <c r="PQM70" s="96"/>
      <c r="PQN70" s="96"/>
      <c r="PQO70" s="96"/>
      <c r="PQP70" s="96"/>
      <c r="PQQ70" s="96"/>
      <c r="PQR70" s="96"/>
      <c r="PQS70" s="96"/>
      <c r="PQT70" s="96"/>
      <c r="PQU70" s="96"/>
      <c r="PQV70" s="96"/>
      <c r="PQW70" s="83"/>
      <c r="PQX70" s="97"/>
      <c r="PQY70" s="90"/>
      <c r="PQZ70" s="91"/>
      <c r="PRA70" s="103"/>
      <c r="PRB70" s="104"/>
      <c r="PRC70" s="105"/>
      <c r="PRD70" s="118"/>
      <c r="PRE70" s="96"/>
      <c r="PRF70" s="86"/>
      <c r="PRG70" s="96"/>
      <c r="PRH70" s="96"/>
      <c r="PRI70" s="96"/>
      <c r="PRJ70" s="96"/>
      <c r="PRK70" s="96"/>
      <c r="PRL70" s="96"/>
      <c r="PRM70" s="96"/>
      <c r="PRN70" s="96"/>
      <c r="PRO70" s="96"/>
      <c r="PRP70" s="96"/>
      <c r="PRQ70" s="96"/>
      <c r="PRR70" s="96"/>
      <c r="PRS70" s="96"/>
      <c r="PRT70" s="96"/>
      <c r="PRU70" s="96"/>
      <c r="PRV70" s="96"/>
      <c r="PRW70" s="96"/>
      <c r="PRX70" s="96"/>
      <c r="PRY70" s="96"/>
      <c r="PRZ70" s="96"/>
      <c r="PSA70" s="96"/>
      <c r="PSB70" s="83"/>
      <c r="PSC70" s="97"/>
      <c r="PSD70" s="90"/>
      <c r="PSE70" s="91"/>
      <c r="PSF70" s="103"/>
      <c r="PSG70" s="104"/>
      <c r="PSH70" s="105"/>
      <c r="PSI70" s="118"/>
      <c r="PSJ70" s="96"/>
      <c r="PSK70" s="86"/>
      <c r="PSL70" s="96"/>
      <c r="PSM70" s="96"/>
      <c r="PSN70" s="96"/>
      <c r="PSO70" s="96"/>
      <c r="PSP70" s="96"/>
      <c r="PSQ70" s="96"/>
      <c r="PSR70" s="96"/>
      <c r="PSS70" s="96"/>
      <c r="PST70" s="96"/>
      <c r="PSU70" s="96"/>
      <c r="PSV70" s="96"/>
      <c r="PSW70" s="96"/>
      <c r="PSX70" s="96"/>
      <c r="PSY70" s="96"/>
      <c r="PSZ70" s="96"/>
      <c r="PTA70" s="96"/>
      <c r="PTB70" s="96"/>
      <c r="PTC70" s="96"/>
      <c r="PTD70" s="96"/>
      <c r="PTE70" s="96"/>
      <c r="PTF70" s="96"/>
      <c r="PTG70" s="83"/>
      <c r="PTH70" s="97"/>
      <c r="PTI70" s="90"/>
      <c r="PTJ70" s="91"/>
      <c r="PTK70" s="103"/>
      <c r="PTL70" s="104"/>
      <c r="PTM70" s="105"/>
      <c r="PTN70" s="118"/>
      <c r="PTO70" s="96"/>
      <c r="PTP70" s="86"/>
      <c r="PTQ70" s="96"/>
      <c r="PTR70" s="96"/>
      <c r="PTS70" s="96"/>
      <c r="PTT70" s="96"/>
      <c r="PTU70" s="96"/>
      <c r="PTV70" s="96"/>
      <c r="PTW70" s="96"/>
      <c r="PTX70" s="96"/>
      <c r="PTY70" s="96"/>
      <c r="PTZ70" s="96"/>
      <c r="PUA70" s="96"/>
      <c r="PUB70" s="96"/>
      <c r="PUC70" s="96"/>
      <c r="PUD70" s="96"/>
      <c r="PUE70" s="96"/>
      <c r="PUF70" s="96"/>
      <c r="PUG70" s="96"/>
      <c r="PUH70" s="96"/>
      <c r="PUI70" s="96"/>
      <c r="PUJ70" s="96"/>
      <c r="PUK70" s="96"/>
      <c r="PUL70" s="83"/>
      <c r="PUM70" s="97"/>
      <c r="PUN70" s="90"/>
      <c r="PUO70" s="91"/>
      <c r="PUP70" s="103"/>
      <c r="PUQ70" s="104"/>
      <c r="PUR70" s="105"/>
      <c r="PUS70" s="118"/>
      <c r="PUT70" s="96"/>
      <c r="PUU70" s="86"/>
      <c r="PUV70" s="96"/>
      <c r="PUW70" s="96"/>
      <c r="PUX70" s="96"/>
      <c r="PUY70" s="96"/>
      <c r="PUZ70" s="96"/>
      <c r="PVA70" s="96"/>
      <c r="PVB70" s="96"/>
      <c r="PVC70" s="96"/>
      <c r="PVD70" s="96"/>
      <c r="PVE70" s="96"/>
      <c r="PVF70" s="96"/>
      <c r="PVG70" s="96"/>
      <c r="PVH70" s="96"/>
      <c r="PVI70" s="96"/>
      <c r="PVJ70" s="96"/>
      <c r="PVK70" s="96"/>
      <c r="PVL70" s="96"/>
      <c r="PVM70" s="96"/>
      <c r="PVN70" s="96"/>
      <c r="PVO70" s="96"/>
      <c r="PVP70" s="96"/>
      <c r="PVQ70" s="83"/>
      <c r="PVR70" s="97"/>
      <c r="PVS70" s="90"/>
      <c r="PVT70" s="91"/>
      <c r="PVU70" s="103"/>
      <c r="PVV70" s="104"/>
      <c r="PVW70" s="105"/>
      <c r="PVX70" s="118"/>
      <c r="PVY70" s="96"/>
      <c r="PVZ70" s="86"/>
      <c r="PWA70" s="96"/>
      <c r="PWB70" s="96"/>
      <c r="PWC70" s="96"/>
      <c r="PWD70" s="96"/>
      <c r="PWE70" s="96"/>
      <c r="PWF70" s="96"/>
      <c r="PWG70" s="96"/>
      <c r="PWH70" s="96"/>
      <c r="PWI70" s="96"/>
      <c r="PWJ70" s="96"/>
      <c r="PWK70" s="96"/>
      <c r="PWL70" s="96"/>
      <c r="PWM70" s="96"/>
      <c r="PWN70" s="96"/>
      <c r="PWO70" s="96"/>
      <c r="PWP70" s="96"/>
      <c r="PWQ70" s="96"/>
      <c r="PWR70" s="96"/>
      <c r="PWS70" s="96"/>
      <c r="PWT70" s="96"/>
      <c r="PWU70" s="96"/>
      <c r="PWV70" s="83"/>
      <c r="PWW70" s="97"/>
      <c r="PWX70" s="90"/>
      <c r="PWY70" s="91"/>
      <c r="PWZ70" s="103"/>
      <c r="PXA70" s="104"/>
      <c r="PXB70" s="105"/>
      <c r="PXC70" s="118"/>
      <c r="PXD70" s="96"/>
      <c r="PXE70" s="86"/>
      <c r="PXF70" s="96"/>
      <c r="PXG70" s="96"/>
      <c r="PXH70" s="96"/>
      <c r="PXI70" s="96"/>
      <c r="PXJ70" s="96"/>
      <c r="PXK70" s="96"/>
      <c r="PXL70" s="96"/>
      <c r="PXM70" s="96"/>
      <c r="PXN70" s="96"/>
      <c r="PXO70" s="96"/>
      <c r="PXP70" s="96"/>
      <c r="PXQ70" s="96"/>
      <c r="PXR70" s="96"/>
      <c r="PXS70" s="96"/>
      <c r="PXT70" s="96"/>
      <c r="PXU70" s="96"/>
      <c r="PXV70" s="96"/>
      <c r="PXW70" s="96"/>
      <c r="PXX70" s="96"/>
      <c r="PXY70" s="96"/>
      <c r="PXZ70" s="96"/>
      <c r="PYA70" s="83"/>
      <c r="PYB70" s="97"/>
      <c r="PYC70" s="90"/>
      <c r="PYD70" s="91"/>
      <c r="PYE70" s="103"/>
      <c r="PYF70" s="104"/>
      <c r="PYG70" s="105"/>
      <c r="PYH70" s="118"/>
      <c r="PYI70" s="96"/>
      <c r="PYJ70" s="86"/>
      <c r="PYK70" s="96"/>
      <c r="PYL70" s="96"/>
      <c r="PYM70" s="96"/>
      <c r="PYN70" s="96"/>
      <c r="PYO70" s="96"/>
      <c r="PYP70" s="96"/>
      <c r="PYQ70" s="96"/>
      <c r="PYR70" s="96"/>
      <c r="PYS70" s="96"/>
      <c r="PYT70" s="96"/>
      <c r="PYU70" s="96"/>
      <c r="PYV70" s="96"/>
      <c r="PYW70" s="96"/>
      <c r="PYX70" s="96"/>
      <c r="PYY70" s="96"/>
      <c r="PYZ70" s="96"/>
      <c r="PZA70" s="96"/>
      <c r="PZB70" s="96"/>
      <c r="PZC70" s="96"/>
      <c r="PZD70" s="96"/>
      <c r="PZE70" s="96"/>
      <c r="PZF70" s="83"/>
      <c r="PZG70" s="97"/>
      <c r="PZH70" s="90"/>
      <c r="PZI70" s="91"/>
      <c r="PZJ70" s="103"/>
      <c r="PZK70" s="104"/>
      <c r="PZL70" s="105"/>
      <c r="PZM70" s="118"/>
      <c r="PZN70" s="96"/>
      <c r="PZO70" s="86"/>
      <c r="PZP70" s="96"/>
      <c r="PZQ70" s="96"/>
      <c r="PZR70" s="96"/>
      <c r="PZS70" s="96"/>
      <c r="PZT70" s="96"/>
      <c r="PZU70" s="96"/>
      <c r="PZV70" s="96"/>
      <c r="PZW70" s="96"/>
      <c r="PZX70" s="96"/>
      <c r="PZY70" s="96"/>
      <c r="PZZ70" s="96"/>
      <c r="QAA70" s="96"/>
      <c r="QAB70" s="96"/>
      <c r="QAC70" s="96"/>
      <c r="QAD70" s="96"/>
      <c r="QAE70" s="96"/>
      <c r="QAF70" s="96"/>
      <c r="QAG70" s="96"/>
      <c r="QAH70" s="96"/>
      <c r="QAI70" s="96"/>
      <c r="QAJ70" s="96"/>
      <c r="QAK70" s="83"/>
      <c r="QAL70" s="97"/>
      <c r="QAM70" s="90"/>
      <c r="QAN70" s="91"/>
      <c r="QAO70" s="103"/>
      <c r="QAP70" s="104"/>
      <c r="QAQ70" s="105"/>
      <c r="QAR70" s="118"/>
      <c r="QAS70" s="96"/>
      <c r="QAT70" s="86"/>
      <c r="QAU70" s="96"/>
      <c r="QAV70" s="96"/>
      <c r="QAW70" s="96"/>
      <c r="QAX70" s="96"/>
      <c r="QAY70" s="96"/>
      <c r="QAZ70" s="96"/>
      <c r="QBA70" s="96"/>
      <c r="QBB70" s="96"/>
      <c r="QBC70" s="96"/>
      <c r="QBD70" s="96"/>
      <c r="QBE70" s="96"/>
      <c r="QBF70" s="96"/>
      <c r="QBG70" s="96"/>
      <c r="QBH70" s="96"/>
      <c r="QBI70" s="96"/>
      <c r="QBJ70" s="96"/>
      <c r="QBK70" s="96"/>
      <c r="QBL70" s="96"/>
      <c r="QBM70" s="96"/>
      <c r="QBN70" s="96"/>
      <c r="QBO70" s="96"/>
      <c r="QBP70" s="83"/>
      <c r="QBQ70" s="97"/>
      <c r="QBR70" s="90"/>
      <c r="QBS70" s="91"/>
      <c r="QBT70" s="103"/>
      <c r="QBU70" s="104"/>
      <c r="QBV70" s="105"/>
      <c r="QBW70" s="118"/>
      <c r="QBX70" s="96"/>
      <c r="QBY70" s="86"/>
      <c r="QBZ70" s="96"/>
      <c r="QCA70" s="96"/>
      <c r="QCB70" s="96"/>
      <c r="QCC70" s="96"/>
      <c r="QCD70" s="96"/>
      <c r="QCE70" s="96"/>
      <c r="QCF70" s="96"/>
      <c r="QCG70" s="96"/>
      <c r="QCH70" s="96"/>
      <c r="QCI70" s="96"/>
      <c r="QCJ70" s="96"/>
      <c r="QCK70" s="96"/>
      <c r="QCL70" s="96"/>
      <c r="QCM70" s="96"/>
      <c r="QCN70" s="96"/>
      <c r="QCO70" s="96"/>
      <c r="QCP70" s="96"/>
      <c r="QCQ70" s="96"/>
      <c r="QCR70" s="96"/>
      <c r="QCS70" s="96"/>
      <c r="QCT70" s="96"/>
      <c r="QCU70" s="83"/>
      <c r="QCV70" s="97"/>
      <c r="QCW70" s="90"/>
      <c r="QCX70" s="91"/>
      <c r="QCY70" s="103"/>
      <c r="QCZ70" s="104"/>
      <c r="QDA70" s="105"/>
      <c r="QDB70" s="118"/>
      <c r="QDC70" s="96"/>
      <c r="QDD70" s="86"/>
      <c r="QDE70" s="96"/>
      <c r="QDF70" s="96"/>
      <c r="QDG70" s="96"/>
      <c r="QDH70" s="96"/>
      <c r="QDI70" s="96"/>
      <c r="QDJ70" s="96"/>
      <c r="QDK70" s="96"/>
      <c r="QDL70" s="96"/>
      <c r="QDM70" s="96"/>
      <c r="QDN70" s="96"/>
      <c r="QDO70" s="96"/>
      <c r="QDP70" s="96"/>
      <c r="QDQ70" s="96"/>
      <c r="QDR70" s="96"/>
      <c r="QDS70" s="96"/>
      <c r="QDT70" s="96"/>
      <c r="QDU70" s="96"/>
      <c r="QDV70" s="96"/>
      <c r="QDW70" s="96"/>
      <c r="QDX70" s="96"/>
      <c r="QDY70" s="96"/>
      <c r="QDZ70" s="83"/>
      <c r="QEA70" s="97"/>
      <c r="QEB70" s="90"/>
      <c r="QEC70" s="91"/>
      <c r="QED70" s="103"/>
      <c r="QEE70" s="104"/>
      <c r="QEF70" s="105"/>
      <c r="QEG70" s="118"/>
      <c r="QEH70" s="96"/>
      <c r="QEI70" s="86"/>
      <c r="QEJ70" s="96"/>
      <c r="QEK70" s="96"/>
      <c r="QEL70" s="96"/>
      <c r="QEM70" s="96"/>
      <c r="QEN70" s="96"/>
      <c r="QEO70" s="96"/>
      <c r="QEP70" s="96"/>
      <c r="QEQ70" s="96"/>
      <c r="QER70" s="96"/>
      <c r="QES70" s="96"/>
      <c r="QET70" s="96"/>
      <c r="QEU70" s="96"/>
      <c r="QEV70" s="96"/>
      <c r="QEW70" s="96"/>
      <c r="QEX70" s="96"/>
      <c r="QEY70" s="96"/>
      <c r="QEZ70" s="96"/>
      <c r="QFA70" s="96"/>
      <c r="QFB70" s="96"/>
      <c r="QFC70" s="96"/>
      <c r="QFD70" s="96"/>
      <c r="QFE70" s="83"/>
      <c r="QFF70" s="97"/>
      <c r="QFG70" s="90"/>
      <c r="QFH70" s="91"/>
      <c r="QFI70" s="103"/>
      <c r="QFJ70" s="104"/>
      <c r="QFK70" s="105"/>
      <c r="QFL70" s="118"/>
      <c r="QFM70" s="96"/>
      <c r="QFN70" s="86"/>
      <c r="QFO70" s="96"/>
      <c r="QFP70" s="96"/>
      <c r="QFQ70" s="96"/>
      <c r="QFR70" s="96"/>
      <c r="QFS70" s="96"/>
      <c r="QFT70" s="96"/>
      <c r="QFU70" s="96"/>
      <c r="QFV70" s="96"/>
      <c r="QFW70" s="96"/>
      <c r="QFX70" s="96"/>
      <c r="QFY70" s="96"/>
      <c r="QFZ70" s="96"/>
      <c r="QGA70" s="96"/>
      <c r="QGB70" s="96"/>
      <c r="QGC70" s="96"/>
      <c r="QGD70" s="96"/>
      <c r="QGE70" s="96"/>
      <c r="QGF70" s="96"/>
      <c r="QGG70" s="96"/>
      <c r="QGH70" s="96"/>
      <c r="QGI70" s="96"/>
      <c r="QGJ70" s="83"/>
      <c r="QGK70" s="97"/>
      <c r="QGL70" s="90"/>
      <c r="QGM70" s="91"/>
      <c r="QGN70" s="103"/>
      <c r="QGO70" s="104"/>
      <c r="QGP70" s="105"/>
      <c r="QGQ70" s="118"/>
      <c r="QGR70" s="96"/>
      <c r="QGS70" s="86"/>
      <c r="QGT70" s="96"/>
      <c r="QGU70" s="96"/>
      <c r="QGV70" s="96"/>
      <c r="QGW70" s="96"/>
      <c r="QGX70" s="96"/>
      <c r="QGY70" s="96"/>
      <c r="QGZ70" s="96"/>
      <c r="QHA70" s="96"/>
      <c r="QHB70" s="96"/>
      <c r="QHC70" s="96"/>
      <c r="QHD70" s="96"/>
      <c r="QHE70" s="96"/>
      <c r="QHF70" s="96"/>
      <c r="QHG70" s="96"/>
      <c r="QHH70" s="96"/>
      <c r="QHI70" s="96"/>
      <c r="QHJ70" s="96"/>
      <c r="QHK70" s="96"/>
      <c r="QHL70" s="96"/>
      <c r="QHM70" s="96"/>
      <c r="QHN70" s="96"/>
      <c r="QHO70" s="83"/>
      <c r="QHP70" s="97"/>
      <c r="QHQ70" s="90"/>
      <c r="QHR70" s="91"/>
      <c r="QHS70" s="103"/>
      <c r="QHT70" s="104"/>
      <c r="QHU70" s="105"/>
      <c r="QHV70" s="118"/>
      <c r="QHW70" s="96"/>
      <c r="QHX70" s="86"/>
      <c r="QHY70" s="96"/>
      <c r="QHZ70" s="96"/>
      <c r="QIA70" s="96"/>
      <c r="QIB70" s="96"/>
      <c r="QIC70" s="96"/>
      <c r="QID70" s="96"/>
      <c r="QIE70" s="96"/>
      <c r="QIF70" s="96"/>
      <c r="QIG70" s="96"/>
      <c r="QIH70" s="96"/>
      <c r="QII70" s="96"/>
      <c r="QIJ70" s="96"/>
      <c r="QIK70" s="96"/>
      <c r="QIL70" s="96"/>
      <c r="QIM70" s="96"/>
      <c r="QIN70" s="96"/>
      <c r="QIO70" s="96"/>
      <c r="QIP70" s="96"/>
      <c r="QIQ70" s="96"/>
      <c r="QIR70" s="96"/>
      <c r="QIS70" s="96"/>
      <c r="QIT70" s="83"/>
      <c r="QIU70" s="97"/>
      <c r="QIV70" s="90"/>
      <c r="QIW70" s="91"/>
      <c r="QIX70" s="103"/>
      <c r="QIY70" s="104"/>
      <c r="QIZ70" s="105"/>
      <c r="QJA70" s="118"/>
      <c r="QJB70" s="96"/>
      <c r="QJC70" s="86"/>
      <c r="QJD70" s="96"/>
      <c r="QJE70" s="96"/>
      <c r="QJF70" s="96"/>
      <c r="QJG70" s="96"/>
      <c r="QJH70" s="96"/>
      <c r="QJI70" s="96"/>
      <c r="QJJ70" s="96"/>
      <c r="QJK70" s="96"/>
      <c r="QJL70" s="96"/>
      <c r="QJM70" s="96"/>
      <c r="QJN70" s="96"/>
      <c r="QJO70" s="96"/>
      <c r="QJP70" s="96"/>
      <c r="QJQ70" s="96"/>
      <c r="QJR70" s="96"/>
      <c r="QJS70" s="96"/>
      <c r="QJT70" s="96"/>
      <c r="QJU70" s="96"/>
      <c r="QJV70" s="96"/>
      <c r="QJW70" s="96"/>
      <c r="QJX70" s="96"/>
      <c r="QJY70" s="83"/>
      <c r="QJZ70" s="97"/>
      <c r="QKA70" s="90"/>
      <c r="QKB70" s="91"/>
      <c r="QKC70" s="103"/>
      <c r="QKD70" s="104"/>
      <c r="QKE70" s="105"/>
      <c r="QKF70" s="118"/>
      <c r="QKG70" s="96"/>
      <c r="QKH70" s="86"/>
      <c r="QKI70" s="96"/>
      <c r="QKJ70" s="96"/>
      <c r="QKK70" s="96"/>
      <c r="QKL70" s="96"/>
      <c r="QKM70" s="96"/>
      <c r="QKN70" s="96"/>
      <c r="QKO70" s="96"/>
      <c r="QKP70" s="96"/>
      <c r="QKQ70" s="96"/>
      <c r="QKR70" s="96"/>
      <c r="QKS70" s="96"/>
      <c r="QKT70" s="96"/>
      <c r="QKU70" s="96"/>
      <c r="QKV70" s="96"/>
      <c r="QKW70" s="96"/>
      <c r="QKX70" s="96"/>
      <c r="QKY70" s="96"/>
      <c r="QKZ70" s="96"/>
      <c r="QLA70" s="96"/>
      <c r="QLB70" s="96"/>
      <c r="QLC70" s="96"/>
      <c r="QLD70" s="83"/>
      <c r="QLE70" s="97"/>
      <c r="QLF70" s="90"/>
      <c r="QLG70" s="91"/>
      <c r="QLH70" s="103"/>
      <c r="QLI70" s="104"/>
      <c r="QLJ70" s="105"/>
      <c r="QLK70" s="118"/>
      <c r="QLL70" s="96"/>
      <c r="QLM70" s="86"/>
      <c r="QLN70" s="96"/>
      <c r="QLO70" s="96"/>
      <c r="QLP70" s="96"/>
      <c r="QLQ70" s="96"/>
      <c r="QLR70" s="96"/>
      <c r="QLS70" s="96"/>
      <c r="QLT70" s="96"/>
      <c r="QLU70" s="96"/>
      <c r="QLV70" s="96"/>
      <c r="QLW70" s="96"/>
      <c r="QLX70" s="96"/>
      <c r="QLY70" s="96"/>
      <c r="QLZ70" s="96"/>
      <c r="QMA70" s="96"/>
      <c r="QMB70" s="96"/>
      <c r="QMC70" s="96"/>
      <c r="QMD70" s="96"/>
      <c r="QME70" s="96"/>
      <c r="QMF70" s="96"/>
      <c r="QMG70" s="96"/>
      <c r="QMH70" s="96"/>
      <c r="QMI70" s="83"/>
      <c r="QMJ70" s="97"/>
      <c r="QMK70" s="90"/>
      <c r="QML70" s="91"/>
      <c r="QMM70" s="103"/>
      <c r="QMN70" s="104"/>
      <c r="QMO70" s="105"/>
      <c r="QMP70" s="118"/>
      <c r="QMQ70" s="96"/>
      <c r="QMR70" s="86"/>
      <c r="QMS70" s="96"/>
      <c r="QMT70" s="96"/>
      <c r="QMU70" s="96"/>
      <c r="QMV70" s="96"/>
      <c r="QMW70" s="96"/>
      <c r="QMX70" s="96"/>
      <c r="QMY70" s="96"/>
      <c r="QMZ70" s="96"/>
      <c r="QNA70" s="96"/>
      <c r="QNB70" s="96"/>
      <c r="QNC70" s="96"/>
      <c r="QND70" s="96"/>
      <c r="QNE70" s="96"/>
      <c r="QNF70" s="96"/>
      <c r="QNG70" s="96"/>
      <c r="QNH70" s="96"/>
      <c r="QNI70" s="96"/>
      <c r="QNJ70" s="96"/>
      <c r="QNK70" s="96"/>
      <c r="QNL70" s="96"/>
      <c r="QNM70" s="96"/>
      <c r="QNN70" s="83"/>
      <c r="QNO70" s="97"/>
      <c r="QNP70" s="90"/>
      <c r="QNQ70" s="91"/>
      <c r="QNR70" s="103"/>
      <c r="QNS70" s="104"/>
      <c r="QNT70" s="105"/>
      <c r="QNU70" s="118"/>
      <c r="QNV70" s="96"/>
      <c r="QNW70" s="86"/>
      <c r="QNX70" s="96"/>
      <c r="QNY70" s="96"/>
      <c r="QNZ70" s="96"/>
      <c r="QOA70" s="96"/>
      <c r="QOB70" s="96"/>
      <c r="QOC70" s="96"/>
      <c r="QOD70" s="96"/>
      <c r="QOE70" s="96"/>
      <c r="QOF70" s="96"/>
      <c r="QOG70" s="96"/>
      <c r="QOH70" s="96"/>
      <c r="QOI70" s="96"/>
      <c r="QOJ70" s="96"/>
      <c r="QOK70" s="96"/>
      <c r="QOL70" s="96"/>
      <c r="QOM70" s="96"/>
      <c r="QON70" s="96"/>
      <c r="QOO70" s="96"/>
      <c r="QOP70" s="96"/>
      <c r="QOQ70" s="96"/>
      <c r="QOR70" s="96"/>
      <c r="QOS70" s="83"/>
      <c r="QOT70" s="97"/>
      <c r="QOU70" s="90"/>
      <c r="QOV70" s="91"/>
      <c r="QOW70" s="103"/>
      <c r="QOX70" s="104"/>
      <c r="QOY70" s="105"/>
      <c r="QOZ70" s="118"/>
      <c r="QPA70" s="96"/>
      <c r="QPB70" s="86"/>
      <c r="QPC70" s="96"/>
      <c r="QPD70" s="96"/>
      <c r="QPE70" s="96"/>
      <c r="QPF70" s="96"/>
      <c r="QPG70" s="96"/>
      <c r="QPH70" s="96"/>
      <c r="QPI70" s="96"/>
      <c r="QPJ70" s="96"/>
      <c r="QPK70" s="96"/>
      <c r="QPL70" s="96"/>
      <c r="QPM70" s="96"/>
      <c r="QPN70" s="96"/>
      <c r="QPO70" s="96"/>
      <c r="QPP70" s="96"/>
      <c r="QPQ70" s="96"/>
      <c r="QPR70" s="96"/>
      <c r="QPS70" s="96"/>
      <c r="QPT70" s="96"/>
      <c r="QPU70" s="96"/>
      <c r="QPV70" s="96"/>
      <c r="QPW70" s="96"/>
      <c r="QPX70" s="83"/>
      <c r="QPY70" s="97"/>
      <c r="QPZ70" s="90"/>
      <c r="QQA70" s="91"/>
      <c r="QQB70" s="103"/>
      <c r="QQC70" s="104"/>
      <c r="QQD70" s="105"/>
      <c r="QQE70" s="118"/>
      <c r="QQF70" s="96"/>
      <c r="QQG70" s="86"/>
      <c r="QQH70" s="96"/>
      <c r="QQI70" s="96"/>
      <c r="QQJ70" s="96"/>
      <c r="QQK70" s="96"/>
      <c r="QQL70" s="96"/>
      <c r="QQM70" s="96"/>
      <c r="QQN70" s="96"/>
      <c r="QQO70" s="96"/>
      <c r="QQP70" s="96"/>
      <c r="QQQ70" s="96"/>
      <c r="QQR70" s="96"/>
      <c r="QQS70" s="96"/>
      <c r="QQT70" s="96"/>
      <c r="QQU70" s="96"/>
      <c r="QQV70" s="96"/>
      <c r="QQW70" s="96"/>
      <c r="QQX70" s="96"/>
      <c r="QQY70" s="96"/>
      <c r="QQZ70" s="96"/>
      <c r="QRA70" s="96"/>
      <c r="QRB70" s="96"/>
      <c r="QRC70" s="83"/>
      <c r="QRD70" s="97"/>
      <c r="QRE70" s="90"/>
      <c r="QRF70" s="91"/>
      <c r="QRG70" s="103"/>
      <c r="QRH70" s="104"/>
      <c r="QRI70" s="105"/>
      <c r="QRJ70" s="118"/>
      <c r="QRK70" s="96"/>
      <c r="QRL70" s="86"/>
      <c r="QRM70" s="96"/>
      <c r="QRN70" s="96"/>
      <c r="QRO70" s="96"/>
      <c r="QRP70" s="96"/>
      <c r="QRQ70" s="96"/>
      <c r="QRR70" s="96"/>
      <c r="QRS70" s="96"/>
      <c r="QRT70" s="96"/>
      <c r="QRU70" s="96"/>
      <c r="QRV70" s="96"/>
      <c r="QRW70" s="96"/>
      <c r="QRX70" s="96"/>
      <c r="QRY70" s="96"/>
      <c r="QRZ70" s="96"/>
      <c r="QSA70" s="96"/>
      <c r="QSB70" s="96"/>
      <c r="QSC70" s="96"/>
      <c r="QSD70" s="96"/>
      <c r="QSE70" s="96"/>
      <c r="QSF70" s="96"/>
      <c r="QSG70" s="96"/>
      <c r="QSH70" s="83"/>
      <c r="QSI70" s="97"/>
      <c r="QSJ70" s="90"/>
      <c r="QSK70" s="91"/>
      <c r="QSL70" s="103"/>
      <c r="QSM70" s="104"/>
      <c r="QSN70" s="105"/>
      <c r="QSO70" s="118"/>
      <c r="QSP70" s="96"/>
      <c r="QSQ70" s="86"/>
      <c r="QSR70" s="96"/>
      <c r="QSS70" s="96"/>
      <c r="QST70" s="96"/>
      <c r="QSU70" s="96"/>
      <c r="QSV70" s="96"/>
      <c r="QSW70" s="96"/>
      <c r="QSX70" s="96"/>
      <c r="QSY70" s="96"/>
      <c r="QSZ70" s="96"/>
      <c r="QTA70" s="96"/>
      <c r="QTB70" s="96"/>
      <c r="QTC70" s="96"/>
      <c r="QTD70" s="96"/>
      <c r="QTE70" s="96"/>
      <c r="QTF70" s="96"/>
      <c r="QTG70" s="96"/>
      <c r="QTH70" s="96"/>
      <c r="QTI70" s="96"/>
      <c r="QTJ70" s="96"/>
      <c r="QTK70" s="96"/>
      <c r="QTL70" s="96"/>
      <c r="QTM70" s="83"/>
      <c r="QTN70" s="97"/>
      <c r="QTO70" s="90"/>
      <c r="QTP70" s="91"/>
      <c r="QTQ70" s="103"/>
      <c r="QTR70" s="104"/>
      <c r="QTS70" s="105"/>
      <c r="QTT70" s="118"/>
      <c r="QTU70" s="96"/>
      <c r="QTV70" s="86"/>
      <c r="QTW70" s="96"/>
      <c r="QTX70" s="96"/>
      <c r="QTY70" s="96"/>
      <c r="QTZ70" s="96"/>
      <c r="QUA70" s="96"/>
      <c r="QUB70" s="96"/>
      <c r="QUC70" s="96"/>
      <c r="QUD70" s="96"/>
      <c r="QUE70" s="96"/>
      <c r="QUF70" s="96"/>
      <c r="QUG70" s="96"/>
      <c r="QUH70" s="96"/>
      <c r="QUI70" s="96"/>
      <c r="QUJ70" s="96"/>
      <c r="QUK70" s="96"/>
      <c r="QUL70" s="96"/>
      <c r="QUM70" s="96"/>
      <c r="QUN70" s="96"/>
      <c r="QUO70" s="96"/>
      <c r="QUP70" s="96"/>
      <c r="QUQ70" s="96"/>
      <c r="QUR70" s="83"/>
      <c r="QUS70" s="97"/>
      <c r="QUT70" s="90"/>
      <c r="QUU70" s="91"/>
      <c r="QUV70" s="103"/>
      <c r="QUW70" s="104"/>
      <c r="QUX70" s="105"/>
      <c r="QUY70" s="118"/>
      <c r="QUZ70" s="96"/>
      <c r="QVA70" s="86"/>
      <c r="QVB70" s="96"/>
      <c r="QVC70" s="96"/>
      <c r="QVD70" s="96"/>
      <c r="QVE70" s="96"/>
      <c r="QVF70" s="96"/>
      <c r="QVG70" s="96"/>
      <c r="QVH70" s="96"/>
      <c r="QVI70" s="96"/>
      <c r="QVJ70" s="96"/>
      <c r="QVK70" s="96"/>
      <c r="QVL70" s="96"/>
      <c r="QVM70" s="96"/>
      <c r="QVN70" s="96"/>
      <c r="QVO70" s="96"/>
      <c r="QVP70" s="96"/>
      <c r="QVQ70" s="96"/>
      <c r="QVR70" s="96"/>
      <c r="QVS70" s="96"/>
      <c r="QVT70" s="96"/>
      <c r="QVU70" s="96"/>
      <c r="QVV70" s="96"/>
      <c r="QVW70" s="83"/>
      <c r="QVX70" s="97"/>
      <c r="QVY70" s="90"/>
      <c r="QVZ70" s="91"/>
      <c r="QWA70" s="103"/>
      <c r="QWB70" s="104"/>
      <c r="QWC70" s="105"/>
      <c r="QWD70" s="118"/>
      <c r="QWE70" s="96"/>
      <c r="QWF70" s="86"/>
      <c r="QWG70" s="96"/>
      <c r="QWH70" s="96"/>
      <c r="QWI70" s="96"/>
      <c r="QWJ70" s="96"/>
      <c r="QWK70" s="96"/>
      <c r="QWL70" s="96"/>
      <c r="QWM70" s="96"/>
      <c r="QWN70" s="96"/>
      <c r="QWO70" s="96"/>
      <c r="QWP70" s="96"/>
      <c r="QWQ70" s="96"/>
      <c r="QWR70" s="96"/>
      <c r="QWS70" s="96"/>
      <c r="QWT70" s="96"/>
      <c r="QWU70" s="96"/>
      <c r="QWV70" s="96"/>
      <c r="QWW70" s="96"/>
      <c r="QWX70" s="96"/>
      <c r="QWY70" s="96"/>
      <c r="QWZ70" s="96"/>
      <c r="QXA70" s="96"/>
      <c r="QXB70" s="83"/>
      <c r="QXC70" s="97"/>
      <c r="QXD70" s="90"/>
      <c r="QXE70" s="91"/>
      <c r="QXF70" s="103"/>
      <c r="QXG70" s="104"/>
      <c r="QXH70" s="105"/>
      <c r="QXI70" s="118"/>
      <c r="QXJ70" s="96"/>
      <c r="QXK70" s="86"/>
      <c r="QXL70" s="96"/>
      <c r="QXM70" s="96"/>
      <c r="QXN70" s="96"/>
      <c r="QXO70" s="96"/>
      <c r="QXP70" s="96"/>
      <c r="QXQ70" s="96"/>
      <c r="QXR70" s="96"/>
      <c r="QXS70" s="96"/>
      <c r="QXT70" s="96"/>
      <c r="QXU70" s="96"/>
      <c r="QXV70" s="96"/>
      <c r="QXW70" s="96"/>
      <c r="QXX70" s="96"/>
      <c r="QXY70" s="96"/>
      <c r="QXZ70" s="96"/>
      <c r="QYA70" s="96"/>
      <c r="QYB70" s="96"/>
      <c r="QYC70" s="96"/>
      <c r="QYD70" s="96"/>
      <c r="QYE70" s="96"/>
      <c r="QYF70" s="96"/>
      <c r="QYG70" s="83"/>
      <c r="QYH70" s="97"/>
      <c r="QYI70" s="90"/>
      <c r="QYJ70" s="91"/>
      <c r="QYK70" s="103"/>
      <c r="QYL70" s="104"/>
      <c r="QYM70" s="105"/>
      <c r="QYN70" s="118"/>
      <c r="QYO70" s="96"/>
      <c r="QYP70" s="86"/>
      <c r="QYQ70" s="96"/>
      <c r="QYR70" s="96"/>
      <c r="QYS70" s="96"/>
      <c r="QYT70" s="96"/>
      <c r="QYU70" s="96"/>
      <c r="QYV70" s="96"/>
      <c r="QYW70" s="96"/>
      <c r="QYX70" s="96"/>
      <c r="QYY70" s="96"/>
      <c r="QYZ70" s="96"/>
      <c r="QZA70" s="96"/>
      <c r="QZB70" s="96"/>
      <c r="QZC70" s="96"/>
      <c r="QZD70" s="96"/>
      <c r="QZE70" s="96"/>
      <c r="QZF70" s="96"/>
      <c r="QZG70" s="96"/>
      <c r="QZH70" s="96"/>
      <c r="QZI70" s="96"/>
      <c r="QZJ70" s="96"/>
      <c r="QZK70" s="96"/>
      <c r="QZL70" s="83"/>
      <c r="QZM70" s="97"/>
      <c r="QZN70" s="90"/>
      <c r="QZO70" s="91"/>
      <c r="QZP70" s="103"/>
      <c r="QZQ70" s="104"/>
      <c r="QZR70" s="105"/>
      <c r="QZS70" s="118"/>
      <c r="QZT70" s="96"/>
      <c r="QZU70" s="86"/>
      <c r="QZV70" s="96"/>
      <c r="QZW70" s="96"/>
      <c r="QZX70" s="96"/>
      <c r="QZY70" s="96"/>
      <c r="QZZ70" s="96"/>
      <c r="RAA70" s="96"/>
      <c r="RAB70" s="96"/>
      <c r="RAC70" s="96"/>
      <c r="RAD70" s="96"/>
      <c r="RAE70" s="96"/>
      <c r="RAF70" s="96"/>
      <c r="RAG70" s="96"/>
      <c r="RAH70" s="96"/>
      <c r="RAI70" s="96"/>
      <c r="RAJ70" s="96"/>
      <c r="RAK70" s="96"/>
      <c r="RAL70" s="96"/>
      <c r="RAM70" s="96"/>
      <c r="RAN70" s="96"/>
      <c r="RAO70" s="96"/>
      <c r="RAP70" s="96"/>
      <c r="RAQ70" s="83"/>
      <c r="RAR70" s="97"/>
      <c r="RAS70" s="90"/>
      <c r="RAT70" s="91"/>
      <c r="RAU70" s="103"/>
      <c r="RAV70" s="104"/>
      <c r="RAW70" s="105"/>
      <c r="RAX70" s="118"/>
      <c r="RAY70" s="96"/>
      <c r="RAZ70" s="86"/>
      <c r="RBA70" s="96"/>
      <c r="RBB70" s="96"/>
      <c r="RBC70" s="96"/>
      <c r="RBD70" s="96"/>
      <c r="RBE70" s="96"/>
      <c r="RBF70" s="96"/>
      <c r="RBG70" s="96"/>
      <c r="RBH70" s="96"/>
      <c r="RBI70" s="96"/>
      <c r="RBJ70" s="96"/>
      <c r="RBK70" s="96"/>
      <c r="RBL70" s="96"/>
      <c r="RBM70" s="96"/>
      <c r="RBN70" s="96"/>
      <c r="RBO70" s="96"/>
      <c r="RBP70" s="96"/>
      <c r="RBQ70" s="96"/>
      <c r="RBR70" s="96"/>
      <c r="RBS70" s="96"/>
      <c r="RBT70" s="96"/>
      <c r="RBU70" s="96"/>
      <c r="RBV70" s="83"/>
      <c r="RBW70" s="97"/>
      <c r="RBX70" s="90"/>
      <c r="RBY70" s="91"/>
      <c r="RBZ70" s="103"/>
      <c r="RCA70" s="104"/>
      <c r="RCB70" s="105"/>
      <c r="RCC70" s="118"/>
      <c r="RCD70" s="96"/>
      <c r="RCE70" s="86"/>
      <c r="RCF70" s="96"/>
      <c r="RCG70" s="96"/>
      <c r="RCH70" s="96"/>
      <c r="RCI70" s="96"/>
      <c r="RCJ70" s="96"/>
      <c r="RCK70" s="96"/>
      <c r="RCL70" s="96"/>
      <c r="RCM70" s="96"/>
      <c r="RCN70" s="96"/>
      <c r="RCO70" s="96"/>
      <c r="RCP70" s="96"/>
      <c r="RCQ70" s="96"/>
      <c r="RCR70" s="96"/>
      <c r="RCS70" s="96"/>
      <c r="RCT70" s="96"/>
      <c r="RCU70" s="96"/>
      <c r="RCV70" s="96"/>
      <c r="RCW70" s="96"/>
      <c r="RCX70" s="96"/>
      <c r="RCY70" s="96"/>
      <c r="RCZ70" s="96"/>
      <c r="RDA70" s="83"/>
      <c r="RDB70" s="97"/>
      <c r="RDC70" s="90"/>
      <c r="RDD70" s="91"/>
      <c r="RDE70" s="103"/>
      <c r="RDF70" s="104"/>
      <c r="RDG70" s="105"/>
      <c r="RDH70" s="118"/>
      <c r="RDI70" s="96"/>
      <c r="RDJ70" s="86"/>
      <c r="RDK70" s="96"/>
      <c r="RDL70" s="96"/>
      <c r="RDM70" s="96"/>
      <c r="RDN70" s="96"/>
      <c r="RDO70" s="96"/>
      <c r="RDP70" s="96"/>
      <c r="RDQ70" s="96"/>
      <c r="RDR70" s="96"/>
      <c r="RDS70" s="96"/>
      <c r="RDT70" s="96"/>
      <c r="RDU70" s="96"/>
      <c r="RDV70" s="96"/>
      <c r="RDW70" s="96"/>
      <c r="RDX70" s="96"/>
      <c r="RDY70" s="96"/>
      <c r="RDZ70" s="96"/>
      <c r="REA70" s="96"/>
      <c r="REB70" s="96"/>
      <c r="REC70" s="96"/>
      <c r="RED70" s="96"/>
      <c r="REE70" s="96"/>
      <c r="REF70" s="83"/>
      <c r="REG70" s="97"/>
      <c r="REH70" s="90"/>
      <c r="REI70" s="91"/>
      <c r="REJ70" s="103"/>
      <c r="REK70" s="104"/>
      <c r="REL70" s="105"/>
      <c r="REM70" s="118"/>
      <c r="REN70" s="96"/>
      <c r="REO70" s="86"/>
      <c r="REP70" s="96"/>
      <c r="REQ70" s="96"/>
      <c r="RER70" s="96"/>
      <c r="RES70" s="96"/>
      <c r="RET70" s="96"/>
      <c r="REU70" s="96"/>
      <c r="REV70" s="96"/>
      <c r="REW70" s="96"/>
      <c r="REX70" s="96"/>
      <c r="REY70" s="96"/>
      <c r="REZ70" s="96"/>
      <c r="RFA70" s="96"/>
      <c r="RFB70" s="96"/>
      <c r="RFC70" s="96"/>
      <c r="RFD70" s="96"/>
      <c r="RFE70" s="96"/>
      <c r="RFF70" s="96"/>
      <c r="RFG70" s="96"/>
      <c r="RFH70" s="96"/>
      <c r="RFI70" s="96"/>
      <c r="RFJ70" s="96"/>
      <c r="RFK70" s="83"/>
      <c r="RFL70" s="97"/>
      <c r="RFM70" s="90"/>
      <c r="RFN70" s="91"/>
      <c r="RFO70" s="103"/>
      <c r="RFP70" s="104"/>
      <c r="RFQ70" s="105"/>
      <c r="RFR70" s="118"/>
      <c r="RFS70" s="96"/>
      <c r="RFT70" s="86"/>
      <c r="RFU70" s="96"/>
      <c r="RFV70" s="96"/>
      <c r="RFW70" s="96"/>
      <c r="RFX70" s="96"/>
      <c r="RFY70" s="96"/>
      <c r="RFZ70" s="96"/>
      <c r="RGA70" s="96"/>
      <c r="RGB70" s="96"/>
      <c r="RGC70" s="96"/>
      <c r="RGD70" s="96"/>
      <c r="RGE70" s="96"/>
      <c r="RGF70" s="96"/>
      <c r="RGG70" s="96"/>
      <c r="RGH70" s="96"/>
      <c r="RGI70" s="96"/>
      <c r="RGJ70" s="96"/>
      <c r="RGK70" s="96"/>
      <c r="RGL70" s="96"/>
      <c r="RGM70" s="96"/>
      <c r="RGN70" s="96"/>
      <c r="RGO70" s="96"/>
      <c r="RGP70" s="83"/>
      <c r="RGQ70" s="97"/>
      <c r="RGR70" s="90"/>
      <c r="RGS70" s="91"/>
      <c r="RGT70" s="103"/>
      <c r="RGU70" s="104"/>
      <c r="RGV70" s="105"/>
      <c r="RGW70" s="118"/>
      <c r="RGX70" s="96"/>
      <c r="RGY70" s="86"/>
      <c r="RGZ70" s="96"/>
      <c r="RHA70" s="96"/>
      <c r="RHB70" s="96"/>
      <c r="RHC70" s="96"/>
      <c r="RHD70" s="96"/>
      <c r="RHE70" s="96"/>
      <c r="RHF70" s="96"/>
      <c r="RHG70" s="96"/>
      <c r="RHH70" s="96"/>
      <c r="RHI70" s="96"/>
      <c r="RHJ70" s="96"/>
      <c r="RHK70" s="96"/>
      <c r="RHL70" s="96"/>
      <c r="RHM70" s="96"/>
      <c r="RHN70" s="96"/>
      <c r="RHO70" s="96"/>
      <c r="RHP70" s="96"/>
      <c r="RHQ70" s="96"/>
      <c r="RHR70" s="96"/>
      <c r="RHS70" s="96"/>
      <c r="RHT70" s="96"/>
      <c r="RHU70" s="83"/>
      <c r="RHV70" s="97"/>
      <c r="RHW70" s="90"/>
      <c r="RHX70" s="91"/>
      <c r="RHY70" s="103"/>
      <c r="RHZ70" s="104"/>
      <c r="RIA70" s="105"/>
      <c r="RIB70" s="118"/>
      <c r="RIC70" s="96"/>
      <c r="RID70" s="86"/>
      <c r="RIE70" s="96"/>
      <c r="RIF70" s="96"/>
      <c r="RIG70" s="96"/>
      <c r="RIH70" s="96"/>
      <c r="RII70" s="96"/>
      <c r="RIJ70" s="96"/>
      <c r="RIK70" s="96"/>
      <c r="RIL70" s="96"/>
      <c r="RIM70" s="96"/>
      <c r="RIN70" s="96"/>
      <c r="RIO70" s="96"/>
      <c r="RIP70" s="96"/>
      <c r="RIQ70" s="96"/>
      <c r="RIR70" s="96"/>
      <c r="RIS70" s="96"/>
      <c r="RIT70" s="96"/>
      <c r="RIU70" s="96"/>
      <c r="RIV70" s="96"/>
      <c r="RIW70" s="96"/>
      <c r="RIX70" s="96"/>
      <c r="RIY70" s="96"/>
      <c r="RIZ70" s="83"/>
      <c r="RJA70" s="97"/>
      <c r="RJB70" s="90"/>
      <c r="RJC70" s="91"/>
      <c r="RJD70" s="103"/>
      <c r="RJE70" s="104"/>
      <c r="RJF70" s="105"/>
      <c r="RJG70" s="118"/>
      <c r="RJH70" s="96"/>
      <c r="RJI70" s="86"/>
      <c r="RJJ70" s="96"/>
      <c r="RJK70" s="96"/>
      <c r="RJL70" s="96"/>
      <c r="RJM70" s="96"/>
      <c r="RJN70" s="96"/>
      <c r="RJO70" s="96"/>
      <c r="RJP70" s="96"/>
      <c r="RJQ70" s="96"/>
      <c r="RJR70" s="96"/>
      <c r="RJS70" s="96"/>
      <c r="RJT70" s="96"/>
      <c r="RJU70" s="96"/>
      <c r="RJV70" s="96"/>
      <c r="RJW70" s="96"/>
      <c r="RJX70" s="96"/>
      <c r="RJY70" s="96"/>
      <c r="RJZ70" s="96"/>
      <c r="RKA70" s="96"/>
      <c r="RKB70" s="96"/>
      <c r="RKC70" s="96"/>
      <c r="RKD70" s="96"/>
      <c r="RKE70" s="83"/>
      <c r="RKF70" s="97"/>
      <c r="RKG70" s="90"/>
      <c r="RKH70" s="91"/>
      <c r="RKI70" s="103"/>
      <c r="RKJ70" s="104"/>
      <c r="RKK70" s="105"/>
      <c r="RKL70" s="118"/>
      <c r="RKM70" s="96"/>
      <c r="RKN70" s="86"/>
      <c r="RKO70" s="96"/>
      <c r="RKP70" s="96"/>
      <c r="RKQ70" s="96"/>
      <c r="RKR70" s="96"/>
      <c r="RKS70" s="96"/>
      <c r="RKT70" s="96"/>
      <c r="RKU70" s="96"/>
      <c r="RKV70" s="96"/>
      <c r="RKW70" s="96"/>
      <c r="RKX70" s="96"/>
      <c r="RKY70" s="96"/>
      <c r="RKZ70" s="96"/>
      <c r="RLA70" s="96"/>
      <c r="RLB70" s="96"/>
      <c r="RLC70" s="96"/>
      <c r="RLD70" s="96"/>
      <c r="RLE70" s="96"/>
      <c r="RLF70" s="96"/>
      <c r="RLG70" s="96"/>
      <c r="RLH70" s="96"/>
      <c r="RLI70" s="96"/>
      <c r="RLJ70" s="83"/>
      <c r="RLK70" s="97"/>
      <c r="RLL70" s="90"/>
      <c r="RLM70" s="91"/>
      <c r="RLN70" s="103"/>
      <c r="RLO70" s="104"/>
      <c r="RLP70" s="105"/>
      <c r="RLQ70" s="118"/>
      <c r="RLR70" s="96"/>
      <c r="RLS70" s="86"/>
      <c r="RLT70" s="96"/>
      <c r="RLU70" s="96"/>
      <c r="RLV70" s="96"/>
      <c r="RLW70" s="96"/>
      <c r="RLX70" s="96"/>
      <c r="RLY70" s="96"/>
      <c r="RLZ70" s="96"/>
      <c r="RMA70" s="96"/>
      <c r="RMB70" s="96"/>
      <c r="RMC70" s="96"/>
      <c r="RMD70" s="96"/>
      <c r="RME70" s="96"/>
      <c r="RMF70" s="96"/>
      <c r="RMG70" s="96"/>
      <c r="RMH70" s="96"/>
      <c r="RMI70" s="96"/>
      <c r="RMJ70" s="96"/>
      <c r="RMK70" s="96"/>
      <c r="RML70" s="96"/>
      <c r="RMM70" s="96"/>
      <c r="RMN70" s="96"/>
      <c r="RMO70" s="83"/>
      <c r="RMP70" s="97"/>
      <c r="RMQ70" s="90"/>
      <c r="RMR70" s="91"/>
      <c r="RMS70" s="103"/>
      <c r="RMT70" s="104"/>
      <c r="RMU70" s="105"/>
      <c r="RMV70" s="118"/>
      <c r="RMW70" s="96"/>
      <c r="RMX70" s="86"/>
      <c r="RMY70" s="96"/>
      <c r="RMZ70" s="96"/>
      <c r="RNA70" s="96"/>
      <c r="RNB70" s="96"/>
      <c r="RNC70" s="96"/>
      <c r="RND70" s="96"/>
      <c r="RNE70" s="96"/>
      <c r="RNF70" s="96"/>
      <c r="RNG70" s="96"/>
      <c r="RNH70" s="96"/>
      <c r="RNI70" s="96"/>
      <c r="RNJ70" s="96"/>
      <c r="RNK70" s="96"/>
      <c r="RNL70" s="96"/>
      <c r="RNM70" s="96"/>
      <c r="RNN70" s="96"/>
      <c r="RNO70" s="96"/>
      <c r="RNP70" s="96"/>
      <c r="RNQ70" s="96"/>
      <c r="RNR70" s="96"/>
      <c r="RNS70" s="96"/>
      <c r="RNT70" s="83"/>
      <c r="RNU70" s="97"/>
      <c r="RNV70" s="90"/>
      <c r="RNW70" s="91"/>
      <c r="RNX70" s="103"/>
      <c r="RNY70" s="104"/>
      <c r="RNZ70" s="105"/>
      <c r="ROA70" s="118"/>
      <c r="ROB70" s="96"/>
      <c r="ROC70" s="86"/>
      <c r="ROD70" s="96"/>
      <c r="ROE70" s="96"/>
      <c r="ROF70" s="96"/>
      <c r="ROG70" s="96"/>
      <c r="ROH70" s="96"/>
      <c r="ROI70" s="96"/>
      <c r="ROJ70" s="96"/>
      <c r="ROK70" s="96"/>
      <c r="ROL70" s="96"/>
      <c r="ROM70" s="96"/>
      <c r="RON70" s="96"/>
      <c r="ROO70" s="96"/>
      <c r="ROP70" s="96"/>
      <c r="ROQ70" s="96"/>
      <c r="ROR70" s="96"/>
      <c r="ROS70" s="96"/>
      <c r="ROT70" s="96"/>
      <c r="ROU70" s="96"/>
      <c r="ROV70" s="96"/>
      <c r="ROW70" s="96"/>
      <c r="ROX70" s="96"/>
      <c r="ROY70" s="83"/>
      <c r="ROZ70" s="97"/>
      <c r="RPA70" s="90"/>
      <c r="RPB70" s="91"/>
      <c r="RPC70" s="103"/>
      <c r="RPD70" s="104"/>
      <c r="RPE70" s="105"/>
      <c r="RPF70" s="118"/>
      <c r="RPG70" s="96"/>
      <c r="RPH70" s="86"/>
      <c r="RPI70" s="96"/>
      <c r="RPJ70" s="96"/>
      <c r="RPK70" s="96"/>
      <c r="RPL70" s="96"/>
      <c r="RPM70" s="96"/>
      <c r="RPN70" s="96"/>
      <c r="RPO70" s="96"/>
      <c r="RPP70" s="96"/>
      <c r="RPQ70" s="96"/>
      <c r="RPR70" s="96"/>
      <c r="RPS70" s="96"/>
      <c r="RPT70" s="96"/>
      <c r="RPU70" s="96"/>
      <c r="RPV70" s="96"/>
      <c r="RPW70" s="96"/>
      <c r="RPX70" s="96"/>
      <c r="RPY70" s="96"/>
      <c r="RPZ70" s="96"/>
      <c r="RQA70" s="96"/>
      <c r="RQB70" s="96"/>
      <c r="RQC70" s="96"/>
      <c r="RQD70" s="83"/>
      <c r="RQE70" s="97"/>
      <c r="RQF70" s="90"/>
      <c r="RQG70" s="91"/>
      <c r="RQH70" s="103"/>
      <c r="RQI70" s="104"/>
      <c r="RQJ70" s="105"/>
      <c r="RQK70" s="118"/>
      <c r="RQL70" s="96"/>
      <c r="RQM70" s="86"/>
      <c r="RQN70" s="96"/>
      <c r="RQO70" s="96"/>
      <c r="RQP70" s="96"/>
      <c r="RQQ70" s="96"/>
      <c r="RQR70" s="96"/>
      <c r="RQS70" s="96"/>
      <c r="RQT70" s="96"/>
      <c r="RQU70" s="96"/>
      <c r="RQV70" s="96"/>
      <c r="RQW70" s="96"/>
      <c r="RQX70" s="96"/>
      <c r="RQY70" s="96"/>
      <c r="RQZ70" s="96"/>
      <c r="RRA70" s="96"/>
      <c r="RRB70" s="96"/>
      <c r="RRC70" s="96"/>
      <c r="RRD70" s="96"/>
      <c r="RRE70" s="96"/>
      <c r="RRF70" s="96"/>
      <c r="RRG70" s="96"/>
      <c r="RRH70" s="96"/>
      <c r="RRI70" s="83"/>
      <c r="RRJ70" s="97"/>
      <c r="RRK70" s="90"/>
      <c r="RRL70" s="91"/>
      <c r="RRM70" s="103"/>
      <c r="RRN70" s="104"/>
      <c r="RRO70" s="105"/>
      <c r="RRP70" s="118"/>
      <c r="RRQ70" s="96"/>
      <c r="RRR70" s="86"/>
      <c r="RRS70" s="96"/>
      <c r="RRT70" s="96"/>
      <c r="RRU70" s="96"/>
      <c r="RRV70" s="96"/>
      <c r="RRW70" s="96"/>
      <c r="RRX70" s="96"/>
      <c r="RRY70" s="96"/>
      <c r="RRZ70" s="96"/>
      <c r="RSA70" s="96"/>
      <c r="RSB70" s="96"/>
      <c r="RSC70" s="96"/>
      <c r="RSD70" s="96"/>
      <c r="RSE70" s="96"/>
      <c r="RSF70" s="96"/>
      <c r="RSG70" s="96"/>
      <c r="RSH70" s="96"/>
      <c r="RSI70" s="96"/>
      <c r="RSJ70" s="96"/>
      <c r="RSK70" s="96"/>
      <c r="RSL70" s="96"/>
      <c r="RSM70" s="96"/>
      <c r="RSN70" s="83"/>
      <c r="RSO70" s="97"/>
      <c r="RSP70" s="90"/>
      <c r="RSQ70" s="91"/>
      <c r="RSR70" s="103"/>
      <c r="RSS70" s="104"/>
      <c r="RST70" s="105"/>
      <c r="RSU70" s="118"/>
      <c r="RSV70" s="96"/>
      <c r="RSW70" s="86"/>
      <c r="RSX70" s="96"/>
      <c r="RSY70" s="96"/>
      <c r="RSZ70" s="96"/>
      <c r="RTA70" s="96"/>
      <c r="RTB70" s="96"/>
      <c r="RTC70" s="96"/>
      <c r="RTD70" s="96"/>
      <c r="RTE70" s="96"/>
      <c r="RTF70" s="96"/>
      <c r="RTG70" s="96"/>
      <c r="RTH70" s="96"/>
      <c r="RTI70" s="96"/>
      <c r="RTJ70" s="96"/>
      <c r="RTK70" s="96"/>
      <c r="RTL70" s="96"/>
      <c r="RTM70" s="96"/>
      <c r="RTN70" s="96"/>
      <c r="RTO70" s="96"/>
      <c r="RTP70" s="96"/>
      <c r="RTQ70" s="96"/>
      <c r="RTR70" s="96"/>
      <c r="RTS70" s="83"/>
      <c r="RTT70" s="97"/>
      <c r="RTU70" s="90"/>
      <c r="RTV70" s="91"/>
      <c r="RTW70" s="103"/>
      <c r="RTX70" s="104"/>
      <c r="RTY70" s="105"/>
      <c r="RTZ70" s="118"/>
      <c r="RUA70" s="96"/>
      <c r="RUB70" s="86"/>
      <c r="RUC70" s="96"/>
      <c r="RUD70" s="96"/>
      <c r="RUE70" s="96"/>
      <c r="RUF70" s="96"/>
      <c r="RUG70" s="96"/>
      <c r="RUH70" s="96"/>
      <c r="RUI70" s="96"/>
      <c r="RUJ70" s="96"/>
      <c r="RUK70" s="96"/>
      <c r="RUL70" s="96"/>
      <c r="RUM70" s="96"/>
      <c r="RUN70" s="96"/>
      <c r="RUO70" s="96"/>
      <c r="RUP70" s="96"/>
      <c r="RUQ70" s="96"/>
      <c r="RUR70" s="96"/>
      <c r="RUS70" s="96"/>
      <c r="RUT70" s="96"/>
      <c r="RUU70" s="96"/>
      <c r="RUV70" s="96"/>
      <c r="RUW70" s="96"/>
      <c r="RUX70" s="83"/>
      <c r="RUY70" s="97"/>
      <c r="RUZ70" s="90"/>
      <c r="RVA70" s="91"/>
      <c r="RVB70" s="103"/>
      <c r="RVC70" s="104"/>
      <c r="RVD70" s="105"/>
      <c r="RVE70" s="118"/>
      <c r="RVF70" s="96"/>
      <c r="RVG70" s="86"/>
      <c r="RVH70" s="96"/>
      <c r="RVI70" s="96"/>
      <c r="RVJ70" s="96"/>
      <c r="RVK70" s="96"/>
      <c r="RVL70" s="96"/>
      <c r="RVM70" s="96"/>
      <c r="RVN70" s="96"/>
      <c r="RVO70" s="96"/>
      <c r="RVP70" s="96"/>
      <c r="RVQ70" s="96"/>
      <c r="RVR70" s="96"/>
      <c r="RVS70" s="96"/>
      <c r="RVT70" s="96"/>
      <c r="RVU70" s="96"/>
      <c r="RVV70" s="96"/>
      <c r="RVW70" s="96"/>
      <c r="RVX70" s="96"/>
      <c r="RVY70" s="96"/>
      <c r="RVZ70" s="96"/>
      <c r="RWA70" s="96"/>
      <c r="RWB70" s="96"/>
      <c r="RWC70" s="83"/>
      <c r="RWD70" s="97"/>
      <c r="RWE70" s="90"/>
      <c r="RWF70" s="91"/>
      <c r="RWG70" s="103"/>
      <c r="RWH70" s="104"/>
      <c r="RWI70" s="105"/>
      <c r="RWJ70" s="118"/>
      <c r="RWK70" s="96"/>
      <c r="RWL70" s="86"/>
      <c r="RWM70" s="96"/>
      <c r="RWN70" s="96"/>
      <c r="RWO70" s="96"/>
      <c r="RWP70" s="96"/>
      <c r="RWQ70" s="96"/>
      <c r="RWR70" s="96"/>
      <c r="RWS70" s="96"/>
      <c r="RWT70" s="96"/>
      <c r="RWU70" s="96"/>
      <c r="RWV70" s="96"/>
      <c r="RWW70" s="96"/>
      <c r="RWX70" s="96"/>
      <c r="RWY70" s="96"/>
      <c r="RWZ70" s="96"/>
      <c r="RXA70" s="96"/>
      <c r="RXB70" s="96"/>
      <c r="RXC70" s="96"/>
      <c r="RXD70" s="96"/>
      <c r="RXE70" s="96"/>
      <c r="RXF70" s="96"/>
      <c r="RXG70" s="96"/>
      <c r="RXH70" s="83"/>
      <c r="RXI70" s="97"/>
      <c r="RXJ70" s="90"/>
      <c r="RXK70" s="91"/>
      <c r="RXL70" s="103"/>
      <c r="RXM70" s="104"/>
      <c r="RXN70" s="105"/>
      <c r="RXO70" s="118"/>
      <c r="RXP70" s="96"/>
      <c r="RXQ70" s="86"/>
      <c r="RXR70" s="96"/>
      <c r="RXS70" s="96"/>
      <c r="RXT70" s="96"/>
      <c r="RXU70" s="96"/>
      <c r="RXV70" s="96"/>
      <c r="RXW70" s="96"/>
      <c r="RXX70" s="96"/>
      <c r="RXY70" s="96"/>
      <c r="RXZ70" s="96"/>
      <c r="RYA70" s="96"/>
      <c r="RYB70" s="96"/>
      <c r="RYC70" s="96"/>
      <c r="RYD70" s="96"/>
      <c r="RYE70" s="96"/>
      <c r="RYF70" s="96"/>
      <c r="RYG70" s="96"/>
      <c r="RYH70" s="96"/>
      <c r="RYI70" s="96"/>
      <c r="RYJ70" s="96"/>
      <c r="RYK70" s="96"/>
      <c r="RYL70" s="96"/>
      <c r="RYM70" s="83"/>
      <c r="RYN70" s="97"/>
      <c r="RYO70" s="90"/>
      <c r="RYP70" s="91"/>
      <c r="RYQ70" s="103"/>
      <c r="RYR70" s="104"/>
      <c r="RYS70" s="105"/>
      <c r="RYT70" s="118"/>
      <c r="RYU70" s="96"/>
      <c r="RYV70" s="86"/>
      <c r="RYW70" s="96"/>
      <c r="RYX70" s="96"/>
      <c r="RYY70" s="96"/>
      <c r="RYZ70" s="96"/>
      <c r="RZA70" s="96"/>
      <c r="RZB70" s="96"/>
      <c r="RZC70" s="96"/>
      <c r="RZD70" s="96"/>
      <c r="RZE70" s="96"/>
      <c r="RZF70" s="96"/>
      <c r="RZG70" s="96"/>
      <c r="RZH70" s="96"/>
      <c r="RZI70" s="96"/>
      <c r="RZJ70" s="96"/>
      <c r="RZK70" s="96"/>
      <c r="RZL70" s="96"/>
      <c r="RZM70" s="96"/>
      <c r="RZN70" s="96"/>
      <c r="RZO70" s="96"/>
      <c r="RZP70" s="96"/>
      <c r="RZQ70" s="96"/>
      <c r="RZR70" s="83"/>
      <c r="RZS70" s="97"/>
      <c r="RZT70" s="90"/>
      <c r="RZU70" s="91"/>
      <c r="RZV70" s="103"/>
      <c r="RZW70" s="104"/>
      <c r="RZX70" s="105"/>
      <c r="RZY70" s="118"/>
      <c r="RZZ70" s="96"/>
      <c r="SAA70" s="86"/>
      <c r="SAB70" s="96"/>
      <c r="SAC70" s="96"/>
      <c r="SAD70" s="96"/>
      <c r="SAE70" s="96"/>
      <c r="SAF70" s="96"/>
      <c r="SAG70" s="96"/>
      <c r="SAH70" s="96"/>
      <c r="SAI70" s="96"/>
      <c r="SAJ70" s="96"/>
      <c r="SAK70" s="96"/>
      <c r="SAL70" s="96"/>
      <c r="SAM70" s="96"/>
      <c r="SAN70" s="96"/>
      <c r="SAO70" s="96"/>
      <c r="SAP70" s="96"/>
      <c r="SAQ70" s="96"/>
      <c r="SAR70" s="96"/>
      <c r="SAS70" s="96"/>
      <c r="SAT70" s="96"/>
      <c r="SAU70" s="96"/>
      <c r="SAV70" s="96"/>
      <c r="SAW70" s="83"/>
      <c r="SAX70" s="97"/>
      <c r="SAY70" s="90"/>
      <c r="SAZ70" s="91"/>
      <c r="SBA70" s="103"/>
      <c r="SBB70" s="104"/>
      <c r="SBC70" s="105"/>
      <c r="SBD70" s="118"/>
      <c r="SBE70" s="96"/>
      <c r="SBF70" s="86"/>
      <c r="SBG70" s="96"/>
      <c r="SBH70" s="96"/>
      <c r="SBI70" s="96"/>
      <c r="SBJ70" s="96"/>
      <c r="SBK70" s="96"/>
      <c r="SBL70" s="96"/>
      <c r="SBM70" s="96"/>
      <c r="SBN70" s="96"/>
      <c r="SBO70" s="96"/>
      <c r="SBP70" s="96"/>
      <c r="SBQ70" s="96"/>
      <c r="SBR70" s="96"/>
      <c r="SBS70" s="96"/>
      <c r="SBT70" s="96"/>
      <c r="SBU70" s="96"/>
      <c r="SBV70" s="96"/>
      <c r="SBW70" s="96"/>
      <c r="SBX70" s="96"/>
      <c r="SBY70" s="96"/>
      <c r="SBZ70" s="96"/>
      <c r="SCA70" s="96"/>
      <c r="SCB70" s="83"/>
      <c r="SCC70" s="97"/>
      <c r="SCD70" s="90"/>
      <c r="SCE70" s="91"/>
      <c r="SCF70" s="103"/>
      <c r="SCG70" s="104"/>
      <c r="SCH70" s="105"/>
      <c r="SCI70" s="118"/>
      <c r="SCJ70" s="96"/>
      <c r="SCK70" s="86"/>
      <c r="SCL70" s="96"/>
      <c r="SCM70" s="96"/>
      <c r="SCN70" s="96"/>
      <c r="SCO70" s="96"/>
      <c r="SCP70" s="96"/>
      <c r="SCQ70" s="96"/>
      <c r="SCR70" s="96"/>
      <c r="SCS70" s="96"/>
      <c r="SCT70" s="96"/>
      <c r="SCU70" s="96"/>
      <c r="SCV70" s="96"/>
      <c r="SCW70" s="96"/>
      <c r="SCX70" s="96"/>
      <c r="SCY70" s="96"/>
      <c r="SCZ70" s="96"/>
      <c r="SDA70" s="96"/>
      <c r="SDB70" s="96"/>
      <c r="SDC70" s="96"/>
      <c r="SDD70" s="96"/>
      <c r="SDE70" s="96"/>
      <c r="SDF70" s="96"/>
      <c r="SDG70" s="83"/>
      <c r="SDH70" s="97"/>
      <c r="SDI70" s="90"/>
      <c r="SDJ70" s="91"/>
      <c r="SDK70" s="103"/>
      <c r="SDL70" s="104"/>
      <c r="SDM70" s="105"/>
      <c r="SDN70" s="118"/>
      <c r="SDO70" s="96"/>
      <c r="SDP70" s="86"/>
      <c r="SDQ70" s="96"/>
      <c r="SDR70" s="96"/>
      <c r="SDS70" s="96"/>
      <c r="SDT70" s="96"/>
      <c r="SDU70" s="96"/>
      <c r="SDV70" s="96"/>
      <c r="SDW70" s="96"/>
      <c r="SDX70" s="96"/>
      <c r="SDY70" s="96"/>
      <c r="SDZ70" s="96"/>
      <c r="SEA70" s="96"/>
      <c r="SEB70" s="96"/>
      <c r="SEC70" s="96"/>
      <c r="SED70" s="96"/>
      <c r="SEE70" s="96"/>
      <c r="SEF70" s="96"/>
      <c r="SEG70" s="96"/>
      <c r="SEH70" s="96"/>
      <c r="SEI70" s="96"/>
      <c r="SEJ70" s="96"/>
      <c r="SEK70" s="96"/>
      <c r="SEL70" s="83"/>
      <c r="SEM70" s="97"/>
      <c r="SEN70" s="90"/>
      <c r="SEO70" s="91"/>
      <c r="SEP70" s="103"/>
      <c r="SEQ70" s="104"/>
      <c r="SER70" s="105"/>
      <c r="SES70" s="118"/>
      <c r="SET70" s="96"/>
      <c r="SEU70" s="86"/>
      <c r="SEV70" s="96"/>
      <c r="SEW70" s="96"/>
      <c r="SEX70" s="96"/>
      <c r="SEY70" s="96"/>
      <c r="SEZ70" s="96"/>
      <c r="SFA70" s="96"/>
      <c r="SFB70" s="96"/>
      <c r="SFC70" s="96"/>
      <c r="SFD70" s="96"/>
      <c r="SFE70" s="96"/>
      <c r="SFF70" s="96"/>
      <c r="SFG70" s="96"/>
      <c r="SFH70" s="96"/>
      <c r="SFI70" s="96"/>
      <c r="SFJ70" s="96"/>
      <c r="SFK70" s="96"/>
      <c r="SFL70" s="96"/>
      <c r="SFM70" s="96"/>
      <c r="SFN70" s="96"/>
      <c r="SFO70" s="96"/>
      <c r="SFP70" s="96"/>
      <c r="SFQ70" s="83"/>
      <c r="SFR70" s="97"/>
      <c r="SFS70" s="90"/>
      <c r="SFT70" s="91"/>
      <c r="SFU70" s="103"/>
      <c r="SFV70" s="104"/>
      <c r="SFW70" s="105"/>
      <c r="SFX70" s="118"/>
      <c r="SFY70" s="96"/>
      <c r="SFZ70" s="86"/>
      <c r="SGA70" s="96"/>
      <c r="SGB70" s="96"/>
      <c r="SGC70" s="96"/>
      <c r="SGD70" s="96"/>
      <c r="SGE70" s="96"/>
      <c r="SGF70" s="96"/>
      <c r="SGG70" s="96"/>
      <c r="SGH70" s="96"/>
      <c r="SGI70" s="96"/>
      <c r="SGJ70" s="96"/>
      <c r="SGK70" s="96"/>
      <c r="SGL70" s="96"/>
      <c r="SGM70" s="96"/>
      <c r="SGN70" s="96"/>
      <c r="SGO70" s="96"/>
      <c r="SGP70" s="96"/>
      <c r="SGQ70" s="96"/>
      <c r="SGR70" s="96"/>
      <c r="SGS70" s="96"/>
      <c r="SGT70" s="96"/>
      <c r="SGU70" s="96"/>
      <c r="SGV70" s="83"/>
      <c r="SGW70" s="97"/>
      <c r="SGX70" s="90"/>
      <c r="SGY70" s="91"/>
      <c r="SGZ70" s="103"/>
      <c r="SHA70" s="104"/>
      <c r="SHB70" s="105"/>
      <c r="SHC70" s="118"/>
      <c r="SHD70" s="96"/>
      <c r="SHE70" s="86"/>
      <c r="SHF70" s="96"/>
      <c r="SHG70" s="96"/>
      <c r="SHH70" s="96"/>
      <c r="SHI70" s="96"/>
      <c r="SHJ70" s="96"/>
      <c r="SHK70" s="96"/>
      <c r="SHL70" s="96"/>
      <c r="SHM70" s="96"/>
      <c r="SHN70" s="96"/>
      <c r="SHO70" s="96"/>
      <c r="SHP70" s="96"/>
      <c r="SHQ70" s="96"/>
      <c r="SHR70" s="96"/>
      <c r="SHS70" s="96"/>
      <c r="SHT70" s="96"/>
      <c r="SHU70" s="96"/>
      <c r="SHV70" s="96"/>
      <c r="SHW70" s="96"/>
      <c r="SHX70" s="96"/>
      <c r="SHY70" s="96"/>
      <c r="SHZ70" s="96"/>
      <c r="SIA70" s="83"/>
      <c r="SIB70" s="97"/>
      <c r="SIC70" s="90"/>
      <c r="SID70" s="91"/>
      <c r="SIE70" s="103"/>
      <c r="SIF70" s="104"/>
      <c r="SIG70" s="105"/>
      <c r="SIH70" s="118"/>
      <c r="SII70" s="96"/>
      <c r="SIJ70" s="86"/>
      <c r="SIK70" s="96"/>
      <c r="SIL70" s="96"/>
      <c r="SIM70" s="96"/>
      <c r="SIN70" s="96"/>
      <c r="SIO70" s="96"/>
      <c r="SIP70" s="96"/>
      <c r="SIQ70" s="96"/>
      <c r="SIR70" s="96"/>
      <c r="SIS70" s="96"/>
      <c r="SIT70" s="96"/>
      <c r="SIU70" s="96"/>
      <c r="SIV70" s="96"/>
      <c r="SIW70" s="96"/>
      <c r="SIX70" s="96"/>
      <c r="SIY70" s="96"/>
      <c r="SIZ70" s="96"/>
      <c r="SJA70" s="96"/>
      <c r="SJB70" s="96"/>
      <c r="SJC70" s="96"/>
      <c r="SJD70" s="96"/>
      <c r="SJE70" s="96"/>
      <c r="SJF70" s="83"/>
      <c r="SJG70" s="97"/>
      <c r="SJH70" s="90"/>
      <c r="SJI70" s="91"/>
      <c r="SJJ70" s="103"/>
      <c r="SJK70" s="104"/>
      <c r="SJL70" s="105"/>
      <c r="SJM70" s="118"/>
      <c r="SJN70" s="96"/>
      <c r="SJO70" s="86"/>
      <c r="SJP70" s="96"/>
      <c r="SJQ70" s="96"/>
      <c r="SJR70" s="96"/>
      <c r="SJS70" s="96"/>
      <c r="SJT70" s="96"/>
      <c r="SJU70" s="96"/>
      <c r="SJV70" s="96"/>
      <c r="SJW70" s="96"/>
      <c r="SJX70" s="96"/>
      <c r="SJY70" s="96"/>
      <c r="SJZ70" s="96"/>
      <c r="SKA70" s="96"/>
      <c r="SKB70" s="96"/>
      <c r="SKC70" s="96"/>
      <c r="SKD70" s="96"/>
      <c r="SKE70" s="96"/>
      <c r="SKF70" s="96"/>
      <c r="SKG70" s="96"/>
      <c r="SKH70" s="96"/>
      <c r="SKI70" s="96"/>
      <c r="SKJ70" s="96"/>
      <c r="SKK70" s="83"/>
      <c r="SKL70" s="97"/>
      <c r="SKM70" s="90"/>
      <c r="SKN70" s="91"/>
      <c r="SKO70" s="103"/>
      <c r="SKP70" s="104"/>
      <c r="SKQ70" s="105"/>
      <c r="SKR70" s="118"/>
      <c r="SKS70" s="96"/>
      <c r="SKT70" s="86"/>
      <c r="SKU70" s="96"/>
      <c r="SKV70" s="96"/>
      <c r="SKW70" s="96"/>
      <c r="SKX70" s="96"/>
      <c r="SKY70" s="96"/>
      <c r="SKZ70" s="96"/>
      <c r="SLA70" s="96"/>
      <c r="SLB70" s="96"/>
      <c r="SLC70" s="96"/>
      <c r="SLD70" s="96"/>
      <c r="SLE70" s="96"/>
      <c r="SLF70" s="96"/>
      <c r="SLG70" s="96"/>
      <c r="SLH70" s="96"/>
      <c r="SLI70" s="96"/>
      <c r="SLJ70" s="96"/>
      <c r="SLK70" s="96"/>
      <c r="SLL70" s="96"/>
      <c r="SLM70" s="96"/>
      <c r="SLN70" s="96"/>
      <c r="SLO70" s="96"/>
      <c r="SLP70" s="83"/>
      <c r="SLQ70" s="97"/>
      <c r="SLR70" s="90"/>
      <c r="SLS70" s="91"/>
      <c r="SLT70" s="103"/>
      <c r="SLU70" s="104"/>
      <c r="SLV70" s="105"/>
      <c r="SLW70" s="118"/>
      <c r="SLX70" s="96"/>
      <c r="SLY70" s="86"/>
      <c r="SLZ70" s="96"/>
      <c r="SMA70" s="96"/>
      <c r="SMB70" s="96"/>
      <c r="SMC70" s="96"/>
      <c r="SMD70" s="96"/>
      <c r="SME70" s="96"/>
      <c r="SMF70" s="96"/>
      <c r="SMG70" s="96"/>
      <c r="SMH70" s="96"/>
      <c r="SMI70" s="96"/>
      <c r="SMJ70" s="96"/>
      <c r="SMK70" s="96"/>
      <c r="SML70" s="96"/>
      <c r="SMM70" s="96"/>
      <c r="SMN70" s="96"/>
      <c r="SMO70" s="96"/>
      <c r="SMP70" s="96"/>
      <c r="SMQ70" s="96"/>
      <c r="SMR70" s="96"/>
      <c r="SMS70" s="96"/>
      <c r="SMT70" s="96"/>
      <c r="SMU70" s="83"/>
      <c r="SMV70" s="97"/>
      <c r="SMW70" s="90"/>
      <c r="SMX70" s="91"/>
      <c r="SMY70" s="103"/>
      <c r="SMZ70" s="104"/>
      <c r="SNA70" s="105"/>
      <c r="SNB70" s="118"/>
      <c r="SNC70" s="96"/>
      <c r="SND70" s="86"/>
      <c r="SNE70" s="96"/>
      <c r="SNF70" s="96"/>
      <c r="SNG70" s="96"/>
      <c r="SNH70" s="96"/>
      <c r="SNI70" s="96"/>
      <c r="SNJ70" s="96"/>
      <c r="SNK70" s="96"/>
      <c r="SNL70" s="96"/>
      <c r="SNM70" s="96"/>
      <c r="SNN70" s="96"/>
      <c r="SNO70" s="96"/>
      <c r="SNP70" s="96"/>
      <c r="SNQ70" s="96"/>
      <c r="SNR70" s="96"/>
      <c r="SNS70" s="96"/>
      <c r="SNT70" s="96"/>
      <c r="SNU70" s="96"/>
      <c r="SNV70" s="96"/>
      <c r="SNW70" s="96"/>
      <c r="SNX70" s="96"/>
      <c r="SNY70" s="96"/>
      <c r="SNZ70" s="83"/>
      <c r="SOA70" s="97"/>
      <c r="SOB70" s="90"/>
      <c r="SOC70" s="91"/>
      <c r="SOD70" s="103"/>
      <c r="SOE70" s="104"/>
      <c r="SOF70" s="105"/>
      <c r="SOG70" s="118"/>
      <c r="SOH70" s="96"/>
      <c r="SOI70" s="86"/>
      <c r="SOJ70" s="96"/>
      <c r="SOK70" s="96"/>
      <c r="SOL70" s="96"/>
      <c r="SOM70" s="96"/>
      <c r="SON70" s="96"/>
      <c r="SOO70" s="96"/>
      <c r="SOP70" s="96"/>
      <c r="SOQ70" s="96"/>
      <c r="SOR70" s="96"/>
      <c r="SOS70" s="96"/>
      <c r="SOT70" s="96"/>
      <c r="SOU70" s="96"/>
      <c r="SOV70" s="96"/>
      <c r="SOW70" s="96"/>
      <c r="SOX70" s="96"/>
      <c r="SOY70" s="96"/>
      <c r="SOZ70" s="96"/>
      <c r="SPA70" s="96"/>
      <c r="SPB70" s="96"/>
      <c r="SPC70" s="96"/>
      <c r="SPD70" s="96"/>
      <c r="SPE70" s="83"/>
      <c r="SPF70" s="97"/>
      <c r="SPG70" s="90"/>
      <c r="SPH70" s="91"/>
      <c r="SPI70" s="103"/>
      <c r="SPJ70" s="104"/>
      <c r="SPK70" s="105"/>
      <c r="SPL70" s="118"/>
      <c r="SPM70" s="96"/>
      <c r="SPN70" s="86"/>
      <c r="SPO70" s="96"/>
      <c r="SPP70" s="96"/>
      <c r="SPQ70" s="96"/>
      <c r="SPR70" s="96"/>
      <c r="SPS70" s="96"/>
      <c r="SPT70" s="96"/>
      <c r="SPU70" s="96"/>
      <c r="SPV70" s="96"/>
      <c r="SPW70" s="96"/>
      <c r="SPX70" s="96"/>
      <c r="SPY70" s="96"/>
      <c r="SPZ70" s="96"/>
      <c r="SQA70" s="96"/>
      <c r="SQB70" s="96"/>
      <c r="SQC70" s="96"/>
      <c r="SQD70" s="96"/>
      <c r="SQE70" s="96"/>
      <c r="SQF70" s="96"/>
      <c r="SQG70" s="96"/>
      <c r="SQH70" s="96"/>
      <c r="SQI70" s="96"/>
      <c r="SQJ70" s="83"/>
      <c r="SQK70" s="97"/>
      <c r="SQL70" s="90"/>
      <c r="SQM70" s="91"/>
      <c r="SQN70" s="103"/>
      <c r="SQO70" s="104"/>
      <c r="SQP70" s="105"/>
      <c r="SQQ70" s="118"/>
      <c r="SQR70" s="96"/>
      <c r="SQS70" s="86"/>
      <c r="SQT70" s="96"/>
      <c r="SQU70" s="96"/>
      <c r="SQV70" s="96"/>
      <c r="SQW70" s="96"/>
      <c r="SQX70" s="96"/>
      <c r="SQY70" s="96"/>
      <c r="SQZ70" s="96"/>
      <c r="SRA70" s="96"/>
      <c r="SRB70" s="96"/>
      <c r="SRC70" s="96"/>
      <c r="SRD70" s="96"/>
      <c r="SRE70" s="96"/>
      <c r="SRF70" s="96"/>
      <c r="SRG70" s="96"/>
      <c r="SRH70" s="96"/>
      <c r="SRI70" s="96"/>
      <c r="SRJ70" s="96"/>
      <c r="SRK70" s="96"/>
      <c r="SRL70" s="96"/>
      <c r="SRM70" s="96"/>
      <c r="SRN70" s="96"/>
      <c r="SRO70" s="83"/>
      <c r="SRP70" s="97"/>
      <c r="SRQ70" s="90"/>
      <c r="SRR70" s="91"/>
      <c r="SRS70" s="103"/>
      <c r="SRT70" s="104"/>
      <c r="SRU70" s="105"/>
      <c r="SRV70" s="118"/>
      <c r="SRW70" s="96"/>
      <c r="SRX70" s="86"/>
      <c r="SRY70" s="96"/>
      <c r="SRZ70" s="96"/>
      <c r="SSA70" s="96"/>
      <c r="SSB70" s="96"/>
      <c r="SSC70" s="96"/>
      <c r="SSD70" s="96"/>
      <c r="SSE70" s="96"/>
      <c r="SSF70" s="96"/>
      <c r="SSG70" s="96"/>
      <c r="SSH70" s="96"/>
      <c r="SSI70" s="96"/>
      <c r="SSJ70" s="96"/>
      <c r="SSK70" s="96"/>
      <c r="SSL70" s="96"/>
      <c r="SSM70" s="96"/>
      <c r="SSN70" s="96"/>
      <c r="SSO70" s="96"/>
      <c r="SSP70" s="96"/>
      <c r="SSQ70" s="96"/>
      <c r="SSR70" s="96"/>
      <c r="SSS70" s="96"/>
      <c r="SST70" s="83"/>
      <c r="SSU70" s="97"/>
      <c r="SSV70" s="90"/>
      <c r="SSW70" s="91"/>
      <c r="SSX70" s="103"/>
      <c r="SSY70" s="104"/>
      <c r="SSZ70" s="105"/>
      <c r="STA70" s="118"/>
      <c r="STB70" s="96"/>
      <c r="STC70" s="86"/>
      <c r="STD70" s="96"/>
      <c r="STE70" s="96"/>
      <c r="STF70" s="96"/>
      <c r="STG70" s="96"/>
      <c r="STH70" s="96"/>
      <c r="STI70" s="96"/>
      <c r="STJ70" s="96"/>
      <c r="STK70" s="96"/>
      <c r="STL70" s="96"/>
      <c r="STM70" s="96"/>
      <c r="STN70" s="96"/>
      <c r="STO70" s="96"/>
      <c r="STP70" s="96"/>
      <c r="STQ70" s="96"/>
      <c r="STR70" s="96"/>
      <c r="STS70" s="96"/>
      <c r="STT70" s="96"/>
      <c r="STU70" s="96"/>
      <c r="STV70" s="96"/>
      <c r="STW70" s="96"/>
      <c r="STX70" s="96"/>
      <c r="STY70" s="83"/>
      <c r="STZ70" s="97"/>
      <c r="SUA70" s="90"/>
      <c r="SUB70" s="91"/>
      <c r="SUC70" s="103"/>
      <c r="SUD70" s="104"/>
      <c r="SUE70" s="105"/>
      <c r="SUF70" s="118"/>
      <c r="SUG70" s="96"/>
      <c r="SUH70" s="86"/>
      <c r="SUI70" s="96"/>
      <c r="SUJ70" s="96"/>
      <c r="SUK70" s="96"/>
      <c r="SUL70" s="96"/>
      <c r="SUM70" s="96"/>
      <c r="SUN70" s="96"/>
      <c r="SUO70" s="96"/>
      <c r="SUP70" s="96"/>
      <c r="SUQ70" s="96"/>
      <c r="SUR70" s="96"/>
      <c r="SUS70" s="96"/>
      <c r="SUT70" s="96"/>
      <c r="SUU70" s="96"/>
      <c r="SUV70" s="96"/>
      <c r="SUW70" s="96"/>
      <c r="SUX70" s="96"/>
      <c r="SUY70" s="96"/>
      <c r="SUZ70" s="96"/>
      <c r="SVA70" s="96"/>
      <c r="SVB70" s="96"/>
      <c r="SVC70" s="96"/>
      <c r="SVD70" s="83"/>
      <c r="SVE70" s="97"/>
      <c r="SVF70" s="90"/>
      <c r="SVG70" s="91"/>
      <c r="SVH70" s="103"/>
      <c r="SVI70" s="104"/>
      <c r="SVJ70" s="105"/>
      <c r="SVK70" s="118"/>
      <c r="SVL70" s="96"/>
      <c r="SVM70" s="86"/>
      <c r="SVN70" s="96"/>
      <c r="SVO70" s="96"/>
      <c r="SVP70" s="96"/>
      <c r="SVQ70" s="96"/>
      <c r="SVR70" s="96"/>
      <c r="SVS70" s="96"/>
      <c r="SVT70" s="96"/>
      <c r="SVU70" s="96"/>
      <c r="SVV70" s="96"/>
      <c r="SVW70" s="96"/>
      <c r="SVX70" s="96"/>
      <c r="SVY70" s="96"/>
      <c r="SVZ70" s="96"/>
      <c r="SWA70" s="96"/>
      <c r="SWB70" s="96"/>
      <c r="SWC70" s="96"/>
      <c r="SWD70" s="96"/>
      <c r="SWE70" s="96"/>
      <c r="SWF70" s="96"/>
      <c r="SWG70" s="96"/>
      <c r="SWH70" s="96"/>
      <c r="SWI70" s="83"/>
      <c r="SWJ70" s="97"/>
      <c r="SWK70" s="90"/>
      <c r="SWL70" s="91"/>
      <c r="SWM70" s="103"/>
      <c r="SWN70" s="104"/>
      <c r="SWO70" s="105"/>
      <c r="SWP70" s="118"/>
      <c r="SWQ70" s="96"/>
      <c r="SWR70" s="86"/>
      <c r="SWS70" s="96"/>
      <c r="SWT70" s="96"/>
      <c r="SWU70" s="96"/>
      <c r="SWV70" s="96"/>
      <c r="SWW70" s="96"/>
      <c r="SWX70" s="96"/>
      <c r="SWY70" s="96"/>
      <c r="SWZ70" s="96"/>
      <c r="SXA70" s="96"/>
      <c r="SXB70" s="96"/>
      <c r="SXC70" s="96"/>
      <c r="SXD70" s="96"/>
      <c r="SXE70" s="96"/>
      <c r="SXF70" s="96"/>
      <c r="SXG70" s="96"/>
      <c r="SXH70" s="96"/>
      <c r="SXI70" s="96"/>
      <c r="SXJ70" s="96"/>
      <c r="SXK70" s="96"/>
      <c r="SXL70" s="96"/>
      <c r="SXM70" s="96"/>
      <c r="SXN70" s="83"/>
      <c r="SXO70" s="97"/>
      <c r="SXP70" s="90"/>
      <c r="SXQ70" s="91"/>
      <c r="SXR70" s="103"/>
      <c r="SXS70" s="104"/>
      <c r="SXT70" s="105"/>
      <c r="SXU70" s="118"/>
      <c r="SXV70" s="96"/>
      <c r="SXW70" s="86"/>
      <c r="SXX70" s="96"/>
      <c r="SXY70" s="96"/>
      <c r="SXZ70" s="96"/>
      <c r="SYA70" s="96"/>
      <c r="SYB70" s="96"/>
      <c r="SYC70" s="96"/>
      <c r="SYD70" s="96"/>
      <c r="SYE70" s="96"/>
      <c r="SYF70" s="96"/>
      <c r="SYG70" s="96"/>
      <c r="SYH70" s="96"/>
      <c r="SYI70" s="96"/>
      <c r="SYJ70" s="96"/>
      <c r="SYK70" s="96"/>
      <c r="SYL70" s="96"/>
      <c r="SYM70" s="96"/>
      <c r="SYN70" s="96"/>
      <c r="SYO70" s="96"/>
      <c r="SYP70" s="96"/>
      <c r="SYQ70" s="96"/>
      <c r="SYR70" s="96"/>
      <c r="SYS70" s="83"/>
      <c r="SYT70" s="97"/>
      <c r="SYU70" s="90"/>
      <c r="SYV70" s="91"/>
      <c r="SYW70" s="103"/>
      <c r="SYX70" s="104"/>
      <c r="SYY70" s="105"/>
      <c r="SYZ70" s="118"/>
      <c r="SZA70" s="96"/>
      <c r="SZB70" s="86"/>
      <c r="SZC70" s="96"/>
      <c r="SZD70" s="96"/>
      <c r="SZE70" s="96"/>
      <c r="SZF70" s="96"/>
      <c r="SZG70" s="96"/>
      <c r="SZH70" s="96"/>
      <c r="SZI70" s="96"/>
      <c r="SZJ70" s="96"/>
      <c r="SZK70" s="96"/>
      <c r="SZL70" s="96"/>
      <c r="SZM70" s="96"/>
      <c r="SZN70" s="96"/>
      <c r="SZO70" s="96"/>
      <c r="SZP70" s="96"/>
      <c r="SZQ70" s="96"/>
      <c r="SZR70" s="96"/>
      <c r="SZS70" s="96"/>
      <c r="SZT70" s="96"/>
      <c r="SZU70" s="96"/>
      <c r="SZV70" s="96"/>
      <c r="SZW70" s="96"/>
      <c r="SZX70" s="83"/>
      <c r="SZY70" s="97"/>
      <c r="SZZ70" s="90"/>
      <c r="TAA70" s="91"/>
      <c r="TAB70" s="103"/>
      <c r="TAC70" s="104"/>
      <c r="TAD70" s="105"/>
      <c r="TAE70" s="118"/>
      <c r="TAF70" s="96"/>
      <c r="TAG70" s="86"/>
      <c r="TAH70" s="96"/>
      <c r="TAI70" s="96"/>
      <c r="TAJ70" s="96"/>
      <c r="TAK70" s="96"/>
      <c r="TAL70" s="96"/>
      <c r="TAM70" s="96"/>
      <c r="TAN70" s="96"/>
      <c r="TAO70" s="96"/>
      <c r="TAP70" s="96"/>
      <c r="TAQ70" s="96"/>
      <c r="TAR70" s="96"/>
      <c r="TAS70" s="96"/>
      <c r="TAT70" s="96"/>
      <c r="TAU70" s="96"/>
      <c r="TAV70" s="96"/>
      <c r="TAW70" s="96"/>
      <c r="TAX70" s="96"/>
      <c r="TAY70" s="96"/>
      <c r="TAZ70" s="96"/>
      <c r="TBA70" s="96"/>
      <c r="TBB70" s="96"/>
      <c r="TBC70" s="83"/>
      <c r="TBD70" s="97"/>
      <c r="TBE70" s="90"/>
      <c r="TBF70" s="91"/>
      <c r="TBG70" s="103"/>
      <c r="TBH70" s="104"/>
      <c r="TBI70" s="105"/>
      <c r="TBJ70" s="118"/>
      <c r="TBK70" s="96"/>
      <c r="TBL70" s="86"/>
      <c r="TBM70" s="96"/>
      <c r="TBN70" s="96"/>
      <c r="TBO70" s="96"/>
      <c r="TBP70" s="96"/>
      <c r="TBQ70" s="96"/>
      <c r="TBR70" s="96"/>
      <c r="TBS70" s="96"/>
      <c r="TBT70" s="96"/>
      <c r="TBU70" s="96"/>
      <c r="TBV70" s="96"/>
      <c r="TBW70" s="96"/>
      <c r="TBX70" s="96"/>
      <c r="TBY70" s="96"/>
      <c r="TBZ70" s="96"/>
      <c r="TCA70" s="96"/>
      <c r="TCB70" s="96"/>
      <c r="TCC70" s="96"/>
      <c r="TCD70" s="96"/>
      <c r="TCE70" s="96"/>
      <c r="TCF70" s="96"/>
      <c r="TCG70" s="96"/>
      <c r="TCH70" s="83"/>
      <c r="TCI70" s="97"/>
      <c r="TCJ70" s="90"/>
      <c r="TCK70" s="91"/>
      <c r="TCL70" s="103"/>
      <c r="TCM70" s="104"/>
      <c r="TCN70" s="105"/>
      <c r="TCO70" s="118"/>
      <c r="TCP70" s="96"/>
      <c r="TCQ70" s="86"/>
      <c r="TCR70" s="96"/>
      <c r="TCS70" s="96"/>
      <c r="TCT70" s="96"/>
      <c r="TCU70" s="96"/>
      <c r="TCV70" s="96"/>
      <c r="TCW70" s="96"/>
      <c r="TCX70" s="96"/>
      <c r="TCY70" s="96"/>
      <c r="TCZ70" s="96"/>
      <c r="TDA70" s="96"/>
      <c r="TDB70" s="96"/>
      <c r="TDC70" s="96"/>
      <c r="TDD70" s="96"/>
      <c r="TDE70" s="96"/>
      <c r="TDF70" s="96"/>
      <c r="TDG70" s="96"/>
      <c r="TDH70" s="96"/>
      <c r="TDI70" s="96"/>
      <c r="TDJ70" s="96"/>
      <c r="TDK70" s="96"/>
      <c r="TDL70" s="96"/>
      <c r="TDM70" s="83"/>
      <c r="TDN70" s="97"/>
      <c r="TDO70" s="90"/>
      <c r="TDP70" s="91"/>
      <c r="TDQ70" s="103"/>
      <c r="TDR70" s="104"/>
      <c r="TDS70" s="105"/>
      <c r="TDT70" s="118"/>
      <c r="TDU70" s="96"/>
      <c r="TDV70" s="86"/>
      <c r="TDW70" s="96"/>
      <c r="TDX70" s="96"/>
      <c r="TDY70" s="96"/>
      <c r="TDZ70" s="96"/>
      <c r="TEA70" s="96"/>
      <c r="TEB70" s="96"/>
      <c r="TEC70" s="96"/>
      <c r="TED70" s="96"/>
      <c r="TEE70" s="96"/>
      <c r="TEF70" s="96"/>
      <c r="TEG70" s="96"/>
      <c r="TEH70" s="96"/>
      <c r="TEI70" s="96"/>
      <c r="TEJ70" s="96"/>
      <c r="TEK70" s="96"/>
      <c r="TEL70" s="96"/>
      <c r="TEM70" s="96"/>
      <c r="TEN70" s="96"/>
      <c r="TEO70" s="96"/>
      <c r="TEP70" s="96"/>
      <c r="TEQ70" s="96"/>
      <c r="TER70" s="83"/>
      <c r="TES70" s="97"/>
      <c r="TET70" s="90"/>
      <c r="TEU70" s="91"/>
      <c r="TEV70" s="103"/>
      <c r="TEW70" s="104"/>
      <c r="TEX70" s="105"/>
      <c r="TEY70" s="118"/>
      <c r="TEZ70" s="96"/>
      <c r="TFA70" s="86"/>
      <c r="TFB70" s="96"/>
      <c r="TFC70" s="96"/>
      <c r="TFD70" s="96"/>
      <c r="TFE70" s="96"/>
      <c r="TFF70" s="96"/>
      <c r="TFG70" s="96"/>
      <c r="TFH70" s="96"/>
      <c r="TFI70" s="96"/>
      <c r="TFJ70" s="96"/>
      <c r="TFK70" s="96"/>
      <c r="TFL70" s="96"/>
      <c r="TFM70" s="96"/>
      <c r="TFN70" s="96"/>
      <c r="TFO70" s="96"/>
      <c r="TFP70" s="96"/>
      <c r="TFQ70" s="96"/>
      <c r="TFR70" s="96"/>
      <c r="TFS70" s="96"/>
      <c r="TFT70" s="96"/>
      <c r="TFU70" s="96"/>
      <c r="TFV70" s="96"/>
      <c r="TFW70" s="83"/>
      <c r="TFX70" s="97"/>
      <c r="TFY70" s="90"/>
      <c r="TFZ70" s="91"/>
      <c r="TGA70" s="103"/>
      <c r="TGB70" s="104"/>
      <c r="TGC70" s="105"/>
      <c r="TGD70" s="118"/>
      <c r="TGE70" s="96"/>
      <c r="TGF70" s="86"/>
      <c r="TGG70" s="96"/>
      <c r="TGH70" s="96"/>
      <c r="TGI70" s="96"/>
      <c r="TGJ70" s="96"/>
      <c r="TGK70" s="96"/>
      <c r="TGL70" s="96"/>
      <c r="TGM70" s="96"/>
      <c r="TGN70" s="96"/>
      <c r="TGO70" s="96"/>
      <c r="TGP70" s="96"/>
      <c r="TGQ70" s="96"/>
      <c r="TGR70" s="96"/>
      <c r="TGS70" s="96"/>
      <c r="TGT70" s="96"/>
      <c r="TGU70" s="96"/>
      <c r="TGV70" s="96"/>
      <c r="TGW70" s="96"/>
      <c r="TGX70" s="96"/>
      <c r="TGY70" s="96"/>
      <c r="TGZ70" s="96"/>
      <c r="THA70" s="96"/>
      <c r="THB70" s="83"/>
      <c r="THC70" s="97"/>
      <c r="THD70" s="90"/>
      <c r="THE70" s="91"/>
      <c r="THF70" s="103"/>
      <c r="THG70" s="104"/>
      <c r="THH70" s="105"/>
      <c r="THI70" s="118"/>
      <c r="THJ70" s="96"/>
      <c r="THK70" s="86"/>
      <c r="THL70" s="96"/>
      <c r="THM70" s="96"/>
      <c r="THN70" s="96"/>
      <c r="THO70" s="96"/>
      <c r="THP70" s="96"/>
      <c r="THQ70" s="96"/>
      <c r="THR70" s="96"/>
      <c r="THS70" s="96"/>
      <c r="THT70" s="96"/>
      <c r="THU70" s="96"/>
      <c r="THV70" s="96"/>
      <c r="THW70" s="96"/>
      <c r="THX70" s="96"/>
      <c r="THY70" s="96"/>
      <c r="THZ70" s="96"/>
      <c r="TIA70" s="96"/>
      <c r="TIB70" s="96"/>
      <c r="TIC70" s="96"/>
      <c r="TID70" s="96"/>
      <c r="TIE70" s="96"/>
      <c r="TIF70" s="96"/>
      <c r="TIG70" s="83"/>
      <c r="TIH70" s="97"/>
      <c r="TII70" s="90"/>
      <c r="TIJ70" s="91"/>
      <c r="TIK70" s="103"/>
      <c r="TIL70" s="104"/>
      <c r="TIM70" s="105"/>
      <c r="TIN70" s="118"/>
      <c r="TIO70" s="96"/>
      <c r="TIP70" s="86"/>
      <c r="TIQ70" s="96"/>
      <c r="TIR70" s="96"/>
      <c r="TIS70" s="96"/>
      <c r="TIT70" s="96"/>
      <c r="TIU70" s="96"/>
      <c r="TIV70" s="96"/>
      <c r="TIW70" s="96"/>
      <c r="TIX70" s="96"/>
      <c r="TIY70" s="96"/>
      <c r="TIZ70" s="96"/>
      <c r="TJA70" s="96"/>
      <c r="TJB70" s="96"/>
      <c r="TJC70" s="96"/>
      <c r="TJD70" s="96"/>
      <c r="TJE70" s="96"/>
      <c r="TJF70" s="96"/>
      <c r="TJG70" s="96"/>
      <c r="TJH70" s="96"/>
      <c r="TJI70" s="96"/>
      <c r="TJJ70" s="96"/>
      <c r="TJK70" s="96"/>
      <c r="TJL70" s="83"/>
      <c r="TJM70" s="97"/>
      <c r="TJN70" s="90"/>
      <c r="TJO70" s="91"/>
      <c r="TJP70" s="103"/>
      <c r="TJQ70" s="104"/>
      <c r="TJR70" s="105"/>
      <c r="TJS70" s="118"/>
      <c r="TJT70" s="96"/>
      <c r="TJU70" s="86"/>
      <c r="TJV70" s="96"/>
      <c r="TJW70" s="96"/>
      <c r="TJX70" s="96"/>
      <c r="TJY70" s="96"/>
      <c r="TJZ70" s="96"/>
      <c r="TKA70" s="96"/>
      <c r="TKB70" s="96"/>
      <c r="TKC70" s="96"/>
      <c r="TKD70" s="96"/>
      <c r="TKE70" s="96"/>
      <c r="TKF70" s="96"/>
      <c r="TKG70" s="96"/>
      <c r="TKH70" s="96"/>
      <c r="TKI70" s="96"/>
      <c r="TKJ70" s="96"/>
      <c r="TKK70" s="96"/>
      <c r="TKL70" s="96"/>
      <c r="TKM70" s="96"/>
      <c r="TKN70" s="96"/>
      <c r="TKO70" s="96"/>
      <c r="TKP70" s="96"/>
      <c r="TKQ70" s="83"/>
      <c r="TKR70" s="97"/>
      <c r="TKS70" s="90"/>
      <c r="TKT70" s="91"/>
      <c r="TKU70" s="103"/>
      <c r="TKV70" s="104"/>
      <c r="TKW70" s="105"/>
      <c r="TKX70" s="118"/>
      <c r="TKY70" s="96"/>
      <c r="TKZ70" s="86"/>
      <c r="TLA70" s="96"/>
      <c r="TLB70" s="96"/>
      <c r="TLC70" s="96"/>
      <c r="TLD70" s="96"/>
      <c r="TLE70" s="96"/>
      <c r="TLF70" s="96"/>
      <c r="TLG70" s="96"/>
      <c r="TLH70" s="96"/>
      <c r="TLI70" s="96"/>
      <c r="TLJ70" s="96"/>
      <c r="TLK70" s="96"/>
      <c r="TLL70" s="96"/>
      <c r="TLM70" s="96"/>
      <c r="TLN70" s="96"/>
      <c r="TLO70" s="96"/>
      <c r="TLP70" s="96"/>
      <c r="TLQ70" s="96"/>
      <c r="TLR70" s="96"/>
      <c r="TLS70" s="96"/>
      <c r="TLT70" s="96"/>
      <c r="TLU70" s="96"/>
      <c r="TLV70" s="83"/>
      <c r="TLW70" s="97"/>
      <c r="TLX70" s="90"/>
      <c r="TLY70" s="91"/>
      <c r="TLZ70" s="103"/>
      <c r="TMA70" s="104"/>
      <c r="TMB70" s="105"/>
      <c r="TMC70" s="118"/>
      <c r="TMD70" s="96"/>
      <c r="TME70" s="86"/>
      <c r="TMF70" s="96"/>
      <c r="TMG70" s="96"/>
      <c r="TMH70" s="96"/>
      <c r="TMI70" s="96"/>
      <c r="TMJ70" s="96"/>
      <c r="TMK70" s="96"/>
      <c r="TML70" s="96"/>
      <c r="TMM70" s="96"/>
      <c r="TMN70" s="96"/>
      <c r="TMO70" s="96"/>
      <c r="TMP70" s="96"/>
      <c r="TMQ70" s="96"/>
      <c r="TMR70" s="96"/>
      <c r="TMS70" s="96"/>
      <c r="TMT70" s="96"/>
      <c r="TMU70" s="96"/>
      <c r="TMV70" s="96"/>
      <c r="TMW70" s="96"/>
      <c r="TMX70" s="96"/>
      <c r="TMY70" s="96"/>
      <c r="TMZ70" s="96"/>
      <c r="TNA70" s="83"/>
      <c r="TNB70" s="97"/>
      <c r="TNC70" s="90"/>
      <c r="TND70" s="91"/>
      <c r="TNE70" s="103"/>
      <c r="TNF70" s="104"/>
      <c r="TNG70" s="105"/>
      <c r="TNH70" s="118"/>
      <c r="TNI70" s="96"/>
      <c r="TNJ70" s="86"/>
      <c r="TNK70" s="96"/>
      <c r="TNL70" s="96"/>
      <c r="TNM70" s="96"/>
      <c r="TNN70" s="96"/>
      <c r="TNO70" s="96"/>
      <c r="TNP70" s="96"/>
      <c r="TNQ70" s="96"/>
      <c r="TNR70" s="96"/>
      <c r="TNS70" s="96"/>
      <c r="TNT70" s="96"/>
      <c r="TNU70" s="96"/>
      <c r="TNV70" s="96"/>
      <c r="TNW70" s="96"/>
      <c r="TNX70" s="96"/>
      <c r="TNY70" s="96"/>
      <c r="TNZ70" s="96"/>
      <c r="TOA70" s="96"/>
      <c r="TOB70" s="96"/>
      <c r="TOC70" s="96"/>
      <c r="TOD70" s="96"/>
      <c r="TOE70" s="96"/>
      <c r="TOF70" s="83"/>
      <c r="TOG70" s="97"/>
      <c r="TOH70" s="90"/>
      <c r="TOI70" s="91"/>
      <c r="TOJ70" s="103"/>
      <c r="TOK70" s="104"/>
      <c r="TOL70" s="105"/>
      <c r="TOM70" s="118"/>
      <c r="TON70" s="96"/>
      <c r="TOO70" s="86"/>
      <c r="TOP70" s="96"/>
      <c r="TOQ70" s="96"/>
      <c r="TOR70" s="96"/>
      <c r="TOS70" s="96"/>
      <c r="TOT70" s="96"/>
      <c r="TOU70" s="96"/>
      <c r="TOV70" s="96"/>
      <c r="TOW70" s="96"/>
      <c r="TOX70" s="96"/>
      <c r="TOY70" s="96"/>
      <c r="TOZ70" s="96"/>
      <c r="TPA70" s="96"/>
      <c r="TPB70" s="96"/>
      <c r="TPC70" s="96"/>
      <c r="TPD70" s="96"/>
      <c r="TPE70" s="96"/>
      <c r="TPF70" s="96"/>
      <c r="TPG70" s="96"/>
      <c r="TPH70" s="96"/>
      <c r="TPI70" s="96"/>
      <c r="TPJ70" s="96"/>
      <c r="TPK70" s="83"/>
      <c r="TPL70" s="97"/>
      <c r="TPM70" s="90"/>
      <c r="TPN70" s="91"/>
      <c r="TPO70" s="103"/>
      <c r="TPP70" s="104"/>
      <c r="TPQ70" s="105"/>
      <c r="TPR70" s="118"/>
      <c r="TPS70" s="96"/>
      <c r="TPT70" s="86"/>
      <c r="TPU70" s="96"/>
      <c r="TPV70" s="96"/>
      <c r="TPW70" s="96"/>
      <c r="TPX70" s="96"/>
      <c r="TPY70" s="96"/>
      <c r="TPZ70" s="96"/>
      <c r="TQA70" s="96"/>
      <c r="TQB70" s="96"/>
      <c r="TQC70" s="96"/>
      <c r="TQD70" s="96"/>
      <c r="TQE70" s="96"/>
      <c r="TQF70" s="96"/>
      <c r="TQG70" s="96"/>
      <c r="TQH70" s="96"/>
      <c r="TQI70" s="96"/>
      <c r="TQJ70" s="96"/>
      <c r="TQK70" s="96"/>
      <c r="TQL70" s="96"/>
      <c r="TQM70" s="96"/>
      <c r="TQN70" s="96"/>
      <c r="TQO70" s="96"/>
      <c r="TQP70" s="83"/>
      <c r="TQQ70" s="97"/>
      <c r="TQR70" s="90"/>
      <c r="TQS70" s="91"/>
      <c r="TQT70" s="103"/>
      <c r="TQU70" s="104"/>
      <c r="TQV70" s="105"/>
      <c r="TQW70" s="118"/>
      <c r="TQX70" s="96"/>
      <c r="TQY70" s="86"/>
      <c r="TQZ70" s="96"/>
      <c r="TRA70" s="96"/>
      <c r="TRB70" s="96"/>
      <c r="TRC70" s="96"/>
      <c r="TRD70" s="96"/>
      <c r="TRE70" s="96"/>
      <c r="TRF70" s="96"/>
      <c r="TRG70" s="96"/>
      <c r="TRH70" s="96"/>
      <c r="TRI70" s="96"/>
      <c r="TRJ70" s="96"/>
      <c r="TRK70" s="96"/>
      <c r="TRL70" s="96"/>
      <c r="TRM70" s="96"/>
      <c r="TRN70" s="96"/>
      <c r="TRO70" s="96"/>
      <c r="TRP70" s="96"/>
      <c r="TRQ70" s="96"/>
      <c r="TRR70" s="96"/>
      <c r="TRS70" s="96"/>
      <c r="TRT70" s="96"/>
      <c r="TRU70" s="83"/>
      <c r="TRV70" s="97"/>
      <c r="TRW70" s="90"/>
      <c r="TRX70" s="91"/>
      <c r="TRY70" s="103"/>
      <c r="TRZ70" s="104"/>
      <c r="TSA70" s="105"/>
      <c r="TSB70" s="118"/>
      <c r="TSC70" s="96"/>
      <c r="TSD70" s="86"/>
      <c r="TSE70" s="96"/>
      <c r="TSF70" s="96"/>
      <c r="TSG70" s="96"/>
      <c r="TSH70" s="96"/>
      <c r="TSI70" s="96"/>
      <c r="TSJ70" s="96"/>
      <c r="TSK70" s="96"/>
      <c r="TSL70" s="96"/>
      <c r="TSM70" s="96"/>
      <c r="TSN70" s="96"/>
      <c r="TSO70" s="96"/>
      <c r="TSP70" s="96"/>
      <c r="TSQ70" s="96"/>
      <c r="TSR70" s="96"/>
      <c r="TSS70" s="96"/>
      <c r="TST70" s="96"/>
      <c r="TSU70" s="96"/>
      <c r="TSV70" s="96"/>
      <c r="TSW70" s="96"/>
      <c r="TSX70" s="96"/>
      <c r="TSY70" s="96"/>
      <c r="TSZ70" s="83"/>
      <c r="TTA70" s="97"/>
      <c r="TTB70" s="90"/>
      <c r="TTC70" s="91"/>
      <c r="TTD70" s="103"/>
      <c r="TTE70" s="104"/>
      <c r="TTF70" s="105"/>
      <c r="TTG70" s="118"/>
      <c r="TTH70" s="96"/>
      <c r="TTI70" s="86"/>
      <c r="TTJ70" s="96"/>
      <c r="TTK70" s="96"/>
      <c r="TTL70" s="96"/>
      <c r="TTM70" s="96"/>
      <c r="TTN70" s="96"/>
      <c r="TTO70" s="96"/>
      <c r="TTP70" s="96"/>
      <c r="TTQ70" s="96"/>
      <c r="TTR70" s="96"/>
      <c r="TTS70" s="96"/>
      <c r="TTT70" s="96"/>
      <c r="TTU70" s="96"/>
      <c r="TTV70" s="96"/>
      <c r="TTW70" s="96"/>
      <c r="TTX70" s="96"/>
      <c r="TTY70" s="96"/>
      <c r="TTZ70" s="96"/>
      <c r="TUA70" s="96"/>
      <c r="TUB70" s="96"/>
      <c r="TUC70" s="96"/>
      <c r="TUD70" s="96"/>
      <c r="TUE70" s="83"/>
      <c r="TUF70" s="97"/>
      <c r="TUG70" s="90"/>
      <c r="TUH70" s="91"/>
      <c r="TUI70" s="103"/>
      <c r="TUJ70" s="104"/>
      <c r="TUK70" s="105"/>
      <c r="TUL70" s="118"/>
      <c r="TUM70" s="96"/>
      <c r="TUN70" s="86"/>
      <c r="TUO70" s="96"/>
      <c r="TUP70" s="96"/>
      <c r="TUQ70" s="96"/>
      <c r="TUR70" s="96"/>
      <c r="TUS70" s="96"/>
      <c r="TUT70" s="96"/>
      <c r="TUU70" s="96"/>
      <c r="TUV70" s="96"/>
      <c r="TUW70" s="96"/>
      <c r="TUX70" s="96"/>
      <c r="TUY70" s="96"/>
      <c r="TUZ70" s="96"/>
      <c r="TVA70" s="96"/>
      <c r="TVB70" s="96"/>
      <c r="TVC70" s="96"/>
      <c r="TVD70" s="96"/>
      <c r="TVE70" s="96"/>
      <c r="TVF70" s="96"/>
      <c r="TVG70" s="96"/>
      <c r="TVH70" s="96"/>
      <c r="TVI70" s="96"/>
      <c r="TVJ70" s="83"/>
      <c r="TVK70" s="97"/>
      <c r="TVL70" s="90"/>
      <c r="TVM70" s="91"/>
      <c r="TVN70" s="103"/>
      <c r="TVO70" s="104"/>
      <c r="TVP70" s="105"/>
      <c r="TVQ70" s="118"/>
      <c r="TVR70" s="96"/>
      <c r="TVS70" s="86"/>
      <c r="TVT70" s="96"/>
      <c r="TVU70" s="96"/>
      <c r="TVV70" s="96"/>
      <c r="TVW70" s="96"/>
      <c r="TVX70" s="96"/>
      <c r="TVY70" s="96"/>
      <c r="TVZ70" s="96"/>
      <c r="TWA70" s="96"/>
      <c r="TWB70" s="96"/>
      <c r="TWC70" s="96"/>
      <c r="TWD70" s="96"/>
      <c r="TWE70" s="96"/>
      <c r="TWF70" s="96"/>
      <c r="TWG70" s="96"/>
      <c r="TWH70" s="96"/>
      <c r="TWI70" s="96"/>
      <c r="TWJ70" s="96"/>
      <c r="TWK70" s="96"/>
      <c r="TWL70" s="96"/>
      <c r="TWM70" s="96"/>
      <c r="TWN70" s="96"/>
      <c r="TWO70" s="83"/>
      <c r="TWP70" s="97"/>
      <c r="TWQ70" s="90"/>
      <c r="TWR70" s="91"/>
      <c r="TWS70" s="103"/>
      <c r="TWT70" s="104"/>
      <c r="TWU70" s="105"/>
      <c r="TWV70" s="118"/>
      <c r="TWW70" s="96"/>
      <c r="TWX70" s="86"/>
      <c r="TWY70" s="96"/>
      <c r="TWZ70" s="96"/>
      <c r="TXA70" s="96"/>
      <c r="TXB70" s="96"/>
      <c r="TXC70" s="96"/>
      <c r="TXD70" s="96"/>
      <c r="TXE70" s="96"/>
      <c r="TXF70" s="96"/>
      <c r="TXG70" s="96"/>
      <c r="TXH70" s="96"/>
      <c r="TXI70" s="96"/>
      <c r="TXJ70" s="96"/>
      <c r="TXK70" s="96"/>
      <c r="TXL70" s="96"/>
      <c r="TXM70" s="96"/>
      <c r="TXN70" s="96"/>
      <c r="TXO70" s="96"/>
      <c r="TXP70" s="96"/>
      <c r="TXQ70" s="96"/>
      <c r="TXR70" s="96"/>
      <c r="TXS70" s="96"/>
      <c r="TXT70" s="83"/>
      <c r="TXU70" s="97"/>
      <c r="TXV70" s="90"/>
      <c r="TXW70" s="91"/>
      <c r="TXX70" s="103"/>
      <c r="TXY70" s="104"/>
      <c r="TXZ70" s="105"/>
      <c r="TYA70" s="118"/>
      <c r="TYB70" s="96"/>
      <c r="TYC70" s="86"/>
      <c r="TYD70" s="96"/>
      <c r="TYE70" s="96"/>
      <c r="TYF70" s="96"/>
      <c r="TYG70" s="96"/>
      <c r="TYH70" s="96"/>
      <c r="TYI70" s="96"/>
      <c r="TYJ70" s="96"/>
      <c r="TYK70" s="96"/>
      <c r="TYL70" s="96"/>
      <c r="TYM70" s="96"/>
      <c r="TYN70" s="96"/>
      <c r="TYO70" s="96"/>
      <c r="TYP70" s="96"/>
      <c r="TYQ70" s="96"/>
      <c r="TYR70" s="96"/>
      <c r="TYS70" s="96"/>
      <c r="TYT70" s="96"/>
      <c r="TYU70" s="96"/>
      <c r="TYV70" s="96"/>
      <c r="TYW70" s="96"/>
      <c r="TYX70" s="96"/>
      <c r="TYY70" s="83"/>
      <c r="TYZ70" s="97"/>
      <c r="TZA70" s="90"/>
      <c r="TZB70" s="91"/>
      <c r="TZC70" s="103"/>
      <c r="TZD70" s="104"/>
      <c r="TZE70" s="105"/>
      <c r="TZF70" s="118"/>
      <c r="TZG70" s="96"/>
      <c r="TZH70" s="86"/>
      <c r="TZI70" s="96"/>
      <c r="TZJ70" s="96"/>
      <c r="TZK70" s="96"/>
      <c r="TZL70" s="96"/>
      <c r="TZM70" s="96"/>
      <c r="TZN70" s="96"/>
      <c r="TZO70" s="96"/>
      <c r="TZP70" s="96"/>
      <c r="TZQ70" s="96"/>
      <c r="TZR70" s="96"/>
      <c r="TZS70" s="96"/>
      <c r="TZT70" s="96"/>
      <c r="TZU70" s="96"/>
      <c r="TZV70" s="96"/>
      <c r="TZW70" s="96"/>
      <c r="TZX70" s="96"/>
      <c r="TZY70" s="96"/>
      <c r="TZZ70" s="96"/>
      <c r="UAA70" s="96"/>
      <c r="UAB70" s="96"/>
      <c r="UAC70" s="96"/>
      <c r="UAD70" s="83"/>
      <c r="UAE70" s="97"/>
      <c r="UAF70" s="90"/>
      <c r="UAG70" s="91"/>
      <c r="UAH70" s="103"/>
      <c r="UAI70" s="104"/>
      <c r="UAJ70" s="105"/>
      <c r="UAK70" s="118"/>
      <c r="UAL70" s="96"/>
      <c r="UAM70" s="86"/>
      <c r="UAN70" s="96"/>
      <c r="UAO70" s="96"/>
      <c r="UAP70" s="96"/>
      <c r="UAQ70" s="96"/>
      <c r="UAR70" s="96"/>
      <c r="UAS70" s="96"/>
      <c r="UAT70" s="96"/>
      <c r="UAU70" s="96"/>
      <c r="UAV70" s="96"/>
      <c r="UAW70" s="96"/>
      <c r="UAX70" s="96"/>
      <c r="UAY70" s="96"/>
      <c r="UAZ70" s="96"/>
      <c r="UBA70" s="96"/>
      <c r="UBB70" s="96"/>
      <c r="UBC70" s="96"/>
      <c r="UBD70" s="96"/>
      <c r="UBE70" s="96"/>
      <c r="UBF70" s="96"/>
      <c r="UBG70" s="96"/>
      <c r="UBH70" s="96"/>
      <c r="UBI70" s="83"/>
      <c r="UBJ70" s="97"/>
      <c r="UBK70" s="90"/>
      <c r="UBL70" s="91"/>
      <c r="UBM70" s="103"/>
      <c r="UBN70" s="104"/>
      <c r="UBO70" s="105"/>
      <c r="UBP70" s="118"/>
      <c r="UBQ70" s="96"/>
      <c r="UBR70" s="86"/>
      <c r="UBS70" s="96"/>
      <c r="UBT70" s="96"/>
      <c r="UBU70" s="96"/>
      <c r="UBV70" s="96"/>
      <c r="UBW70" s="96"/>
      <c r="UBX70" s="96"/>
      <c r="UBY70" s="96"/>
      <c r="UBZ70" s="96"/>
      <c r="UCA70" s="96"/>
      <c r="UCB70" s="96"/>
      <c r="UCC70" s="96"/>
      <c r="UCD70" s="96"/>
      <c r="UCE70" s="96"/>
      <c r="UCF70" s="96"/>
      <c r="UCG70" s="96"/>
      <c r="UCH70" s="96"/>
      <c r="UCI70" s="96"/>
      <c r="UCJ70" s="96"/>
      <c r="UCK70" s="96"/>
      <c r="UCL70" s="96"/>
      <c r="UCM70" s="96"/>
      <c r="UCN70" s="83"/>
      <c r="UCO70" s="97"/>
      <c r="UCP70" s="90"/>
      <c r="UCQ70" s="91"/>
      <c r="UCR70" s="103"/>
      <c r="UCS70" s="104"/>
      <c r="UCT70" s="105"/>
      <c r="UCU70" s="118"/>
      <c r="UCV70" s="96"/>
      <c r="UCW70" s="86"/>
      <c r="UCX70" s="96"/>
      <c r="UCY70" s="96"/>
      <c r="UCZ70" s="96"/>
      <c r="UDA70" s="96"/>
      <c r="UDB70" s="96"/>
      <c r="UDC70" s="96"/>
      <c r="UDD70" s="96"/>
      <c r="UDE70" s="96"/>
      <c r="UDF70" s="96"/>
      <c r="UDG70" s="96"/>
      <c r="UDH70" s="96"/>
      <c r="UDI70" s="96"/>
      <c r="UDJ70" s="96"/>
      <c r="UDK70" s="96"/>
      <c r="UDL70" s="96"/>
      <c r="UDM70" s="96"/>
      <c r="UDN70" s="96"/>
      <c r="UDO70" s="96"/>
      <c r="UDP70" s="96"/>
      <c r="UDQ70" s="96"/>
      <c r="UDR70" s="96"/>
      <c r="UDS70" s="83"/>
      <c r="UDT70" s="97"/>
      <c r="UDU70" s="90"/>
      <c r="UDV70" s="91"/>
      <c r="UDW70" s="103"/>
      <c r="UDX70" s="104"/>
      <c r="UDY70" s="105"/>
      <c r="UDZ70" s="118"/>
      <c r="UEA70" s="96"/>
      <c r="UEB70" s="86"/>
      <c r="UEC70" s="96"/>
      <c r="UED70" s="96"/>
      <c r="UEE70" s="96"/>
      <c r="UEF70" s="96"/>
      <c r="UEG70" s="96"/>
      <c r="UEH70" s="96"/>
      <c r="UEI70" s="96"/>
      <c r="UEJ70" s="96"/>
      <c r="UEK70" s="96"/>
      <c r="UEL70" s="96"/>
      <c r="UEM70" s="96"/>
      <c r="UEN70" s="96"/>
      <c r="UEO70" s="96"/>
      <c r="UEP70" s="96"/>
      <c r="UEQ70" s="96"/>
      <c r="UER70" s="96"/>
      <c r="UES70" s="96"/>
      <c r="UET70" s="96"/>
      <c r="UEU70" s="96"/>
      <c r="UEV70" s="96"/>
      <c r="UEW70" s="96"/>
      <c r="UEX70" s="83"/>
      <c r="UEY70" s="97"/>
      <c r="UEZ70" s="90"/>
      <c r="UFA70" s="91"/>
      <c r="UFB70" s="103"/>
      <c r="UFC70" s="104"/>
      <c r="UFD70" s="105"/>
      <c r="UFE70" s="118"/>
      <c r="UFF70" s="96"/>
      <c r="UFG70" s="86"/>
      <c r="UFH70" s="96"/>
      <c r="UFI70" s="96"/>
      <c r="UFJ70" s="96"/>
      <c r="UFK70" s="96"/>
      <c r="UFL70" s="96"/>
      <c r="UFM70" s="96"/>
      <c r="UFN70" s="96"/>
      <c r="UFO70" s="96"/>
      <c r="UFP70" s="96"/>
      <c r="UFQ70" s="96"/>
      <c r="UFR70" s="96"/>
      <c r="UFS70" s="96"/>
      <c r="UFT70" s="96"/>
      <c r="UFU70" s="96"/>
      <c r="UFV70" s="96"/>
      <c r="UFW70" s="96"/>
      <c r="UFX70" s="96"/>
      <c r="UFY70" s="96"/>
      <c r="UFZ70" s="96"/>
      <c r="UGA70" s="96"/>
      <c r="UGB70" s="96"/>
      <c r="UGC70" s="83"/>
      <c r="UGD70" s="97"/>
      <c r="UGE70" s="90"/>
      <c r="UGF70" s="91"/>
      <c r="UGG70" s="103"/>
      <c r="UGH70" s="104"/>
      <c r="UGI70" s="105"/>
      <c r="UGJ70" s="118"/>
      <c r="UGK70" s="96"/>
      <c r="UGL70" s="86"/>
      <c r="UGM70" s="96"/>
      <c r="UGN70" s="96"/>
      <c r="UGO70" s="96"/>
      <c r="UGP70" s="96"/>
      <c r="UGQ70" s="96"/>
      <c r="UGR70" s="96"/>
      <c r="UGS70" s="96"/>
      <c r="UGT70" s="96"/>
      <c r="UGU70" s="96"/>
      <c r="UGV70" s="96"/>
      <c r="UGW70" s="96"/>
      <c r="UGX70" s="96"/>
      <c r="UGY70" s="96"/>
      <c r="UGZ70" s="96"/>
      <c r="UHA70" s="96"/>
      <c r="UHB70" s="96"/>
      <c r="UHC70" s="96"/>
      <c r="UHD70" s="96"/>
      <c r="UHE70" s="96"/>
      <c r="UHF70" s="96"/>
      <c r="UHG70" s="96"/>
      <c r="UHH70" s="83"/>
      <c r="UHI70" s="97"/>
      <c r="UHJ70" s="90"/>
      <c r="UHK70" s="91"/>
      <c r="UHL70" s="103"/>
      <c r="UHM70" s="104"/>
      <c r="UHN70" s="105"/>
      <c r="UHO70" s="118"/>
      <c r="UHP70" s="96"/>
      <c r="UHQ70" s="86"/>
      <c r="UHR70" s="96"/>
      <c r="UHS70" s="96"/>
      <c r="UHT70" s="96"/>
      <c r="UHU70" s="96"/>
      <c r="UHV70" s="96"/>
      <c r="UHW70" s="96"/>
      <c r="UHX70" s="96"/>
      <c r="UHY70" s="96"/>
      <c r="UHZ70" s="96"/>
      <c r="UIA70" s="96"/>
      <c r="UIB70" s="96"/>
      <c r="UIC70" s="96"/>
      <c r="UID70" s="96"/>
      <c r="UIE70" s="96"/>
      <c r="UIF70" s="96"/>
      <c r="UIG70" s="96"/>
      <c r="UIH70" s="96"/>
      <c r="UII70" s="96"/>
      <c r="UIJ70" s="96"/>
      <c r="UIK70" s="96"/>
      <c r="UIL70" s="96"/>
      <c r="UIM70" s="83"/>
      <c r="UIN70" s="97"/>
      <c r="UIO70" s="90"/>
      <c r="UIP70" s="91"/>
      <c r="UIQ70" s="103"/>
      <c r="UIR70" s="104"/>
      <c r="UIS70" s="105"/>
      <c r="UIT70" s="118"/>
      <c r="UIU70" s="96"/>
      <c r="UIV70" s="86"/>
      <c r="UIW70" s="96"/>
      <c r="UIX70" s="96"/>
      <c r="UIY70" s="96"/>
      <c r="UIZ70" s="96"/>
      <c r="UJA70" s="96"/>
      <c r="UJB70" s="96"/>
      <c r="UJC70" s="96"/>
      <c r="UJD70" s="96"/>
      <c r="UJE70" s="96"/>
      <c r="UJF70" s="96"/>
      <c r="UJG70" s="96"/>
      <c r="UJH70" s="96"/>
      <c r="UJI70" s="96"/>
      <c r="UJJ70" s="96"/>
      <c r="UJK70" s="96"/>
      <c r="UJL70" s="96"/>
      <c r="UJM70" s="96"/>
      <c r="UJN70" s="96"/>
      <c r="UJO70" s="96"/>
      <c r="UJP70" s="96"/>
      <c r="UJQ70" s="96"/>
      <c r="UJR70" s="83"/>
      <c r="UJS70" s="97"/>
      <c r="UJT70" s="90"/>
      <c r="UJU70" s="91"/>
      <c r="UJV70" s="103"/>
      <c r="UJW70" s="104"/>
      <c r="UJX70" s="105"/>
      <c r="UJY70" s="118"/>
      <c r="UJZ70" s="96"/>
      <c r="UKA70" s="86"/>
      <c r="UKB70" s="96"/>
      <c r="UKC70" s="96"/>
      <c r="UKD70" s="96"/>
      <c r="UKE70" s="96"/>
      <c r="UKF70" s="96"/>
      <c r="UKG70" s="96"/>
      <c r="UKH70" s="96"/>
      <c r="UKI70" s="96"/>
      <c r="UKJ70" s="96"/>
      <c r="UKK70" s="96"/>
      <c r="UKL70" s="96"/>
      <c r="UKM70" s="96"/>
      <c r="UKN70" s="96"/>
      <c r="UKO70" s="96"/>
      <c r="UKP70" s="96"/>
      <c r="UKQ70" s="96"/>
      <c r="UKR70" s="96"/>
      <c r="UKS70" s="96"/>
      <c r="UKT70" s="96"/>
      <c r="UKU70" s="96"/>
      <c r="UKV70" s="96"/>
      <c r="UKW70" s="83"/>
      <c r="UKX70" s="97"/>
      <c r="UKY70" s="90"/>
      <c r="UKZ70" s="91"/>
      <c r="ULA70" s="103"/>
      <c r="ULB70" s="104"/>
      <c r="ULC70" s="105"/>
      <c r="ULD70" s="118"/>
      <c r="ULE70" s="96"/>
      <c r="ULF70" s="86"/>
      <c r="ULG70" s="96"/>
      <c r="ULH70" s="96"/>
      <c r="ULI70" s="96"/>
      <c r="ULJ70" s="96"/>
      <c r="ULK70" s="96"/>
      <c r="ULL70" s="96"/>
      <c r="ULM70" s="96"/>
      <c r="ULN70" s="96"/>
      <c r="ULO70" s="96"/>
      <c r="ULP70" s="96"/>
      <c r="ULQ70" s="96"/>
      <c r="ULR70" s="96"/>
      <c r="ULS70" s="96"/>
      <c r="ULT70" s="96"/>
      <c r="ULU70" s="96"/>
      <c r="ULV70" s="96"/>
      <c r="ULW70" s="96"/>
      <c r="ULX70" s="96"/>
      <c r="ULY70" s="96"/>
      <c r="ULZ70" s="96"/>
      <c r="UMA70" s="96"/>
      <c r="UMB70" s="83"/>
      <c r="UMC70" s="97"/>
      <c r="UMD70" s="90"/>
      <c r="UME70" s="91"/>
      <c r="UMF70" s="103"/>
      <c r="UMG70" s="104"/>
      <c r="UMH70" s="105"/>
      <c r="UMI70" s="118"/>
      <c r="UMJ70" s="96"/>
      <c r="UMK70" s="86"/>
      <c r="UML70" s="96"/>
      <c r="UMM70" s="96"/>
      <c r="UMN70" s="96"/>
      <c r="UMO70" s="96"/>
      <c r="UMP70" s="96"/>
      <c r="UMQ70" s="96"/>
      <c r="UMR70" s="96"/>
      <c r="UMS70" s="96"/>
      <c r="UMT70" s="96"/>
      <c r="UMU70" s="96"/>
      <c r="UMV70" s="96"/>
      <c r="UMW70" s="96"/>
      <c r="UMX70" s="96"/>
      <c r="UMY70" s="96"/>
      <c r="UMZ70" s="96"/>
      <c r="UNA70" s="96"/>
      <c r="UNB70" s="96"/>
      <c r="UNC70" s="96"/>
      <c r="UND70" s="96"/>
      <c r="UNE70" s="96"/>
      <c r="UNF70" s="96"/>
      <c r="UNG70" s="83"/>
      <c r="UNH70" s="97"/>
      <c r="UNI70" s="90"/>
      <c r="UNJ70" s="91"/>
      <c r="UNK70" s="103"/>
      <c r="UNL70" s="104"/>
      <c r="UNM70" s="105"/>
      <c r="UNN70" s="118"/>
      <c r="UNO70" s="96"/>
      <c r="UNP70" s="86"/>
      <c r="UNQ70" s="96"/>
      <c r="UNR70" s="96"/>
      <c r="UNS70" s="96"/>
      <c r="UNT70" s="96"/>
      <c r="UNU70" s="96"/>
      <c r="UNV70" s="96"/>
      <c r="UNW70" s="96"/>
      <c r="UNX70" s="96"/>
      <c r="UNY70" s="96"/>
      <c r="UNZ70" s="96"/>
      <c r="UOA70" s="96"/>
      <c r="UOB70" s="96"/>
      <c r="UOC70" s="96"/>
      <c r="UOD70" s="96"/>
      <c r="UOE70" s="96"/>
      <c r="UOF70" s="96"/>
      <c r="UOG70" s="96"/>
      <c r="UOH70" s="96"/>
      <c r="UOI70" s="96"/>
      <c r="UOJ70" s="96"/>
      <c r="UOK70" s="96"/>
      <c r="UOL70" s="83"/>
      <c r="UOM70" s="97"/>
      <c r="UON70" s="90"/>
      <c r="UOO70" s="91"/>
      <c r="UOP70" s="103"/>
      <c r="UOQ70" s="104"/>
      <c r="UOR70" s="105"/>
      <c r="UOS70" s="118"/>
      <c r="UOT70" s="96"/>
      <c r="UOU70" s="86"/>
      <c r="UOV70" s="96"/>
      <c r="UOW70" s="96"/>
      <c r="UOX70" s="96"/>
      <c r="UOY70" s="96"/>
      <c r="UOZ70" s="96"/>
      <c r="UPA70" s="96"/>
      <c r="UPB70" s="96"/>
      <c r="UPC70" s="96"/>
      <c r="UPD70" s="96"/>
      <c r="UPE70" s="96"/>
      <c r="UPF70" s="96"/>
      <c r="UPG70" s="96"/>
      <c r="UPH70" s="96"/>
      <c r="UPI70" s="96"/>
      <c r="UPJ70" s="96"/>
      <c r="UPK70" s="96"/>
      <c r="UPL70" s="96"/>
      <c r="UPM70" s="96"/>
      <c r="UPN70" s="96"/>
      <c r="UPO70" s="96"/>
      <c r="UPP70" s="96"/>
      <c r="UPQ70" s="83"/>
      <c r="UPR70" s="97"/>
      <c r="UPS70" s="90"/>
      <c r="UPT70" s="91"/>
      <c r="UPU70" s="103"/>
      <c r="UPV70" s="104"/>
      <c r="UPW70" s="105"/>
      <c r="UPX70" s="118"/>
      <c r="UPY70" s="96"/>
      <c r="UPZ70" s="86"/>
      <c r="UQA70" s="96"/>
      <c r="UQB70" s="96"/>
      <c r="UQC70" s="96"/>
      <c r="UQD70" s="96"/>
      <c r="UQE70" s="96"/>
      <c r="UQF70" s="96"/>
      <c r="UQG70" s="96"/>
      <c r="UQH70" s="96"/>
      <c r="UQI70" s="96"/>
      <c r="UQJ70" s="96"/>
      <c r="UQK70" s="96"/>
      <c r="UQL70" s="96"/>
      <c r="UQM70" s="96"/>
      <c r="UQN70" s="96"/>
      <c r="UQO70" s="96"/>
      <c r="UQP70" s="96"/>
      <c r="UQQ70" s="96"/>
      <c r="UQR70" s="96"/>
      <c r="UQS70" s="96"/>
      <c r="UQT70" s="96"/>
      <c r="UQU70" s="96"/>
      <c r="UQV70" s="83"/>
      <c r="UQW70" s="97"/>
      <c r="UQX70" s="90"/>
      <c r="UQY70" s="91"/>
      <c r="UQZ70" s="103"/>
      <c r="URA70" s="104"/>
      <c r="URB70" s="105"/>
      <c r="URC70" s="118"/>
      <c r="URD70" s="96"/>
      <c r="URE70" s="86"/>
      <c r="URF70" s="96"/>
      <c r="URG70" s="96"/>
      <c r="URH70" s="96"/>
      <c r="URI70" s="96"/>
      <c r="URJ70" s="96"/>
      <c r="URK70" s="96"/>
      <c r="URL70" s="96"/>
      <c r="URM70" s="96"/>
      <c r="URN70" s="96"/>
      <c r="URO70" s="96"/>
      <c r="URP70" s="96"/>
      <c r="URQ70" s="96"/>
      <c r="URR70" s="96"/>
      <c r="URS70" s="96"/>
      <c r="URT70" s="96"/>
      <c r="URU70" s="96"/>
      <c r="URV70" s="96"/>
      <c r="URW70" s="96"/>
      <c r="URX70" s="96"/>
      <c r="URY70" s="96"/>
      <c r="URZ70" s="96"/>
      <c r="USA70" s="83"/>
      <c r="USB70" s="97"/>
      <c r="USC70" s="90"/>
      <c r="USD70" s="91"/>
      <c r="USE70" s="103"/>
      <c r="USF70" s="104"/>
      <c r="USG70" s="105"/>
      <c r="USH70" s="118"/>
      <c r="USI70" s="96"/>
      <c r="USJ70" s="86"/>
      <c r="USK70" s="96"/>
      <c r="USL70" s="96"/>
      <c r="USM70" s="96"/>
      <c r="USN70" s="96"/>
      <c r="USO70" s="96"/>
      <c r="USP70" s="96"/>
      <c r="USQ70" s="96"/>
      <c r="USR70" s="96"/>
      <c r="USS70" s="96"/>
      <c r="UST70" s="96"/>
      <c r="USU70" s="96"/>
      <c r="USV70" s="96"/>
      <c r="USW70" s="96"/>
      <c r="USX70" s="96"/>
      <c r="USY70" s="96"/>
      <c r="USZ70" s="96"/>
      <c r="UTA70" s="96"/>
      <c r="UTB70" s="96"/>
      <c r="UTC70" s="96"/>
      <c r="UTD70" s="96"/>
      <c r="UTE70" s="96"/>
      <c r="UTF70" s="83"/>
      <c r="UTG70" s="97"/>
      <c r="UTH70" s="90"/>
      <c r="UTI70" s="91"/>
      <c r="UTJ70" s="103"/>
      <c r="UTK70" s="104"/>
      <c r="UTL70" s="105"/>
      <c r="UTM70" s="118"/>
      <c r="UTN70" s="96"/>
      <c r="UTO70" s="86"/>
      <c r="UTP70" s="96"/>
      <c r="UTQ70" s="96"/>
      <c r="UTR70" s="96"/>
      <c r="UTS70" s="96"/>
      <c r="UTT70" s="96"/>
      <c r="UTU70" s="96"/>
      <c r="UTV70" s="96"/>
      <c r="UTW70" s="96"/>
      <c r="UTX70" s="96"/>
      <c r="UTY70" s="96"/>
      <c r="UTZ70" s="96"/>
      <c r="UUA70" s="96"/>
      <c r="UUB70" s="96"/>
      <c r="UUC70" s="96"/>
      <c r="UUD70" s="96"/>
      <c r="UUE70" s="96"/>
      <c r="UUF70" s="96"/>
      <c r="UUG70" s="96"/>
      <c r="UUH70" s="96"/>
      <c r="UUI70" s="96"/>
      <c r="UUJ70" s="96"/>
      <c r="UUK70" s="83"/>
      <c r="UUL70" s="97"/>
      <c r="UUM70" s="90"/>
      <c r="UUN70" s="91"/>
      <c r="UUO70" s="103"/>
      <c r="UUP70" s="104"/>
      <c r="UUQ70" s="105"/>
      <c r="UUR70" s="118"/>
      <c r="UUS70" s="96"/>
      <c r="UUT70" s="86"/>
      <c r="UUU70" s="96"/>
      <c r="UUV70" s="96"/>
      <c r="UUW70" s="96"/>
      <c r="UUX70" s="96"/>
      <c r="UUY70" s="96"/>
      <c r="UUZ70" s="96"/>
      <c r="UVA70" s="96"/>
      <c r="UVB70" s="96"/>
      <c r="UVC70" s="96"/>
      <c r="UVD70" s="96"/>
      <c r="UVE70" s="96"/>
      <c r="UVF70" s="96"/>
      <c r="UVG70" s="96"/>
      <c r="UVH70" s="96"/>
      <c r="UVI70" s="96"/>
      <c r="UVJ70" s="96"/>
      <c r="UVK70" s="96"/>
      <c r="UVL70" s="96"/>
      <c r="UVM70" s="96"/>
      <c r="UVN70" s="96"/>
      <c r="UVO70" s="96"/>
      <c r="UVP70" s="83"/>
      <c r="UVQ70" s="97"/>
      <c r="UVR70" s="90"/>
      <c r="UVS70" s="91"/>
      <c r="UVT70" s="103"/>
      <c r="UVU70" s="104"/>
      <c r="UVV70" s="105"/>
      <c r="UVW70" s="118"/>
      <c r="UVX70" s="96"/>
      <c r="UVY70" s="86"/>
      <c r="UVZ70" s="96"/>
      <c r="UWA70" s="96"/>
      <c r="UWB70" s="96"/>
      <c r="UWC70" s="96"/>
      <c r="UWD70" s="96"/>
      <c r="UWE70" s="96"/>
      <c r="UWF70" s="96"/>
      <c r="UWG70" s="96"/>
      <c r="UWH70" s="96"/>
      <c r="UWI70" s="96"/>
      <c r="UWJ70" s="96"/>
      <c r="UWK70" s="96"/>
      <c r="UWL70" s="96"/>
      <c r="UWM70" s="96"/>
      <c r="UWN70" s="96"/>
      <c r="UWO70" s="96"/>
      <c r="UWP70" s="96"/>
      <c r="UWQ70" s="96"/>
      <c r="UWR70" s="96"/>
      <c r="UWS70" s="96"/>
      <c r="UWT70" s="96"/>
      <c r="UWU70" s="83"/>
      <c r="UWV70" s="97"/>
      <c r="UWW70" s="90"/>
      <c r="UWX70" s="91"/>
      <c r="UWY70" s="103"/>
      <c r="UWZ70" s="104"/>
      <c r="UXA70" s="105"/>
      <c r="UXB70" s="118"/>
      <c r="UXC70" s="96"/>
      <c r="UXD70" s="86"/>
      <c r="UXE70" s="96"/>
      <c r="UXF70" s="96"/>
      <c r="UXG70" s="96"/>
      <c r="UXH70" s="96"/>
      <c r="UXI70" s="96"/>
      <c r="UXJ70" s="96"/>
      <c r="UXK70" s="96"/>
      <c r="UXL70" s="96"/>
      <c r="UXM70" s="96"/>
      <c r="UXN70" s="96"/>
      <c r="UXO70" s="96"/>
      <c r="UXP70" s="96"/>
      <c r="UXQ70" s="96"/>
      <c r="UXR70" s="96"/>
      <c r="UXS70" s="96"/>
      <c r="UXT70" s="96"/>
      <c r="UXU70" s="96"/>
      <c r="UXV70" s="96"/>
      <c r="UXW70" s="96"/>
      <c r="UXX70" s="96"/>
      <c r="UXY70" s="96"/>
      <c r="UXZ70" s="83"/>
      <c r="UYA70" s="97"/>
      <c r="UYB70" s="90"/>
      <c r="UYC70" s="91"/>
      <c r="UYD70" s="103"/>
      <c r="UYE70" s="104"/>
      <c r="UYF70" s="105"/>
      <c r="UYG70" s="118"/>
      <c r="UYH70" s="96"/>
      <c r="UYI70" s="86"/>
      <c r="UYJ70" s="96"/>
      <c r="UYK70" s="96"/>
      <c r="UYL70" s="96"/>
      <c r="UYM70" s="96"/>
      <c r="UYN70" s="96"/>
      <c r="UYO70" s="96"/>
      <c r="UYP70" s="96"/>
      <c r="UYQ70" s="96"/>
      <c r="UYR70" s="96"/>
      <c r="UYS70" s="96"/>
      <c r="UYT70" s="96"/>
      <c r="UYU70" s="96"/>
      <c r="UYV70" s="96"/>
      <c r="UYW70" s="96"/>
      <c r="UYX70" s="96"/>
      <c r="UYY70" s="96"/>
      <c r="UYZ70" s="96"/>
      <c r="UZA70" s="96"/>
      <c r="UZB70" s="96"/>
      <c r="UZC70" s="96"/>
      <c r="UZD70" s="96"/>
      <c r="UZE70" s="83"/>
      <c r="UZF70" s="97"/>
      <c r="UZG70" s="90"/>
      <c r="UZH70" s="91"/>
      <c r="UZI70" s="103"/>
      <c r="UZJ70" s="104"/>
      <c r="UZK70" s="105"/>
      <c r="UZL70" s="118"/>
      <c r="UZM70" s="96"/>
      <c r="UZN70" s="86"/>
      <c r="UZO70" s="96"/>
      <c r="UZP70" s="96"/>
      <c r="UZQ70" s="96"/>
      <c r="UZR70" s="96"/>
      <c r="UZS70" s="96"/>
      <c r="UZT70" s="96"/>
      <c r="UZU70" s="96"/>
      <c r="UZV70" s="96"/>
      <c r="UZW70" s="96"/>
      <c r="UZX70" s="96"/>
      <c r="UZY70" s="96"/>
      <c r="UZZ70" s="96"/>
      <c r="VAA70" s="96"/>
      <c r="VAB70" s="96"/>
      <c r="VAC70" s="96"/>
      <c r="VAD70" s="96"/>
      <c r="VAE70" s="96"/>
      <c r="VAF70" s="96"/>
      <c r="VAG70" s="96"/>
      <c r="VAH70" s="96"/>
      <c r="VAI70" s="96"/>
      <c r="VAJ70" s="83"/>
      <c r="VAK70" s="97"/>
      <c r="VAL70" s="90"/>
      <c r="VAM70" s="91"/>
      <c r="VAN70" s="103"/>
      <c r="VAO70" s="104"/>
      <c r="VAP70" s="105"/>
      <c r="VAQ70" s="118"/>
      <c r="VAR70" s="96"/>
      <c r="VAS70" s="86"/>
      <c r="VAT70" s="96"/>
      <c r="VAU70" s="96"/>
      <c r="VAV70" s="96"/>
      <c r="VAW70" s="96"/>
      <c r="VAX70" s="96"/>
      <c r="VAY70" s="96"/>
      <c r="VAZ70" s="96"/>
      <c r="VBA70" s="96"/>
      <c r="VBB70" s="96"/>
      <c r="VBC70" s="96"/>
      <c r="VBD70" s="96"/>
      <c r="VBE70" s="96"/>
      <c r="VBF70" s="96"/>
      <c r="VBG70" s="96"/>
      <c r="VBH70" s="96"/>
      <c r="VBI70" s="96"/>
      <c r="VBJ70" s="96"/>
      <c r="VBK70" s="96"/>
      <c r="VBL70" s="96"/>
      <c r="VBM70" s="96"/>
      <c r="VBN70" s="96"/>
      <c r="VBO70" s="83"/>
      <c r="VBP70" s="97"/>
      <c r="VBQ70" s="90"/>
      <c r="VBR70" s="91"/>
      <c r="VBS70" s="103"/>
      <c r="VBT70" s="104"/>
      <c r="VBU70" s="105"/>
      <c r="VBV70" s="118"/>
      <c r="VBW70" s="96"/>
      <c r="VBX70" s="86"/>
      <c r="VBY70" s="96"/>
      <c r="VBZ70" s="96"/>
      <c r="VCA70" s="96"/>
      <c r="VCB70" s="96"/>
      <c r="VCC70" s="96"/>
      <c r="VCD70" s="96"/>
      <c r="VCE70" s="96"/>
      <c r="VCF70" s="96"/>
      <c r="VCG70" s="96"/>
      <c r="VCH70" s="96"/>
      <c r="VCI70" s="96"/>
      <c r="VCJ70" s="96"/>
      <c r="VCK70" s="96"/>
      <c r="VCL70" s="96"/>
      <c r="VCM70" s="96"/>
      <c r="VCN70" s="96"/>
      <c r="VCO70" s="96"/>
      <c r="VCP70" s="96"/>
      <c r="VCQ70" s="96"/>
      <c r="VCR70" s="96"/>
      <c r="VCS70" s="96"/>
      <c r="VCT70" s="83"/>
      <c r="VCU70" s="97"/>
      <c r="VCV70" s="90"/>
      <c r="VCW70" s="91"/>
      <c r="VCX70" s="103"/>
      <c r="VCY70" s="104"/>
      <c r="VCZ70" s="105"/>
      <c r="VDA70" s="118"/>
      <c r="VDB70" s="96"/>
      <c r="VDC70" s="86"/>
      <c r="VDD70" s="96"/>
      <c r="VDE70" s="96"/>
      <c r="VDF70" s="96"/>
      <c r="VDG70" s="96"/>
      <c r="VDH70" s="96"/>
      <c r="VDI70" s="96"/>
      <c r="VDJ70" s="96"/>
      <c r="VDK70" s="96"/>
      <c r="VDL70" s="96"/>
      <c r="VDM70" s="96"/>
      <c r="VDN70" s="96"/>
      <c r="VDO70" s="96"/>
      <c r="VDP70" s="96"/>
      <c r="VDQ70" s="96"/>
      <c r="VDR70" s="96"/>
      <c r="VDS70" s="96"/>
      <c r="VDT70" s="96"/>
      <c r="VDU70" s="96"/>
      <c r="VDV70" s="96"/>
      <c r="VDW70" s="96"/>
      <c r="VDX70" s="96"/>
      <c r="VDY70" s="83"/>
      <c r="VDZ70" s="97"/>
      <c r="VEA70" s="90"/>
      <c r="VEB70" s="91"/>
      <c r="VEC70" s="103"/>
      <c r="VED70" s="104"/>
      <c r="VEE70" s="105"/>
      <c r="VEF70" s="118"/>
      <c r="VEG70" s="96"/>
      <c r="VEH70" s="86"/>
      <c r="VEI70" s="96"/>
      <c r="VEJ70" s="96"/>
      <c r="VEK70" s="96"/>
      <c r="VEL70" s="96"/>
      <c r="VEM70" s="96"/>
      <c r="VEN70" s="96"/>
      <c r="VEO70" s="96"/>
      <c r="VEP70" s="96"/>
      <c r="VEQ70" s="96"/>
      <c r="VER70" s="96"/>
      <c r="VES70" s="96"/>
      <c r="VET70" s="96"/>
      <c r="VEU70" s="96"/>
      <c r="VEV70" s="96"/>
      <c r="VEW70" s="96"/>
      <c r="VEX70" s="96"/>
      <c r="VEY70" s="96"/>
      <c r="VEZ70" s="96"/>
      <c r="VFA70" s="96"/>
      <c r="VFB70" s="96"/>
      <c r="VFC70" s="96"/>
      <c r="VFD70" s="83"/>
      <c r="VFE70" s="97"/>
      <c r="VFF70" s="90"/>
      <c r="VFG70" s="91"/>
      <c r="VFH70" s="103"/>
      <c r="VFI70" s="104"/>
      <c r="VFJ70" s="105"/>
      <c r="VFK70" s="118"/>
      <c r="VFL70" s="96"/>
      <c r="VFM70" s="86"/>
      <c r="VFN70" s="96"/>
      <c r="VFO70" s="96"/>
      <c r="VFP70" s="96"/>
      <c r="VFQ70" s="96"/>
      <c r="VFR70" s="96"/>
      <c r="VFS70" s="96"/>
      <c r="VFT70" s="96"/>
      <c r="VFU70" s="96"/>
      <c r="VFV70" s="96"/>
      <c r="VFW70" s="96"/>
      <c r="VFX70" s="96"/>
      <c r="VFY70" s="96"/>
      <c r="VFZ70" s="96"/>
      <c r="VGA70" s="96"/>
      <c r="VGB70" s="96"/>
      <c r="VGC70" s="96"/>
      <c r="VGD70" s="96"/>
      <c r="VGE70" s="96"/>
      <c r="VGF70" s="96"/>
      <c r="VGG70" s="96"/>
      <c r="VGH70" s="96"/>
      <c r="VGI70" s="83"/>
      <c r="VGJ70" s="97"/>
      <c r="VGK70" s="90"/>
      <c r="VGL70" s="91"/>
      <c r="VGM70" s="103"/>
      <c r="VGN70" s="104"/>
      <c r="VGO70" s="105"/>
      <c r="VGP70" s="118"/>
      <c r="VGQ70" s="96"/>
      <c r="VGR70" s="86"/>
      <c r="VGS70" s="96"/>
      <c r="VGT70" s="96"/>
      <c r="VGU70" s="96"/>
      <c r="VGV70" s="96"/>
      <c r="VGW70" s="96"/>
      <c r="VGX70" s="96"/>
      <c r="VGY70" s="96"/>
      <c r="VGZ70" s="96"/>
      <c r="VHA70" s="96"/>
      <c r="VHB70" s="96"/>
      <c r="VHC70" s="96"/>
      <c r="VHD70" s="96"/>
      <c r="VHE70" s="96"/>
      <c r="VHF70" s="96"/>
      <c r="VHG70" s="96"/>
      <c r="VHH70" s="96"/>
      <c r="VHI70" s="96"/>
      <c r="VHJ70" s="96"/>
      <c r="VHK70" s="96"/>
      <c r="VHL70" s="96"/>
      <c r="VHM70" s="96"/>
      <c r="VHN70" s="83"/>
      <c r="VHO70" s="97"/>
      <c r="VHP70" s="90"/>
      <c r="VHQ70" s="91"/>
      <c r="VHR70" s="103"/>
      <c r="VHS70" s="104"/>
      <c r="VHT70" s="105"/>
      <c r="VHU70" s="118"/>
      <c r="VHV70" s="96"/>
      <c r="VHW70" s="86"/>
      <c r="VHX70" s="96"/>
      <c r="VHY70" s="96"/>
      <c r="VHZ70" s="96"/>
      <c r="VIA70" s="96"/>
      <c r="VIB70" s="96"/>
      <c r="VIC70" s="96"/>
      <c r="VID70" s="96"/>
      <c r="VIE70" s="96"/>
      <c r="VIF70" s="96"/>
      <c r="VIG70" s="96"/>
      <c r="VIH70" s="96"/>
      <c r="VII70" s="96"/>
      <c r="VIJ70" s="96"/>
      <c r="VIK70" s="96"/>
      <c r="VIL70" s="96"/>
      <c r="VIM70" s="96"/>
      <c r="VIN70" s="96"/>
      <c r="VIO70" s="96"/>
      <c r="VIP70" s="96"/>
      <c r="VIQ70" s="96"/>
      <c r="VIR70" s="96"/>
      <c r="VIS70" s="83"/>
      <c r="VIT70" s="97"/>
      <c r="VIU70" s="90"/>
      <c r="VIV70" s="91"/>
      <c r="VIW70" s="103"/>
      <c r="VIX70" s="104"/>
      <c r="VIY70" s="105"/>
      <c r="VIZ70" s="118"/>
      <c r="VJA70" s="96"/>
      <c r="VJB70" s="86"/>
      <c r="VJC70" s="96"/>
      <c r="VJD70" s="96"/>
      <c r="VJE70" s="96"/>
      <c r="VJF70" s="96"/>
      <c r="VJG70" s="96"/>
      <c r="VJH70" s="96"/>
      <c r="VJI70" s="96"/>
      <c r="VJJ70" s="96"/>
      <c r="VJK70" s="96"/>
      <c r="VJL70" s="96"/>
      <c r="VJM70" s="96"/>
      <c r="VJN70" s="96"/>
      <c r="VJO70" s="96"/>
      <c r="VJP70" s="96"/>
      <c r="VJQ70" s="96"/>
      <c r="VJR70" s="96"/>
      <c r="VJS70" s="96"/>
      <c r="VJT70" s="96"/>
      <c r="VJU70" s="96"/>
      <c r="VJV70" s="96"/>
      <c r="VJW70" s="96"/>
      <c r="VJX70" s="83"/>
      <c r="VJY70" s="97"/>
      <c r="VJZ70" s="90"/>
      <c r="VKA70" s="91"/>
      <c r="VKB70" s="103"/>
      <c r="VKC70" s="104"/>
      <c r="VKD70" s="105"/>
      <c r="VKE70" s="118"/>
      <c r="VKF70" s="96"/>
      <c r="VKG70" s="86"/>
      <c r="VKH70" s="96"/>
      <c r="VKI70" s="96"/>
      <c r="VKJ70" s="96"/>
      <c r="VKK70" s="96"/>
      <c r="VKL70" s="96"/>
      <c r="VKM70" s="96"/>
      <c r="VKN70" s="96"/>
      <c r="VKO70" s="96"/>
      <c r="VKP70" s="96"/>
      <c r="VKQ70" s="96"/>
      <c r="VKR70" s="96"/>
      <c r="VKS70" s="96"/>
      <c r="VKT70" s="96"/>
      <c r="VKU70" s="96"/>
      <c r="VKV70" s="96"/>
      <c r="VKW70" s="96"/>
      <c r="VKX70" s="96"/>
      <c r="VKY70" s="96"/>
      <c r="VKZ70" s="96"/>
      <c r="VLA70" s="96"/>
      <c r="VLB70" s="96"/>
      <c r="VLC70" s="83"/>
      <c r="VLD70" s="97"/>
      <c r="VLE70" s="90"/>
      <c r="VLF70" s="91"/>
      <c r="VLG70" s="103"/>
      <c r="VLH70" s="104"/>
      <c r="VLI70" s="105"/>
      <c r="VLJ70" s="118"/>
      <c r="VLK70" s="96"/>
      <c r="VLL70" s="86"/>
      <c r="VLM70" s="96"/>
      <c r="VLN70" s="96"/>
      <c r="VLO70" s="96"/>
      <c r="VLP70" s="96"/>
      <c r="VLQ70" s="96"/>
      <c r="VLR70" s="96"/>
      <c r="VLS70" s="96"/>
      <c r="VLT70" s="96"/>
      <c r="VLU70" s="96"/>
      <c r="VLV70" s="96"/>
      <c r="VLW70" s="96"/>
      <c r="VLX70" s="96"/>
      <c r="VLY70" s="96"/>
      <c r="VLZ70" s="96"/>
      <c r="VMA70" s="96"/>
      <c r="VMB70" s="96"/>
      <c r="VMC70" s="96"/>
      <c r="VMD70" s="96"/>
      <c r="VME70" s="96"/>
      <c r="VMF70" s="96"/>
      <c r="VMG70" s="96"/>
      <c r="VMH70" s="83"/>
      <c r="VMI70" s="97"/>
      <c r="VMJ70" s="90"/>
      <c r="VMK70" s="91"/>
      <c r="VML70" s="103"/>
      <c r="VMM70" s="104"/>
      <c r="VMN70" s="105"/>
      <c r="VMO70" s="118"/>
      <c r="VMP70" s="96"/>
      <c r="VMQ70" s="86"/>
      <c r="VMR70" s="96"/>
      <c r="VMS70" s="96"/>
      <c r="VMT70" s="96"/>
      <c r="VMU70" s="96"/>
      <c r="VMV70" s="96"/>
      <c r="VMW70" s="96"/>
      <c r="VMX70" s="96"/>
      <c r="VMY70" s="96"/>
      <c r="VMZ70" s="96"/>
      <c r="VNA70" s="96"/>
      <c r="VNB70" s="96"/>
      <c r="VNC70" s="96"/>
      <c r="VND70" s="96"/>
      <c r="VNE70" s="96"/>
      <c r="VNF70" s="96"/>
      <c r="VNG70" s="96"/>
      <c r="VNH70" s="96"/>
      <c r="VNI70" s="96"/>
      <c r="VNJ70" s="96"/>
      <c r="VNK70" s="96"/>
      <c r="VNL70" s="96"/>
      <c r="VNM70" s="83"/>
      <c r="VNN70" s="97"/>
      <c r="VNO70" s="90"/>
      <c r="VNP70" s="91"/>
      <c r="VNQ70" s="103"/>
      <c r="VNR70" s="104"/>
      <c r="VNS70" s="105"/>
      <c r="VNT70" s="118"/>
      <c r="VNU70" s="96"/>
      <c r="VNV70" s="86"/>
      <c r="VNW70" s="96"/>
      <c r="VNX70" s="96"/>
      <c r="VNY70" s="96"/>
      <c r="VNZ70" s="96"/>
      <c r="VOA70" s="96"/>
      <c r="VOB70" s="96"/>
      <c r="VOC70" s="96"/>
      <c r="VOD70" s="96"/>
      <c r="VOE70" s="96"/>
      <c r="VOF70" s="96"/>
      <c r="VOG70" s="96"/>
      <c r="VOH70" s="96"/>
      <c r="VOI70" s="96"/>
      <c r="VOJ70" s="96"/>
      <c r="VOK70" s="96"/>
      <c r="VOL70" s="96"/>
      <c r="VOM70" s="96"/>
      <c r="VON70" s="96"/>
      <c r="VOO70" s="96"/>
      <c r="VOP70" s="96"/>
      <c r="VOQ70" s="96"/>
      <c r="VOR70" s="83"/>
      <c r="VOS70" s="97"/>
      <c r="VOT70" s="90"/>
      <c r="VOU70" s="91"/>
      <c r="VOV70" s="103"/>
      <c r="VOW70" s="104"/>
      <c r="VOX70" s="105"/>
      <c r="VOY70" s="118"/>
      <c r="VOZ70" s="96"/>
      <c r="VPA70" s="86"/>
      <c r="VPB70" s="96"/>
      <c r="VPC70" s="96"/>
      <c r="VPD70" s="96"/>
      <c r="VPE70" s="96"/>
      <c r="VPF70" s="96"/>
      <c r="VPG70" s="96"/>
      <c r="VPH70" s="96"/>
      <c r="VPI70" s="96"/>
      <c r="VPJ70" s="96"/>
      <c r="VPK70" s="96"/>
      <c r="VPL70" s="96"/>
      <c r="VPM70" s="96"/>
      <c r="VPN70" s="96"/>
      <c r="VPO70" s="96"/>
      <c r="VPP70" s="96"/>
      <c r="VPQ70" s="96"/>
      <c r="VPR70" s="96"/>
      <c r="VPS70" s="96"/>
      <c r="VPT70" s="96"/>
      <c r="VPU70" s="96"/>
      <c r="VPV70" s="96"/>
      <c r="VPW70" s="83"/>
      <c r="VPX70" s="97"/>
      <c r="VPY70" s="90"/>
      <c r="VPZ70" s="91"/>
      <c r="VQA70" s="103"/>
      <c r="VQB70" s="104"/>
      <c r="VQC70" s="105"/>
      <c r="VQD70" s="118"/>
      <c r="VQE70" s="96"/>
      <c r="VQF70" s="86"/>
      <c r="VQG70" s="96"/>
      <c r="VQH70" s="96"/>
      <c r="VQI70" s="96"/>
      <c r="VQJ70" s="96"/>
      <c r="VQK70" s="96"/>
      <c r="VQL70" s="96"/>
      <c r="VQM70" s="96"/>
      <c r="VQN70" s="96"/>
      <c r="VQO70" s="96"/>
      <c r="VQP70" s="96"/>
      <c r="VQQ70" s="96"/>
      <c r="VQR70" s="96"/>
      <c r="VQS70" s="96"/>
      <c r="VQT70" s="96"/>
      <c r="VQU70" s="96"/>
      <c r="VQV70" s="96"/>
      <c r="VQW70" s="96"/>
      <c r="VQX70" s="96"/>
      <c r="VQY70" s="96"/>
      <c r="VQZ70" s="96"/>
      <c r="VRA70" s="96"/>
      <c r="VRB70" s="83"/>
      <c r="VRC70" s="97"/>
      <c r="VRD70" s="90"/>
      <c r="VRE70" s="91"/>
      <c r="VRF70" s="103"/>
      <c r="VRG70" s="104"/>
      <c r="VRH70" s="105"/>
      <c r="VRI70" s="118"/>
      <c r="VRJ70" s="96"/>
      <c r="VRK70" s="86"/>
      <c r="VRL70" s="96"/>
      <c r="VRM70" s="96"/>
      <c r="VRN70" s="96"/>
      <c r="VRO70" s="96"/>
      <c r="VRP70" s="96"/>
      <c r="VRQ70" s="96"/>
      <c r="VRR70" s="96"/>
      <c r="VRS70" s="96"/>
      <c r="VRT70" s="96"/>
      <c r="VRU70" s="96"/>
      <c r="VRV70" s="96"/>
      <c r="VRW70" s="96"/>
      <c r="VRX70" s="96"/>
      <c r="VRY70" s="96"/>
      <c r="VRZ70" s="96"/>
      <c r="VSA70" s="96"/>
      <c r="VSB70" s="96"/>
      <c r="VSC70" s="96"/>
      <c r="VSD70" s="96"/>
      <c r="VSE70" s="96"/>
      <c r="VSF70" s="96"/>
      <c r="VSG70" s="83"/>
      <c r="VSH70" s="97"/>
      <c r="VSI70" s="90"/>
      <c r="VSJ70" s="91"/>
      <c r="VSK70" s="103"/>
      <c r="VSL70" s="104"/>
      <c r="VSM70" s="105"/>
      <c r="VSN70" s="118"/>
      <c r="VSO70" s="96"/>
      <c r="VSP70" s="86"/>
      <c r="VSQ70" s="96"/>
      <c r="VSR70" s="96"/>
      <c r="VSS70" s="96"/>
      <c r="VST70" s="96"/>
      <c r="VSU70" s="96"/>
      <c r="VSV70" s="96"/>
      <c r="VSW70" s="96"/>
      <c r="VSX70" s="96"/>
      <c r="VSY70" s="96"/>
      <c r="VSZ70" s="96"/>
      <c r="VTA70" s="96"/>
      <c r="VTB70" s="96"/>
      <c r="VTC70" s="96"/>
      <c r="VTD70" s="96"/>
      <c r="VTE70" s="96"/>
      <c r="VTF70" s="96"/>
      <c r="VTG70" s="96"/>
      <c r="VTH70" s="96"/>
      <c r="VTI70" s="96"/>
      <c r="VTJ70" s="96"/>
      <c r="VTK70" s="96"/>
      <c r="VTL70" s="83"/>
      <c r="VTM70" s="97"/>
      <c r="VTN70" s="90"/>
      <c r="VTO70" s="91"/>
      <c r="VTP70" s="103"/>
      <c r="VTQ70" s="104"/>
      <c r="VTR70" s="105"/>
      <c r="VTS70" s="118"/>
      <c r="VTT70" s="96"/>
      <c r="VTU70" s="86"/>
      <c r="VTV70" s="96"/>
      <c r="VTW70" s="96"/>
      <c r="VTX70" s="96"/>
      <c r="VTY70" s="96"/>
      <c r="VTZ70" s="96"/>
      <c r="VUA70" s="96"/>
      <c r="VUB70" s="96"/>
      <c r="VUC70" s="96"/>
      <c r="VUD70" s="96"/>
      <c r="VUE70" s="96"/>
      <c r="VUF70" s="96"/>
      <c r="VUG70" s="96"/>
      <c r="VUH70" s="96"/>
      <c r="VUI70" s="96"/>
      <c r="VUJ70" s="96"/>
      <c r="VUK70" s="96"/>
      <c r="VUL70" s="96"/>
      <c r="VUM70" s="96"/>
      <c r="VUN70" s="96"/>
      <c r="VUO70" s="96"/>
      <c r="VUP70" s="96"/>
      <c r="VUQ70" s="83"/>
      <c r="VUR70" s="97"/>
      <c r="VUS70" s="90"/>
      <c r="VUT70" s="91"/>
      <c r="VUU70" s="103"/>
      <c r="VUV70" s="104"/>
      <c r="VUW70" s="105"/>
      <c r="VUX70" s="118"/>
      <c r="VUY70" s="96"/>
      <c r="VUZ70" s="86"/>
      <c r="VVA70" s="96"/>
      <c r="VVB70" s="96"/>
      <c r="VVC70" s="96"/>
      <c r="VVD70" s="96"/>
      <c r="VVE70" s="96"/>
      <c r="VVF70" s="96"/>
      <c r="VVG70" s="96"/>
      <c r="VVH70" s="96"/>
      <c r="VVI70" s="96"/>
      <c r="VVJ70" s="96"/>
      <c r="VVK70" s="96"/>
      <c r="VVL70" s="96"/>
      <c r="VVM70" s="96"/>
      <c r="VVN70" s="96"/>
      <c r="VVO70" s="96"/>
      <c r="VVP70" s="96"/>
      <c r="VVQ70" s="96"/>
      <c r="VVR70" s="96"/>
      <c r="VVS70" s="96"/>
      <c r="VVT70" s="96"/>
      <c r="VVU70" s="96"/>
      <c r="VVV70" s="83"/>
      <c r="VVW70" s="97"/>
      <c r="VVX70" s="90"/>
      <c r="VVY70" s="91"/>
      <c r="VVZ70" s="103"/>
      <c r="VWA70" s="104"/>
      <c r="VWB70" s="105"/>
      <c r="VWC70" s="118"/>
      <c r="VWD70" s="96"/>
      <c r="VWE70" s="86"/>
      <c r="VWF70" s="96"/>
      <c r="VWG70" s="96"/>
      <c r="VWH70" s="96"/>
      <c r="VWI70" s="96"/>
      <c r="VWJ70" s="96"/>
      <c r="VWK70" s="96"/>
      <c r="VWL70" s="96"/>
      <c r="VWM70" s="96"/>
      <c r="VWN70" s="96"/>
      <c r="VWO70" s="96"/>
      <c r="VWP70" s="96"/>
      <c r="VWQ70" s="96"/>
      <c r="VWR70" s="96"/>
      <c r="VWS70" s="96"/>
      <c r="VWT70" s="96"/>
      <c r="VWU70" s="96"/>
      <c r="VWV70" s="96"/>
      <c r="VWW70" s="96"/>
      <c r="VWX70" s="96"/>
      <c r="VWY70" s="96"/>
      <c r="VWZ70" s="96"/>
      <c r="VXA70" s="83"/>
      <c r="VXB70" s="97"/>
      <c r="VXC70" s="90"/>
      <c r="VXD70" s="91"/>
      <c r="VXE70" s="103"/>
      <c r="VXF70" s="104"/>
      <c r="VXG70" s="105"/>
      <c r="VXH70" s="118"/>
      <c r="VXI70" s="96"/>
      <c r="VXJ70" s="86"/>
      <c r="VXK70" s="96"/>
      <c r="VXL70" s="96"/>
      <c r="VXM70" s="96"/>
      <c r="VXN70" s="96"/>
      <c r="VXO70" s="96"/>
      <c r="VXP70" s="96"/>
      <c r="VXQ70" s="96"/>
      <c r="VXR70" s="96"/>
      <c r="VXS70" s="96"/>
      <c r="VXT70" s="96"/>
      <c r="VXU70" s="96"/>
      <c r="VXV70" s="96"/>
      <c r="VXW70" s="96"/>
      <c r="VXX70" s="96"/>
      <c r="VXY70" s="96"/>
      <c r="VXZ70" s="96"/>
      <c r="VYA70" s="96"/>
      <c r="VYB70" s="96"/>
      <c r="VYC70" s="96"/>
      <c r="VYD70" s="96"/>
      <c r="VYE70" s="96"/>
      <c r="VYF70" s="83"/>
      <c r="VYG70" s="97"/>
      <c r="VYH70" s="90"/>
      <c r="VYI70" s="91"/>
      <c r="VYJ70" s="103"/>
      <c r="VYK70" s="104"/>
      <c r="VYL70" s="105"/>
      <c r="VYM70" s="118"/>
      <c r="VYN70" s="96"/>
      <c r="VYO70" s="86"/>
      <c r="VYP70" s="96"/>
      <c r="VYQ70" s="96"/>
      <c r="VYR70" s="96"/>
      <c r="VYS70" s="96"/>
      <c r="VYT70" s="96"/>
      <c r="VYU70" s="96"/>
      <c r="VYV70" s="96"/>
      <c r="VYW70" s="96"/>
      <c r="VYX70" s="96"/>
      <c r="VYY70" s="96"/>
      <c r="VYZ70" s="96"/>
      <c r="VZA70" s="96"/>
      <c r="VZB70" s="96"/>
      <c r="VZC70" s="96"/>
      <c r="VZD70" s="96"/>
      <c r="VZE70" s="96"/>
      <c r="VZF70" s="96"/>
      <c r="VZG70" s="96"/>
      <c r="VZH70" s="96"/>
      <c r="VZI70" s="96"/>
      <c r="VZJ70" s="96"/>
      <c r="VZK70" s="83"/>
      <c r="VZL70" s="97"/>
      <c r="VZM70" s="90"/>
      <c r="VZN70" s="91"/>
      <c r="VZO70" s="103"/>
      <c r="VZP70" s="104"/>
      <c r="VZQ70" s="105"/>
      <c r="VZR70" s="118"/>
      <c r="VZS70" s="96"/>
      <c r="VZT70" s="86"/>
      <c r="VZU70" s="96"/>
      <c r="VZV70" s="96"/>
      <c r="VZW70" s="96"/>
      <c r="VZX70" s="96"/>
      <c r="VZY70" s="96"/>
      <c r="VZZ70" s="96"/>
      <c r="WAA70" s="96"/>
      <c r="WAB70" s="96"/>
      <c r="WAC70" s="96"/>
      <c r="WAD70" s="96"/>
      <c r="WAE70" s="96"/>
      <c r="WAF70" s="96"/>
      <c r="WAG70" s="96"/>
      <c r="WAH70" s="96"/>
      <c r="WAI70" s="96"/>
      <c r="WAJ70" s="96"/>
      <c r="WAK70" s="96"/>
      <c r="WAL70" s="96"/>
      <c r="WAM70" s="96"/>
      <c r="WAN70" s="96"/>
      <c r="WAO70" s="96"/>
      <c r="WAP70" s="83"/>
      <c r="WAQ70" s="97"/>
      <c r="WAR70" s="90"/>
      <c r="WAS70" s="91"/>
      <c r="WAT70" s="103"/>
      <c r="WAU70" s="104"/>
      <c r="WAV70" s="105"/>
      <c r="WAW70" s="118"/>
      <c r="WAX70" s="96"/>
      <c r="WAY70" s="86"/>
      <c r="WAZ70" s="96"/>
      <c r="WBA70" s="96"/>
      <c r="WBB70" s="96"/>
      <c r="WBC70" s="96"/>
      <c r="WBD70" s="96"/>
      <c r="WBE70" s="96"/>
      <c r="WBF70" s="96"/>
      <c r="WBG70" s="96"/>
      <c r="WBH70" s="96"/>
      <c r="WBI70" s="96"/>
      <c r="WBJ70" s="96"/>
      <c r="WBK70" s="96"/>
      <c r="WBL70" s="96"/>
      <c r="WBM70" s="96"/>
      <c r="WBN70" s="96"/>
      <c r="WBO70" s="96"/>
      <c r="WBP70" s="96"/>
      <c r="WBQ70" s="96"/>
      <c r="WBR70" s="96"/>
      <c r="WBS70" s="96"/>
      <c r="WBT70" s="96"/>
      <c r="WBU70" s="83"/>
      <c r="WBV70" s="97"/>
      <c r="WBW70" s="90"/>
      <c r="WBX70" s="91"/>
      <c r="WBY70" s="103"/>
      <c r="WBZ70" s="104"/>
      <c r="WCA70" s="105"/>
      <c r="WCB70" s="118"/>
      <c r="WCC70" s="96"/>
      <c r="WCD70" s="86"/>
      <c r="WCE70" s="96"/>
      <c r="WCF70" s="96"/>
      <c r="WCG70" s="96"/>
      <c r="WCH70" s="96"/>
      <c r="WCI70" s="96"/>
      <c r="WCJ70" s="96"/>
      <c r="WCK70" s="96"/>
      <c r="WCL70" s="96"/>
      <c r="WCM70" s="96"/>
      <c r="WCN70" s="96"/>
      <c r="WCO70" s="96"/>
      <c r="WCP70" s="96"/>
      <c r="WCQ70" s="96"/>
      <c r="WCR70" s="96"/>
      <c r="WCS70" s="96"/>
      <c r="WCT70" s="96"/>
      <c r="WCU70" s="96"/>
      <c r="WCV70" s="96"/>
      <c r="WCW70" s="96"/>
      <c r="WCX70" s="96"/>
      <c r="WCY70" s="96"/>
      <c r="WCZ70" s="83"/>
      <c r="WDA70" s="97"/>
      <c r="WDB70" s="90"/>
      <c r="WDC70" s="91"/>
      <c r="WDD70" s="103"/>
      <c r="WDE70" s="104"/>
      <c r="WDF70" s="105"/>
      <c r="WDG70" s="118"/>
      <c r="WDH70" s="96"/>
      <c r="WDI70" s="86"/>
      <c r="WDJ70" s="96"/>
      <c r="WDK70" s="96"/>
      <c r="WDL70" s="96"/>
      <c r="WDM70" s="96"/>
      <c r="WDN70" s="96"/>
      <c r="WDO70" s="96"/>
      <c r="WDP70" s="96"/>
      <c r="WDQ70" s="96"/>
      <c r="WDR70" s="96"/>
      <c r="WDS70" s="96"/>
      <c r="WDT70" s="96"/>
      <c r="WDU70" s="96"/>
      <c r="WDV70" s="96"/>
      <c r="WDW70" s="96"/>
      <c r="WDX70" s="96"/>
      <c r="WDY70" s="96"/>
      <c r="WDZ70" s="96"/>
      <c r="WEA70" s="96"/>
      <c r="WEB70" s="96"/>
      <c r="WEC70" s="96"/>
      <c r="WED70" s="96"/>
      <c r="WEE70" s="83"/>
      <c r="WEF70" s="97"/>
      <c r="WEG70" s="90"/>
      <c r="WEH70" s="91"/>
      <c r="WEI70" s="103"/>
      <c r="WEJ70" s="104"/>
      <c r="WEK70" s="105"/>
      <c r="WEL70" s="118"/>
      <c r="WEM70" s="96"/>
      <c r="WEN70" s="86"/>
      <c r="WEO70" s="96"/>
      <c r="WEP70" s="96"/>
      <c r="WEQ70" s="96"/>
      <c r="WER70" s="96"/>
      <c r="WES70" s="96"/>
      <c r="WET70" s="96"/>
      <c r="WEU70" s="96"/>
      <c r="WEV70" s="96"/>
      <c r="WEW70" s="96"/>
      <c r="WEX70" s="96"/>
      <c r="WEY70" s="96"/>
      <c r="WEZ70" s="96"/>
      <c r="WFA70" s="96"/>
      <c r="WFB70" s="96"/>
      <c r="WFC70" s="96"/>
      <c r="WFD70" s="96"/>
      <c r="WFE70" s="96"/>
      <c r="WFF70" s="96"/>
      <c r="WFG70" s="96"/>
      <c r="WFH70" s="96"/>
      <c r="WFI70" s="96"/>
      <c r="WFJ70" s="83"/>
      <c r="WFK70" s="97"/>
      <c r="WFL70" s="90"/>
      <c r="WFM70" s="91"/>
      <c r="WFN70" s="103"/>
      <c r="WFO70" s="104"/>
      <c r="WFP70" s="105"/>
      <c r="WFQ70" s="118"/>
      <c r="WFR70" s="96"/>
      <c r="WFS70" s="86"/>
      <c r="WFT70" s="96"/>
      <c r="WFU70" s="96"/>
      <c r="WFV70" s="96"/>
      <c r="WFW70" s="96"/>
      <c r="WFX70" s="96"/>
      <c r="WFY70" s="96"/>
      <c r="WFZ70" s="96"/>
      <c r="WGA70" s="96"/>
      <c r="WGB70" s="96"/>
      <c r="WGC70" s="96"/>
      <c r="WGD70" s="96"/>
      <c r="WGE70" s="96"/>
      <c r="WGF70" s="96"/>
      <c r="WGG70" s="96"/>
      <c r="WGH70" s="96"/>
      <c r="WGI70" s="96"/>
      <c r="WGJ70" s="96"/>
      <c r="WGK70" s="96"/>
      <c r="WGL70" s="96"/>
      <c r="WGM70" s="96"/>
      <c r="WGN70" s="96"/>
      <c r="WGO70" s="83"/>
      <c r="WGP70" s="97"/>
      <c r="WGQ70" s="90"/>
      <c r="WGR70" s="91"/>
      <c r="WGS70" s="103"/>
      <c r="WGT70" s="104"/>
      <c r="WGU70" s="105"/>
      <c r="WGV70" s="118"/>
      <c r="WGW70" s="96"/>
      <c r="WGX70" s="86"/>
      <c r="WGY70" s="96"/>
      <c r="WGZ70" s="96"/>
      <c r="WHA70" s="96"/>
      <c r="WHB70" s="96"/>
      <c r="WHC70" s="96"/>
      <c r="WHD70" s="96"/>
      <c r="WHE70" s="96"/>
      <c r="WHF70" s="96"/>
      <c r="WHG70" s="96"/>
      <c r="WHH70" s="96"/>
      <c r="WHI70" s="96"/>
      <c r="WHJ70" s="96"/>
      <c r="WHK70" s="96"/>
      <c r="WHL70" s="96"/>
      <c r="WHM70" s="96"/>
      <c r="WHN70" s="96"/>
      <c r="WHO70" s="96"/>
      <c r="WHP70" s="96"/>
      <c r="WHQ70" s="96"/>
      <c r="WHR70" s="96"/>
      <c r="WHS70" s="96"/>
      <c r="WHT70" s="83"/>
      <c r="WHU70" s="97"/>
      <c r="WHV70" s="90"/>
      <c r="WHW70" s="91"/>
      <c r="WHX70" s="103"/>
      <c r="WHY70" s="104"/>
      <c r="WHZ70" s="105"/>
      <c r="WIA70" s="118"/>
      <c r="WIB70" s="96"/>
      <c r="WIC70" s="86"/>
      <c r="WID70" s="96"/>
      <c r="WIE70" s="96"/>
      <c r="WIF70" s="96"/>
      <c r="WIG70" s="96"/>
      <c r="WIH70" s="96"/>
      <c r="WII70" s="96"/>
      <c r="WIJ70" s="96"/>
      <c r="WIK70" s="96"/>
      <c r="WIL70" s="96"/>
      <c r="WIM70" s="96"/>
      <c r="WIN70" s="96"/>
      <c r="WIO70" s="96"/>
      <c r="WIP70" s="96"/>
      <c r="WIQ70" s="96"/>
      <c r="WIR70" s="96"/>
      <c r="WIS70" s="96"/>
      <c r="WIT70" s="96"/>
      <c r="WIU70" s="96"/>
      <c r="WIV70" s="96"/>
      <c r="WIW70" s="96"/>
      <c r="WIX70" s="96"/>
      <c r="WIY70" s="83"/>
      <c r="WIZ70" s="97"/>
      <c r="WJA70" s="90"/>
      <c r="WJB70" s="91"/>
      <c r="WJC70" s="103"/>
      <c r="WJD70" s="104"/>
      <c r="WJE70" s="105"/>
      <c r="WJF70" s="118"/>
      <c r="WJG70" s="96"/>
      <c r="WJH70" s="86"/>
      <c r="WJI70" s="96"/>
      <c r="WJJ70" s="96"/>
      <c r="WJK70" s="96"/>
      <c r="WJL70" s="96"/>
      <c r="WJM70" s="96"/>
      <c r="WJN70" s="96"/>
      <c r="WJO70" s="96"/>
      <c r="WJP70" s="96"/>
      <c r="WJQ70" s="96"/>
      <c r="WJR70" s="96"/>
      <c r="WJS70" s="96"/>
      <c r="WJT70" s="96"/>
      <c r="WJU70" s="96"/>
      <c r="WJV70" s="96"/>
      <c r="WJW70" s="96"/>
      <c r="WJX70" s="96"/>
      <c r="WJY70" s="96"/>
      <c r="WJZ70" s="96"/>
      <c r="WKA70" s="96"/>
      <c r="WKB70" s="96"/>
      <c r="WKC70" s="96"/>
      <c r="WKD70" s="83"/>
      <c r="WKE70" s="97"/>
      <c r="WKF70" s="90"/>
      <c r="WKG70" s="91"/>
      <c r="WKH70" s="103"/>
      <c r="WKI70" s="104"/>
      <c r="WKJ70" s="105"/>
      <c r="WKK70" s="118"/>
      <c r="WKL70" s="96"/>
      <c r="WKM70" s="86"/>
      <c r="WKN70" s="96"/>
      <c r="WKO70" s="96"/>
      <c r="WKP70" s="96"/>
      <c r="WKQ70" s="96"/>
      <c r="WKR70" s="96"/>
      <c r="WKS70" s="96"/>
      <c r="WKT70" s="96"/>
      <c r="WKU70" s="96"/>
      <c r="WKV70" s="96"/>
      <c r="WKW70" s="96"/>
      <c r="WKX70" s="96"/>
      <c r="WKY70" s="96"/>
      <c r="WKZ70" s="96"/>
      <c r="WLA70" s="96"/>
      <c r="WLB70" s="96"/>
      <c r="WLC70" s="96"/>
      <c r="WLD70" s="96"/>
      <c r="WLE70" s="96"/>
      <c r="WLF70" s="96"/>
      <c r="WLG70" s="96"/>
      <c r="WLH70" s="96"/>
      <c r="WLI70" s="83"/>
      <c r="WLJ70" s="97"/>
      <c r="WLK70" s="90"/>
      <c r="WLL70" s="91"/>
      <c r="WLM70" s="103"/>
      <c r="WLN70" s="104"/>
      <c r="WLO70" s="105"/>
      <c r="WLP70" s="118"/>
      <c r="WLQ70" s="96"/>
      <c r="WLR70" s="86"/>
      <c r="WLS70" s="96"/>
      <c r="WLT70" s="96"/>
      <c r="WLU70" s="96"/>
      <c r="WLV70" s="96"/>
      <c r="WLW70" s="96"/>
      <c r="WLX70" s="96"/>
      <c r="WLY70" s="96"/>
      <c r="WLZ70" s="96"/>
      <c r="WMA70" s="96"/>
      <c r="WMB70" s="96"/>
      <c r="WMC70" s="96"/>
      <c r="WMD70" s="96"/>
      <c r="WME70" s="96"/>
      <c r="WMF70" s="96"/>
      <c r="WMG70" s="96"/>
      <c r="WMH70" s="96"/>
      <c r="WMI70" s="96"/>
      <c r="WMJ70" s="96"/>
      <c r="WMK70" s="96"/>
      <c r="WML70" s="96"/>
      <c r="WMM70" s="96"/>
      <c r="WMN70" s="83"/>
      <c r="WMO70" s="97"/>
      <c r="WMP70" s="90"/>
      <c r="WMQ70" s="91"/>
      <c r="WMR70" s="103"/>
      <c r="WMS70" s="104"/>
      <c r="WMT70" s="105"/>
      <c r="WMU70" s="118"/>
      <c r="WMV70" s="96"/>
      <c r="WMW70" s="86"/>
      <c r="WMX70" s="96"/>
      <c r="WMY70" s="96"/>
      <c r="WMZ70" s="96"/>
      <c r="WNA70" s="96"/>
      <c r="WNB70" s="96"/>
      <c r="WNC70" s="96"/>
      <c r="WND70" s="96"/>
      <c r="WNE70" s="96"/>
      <c r="WNF70" s="96"/>
      <c r="WNG70" s="96"/>
      <c r="WNH70" s="96"/>
      <c r="WNI70" s="96"/>
      <c r="WNJ70" s="96"/>
      <c r="WNK70" s="96"/>
      <c r="WNL70" s="96"/>
      <c r="WNM70" s="96"/>
      <c r="WNN70" s="96"/>
      <c r="WNO70" s="96"/>
      <c r="WNP70" s="96"/>
      <c r="WNQ70" s="96"/>
      <c r="WNR70" s="96"/>
      <c r="WNS70" s="83"/>
      <c r="WNT70" s="97"/>
      <c r="WNU70" s="90"/>
      <c r="WNV70" s="91"/>
      <c r="WNW70" s="103"/>
      <c r="WNX70" s="104"/>
      <c r="WNY70" s="105"/>
      <c r="WNZ70" s="118"/>
      <c r="WOA70" s="96"/>
      <c r="WOB70" s="86"/>
      <c r="WOC70" s="96"/>
      <c r="WOD70" s="96"/>
      <c r="WOE70" s="96"/>
      <c r="WOF70" s="96"/>
      <c r="WOG70" s="96"/>
      <c r="WOH70" s="96"/>
      <c r="WOI70" s="96"/>
      <c r="WOJ70" s="96"/>
      <c r="WOK70" s="96"/>
      <c r="WOL70" s="96"/>
      <c r="WOM70" s="96"/>
      <c r="WON70" s="96"/>
      <c r="WOO70" s="96"/>
      <c r="WOP70" s="96"/>
      <c r="WOQ70" s="96"/>
      <c r="WOR70" s="96"/>
      <c r="WOS70" s="96"/>
      <c r="WOT70" s="96"/>
      <c r="WOU70" s="96"/>
      <c r="WOV70" s="96"/>
      <c r="WOW70" s="96"/>
      <c r="WOX70" s="83"/>
      <c r="WOY70" s="97"/>
      <c r="WOZ70" s="90"/>
      <c r="WPA70" s="91"/>
      <c r="WPB70" s="103"/>
      <c r="WPC70" s="104"/>
      <c r="WPD70" s="105"/>
      <c r="WPE70" s="118"/>
      <c r="WPF70" s="96"/>
      <c r="WPG70" s="86"/>
      <c r="WPH70" s="96"/>
      <c r="WPI70" s="96"/>
      <c r="WPJ70" s="96"/>
      <c r="WPK70" s="96"/>
      <c r="WPL70" s="96"/>
      <c r="WPM70" s="96"/>
      <c r="WPN70" s="96"/>
      <c r="WPO70" s="96"/>
      <c r="WPP70" s="96"/>
      <c r="WPQ70" s="96"/>
      <c r="WPR70" s="96"/>
      <c r="WPS70" s="96"/>
      <c r="WPT70" s="96"/>
      <c r="WPU70" s="96"/>
      <c r="WPV70" s="96"/>
      <c r="WPW70" s="96"/>
      <c r="WPX70" s="96"/>
      <c r="WPY70" s="96"/>
      <c r="WPZ70" s="96"/>
      <c r="WQA70" s="96"/>
      <c r="WQB70" s="96"/>
      <c r="WQC70" s="83"/>
      <c r="WQD70" s="97"/>
      <c r="WQE70" s="90"/>
      <c r="WQF70" s="91"/>
      <c r="WQG70" s="103"/>
      <c r="WQH70" s="104"/>
      <c r="WQI70" s="105"/>
      <c r="WQJ70" s="118"/>
      <c r="WQK70" s="96"/>
      <c r="WQL70" s="86"/>
      <c r="WQM70" s="96"/>
      <c r="WQN70" s="96"/>
      <c r="WQO70" s="96"/>
      <c r="WQP70" s="96"/>
      <c r="WQQ70" s="96"/>
      <c r="WQR70" s="96"/>
      <c r="WQS70" s="96"/>
      <c r="WQT70" s="96"/>
      <c r="WQU70" s="96"/>
      <c r="WQV70" s="96"/>
      <c r="WQW70" s="96"/>
      <c r="WQX70" s="96"/>
      <c r="WQY70" s="96"/>
      <c r="WQZ70" s="96"/>
      <c r="WRA70" s="96"/>
      <c r="WRB70" s="96"/>
      <c r="WRC70" s="96"/>
      <c r="WRD70" s="96"/>
      <c r="WRE70" s="96"/>
      <c r="WRF70" s="96"/>
      <c r="WRG70" s="96"/>
      <c r="WRH70" s="83"/>
      <c r="WRI70" s="97"/>
      <c r="WRJ70" s="90"/>
      <c r="WRK70" s="91"/>
      <c r="WRL70" s="103"/>
      <c r="WRM70" s="104"/>
      <c r="WRN70" s="105"/>
      <c r="WRO70" s="118"/>
      <c r="WRP70" s="96"/>
      <c r="WRQ70" s="86"/>
      <c r="WRR70" s="96"/>
      <c r="WRS70" s="96"/>
      <c r="WRT70" s="96"/>
      <c r="WRU70" s="96"/>
      <c r="WRV70" s="96"/>
      <c r="WRW70" s="96"/>
      <c r="WRX70" s="96"/>
      <c r="WRY70" s="96"/>
      <c r="WRZ70" s="96"/>
      <c r="WSA70" s="96"/>
      <c r="WSB70" s="96"/>
      <c r="WSC70" s="96"/>
      <c r="WSD70" s="96"/>
      <c r="WSE70" s="96"/>
      <c r="WSF70" s="96"/>
      <c r="WSG70" s="96"/>
      <c r="WSH70" s="96"/>
      <c r="WSI70" s="96"/>
      <c r="WSJ70" s="96"/>
      <c r="WSK70" s="96"/>
      <c r="WSL70" s="96"/>
      <c r="WSM70" s="83"/>
      <c r="WSN70" s="97"/>
      <c r="WSO70" s="90"/>
      <c r="WSP70" s="91"/>
      <c r="WSQ70" s="103"/>
      <c r="WSR70" s="104"/>
      <c r="WSS70" s="105"/>
      <c r="WST70" s="118"/>
      <c r="WSU70" s="96"/>
      <c r="WSV70" s="86"/>
      <c r="WSW70" s="96"/>
      <c r="WSX70" s="96"/>
      <c r="WSY70" s="96"/>
      <c r="WSZ70" s="96"/>
      <c r="WTA70" s="96"/>
      <c r="WTB70" s="96"/>
      <c r="WTC70" s="96"/>
      <c r="WTD70" s="96"/>
      <c r="WTE70" s="96"/>
      <c r="WTF70" s="96"/>
      <c r="WTG70" s="96"/>
      <c r="WTH70" s="96"/>
      <c r="WTI70" s="96"/>
      <c r="WTJ70" s="96"/>
      <c r="WTK70" s="96"/>
      <c r="WTL70" s="96"/>
      <c r="WTM70" s="96"/>
      <c r="WTN70" s="96"/>
      <c r="WTO70" s="96"/>
      <c r="WTP70" s="96"/>
      <c r="WTQ70" s="96"/>
      <c r="WTR70" s="83"/>
      <c r="WTS70" s="97"/>
      <c r="WTT70" s="90"/>
      <c r="WTU70" s="91"/>
      <c r="WTV70" s="103"/>
      <c r="WTW70" s="104"/>
      <c r="WTX70" s="105"/>
      <c r="WTY70" s="118"/>
      <c r="WTZ70" s="96"/>
      <c r="WUA70" s="86"/>
      <c r="WUB70" s="96"/>
      <c r="WUC70" s="96"/>
      <c r="WUD70" s="96"/>
      <c r="WUE70" s="96"/>
      <c r="WUF70" s="96"/>
      <c r="WUG70" s="96"/>
      <c r="WUH70" s="96"/>
      <c r="WUI70" s="96"/>
      <c r="WUJ70" s="96"/>
      <c r="WUK70" s="96"/>
      <c r="WUL70" s="96"/>
      <c r="WUM70" s="96"/>
      <c r="WUN70" s="96"/>
      <c r="WUO70" s="96"/>
      <c r="WUP70" s="96"/>
      <c r="WUQ70" s="96"/>
      <c r="WUR70" s="96"/>
      <c r="WUS70" s="96"/>
      <c r="WUT70" s="96"/>
      <c r="WUU70" s="96"/>
      <c r="WUV70" s="96"/>
      <c r="WUW70" s="83"/>
      <c r="WUX70" s="97"/>
      <c r="WUY70" s="90"/>
      <c r="WUZ70" s="91"/>
      <c r="WVA70" s="103"/>
      <c r="WVB70" s="104"/>
      <c r="WVC70" s="105"/>
      <c r="WVD70" s="118"/>
      <c r="WVE70" s="96"/>
      <c r="WVF70" s="86"/>
      <c r="WVG70" s="96"/>
      <c r="WVH70" s="96"/>
      <c r="WVI70" s="96"/>
      <c r="WVJ70" s="96"/>
      <c r="WVK70" s="96"/>
      <c r="WVL70" s="96"/>
      <c r="WVM70" s="96"/>
      <c r="WVN70" s="96"/>
      <c r="WVO70" s="96"/>
      <c r="WVP70" s="96"/>
      <c r="WVQ70" s="96"/>
      <c r="WVR70" s="96"/>
      <c r="WVS70" s="96"/>
      <c r="WVT70" s="96"/>
      <c r="WVU70" s="96"/>
      <c r="WVV70" s="96"/>
      <c r="WVW70" s="96"/>
      <c r="WVX70" s="96"/>
      <c r="WVY70" s="96"/>
      <c r="WVZ70" s="96"/>
      <c r="WWA70" s="96"/>
      <c r="WWB70" s="83"/>
      <c r="WWC70" s="97"/>
      <c r="WWD70" s="90"/>
      <c r="WWE70" s="91"/>
      <c r="WWF70" s="103"/>
      <c r="WWG70" s="104"/>
      <c r="WWH70" s="105"/>
      <c r="WWI70" s="118"/>
      <c r="WWJ70" s="96"/>
      <c r="WWK70" s="86"/>
      <c r="WWL70" s="96"/>
      <c r="WWM70" s="96"/>
      <c r="WWN70" s="96"/>
      <c r="WWO70" s="96"/>
      <c r="WWP70" s="96"/>
      <c r="WWQ70" s="96"/>
      <c r="WWR70" s="96"/>
      <c r="WWS70" s="96"/>
      <c r="WWT70" s="96"/>
      <c r="WWU70" s="96"/>
      <c r="WWV70" s="96"/>
      <c r="WWW70" s="96"/>
      <c r="WWX70" s="96"/>
      <c r="WWY70" s="96"/>
      <c r="WWZ70" s="96"/>
      <c r="WXA70" s="96"/>
      <c r="WXB70" s="96"/>
      <c r="WXC70" s="96"/>
      <c r="WXD70" s="96"/>
      <c r="WXE70" s="96"/>
      <c r="WXF70" s="96"/>
      <c r="WXG70" s="83"/>
      <c r="WXH70" s="97"/>
      <c r="WXI70" s="90"/>
      <c r="WXJ70" s="91"/>
      <c r="WXK70" s="103"/>
      <c r="WXL70" s="104"/>
      <c r="WXM70" s="105"/>
      <c r="WXN70" s="118"/>
      <c r="WXO70" s="96"/>
      <c r="WXP70" s="86"/>
      <c r="WXQ70" s="96"/>
      <c r="WXR70" s="96"/>
      <c r="WXS70" s="96"/>
      <c r="WXT70" s="96"/>
      <c r="WXU70" s="96"/>
      <c r="WXV70" s="96"/>
      <c r="WXW70" s="96"/>
      <c r="WXX70" s="96"/>
      <c r="WXY70" s="96"/>
      <c r="WXZ70" s="96"/>
      <c r="WYA70" s="96"/>
      <c r="WYB70" s="96"/>
      <c r="WYC70" s="96"/>
      <c r="WYD70" s="96"/>
      <c r="WYE70" s="96"/>
      <c r="WYF70" s="96"/>
      <c r="WYG70" s="96"/>
      <c r="WYH70" s="96"/>
      <c r="WYI70" s="96"/>
      <c r="WYJ70" s="96"/>
      <c r="WYK70" s="96"/>
      <c r="WYL70" s="83"/>
      <c r="WYM70" s="97"/>
      <c r="WYN70" s="90"/>
      <c r="WYO70" s="91"/>
      <c r="WYP70" s="103"/>
      <c r="WYQ70" s="104"/>
      <c r="WYR70" s="105"/>
      <c r="WYS70" s="118"/>
      <c r="WYT70" s="96"/>
      <c r="WYU70" s="86"/>
      <c r="WYV70" s="96"/>
      <c r="WYW70" s="96"/>
      <c r="WYX70" s="96"/>
      <c r="WYY70" s="96"/>
      <c r="WYZ70" s="96"/>
      <c r="WZA70" s="96"/>
      <c r="WZB70" s="96"/>
      <c r="WZC70" s="96"/>
      <c r="WZD70" s="96"/>
      <c r="WZE70" s="96"/>
      <c r="WZF70" s="96"/>
      <c r="WZG70" s="96"/>
      <c r="WZH70" s="96"/>
      <c r="WZI70" s="96"/>
      <c r="WZJ70" s="96"/>
      <c r="WZK70" s="96"/>
      <c r="WZL70" s="96"/>
      <c r="WZM70" s="96"/>
      <c r="WZN70" s="96"/>
      <c r="WZO70" s="96"/>
      <c r="WZP70" s="96"/>
      <c r="WZQ70" s="83"/>
      <c r="WZR70" s="97"/>
      <c r="WZS70" s="90"/>
      <c r="WZT70" s="91"/>
      <c r="WZU70" s="103"/>
      <c r="WZV70" s="104"/>
      <c r="WZW70" s="105"/>
      <c r="WZX70" s="118"/>
      <c r="WZY70" s="96"/>
      <c r="WZZ70" s="86"/>
      <c r="XAA70" s="96"/>
      <c r="XAB70" s="96"/>
      <c r="XAC70" s="96"/>
      <c r="XAD70" s="96"/>
      <c r="XAE70" s="96"/>
      <c r="XAF70" s="96"/>
      <c r="XAG70" s="96"/>
      <c r="XAH70" s="96"/>
      <c r="XAI70" s="96"/>
      <c r="XAJ70" s="96"/>
      <c r="XAK70" s="96"/>
      <c r="XAL70" s="96"/>
      <c r="XAM70" s="96"/>
      <c r="XAN70" s="96"/>
      <c r="XAO70" s="96"/>
      <c r="XAP70" s="96"/>
      <c r="XAQ70" s="96"/>
      <c r="XAR70" s="96"/>
      <c r="XAS70" s="96"/>
      <c r="XAT70" s="96"/>
      <c r="XAU70" s="96"/>
      <c r="XAV70" s="83"/>
      <c r="XAW70" s="97"/>
      <c r="XAX70" s="90"/>
      <c r="XAY70" s="91"/>
      <c r="XAZ70" s="103"/>
      <c r="XBA70" s="104"/>
      <c r="XBB70" s="105"/>
      <c r="XBC70" s="118"/>
      <c r="XBD70" s="96"/>
      <c r="XBE70" s="86"/>
      <c r="XBF70" s="96"/>
      <c r="XBG70" s="96"/>
      <c r="XBH70" s="96"/>
      <c r="XBI70" s="96"/>
      <c r="XBJ70" s="96"/>
      <c r="XBK70" s="96"/>
      <c r="XBL70" s="96"/>
      <c r="XBM70" s="96"/>
      <c r="XBN70" s="96"/>
      <c r="XBO70" s="96"/>
      <c r="XBP70" s="96"/>
      <c r="XBQ70" s="96"/>
      <c r="XBR70" s="96"/>
      <c r="XBS70" s="96"/>
      <c r="XBT70" s="96"/>
      <c r="XBU70" s="96"/>
      <c r="XBV70" s="96"/>
      <c r="XBW70" s="96"/>
      <c r="XBX70" s="96"/>
      <c r="XBY70" s="96"/>
      <c r="XBZ70" s="96"/>
      <c r="XCA70" s="83"/>
      <c r="XCB70" s="97"/>
      <c r="XCC70" s="90"/>
      <c r="XCD70" s="91"/>
      <c r="XCE70" s="103"/>
      <c r="XCF70" s="104"/>
      <c r="XCG70" s="105"/>
      <c r="XCH70" s="118"/>
      <c r="XCI70" s="96"/>
      <c r="XCJ70" s="86"/>
      <c r="XCK70" s="96"/>
      <c r="XCL70" s="96"/>
      <c r="XCM70" s="96"/>
      <c r="XCN70" s="96"/>
      <c r="XCO70" s="96"/>
      <c r="XCP70" s="96"/>
      <c r="XCQ70" s="96"/>
      <c r="XCR70" s="96"/>
      <c r="XCS70" s="96"/>
      <c r="XCT70" s="96"/>
      <c r="XCU70" s="96"/>
      <c r="XCV70" s="96"/>
      <c r="XCW70" s="96"/>
      <c r="XCX70" s="96"/>
      <c r="XCY70" s="96"/>
      <c r="XCZ70" s="96"/>
      <c r="XDA70" s="96"/>
      <c r="XDB70" s="96"/>
      <c r="XDC70" s="96"/>
      <c r="XDD70" s="96"/>
      <c r="XDE70" s="96"/>
      <c r="XDF70" s="83"/>
      <c r="XDG70" s="97"/>
      <c r="XDH70" s="90"/>
      <c r="XDI70" s="91"/>
      <c r="XDJ70" s="103"/>
      <c r="XDK70" s="104"/>
      <c r="XDL70" s="105"/>
      <c r="XDM70" s="118"/>
      <c r="XDN70" s="96"/>
      <c r="XDO70" s="86"/>
      <c r="XDP70" s="96"/>
      <c r="XDQ70" s="96"/>
      <c r="XDR70" s="96"/>
      <c r="XDS70" s="96"/>
      <c r="XDT70" s="96"/>
      <c r="XDU70" s="96"/>
      <c r="XDV70" s="96"/>
      <c r="XDW70" s="96"/>
      <c r="XDX70" s="96"/>
      <c r="XDY70" s="96"/>
      <c r="XDZ70" s="96"/>
      <c r="XEA70" s="96"/>
      <c r="XEB70" s="96"/>
      <c r="XEC70" s="96"/>
      <c r="XED70" s="96"/>
      <c r="XEE70" s="96"/>
      <c r="XEF70" s="96"/>
      <c r="XEG70" s="96"/>
      <c r="XEH70" s="96"/>
      <c r="XEI70" s="96"/>
      <c r="XEJ70" s="96"/>
      <c r="XEK70" s="83"/>
      <c r="XEL70" s="97"/>
      <c r="XEM70" s="90"/>
      <c r="XEN70" s="91"/>
      <c r="XEO70" s="103"/>
      <c r="XEP70" s="104"/>
      <c r="XEQ70" s="105"/>
      <c r="XER70" s="118"/>
      <c r="XES70" s="96"/>
      <c r="XET70" s="86"/>
      <c r="XEU70" s="96"/>
      <c r="XEV70" s="96"/>
      <c r="XEW70" s="96"/>
      <c r="XEX70" s="96"/>
      <c r="XEY70" s="96"/>
      <c r="XEZ70" s="96"/>
      <c r="XFA70" s="96"/>
      <c r="XFB70" s="96"/>
    </row>
    <row r="71" spans="1:16382" ht="15.6" x14ac:dyDescent="0.3">
      <c r="A71" s="99"/>
      <c r="B71" s="100"/>
      <c r="C71" s="136"/>
      <c r="D71" s="108" t="s">
        <v>121</v>
      </c>
      <c r="E71" t="s">
        <v>177</v>
      </c>
      <c r="F71" s="80"/>
      <c r="G71" s="81"/>
      <c r="H71" s="81"/>
      <c r="I71" s="81"/>
      <c r="J71" s="81"/>
      <c r="K71" s="81"/>
      <c r="L71" s="81"/>
      <c r="M71" s="81"/>
      <c r="N71" s="81"/>
      <c r="O71" s="81"/>
      <c r="P71" s="81"/>
      <c r="Q71" s="81"/>
      <c r="R71" s="81"/>
      <c r="S71" s="81"/>
      <c r="T71" s="81"/>
      <c r="U71" s="81"/>
      <c r="V71" s="81"/>
      <c r="W71" s="81"/>
      <c r="X71" s="81"/>
      <c r="Y71" s="81"/>
      <c r="Z71" s="81"/>
      <c r="AA71" s="81"/>
      <c r="AB71" s="81"/>
      <c r="AC71" s="84"/>
      <c r="AD71" s="110"/>
      <c r="AE71" s="115"/>
      <c r="AF71" s="116"/>
      <c r="AG71" s="116"/>
      <c r="AH71" s="116"/>
      <c r="BI71" s="117"/>
      <c r="BJ71" s="115"/>
      <c r="BK71" s="116"/>
      <c r="BL71" s="116"/>
      <c r="BM71" s="116"/>
      <c r="CN71" s="117"/>
      <c r="CO71" s="115"/>
      <c r="CP71" s="116"/>
      <c r="CQ71" s="116"/>
      <c r="CR71" s="116"/>
      <c r="DS71" s="117"/>
      <c r="DT71" s="115"/>
      <c r="DU71" s="116"/>
      <c r="DV71" s="116"/>
      <c r="DW71" s="116"/>
      <c r="EX71" s="117"/>
      <c r="EY71" s="115"/>
      <c r="EZ71" s="116"/>
      <c r="FA71" s="116"/>
      <c r="FB71" s="116"/>
      <c r="GC71" s="117"/>
      <c r="GD71" s="115"/>
      <c r="GE71" s="116"/>
      <c r="GF71" s="116"/>
      <c r="GG71" s="116"/>
      <c r="HH71" s="117"/>
      <c r="HI71" s="115"/>
      <c r="HJ71" s="116"/>
      <c r="HK71" s="116"/>
      <c r="HL71" s="116"/>
      <c r="IM71" s="117"/>
      <c r="IN71" s="115"/>
      <c r="IO71" s="116"/>
      <c r="IP71" s="116"/>
      <c r="IQ71" s="116"/>
      <c r="JR71" s="117"/>
      <c r="JS71" s="115"/>
      <c r="JT71" s="116"/>
      <c r="JU71" s="116"/>
      <c r="JV71" s="116"/>
      <c r="KW71" s="117"/>
      <c r="KX71" s="115"/>
      <c r="KY71" s="116"/>
      <c r="KZ71" s="116"/>
      <c r="LA71" s="116"/>
      <c r="MB71" s="117"/>
      <c r="MC71" s="115"/>
      <c r="MD71" s="116"/>
      <c r="ME71" s="116"/>
      <c r="MF71" s="116"/>
      <c r="NG71" s="117"/>
      <c r="NH71" s="115"/>
      <c r="NI71" s="116"/>
      <c r="NJ71" s="116"/>
      <c r="NK71" s="116"/>
      <c r="OL71" s="117"/>
      <c r="OM71" s="115"/>
      <c r="ON71" s="116"/>
      <c r="OO71" s="116"/>
      <c r="OP71" s="116"/>
      <c r="PQ71" s="117"/>
      <c r="PR71" s="115"/>
      <c r="PS71" s="116"/>
      <c r="PT71" s="116"/>
      <c r="PU71" s="116"/>
      <c r="QV71" s="117"/>
      <c r="QW71" s="115"/>
      <c r="QX71" s="116"/>
      <c r="QY71" s="116"/>
      <c r="QZ71" s="116"/>
      <c r="SA71" s="117"/>
      <c r="SB71" s="115"/>
      <c r="SC71" s="116"/>
      <c r="SD71" s="116"/>
      <c r="SE71" s="116"/>
      <c r="TF71" s="117"/>
      <c r="TG71" s="115"/>
      <c r="TH71" s="116"/>
      <c r="TI71" s="116"/>
      <c r="TJ71" s="116"/>
      <c r="UK71" s="117"/>
      <c r="UL71" s="115"/>
      <c r="UM71" s="116"/>
      <c r="UN71" s="116"/>
      <c r="UO71" s="116"/>
      <c r="VP71" s="117"/>
      <c r="VQ71" s="115"/>
      <c r="VR71" s="116"/>
      <c r="VS71" s="116"/>
      <c r="VT71" s="116"/>
      <c r="WU71" s="117"/>
      <c r="WV71" s="115"/>
      <c r="WW71" s="116"/>
      <c r="WX71" s="116"/>
      <c r="WY71" s="116"/>
      <c r="XZ71" s="117"/>
      <c r="YA71" s="115"/>
      <c r="YB71" s="116"/>
      <c r="YC71" s="116"/>
      <c r="YD71" s="116"/>
      <c r="ZE71" s="117"/>
      <c r="ZF71" s="115"/>
      <c r="ZG71" s="116"/>
      <c r="ZH71" s="116"/>
      <c r="ZI71" s="116"/>
      <c r="AAJ71" s="117"/>
      <c r="AAK71" s="115"/>
      <c r="AAL71" s="116"/>
      <c r="AAM71" s="116"/>
      <c r="AAN71" s="116"/>
      <c r="ABO71" s="117"/>
      <c r="ABP71" s="115"/>
      <c r="ABQ71" s="116"/>
      <c r="ABR71" s="116"/>
      <c r="ABS71" s="116"/>
      <c r="ACT71" s="117"/>
      <c r="ACU71" s="115"/>
      <c r="ACV71" s="116"/>
      <c r="ACW71" s="116"/>
      <c r="ACX71" s="116"/>
      <c r="ADY71" s="117"/>
      <c r="ADZ71" s="115"/>
      <c r="AEA71" s="116"/>
      <c r="AEB71" s="116"/>
      <c r="AEC71" s="116"/>
      <c r="AFD71" s="117"/>
      <c r="AFE71" s="115"/>
      <c r="AFF71" s="116"/>
      <c r="AFG71" s="116"/>
      <c r="AFH71" s="116"/>
      <c r="AGI71" s="117"/>
      <c r="AGJ71" s="115"/>
      <c r="AGK71" s="116"/>
      <c r="AGL71" s="116"/>
      <c r="AGM71" s="116"/>
      <c r="AHN71" s="117"/>
      <c r="AHO71" s="115"/>
      <c r="AHP71" s="116"/>
      <c r="AHQ71" s="116"/>
      <c r="AHR71" s="116"/>
      <c r="AIS71" s="117"/>
      <c r="AIT71" s="115"/>
      <c r="AIU71" s="116"/>
      <c r="AIV71" s="116"/>
      <c r="AIW71" s="116"/>
      <c r="AJX71" s="117"/>
      <c r="AJY71" s="115"/>
      <c r="AJZ71" s="116"/>
      <c r="AKA71" s="116"/>
      <c r="AKB71" s="116"/>
      <c r="ALC71" s="117"/>
      <c r="ALD71" s="115"/>
      <c r="ALE71" s="116"/>
      <c r="ALF71" s="116"/>
      <c r="ALG71" s="116"/>
      <c r="AMH71" s="117"/>
      <c r="AMI71" s="115"/>
      <c r="AMJ71" s="116"/>
      <c r="AMK71" s="116"/>
      <c r="AML71" s="116"/>
      <c r="ANM71" s="117"/>
      <c r="ANN71" s="115"/>
      <c r="ANO71" s="116"/>
      <c r="ANP71" s="116"/>
      <c r="ANQ71" s="116"/>
      <c r="AOR71" s="117"/>
      <c r="AOS71" s="115"/>
      <c r="AOT71" s="116"/>
      <c r="AOU71" s="116"/>
      <c r="AOV71" s="116"/>
      <c r="APW71" s="117"/>
      <c r="APX71" s="115"/>
      <c r="APY71" s="116"/>
      <c r="APZ71" s="116"/>
      <c r="AQA71" s="116"/>
      <c r="ARB71" s="117"/>
      <c r="ARC71" s="115"/>
      <c r="ARD71" s="116"/>
      <c r="ARE71" s="116"/>
      <c r="ARF71" s="116"/>
      <c r="ASG71" s="117"/>
      <c r="ASH71" s="115"/>
      <c r="ASI71" s="116"/>
      <c r="ASJ71" s="116"/>
      <c r="ASK71" s="116"/>
      <c r="ATL71" s="117"/>
      <c r="ATM71" s="115"/>
      <c r="ATN71" s="116"/>
      <c r="ATO71" s="116"/>
      <c r="ATP71" s="116"/>
      <c r="AUQ71" s="117"/>
      <c r="AUR71" s="115"/>
      <c r="AUS71" s="116"/>
      <c r="AUT71" s="116"/>
      <c r="AUU71" s="116"/>
      <c r="AVV71" s="117"/>
      <c r="AVW71" s="115"/>
      <c r="AVX71" s="116"/>
      <c r="AVY71" s="116"/>
      <c r="AVZ71" s="116"/>
      <c r="AXA71" s="117"/>
      <c r="AXB71" s="115"/>
      <c r="AXC71" s="116"/>
      <c r="AXD71" s="116"/>
      <c r="AXE71" s="116"/>
      <c r="AYF71" s="117"/>
      <c r="AYG71" s="115"/>
      <c r="AYH71" s="116"/>
      <c r="AYI71" s="116"/>
      <c r="AYJ71" s="116"/>
      <c r="AZK71" s="117"/>
      <c r="AZL71" s="115"/>
      <c r="AZM71" s="116"/>
      <c r="AZN71" s="116"/>
      <c r="AZO71" s="116"/>
      <c r="BAP71" s="117"/>
      <c r="BAQ71" s="115"/>
      <c r="BAR71" s="116"/>
      <c r="BAS71" s="116"/>
      <c r="BAT71" s="116"/>
      <c r="BBU71" s="117"/>
      <c r="BBV71" s="115"/>
      <c r="BBW71" s="116"/>
      <c r="BBX71" s="116"/>
      <c r="BBY71" s="116"/>
      <c r="BCZ71" s="117"/>
      <c r="BDA71" s="115"/>
      <c r="BDB71" s="116"/>
      <c r="BDC71" s="116"/>
      <c r="BDD71" s="116"/>
      <c r="BEE71" s="117"/>
      <c r="BEF71" s="115"/>
      <c r="BEG71" s="116"/>
      <c r="BEH71" s="116"/>
      <c r="BEI71" s="116"/>
      <c r="BFJ71" s="117"/>
      <c r="BFK71" s="115"/>
      <c r="BFL71" s="116"/>
      <c r="BFM71" s="116"/>
      <c r="BFN71" s="116"/>
      <c r="BGO71" s="117"/>
      <c r="BGP71" s="115"/>
      <c r="BGQ71" s="116"/>
      <c r="BGR71" s="116"/>
      <c r="BGS71" s="116"/>
      <c r="BHT71" s="117"/>
      <c r="BHU71" s="115"/>
      <c r="BHV71" s="116"/>
      <c r="BHW71" s="116"/>
      <c r="BHX71" s="116"/>
      <c r="BIY71" s="117"/>
      <c r="BIZ71" s="115"/>
      <c r="BJA71" s="116"/>
      <c r="BJB71" s="116"/>
      <c r="BJC71" s="116"/>
      <c r="BKD71" s="117"/>
      <c r="BKE71" s="115"/>
      <c r="BKF71" s="116"/>
      <c r="BKG71" s="116"/>
      <c r="BKH71" s="116"/>
      <c r="BLI71" s="117"/>
      <c r="BLJ71" s="115"/>
      <c r="BLK71" s="116"/>
      <c r="BLL71" s="116"/>
      <c r="BLM71" s="116"/>
      <c r="BMN71" s="117"/>
      <c r="BMO71" s="115"/>
      <c r="BMP71" s="116"/>
      <c r="BMQ71" s="116"/>
      <c r="BMR71" s="116"/>
      <c r="BNS71" s="117"/>
      <c r="BNT71" s="115"/>
      <c r="BNU71" s="116"/>
      <c r="BNV71" s="116"/>
      <c r="BNW71" s="116"/>
      <c r="BOX71" s="117"/>
      <c r="BOY71" s="115"/>
      <c r="BOZ71" s="116"/>
      <c r="BPA71" s="116"/>
      <c r="BPB71" s="116"/>
      <c r="BQC71" s="117"/>
      <c r="BQD71" s="115"/>
      <c r="BQE71" s="116"/>
      <c r="BQF71" s="116"/>
      <c r="BQG71" s="116"/>
      <c r="BRH71" s="117"/>
      <c r="BRI71" s="115"/>
      <c r="BRJ71" s="116"/>
      <c r="BRK71" s="116"/>
      <c r="BRL71" s="116"/>
      <c r="BSM71" s="117"/>
      <c r="BSN71" s="115"/>
      <c r="BSO71" s="116"/>
      <c r="BSP71" s="116"/>
      <c r="BSQ71" s="116"/>
      <c r="BTR71" s="117"/>
      <c r="BTS71" s="115"/>
      <c r="BTT71" s="116"/>
      <c r="BTU71" s="116"/>
      <c r="BTV71" s="116"/>
      <c r="BUW71" s="117"/>
      <c r="BUX71" s="115"/>
      <c r="BUY71" s="116"/>
      <c r="BUZ71" s="116"/>
      <c r="BVA71" s="116"/>
      <c r="BWB71" s="117"/>
      <c r="BWC71" s="115"/>
      <c r="BWD71" s="116"/>
      <c r="BWE71" s="116"/>
      <c r="BWF71" s="116"/>
      <c r="BXG71" s="117"/>
      <c r="BXH71" s="115"/>
      <c r="BXI71" s="116"/>
      <c r="BXJ71" s="116"/>
      <c r="BXK71" s="116"/>
      <c r="BYL71" s="117"/>
      <c r="BYM71" s="115"/>
      <c r="BYN71" s="116"/>
      <c r="BYO71" s="116"/>
      <c r="BYP71" s="116"/>
      <c r="BZQ71" s="117"/>
      <c r="BZR71" s="115"/>
      <c r="BZS71" s="116"/>
      <c r="BZT71" s="116"/>
      <c r="BZU71" s="116"/>
      <c r="CAV71" s="117"/>
      <c r="CAW71" s="115"/>
      <c r="CAX71" s="116"/>
      <c r="CAY71" s="116"/>
      <c r="CAZ71" s="116"/>
      <c r="CCA71" s="117"/>
      <c r="CCB71" s="115"/>
      <c r="CCC71" s="116"/>
      <c r="CCD71" s="116"/>
      <c r="CCE71" s="116"/>
      <c r="CDF71" s="117"/>
      <c r="CDG71" s="115"/>
      <c r="CDH71" s="116"/>
      <c r="CDI71" s="116"/>
      <c r="CDJ71" s="116"/>
      <c r="CEK71" s="117"/>
      <c r="CEL71" s="115"/>
      <c r="CEM71" s="116"/>
      <c r="CEN71" s="116"/>
      <c r="CEO71" s="116"/>
      <c r="CFP71" s="117"/>
      <c r="CFQ71" s="115"/>
      <c r="CFR71" s="116"/>
      <c r="CFS71" s="116"/>
      <c r="CFT71" s="116"/>
      <c r="CGU71" s="117"/>
      <c r="CGV71" s="115"/>
      <c r="CGW71" s="116"/>
      <c r="CGX71" s="116"/>
      <c r="CGY71" s="116"/>
      <c r="CHZ71" s="117"/>
      <c r="CIA71" s="115"/>
      <c r="CIB71" s="116"/>
      <c r="CIC71" s="116"/>
      <c r="CID71" s="116"/>
      <c r="CJE71" s="117"/>
      <c r="CJF71" s="115"/>
      <c r="CJG71" s="116"/>
      <c r="CJH71" s="116"/>
      <c r="CJI71" s="116"/>
      <c r="CKJ71" s="117"/>
      <c r="CKK71" s="115"/>
      <c r="CKL71" s="116"/>
      <c r="CKM71" s="116"/>
      <c r="CKN71" s="116"/>
      <c r="CLO71" s="117"/>
      <c r="CLP71" s="115"/>
      <c r="CLQ71" s="116"/>
      <c r="CLR71" s="116"/>
      <c r="CLS71" s="116"/>
      <c r="CMT71" s="117"/>
      <c r="CMU71" s="115"/>
      <c r="CMV71" s="116"/>
      <c r="CMW71" s="116"/>
      <c r="CMX71" s="116"/>
      <c r="CNY71" s="117"/>
      <c r="CNZ71" s="115"/>
      <c r="COA71" s="116"/>
      <c r="COB71" s="116"/>
      <c r="COC71" s="116"/>
      <c r="CPD71" s="117"/>
      <c r="CPE71" s="115"/>
      <c r="CPF71" s="116"/>
      <c r="CPG71" s="116"/>
      <c r="CPH71" s="116"/>
      <c r="CQI71" s="117"/>
      <c r="CQJ71" s="115"/>
      <c r="CQK71" s="116"/>
      <c r="CQL71" s="116"/>
      <c r="CQM71" s="116"/>
      <c r="CRN71" s="117"/>
      <c r="CRO71" s="115"/>
      <c r="CRP71" s="116"/>
      <c r="CRQ71" s="116"/>
      <c r="CRR71" s="116"/>
      <c r="CSS71" s="117"/>
      <c r="CST71" s="115"/>
      <c r="CSU71" s="116"/>
      <c r="CSV71" s="116"/>
      <c r="CSW71" s="116"/>
      <c r="CTX71" s="117"/>
      <c r="CTY71" s="115"/>
      <c r="CTZ71" s="116"/>
      <c r="CUA71" s="116"/>
      <c r="CUB71" s="116"/>
      <c r="CVC71" s="117"/>
      <c r="CVD71" s="115"/>
      <c r="CVE71" s="116"/>
      <c r="CVF71" s="116"/>
      <c r="CVG71" s="116"/>
      <c r="CWH71" s="117"/>
      <c r="CWI71" s="115"/>
      <c r="CWJ71" s="116"/>
      <c r="CWK71" s="116"/>
      <c r="CWL71" s="116"/>
      <c r="CXM71" s="117"/>
      <c r="CXN71" s="115"/>
      <c r="CXO71" s="116"/>
      <c r="CXP71" s="116"/>
      <c r="CXQ71" s="116"/>
      <c r="CYR71" s="117"/>
      <c r="CYS71" s="115"/>
      <c r="CYT71" s="116"/>
      <c r="CYU71" s="116"/>
      <c r="CYV71" s="116"/>
      <c r="CZW71" s="117"/>
      <c r="CZX71" s="115"/>
      <c r="CZY71" s="116"/>
      <c r="CZZ71" s="116"/>
      <c r="DAA71" s="116"/>
      <c r="DBB71" s="117"/>
      <c r="DBC71" s="115"/>
      <c r="DBD71" s="116"/>
      <c r="DBE71" s="116"/>
      <c r="DBF71" s="116"/>
      <c r="DCG71" s="117"/>
      <c r="DCH71" s="115"/>
      <c r="DCI71" s="116"/>
      <c r="DCJ71" s="116"/>
      <c r="DCK71" s="116"/>
      <c r="DDL71" s="117"/>
      <c r="DDM71" s="115"/>
      <c r="DDN71" s="116"/>
      <c r="DDO71" s="116"/>
      <c r="DDP71" s="116"/>
      <c r="DEQ71" s="117"/>
      <c r="DER71" s="115"/>
      <c r="DES71" s="116"/>
      <c r="DET71" s="116"/>
      <c r="DEU71" s="116"/>
      <c r="DFV71" s="117"/>
      <c r="DFW71" s="115"/>
      <c r="DFX71" s="116"/>
      <c r="DFY71" s="116"/>
      <c r="DFZ71" s="116"/>
      <c r="DHA71" s="117"/>
      <c r="DHB71" s="115"/>
      <c r="DHC71" s="116"/>
      <c r="DHD71" s="116"/>
      <c r="DHE71" s="116"/>
      <c r="DIF71" s="117"/>
      <c r="DIG71" s="115"/>
      <c r="DIH71" s="116"/>
      <c r="DII71" s="116"/>
      <c r="DIJ71" s="116"/>
      <c r="DJK71" s="117"/>
      <c r="DJL71" s="115"/>
      <c r="DJM71" s="116"/>
      <c r="DJN71" s="116"/>
      <c r="DJO71" s="116"/>
      <c r="DKP71" s="117"/>
      <c r="DKQ71" s="115"/>
      <c r="DKR71" s="116"/>
      <c r="DKS71" s="116"/>
      <c r="DKT71" s="116"/>
      <c r="DLU71" s="117"/>
      <c r="DLV71" s="115"/>
      <c r="DLW71" s="116"/>
      <c r="DLX71" s="116"/>
      <c r="DLY71" s="116"/>
      <c r="DMZ71" s="117"/>
      <c r="DNA71" s="115"/>
      <c r="DNB71" s="116"/>
      <c r="DNC71" s="116"/>
      <c r="DND71" s="116"/>
      <c r="DOE71" s="117"/>
      <c r="DOF71" s="115"/>
      <c r="DOG71" s="116"/>
      <c r="DOH71" s="116"/>
      <c r="DOI71" s="116"/>
      <c r="DPJ71" s="117"/>
      <c r="DPK71" s="115"/>
      <c r="DPL71" s="116"/>
      <c r="DPM71" s="116"/>
      <c r="DPN71" s="116"/>
      <c r="DQO71" s="117"/>
      <c r="DQP71" s="115"/>
      <c r="DQQ71" s="116"/>
      <c r="DQR71" s="116"/>
      <c r="DQS71" s="116"/>
      <c r="DRT71" s="117"/>
      <c r="DRU71" s="115"/>
      <c r="DRV71" s="116"/>
      <c r="DRW71" s="116"/>
      <c r="DRX71" s="116"/>
      <c r="DSY71" s="117"/>
      <c r="DSZ71" s="115"/>
      <c r="DTA71" s="116"/>
      <c r="DTB71" s="116"/>
      <c r="DTC71" s="116"/>
      <c r="DUD71" s="117"/>
      <c r="DUE71" s="115"/>
      <c r="DUF71" s="116"/>
      <c r="DUG71" s="116"/>
      <c r="DUH71" s="116"/>
      <c r="DVI71" s="117"/>
      <c r="DVJ71" s="115"/>
      <c r="DVK71" s="116"/>
      <c r="DVL71" s="116"/>
      <c r="DVM71" s="116"/>
      <c r="DWN71" s="117"/>
      <c r="DWO71" s="115"/>
      <c r="DWP71" s="116"/>
      <c r="DWQ71" s="116"/>
      <c r="DWR71" s="116"/>
      <c r="DXS71" s="117"/>
      <c r="DXT71" s="115"/>
      <c r="DXU71" s="116"/>
      <c r="DXV71" s="116"/>
      <c r="DXW71" s="116"/>
      <c r="DYX71" s="117"/>
      <c r="DYY71" s="115"/>
      <c r="DYZ71" s="116"/>
      <c r="DZA71" s="116"/>
      <c r="DZB71" s="116"/>
      <c r="EAC71" s="117"/>
      <c r="EAD71" s="115"/>
      <c r="EAE71" s="116"/>
      <c r="EAF71" s="116"/>
      <c r="EAG71" s="116"/>
      <c r="EBH71" s="117"/>
      <c r="EBI71" s="115"/>
      <c r="EBJ71" s="116"/>
      <c r="EBK71" s="116"/>
      <c r="EBL71" s="116"/>
      <c r="ECM71" s="117"/>
      <c r="ECN71" s="115"/>
      <c r="ECO71" s="116"/>
      <c r="ECP71" s="116"/>
      <c r="ECQ71" s="116"/>
      <c r="EDR71" s="117"/>
      <c r="EDS71" s="115"/>
      <c r="EDT71" s="116"/>
      <c r="EDU71" s="116"/>
      <c r="EDV71" s="116"/>
      <c r="EEW71" s="117"/>
      <c r="EEX71" s="115"/>
      <c r="EEY71" s="116"/>
      <c r="EEZ71" s="116"/>
      <c r="EFA71" s="116"/>
      <c r="EGB71" s="117"/>
      <c r="EGC71" s="115"/>
      <c r="EGD71" s="116"/>
      <c r="EGE71" s="116"/>
      <c r="EGF71" s="116"/>
      <c r="EHG71" s="117"/>
      <c r="EHH71" s="115"/>
      <c r="EHI71" s="116"/>
      <c r="EHJ71" s="116"/>
      <c r="EHK71" s="116"/>
      <c r="EIL71" s="117"/>
      <c r="EIM71" s="115"/>
      <c r="EIN71" s="116"/>
      <c r="EIO71" s="116"/>
      <c r="EIP71" s="116"/>
      <c r="EJQ71" s="117"/>
      <c r="EJR71" s="115"/>
      <c r="EJS71" s="116"/>
      <c r="EJT71" s="116"/>
      <c r="EJU71" s="116"/>
      <c r="EKV71" s="117"/>
      <c r="EKW71" s="115"/>
      <c r="EKX71" s="116"/>
      <c r="EKY71" s="116"/>
      <c r="EKZ71" s="116"/>
      <c r="EMA71" s="117"/>
      <c r="EMB71" s="115"/>
      <c r="EMC71" s="116"/>
      <c r="EMD71" s="116"/>
      <c r="EME71" s="116"/>
      <c r="ENF71" s="117"/>
      <c r="ENG71" s="115"/>
      <c r="ENH71" s="116"/>
      <c r="ENI71" s="116"/>
      <c r="ENJ71" s="116"/>
      <c r="EOK71" s="117"/>
      <c r="EOL71" s="115"/>
      <c r="EOM71" s="116"/>
      <c r="EON71" s="116"/>
      <c r="EOO71" s="116"/>
      <c r="EPP71" s="117"/>
      <c r="EPQ71" s="115"/>
      <c r="EPR71" s="116"/>
      <c r="EPS71" s="116"/>
      <c r="EPT71" s="116"/>
      <c r="EQU71" s="117"/>
      <c r="EQV71" s="115"/>
      <c r="EQW71" s="116"/>
      <c r="EQX71" s="116"/>
      <c r="EQY71" s="116"/>
      <c r="ERZ71" s="117"/>
      <c r="ESA71" s="115"/>
      <c r="ESB71" s="116"/>
      <c r="ESC71" s="116"/>
      <c r="ESD71" s="116"/>
      <c r="ETE71" s="117"/>
      <c r="ETF71" s="115"/>
      <c r="ETG71" s="116"/>
      <c r="ETH71" s="116"/>
      <c r="ETI71" s="116"/>
      <c r="EUJ71" s="117"/>
      <c r="EUK71" s="115"/>
      <c r="EUL71" s="116"/>
      <c r="EUM71" s="116"/>
      <c r="EUN71" s="116"/>
      <c r="EVO71" s="117"/>
      <c r="EVP71" s="115"/>
      <c r="EVQ71" s="116"/>
      <c r="EVR71" s="116"/>
      <c r="EVS71" s="116"/>
      <c r="EWT71" s="117"/>
      <c r="EWU71" s="115"/>
      <c r="EWV71" s="116"/>
      <c r="EWW71" s="116"/>
      <c r="EWX71" s="116"/>
      <c r="EXY71" s="117"/>
      <c r="EXZ71" s="115"/>
      <c r="EYA71" s="116"/>
      <c r="EYB71" s="116"/>
      <c r="EYC71" s="116"/>
      <c r="EZD71" s="117"/>
      <c r="EZE71" s="115"/>
      <c r="EZF71" s="116"/>
      <c r="EZG71" s="116"/>
      <c r="EZH71" s="116"/>
      <c r="FAI71" s="117"/>
      <c r="FAJ71" s="115"/>
      <c r="FAK71" s="116"/>
      <c r="FAL71" s="116"/>
      <c r="FAM71" s="116"/>
      <c r="FBN71" s="117"/>
      <c r="FBO71" s="115"/>
      <c r="FBP71" s="116"/>
      <c r="FBQ71" s="116"/>
      <c r="FBR71" s="116"/>
      <c r="FCS71" s="117"/>
      <c r="FCT71" s="115"/>
      <c r="FCU71" s="116"/>
      <c r="FCV71" s="116"/>
      <c r="FCW71" s="116"/>
      <c r="FDX71" s="117"/>
      <c r="FDY71" s="115"/>
      <c r="FDZ71" s="116"/>
      <c r="FEA71" s="116"/>
      <c r="FEB71" s="116"/>
      <c r="FFC71" s="117"/>
      <c r="FFD71" s="115"/>
      <c r="FFE71" s="116"/>
      <c r="FFF71" s="116"/>
      <c r="FFG71" s="116"/>
      <c r="FGH71" s="117"/>
      <c r="FGI71" s="115"/>
      <c r="FGJ71" s="116"/>
      <c r="FGK71" s="116"/>
      <c r="FGL71" s="116"/>
      <c r="FHM71" s="117"/>
      <c r="FHN71" s="115"/>
      <c r="FHO71" s="116"/>
      <c r="FHP71" s="116"/>
      <c r="FHQ71" s="116"/>
      <c r="FIR71" s="117"/>
      <c r="FIS71" s="115"/>
      <c r="FIT71" s="116"/>
      <c r="FIU71" s="116"/>
      <c r="FIV71" s="116"/>
      <c r="FJW71" s="117"/>
      <c r="FJX71" s="115"/>
      <c r="FJY71" s="116"/>
      <c r="FJZ71" s="116"/>
      <c r="FKA71" s="116"/>
      <c r="FLB71" s="117"/>
      <c r="FLC71" s="115"/>
      <c r="FLD71" s="116"/>
      <c r="FLE71" s="116"/>
      <c r="FLF71" s="116"/>
      <c r="FMG71" s="117"/>
      <c r="FMH71" s="115"/>
      <c r="FMI71" s="116"/>
      <c r="FMJ71" s="116"/>
      <c r="FMK71" s="116"/>
      <c r="FNL71" s="117"/>
      <c r="FNM71" s="115"/>
      <c r="FNN71" s="116"/>
      <c r="FNO71" s="116"/>
      <c r="FNP71" s="116"/>
      <c r="FOQ71" s="117"/>
      <c r="FOR71" s="115"/>
      <c r="FOS71" s="116"/>
      <c r="FOT71" s="116"/>
      <c r="FOU71" s="116"/>
      <c r="FPV71" s="117"/>
      <c r="FPW71" s="115"/>
      <c r="FPX71" s="116"/>
      <c r="FPY71" s="116"/>
      <c r="FPZ71" s="116"/>
      <c r="FRA71" s="117"/>
      <c r="FRB71" s="115"/>
      <c r="FRC71" s="116"/>
      <c r="FRD71" s="116"/>
      <c r="FRE71" s="116"/>
      <c r="FSF71" s="117"/>
      <c r="FSG71" s="115"/>
      <c r="FSH71" s="116"/>
      <c r="FSI71" s="116"/>
      <c r="FSJ71" s="116"/>
      <c r="FTK71" s="117"/>
      <c r="FTL71" s="115"/>
      <c r="FTM71" s="116"/>
      <c r="FTN71" s="116"/>
      <c r="FTO71" s="116"/>
      <c r="FUP71" s="117"/>
      <c r="FUQ71" s="115"/>
      <c r="FUR71" s="116"/>
      <c r="FUS71" s="116"/>
      <c r="FUT71" s="116"/>
      <c r="FVU71" s="117"/>
      <c r="FVV71" s="115"/>
      <c r="FVW71" s="116"/>
      <c r="FVX71" s="116"/>
      <c r="FVY71" s="116"/>
      <c r="FWZ71" s="117"/>
      <c r="FXA71" s="115"/>
      <c r="FXB71" s="116"/>
      <c r="FXC71" s="116"/>
      <c r="FXD71" s="116"/>
      <c r="FYE71" s="117"/>
      <c r="FYF71" s="115"/>
      <c r="FYG71" s="116"/>
      <c r="FYH71" s="116"/>
      <c r="FYI71" s="116"/>
      <c r="FZJ71" s="117"/>
      <c r="FZK71" s="115"/>
      <c r="FZL71" s="116"/>
      <c r="FZM71" s="116"/>
      <c r="FZN71" s="116"/>
      <c r="GAO71" s="117"/>
      <c r="GAP71" s="115"/>
      <c r="GAQ71" s="116"/>
      <c r="GAR71" s="116"/>
      <c r="GAS71" s="116"/>
      <c r="GBT71" s="117"/>
      <c r="GBU71" s="115"/>
      <c r="GBV71" s="116"/>
      <c r="GBW71" s="116"/>
      <c r="GBX71" s="116"/>
      <c r="GCY71" s="117"/>
      <c r="GCZ71" s="115"/>
      <c r="GDA71" s="116"/>
      <c r="GDB71" s="116"/>
      <c r="GDC71" s="116"/>
      <c r="GED71" s="117"/>
      <c r="GEE71" s="115"/>
      <c r="GEF71" s="116"/>
      <c r="GEG71" s="116"/>
      <c r="GEH71" s="116"/>
      <c r="GFI71" s="117"/>
      <c r="GFJ71" s="115"/>
      <c r="GFK71" s="116"/>
      <c r="GFL71" s="116"/>
      <c r="GFM71" s="116"/>
      <c r="GGN71" s="117"/>
      <c r="GGO71" s="115"/>
      <c r="GGP71" s="116"/>
      <c r="GGQ71" s="116"/>
      <c r="GGR71" s="116"/>
      <c r="GHS71" s="117"/>
      <c r="GHT71" s="115"/>
      <c r="GHU71" s="116"/>
      <c r="GHV71" s="116"/>
      <c r="GHW71" s="116"/>
      <c r="GIX71" s="117"/>
      <c r="GIY71" s="115"/>
      <c r="GIZ71" s="116"/>
      <c r="GJA71" s="116"/>
      <c r="GJB71" s="116"/>
      <c r="GKC71" s="117"/>
      <c r="GKD71" s="115"/>
      <c r="GKE71" s="116"/>
      <c r="GKF71" s="116"/>
      <c r="GKG71" s="116"/>
      <c r="GLH71" s="117"/>
      <c r="GLI71" s="115"/>
      <c r="GLJ71" s="116"/>
      <c r="GLK71" s="116"/>
      <c r="GLL71" s="116"/>
      <c r="GMM71" s="117"/>
      <c r="GMN71" s="115"/>
      <c r="GMO71" s="116"/>
      <c r="GMP71" s="116"/>
      <c r="GMQ71" s="116"/>
      <c r="GNR71" s="117"/>
      <c r="GNS71" s="115"/>
      <c r="GNT71" s="116"/>
      <c r="GNU71" s="116"/>
      <c r="GNV71" s="116"/>
      <c r="GOW71" s="117"/>
      <c r="GOX71" s="115"/>
      <c r="GOY71" s="116"/>
      <c r="GOZ71" s="116"/>
      <c r="GPA71" s="116"/>
      <c r="GQB71" s="117"/>
      <c r="GQC71" s="115"/>
      <c r="GQD71" s="116"/>
      <c r="GQE71" s="116"/>
      <c r="GQF71" s="116"/>
      <c r="GRG71" s="117"/>
      <c r="GRH71" s="115"/>
      <c r="GRI71" s="116"/>
      <c r="GRJ71" s="116"/>
      <c r="GRK71" s="116"/>
      <c r="GSL71" s="117"/>
      <c r="GSM71" s="115"/>
      <c r="GSN71" s="116"/>
      <c r="GSO71" s="116"/>
      <c r="GSP71" s="116"/>
      <c r="GTQ71" s="117"/>
      <c r="GTR71" s="115"/>
      <c r="GTS71" s="116"/>
      <c r="GTT71" s="116"/>
      <c r="GTU71" s="116"/>
      <c r="GUV71" s="117"/>
      <c r="GUW71" s="115"/>
      <c r="GUX71" s="116"/>
      <c r="GUY71" s="116"/>
      <c r="GUZ71" s="116"/>
      <c r="GWA71" s="117"/>
      <c r="GWB71" s="115"/>
      <c r="GWC71" s="116"/>
      <c r="GWD71" s="116"/>
      <c r="GWE71" s="116"/>
      <c r="GXF71" s="117"/>
      <c r="GXG71" s="115"/>
      <c r="GXH71" s="116"/>
      <c r="GXI71" s="116"/>
      <c r="GXJ71" s="116"/>
      <c r="GYK71" s="117"/>
      <c r="GYL71" s="115"/>
      <c r="GYM71" s="116"/>
      <c r="GYN71" s="116"/>
      <c r="GYO71" s="116"/>
      <c r="GZP71" s="117"/>
      <c r="GZQ71" s="115"/>
      <c r="GZR71" s="116"/>
      <c r="GZS71" s="116"/>
      <c r="GZT71" s="116"/>
      <c r="HAU71" s="117"/>
      <c r="HAV71" s="115"/>
      <c r="HAW71" s="116"/>
      <c r="HAX71" s="116"/>
      <c r="HAY71" s="116"/>
      <c r="HBZ71" s="117"/>
      <c r="HCA71" s="115"/>
      <c r="HCB71" s="116"/>
      <c r="HCC71" s="116"/>
      <c r="HCD71" s="116"/>
      <c r="HDE71" s="117"/>
      <c r="HDF71" s="115"/>
      <c r="HDG71" s="116"/>
      <c r="HDH71" s="116"/>
      <c r="HDI71" s="116"/>
      <c r="HEJ71" s="117"/>
      <c r="HEK71" s="115"/>
      <c r="HEL71" s="116"/>
      <c r="HEM71" s="116"/>
      <c r="HEN71" s="116"/>
      <c r="HFO71" s="117"/>
      <c r="HFP71" s="115"/>
      <c r="HFQ71" s="116"/>
      <c r="HFR71" s="116"/>
      <c r="HFS71" s="116"/>
      <c r="HGT71" s="117"/>
      <c r="HGU71" s="115"/>
      <c r="HGV71" s="116"/>
      <c r="HGW71" s="116"/>
      <c r="HGX71" s="116"/>
      <c r="HHY71" s="117"/>
      <c r="HHZ71" s="115"/>
      <c r="HIA71" s="116"/>
      <c r="HIB71" s="116"/>
      <c r="HIC71" s="116"/>
      <c r="HJD71" s="117"/>
      <c r="HJE71" s="115"/>
      <c r="HJF71" s="116"/>
      <c r="HJG71" s="116"/>
      <c r="HJH71" s="116"/>
      <c r="HKI71" s="117"/>
      <c r="HKJ71" s="115"/>
      <c r="HKK71" s="116"/>
      <c r="HKL71" s="116"/>
      <c r="HKM71" s="116"/>
      <c r="HLN71" s="117"/>
      <c r="HLO71" s="115"/>
      <c r="HLP71" s="116"/>
      <c r="HLQ71" s="116"/>
      <c r="HLR71" s="116"/>
      <c r="HMS71" s="117"/>
      <c r="HMT71" s="115"/>
      <c r="HMU71" s="116"/>
      <c r="HMV71" s="116"/>
      <c r="HMW71" s="116"/>
      <c r="HNX71" s="117"/>
      <c r="HNY71" s="115"/>
      <c r="HNZ71" s="116"/>
      <c r="HOA71" s="116"/>
      <c r="HOB71" s="116"/>
      <c r="HPC71" s="117"/>
      <c r="HPD71" s="115"/>
      <c r="HPE71" s="116"/>
      <c r="HPF71" s="116"/>
      <c r="HPG71" s="116"/>
      <c r="HQH71" s="117"/>
      <c r="HQI71" s="115"/>
      <c r="HQJ71" s="116"/>
      <c r="HQK71" s="116"/>
      <c r="HQL71" s="116"/>
      <c r="HRM71" s="117"/>
      <c r="HRN71" s="115"/>
      <c r="HRO71" s="116"/>
      <c r="HRP71" s="116"/>
      <c r="HRQ71" s="116"/>
      <c r="HSR71" s="117"/>
      <c r="HSS71" s="115"/>
      <c r="HST71" s="116"/>
      <c r="HSU71" s="116"/>
      <c r="HSV71" s="116"/>
      <c r="HTW71" s="117"/>
      <c r="HTX71" s="115"/>
      <c r="HTY71" s="116"/>
      <c r="HTZ71" s="116"/>
      <c r="HUA71" s="116"/>
      <c r="HVB71" s="117"/>
      <c r="HVC71" s="115"/>
      <c r="HVD71" s="116"/>
      <c r="HVE71" s="116"/>
      <c r="HVF71" s="116"/>
      <c r="HWG71" s="117"/>
      <c r="HWH71" s="115"/>
      <c r="HWI71" s="116"/>
      <c r="HWJ71" s="116"/>
      <c r="HWK71" s="116"/>
      <c r="HXL71" s="117"/>
      <c r="HXM71" s="115"/>
      <c r="HXN71" s="116"/>
      <c r="HXO71" s="116"/>
      <c r="HXP71" s="116"/>
      <c r="HYQ71" s="117"/>
      <c r="HYR71" s="115"/>
      <c r="HYS71" s="116"/>
      <c r="HYT71" s="116"/>
      <c r="HYU71" s="116"/>
      <c r="HZV71" s="117"/>
      <c r="HZW71" s="115"/>
      <c r="HZX71" s="116"/>
      <c r="HZY71" s="116"/>
      <c r="HZZ71" s="116"/>
      <c r="IBA71" s="117"/>
      <c r="IBB71" s="115"/>
      <c r="IBC71" s="116"/>
      <c r="IBD71" s="116"/>
      <c r="IBE71" s="116"/>
      <c r="ICF71" s="117"/>
      <c r="ICG71" s="115"/>
      <c r="ICH71" s="116"/>
      <c r="ICI71" s="116"/>
      <c r="ICJ71" s="116"/>
      <c r="IDK71" s="117"/>
      <c r="IDL71" s="115"/>
      <c r="IDM71" s="116"/>
      <c r="IDN71" s="116"/>
      <c r="IDO71" s="116"/>
      <c r="IEP71" s="117"/>
      <c r="IEQ71" s="115"/>
      <c r="IER71" s="116"/>
      <c r="IES71" s="116"/>
      <c r="IET71" s="116"/>
      <c r="IFU71" s="117"/>
      <c r="IFV71" s="115"/>
      <c r="IFW71" s="116"/>
      <c r="IFX71" s="116"/>
      <c r="IFY71" s="116"/>
      <c r="IGZ71" s="117"/>
      <c r="IHA71" s="115"/>
      <c r="IHB71" s="116"/>
      <c r="IHC71" s="116"/>
      <c r="IHD71" s="116"/>
      <c r="IIE71" s="117"/>
      <c r="IIF71" s="115"/>
      <c r="IIG71" s="116"/>
      <c r="IIH71" s="116"/>
      <c r="III71" s="116"/>
      <c r="IJJ71" s="117"/>
      <c r="IJK71" s="115"/>
      <c r="IJL71" s="116"/>
      <c r="IJM71" s="116"/>
      <c r="IJN71" s="116"/>
      <c r="IKO71" s="117"/>
      <c r="IKP71" s="115"/>
      <c r="IKQ71" s="116"/>
      <c r="IKR71" s="116"/>
      <c r="IKS71" s="116"/>
      <c r="ILT71" s="117"/>
      <c r="ILU71" s="115"/>
      <c r="ILV71" s="116"/>
      <c r="ILW71" s="116"/>
      <c r="ILX71" s="116"/>
      <c r="IMY71" s="117"/>
      <c r="IMZ71" s="115"/>
      <c r="INA71" s="116"/>
      <c r="INB71" s="116"/>
      <c r="INC71" s="116"/>
      <c r="IOD71" s="117"/>
      <c r="IOE71" s="115"/>
      <c r="IOF71" s="116"/>
      <c r="IOG71" s="116"/>
      <c r="IOH71" s="116"/>
      <c r="IPI71" s="117"/>
      <c r="IPJ71" s="115"/>
      <c r="IPK71" s="116"/>
      <c r="IPL71" s="116"/>
      <c r="IPM71" s="116"/>
      <c r="IQN71" s="117"/>
      <c r="IQO71" s="115"/>
      <c r="IQP71" s="116"/>
      <c r="IQQ71" s="116"/>
      <c r="IQR71" s="116"/>
      <c r="IRS71" s="117"/>
      <c r="IRT71" s="115"/>
      <c r="IRU71" s="116"/>
      <c r="IRV71" s="116"/>
      <c r="IRW71" s="116"/>
      <c r="ISX71" s="117"/>
      <c r="ISY71" s="115"/>
      <c r="ISZ71" s="116"/>
      <c r="ITA71" s="116"/>
      <c r="ITB71" s="116"/>
      <c r="IUC71" s="117"/>
      <c r="IUD71" s="115"/>
      <c r="IUE71" s="116"/>
      <c r="IUF71" s="116"/>
      <c r="IUG71" s="116"/>
      <c r="IVH71" s="117"/>
      <c r="IVI71" s="115"/>
      <c r="IVJ71" s="116"/>
      <c r="IVK71" s="116"/>
      <c r="IVL71" s="116"/>
      <c r="IWM71" s="117"/>
      <c r="IWN71" s="115"/>
      <c r="IWO71" s="116"/>
      <c r="IWP71" s="116"/>
      <c r="IWQ71" s="116"/>
      <c r="IXR71" s="117"/>
      <c r="IXS71" s="115"/>
      <c r="IXT71" s="116"/>
      <c r="IXU71" s="116"/>
      <c r="IXV71" s="116"/>
      <c r="IYW71" s="117"/>
      <c r="IYX71" s="115"/>
      <c r="IYY71" s="116"/>
      <c r="IYZ71" s="116"/>
      <c r="IZA71" s="116"/>
      <c r="JAB71" s="117"/>
      <c r="JAC71" s="115"/>
      <c r="JAD71" s="116"/>
      <c r="JAE71" s="116"/>
      <c r="JAF71" s="116"/>
      <c r="JBG71" s="117"/>
      <c r="JBH71" s="115"/>
      <c r="JBI71" s="116"/>
      <c r="JBJ71" s="116"/>
      <c r="JBK71" s="116"/>
      <c r="JCL71" s="117"/>
      <c r="JCM71" s="115"/>
      <c r="JCN71" s="116"/>
      <c r="JCO71" s="116"/>
      <c r="JCP71" s="116"/>
      <c r="JDQ71" s="117"/>
      <c r="JDR71" s="115"/>
      <c r="JDS71" s="116"/>
      <c r="JDT71" s="116"/>
      <c r="JDU71" s="116"/>
      <c r="JEV71" s="117"/>
      <c r="JEW71" s="115"/>
      <c r="JEX71" s="116"/>
      <c r="JEY71" s="116"/>
      <c r="JEZ71" s="116"/>
      <c r="JGA71" s="117"/>
      <c r="JGB71" s="115"/>
      <c r="JGC71" s="116"/>
      <c r="JGD71" s="116"/>
      <c r="JGE71" s="116"/>
      <c r="JHF71" s="117"/>
      <c r="JHG71" s="115"/>
      <c r="JHH71" s="116"/>
      <c r="JHI71" s="116"/>
      <c r="JHJ71" s="116"/>
      <c r="JIK71" s="117"/>
      <c r="JIL71" s="115"/>
      <c r="JIM71" s="116"/>
      <c r="JIN71" s="116"/>
      <c r="JIO71" s="116"/>
      <c r="JJP71" s="117"/>
      <c r="JJQ71" s="115"/>
      <c r="JJR71" s="116"/>
      <c r="JJS71" s="116"/>
      <c r="JJT71" s="116"/>
      <c r="JKU71" s="117"/>
      <c r="JKV71" s="115"/>
      <c r="JKW71" s="116"/>
      <c r="JKX71" s="116"/>
      <c r="JKY71" s="116"/>
      <c r="JLZ71" s="117"/>
      <c r="JMA71" s="115"/>
      <c r="JMB71" s="116"/>
      <c r="JMC71" s="116"/>
      <c r="JMD71" s="116"/>
      <c r="JNE71" s="117"/>
      <c r="JNF71" s="115"/>
      <c r="JNG71" s="116"/>
      <c r="JNH71" s="116"/>
      <c r="JNI71" s="116"/>
      <c r="JOJ71" s="117"/>
      <c r="JOK71" s="115"/>
      <c r="JOL71" s="116"/>
      <c r="JOM71" s="116"/>
      <c r="JON71" s="116"/>
      <c r="JPO71" s="117"/>
      <c r="JPP71" s="115"/>
      <c r="JPQ71" s="116"/>
      <c r="JPR71" s="116"/>
      <c r="JPS71" s="116"/>
      <c r="JQT71" s="117"/>
      <c r="JQU71" s="115"/>
      <c r="JQV71" s="116"/>
      <c r="JQW71" s="116"/>
      <c r="JQX71" s="116"/>
      <c r="JRY71" s="117"/>
      <c r="JRZ71" s="115"/>
      <c r="JSA71" s="116"/>
      <c r="JSB71" s="116"/>
      <c r="JSC71" s="116"/>
      <c r="JTD71" s="117"/>
      <c r="JTE71" s="115"/>
      <c r="JTF71" s="116"/>
      <c r="JTG71" s="116"/>
      <c r="JTH71" s="116"/>
      <c r="JUI71" s="117"/>
      <c r="JUJ71" s="115"/>
      <c r="JUK71" s="116"/>
      <c r="JUL71" s="116"/>
      <c r="JUM71" s="116"/>
      <c r="JVN71" s="117"/>
      <c r="JVO71" s="115"/>
      <c r="JVP71" s="116"/>
      <c r="JVQ71" s="116"/>
      <c r="JVR71" s="116"/>
      <c r="JWS71" s="117"/>
      <c r="JWT71" s="115"/>
      <c r="JWU71" s="116"/>
      <c r="JWV71" s="116"/>
      <c r="JWW71" s="116"/>
      <c r="JXX71" s="117"/>
      <c r="JXY71" s="115"/>
      <c r="JXZ71" s="116"/>
      <c r="JYA71" s="116"/>
      <c r="JYB71" s="116"/>
      <c r="JZC71" s="117"/>
      <c r="JZD71" s="115"/>
      <c r="JZE71" s="116"/>
      <c r="JZF71" s="116"/>
      <c r="JZG71" s="116"/>
      <c r="KAH71" s="117"/>
      <c r="KAI71" s="115"/>
      <c r="KAJ71" s="116"/>
      <c r="KAK71" s="116"/>
      <c r="KAL71" s="116"/>
      <c r="KBM71" s="117"/>
      <c r="KBN71" s="115"/>
      <c r="KBO71" s="116"/>
      <c r="KBP71" s="116"/>
      <c r="KBQ71" s="116"/>
      <c r="KCR71" s="117"/>
      <c r="KCS71" s="115"/>
      <c r="KCT71" s="116"/>
      <c r="KCU71" s="116"/>
      <c r="KCV71" s="116"/>
      <c r="KDW71" s="117"/>
      <c r="KDX71" s="115"/>
      <c r="KDY71" s="116"/>
      <c r="KDZ71" s="116"/>
      <c r="KEA71" s="116"/>
      <c r="KFB71" s="117"/>
      <c r="KFC71" s="115"/>
      <c r="KFD71" s="116"/>
      <c r="KFE71" s="116"/>
      <c r="KFF71" s="116"/>
      <c r="KGG71" s="117"/>
      <c r="KGH71" s="115"/>
      <c r="KGI71" s="116"/>
      <c r="KGJ71" s="116"/>
      <c r="KGK71" s="116"/>
      <c r="KHL71" s="117"/>
      <c r="KHM71" s="115"/>
      <c r="KHN71" s="116"/>
      <c r="KHO71" s="116"/>
      <c r="KHP71" s="116"/>
      <c r="KIQ71" s="117"/>
      <c r="KIR71" s="115"/>
      <c r="KIS71" s="116"/>
      <c r="KIT71" s="116"/>
      <c r="KIU71" s="116"/>
      <c r="KJV71" s="117"/>
      <c r="KJW71" s="115"/>
      <c r="KJX71" s="116"/>
      <c r="KJY71" s="116"/>
      <c r="KJZ71" s="116"/>
      <c r="KLA71" s="117"/>
      <c r="KLB71" s="115"/>
      <c r="KLC71" s="116"/>
      <c r="KLD71" s="116"/>
      <c r="KLE71" s="116"/>
      <c r="KMF71" s="117"/>
      <c r="KMG71" s="115"/>
      <c r="KMH71" s="116"/>
      <c r="KMI71" s="116"/>
      <c r="KMJ71" s="116"/>
      <c r="KNK71" s="117"/>
      <c r="KNL71" s="115"/>
      <c r="KNM71" s="116"/>
      <c r="KNN71" s="116"/>
      <c r="KNO71" s="116"/>
      <c r="KOP71" s="117"/>
      <c r="KOQ71" s="115"/>
      <c r="KOR71" s="116"/>
      <c r="KOS71" s="116"/>
      <c r="KOT71" s="116"/>
      <c r="KPU71" s="117"/>
      <c r="KPV71" s="115"/>
      <c r="KPW71" s="116"/>
      <c r="KPX71" s="116"/>
      <c r="KPY71" s="116"/>
      <c r="KQZ71" s="117"/>
      <c r="KRA71" s="115"/>
      <c r="KRB71" s="116"/>
      <c r="KRC71" s="116"/>
      <c r="KRD71" s="116"/>
      <c r="KSE71" s="117"/>
      <c r="KSF71" s="115"/>
      <c r="KSG71" s="116"/>
      <c r="KSH71" s="116"/>
      <c r="KSI71" s="116"/>
      <c r="KTJ71" s="117"/>
      <c r="KTK71" s="115"/>
      <c r="KTL71" s="116"/>
      <c r="KTM71" s="116"/>
      <c r="KTN71" s="116"/>
      <c r="KUO71" s="117"/>
      <c r="KUP71" s="115"/>
      <c r="KUQ71" s="116"/>
      <c r="KUR71" s="116"/>
      <c r="KUS71" s="116"/>
      <c r="KVT71" s="117"/>
      <c r="KVU71" s="115"/>
      <c r="KVV71" s="116"/>
      <c r="KVW71" s="116"/>
      <c r="KVX71" s="116"/>
      <c r="KWY71" s="117"/>
      <c r="KWZ71" s="115"/>
      <c r="KXA71" s="116"/>
      <c r="KXB71" s="116"/>
      <c r="KXC71" s="116"/>
      <c r="KYD71" s="117"/>
      <c r="KYE71" s="115"/>
      <c r="KYF71" s="116"/>
      <c r="KYG71" s="116"/>
      <c r="KYH71" s="116"/>
      <c r="KZI71" s="117"/>
      <c r="KZJ71" s="115"/>
      <c r="KZK71" s="116"/>
      <c r="KZL71" s="116"/>
      <c r="KZM71" s="116"/>
      <c r="LAN71" s="117"/>
      <c r="LAO71" s="115"/>
      <c r="LAP71" s="116"/>
      <c r="LAQ71" s="116"/>
      <c r="LAR71" s="116"/>
      <c r="LBS71" s="117"/>
      <c r="LBT71" s="115"/>
      <c r="LBU71" s="116"/>
      <c r="LBV71" s="116"/>
      <c r="LBW71" s="116"/>
      <c r="LCX71" s="117"/>
      <c r="LCY71" s="115"/>
      <c r="LCZ71" s="116"/>
      <c r="LDA71" s="116"/>
      <c r="LDB71" s="116"/>
      <c r="LEC71" s="117"/>
      <c r="LED71" s="115"/>
      <c r="LEE71" s="116"/>
      <c r="LEF71" s="116"/>
      <c r="LEG71" s="116"/>
      <c r="LFH71" s="117"/>
      <c r="LFI71" s="115"/>
      <c r="LFJ71" s="116"/>
      <c r="LFK71" s="116"/>
      <c r="LFL71" s="116"/>
      <c r="LGM71" s="117"/>
      <c r="LGN71" s="115"/>
      <c r="LGO71" s="116"/>
      <c r="LGP71" s="116"/>
      <c r="LGQ71" s="116"/>
      <c r="LHR71" s="117"/>
      <c r="LHS71" s="115"/>
      <c r="LHT71" s="116"/>
      <c r="LHU71" s="116"/>
      <c r="LHV71" s="116"/>
      <c r="LIW71" s="117"/>
      <c r="LIX71" s="115"/>
      <c r="LIY71" s="116"/>
      <c r="LIZ71" s="116"/>
      <c r="LJA71" s="116"/>
      <c r="LKB71" s="117"/>
      <c r="LKC71" s="115"/>
      <c r="LKD71" s="116"/>
      <c r="LKE71" s="116"/>
      <c r="LKF71" s="116"/>
      <c r="LLG71" s="117"/>
      <c r="LLH71" s="115"/>
      <c r="LLI71" s="116"/>
      <c r="LLJ71" s="116"/>
      <c r="LLK71" s="116"/>
      <c r="LML71" s="117"/>
      <c r="LMM71" s="115"/>
      <c r="LMN71" s="116"/>
      <c r="LMO71" s="116"/>
      <c r="LMP71" s="116"/>
      <c r="LNQ71" s="117"/>
      <c r="LNR71" s="115"/>
      <c r="LNS71" s="116"/>
      <c r="LNT71" s="116"/>
      <c r="LNU71" s="116"/>
      <c r="LOV71" s="117"/>
      <c r="LOW71" s="115"/>
      <c r="LOX71" s="116"/>
      <c r="LOY71" s="116"/>
      <c r="LOZ71" s="116"/>
      <c r="LQA71" s="117"/>
      <c r="LQB71" s="115"/>
      <c r="LQC71" s="116"/>
      <c r="LQD71" s="116"/>
      <c r="LQE71" s="116"/>
      <c r="LRF71" s="117"/>
      <c r="LRG71" s="115"/>
      <c r="LRH71" s="116"/>
      <c r="LRI71" s="116"/>
      <c r="LRJ71" s="116"/>
      <c r="LSK71" s="117"/>
      <c r="LSL71" s="115"/>
      <c r="LSM71" s="116"/>
      <c r="LSN71" s="116"/>
      <c r="LSO71" s="116"/>
      <c r="LTP71" s="117"/>
      <c r="LTQ71" s="115"/>
      <c r="LTR71" s="116"/>
      <c r="LTS71" s="116"/>
      <c r="LTT71" s="116"/>
      <c r="LUU71" s="117"/>
      <c r="LUV71" s="115"/>
      <c r="LUW71" s="116"/>
      <c r="LUX71" s="116"/>
      <c r="LUY71" s="116"/>
      <c r="LVZ71" s="117"/>
      <c r="LWA71" s="115"/>
      <c r="LWB71" s="116"/>
      <c r="LWC71" s="116"/>
      <c r="LWD71" s="116"/>
      <c r="LXE71" s="117"/>
      <c r="LXF71" s="115"/>
      <c r="LXG71" s="116"/>
      <c r="LXH71" s="116"/>
      <c r="LXI71" s="116"/>
      <c r="LYJ71" s="117"/>
      <c r="LYK71" s="115"/>
      <c r="LYL71" s="116"/>
      <c r="LYM71" s="116"/>
      <c r="LYN71" s="116"/>
      <c r="LZO71" s="117"/>
      <c r="LZP71" s="115"/>
      <c r="LZQ71" s="116"/>
      <c r="LZR71" s="116"/>
      <c r="LZS71" s="116"/>
      <c r="MAT71" s="117"/>
      <c r="MAU71" s="115"/>
      <c r="MAV71" s="116"/>
      <c r="MAW71" s="116"/>
      <c r="MAX71" s="116"/>
      <c r="MBY71" s="117"/>
      <c r="MBZ71" s="115"/>
      <c r="MCA71" s="116"/>
      <c r="MCB71" s="116"/>
      <c r="MCC71" s="116"/>
      <c r="MDD71" s="117"/>
      <c r="MDE71" s="115"/>
      <c r="MDF71" s="116"/>
      <c r="MDG71" s="116"/>
      <c r="MDH71" s="116"/>
      <c r="MEI71" s="117"/>
      <c r="MEJ71" s="115"/>
      <c r="MEK71" s="116"/>
      <c r="MEL71" s="116"/>
      <c r="MEM71" s="116"/>
      <c r="MFN71" s="117"/>
      <c r="MFO71" s="115"/>
      <c r="MFP71" s="116"/>
      <c r="MFQ71" s="116"/>
      <c r="MFR71" s="116"/>
      <c r="MGS71" s="117"/>
      <c r="MGT71" s="115"/>
      <c r="MGU71" s="116"/>
      <c r="MGV71" s="116"/>
      <c r="MGW71" s="116"/>
      <c r="MHX71" s="117"/>
      <c r="MHY71" s="115"/>
      <c r="MHZ71" s="116"/>
      <c r="MIA71" s="116"/>
      <c r="MIB71" s="116"/>
      <c r="MJC71" s="117"/>
      <c r="MJD71" s="115"/>
      <c r="MJE71" s="116"/>
      <c r="MJF71" s="116"/>
      <c r="MJG71" s="116"/>
      <c r="MKH71" s="117"/>
      <c r="MKI71" s="115"/>
      <c r="MKJ71" s="116"/>
      <c r="MKK71" s="116"/>
      <c r="MKL71" s="116"/>
      <c r="MLM71" s="117"/>
      <c r="MLN71" s="115"/>
      <c r="MLO71" s="116"/>
      <c r="MLP71" s="116"/>
      <c r="MLQ71" s="116"/>
      <c r="MMR71" s="117"/>
      <c r="MMS71" s="115"/>
      <c r="MMT71" s="116"/>
      <c r="MMU71" s="116"/>
      <c r="MMV71" s="116"/>
      <c r="MNW71" s="117"/>
      <c r="MNX71" s="115"/>
      <c r="MNY71" s="116"/>
      <c r="MNZ71" s="116"/>
      <c r="MOA71" s="116"/>
      <c r="MPB71" s="117"/>
      <c r="MPC71" s="115"/>
      <c r="MPD71" s="116"/>
      <c r="MPE71" s="116"/>
      <c r="MPF71" s="116"/>
      <c r="MQG71" s="117"/>
      <c r="MQH71" s="115"/>
      <c r="MQI71" s="116"/>
      <c r="MQJ71" s="116"/>
      <c r="MQK71" s="116"/>
      <c r="MRL71" s="117"/>
      <c r="MRM71" s="115"/>
      <c r="MRN71" s="116"/>
      <c r="MRO71" s="116"/>
      <c r="MRP71" s="116"/>
      <c r="MSQ71" s="117"/>
      <c r="MSR71" s="115"/>
      <c r="MSS71" s="116"/>
      <c r="MST71" s="116"/>
      <c r="MSU71" s="116"/>
      <c r="MTV71" s="117"/>
      <c r="MTW71" s="115"/>
      <c r="MTX71" s="116"/>
      <c r="MTY71" s="116"/>
      <c r="MTZ71" s="116"/>
      <c r="MVA71" s="117"/>
      <c r="MVB71" s="115"/>
      <c r="MVC71" s="116"/>
      <c r="MVD71" s="116"/>
      <c r="MVE71" s="116"/>
      <c r="MWF71" s="117"/>
      <c r="MWG71" s="115"/>
      <c r="MWH71" s="116"/>
      <c r="MWI71" s="116"/>
      <c r="MWJ71" s="116"/>
      <c r="MXK71" s="117"/>
      <c r="MXL71" s="115"/>
      <c r="MXM71" s="116"/>
      <c r="MXN71" s="116"/>
      <c r="MXO71" s="116"/>
      <c r="MYP71" s="117"/>
      <c r="MYQ71" s="115"/>
      <c r="MYR71" s="116"/>
      <c r="MYS71" s="116"/>
      <c r="MYT71" s="116"/>
      <c r="MZU71" s="117"/>
      <c r="MZV71" s="115"/>
      <c r="MZW71" s="116"/>
      <c r="MZX71" s="116"/>
      <c r="MZY71" s="116"/>
      <c r="NAZ71" s="117"/>
      <c r="NBA71" s="115"/>
      <c r="NBB71" s="116"/>
      <c r="NBC71" s="116"/>
      <c r="NBD71" s="116"/>
      <c r="NCE71" s="117"/>
      <c r="NCF71" s="115"/>
      <c r="NCG71" s="116"/>
      <c r="NCH71" s="116"/>
      <c r="NCI71" s="116"/>
      <c r="NDJ71" s="117"/>
      <c r="NDK71" s="115"/>
      <c r="NDL71" s="116"/>
      <c r="NDM71" s="116"/>
      <c r="NDN71" s="116"/>
      <c r="NEO71" s="117"/>
      <c r="NEP71" s="115"/>
      <c r="NEQ71" s="116"/>
      <c r="NER71" s="116"/>
      <c r="NES71" s="116"/>
      <c r="NFT71" s="117"/>
      <c r="NFU71" s="115"/>
      <c r="NFV71" s="116"/>
      <c r="NFW71" s="116"/>
      <c r="NFX71" s="116"/>
      <c r="NGY71" s="117"/>
      <c r="NGZ71" s="115"/>
      <c r="NHA71" s="116"/>
      <c r="NHB71" s="116"/>
      <c r="NHC71" s="116"/>
      <c r="NID71" s="117"/>
      <c r="NIE71" s="115"/>
      <c r="NIF71" s="116"/>
      <c r="NIG71" s="116"/>
      <c r="NIH71" s="116"/>
      <c r="NJI71" s="117"/>
      <c r="NJJ71" s="115"/>
      <c r="NJK71" s="116"/>
      <c r="NJL71" s="116"/>
      <c r="NJM71" s="116"/>
      <c r="NKN71" s="117"/>
      <c r="NKO71" s="115"/>
      <c r="NKP71" s="116"/>
      <c r="NKQ71" s="116"/>
      <c r="NKR71" s="116"/>
      <c r="NLS71" s="117"/>
      <c r="NLT71" s="115"/>
      <c r="NLU71" s="116"/>
      <c r="NLV71" s="116"/>
      <c r="NLW71" s="116"/>
      <c r="NMX71" s="117"/>
      <c r="NMY71" s="115"/>
      <c r="NMZ71" s="116"/>
      <c r="NNA71" s="116"/>
      <c r="NNB71" s="116"/>
      <c r="NOC71" s="117"/>
      <c r="NOD71" s="115"/>
      <c r="NOE71" s="116"/>
      <c r="NOF71" s="116"/>
      <c r="NOG71" s="116"/>
      <c r="NPH71" s="117"/>
      <c r="NPI71" s="115"/>
      <c r="NPJ71" s="116"/>
      <c r="NPK71" s="116"/>
      <c r="NPL71" s="116"/>
      <c r="NQM71" s="117"/>
      <c r="NQN71" s="115"/>
      <c r="NQO71" s="116"/>
      <c r="NQP71" s="116"/>
      <c r="NQQ71" s="116"/>
      <c r="NRR71" s="117"/>
      <c r="NRS71" s="115"/>
      <c r="NRT71" s="116"/>
      <c r="NRU71" s="116"/>
      <c r="NRV71" s="116"/>
      <c r="NSW71" s="117"/>
      <c r="NSX71" s="115"/>
      <c r="NSY71" s="116"/>
      <c r="NSZ71" s="116"/>
      <c r="NTA71" s="116"/>
      <c r="NUB71" s="117"/>
      <c r="NUC71" s="115"/>
      <c r="NUD71" s="116"/>
      <c r="NUE71" s="116"/>
      <c r="NUF71" s="116"/>
      <c r="NVG71" s="117"/>
      <c r="NVH71" s="115"/>
      <c r="NVI71" s="116"/>
      <c r="NVJ71" s="116"/>
      <c r="NVK71" s="116"/>
      <c r="NWL71" s="117"/>
      <c r="NWM71" s="115"/>
      <c r="NWN71" s="116"/>
      <c r="NWO71" s="116"/>
      <c r="NWP71" s="116"/>
      <c r="NXQ71" s="117"/>
      <c r="NXR71" s="115"/>
      <c r="NXS71" s="116"/>
      <c r="NXT71" s="116"/>
      <c r="NXU71" s="116"/>
      <c r="NYV71" s="117"/>
      <c r="NYW71" s="115"/>
      <c r="NYX71" s="116"/>
      <c r="NYY71" s="116"/>
      <c r="NYZ71" s="116"/>
      <c r="OAA71" s="117"/>
      <c r="OAB71" s="115"/>
      <c r="OAC71" s="116"/>
      <c r="OAD71" s="116"/>
      <c r="OAE71" s="116"/>
      <c r="OBF71" s="117"/>
      <c r="OBG71" s="115"/>
      <c r="OBH71" s="116"/>
      <c r="OBI71" s="116"/>
      <c r="OBJ71" s="116"/>
      <c r="OCK71" s="117"/>
      <c r="OCL71" s="115"/>
      <c r="OCM71" s="116"/>
      <c r="OCN71" s="116"/>
      <c r="OCO71" s="116"/>
      <c r="ODP71" s="117"/>
      <c r="ODQ71" s="115"/>
      <c r="ODR71" s="116"/>
      <c r="ODS71" s="116"/>
      <c r="ODT71" s="116"/>
      <c r="OEU71" s="117"/>
      <c r="OEV71" s="115"/>
      <c r="OEW71" s="116"/>
      <c r="OEX71" s="116"/>
      <c r="OEY71" s="116"/>
      <c r="OFZ71" s="117"/>
      <c r="OGA71" s="115"/>
      <c r="OGB71" s="116"/>
      <c r="OGC71" s="116"/>
      <c r="OGD71" s="116"/>
      <c r="OHE71" s="117"/>
      <c r="OHF71" s="115"/>
      <c r="OHG71" s="116"/>
      <c r="OHH71" s="116"/>
      <c r="OHI71" s="116"/>
      <c r="OIJ71" s="117"/>
      <c r="OIK71" s="115"/>
      <c r="OIL71" s="116"/>
      <c r="OIM71" s="116"/>
      <c r="OIN71" s="116"/>
      <c r="OJO71" s="117"/>
      <c r="OJP71" s="115"/>
      <c r="OJQ71" s="116"/>
      <c r="OJR71" s="116"/>
      <c r="OJS71" s="116"/>
      <c r="OKT71" s="117"/>
      <c r="OKU71" s="115"/>
      <c r="OKV71" s="116"/>
      <c r="OKW71" s="116"/>
      <c r="OKX71" s="116"/>
      <c r="OLY71" s="117"/>
      <c r="OLZ71" s="115"/>
      <c r="OMA71" s="116"/>
      <c r="OMB71" s="116"/>
      <c r="OMC71" s="116"/>
      <c r="OND71" s="117"/>
      <c r="ONE71" s="115"/>
      <c r="ONF71" s="116"/>
      <c r="ONG71" s="116"/>
      <c r="ONH71" s="116"/>
      <c r="OOI71" s="117"/>
      <c r="OOJ71" s="115"/>
      <c r="OOK71" s="116"/>
      <c r="OOL71" s="116"/>
      <c r="OOM71" s="116"/>
      <c r="OPN71" s="117"/>
      <c r="OPO71" s="115"/>
      <c r="OPP71" s="116"/>
      <c r="OPQ71" s="116"/>
      <c r="OPR71" s="116"/>
      <c r="OQS71" s="117"/>
      <c r="OQT71" s="115"/>
      <c r="OQU71" s="116"/>
      <c r="OQV71" s="116"/>
      <c r="OQW71" s="116"/>
      <c r="ORX71" s="117"/>
      <c r="ORY71" s="115"/>
      <c r="ORZ71" s="116"/>
      <c r="OSA71" s="116"/>
      <c r="OSB71" s="116"/>
      <c r="OTC71" s="117"/>
      <c r="OTD71" s="115"/>
      <c r="OTE71" s="116"/>
      <c r="OTF71" s="116"/>
      <c r="OTG71" s="116"/>
      <c r="OUH71" s="117"/>
      <c r="OUI71" s="115"/>
      <c r="OUJ71" s="116"/>
      <c r="OUK71" s="116"/>
      <c r="OUL71" s="116"/>
      <c r="OVM71" s="117"/>
      <c r="OVN71" s="115"/>
      <c r="OVO71" s="116"/>
      <c r="OVP71" s="116"/>
      <c r="OVQ71" s="116"/>
      <c r="OWR71" s="117"/>
      <c r="OWS71" s="115"/>
      <c r="OWT71" s="116"/>
      <c r="OWU71" s="116"/>
      <c r="OWV71" s="116"/>
      <c r="OXW71" s="117"/>
      <c r="OXX71" s="115"/>
      <c r="OXY71" s="116"/>
      <c r="OXZ71" s="116"/>
      <c r="OYA71" s="116"/>
      <c r="OZB71" s="117"/>
      <c r="OZC71" s="115"/>
      <c r="OZD71" s="116"/>
      <c r="OZE71" s="116"/>
      <c r="OZF71" s="116"/>
      <c r="PAG71" s="117"/>
      <c r="PAH71" s="115"/>
      <c r="PAI71" s="116"/>
      <c r="PAJ71" s="116"/>
      <c r="PAK71" s="116"/>
      <c r="PBL71" s="117"/>
      <c r="PBM71" s="115"/>
      <c r="PBN71" s="116"/>
      <c r="PBO71" s="116"/>
      <c r="PBP71" s="116"/>
      <c r="PCQ71" s="117"/>
      <c r="PCR71" s="115"/>
      <c r="PCS71" s="116"/>
      <c r="PCT71" s="116"/>
      <c r="PCU71" s="116"/>
      <c r="PDV71" s="117"/>
      <c r="PDW71" s="115"/>
      <c r="PDX71" s="116"/>
      <c r="PDY71" s="116"/>
      <c r="PDZ71" s="116"/>
      <c r="PFA71" s="117"/>
      <c r="PFB71" s="115"/>
      <c r="PFC71" s="116"/>
      <c r="PFD71" s="116"/>
      <c r="PFE71" s="116"/>
      <c r="PGF71" s="117"/>
      <c r="PGG71" s="115"/>
      <c r="PGH71" s="116"/>
      <c r="PGI71" s="116"/>
      <c r="PGJ71" s="116"/>
      <c r="PHK71" s="117"/>
      <c r="PHL71" s="115"/>
      <c r="PHM71" s="116"/>
      <c r="PHN71" s="116"/>
      <c r="PHO71" s="116"/>
      <c r="PIP71" s="117"/>
      <c r="PIQ71" s="115"/>
      <c r="PIR71" s="116"/>
      <c r="PIS71" s="116"/>
      <c r="PIT71" s="116"/>
      <c r="PJU71" s="117"/>
      <c r="PJV71" s="115"/>
      <c r="PJW71" s="116"/>
      <c r="PJX71" s="116"/>
      <c r="PJY71" s="116"/>
      <c r="PKZ71" s="117"/>
      <c r="PLA71" s="115"/>
      <c r="PLB71" s="116"/>
      <c r="PLC71" s="116"/>
      <c r="PLD71" s="116"/>
      <c r="PME71" s="117"/>
      <c r="PMF71" s="115"/>
      <c r="PMG71" s="116"/>
      <c r="PMH71" s="116"/>
      <c r="PMI71" s="116"/>
      <c r="PNJ71" s="117"/>
      <c r="PNK71" s="115"/>
      <c r="PNL71" s="116"/>
      <c r="PNM71" s="116"/>
      <c r="PNN71" s="116"/>
      <c r="POO71" s="117"/>
      <c r="POP71" s="115"/>
      <c r="POQ71" s="116"/>
      <c r="POR71" s="116"/>
      <c r="POS71" s="116"/>
      <c r="PPT71" s="117"/>
      <c r="PPU71" s="115"/>
      <c r="PPV71" s="116"/>
      <c r="PPW71" s="116"/>
      <c r="PPX71" s="116"/>
      <c r="PQY71" s="117"/>
      <c r="PQZ71" s="115"/>
      <c r="PRA71" s="116"/>
      <c r="PRB71" s="116"/>
      <c r="PRC71" s="116"/>
      <c r="PSD71" s="117"/>
      <c r="PSE71" s="115"/>
      <c r="PSF71" s="116"/>
      <c r="PSG71" s="116"/>
      <c r="PSH71" s="116"/>
      <c r="PTI71" s="117"/>
      <c r="PTJ71" s="115"/>
      <c r="PTK71" s="116"/>
      <c r="PTL71" s="116"/>
      <c r="PTM71" s="116"/>
      <c r="PUN71" s="117"/>
      <c r="PUO71" s="115"/>
      <c r="PUP71" s="116"/>
      <c r="PUQ71" s="116"/>
      <c r="PUR71" s="116"/>
      <c r="PVS71" s="117"/>
      <c r="PVT71" s="115"/>
      <c r="PVU71" s="116"/>
      <c r="PVV71" s="116"/>
      <c r="PVW71" s="116"/>
      <c r="PWX71" s="117"/>
      <c r="PWY71" s="115"/>
      <c r="PWZ71" s="116"/>
      <c r="PXA71" s="116"/>
      <c r="PXB71" s="116"/>
      <c r="PYC71" s="117"/>
      <c r="PYD71" s="115"/>
      <c r="PYE71" s="116"/>
      <c r="PYF71" s="116"/>
      <c r="PYG71" s="116"/>
      <c r="PZH71" s="117"/>
      <c r="PZI71" s="115"/>
      <c r="PZJ71" s="116"/>
      <c r="PZK71" s="116"/>
      <c r="PZL71" s="116"/>
      <c r="QAM71" s="117"/>
      <c r="QAN71" s="115"/>
      <c r="QAO71" s="116"/>
      <c r="QAP71" s="116"/>
      <c r="QAQ71" s="116"/>
      <c r="QBR71" s="117"/>
      <c r="QBS71" s="115"/>
      <c r="QBT71" s="116"/>
      <c r="QBU71" s="116"/>
      <c r="QBV71" s="116"/>
      <c r="QCW71" s="117"/>
      <c r="QCX71" s="115"/>
      <c r="QCY71" s="116"/>
      <c r="QCZ71" s="116"/>
      <c r="QDA71" s="116"/>
      <c r="QEB71" s="117"/>
      <c r="QEC71" s="115"/>
      <c r="QED71" s="116"/>
      <c r="QEE71" s="116"/>
      <c r="QEF71" s="116"/>
      <c r="QFG71" s="117"/>
      <c r="QFH71" s="115"/>
      <c r="QFI71" s="116"/>
      <c r="QFJ71" s="116"/>
      <c r="QFK71" s="116"/>
      <c r="QGL71" s="117"/>
      <c r="QGM71" s="115"/>
      <c r="QGN71" s="116"/>
      <c r="QGO71" s="116"/>
      <c r="QGP71" s="116"/>
      <c r="QHQ71" s="117"/>
      <c r="QHR71" s="115"/>
      <c r="QHS71" s="116"/>
      <c r="QHT71" s="116"/>
      <c r="QHU71" s="116"/>
      <c r="QIV71" s="117"/>
      <c r="QIW71" s="115"/>
      <c r="QIX71" s="116"/>
      <c r="QIY71" s="116"/>
      <c r="QIZ71" s="116"/>
      <c r="QKA71" s="117"/>
      <c r="QKB71" s="115"/>
      <c r="QKC71" s="116"/>
      <c r="QKD71" s="116"/>
      <c r="QKE71" s="116"/>
      <c r="QLF71" s="117"/>
      <c r="QLG71" s="115"/>
      <c r="QLH71" s="116"/>
      <c r="QLI71" s="116"/>
      <c r="QLJ71" s="116"/>
      <c r="QMK71" s="117"/>
      <c r="QML71" s="115"/>
      <c r="QMM71" s="116"/>
      <c r="QMN71" s="116"/>
      <c r="QMO71" s="116"/>
      <c r="QNP71" s="117"/>
      <c r="QNQ71" s="115"/>
      <c r="QNR71" s="116"/>
      <c r="QNS71" s="116"/>
      <c r="QNT71" s="116"/>
      <c r="QOU71" s="117"/>
      <c r="QOV71" s="115"/>
      <c r="QOW71" s="116"/>
      <c r="QOX71" s="116"/>
      <c r="QOY71" s="116"/>
      <c r="QPZ71" s="117"/>
      <c r="QQA71" s="115"/>
      <c r="QQB71" s="116"/>
      <c r="QQC71" s="116"/>
      <c r="QQD71" s="116"/>
      <c r="QRE71" s="117"/>
      <c r="QRF71" s="115"/>
      <c r="QRG71" s="116"/>
      <c r="QRH71" s="116"/>
      <c r="QRI71" s="116"/>
      <c r="QSJ71" s="117"/>
      <c r="QSK71" s="115"/>
      <c r="QSL71" s="116"/>
      <c r="QSM71" s="116"/>
      <c r="QSN71" s="116"/>
      <c r="QTO71" s="117"/>
      <c r="QTP71" s="115"/>
      <c r="QTQ71" s="116"/>
      <c r="QTR71" s="116"/>
      <c r="QTS71" s="116"/>
      <c r="QUT71" s="117"/>
      <c r="QUU71" s="115"/>
      <c r="QUV71" s="116"/>
      <c r="QUW71" s="116"/>
      <c r="QUX71" s="116"/>
      <c r="QVY71" s="117"/>
      <c r="QVZ71" s="115"/>
      <c r="QWA71" s="116"/>
      <c r="QWB71" s="116"/>
      <c r="QWC71" s="116"/>
      <c r="QXD71" s="117"/>
      <c r="QXE71" s="115"/>
      <c r="QXF71" s="116"/>
      <c r="QXG71" s="116"/>
      <c r="QXH71" s="116"/>
      <c r="QYI71" s="117"/>
      <c r="QYJ71" s="115"/>
      <c r="QYK71" s="116"/>
      <c r="QYL71" s="116"/>
      <c r="QYM71" s="116"/>
      <c r="QZN71" s="117"/>
      <c r="QZO71" s="115"/>
      <c r="QZP71" s="116"/>
      <c r="QZQ71" s="116"/>
      <c r="QZR71" s="116"/>
      <c r="RAS71" s="117"/>
      <c r="RAT71" s="115"/>
      <c r="RAU71" s="116"/>
      <c r="RAV71" s="116"/>
      <c r="RAW71" s="116"/>
      <c r="RBX71" s="117"/>
      <c r="RBY71" s="115"/>
      <c r="RBZ71" s="116"/>
      <c r="RCA71" s="116"/>
      <c r="RCB71" s="116"/>
      <c r="RDC71" s="117"/>
      <c r="RDD71" s="115"/>
      <c r="RDE71" s="116"/>
      <c r="RDF71" s="116"/>
      <c r="RDG71" s="116"/>
      <c r="REH71" s="117"/>
      <c r="REI71" s="115"/>
      <c r="REJ71" s="116"/>
      <c r="REK71" s="116"/>
      <c r="REL71" s="116"/>
      <c r="RFM71" s="117"/>
      <c r="RFN71" s="115"/>
      <c r="RFO71" s="116"/>
      <c r="RFP71" s="116"/>
      <c r="RFQ71" s="116"/>
      <c r="RGR71" s="117"/>
      <c r="RGS71" s="115"/>
      <c r="RGT71" s="116"/>
      <c r="RGU71" s="116"/>
      <c r="RGV71" s="116"/>
      <c r="RHW71" s="117"/>
      <c r="RHX71" s="115"/>
      <c r="RHY71" s="116"/>
      <c r="RHZ71" s="116"/>
      <c r="RIA71" s="116"/>
      <c r="RJB71" s="117"/>
      <c r="RJC71" s="115"/>
      <c r="RJD71" s="116"/>
      <c r="RJE71" s="116"/>
      <c r="RJF71" s="116"/>
      <c r="RKG71" s="117"/>
      <c r="RKH71" s="115"/>
      <c r="RKI71" s="116"/>
      <c r="RKJ71" s="116"/>
      <c r="RKK71" s="116"/>
      <c r="RLL71" s="117"/>
      <c r="RLM71" s="115"/>
      <c r="RLN71" s="116"/>
      <c r="RLO71" s="116"/>
      <c r="RLP71" s="116"/>
      <c r="RMQ71" s="117"/>
      <c r="RMR71" s="115"/>
      <c r="RMS71" s="116"/>
      <c r="RMT71" s="116"/>
      <c r="RMU71" s="116"/>
      <c r="RNV71" s="117"/>
      <c r="RNW71" s="115"/>
      <c r="RNX71" s="116"/>
      <c r="RNY71" s="116"/>
      <c r="RNZ71" s="116"/>
      <c r="RPA71" s="117"/>
      <c r="RPB71" s="115"/>
      <c r="RPC71" s="116"/>
      <c r="RPD71" s="116"/>
      <c r="RPE71" s="116"/>
      <c r="RQF71" s="117"/>
      <c r="RQG71" s="115"/>
      <c r="RQH71" s="116"/>
      <c r="RQI71" s="116"/>
      <c r="RQJ71" s="116"/>
      <c r="RRK71" s="117"/>
      <c r="RRL71" s="115"/>
      <c r="RRM71" s="116"/>
      <c r="RRN71" s="116"/>
      <c r="RRO71" s="116"/>
      <c r="RSP71" s="117"/>
      <c r="RSQ71" s="115"/>
      <c r="RSR71" s="116"/>
      <c r="RSS71" s="116"/>
      <c r="RST71" s="116"/>
      <c r="RTU71" s="117"/>
      <c r="RTV71" s="115"/>
      <c r="RTW71" s="116"/>
      <c r="RTX71" s="116"/>
      <c r="RTY71" s="116"/>
      <c r="RUZ71" s="117"/>
      <c r="RVA71" s="115"/>
      <c r="RVB71" s="116"/>
      <c r="RVC71" s="116"/>
      <c r="RVD71" s="116"/>
      <c r="RWE71" s="117"/>
      <c r="RWF71" s="115"/>
      <c r="RWG71" s="116"/>
      <c r="RWH71" s="116"/>
      <c r="RWI71" s="116"/>
      <c r="RXJ71" s="117"/>
      <c r="RXK71" s="115"/>
      <c r="RXL71" s="116"/>
      <c r="RXM71" s="116"/>
      <c r="RXN71" s="116"/>
      <c r="RYO71" s="117"/>
      <c r="RYP71" s="115"/>
      <c r="RYQ71" s="116"/>
      <c r="RYR71" s="116"/>
      <c r="RYS71" s="116"/>
      <c r="RZT71" s="117"/>
      <c r="RZU71" s="115"/>
      <c r="RZV71" s="116"/>
      <c r="RZW71" s="116"/>
      <c r="RZX71" s="116"/>
      <c r="SAY71" s="117"/>
      <c r="SAZ71" s="115"/>
      <c r="SBA71" s="116"/>
      <c r="SBB71" s="116"/>
      <c r="SBC71" s="116"/>
      <c r="SCD71" s="117"/>
      <c r="SCE71" s="115"/>
      <c r="SCF71" s="116"/>
      <c r="SCG71" s="116"/>
      <c r="SCH71" s="116"/>
      <c r="SDI71" s="117"/>
      <c r="SDJ71" s="115"/>
      <c r="SDK71" s="116"/>
      <c r="SDL71" s="116"/>
      <c r="SDM71" s="116"/>
      <c r="SEN71" s="117"/>
      <c r="SEO71" s="115"/>
      <c r="SEP71" s="116"/>
      <c r="SEQ71" s="116"/>
      <c r="SER71" s="116"/>
      <c r="SFS71" s="117"/>
      <c r="SFT71" s="115"/>
      <c r="SFU71" s="116"/>
      <c r="SFV71" s="116"/>
      <c r="SFW71" s="116"/>
      <c r="SGX71" s="117"/>
      <c r="SGY71" s="115"/>
      <c r="SGZ71" s="116"/>
      <c r="SHA71" s="116"/>
      <c r="SHB71" s="116"/>
      <c r="SIC71" s="117"/>
      <c r="SID71" s="115"/>
      <c r="SIE71" s="116"/>
      <c r="SIF71" s="116"/>
      <c r="SIG71" s="116"/>
      <c r="SJH71" s="117"/>
      <c r="SJI71" s="115"/>
      <c r="SJJ71" s="116"/>
      <c r="SJK71" s="116"/>
      <c r="SJL71" s="116"/>
      <c r="SKM71" s="117"/>
      <c r="SKN71" s="115"/>
      <c r="SKO71" s="116"/>
      <c r="SKP71" s="116"/>
      <c r="SKQ71" s="116"/>
      <c r="SLR71" s="117"/>
      <c r="SLS71" s="115"/>
      <c r="SLT71" s="116"/>
      <c r="SLU71" s="116"/>
      <c r="SLV71" s="116"/>
      <c r="SMW71" s="117"/>
      <c r="SMX71" s="115"/>
      <c r="SMY71" s="116"/>
      <c r="SMZ71" s="116"/>
      <c r="SNA71" s="116"/>
      <c r="SOB71" s="117"/>
      <c r="SOC71" s="115"/>
      <c r="SOD71" s="116"/>
      <c r="SOE71" s="116"/>
      <c r="SOF71" s="116"/>
      <c r="SPG71" s="117"/>
      <c r="SPH71" s="115"/>
      <c r="SPI71" s="116"/>
      <c r="SPJ71" s="116"/>
      <c r="SPK71" s="116"/>
      <c r="SQL71" s="117"/>
      <c r="SQM71" s="115"/>
      <c r="SQN71" s="116"/>
      <c r="SQO71" s="116"/>
      <c r="SQP71" s="116"/>
      <c r="SRQ71" s="117"/>
      <c r="SRR71" s="115"/>
      <c r="SRS71" s="116"/>
      <c r="SRT71" s="116"/>
      <c r="SRU71" s="116"/>
      <c r="SSV71" s="117"/>
      <c r="SSW71" s="115"/>
      <c r="SSX71" s="116"/>
      <c r="SSY71" s="116"/>
      <c r="SSZ71" s="116"/>
      <c r="SUA71" s="117"/>
      <c r="SUB71" s="115"/>
      <c r="SUC71" s="116"/>
      <c r="SUD71" s="116"/>
      <c r="SUE71" s="116"/>
      <c r="SVF71" s="117"/>
      <c r="SVG71" s="115"/>
      <c r="SVH71" s="116"/>
      <c r="SVI71" s="116"/>
      <c r="SVJ71" s="116"/>
      <c r="SWK71" s="117"/>
      <c r="SWL71" s="115"/>
      <c r="SWM71" s="116"/>
      <c r="SWN71" s="116"/>
      <c r="SWO71" s="116"/>
      <c r="SXP71" s="117"/>
      <c r="SXQ71" s="115"/>
      <c r="SXR71" s="116"/>
      <c r="SXS71" s="116"/>
      <c r="SXT71" s="116"/>
      <c r="SYU71" s="117"/>
      <c r="SYV71" s="115"/>
      <c r="SYW71" s="116"/>
      <c r="SYX71" s="116"/>
      <c r="SYY71" s="116"/>
      <c r="SZZ71" s="117"/>
      <c r="TAA71" s="115"/>
      <c r="TAB71" s="116"/>
      <c r="TAC71" s="116"/>
      <c r="TAD71" s="116"/>
      <c r="TBE71" s="117"/>
      <c r="TBF71" s="115"/>
      <c r="TBG71" s="116"/>
      <c r="TBH71" s="116"/>
      <c r="TBI71" s="116"/>
      <c r="TCJ71" s="117"/>
      <c r="TCK71" s="115"/>
      <c r="TCL71" s="116"/>
      <c r="TCM71" s="116"/>
      <c r="TCN71" s="116"/>
      <c r="TDO71" s="117"/>
      <c r="TDP71" s="115"/>
      <c r="TDQ71" s="116"/>
      <c r="TDR71" s="116"/>
      <c r="TDS71" s="116"/>
      <c r="TET71" s="117"/>
      <c r="TEU71" s="115"/>
      <c r="TEV71" s="116"/>
      <c r="TEW71" s="116"/>
      <c r="TEX71" s="116"/>
      <c r="TFY71" s="117"/>
      <c r="TFZ71" s="115"/>
      <c r="TGA71" s="116"/>
      <c r="TGB71" s="116"/>
      <c r="TGC71" s="116"/>
      <c r="THD71" s="117"/>
      <c r="THE71" s="115"/>
      <c r="THF71" s="116"/>
      <c r="THG71" s="116"/>
      <c r="THH71" s="116"/>
      <c r="TII71" s="117"/>
      <c r="TIJ71" s="115"/>
      <c r="TIK71" s="116"/>
      <c r="TIL71" s="116"/>
      <c r="TIM71" s="116"/>
      <c r="TJN71" s="117"/>
      <c r="TJO71" s="115"/>
      <c r="TJP71" s="116"/>
      <c r="TJQ71" s="116"/>
      <c r="TJR71" s="116"/>
      <c r="TKS71" s="117"/>
      <c r="TKT71" s="115"/>
      <c r="TKU71" s="116"/>
      <c r="TKV71" s="116"/>
      <c r="TKW71" s="116"/>
      <c r="TLX71" s="117"/>
      <c r="TLY71" s="115"/>
      <c r="TLZ71" s="116"/>
      <c r="TMA71" s="116"/>
      <c r="TMB71" s="116"/>
      <c r="TNC71" s="117"/>
      <c r="TND71" s="115"/>
      <c r="TNE71" s="116"/>
      <c r="TNF71" s="116"/>
      <c r="TNG71" s="116"/>
      <c r="TOH71" s="117"/>
      <c r="TOI71" s="115"/>
      <c r="TOJ71" s="116"/>
      <c r="TOK71" s="116"/>
      <c r="TOL71" s="116"/>
      <c r="TPM71" s="117"/>
      <c r="TPN71" s="115"/>
      <c r="TPO71" s="116"/>
      <c r="TPP71" s="116"/>
      <c r="TPQ71" s="116"/>
      <c r="TQR71" s="117"/>
      <c r="TQS71" s="115"/>
      <c r="TQT71" s="116"/>
      <c r="TQU71" s="116"/>
      <c r="TQV71" s="116"/>
      <c r="TRW71" s="117"/>
      <c r="TRX71" s="115"/>
      <c r="TRY71" s="116"/>
      <c r="TRZ71" s="116"/>
      <c r="TSA71" s="116"/>
      <c r="TTB71" s="117"/>
      <c r="TTC71" s="115"/>
      <c r="TTD71" s="116"/>
      <c r="TTE71" s="116"/>
      <c r="TTF71" s="116"/>
      <c r="TUG71" s="117"/>
      <c r="TUH71" s="115"/>
      <c r="TUI71" s="116"/>
      <c r="TUJ71" s="116"/>
      <c r="TUK71" s="116"/>
      <c r="TVL71" s="117"/>
      <c r="TVM71" s="115"/>
      <c r="TVN71" s="116"/>
      <c r="TVO71" s="116"/>
      <c r="TVP71" s="116"/>
      <c r="TWQ71" s="117"/>
      <c r="TWR71" s="115"/>
      <c r="TWS71" s="116"/>
      <c r="TWT71" s="116"/>
      <c r="TWU71" s="116"/>
      <c r="TXV71" s="117"/>
      <c r="TXW71" s="115"/>
      <c r="TXX71" s="116"/>
      <c r="TXY71" s="116"/>
      <c r="TXZ71" s="116"/>
      <c r="TZA71" s="117"/>
      <c r="TZB71" s="115"/>
      <c r="TZC71" s="116"/>
      <c r="TZD71" s="116"/>
      <c r="TZE71" s="116"/>
      <c r="UAF71" s="117"/>
      <c r="UAG71" s="115"/>
      <c r="UAH71" s="116"/>
      <c r="UAI71" s="116"/>
      <c r="UAJ71" s="116"/>
      <c r="UBK71" s="117"/>
      <c r="UBL71" s="115"/>
      <c r="UBM71" s="116"/>
      <c r="UBN71" s="116"/>
      <c r="UBO71" s="116"/>
      <c r="UCP71" s="117"/>
      <c r="UCQ71" s="115"/>
      <c r="UCR71" s="116"/>
      <c r="UCS71" s="116"/>
      <c r="UCT71" s="116"/>
      <c r="UDU71" s="117"/>
      <c r="UDV71" s="115"/>
      <c r="UDW71" s="116"/>
      <c r="UDX71" s="116"/>
      <c r="UDY71" s="116"/>
      <c r="UEZ71" s="117"/>
      <c r="UFA71" s="115"/>
      <c r="UFB71" s="116"/>
      <c r="UFC71" s="116"/>
      <c r="UFD71" s="116"/>
      <c r="UGE71" s="117"/>
      <c r="UGF71" s="115"/>
      <c r="UGG71" s="116"/>
      <c r="UGH71" s="116"/>
      <c r="UGI71" s="116"/>
      <c r="UHJ71" s="117"/>
      <c r="UHK71" s="115"/>
      <c r="UHL71" s="116"/>
      <c r="UHM71" s="116"/>
      <c r="UHN71" s="116"/>
      <c r="UIO71" s="117"/>
      <c r="UIP71" s="115"/>
      <c r="UIQ71" s="116"/>
      <c r="UIR71" s="116"/>
      <c r="UIS71" s="116"/>
      <c r="UJT71" s="117"/>
      <c r="UJU71" s="115"/>
      <c r="UJV71" s="116"/>
      <c r="UJW71" s="116"/>
      <c r="UJX71" s="116"/>
      <c r="UKY71" s="117"/>
      <c r="UKZ71" s="115"/>
      <c r="ULA71" s="116"/>
      <c r="ULB71" s="116"/>
      <c r="ULC71" s="116"/>
      <c r="UMD71" s="117"/>
      <c r="UME71" s="115"/>
      <c r="UMF71" s="116"/>
      <c r="UMG71" s="116"/>
      <c r="UMH71" s="116"/>
      <c r="UNI71" s="117"/>
      <c r="UNJ71" s="115"/>
      <c r="UNK71" s="116"/>
      <c r="UNL71" s="116"/>
      <c r="UNM71" s="116"/>
      <c r="UON71" s="117"/>
      <c r="UOO71" s="115"/>
      <c r="UOP71" s="116"/>
      <c r="UOQ71" s="116"/>
      <c r="UOR71" s="116"/>
      <c r="UPS71" s="117"/>
      <c r="UPT71" s="115"/>
      <c r="UPU71" s="116"/>
      <c r="UPV71" s="116"/>
      <c r="UPW71" s="116"/>
      <c r="UQX71" s="117"/>
      <c r="UQY71" s="115"/>
      <c r="UQZ71" s="116"/>
      <c r="URA71" s="116"/>
      <c r="URB71" s="116"/>
      <c r="USC71" s="117"/>
      <c r="USD71" s="115"/>
      <c r="USE71" s="116"/>
      <c r="USF71" s="116"/>
      <c r="USG71" s="116"/>
      <c r="UTH71" s="117"/>
      <c r="UTI71" s="115"/>
      <c r="UTJ71" s="116"/>
      <c r="UTK71" s="116"/>
      <c r="UTL71" s="116"/>
      <c r="UUM71" s="117"/>
      <c r="UUN71" s="115"/>
      <c r="UUO71" s="116"/>
      <c r="UUP71" s="116"/>
      <c r="UUQ71" s="116"/>
      <c r="UVR71" s="117"/>
      <c r="UVS71" s="115"/>
      <c r="UVT71" s="116"/>
      <c r="UVU71" s="116"/>
      <c r="UVV71" s="116"/>
      <c r="UWW71" s="117"/>
      <c r="UWX71" s="115"/>
      <c r="UWY71" s="116"/>
      <c r="UWZ71" s="116"/>
      <c r="UXA71" s="116"/>
      <c r="UYB71" s="117"/>
      <c r="UYC71" s="115"/>
      <c r="UYD71" s="116"/>
      <c r="UYE71" s="116"/>
      <c r="UYF71" s="116"/>
      <c r="UZG71" s="117"/>
      <c r="UZH71" s="115"/>
      <c r="UZI71" s="116"/>
      <c r="UZJ71" s="116"/>
      <c r="UZK71" s="116"/>
      <c r="VAL71" s="117"/>
      <c r="VAM71" s="115"/>
      <c r="VAN71" s="116"/>
      <c r="VAO71" s="116"/>
      <c r="VAP71" s="116"/>
      <c r="VBQ71" s="117"/>
      <c r="VBR71" s="115"/>
      <c r="VBS71" s="116"/>
      <c r="VBT71" s="116"/>
      <c r="VBU71" s="116"/>
      <c r="VCV71" s="117"/>
      <c r="VCW71" s="115"/>
      <c r="VCX71" s="116"/>
      <c r="VCY71" s="116"/>
      <c r="VCZ71" s="116"/>
      <c r="VEA71" s="117"/>
      <c r="VEB71" s="115"/>
      <c r="VEC71" s="116"/>
      <c r="VED71" s="116"/>
      <c r="VEE71" s="116"/>
      <c r="VFF71" s="117"/>
      <c r="VFG71" s="115"/>
      <c r="VFH71" s="116"/>
      <c r="VFI71" s="116"/>
      <c r="VFJ71" s="116"/>
      <c r="VGK71" s="117"/>
      <c r="VGL71" s="115"/>
      <c r="VGM71" s="116"/>
      <c r="VGN71" s="116"/>
      <c r="VGO71" s="116"/>
      <c r="VHP71" s="117"/>
      <c r="VHQ71" s="115"/>
      <c r="VHR71" s="116"/>
      <c r="VHS71" s="116"/>
      <c r="VHT71" s="116"/>
      <c r="VIU71" s="117"/>
      <c r="VIV71" s="115"/>
      <c r="VIW71" s="116"/>
      <c r="VIX71" s="116"/>
      <c r="VIY71" s="116"/>
      <c r="VJZ71" s="117"/>
      <c r="VKA71" s="115"/>
      <c r="VKB71" s="116"/>
      <c r="VKC71" s="116"/>
      <c r="VKD71" s="116"/>
      <c r="VLE71" s="117"/>
      <c r="VLF71" s="115"/>
      <c r="VLG71" s="116"/>
      <c r="VLH71" s="116"/>
      <c r="VLI71" s="116"/>
      <c r="VMJ71" s="117"/>
      <c r="VMK71" s="115"/>
      <c r="VML71" s="116"/>
      <c r="VMM71" s="116"/>
      <c r="VMN71" s="116"/>
      <c r="VNO71" s="117"/>
      <c r="VNP71" s="115"/>
      <c r="VNQ71" s="116"/>
      <c r="VNR71" s="116"/>
      <c r="VNS71" s="116"/>
      <c r="VOT71" s="117"/>
      <c r="VOU71" s="115"/>
      <c r="VOV71" s="116"/>
      <c r="VOW71" s="116"/>
      <c r="VOX71" s="116"/>
      <c r="VPY71" s="117"/>
      <c r="VPZ71" s="115"/>
      <c r="VQA71" s="116"/>
      <c r="VQB71" s="116"/>
      <c r="VQC71" s="116"/>
      <c r="VRD71" s="117"/>
      <c r="VRE71" s="115"/>
      <c r="VRF71" s="116"/>
      <c r="VRG71" s="116"/>
      <c r="VRH71" s="116"/>
      <c r="VSI71" s="117"/>
      <c r="VSJ71" s="115"/>
      <c r="VSK71" s="116"/>
      <c r="VSL71" s="116"/>
      <c r="VSM71" s="116"/>
      <c r="VTN71" s="117"/>
      <c r="VTO71" s="115"/>
      <c r="VTP71" s="116"/>
      <c r="VTQ71" s="116"/>
      <c r="VTR71" s="116"/>
      <c r="VUS71" s="117"/>
      <c r="VUT71" s="115"/>
      <c r="VUU71" s="116"/>
      <c r="VUV71" s="116"/>
      <c r="VUW71" s="116"/>
      <c r="VVX71" s="117"/>
      <c r="VVY71" s="115"/>
      <c r="VVZ71" s="116"/>
      <c r="VWA71" s="116"/>
      <c r="VWB71" s="116"/>
      <c r="VXC71" s="117"/>
      <c r="VXD71" s="115"/>
      <c r="VXE71" s="116"/>
      <c r="VXF71" s="116"/>
      <c r="VXG71" s="116"/>
      <c r="VYH71" s="117"/>
      <c r="VYI71" s="115"/>
      <c r="VYJ71" s="116"/>
      <c r="VYK71" s="116"/>
      <c r="VYL71" s="116"/>
      <c r="VZM71" s="117"/>
      <c r="VZN71" s="115"/>
      <c r="VZO71" s="116"/>
      <c r="VZP71" s="116"/>
      <c r="VZQ71" s="116"/>
      <c r="WAR71" s="117"/>
      <c r="WAS71" s="115"/>
      <c r="WAT71" s="116"/>
      <c r="WAU71" s="116"/>
      <c r="WAV71" s="116"/>
      <c r="WBW71" s="117"/>
      <c r="WBX71" s="115"/>
      <c r="WBY71" s="116"/>
      <c r="WBZ71" s="116"/>
      <c r="WCA71" s="116"/>
      <c r="WDB71" s="117"/>
      <c r="WDC71" s="115"/>
      <c r="WDD71" s="116"/>
      <c r="WDE71" s="116"/>
      <c r="WDF71" s="116"/>
      <c r="WEG71" s="117"/>
      <c r="WEH71" s="115"/>
      <c r="WEI71" s="116"/>
      <c r="WEJ71" s="116"/>
      <c r="WEK71" s="116"/>
      <c r="WFL71" s="117"/>
      <c r="WFM71" s="115"/>
      <c r="WFN71" s="116"/>
      <c r="WFO71" s="116"/>
      <c r="WFP71" s="116"/>
      <c r="WGQ71" s="117"/>
      <c r="WGR71" s="115"/>
      <c r="WGS71" s="116"/>
      <c r="WGT71" s="116"/>
      <c r="WGU71" s="116"/>
      <c r="WHV71" s="117"/>
      <c r="WHW71" s="115"/>
      <c r="WHX71" s="116"/>
      <c r="WHY71" s="116"/>
      <c r="WHZ71" s="116"/>
      <c r="WJA71" s="117"/>
      <c r="WJB71" s="115"/>
      <c r="WJC71" s="116"/>
      <c r="WJD71" s="116"/>
      <c r="WJE71" s="116"/>
      <c r="WKF71" s="117"/>
      <c r="WKG71" s="115"/>
      <c r="WKH71" s="116"/>
      <c r="WKI71" s="116"/>
      <c r="WKJ71" s="116"/>
      <c r="WLK71" s="117"/>
      <c r="WLL71" s="115"/>
      <c r="WLM71" s="116"/>
      <c r="WLN71" s="116"/>
      <c r="WLO71" s="116"/>
      <c r="WMP71" s="117"/>
      <c r="WMQ71" s="115"/>
      <c r="WMR71" s="116"/>
      <c r="WMS71" s="116"/>
      <c r="WMT71" s="116"/>
      <c r="WNU71" s="117"/>
      <c r="WNV71" s="115"/>
      <c r="WNW71" s="116"/>
      <c r="WNX71" s="116"/>
      <c r="WNY71" s="116"/>
      <c r="WOZ71" s="117"/>
      <c r="WPA71" s="115"/>
      <c r="WPB71" s="116"/>
      <c r="WPC71" s="116"/>
      <c r="WPD71" s="116"/>
      <c r="WQE71" s="117"/>
      <c r="WQF71" s="115"/>
      <c r="WQG71" s="116"/>
      <c r="WQH71" s="116"/>
      <c r="WQI71" s="116"/>
      <c r="WRJ71" s="117"/>
      <c r="WRK71" s="115"/>
      <c r="WRL71" s="116"/>
      <c r="WRM71" s="116"/>
      <c r="WRN71" s="116"/>
      <c r="WSO71" s="117"/>
      <c r="WSP71" s="115"/>
      <c r="WSQ71" s="116"/>
      <c r="WSR71" s="116"/>
      <c r="WSS71" s="116"/>
      <c r="WTT71" s="117"/>
      <c r="WTU71" s="115"/>
      <c r="WTV71" s="116"/>
      <c r="WTW71" s="116"/>
      <c r="WTX71" s="116"/>
      <c r="WUY71" s="117"/>
      <c r="WUZ71" s="115"/>
      <c r="WVA71" s="116"/>
      <c r="WVB71" s="116"/>
      <c r="WVC71" s="116"/>
      <c r="WWD71" s="117"/>
      <c r="WWE71" s="115"/>
      <c r="WWF71" s="116"/>
      <c r="WWG71" s="116"/>
      <c r="WWH71" s="116"/>
      <c r="WXI71" s="117"/>
      <c r="WXJ71" s="115"/>
      <c r="WXK71" s="116"/>
      <c r="WXL71" s="116"/>
      <c r="WXM71" s="116"/>
      <c r="WYN71" s="117"/>
      <c r="WYO71" s="115"/>
      <c r="WYP71" s="116"/>
      <c r="WYQ71" s="116"/>
      <c r="WYR71" s="116"/>
      <c r="WZS71" s="117"/>
      <c r="WZT71" s="115"/>
      <c r="WZU71" s="116"/>
      <c r="WZV71" s="116"/>
      <c r="WZW71" s="116"/>
      <c r="XAX71" s="117"/>
      <c r="XAY71" s="115"/>
      <c r="XAZ71" s="116"/>
      <c r="XBA71" s="116"/>
      <c r="XBB71" s="116"/>
      <c r="XCC71" s="117"/>
      <c r="XCD71" s="115"/>
      <c r="XCE71" s="116"/>
      <c r="XCF71" s="116"/>
      <c r="XCG71" s="116"/>
      <c r="XDH71" s="117"/>
      <c r="XDI71" s="115"/>
      <c r="XDJ71" s="116"/>
      <c r="XDK71" s="116"/>
      <c r="XDL71" s="116"/>
      <c r="XEM71" s="117"/>
      <c r="XEN71" s="115"/>
      <c r="XEO71" s="116"/>
      <c r="XEP71" s="116"/>
      <c r="XEQ71" s="116"/>
    </row>
    <row r="72" spans="1:16382" ht="15.6" x14ac:dyDescent="0.3">
      <c r="A72" s="99"/>
      <c r="B72" s="100"/>
      <c r="C72" s="136"/>
      <c r="D72" s="108" t="s">
        <v>121</v>
      </c>
      <c r="E72" s="137" t="s">
        <v>73</v>
      </c>
      <c r="F72" s="80"/>
      <c r="G72" s="81"/>
      <c r="H72" s="81"/>
      <c r="I72" s="81"/>
      <c r="J72" s="81"/>
      <c r="K72" s="81"/>
      <c r="L72" s="81"/>
      <c r="M72" s="81"/>
      <c r="N72" s="81"/>
      <c r="O72" s="81"/>
      <c r="P72" s="81"/>
      <c r="Q72" s="81"/>
      <c r="R72" s="81"/>
      <c r="S72" s="81"/>
      <c r="T72" s="81"/>
      <c r="U72" s="81"/>
      <c r="V72" s="81"/>
      <c r="W72" s="81"/>
      <c r="X72" s="81"/>
      <c r="Y72" s="81"/>
      <c r="Z72" s="81"/>
      <c r="AA72" s="81"/>
      <c r="AB72" s="81"/>
      <c r="AC72" s="84"/>
      <c r="AD72" s="110"/>
      <c r="AE72" s="115"/>
      <c r="AF72" s="116"/>
      <c r="AG72" s="116"/>
      <c r="AH72" s="116"/>
      <c r="BI72" s="117"/>
      <c r="BJ72" s="115"/>
      <c r="BK72" s="116"/>
      <c r="BL72" s="116"/>
      <c r="BM72" s="116"/>
      <c r="CN72" s="117"/>
      <c r="CO72" s="115"/>
      <c r="CP72" s="116"/>
      <c r="CQ72" s="116"/>
      <c r="CR72" s="116"/>
      <c r="DS72" s="117"/>
      <c r="DT72" s="115"/>
      <c r="DU72" s="116"/>
      <c r="DV72" s="116"/>
      <c r="DW72" s="116"/>
      <c r="EX72" s="117"/>
      <c r="EY72" s="115"/>
      <c r="EZ72" s="116"/>
      <c r="FA72" s="116"/>
      <c r="FB72" s="116"/>
      <c r="GC72" s="117"/>
      <c r="GD72" s="115"/>
      <c r="GE72" s="116"/>
      <c r="GF72" s="116"/>
      <c r="GG72" s="116"/>
      <c r="HH72" s="117"/>
      <c r="HI72" s="115"/>
      <c r="HJ72" s="116"/>
      <c r="HK72" s="116"/>
      <c r="HL72" s="116"/>
      <c r="IM72" s="117"/>
      <c r="IN72" s="115"/>
      <c r="IO72" s="116"/>
      <c r="IP72" s="116"/>
      <c r="IQ72" s="116"/>
      <c r="JR72" s="117"/>
      <c r="JS72" s="115"/>
      <c r="JT72" s="116"/>
      <c r="JU72" s="116"/>
      <c r="JV72" s="116"/>
      <c r="KW72" s="117"/>
      <c r="KX72" s="115"/>
      <c r="KY72" s="116"/>
      <c r="KZ72" s="116"/>
      <c r="LA72" s="116"/>
      <c r="MB72" s="117"/>
      <c r="MC72" s="115"/>
      <c r="MD72" s="116"/>
      <c r="ME72" s="116"/>
      <c r="MF72" s="116"/>
      <c r="NG72" s="117"/>
      <c r="NH72" s="115"/>
      <c r="NI72" s="116"/>
      <c r="NJ72" s="116"/>
      <c r="NK72" s="116"/>
      <c r="OL72" s="117"/>
      <c r="OM72" s="115"/>
      <c r="ON72" s="116"/>
      <c r="OO72" s="116"/>
      <c r="OP72" s="116"/>
      <c r="PQ72" s="117"/>
      <c r="PR72" s="115"/>
      <c r="PS72" s="116"/>
      <c r="PT72" s="116"/>
      <c r="PU72" s="116"/>
      <c r="QV72" s="117"/>
      <c r="QW72" s="115"/>
      <c r="QX72" s="116"/>
      <c r="QY72" s="116"/>
      <c r="QZ72" s="116"/>
      <c r="SA72" s="117"/>
      <c r="SB72" s="115"/>
      <c r="SC72" s="116"/>
      <c r="SD72" s="116"/>
      <c r="SE72" s="116"/>
      <c r="TF72" s="117"/>
      <c r="TG72" s="115"/>
      <c r="TH72" s="116"/>
      <c r="TI72" s="116"/>
      <c r="TJ72" s="116"/>
      <c r="UK72" s="117"/>
      <c r="UL72" s="115"/>
      <c r="UM72" s="116"/>
      <c r="UN72" s="116"/>
      <c r="UO72" s="116"/>
      <c r="VP72" s="117"/>
      <c r="VQ72" s="115"/>
      <c r="VR72" s="116"/>
      <c r="VS72" s="116"/>
      <c r="VT72" s="116"/>
      <c r="WU72" s="117"/>
      <c r="WV72" s="115"/>
      <c r="WW72" s="116"/>
      <c r="WX72" s="116"/>
      <c r="WY72" s="116"/>
      <c r="XZ72" s="117"/>
      <c r="YA72" s="115"/>
      <c r="YB72" s="116"/>
      <c r="YC72" s="116"/>
      <c r="YD72" s="116"/>
      <c r="ZE72" s="117"/>
      <c r="ZF72" s="115"/>
      <c r="ZG72" s="116"/>
      <c r="ZH72" s="116"/>
      <c r="ZI72" s="116"/>
      <c r="AAJ72" s="117"/>
      <c r="AAK72" s="115"/>
      <c r="AAL72" s="116"/>
      <c r="AAM72" s="116"/>
      <c r="AAN72" s="116"/>
      <c r="ABO72" s="117"/>
      <c r="ABP72" s="115"/>
      <c r="ABQ72" s="116"/>
      <c r="ABR72" s="116"/>
      <c r="ABS72" s="116"/>
      <c r="ACT72" s="117"/>
      <c r="ACU72" s="115"/>
      <c r="ACV72" s="116"/>
      <c r="ACW72" s="116"/>
      <c r="ACX72" s="116"/>
      <c r="ADY72" s="117"/>
      <c r="ADZ72" s="115"/>
      <c r="AEA72" s="116"/>
      <c r="AEB72" s="116"/>
      <c r="AEC72" s="116"/>
      <c r="AFD72" s="117"/>
      <c r="AFE72" s="115"/>
      <c r="AFF72" s="116"/>
      <c r="AFG72" s="116"/>
      <c r="AFH72" s="116"/>
      <c r="AGI72" s="117"/>
      <c r="AGJ72" s="115"/>
      <c r="AGK72" s="116"/>
      <c r="AGL72" s="116"/>
      <c r="AGM72" s="116"/>
      <c r="AHN72" s="117"/>
      <c r="AHO72" s="115"/>
      <c r="AHP72" s="116"/>
      <c r="AHQ72" s="116"/>
      <c r="AHR72" s="116"/>
      <c r="AIS72" s="117"/>
      <c r="AIT72" s="115"/>
      <c r="AIU72" s="116"/>
      <c r="AIV72" s="116"/>
      <c r="AIW72" s="116"/>
      <c r="AJX72" s="117"/>
      <c r="AJY72" s="115"/>
      <c r="AJZ72" s="116"/>
      <c r="AKA72" s="116"/>
      <c r="AKB72" s="116"/>
      <c r="ALC72" s="117"/>
      <c r="ALD72" s="115"/>
      <c r="ALE72" s="116"/>
      <c r="ALF72" s="116"/>
      <c r="ALG72" s="116"/>
      <c r="AMH72" s="117"/>
      <c r="AMI72" s="115"/>
      <c r="AMJ72" s="116"/>
      <c r="AMK72" s="116"/>
      <c r="AML72" s="116"/>
      <c r="ANM72" s="117"/>
      <c r="ANN72" s="115"/>
      <c r="ANO72" s="116"/>
      <c r="ANP72" s="116"/>
      <c r="ANQ72" s="116"/>
      <c r="AOR72" s="117"/>
      <c r="AOS72" s="115"/>
      <c r="AOT72" s="116"/>
      <c r="AOU72" s="116"/>
      <c r="AOV72" s="116"/>
      <c r="APW72" s="117"/>
      <c r="APX72" s="115"/>
      <c r="APY72" s="116"/>
      <c r="APZ72" s="116"/>
      <c r="AQA72" s="116"/>
      <c r="ARB72" s="117"/>
      <c r="ARC72" s="115"/>
      <c r="ARD72" s="116"/>
      <c r="ARE72" s="116"/>
      <c r="ARF72" s="116"/>
      <c r="ASG72" s="117"/>
      <c r="ASH72" s="115"/>
      <c r="ASI72" s="116"/>
      <c r="ASJ72" s="116"/>
      <c r="ASK72" s="116"/>
      <c r="ATL72" s="117"/>
      <c r="ATM72" s="115"/>
      <c r="ATN72" s="116"/>
      <c r="ATO72" s="116"/>
      <c r="ATP72" s="116"/>
      <c r="AUQ72" s="117"/>
      <c r="AUR72" s="115"/>
      <c r="AUS72" s="116"/>
      <c r="AUT72" s="116"/>
      <c r="AUU72" s="116"/>
      <c r="AVV72" s="117"/>
      <c r="AVW72" s="115"/>
      <c r="AVX72" s="116"/>
      <c r="AVY72" s="116"/>
      <c r="AVZ72" s="116"/>
      <c r="AXA72" s="117"/>
      <c r="AXB72" s="115"/>
      <c r="AXC72" s="116"/>
      <c r="AXD72" s="116"/>
      <c r="AXE72" s="116"/>
      <c r="AYF72" s="117"/>
      <c r="AYG72" s="115"/>
      <c r="AYH72" s="116"/>
      <c r="AYI72" s="116"/>
      <c r="AYJ72" s="116"/>
      <c r="AZK72" s="117"/>
      <c r="AZL72" s="115"/>
      <c r="AZM72" s="116"/>
      <c r="AZN72" s="116"/>
      <c r="AZO72" s="116"/>
      <c r="BAP72" s="117"/>
      <c r="BAQ72" s="115"/>
      <c r="BAR72" s="116"/>
      <c r="BAS72" s="116"/>
      <c r="BAT72" s="116"/>
      <c r="BBU72" s="117"/>
      <c r="BBV72" s="115"/>
      <c r="BBW72" s="116"/>
      <c r="BBX72" s="116"/>
      <c r="BBY72" s="116"/>
      <c r="BCZ72" s="117"/>
      <c r="BDA72" s="115"/>
      <c r="BDB72" s="116"/>
      <c r="BDC72" s="116"/>
      <c r="BDD72" s="116"/>
      <c r="BEE72" s="117"/>
      <c r="BEF72" s="115"/>
      <c r="BEG72" s="116"/>
      <c r="BEH72" s="116"/>
      <c r="BEI72" s="116"/>
      <c r="BFJ72" s="117"/>
      <c r="BFK72" s="115"/>
      <c r="BFL72" s="116"/>
      <c r="BFM72" s="116"/>
      <c r="BFN72" s="116"/>
      <c r="BGO72" s="117"/>
      <c r="BGP72" s="115"/>
      <c r="BGQ72" s="116"/>
      <c r="BGR72" s="116"/>
      <c r="BGS72" s="116"/>
      <c r="BHT72" s="117"/>
      <c r="BHU72" s="115"/>
      <c r="BHV72" s="116"/>
      <c r="BHW72" s="116"/>
      <c r="BHX72" s="116"/>
      <c r="BIY72" s="117"/>
      <c r="BIZ72" s="115"/>
      <c r="BJA72" s="116"/>
      <c r="BJB72" s="116"/>
      <c r="BJC72" s="116"/>
      <c r="BKD72" s="117"/>
      <c r="BKE72" s="115"/>
      <c r="BKF72" s="116"/>
      <c r="BKG72" s="116"/>
      <c r="BKH72" s="116"/>
      <c r="BLI72" s="117"/>
      <c r="BLJ72" s="115"/>
      <c r="BLK72" s="116"/>
      <c r="BLL72" s="116"/>
      <c r="BLM72" s="116"/>
      <c r="BMN72" s="117"/>
      <c r="BMO72" s="115"/>
      <c r="BMP72" s="116"/>
      <c r="BMQ72" s="116"/>
      <c r="BMR72" s="116"/>
      <c r="BNS72" s="117"/>
      <c r="BNT72" s="115"/>
      <c r="BNU72" s="116"/>
      <c r="BNV72" s="116"/>
      <c r="BNW72" s="116"/>
      <c r="BOX72" s="117"/>
      <c r="BOY72" s="115"/>
      <c r="BOZ72" s="116"/>
      <c r="BPA72" s="116"/>
      <c r="BPB72" s="116"/>
      <c r="BQC72" s="117"/>
      <c r="BQD72" s="115"/>
      <c r="BQE72" s="116"/>
      <c r="BQF72" s="116"/>
      <c r="BQG72" s="116"/>
      <c r="BRH72" s="117"/>
      <c r="BRI72" s="115"/>
      <c r="BRJ72" s="116"/>
      <c r="BRK72" s="116"/>
      <c r="BRL72" s="116"/>
      <c r="BSM72" s="117"/>
      <c r="BSN72" s="115"/>
      <c r="BSO72" s="116"/>
      <c r="BSP72" s="116"/>
      <c r="BSQ72" s="116"/>
      <c r="BTR72" s="117"/>
      <c r="BTS72" s="115"/>
      <c r="BTT72" s="116"/>
      <c r="BTU72" s="116"/>
      <c r="BTV72" s="116"/>
      <c r="BUW72" s="117"/>
      <c r="BUX72" s="115"/>
      <c r="BUY72" s="116"/>
      <c r="BUZ72" s="116"/>
      <c r="BVA72" s="116"/>
      <c r="BWB72" s="117"/>
      <c r="BWC72" s="115"/>
      <c r="BWD72" s="116"/>
      <c r="BWE72" s="116"/>
      <c r="BWF72" s="116"/>
      <c r="BXG72" s="117"/>
      <c r="BXH72" s="115"/>
      <c r="BXI72" s="116"/>
      <c r="BXJ72" s="116"/>
      <c r="BXK72" s="116"/>
      <c r="BYL72" s="117"/>
      <c r="BYM72" s="115"/>
      <c r="BYN72" s="116"/>
      <c r="BYO72" s="116"/>
      <c r="BYP72" s="116"/>
      <c r="BZQ72" s="117"/>
      <c r="BZR72" s="115"/>
      <c r="BZS72" s="116"/>
      <c r="BZT72" s="116"/>
      <c r="BZU72" s="116"/>
      <c r="CAV72" s="117"/>
      <c r="CAW72" s="115"/>
      <c r="CAX72" s="116"/>
      <c r="CAY72" s="116"/>
      <c r="CAZ72" s="116"/>
      <c r="CCA72" s="117"/>
      <c r="CCB72" s="115"/>
      <c r="CCC72" s="116"/>
      <c r="CCD72" s="116"/>
      <c r="CCE72" s="116"/>
      <c r="CDF72" s="117"/>
      <c r="CDG72" s="115"/>
      <c r="CDH72" s="116"/>
      <c r="CDI72" s="116"/>
      <c r="CDJ72" s="116"/>
      <c r="CEK72" s="117"/>
      <c r="CEL72" s="115"/>
      <c r="CEM72" s="116"/>
      <c r="CEN72" s="116"/>
      <c r="CEO72" s="116"/>
      <c r="CFP72" s="117"/>
      <c r="CFQ72" s="115"/>
      <c r="CFR72" s="116"/>
      <c r="CFS72" s="116"/>
      <c r="CFT72" s="116"/>
      <c r="CGU72" s="117"/>
      <c r="CGV72" s="115"/>
      <c r="CGW72" s="116"/>
      <c r="CGX72" s="116"/>
      <c r="CGY72" s="116"/>
      <c r="CHZ72" s="117"/>
      <c r="CIA72" s="115"/>
      <c r="CIB72" s="116"/>
      <c r="CIC72" s="116"/>
      <c r="CID72" s="116"/>
      <c r="CJE72" s="117"/>
      <c r="CJF72" s="115"/>
      <c r="CJG72" s="116"/>
      <c r="CJH72" s="116"/>
      <c r="CJI72" s="116"/>
      <c r="CKJ72" s="117"/>
      <c r="CKK72" s="115"/>
      <c r="CKL72" s="116"/>
      <c r="CKM72" s="116"/>
      <c r="CKN72" s="116"/>
      <c r="CLO72" s="117"/>
      <c r="CLP72" s="115"/>
      <c r="CLQ72" s="116"/>
      <c r="CLR72" s="116"/>
      <c r="CLS72" s="116"/>
      <c r="CMT72" s="117"/>
      <c r="CMU72" s="115"/>
      <c r="CMV72" s="116"/>
      <c r="CMW72" s="116"/>
      <c r="CMX72" s="116"/>
      <c r="CNY72" s="117"/>
      <c r="CNZ72" s="115"/>
      <c r="COA72" s="116"/>
      <c r="COB72" s="116"/>
      <c r="COC72" s="116"/>
      <c r="CPD72" s="117"/>
      <c r="CPE72" s="115"/>
      <c r="CPF72" s="116"/>
      <c r="CPG72" s="116"/>
      <c r="CPH72" s="116"/>
      <c r="CQI72" s="117"/>
      <c r="CQJ72" s="115"/>
      <c r="CQK72" s="116"/>
      <c r="CQL72" s="116"/>
      <c r="CQM72" s="116"/>
      <c r="CRN72" s="117"/>
      <c r="CRO72" s="115"/>
      <c r="CRP72" s="116"/>
      <c r="CRQ72" s="116"/>
      <c r="CRR72" s="116"/>
      <c r="CSS72" s="117"/>
      <c r="CST72" s="115"/>
      <c r="CSU72" s="116"/>
      <c r="CSV72" s="116"/>
      <c r="CSW72" s="116"/>
      <c r="CTX72" s="117"/>
      <c r="CTY72" s="115"/>
      <c r="CTZ72" s="116"/>
      <c r="CUA72" s="116"/>
      <c r="CUB72" s="116"/>
      <c r="CVC72" s="117"/>
      <c r="CVD72" s="115"/>
      <c r="CVE72" s="116"/>
      <c r="CVF72" s="116"/>
      <c r="CVG72" s="116"/>
      <c r="CWH72" s="117"/>
      <c r="CWI72" s="115"/>
      <c r="CWJ72" s="116"/>
      <c r="CWK72" s="116"/>
      <c r="CWL72" s="116"/>
      <c r="CXM72" s="117"/>
      <c r="CXN72" s="115"/>
      <c r="CXO72" s="116"/>
      <c r="CXP72" s="116"/>
      <c r="CXQ72" s="116"/>
      <c r="CYR72" s="117"/>
      <c r="CYS72" s="115"/>
      <c r="CYT72" s="116"/>
      <c r="CYU72" s="116"/>
      <c r="CYV72" s="116"/>
      <c r="CZW72" s="117"/>
      <c r="CZX72" s="115"/>
      <c r="CZY72" s="116"/>
      <c r="CZZ72" s="116"/>
      <c r="DAA72" s="116"/>
      <c r="DBB72" s="117"/>
      <c r="DBC72" s="115"/>
      <c r="DBD72" s="116"/>
      <c r="DBE72" s="116"/>
      <c r="DBF72" s="116"/>
      <c r="DCG72" s="117"/>
      <c r="DCH72" s="115"/>
      <c r="DCI72" s="116"/>
      <c r="DCJ72" s="116"/>
      <c r="DCK72" s="116"/>
      <c r="DDL72" s="117"/>
      <c r="DDM72" s="115"/>
      <c r="DDN72" s="116"/>
      <c r="DDO72" s="116"/>
      <c r="DDP72" s="116"/>
      <c r="DEQ72" s="117"/>
      <c r="DER72" s="115"/>
      <c r="DES72" s="116"/>
      <c r="DET72" s="116"/>
      <c r="DEU72" s="116"/>
      <c r="DFV72" s="117"/>
      <c r="DFW72" s="115"/>
      <c r="DFX72" s="116"/>
      <c r="DFY72" s="116"/>
      <c r="DFZ72" s="116"/>
      <c r="DHA72" s="117"/>
      <c r="DHB72" s="115"/>
      <c r="DHC72" s="116"/>
      <c r="DHD72" s="116"/>
      <c r="DHE72" s="116"/>
      <c r="DIF72" s="117"/>
      <c r="DIG72" s="115"/>
      <c r="DIH72" s="116"/>
      <c r="DII72" s="116"/>
      <c r="DIJ72" s="116"/>
      <c r="DJK72" s="117"/>
      <c r="DJL72" s="115"/>
      <c r="DJM72" s="116"/>
      <c r="DJN72" s="116"/>
      <c r="DJO72" s="116"/>
      <c r="DKP72" s="117"/>
      <c r="DKQ72" s="115"/>
      <c r="DKR72" s="116"/>
      <c r="DKS72" s="116"/>
      <c r="DKT72" s="116"/>
      <c r="DLU72" s="117"/>
      <c r="DLV72" s="115"/>
      <c r="DLW72" s="116"/>
      <c r="DLX72" s="116"/>
      <c r="DLY72" s="116"/>
      <c r="DMZ72" s="117"/>
      <c r="DNA72" s="115"/>
      <c r="DNB72" s="116"/>
      <c r="DNC72" s="116"/>
      <c r="DND72" s="116"/>
      <c r="DOE72" s="117"/>
      <c r="DOF72" s="115"/>
      <c r="DOG72" s="116"/>
      <c r="DOH72" s="116"/>
      <c r="DOI72" s="116"/>
      <c r="DPJ72" s="117"/>
      <c r="DPK72" s="115"/>
      <c r="DPL72" s="116"/>
      <c r="DPM72" s="116"/>
      <c r="DPN72" s="116"/>
      <c r="DQO72" s="117"/>
      <c r="DQP72" s="115"/>
      <c r="DQQ72" s="116"/>
      <c r="DQR72" s="116"/>
      <c r="DQS72" s="116"/>
      <c r="DRT72" s="117"/>
      <c r="DRU72" s="115"/>
      <c r="DRV72" s="116"/>
      <c r="DRW72" s="116"/>
      <c r="DRX72" s="116"/>
      <c r="DSY72" s="117"/>
      <c r="DSZ72" s="115"/>
      <c r="DTA72" s="116"/>
      <c r="DTB72" s="116"/>
      <c r="DTC72" s="116"/>
      <c r="DUD72" s="117"/>
      <c r="DUE72" s="115"/>
      <c r="DUF72" s="116"/>
      <c r="DUG72" s="116"/>
      <c r="DUH72" s="116"/>
      <c r="DVI72" s="117"/>
      <c r="DVJ72" s="115"/>
      <c r="DVK72" s="116"/>
      <c r="DVL72" s="116"/>
      <c r="DVM72" s="116"/>
      <c r="DWN72" s="117"/>
      <c r="DWO72" s="115"/>
      <c r="DWP72" s="116"/>
      <c r="DWQ72" s="116"/>
      <c r="DWR72" s="116"/>
      <c r="DXS72" s="117"/>
      <c r="DXT72" s="115"/>
      <c r="DXU72" s="116"/>
      <c r="DXV72" s="116"/>
      <c r="DXW72" s="116"/>
      <c r="DYX72" s="117"/>
      <c r="DYY72" s="115"/>
      <c r="DYZ72" s="116"/>
      <c r="DZA72" s="116"/>
      <c r="DZB72" s="116"/>
      <c r="EAC72" s="117"/>
      <c r="EAD72" s="115"/>
      <c r="EAE72" s="116"/>
      <c r="EAF72" s="116"/>
      <c r="EAG72" s="116"/>
      <c r="EBH72" s="117"/>
      <c r="EBI72" s="115"/>
      <c r="EBJ72" s="116"/>
      <c r="EBK72" s="116"/>
      <c r="EBL72" s="116"/>
      <c r="ECM72" s="117"/>
      <c r="ECN72" s="115"/>
      <c r="ECO72" s="116"/>
      <c r="ECP72" s="116"/>
      <c r="ECQ72" s="116"/>
      <c r="EDR72" s="117"/>
      <c r="EDS72" s="115"/>
      <c r="EDT72" s="116"/>
      <c r="EDU72" s="116"/>
      <c r="EDV72" s="116"/>
      <c r="EEW72" s="117"/>
      <c r="EEX72" s="115"/>
      <c r="EEY72" s="116"/>
      <c r="EEZ72" s="116"/>
      <c r="EFA72" s="116"/>
      <c r="EGB72" s="117"/>
      <c r="EGC72" s="115"/>
      <c r="EGD72" s="116"/>
      <c r="EGE72" s="116"/>
      <c r="EGF72" s="116"/>
      <c r="EHG72" s="117"/>
      <c r="EHH72" s="115"/>
      <c r="EHI72" s="116"/>
      <c r="EHJ72" s="116"/>
      <c r="EHK72" s="116"/>
      <c r="EIL72" s="117"/>
      <c r="EIM72" s="115"/>
      <c r="EIN72" s="116"/>
      <c r="EIO72" s="116"/>
      <c r="EIP72" s="116"/>
      <c r="EJQ72" s="117"/>
      <c r="EJR72" s="115"/>
      <c r="EJS72" s="116"/>
      <c r="EJT72" s="116"/>
      <c r="EJU72" s="116"/>
      <c r="EKV72" s="117"/>
      <c r="EKW72" s="115"/>
      <c r="EKX72" s="116"/>
      <c r="EKY72" s="116"/>
      <c r="EKZ72" s="116"/>
      <c r="EMA72" s="117"/>
      <c r="EMB72" s="115"/>
      <c r="EMC72" s="116"/>
      <c r="EMD72" s="116"/>
      <c r="EME72" s="116"/>
      <c r="ENF72" s="117"/>
      <c r="ENG72" s="115"/>
      <c r="ENH72" s="116"/>
      <c r="ENI72" s="116"/>
      <c r="ENJ72" s="116"/>
      <c r="EOK72" s="117"/>
      <c r="EOL72" s="115"/>
      <c r="EOM72" s="116"/>
      <c r="EON72" s="116"/>
      <c r="EOO72" s="116"/>
      <c r="EPP72" s="117"/>
      <c r="EPQ72" s="115"/>
      <c r="EPR72" s="116"/>
      <c r="EPS72" s="116"/>
      <c r="EPT72" s="116"/>
      <c r="EQU72" s="117"/>
      <c r="EQV72" s="115"/>
      <c r="EQW72" s="116"/>
      <c r="EQX72" s="116"/>
      <c r="EQY72" s="116"/>
      <c r="ERZ72" s="117"/>
      <c r="ESA72" s="115"/>
      <c r="ESB72" s="116"/>
      <c r="ESC72" s="116"/>
      <c r="ESD72" s="116"/>
      <c r="ETE72" s="117"/>
      <c r="ETF72" s="115"/>
      <c r="ETG72" s="116"/>
      <c r="ETH72" s="116"/>
      <c r="ETI72" s="116"/>
      <c r="EUJ72" s="117"/>
      <c r="EUK72" s="115"/>
      <c r="EUL72" s="116"/>
      <c r="EUM72" s="116"/>
      <c r="EUN72" s="116"/>
      <c r="EVO72" s="117"/>
      <c r="EVP72" s="115"/>
      <c r="EVQ72" s="116"/>
      <c r="EVR72" s="116"/>
      <c r="EVS72" s="116"/>
      <c r="EWT72" s="117"/>
      <c r="EWU72" s="115"/>
      <c r="EWV72" s="116"/>
      <c r="EWW72" s="116"/>
      <c r="EWX72" s="116"/>
      <c r="EXY72" s="117"/>
      <c r="EXZ72" s="115"/>
      <c r="EYA72" s="116"/>
      <c r="EYB72" s="116"/>
      <c r="EYC72" s="116"/>
      <c r="EZD72" s="117"/>
      <c r="EZE72" s="115"/>
      <c r="EZF72" s="116"/>
      <c r="EZG72" s="116"/>
      <c r="EZH72" s="116"/>
      <c r="FAI72" s="117"/>
      <c r="FAJ72" s="115"/>
      <c r="FAK72" s="116"/>
      <c r="FAL72" s="116"/>
      <c r="FAM72" s="116"/>
      <c r="FBN72" s="117"/>
      <c r="FBO72" s="115"/>
      <c r="FBP72" s="116"/>
      <c r="FBQ72" s="116"/>
      <c r="FBR72" s="116"/>
      <c r="FCS72" s="117"/>
      <c r="FCT72" s="115"/>
      <c r="FCU72" s="116"/>
      <c r="FCV72" s="116"/>
      <c r="FCW72" s="116"/>
      <c r="FDX72" s="117"/>
      <c r="FDY72" s="115"/>
      <c r="FDZ72" s="116"/>
      <c r="FEA72" s="116"/>
      <c r="FEB72" s="116"/>
      <c r="FFC72" s="117"/>
      <c r="FFD72" s="115"/>
      <c r="FFE72" s="116"/>
      <c r="FFF72" s="116"/>
      <c r="FFG72" s="116"/>
      <c r="FGH72" s="117"/>
      <c r="FGI72" s="115"/>
      <c r="FGJ72" s="116"/>
      <c r="FGK72" s="116"/>
      <c r="FGL72" s="116"/>
      <c r="FHM72" s="117"/>
      <c r="FHN72" s="115"/>
      <c r="FHO72" s="116"/>
      <c r="FHP72" s="116"/>
      <c r="FHQ72" s="116"/>
      <c r="FIR72" s="117"/>
      <c r="FIS72" s="115"/>
      <c r="FIT72" s="116"/>
      <c r="FIU72" s="116"/>
      <c r="FIV72" s="116"/>
      <c r="FJW72" s="117"/>
      <c r="FJX72" s="115"/>
      <c r="FJY72" s="116"/>
      <c r="FJZ72" s="116"/>
      <c r="FKA72" s="116"/>
      <c r="FLB72" s="117"/>
      <c r="FLC72" s="115"/>
      <c r="FLD72" s="116"/>
      <c r="FLE72" s="116"/>
      <c r="FLF72" s="116"/>
      <c r="FMG72" s="117"/>
      <c r="FMH72" s="115"/>
      <c r="FMI72" s="116"/>
      <c r="FMJ72" s="116"/>
      <c r="FMK72" s="116"/>
      <c r="FNL72" s="117"/>
      <c r="FNM72" s="115"/>
      <c r="FNN72" s="116"/>
      <c r="FNO72" s="116"/>
      <c r="FNP72" s="116"/>
      <c r="FOQ72" s="117"/>
      <c r="FOR72" s="115"/>
      <c r="FOS72" s="116"/>
      <c r="FOT72" s="116"/>
      <c r="FOU72" s="116"/>
      <c r="FPV72" s="117"/>
      <c r="FPW72" s="115"/>
      <c r="FPX72" s="116"/>
      <c r="FPY72" s="116"/>
      <c r="FPZ72" s="116"/>
      <c r="FRA72" s="117"/>
      <c r="FRB72" s="115"/>
      <c r="FRC72" s="116"/>
      <c r="FRD72" s="116"/>
      <c r="FRE72" s="116"/>
      <c r="FSF72" s="117"/>
      <c r="FSG72" s="115"/>
      <c r="FSH72" s="116"/>
      <c r="FSI72" s="116"/>
      <c r="FSJ72" s="116"/>
      <c r="FTK72" s="117"/>
      <c r="FTL72" s="115"/>
      <c r="FTM72" s="116"/>
      <c r="FTN72" s="116"/>
      <c r="FTO72" s="116"/>
      <c r="FUP72" s="117"/>
      <c r="FUQ72" s="115"/>
      <c r="FUR72" s="116"/>
      <c r="FUS72" s="116"/>
      <c r="FUT72" s="116"/>
      <c r="FVU72" s="117"/>
      <c r="FVV72" s="115"/>
      <c r="FVW72" s="116"/>
      <c r="FVX72" s="116"/>
      <c r="FVY72" s="116"/>
      <c r="FWZ72" s="117"/>
      <c r="FXA72" s="115"/>
      <c r="FXB72" s="116"/>
      <c r="FXC72" s="116"/>
      <c r="FXD72" s="116"/>
      <c r="FYE72" s="117"/>
      <c r="FYF72" s="115"/>
      <c r="FYG72" s="116"/>
      <c r="FYH72" s="116"/>
      <c r="FYI72" s="116"/>
      <c r="FZJ72" s="117"/>
      <c r="FZK72" s="115"/>
      <c r="FZL72" s="116"/>
      <c r="FZM72" s="116"/>
      <c r="FZN72" s="116"/>
      <c r="GAO72" s="117"/>
      <c r="GAP72" s="115"/>
      <c r="GAQ72" s="116"/>
      <c r="GAR72" s="116"/>
      <c r="GAS72" s="116"/>
      <c r="GBT72" s="117"/>
      <c r="GBU72" s="115"/>
      <c r="GBV72" s="116"/>
      <c r="GBW72" s="116"/>
      <c r="GBX72" s="116"/>
      <c r="GCY72" s="117"/>
      <c r="GCZ72" s="115"/>
      <c r="GDA72" s="116"/>
      <c r="GDB72" s="116"/>
      <c r="GDC72" s="116"/>
      <c r="GED72" s="117"/>
      <c r="GEE72" s="115"/>
      <c r="GEF72" s="116"/>
      <c r="GEG72" s="116"/>
      <c r="GEH72" s="116"/>
      <c r="GFI72" s="117"/>
      <c r="GFJ72" s="115"/>
      <c r="GFK72" s="116"/>
      <c r="GFL72" s="116"/>
      <c r="GFM72" s="116"/>
      <c r="GGN72" s="117"/>
      <c r="GGO72" s="115"/>
      <c r="GGP72" s="116"/>
      <c r="GGQ72" s="116"/>
      <c r="GGR72" s="116"/>
      <c r="GHS72" s="117"/>
      <c r="GHT72" s="115"/>
      <c r="GHU72" s="116"/>
      <c r="GHV72" s="116"/>
      <c r="GHW72" s="116"/>
      <c r="GIX72" s="117"/>
      <c r="GIY72" s="115"/>
      <c r="GIZ72" s="116"/>
      <c r="GJA72" s="116"/>
      <c r="GJB72" s="116"/>
      <c r="GKC72" s="117"/>
      <c r="GKD72" s="115"/>
      <c r="GKE72" s="116"/>
      <c r="GKF72" s="116"/>
      <c r="GKG72" s="116"/>
      <c r="GLH72" s="117"/>
      <c r="GLI72" s="115"/>
      <c r="GLJ72" s="116"/>
      <c r="GLK72" s="116"/>
      <c r="GLL72" s="116"/>
      <c r="GMM72" s="117"/>
      <c r="GMN72" s="115"/>
      <c r="GMO72" s="116"/>
      <c r="GMP72" s="116"/>
      <c r="GMQ72" s="116"/>
      <c r="GNR72" s="117"/>
      <c r="GNS72" s="115"/>
      <c r="GNT72" s="116"/>
      <c r="GNU72" s="116"/>
      <c r="GNV72" s="116"/>
      <c r="GOW72" s="117"/>
      <c r="GOX72" s="115"/>
      <c r="GOY72" s="116"/>
      <c r="GOZ72" s="116"/>
      <c r="GPA72" s="116"/>
      <c r="GQB72" s="117"/>
      <c r="GQC72" s="115"/>
      <c r="GQD72" s="116"/>
      <c r="GQE72" s="116"/>
      <c r="GQF72" s="116"/>
      <c r="GRG72" s="117"/>
      <c r="GRH72" s="115"/>
      <c r="GRI72" s="116"/>
      <c r="GRJ72" s="116"/>
      <c r="GRK72" s="116"/>
      <c r="GSL72" s="117"/>
      <c r="GSM72" s="115"/>
      <c r="GSN72" s="116"/>
      <c r="GSO72" s="116"/>
      <c r="GSP72" s="116"/>
      <c r="GTQ72" s="117"/>
      <c r="GTR72" s="115"/>
      <c r="GTS72" s="116"/>
      <c r="GTT72" s="116"/>
      <c r="GTU72" s="116"/>
      <c r="GUV72" s="117"/>
      <c r="GUW72" s="115"/>
      <c r="GUX72" s="116"/>
      <c r="GUY72" s="116"/>
      <c r="GUZ72" s="116"/>
      <c r="GWA72" s="117"/>
      <c r="GWB72" s="115"/>
      <c r="GWC72" s="116"/>
      <c r="GWD72" s="116"/>
      <c r="GWE72" s="116"/>
      <c r="GXF72" s="117"/>
      <c r="GXG72" s="115"/>
      <c r="GXH72" s="116"/>
      <c r="GXI72" s="116"/>
      <c r="GXJ72" s="116"/>
      <c r="GYK72" s="117"/>
      <c r="GYL72" s="115"/>
      <c r="GYM72" s="116"/>
      <c r="GYN72" s="116"/>
      <c r="GYO72" s="116"/>
      <c r="GZP72" s="117"/>
      <c r="GZQ72" s="115"/>
      <c r="GZR72" s="116"/>
      <c r="GZS72" s="116"/>
      <c r="GZT72" s="116"/>
      <c r="HAU72" s="117"/>
      <c r="HAV72" s="115"/>
      <c r="HAW72" s="116"/>
      <c r="HAX72" s="116"/>
      <c r="HAY72" s="116"/>
      <c r="HBZ72" s="117"/>
      <c r="HCA72" s="115"/>
      <c r="HCB72" s="116"/>
      <c r="HCC72" s="116"/>
      <c r="HCD72" s="116"/>
      <c r="HDE72" s="117"/>
      <c r="HDF72" s="115"/>
      <c r="HDG72" s="116"/>
      <c r="HDH72" s="116"/>
      <c r="HDI72" s="116"/>
      <c r="HEJ72" s="117"/>
      <c r="HEK72" s="115"/>
      <c r="HEL72" s="116"/>
      <c r="HEM72" s="116"/>
      <c r="HEN72" s="116"/>
      <c r="HFO72" s="117"/>
      <c r="HFP72" s="115"/>
      <c r="HFQ72" s="116"/>
      <c r="HFR72" s="116"/>
      <c r="HFS72" s="116"/>
      <c r="HGT72" s="117"/>
      <c r="HGU72" s="115"/>
      <c r="HGV72" s="116"/>
      <c r="HGW72" s="116"/>
      <c r="HGX72" s="116"/>
      <c r="HHY72" s="117"/>
      <c r="HHZ72" s="115"/>
      <c r="HIA72" s="116"/>
      <c r="HIB72" s="116"/>
      <c r="HIC72" s="116"/>
      <c r="HJD72" s="117"/>
      <c r="HJE72" s="115"/>
      <c r="HJF72" s="116"/>
      <c r="HJG72" s="116"/>
      <c r="HJH72" s="116"/>
      <c r="HKI72" s="117"/>
      <c r="HKJ72" s="115"/>
      <c r="HKK72" s="116"/>
      <c r="HKL72" s="116"/>
      <c r="HKM72" s="116"/>
      <c r="HLN72" s="117"/>
      <c r="HLO72" s="115"/>
      <c r="HLP72" s="116"/>
      <c r="HLQ72" s="116"/>
      <c r="HLR72" s="116"/>
      <c r="HMS72" s="117"/>
      <c r="HMT72" s="115"/>
      <c r="HMU72" s="116"/>
      <c r="HMV72" s="116"/>
      <c r="HMW72" s="116"/>
      <c r="HNX72" s="117"/>
      <c r="HNY72" s="115"/>
      <c r="HNZ72" s="116"/>
      <c r="HOA72" s="116"/>
      <c r="HOB72" s="116"/>
      <c r="HPC72" s="117"/>
      <c r="HPD72" s="115"/>
      <c r="HPE72" s="116"/>
      <c r="HPF72" s="116"/>
      <c r="HPG72" s="116"/>
      <c r="HQH72" s="117"/>
      <c r="HQI72" s="115"/>
      <c r="HQJ72" s="116"/>
      <c r="HQK72" s="116"/>
      <c r="HQL72" s="116"/>
      <c r="HRM72" s="117"/>
      <c r="HRN72" s="115"/>
      <c r="HRO72" s="116"/>
      <c r="HRP72" s="116"/>
      <c r="HRQ72" s="116"/>
      <c r="HSR72" s="117"/>
      <c r="HSS72" s="115"/>
      <c r="HST72" s="116"/>
      <c r="HSU72" s="116"/>
      <c r="HSV72" s="116"/>
      <c r="HTW72" s="117"/>
      <c r="HTX72" s="115"/>
      <c r="HTY72" s="116"/>
      <c r="HTZ72" s="116"/>
      <c r="HUA72" s="116"/>
      <c r="HVB72" s="117"/>
      <c r="HVC72" s="115"/>
      <c r="HVD72" s="116"/>
      <c r="HVE72" s="116"/>
      <c r="HVF72" s="116"/>
      <c r="HWG72" s="117"/>
      <c r="HWH72" s="115"/>
      <c r="HWI72" s="116"/>
      <c r="HWJ72" s="116"/>
      <c r="HWK72" s="116"/>
      <c r="HXL72" s="117"/>
      <c r="HXM72" s="115"/>
      <c r="HXN72" s="116"/>
      <c r="HXO72" s="116"/>
      <c r="HXP72" s="116"/>
      <c r="HYQ72" s="117"/>
      <c r="HYR72" s="115"/>
      <c r="HYS72" s="116"/>
      <c r="HYT72" s="116"/>
      <c r="HYU72" s="116"/>
      <c r="HZV72" s="117"/>
      <c r="HZW72" s="115"/>
      <c r="HZX72" s="116"/>
      <c r="HZY72" s="116"/>
      <c r="HZZ72" s="116"/>
      <c r="IBA72" s="117"/>
      <c r="IBB72" s="115"/>
      <c r="IBC72" s="116"/>
      <c r="IBD72" s="116"/>
      <c r="IBE72" s="116"/>
      <c r="ICF72" s="117"/>
      <c r="ICG72" s="115"/>
      <c r="ICH72" s="116"/>
      <c r="ICI72" s="116"/>
      <c r="ICJ72" s="116"/>
      <c r="IDK72" s="117"/>
      <c r="IDL72" s="115"/>
      <c r="IDM72" s="116"/>
      <c r="IDN72" s="116"/>
      <c r="IDO72" s="116"/>
      <c r="IEP72" s="117"/>
      <c r="IEQ72" s="115"/>
      <c r="IER72" s="116"/>
      <c r="IES72" s="116"/>
      <c r="IET72" s="116"/>
      <c r="IFU72" s="117"/>
      <c r="IFV72" s="115"/>
      <c r="IFW72" s="116"/>
      <c r="IFX72" s="116"/>
      <c r="IFY72" s="116"/>
      <c r="IGZ72" s="117"/>
      <c r="IHA72" s="115"/>
      <c r="IHB72" s="116"/>
      <c r="IHC72" s="116"/>
      <c r="IHD72" s="116"/>
      <c r="IIE72" s="117"/>
      <c r="IIF72" s="115"/>
      <c r="IIG72" s="116"/>
      <c r="IIH72" s="116"/>
      <c r="III72" s="116"/>
      <c r="IJJ72" s="117"/>
      <c r="IJK72" s="115"/>
      <c r="IJL72" s="116"/>
      <c r="IJM72" s="116"/>
      <c r="IJN72" s="116"/>
      <c r="IKO72" s="117"/>
      <c r="IKP72" s="115"/>
      <c r="IKQ72" s="116"/>
      <c r="IKR72" s="116"/>
      <c r="IKS72" s="116"/>
      <c r="ILT72" s="117"/>
      <c r="ILU72" s="115"/>
      <c r="ILV72" s="116"/>
      <c r="ILW72" s="116"/>
      <c r="ILX72" s="116"/>
      <c r="IMY72" s="117"/>
      <c r="IMZ72" s="115"/>
      <c r="INA72" s="116"/>
      <c r="INB72" s="116"/>
      <c r="INC72" s="116"/>
      <c r="IOD72" s="117"/>
      <c r="IOE72" s="115"/>
      <c r="IOF72" s="116"/>
      <c r="IOG72" s="116"/>
      <c r="IOH72" s="116"/>
      <c r="IPI72" s="117"/>
      <c r="IPJ72" s="115"/>
      <c r="IPK72" s="116"/>
      <c r="IPL72" s="116"/>
      <c r="IPM72" s="116"/>
      <c r="IQN72" s="117"/>
      <c r="IQO72" s="115"/>
      <c r="IQP72" s="116"/>
      <c r="IQQ72" s="116"/>
      <c r="IQR72" s="116"/>
      <c r="IRS72" s="117"/>
      <c r="IRT72" s="115"/>
      <c r="IRU72" s="116"/>
      <c r="IRV72" s="116"/>
      <c r="IRW72" s="116"/>
      <c r="ISX72" s="117"/>
      <c r="ISY72" s="115"/>
      <c r="ISZ72" s="116"/>
      <c r="ITA72" s="116"/>
      <c r="ITB72" s="116"/>
      <c r="IUC72" s="117"/>
      <c r="IUD72" s="115"/>
      <c r="IUE72" s="116"/>
      <c r="IUF72" s="116"/>
      <c r="IUG72" s="116"/>
      <c r="IVH72" s="117"/>
      <c r="IVI72" s="115"/>
      <c r="IVJ72" s="116"/>
      <c r="IVK72" s="116"/>
      <c r="IVL72" s="116"/>
      <c r="IWM72" s="117"/>
      <c r="IWN72" s="115"/>
      <c r="IWO72" s="116"/>
      <c r="IWP72" s="116"/>
      <c r="IWQ72" s="116"/>
      <c r="IXR72" s="117"/>
      <c r="IXS72" s="115"/>
      <c r="IXT72" s="116"/>
      <c r="IXU72" s="116"/>
      <c r="IXV72" s="116"/>
      <c r="IYW72" s="117"/>
      <c r="IYX72" s="115"/>
      <c r="IYY72" s="116"/>
      <c r="IYZ72" s="116"/>
      <c r="IZA72" s="116"/>
      <c r="JAB72" s="117"/>
      <c r="JAC72" s="115"/>
      <c r="JAD72" s="116"/>
      <c r="JAE72" s="116"/>
      <c r="JAF72" s="116"/>
      <c r="JBG72" s="117"/>
      <c r="JBH72" s="115"/>
      <c r="JBI72" s="116"/>
      <c r="JBJ72" s="116"/>
      <c r="JBK72" s="116"/>
      <c r="JCL72" s="117"/>
      <c r="JCM72" s="115"/>
      <c r="JCN72" s="116"/>
      <c r="JCO72" s="116"/>
      <c r="JCP72" s="116"/>
      <c r="JDQ72" s="117"/>
      <c r="JDR72" s="115"/>
      <c r="JDS72" s="116"/>
      <c r="JDT72" s="116"/>
      <c r="JDU72" s="116"/>
      <c r="JEV72" s="117"/>
      <c r="JEW72" s="115"/>
      <c r="JEX72" s="116"/>
      <c r="JEY72" s="116"/>
      <c r="JEZ72" s="116"/>
      <c r="JGA72" s="117"/>
      <c r="JGB72" s="115"/>
      <c r="JGC72" s="116"/>
      <c r="JGD72" s="116"/>
      <c r="JGE72" s="116"/>
      <c r="JHF72" s="117"/>
      <c r="JHG72" s="115"/>
      <c r="JHH72" s="116"/>
      <c r="JHI72" s="116"/>
      <c r="JHJ72" s="116"/>
      <c r="JIK72" s="117"/>
      <c r="JIL72" s="115"/>
      <c r="JIM72" s="116"/>
      <c r="JIN72" s="116"/>
      <c r="JIO72" s="116"/>
      <c r="JJP72" s="117"/>
      <c r="JJQ72" s="115"/>
      <c r="JJR72" s="116"/>
      <c r="JJS72" s="116"/>
      <c r="JJT72" s="116"/>
      <c r="JKU72" s="117"/>
      <c r="JKV72" s="115"/>
      <c r="JKW72" s="116"/>
      <c r="JKX72" s="116"/>
      <c r="JKY72" s="116"/>
      <c r="JLZ72" s="117"/>
      <c r="JMA72" s="115"/>
      <c r="JMB72" s="116"/>
      <c r="JMC72" s="116"/>
      <c r="JMD72" s="116"/>
      <c r="JNE72" s="117"/>
      <c r="JNF72" s="115"/>
      <c r="JNG72" s="116"/>
      <c r="JNH72" s="116"/>
      <c r="JNI72" s="116"/>
      <c r="JOJ72" s="117"/>
      <c r="JOK72" s="115"/>
      <c r="JOL72" s="116"/>
      <c r="JOM72" s="116"/>
      <c r="JON72" s="116"/>
      <c r="JPO72" s="117"/>
      <c r="JPP72" s="115"/>
      <c r="JPQ72" s="116"/>
      <c r="JPR72" s="116"/>
      <c r="JPS72" s="116"/>
      <c r="JQT72" s="117"/>
      <c r="JQU72" s="115"/>
      <c r="JQV72" s="116"/>
      <c r="JQW72" s="116"/>
      <c r="JQX72" s="116"/>
      <c r="JRY72" s="117"/>
      <c r="JRZ72" s="115"/>
      <c r="JSA72" s="116"/>
      <c r="JSB72" s="116"/>
      <c r="JSC72" s="116"/>
      <c r="JTD72" s="117"/>
      <c r="JTE72" s="115"/>
      <c r="JTF72" s="116"/>
      <c r="JTG72" s="116"/>
      <c r="JTH72" s="116"/>
      <c r="JUI72" s="117"/>
      <c r="JUJ72" s="115"/>
      <c r="JUK72" s="116"/>
      <c r="JUL72" s="116"/>
      <c r="JUM72" s="116"/>
      <c r="JVN72" s="117"/>
      <c r="JVO72" s="115"/>
      <c r="JVP72" s="116"/>
      <c r="JVQ72" s="116"/>
      <c r="JVR72" s="116"/>
      <c r="JWS72" s="117"/>
      <c r="JWT72" s="115"/>
      <c r="JWU72" s="116"/>
      <c r="JWV72" s="116"/>
      <c r="JWW72" s="116"/>
      <c r="JXX72" s="117"/>
      <c r="JXY72" s="115"/>
      <c r="JXZ72" s="116"/>
      <c r="JYA72" s="116"/>
      <c r="JYB72" s="116"/>
      <c r="JZC72" s="117"/>
      <c r="JZD72" s="115"/>
      <c r="JZE72" s="116"/>
      <c r="JZF72" s="116"/>
      <c r="JZG72" s="116"/>
      <c r="KAH72" s="117"/>
      <c r="KAI72" s="115"/>
      <c r="KAJ72" s="116"/>
      <c r="KAK72" s="116"/>
      <c r="KAL72" s="116"/>
      <c r="KBM72" s="117"/>
      <c r="KBN72" s="115"/>
      <c r="KBO72" s="116"/>
      <c r="KBP72" s="116"/>
      <c r="KBQ72" s="116"/>
      <c r="KCR72" s="117"/>
      <c r="KCS72" s="115"/>
      <c r="KCT72" s="116"/>
      <c r="KCU72" s="116"/>
      <c r="KCV72" s="116"/>
      <c r="KDW72" s="117"/>
      <c r="KDX72" s="115"/>
      <c r="KDY72" s="116"/>
      <c r="KDZ72" s="116"/>
      <c r="KEA72" s="116"/>
      <c r="KFB72" s="117"/>
      <c r="KFC72" s="115"/>
      <c r="KFD72" s="116"/>
      <c r="KFE72" s="116"/>
      <c r="KFF72" s="116"/>
      <c r="KGG72" s="117"/>
      <c r="KGH72" s="115"/>
      <c r="KGI72" s="116"/>
      <c r="KGJ72" s="116"/>
      <c r="KGK72" s="116"/>
      <c r="KHL72" s="117"/>
      <c r="KHM72" s="115"/>
      <c r="KHN72" s="116"/>
      <c r="KHO72" s="116"/>
      <c r="KHP72" s="116"/>
      <c r="KIQ72" s="117"/>
      <c r="KIR72" s="115"/>
      <c r="KIS72" s="116"/>
      <c r="KIT72" s="116"/>
      <c r="KIU72" s="116"/>
      <c r="KJV72" s="117"/>
      <c r="KJW72" s="115"/>
      <c r="KJX72" s="116"/>
      <c r="KJY72" s="116"/>
      <c r="KJZ72" s="116"/>
      <c r="KLA72" s="117"/>
      <c r="KLB72" s="115"/>
      <c r="KLC72" s="116"/>
      <c r="KLD72" s="116"/>
      <c r="KLE72" s="116"/>
      <c r="KMF72" s="117"/>
      <c r="KMG72" s="115"/>
      <c r="KMH72" s="116"/>
      <c r="KMI72" s="116"/>
      <c r="KMJ72" s="116"/>
      <c r="KNK72" s="117"/>
      <c r="KNL72" s="115"/>
      <c r="KNM72" s="116"/>
      <c r="KNN72" s="116"/>
      <c r="KNO72" s="116"/>
      <c r="KOP72" s="117"/>
      <c r="KOQ72" s="115"/>
      <c r="KOR72" s="116"/>
      <c r="KOS72" s="116"/>
      <c r="KOT72" s="116"/>
      <c r="KPU72" s="117"/>
      <c r="KPV72" s="115"/>
      <c r="KPW72" s="116"/>
      <c r="KPX72" s="116"/>
      <c r="KPY72" s="116"/>
      <c r="KQZ72" s="117"/>
      <c r="KRA72" s="115"/>
      <c r="KRB72" s="116"/>
      <c r="KRC72" s="116"/>
      <c r="KRD72" s="116"/>
      <c r="KSE72" s="117"/>
      <c r="KSF72" s="115"/>
      <c r="KSG72" s="116"/>
      <c r="KSH72" s="116"/>
      <c r="KSI72" s="116"/>
      <c r="KTJ72" s="117"/>
      <c r="KTK72" s="115"/>
      <c r="KTL72" s="116"/>
      <c r="KTM72" s="116"/>
      <c r="KTN72" s="116"/>
      <c r="KUO72" s="117"/>
      <c r="KUP72" s="115"/>
      <c r="KUQ72" s="116"/>
      <c r="KUR72" s="116"/>
      <c r="KUS72" s="116"/>
      <c r="KVT72" s="117"/>
      <c r="KVU72" s="115"/>
      <c r="KVV72" s="116"/>
      <c r="KVW72" s="116"/>
      <c r="KVX72" s="116"/>
      <c r="KWY72" s="117"/>
      <c r="KWZ72" s="115"/>
      <c r="KXA72" s="116"/>
      <c r="KXB72" s="116"/>
      <c r="KXC72" s="116"/>
      <c r="KYD72" s="117"/>
      <c r="KYE72" s="115"/>
      <c r="KYF72" s="116"/>
      <c r="KYG72" s="116"/>
      <c r="KYH72" s="116"/>
      <c r="KZI72" s="117"/>
      <c r="KZJ72" s="115"/>
      <c r="KZK72" s="116"/>
      <c r="KZL72" s="116"/>
      <c r="KZM72" s="116"/>
      <c r="LAN72" s="117"/>
      <c r="LAO72" s="115"/>
      <c r="LAP72" s="116"/>
      <c r="LAQ72" s="116"/>
      <c r="LAR72" s="116"/>
      <c r="LBS72" s="117"/>
      <c r="LBT72" s="115"/>
      <c r="LBU72" s="116"/>
      <c r="LBV72" s="116"/>
      <c r="LBW72" s="116"/>
      <c r="LCX72" s="117"/>
      <c r="LCY72" s="115"/>
      <c r="LCZ72" s="116"/>
      <c r="LDA72" s="116"/>
      <c r="LDB72" s="116"/>
      <c r="LEC72" s="117"/>
      <c r="LED72" s="115"/>
      <c r="LEE72" s="116"/>
      <c r="LEF72" s="116"/>
      <c r="LEG72" s="116"/>
      <c r="LFH72" s="117"/>
      <c r="LFI72" s="115"/>
      <c r="LFJ72" s="116"/>
      <c r="LFK72" s="116"/>
      <c r="LFL72" s="116"/>
      <c r="LGM72" s="117"/>
      <c r="LGN72" s="115"/>
      <c r="LGO72" s="116"/>
      <c r="LGP72" s="116"/>
      <c r="LGQ72" s="116"/>
      <c r="LHR72" s="117"/>
      <c r="LHS72" s="115"/>
      <c r="LHT72" s="116"/>
      <c r="LHU72" s="116"/>
      <c r="LHV72" s="116"/>
      <c r="LIW72" s="117"/>
      <c r="LIX72" s="115"/>
      <c r="LIY72" s="116"/>
      <c r="LIZ72" s="116"/>
      <c r="LJA72" s="116"/>
      <c r="LKB72" s="117"/>
      <c r="LKC72" s="115"/>
      <c r="LKD72" s="116"/>
      <c r="LKE72" s="116"/>
      <c r="LKF72" s="116"/>
      <c r="LLG72" s="117"/>
      <c r="LLH72" s="115"/>
      <c r="LLI72" s="116"/>
      <c r="LLJ72" s="116"/>
      <c r="LLK72" s="116"/>
      <c r="LML72" s="117"/>
      <c r="LMM72" s="115"/>
      <c r="LMN72" s="116"/>
      <c r="LMO72" s="116"/>
      <c r="LMP72" s="116"/>
      <c r="LNQ72" s="117"/>
      <c r="LNR72" s="115"/>
      <c r="LNS72" s="116"/>
      <c r="LNT72" s="116"/>
      <c r="LNU72" s="116"/>
      <c r="LOV72" s="117"/>
      <c r="LOW72" s="115"/>
      <c r="LOX72" s="116"/>
      <c r="LOY72" s="116"/>
      <c r="LOZ72" s="116"/>
      <c r="LQA72" s="117"/>
      <c r="LQB72" s="115"/>
      <c r="LQC72" s="116"/>
      <c r="LQD72" s="116"/>
      <c r="LQE72" s="116"/>
      <c r="LRF72" s="117"/>
      <c r="LRG72" s="115"/>
      <c r="LRH72" s="116"/>
      <c r="LRI72" s="116"/>
      <c r="LRJ72" s="116"/>
      <c r="LSK72" s="117"/>
      <c r="LSL72" s="115"/>
      <c r="LSM72" s="116"/>
      <c r="LSN72" s="116"/>
      <c r="LSO72" s="116"/>
      <c r="LTP72" s="117"/>
      <c r="LTQ72" s="115"/>
      <c r="LTR72" s="116"/>
      <c r="LTS72" s="116"/>
      <c r="LTT72" s="116"/>
      <c r="LUU72" s="117"/>
      <c r="LUV72" s="115"/>
      <c r="LUW72" s="116"/>
      <c r="LUX72" s="116"/>
      <c r="LUY72" s="116"/>
      <c r="LVZ72" s="117"/>
      <c r="LWA72" s="115"/>
      <c r="LWB72" s="116"/>
      <c r="LWC72" s="116"/>
      <c r="LWD72" s="116"/>
      <c r="LXE72" s="117"/>
      <c r="LXF72" s="115"/>
      <c r="LXG72" s="116"/>
      <c r="LXH72" s="116"/>
      <c r="LXI72" s="116"/>
      <c r="LYJ72" s="117"/>
      <c r="LYK72" s="115"/>
      <c r="LYL72" s="116"/>
      <c r="LYM72" s="116"/>
      <c r="LYN72" s="116"/>
      <c r="LZO72" s="117"/>
      <c r="LZP72" s="115"/>
      <c r="LZQ72" s="116"/>
      <c r="LZR72" s="116"/>
      <c r="LZS72" s="116"/>
      <c r="MAT72" s="117"/>
      <c r="MAU72" s="115"/>
      <c r="MAV72" s="116"/>
      <c r="MAW72" s="116"/>
      <c r="MAX72" s="116"/>
      <c r="MBY72" s="117"/>
      <c r="MBZ72" s="115"/>
      <c r="MCA72" s="116"/>
      <c r="MCB72" s="116"/>
      <c r="MCC72" s="116"/>
      <c r="MDD72" s="117"/>
      <c r="MDE72" s="115"/>
      <c r="MDF72" s="116"/>
      <c r="MDG72" s="116"/>
      <c r="MDH72" s="116"/>
      <c r="MEI72" s="117"/>
      <c r="MEJ72" s="115"/>
      <c r="MEK72" s="116"/>
      <c r="MEL72" s="116"/>
      <c r="MEM72" s="116"/>
      <c r="MFN72" s="117"/>
      <c r="MFO72" s="115"/>
      <c r="MFP72" s="116"/>
      <c r="MFQ72" s="116"/>
      <c r="MFR72" s="116"/>
      <c r="MGS72" s="117"/>
      <c r="MGT72" s="115"/>
      <c r="MGU72" s="116"/>
      <c r="MGV72" s="116"/>
      <c r="MGW72" s="116"/>
      <c r="MHX72" s="117"/>
      <c r="MHY72" s="115"/>
      <c r="MHZ72" s="116"/>
      <c r="MIA72" s="116"/>
      <c r="MIB72" s="116"/>
      <c r="MJC72" s="117"/>
      <c r="MJD72" s="115"/>
      <c r="MJE72" s="116"/>
      <c r="MJF72" s="116"/>
      <c r="MJG72" s="116"/>
      <c r="MKH72" s="117"/>
      <c r="MKI72" s="115"/>
      <c r="MKJ72" s="116"/>
      <c r="MKK72" s="116"/>
      <c r="MKL72" s="116"/>
      <c r="MLM72" s="117"/>
      <c r="MLN72" s="115"/>
      <c r="MLO72" s="116"/>
      <c r="MLP72" s="116"/>
      <c r="MLQ72" s="116"/>
      <c r="MMR72" s="117"/>
      <c r="MMS72" s="115"/>
      <c r="MMT72" s="116"/>
      <c r="MMU72" s="116"/>
      <c r="MMV72" s="116"/>
      <c r="MNW72" s="117"/>
      <c r="MNX72" s="115"/>
      <c r="MNY72" s="116"/>
      <c r="MNZ72" s="116"/>
      <c r="MOA72" s="116"/>
      <c r="MPB72" s="117"/>
      <c r="MPC72" s="115"/>
      <c r="MPD72" s="116"/>
      <c r="MPE72" s="116"/>
      <c r="MPF72" s="116"/>
      <c r="MQG72" s="117"/>
      <c r="MQH72" s="115"/>
      <c r="MQI72" s="116"/>
      <c r="MQJ72" s="116"/>
      <c r="MQK72" s="116"/>
      <c r="MRL72" s="117"/>
      <c r="MRM72" s="115"/>
      <c r="MRN72" s="116"/>
      <c r="MRO72" s="116"/>
      <c r="MRP72" s="116"/>
      <c r="MSQ72" s="117"/>
      <c r="MSR72" s="115"/>
      <c r="MSS72" s="116"/>
      <c r="MST72" s="116"/>
      <c r="MSU72" s="116"/>
      <c r="MTV72" s="117"/>
      <c r="MTW72" s="115"/>
      <c r="MTX72" s="116"/>
      <c r="MTY72" s="116"/>
      <c r="MTZ72" s="116"/>
      <c r="MVA72" s="117"/>
      <c r="MVB72" s="115"/>
      <c r="MVC72" s="116"/>
      <c r="MVD72" s="116"/>
      <c r="MVE72" s="116"/>
      <c r="MWF72" s="117"/>
      <c r="MWG72" s="115"/>
      <c r="MWH72" s="116"/>
      <c r="MWI72" s="116"/>
      <c r="MWJ72" s="116"/>
      <c r="MXK72" s="117"/>
      <c r="MXL72" s="115"/>
      <c r="MXM72" s="116"/>
      <c r="MXN72" s="116"/>
      <c r="MXO72" s="116"/>
      <c r="MYP72" s="117"/>
      <c r="MYQ72" s="115"/>
      <c r="MYR72" s="116"/>
      <c r="MYS72" s="116"/>
      <c r="MYT72" s="116"/>
      <c r="MZU72" s="117"/>
      <c r="MZV72" s="115"/>
      <c r="MZW72" s="116"/>
      <c r="MZX72" s="116"/>
      <c r="MZY72" s="116"/>
      <c r="NAZ72" s="117"/>
      <c r="NBA72" s="115"/>
      <c r="NBB72" s="116"/>
      <c r="NBC72" s="116"/>
      <c r="NBD72" s="116"/>
      <c r="NCE72" s="117"/>
      <c r="NCF72" s="115"/>
      <c r="NCG72" s="116"/>
      <c r="NCH72" s="116"/>
      <c r="NCI72" s="116"/>
      <c r="NDJ72" s="117"/>
      <c r="NDK72" s="115"/>
      <c r="NDL72" s="116"/>
      <c r="NDM72" s="116"/>
      <c r="NDN72" s="116"/>
      <c r="NEO72" s="117"/>
      <c r="NEP72" s="115"/>
      <c r="NEQ72" s="116"/>
      <c r="NER72" s="116"/>
      <c r="NES72" s="116"/>
      <c r="NFT72" s="117"/>
      <c r="NFU72" s="115"/>
      <c r="NFV72" s="116"/>
      <c r="NFW72" s="116"/>
      <c r="NFX72" s="116"/>
      <c r="NGY72" s="117"/>
      <c r="NGZ72" s="115"/>
      <c r="NHA72" s="116"/>
      <c r="NHB72" s="116"/>
      <c r="NHC72" s="116"/>
      <c r="NID72" s="117"/>
      <c r="NIE72" s="115"/>
      <c r="NIF72" s="116"/>
      <c r="NIG72" s="116"/>
      <c r="NIH72" s="116"/>
      <c r="NJI72" s="117"/>
      <c r="NJJ72" s="115"/>
      <c r="NJK72" s="116"/>
      <c r="NJL72" s="116"/>
      <c r="NJM72" s="116"/>
      <c r="NKN72" s="117"/>
      <c r="NKO72" s="115"/>
      <c r="NKP72" s="116"/>
      <c r="NKQ72" s="116"/>
      <c r="NKR72" s="116"/>
      <c r="NLS72" s="117"/>
      <c r="NLT72" s="115"/>
      <c r="NLU72" s="116"/>
      <c r="NLV72" s="116"/>
      <c r="NLW72" s="116"/>
      <c r="NMX72" s="117"/>
      <c r="NMY72" s="115"/>
      <c r="NMZ72" s="116"/>
      <c r="NNA72" s="116"/>
      <c r="NNB72" s="116"/>
      <c r="NOC72" s="117"/>
      <c r="NOD72" s="115"/>
      <c r="NOE72" s="116"/>
      <c r="NOF72" s="116"/>
      <c r="NOG72" s="116"/>
      <c r="NPH72" s="117"/>
      <c r="NPI72" s="115"/>
      <c r="NPJ72" s="116"/>
      <c r="NPK72" s="116"/>
      <c r="NPL72" s="116"/>
      <c r="NQM72" s="117"/>
      <c r="NQN72" s="115"/>
      <c r="NQO72" s="116"/>
      <c r="NQP72" s="116"/>
      <c r="NQQ72" s="116"/>
      <c r="NRR72" s="117"/>
      <c r="NRS72" s="115"/>
      <c r="NRT72" s="116"/>
      <c r="NRU72" s="116"/>
      <c r="NRV72" s="116"/>
      <c r="NSW72" s="117"/>
      <c r="NSX72" s="115"/>
      <c r="NSY72" s="116"/>
      <c r="NSZ72" s="116"/>
      <c r="NTA72" s="116"/>
      <c r="NUB72" s="117"/>
      <c r="NUC72" s="115"/>
      <c r="NUD72" s="116"/>
      <c r="NUE72" s="116"/>
      <c r="NUF72" s="116"/>
      <c r="NVG72" s="117"/>
      <c r="NVH72" s="115"/>
      <c r="NVI72" s="116"/>
      <c r="NVJ72" s="116"/>
      <c r="NVK72" s="116"/>
      <c r="NWL72" s="117"/>
      <c r="NWM72" s="115"/>
      <c r="NWN72" s="116"/>
      <c r="NWO72" s="116"/>
      <c r="NWP72" s="116"/>
      <c r="NXQ72" s="117"/>
      <c r="NXR72" s="115"/>
      <c r="NXS72" s="116"/>
      <c r="NXT72" s="116"/>
      <c r="NXU72" s="116"/>
      <c r="NYV72" s="117"/>
      <c r="NYW72" s="115"/>
      <c r="NYX72" s="116"/>
      <c r="NYY72" s="116"/>
      <c r="NYZ72" s="116"/>
      <c r="OAA72" s="117"/>
      <c r="OAB72" s="115"/>
      <c r="OAC72" s="116"/>
      <c r="OAD72" s="116"/>
      <c r="OAE72" s="116"/>
      <c r="OBF72" s="117"/>
      <c r="OBG72" s="115"/>
      <c r="OBH72" s="116"/>
      <c r="OBI72" s="116"/>
      <c r="OBJ72" s="116"/>
      <c r="OCK72" s="117"/>
      <c r="OCL72" s="115"/>
      <c r="OCM72" s="116"/>
      <c r="OCN72" s="116"/>
      <c r="OCO72" s="116"/>
      <c r="ODP72" s="117"/>
      <c r="ODQ72" s="115"/>
      <c r="ODR72" s="116"/>
      <c r="ODS72" s="116"/>
      <c r="ODT72" s="116"/>
      <c r="OEU72" s="117"/>
      <c r="OEV72" s="115"/>
      <c r="OEW72" s="116"/>
      <c r="OEX72" s="116"/>
      <c r="OEY72" s="116"/>
      <c r="OFZ72" s="117"/>
      <c r="OGA72" s="115"/>
      <c r="OGB72" s="116"/>
      <c r="OGC72" s="116"/>
      <c r="OGD72" s="116"/>
      <c r="OHE72" s="117"/>
      <c r="OHF72" s="115"/>
      <c r="OHG72" s="116"/>
      <c r="OHH72" s="116"/>
      <c r="OHI72" s="116"/>
      <c r="OIJ72" s="117"/>
      <c r="OIK72" s="115"/>
      <c r="OIL72" s="116"/>
      <c r="OIM72" s="116"/>
      <c r="OIN72" s="116"/>
      <c r="OJO72" s="117"/>
      <c r="OJP72" s="115"/>
      <c r="OJQ72" s="116"/>
      <c r="OJR72" s="116"/>
      <c r="OJS72" s="116"/>
      <c r="OKT72" s="117"/>
      <c r="OKU72" s="115"/>
      <c r="OKV72" s="116"/>
      <c r="OKW72" s="116"/>
      <c r="OKX72" s="116"/>
      <c r="OLY72" s="117"/>
      <c r="OLZ72" s="115"/>
      <c r="OMA72" s="116"/>
      <c r="OMB72" s="116"/>
      <c r="OMC72" s="116"/>
      <c r="OND72" s="117"/>
      <c r="ONE72" s="115"/>
      <c r="ONF72" s="116"/>
      <c r="ONG72" s="116"/>
      <c r="ONH72" s="116"/>
      <c r="OOI72" s="117"/>
      <c r="OOJ72" s="115"/>
      <c r="OOK72" s="116"/>
      <c r="OOL72" s="116"/>
      <c r="OOM72" s="116"/>
      <c r="OPN72" s="117"/>
      <c r="OPO72" s="115"/>
      <c r="OPP72" s="116"/>
      <c r="OPQ72" s="116"/>
      <c r="OPR72" s="116"/>
      <c r="OQS72" s="117"/>
      <c r="OQT72" s="115"/>
      <c r="OQU72" s="116"/>
      <c r="OQV72" s="116"/>
      <c r="OQW72" s="116"/>
      <c r="ORX72" s="117"/>
      <c r="ORY72" s="115"/>
      <c r="ORZ72" s="116"/>
      <c r="OSA72" s="116"/>
      <c r="OSB72" s="116"/>
      <c r="OTC72" s="117"/>
      <c r="OTD72" s="115"/>
      <c r="OTE72" s="116"/>
      <c r="OTF72" s="116"/>
      <c r="OTG72" s="116"/>
      <c r="OUH72" s="117"/>
      <c r="OUI72" s="115"/>
      <c r="OUJ72" s="116"/>
      <c r="OUK72" s="116"/>
      <c r="OUL72" s="116"/>
      <c r="OVM72" s="117"/>
      <c r="OVN72" s="115"/>
      <c r="OVO72" s="116"/>
      <c r="OVP72" s="116"/>
      <c r="OVQ72" s="116"/>
      <c r="OWR72" s="117"/>
      <c r="OWS72" s="115"/>
      <c r="OWT72" s="116"/>
      <c r="OWU72" s="116"/>
      <c r="OWV72" s="116"/>
      <c r="OXW72" s="117"/>
      <c r="OXX72" s="115"/>
      <c r="OXY72" s="116"/>
      <c r="OXZ72" s="116"/>
      <c r="OYA72" s="116"/>
      <c r="OZB72" s="117"/>
      <c r="OZC72" s="115"/>
      <c r="OZD72" s="116"/>
      <c r="OZE72" s="116"/>
      <c r="OZF72" s="116"/>
      <c r="PAG72" s="117"/>
      <c r="PAH72" s="115"/>
      <c r="PAI72" s="116"/>
      <c r="PAJ72" s="116"/>
      <c r="PAK72" s="116"/>
      <c r="PBL72" s="117"/>
      <c r="PBM72" s="115"/>
      <c r="PBN72" s="116"/>
      <c r="PBO72" s="116"/>
      <c r="PBP72" s="116"/>
      <c r="PCQ72" s="117"/>
      <c r="PCR72" s="115"/>
      <c r="PCS72" s="116"/>
      <c r="PCT72" s="116"/>
      <c r="PCU72" s="116"/>
      <c r="PDV72" s="117"/>
      <c r="PDW72" s="115"/>
      <c r="PDX72" s="116"/>
      <c r="PDY72" s="116"/>
      <c r="PDZ72" s="116"/>
      <c r="PFA72" s="117"/>
      <c r="PFB72" s="115"/>
      <c r="PFC72" s="116"/>
      <c r="PFD72" s="116"/>
      <c r="PFE72" s="116"/>
      <c r="PGF72" s="117"/>
      <c r="PGG72" s="115"/>
      <c r="PGH72" s="116"/>
      <c r="PGI72" s="116"/>
      <c r="PGJ72" s="116"/>
      <c r="PHK72" s="117"/>
      <c r="PHL72" s="115"/>
      <c r="PHM72" s="116"/>
      <c r="PHN72" s="116"/>
      <c r="PHO72" s="116"/>
      <c r="PIP72" s="117"/>
      <c r="PIQ72" s="115"/>
      <c r="PIR72" s="116"/>
      <c r="PIS72" s="116"/>
      <c r="PIT72" s="116"/>
      <c r="PJU72" s="117"/>
      <c r="PJV72" s="115"/>
      <c r="PJW72" s="116"/>
      <c r="PJX72" s="116"/>
      <c r="PJY72" s="116"/>
      <c r="PKZ72" s="117"/>
      <c r="PLA72" s="115"/>
      <c r="PLB72" s="116"/>
      <c r="PLC72" s="116"/>
      <c r="PLD72" s="116"/>
      <c r="PME72" s="117"/>
      <c r="PMF72" s="115"/>
      <c r="PMG72" s="116"/>
      <c r="PMH72" s="116"/>
      <c r="PMI72" s="116"/>
      <c r="PNJ72" s="117"/>
      <c r="PNK72" s="115"/>
      <c r="PNL72" s="116"/>
      <c r="PNM72" s="116"/>
      <c r="PNN72" s="116"/>
      <c r="POO72" s="117"/>
      <c r="POP72" s="115"/>
      <c r="POQ72" s="116"/>
      <c r="POR72" s="116"/>
      <c r="POS72" s="116"/>
      <c r="PPT72" s="117"/>
      <c r="PPU72" s="115"/>
      <c r="PPV72" s="116"/>
      <c r="PPW72" s="116"/>
      <c r="PPX72" s="116"/>
      <c r="PQY72" s="117"/>
      <c r="PQZ72" s="115"/>
      <c r="PRA72" s="116"/>
      <c r="PRB72" s="116"/>
      <c r="PRC72" s="116"/>
      <c r="PSD72" s="117"/>
      <c r="PSE72" s="115"/>
      <c r="PSF72" s="116"/>
      <c r="PSG72" s="116"/>
      <c r="PSH72" s="116"/>
      <c r="PTI72" s="117"/>
      <c r="PTJ72" s="115"/>
      <c r="PTK72" s="116"/>
      <c r="PTL72" s="116"/>
      <c r="PTM72" s="116"/>
      <c r="PUN72" s="117"/>
      <c r="PUO72" s="115"/>
      <c r="PUP72" s="116"/>
      <c r="PUQ72" s="116"/>
      <c r="PUR72" s="116"/>
      <c r="PVS72" s="117"/>
      <c r="PVT72" s="115"/>
      <c r="PVU72" s="116"/>
      <c r="PVV72" s="116"/>
      <c r="PVW72" s="116"/>
      <c r="PWX72" s="117"/>
      <c r="PWY72" s="115"/>
      <c r="PWZ72" s="116"/>
      <c r="PXA72" s="116"/>
      <c r="PXB72" s="116"/>
      <c r="PYC72" s="117"/>
      <c r="PYD72" s="115"/>
      <c r="PYE72" s="116"/>
      <c r="PYF72" s="116"/>
      <c r="PYG72" s="116"/>
      <c r="PZH72" s="117"/>
      <c r="PZI72" s="115"/>
      <c r="PZJ72" s="116"/>
      <c r="PZK72" s="116"/>
      <c r="PZL72" s="116"/>
      <c r="QAM72" s="117"/>
      <c r="QAN72" s="115"/>
      <c r="QAO72" s="116"/>
      <c r="QAP72" s="116"/>
      <c r="QAQ72" s="116"/>
      <c r="QBR72" s="117"/>
      <c r="QBS72" s="115"/>
      <c r="QBT72" s="116"/>
      <c r="QBU72" s="116"/>
      <c r="QBV72" s="116"/>
      <c r="QCW72" s="117"/>
      <c r="QCX72" s="115"/>
      <c r="QCY72" s="116"/>
      <c r="QCZ72" s="116"/>
      <c r="QDA72" s="116"/>
      <c r="QEB72" s="117"/>
      <c r="QEC72" s="115"/>
      <c r="QED72" s="116"/>
      <c r="QEE72" s="116"/>
      <c r="QEF72" s="116"/>
      <c r="QFG72" s="117"/>
      <c r="QFH72" s="115"/>
      <c r="QFI72" s="116"/>
      <c r="QFJ72" s="116"/>
      <c r="QFK72" s="116"/>
      <c r="QGL72" s="117"/>
      <c r="QGM72" s="115"/>
      <c r="QGN72" s="116"/>
      <c r="QGO72" s="116"/>
      <c r="QGP72" s="116"/>
      <c r="QHQ72" s="117"/>
      <c r="QHR72" s="115"/>
      <c r="QHS72" s="116"/>
      <c r="QHT72" s="116"/>
      <c r="QHU72" s="116"/>
      <c r="QIV72" s="117"/>
      <c r="QIW72" s="115"/>
      <c r="QIX72" s="116"/>
      <c r="QIY72" s="116"/>
      <c r="QIZ72" s="116"/>
      <c r="QKA72" s="117"/>
      <c r="QKB72" s="115"/>
      <c r="QKC72" s="116"/>
      <c r="QKD72" s="116"/>
      <c r="QKE72" s="116"/>
      <c r="QLF72" s="117"/>
      <c r="QLG72" s="115"/>
      <c r="QLH72" s="116"/>
      <c r="QLI72" s="116"/>
      <c r="QLJ72" s="116"/>
      <c r="QMK72" s="117"/>
      <c r="QML72" s="115"/>
      <c r="QMM72" s="116"/>
      <c r="QMN72" s="116"/>
      <c r="QMO72" s="116"/>
      <c r="QNP72" s="117"/>
      <c r="QNQ72" s="115"/>
      <c r="QNR72" s="116"/>
      <c r="QNS72" s="116"/>
      <c r="QNT72" s="116"/>
      <c r="QOU72" s="117"/>
      <c r="QOV72" s="115"/>
      <c r="QOW72" s="116"/>
      <c r="QOX72" s="116"/>
      <c r="QOY72" s="116"/>
      <c r="QPZ72" s="117"/>
      <c r="QQA72" s="115"/>
      <c r="QQB72" s="116"/>
      <c r="QQC72" s="116"/>
      <c r="QQD72" s="116"/>
      <c r="QRE72" s="117"/>
      <c r="QRF72" s="115"/>
      <c r="QRG72" s="116"/>
      <c r="QRH72" s="116"/>
      <c r="QRI72" s="116"/>
      <c r="QSJ72" s="117"/>
      <c r="QSK72" s="115"/>
      <c r="QSL72" s="116"/>
      <c r="QSM72" s="116"/>
      <c r="QSN72" s="116"/>
      <c r="QTO72" s="117"/>
      <c r="QTP72" s="115"/>
      <c r="QTQ72" s="116"/>
      <c r="QTR72" s="116"/>
      <c r="QTS72" s="116"/>
      <c r="QUT72" s="117"/>
      <c r="QUU72" s="115"/>
      <c r="QUV72" s="116"/>
      <c r="QUW72" s="116"/>
      <c r="QUX72" s="116"/>
      <c r="QVY72" s="117"/>
      <c r="QVZ72" s="115"/>
      <c r="QWA72" s="116"/>
      <c r="QWB72" s="116"/>
      <c r="QWC72" s="116"/>
      <c r="QXD72" s="117"/>
      <c r="QXE72" s="115"/>
      <c r="QXF72" s="116"/>
      <c r="QXG72" s="116"/>
      <c r="QXH72" s="116"/>
      <c r="QYI72" s="117"/>
      <c r="QYJ72" s="115"/>
      <c r="QYK72" s="116"/>
      <c r="QYL72" s="116"/>
      <c r="QYM72" s="116"/>
      <c r="QZN72" s="117"/>
      <c r="QZO72" s="115"/>
      <c r="QZP72" s="116"/>
      <c r="QZQ72" s="116"/>
      <c r="QZR72" s="116"/>
      <c r="RAS72" s="117"/>
      <c r="RAT72" s="115"/>
      <c r="RAU72" s="116"/>
      <c r="RAV72" s="116"/>
      <c r="RAW72" s="116"/>
      <c r="RBX72" s="117"/>
      <c r="RBY72" s="115"/>
      <c r="RBZ72" s="116"/>
      <c r="RCA72" s="116"/>
      <c r="RCB72" s="116"/>
      <c r="RDC72" s="117"/>
      <c r="RDD72" s="115"/>
      <c r="RDE72" s="116"/>
      <c r="RDF72" s="116"/>
      <c r="RDG72" s="116"/>
      <c r="REH72" s="117"/>
      <c r="REI72" s="115"/>
      <c r="REJ72" s="116"/>
      <c r="REK72" s="116"/>
      <c r="REL72" s="116"/>
      <c r="RFM72" s="117"/>
      <c r="RFN72" s="115"/>
      <c r="RFO72" s="116"/>
      <c r="RFP72" s="116"/>
      <c r="RFQ72" s="116"/>
      <c r="RGR72" s="117"/>
      <c r="RGS72" s="115"/>
      <c r="RGT72" s="116"/>
      <c r="RGU72" s="116"/>
      <c r="RGV72" s="116"/>
      <c r="RHW72" s="117"/>
      <c r="RHX72" s="115"/>
      <c r="RHY72" s="116"/>
      <c r="RHZ72" s="116"/>
      <c r="RIA72" s="116"/>
      <c r="RJB72" s="117"/>
      <c r="RJC72" s="115"/>
      <c r="RJD72" s="116"/>
      <c r="RJE72" s="116"/>
      <c r="RJF72" s="116"/>
      <c r="RKG72" s="117"/>
      <c r="RKH72" s="115"/>
      <c r="RKI72" s="116"/>
      <c r="RKJ72" s="116"/>
      <c r="RKK72" s="116"/>
      <c r="RLL72" s="117"/>
      <c r="RLM72" s="115"/>
      <c r="RLN72" s="116"/>
      <c r="RLO72" s="116"/>
      <c r="RLP72" s="116"/>
      <c r="RMQ72" s="117"/>
      <c r="RMR72" s="115"/>
      <c r="RMS72" s="116"/>
      <c r="RMT72" s="116"/>
      <c r="RMU72" s="116"/>
      <c r="RNV72" s="117"/>
      <c r="RNW72" s="115"/>
      <c r="RNX72" s="116"/>
      <c r="RNY72" s="116"/>
      <c r="RNZ72" s="116"/>
      <c r="RPA72" s="117"/>
      <c r="RPB72" s="115"/>
      <c r="RPC72" s="116"/>
      <c r="RPD72" s="116"/>
      <c r="RPE72" s="116"/>
      <c r="RQF72" s="117"/>
      <c r="RQG72" s="115"/>
      <c r="RQH72" s="116"/>
      <c r="RQI72" s="116"/>
      <c r="RQJ72" s="116"/>
      <c r="RRK72" s="117"/>
      <c r="RRL72" s="115"/>
      <c r="RRM72" s="116"/>
      <c r="RRN72" s="116"/>
      <c r="RRO72" s="116"/>
      <c r="RSP72" s="117"/>
      <c r="RSQ72" s="115"/>
      <c r="RSR72" s="116"/>
      <c r="RSS72" s="116"/>
      <c r="RST72" s="116"/>
      <c r="RTU72" s="117"/>
      <c r="RTV72" s="115"/>
      <c r="RTW72" s="116"/>
      <c r="RTX72" s="116"/>
      <c r="RTY72" s="116"/>
      <c r="RUZ72" s="117"/>
      <c r="RVA72" s="115"/>
      <c r="RVB72" s="116"/>
      <c r="RVC72" s="116"/>
      <c r="RVD72" s="116"/>
      <c r="RWE72" s="117"/>
      <c r="RWF72" s="115"/>
      <c r="RWG72" s="116"/>
      <c r="RWH72" s="116"/>
      <c r="RWI72" s="116"/>
      <c r="RXJ72" s="117"/>
      <c r="RXK72" s="115"/>
      <c r="RXL72" s="116"/>
      <c r="RXM72" s="116"/>
      <c r="RXN72" s="116"/>
      <c r="RYO72" s="117"/>
      <c r="RYP72" s="115"/>
      <c r="RYQ72" s="116"/>
      <c r="RYR72" s="116"/>
      <c r="RYS72" s="116"/>
      <c r="RZT72" s="117"/>
      <c r="RZU72" s="115"/>
      <c r="RZV72" s="116"/>
      <c r="RZW72" s="116"/>
      <c r="RZX72" s="116"/>
      <c r="SAY72" s="117"/>
      <c r="SAZ72" s="115"/>
      <c r="SBA72" s="116"/>
      <c r="SBB72" s="116"/>
      <c r="SBC72" s="116"/>
      <c r="SCD72" s="117"/>
      <c r="SCE72" s="115"/>
      <c r="SCF72" s="116"/>
      <c r="SCG72" s="116"/>
      <c r="SCH72" s="116"/>
      <c r="SDI72" s="117"/>
      <c r="SDJ72" s="115"/>
      <c r="SDK72" s="116"/>
      <c r="SDL72" s="116"/>
      <c r="SDM72" s="116"/>
      <c r="SEN72" s="117"/>
      <c r="SEO72" s="115"/>
      <c r="SEP72" s="116"/>
      <c r="SEQ72" s="116"/>
      <c r="SER72" s="116"/>
      <c r="SFS72" s="117"/>
      <c r="SFT72" s="115"/>
      <c r="SFU72" s="116"/>
      <c r="SFV72" s="116"/>
      <c r="SFW72" s="116"/>
      <c r="SGX72" s="117"/>
      <c r="SGY72" s="115"/>
      <c r="SGZ72" s="116"/>
      <c r="SHA72" s="116"/>
      <c r="SHB72" s="116"/>
      <c r="SIC72" s="117"/>
      <c r="SID72" s="115"/>
      <c r="SIE72" s="116"/>
      <c r="SIF72" s="116"/>
      <c r="SIG72" s="116"/>
      <c r="SJH72" s="117"/>
      <c r="SJI72" s="115"/>
      <c r="SJJ72" s="116"/>
      <c r="SJK72" s="116"/>
      <c r="SJL72" s="116"/>
      <c r="SKM72" s="117"/>
      <c r="SKN72" s="115"/>
      <c r="SKO72" s="116"/>
      <c r="SKP72" s="116"/>
      <c r="SKQ72" s="116"/>
      <c r="SLR72" s="117"/>
      <c r="SLS72" s="115"/>
      <c r="SLT72" s="116"/>
      <c r="SLU72" s="116"/>
      <c r="SLV72" s="116"/>
      <c r="SMW72" s="117"/>
      <c r="SMX72" s="115"/>
      <c r="SMY72" s="116"/>
      <c r="SMZ72" s="116"/>
      <c r="SNA72" s="116"/>
      <c r="SOB72" s="117"/>
      <c r="SOC72" s="115"/>
      <c r="SOD72" s="116"/>
      <c r="SOE72" s="116"/>
      <c r="SOF72" s="116"/>
      <c r="SPG72" s="117"/>
      <c r="SPH72" s="115"/>
      <c r="SPI72" s="116"/>
      <c r="SPJ72" s="116"/>
      <c r="SPK72" s="116"/>
      <c r="SQL72" s="117"/>
      <c r="SQM72" s="115"/>
      <c r="SQN72" s="116"/>
      <c r="SQO72" s="116"/>
      <c r="SQP72" s="116"/>
      <c r="SRQ72" s="117"/>
      <c r="SRR72" s="115"/>
      <c r="SRS72" s="116"/>
      <c r="SRT72" s="116"/>
      <c r="SRU72" s="116"/>
      <c r="SSV72" s="117"/>
      <c r="SSW72" s="115"/>
      <c r="SSX72" s="116"/>
      <c r="SSY72" s="116"/>
      <c r="SSZ72" s="116"/>
      <c r="SUA72" s="117"/>
      <c r="SUB72" s="115"/>
      <c r="SUC72" s="116"/>
      <c r="SUD72" s="116"/>
      <c r="SUE72" s="116"/>
      <c r="SVF72" s="117"/>
      <c r="SVG72" s="115"/>
      <c r="SVH72" s="116"/>
      <c r="SVI72" s="116"/>
      <c r="SVJ72" s="116"/>
      <c r="SWK72" s="117"/>
      <c r="SWL72" s="115"/>
      <c r="SWM72" s="116"/>
      <c r="SWN72" s="116"/>
      <c r="SWO72" s="116"/>
      <c r="SXP72" s="117"/>
      <c r="SXQ72" s="115"/>
      <c r="SXR72" s="116"/>
      <c r="SXS72" s="116"/>
      <c r="SXT72" s="116"/>
      <c r="SYU72" s="117"/>
      <c r="SYV72" s="115"/>
      <c r="SYW72" s="116"/>
      <c r="SYX72" s="116"/>
      <c r="SYY72" s="116"/>
      <c r="SZZ72" s="117"/>
      <c r="TAA72" s="115"/>
      <c r="TAB72" s="116"/>
      <c r="TAC72" s="116"/>
      <c r="TAD72" s="116"/>
      <c r="TBE72" s="117"/>
      <c r="TBF72" s="115"/>
      <c r="TBG72" s="116"/>
      <c r="TBH72" s="116"/>
      <c r="TBI72" s="116"/>
      <c r="TCJ72" s="117"/>
      <c r="TCK72" s="115"/>
      <c r="TCL72" s="116"/>
      <c r="TCM72" s="116"/>
      <c r="TCN72" s="116"/>
      <c r="TDO72" s="117"/>
      <c r="TDP72" s="115"/>
      <c r="TDQ72" s="116"/>
      <c r="TDR72" s="116"/>
      <c r="TDS72" s="116"/>
      <c r="TET72" s="117"/>
      <c r="TEU72" s="115"/>
      <c r="TEV72" s="116"/>
      <c r="TEW72" s="116"/>
      <c r="TEX72" s="116"/>
      <c r="TFY72" s="117"/>
      <c r="TFZ72" s="115"/>
      <c r="TGA72" s="116"/>
      <c r="TGB72" s="116"/>
      <c r="TGC72" s="116"/>
      <c r="THD72" s="117"/>
      <c r="THE72" s="115"/>
      <c r="THF72" s="116"/>
      <c r="THG72" s="116"/>
      <c r="THH72" s="116"/>
      <c r="TII72" s="117"/>
      <c r="TIJ72" s="115"/>
      <c r="TIK72" s="116"/>
      <c r="TIL72" s="116"/>
      <c r="TIM72" s="116"/>
      <c r="TJN72" s="117"/>
      <c r="TJO72" s="115"/>
      <c r="TJP72" s="116"/>
      <c r="TJQ72" s="116"/>
      <c r="TJR72" s="116"/>
      <c r="TKS72" s="117"/>
      <c r="TKT72" s="115"/>
      <c r="TKU72" s="116"/>
      <c r="TKV72" s="116"/>
      <c r="TKW72" s="116"/>
      <c r="TLX72" s="117"/>
      <c r="TLY72" s="115"/>
      <c r="TLZ72" s="116"/>
      <c r="TMA72" s="116"/>
      <c r="TMB72" s="116"/>
      <c r="TNC72" s="117"/>
      <c r="TND72" s="115"/>
      <c r="TNE72" s="116"/>
      <c r="TNF72" s="116"/>
      <c r="TNG72" s="116"/>
      <c r="TOH72" s="117"/>
      <c r="TOI72" s="115"/>
      <c r="TOJ72" s="116"/>
      <c r="TOK72" s="116"/>
      <c r="TOL72" s="116"/>
      <c r="TPM72" s="117"/>
      <c r="TPN72" s="115"/>
      <c r="TPO72" s="116"/>
      <c r="TPP72" s="116"/>
      <c r="TPQ72" s="116"/>
      <c r="TQR72" s="117"/>
      <c r="TQS72" s="115"/>
      <c r="TQT72" s="116"/>
      <c r="TQU72" s="116"/>
      <c r="TQV72" s="116"/>
      <c r="TRW72" s="117"/>
      <c r="TRX72" s="115"/>
      <c r="TRY72" s="116"/>
      <c r="TRZ72" s="116"/>
      <c r="TSA72" s="116"/>
      <c r="TTB72" s="117"/>
      <c r="TTC72" s="115"/>
      <c r="TTD72" s="116"/>
      <c r="TTE72" s="116"/>
      <c r="TTF72" s="116"/>
      <c r="TUG72" s="117"/>
      <c r="TUH72" s="115"/>
      <c r="TUI72" s="116"/>
      <c r="TUJ72" s="116"/>
      <c r="TUK72" s="116"/>
      <c r="TVL72" s="117"/>
      <c r="TVM72" s="115"/>
      <c r="TVN72" s="116"/>
      <c r="TVO72" s="116"/>
      <c r="TVP72" s="116"/>
      <c r="TWQ72" s="117"/>
      <c r="TWR72" s="115"/>
      <c r="TWS72" s="116"/>
      <c r="TWT72" s="116"/>
      <c r="TWU72" s="116"/>
      <c r="TXV72" s="117"/>
      <c r="TXW72" s="115"/>
      <c r="TXX72" s="116"/>
      <c r="TXY72" s="116"/>
      <c r="TXZ72" s="116"/>
      <c r="TZA72" s="117"/>
      <c r="TZB72" s="115"/>
      <c r="TZC72" s="116"/>
      <c r="TZD72" s="116"/>
      <c r="TZE72" s="116"/>
      <c r="UAF72" s="117"/>
      <c r="UAG72" s="115"/>
      <c r="UAH72" s="116"/>
      <c r="UAI72" s="116"/>
      <c r="UAJ72" s="116"/>
      <c r="UBK72" s="117"/>
      <c r="UBL72" s="115"/>
      <c r="UBM72" s="116"/>
      <c r="UBN72" s="116"/>
      <c r="UBO72" s="116"/>
      <c r="UCP72" s="117"/>
      <c r="UCQ72" s="115"/>
      <c r="UCR72" s="116"/>
      <c r="UCS72" s="116"/>
      <c r="UCT72" s="116"/>
      <c r="UDU72" s="117"/>
      <c r="UDV72" s="115"/>
      <c r="UDW72" s="116"/>
      <c r="UDX72" s="116"/>
      <c r="UDY72" s="116"/>
      <c r="UEZ72" s="117"/>
      <c r="UFA72" s="115"/>
      <c r="UFB72" s="116"/>
      <c r="UFC72" s="116"/>
      <c r="UFD72" s="116"/>
      <c r="UGE72" s="117"/>
      <c r="UGF72" s="115"/>
      <c r="UGG72" s="116"/>
      <c r="UGH72" s="116"/>
      <c r="UGI72" s="116"/>
      <c r="UHJ72" s="117"/>
      <c r="UHK72" s="115"/>
      <c r="UHL72" s="116"/>
      <c r="UHM72" s="116"/>
      <c r="UHN72" s="116"/>
      <c r="UIO72" s="117"/>
      <c r="UIP72" s="115"/>
      <c r="UIQ72" s="116"/>
      <c r="UIR72" s="116"/>
      <c r="UIS72" s="116"/>
      <c r="UJT72" s="117"/>
      <c r="UJU72" s="115"/>
      <c r="UJV72" s="116"/>
      <c r="UJW72" s="116"/>
      <c r="UJX72" s="116"/>
      <c r="UKY72" s="117"/>
      <c r="UKZ72" s="115"/>
      <c r="ULA72" s="116"/>
      <c r="ULB72" s="116"/>
      <c r="ULC72" s="116"/>
      <c r="UMD72" s="117"/>
      <c r="UME72" s="115"/>
      <c r="UMF72" s="116"/>
      <c r="UMG72" s="116"/>
      <c r="UMH72" s="116"/>
      <c r="UNI72" s="117"/>
      <c r="UNJ72" s="115"/>
      <c r="UNK72" s="116"/>
      <c r="UNL72" s="116"/>
      <c r="UNM72" s="116"/>
      <c r="UON72" s="117"/>
      <c r="UOO72" s="115"/>
      <c r="UOP72" s="116"/>
      <c r="UOQ72" s="116"/>
      <c r="UOR72" s="116"/>
      <c r="UPS72" s="117"/>
      <c r="UPT72" s="115"/>
      <c r="UPU72" s="116"/>
      <c r="UPV72" s="116"/>
      <c r="UPW72" s="116"/>
      <c r="UQX72" s="117"/>
      <c r="UQY72" s="115"/>
      <c r="UQZ72" s="116"/>
      <c r="URA72" s="116"/>
      <c r="URB72" s="116"/>
      <c r="USC72" s="117"/>
      <c r="USD72" s="115"/>
      <c r="USE72" s="116"/>
      <c r="USF72" s="116"/>
      <c r="USG72" s="116"/>
      <c r="UTH72" s="117"/>
      <c r="UTI72" s="115"/>
      <c r="UTJ72" s="116"/>
      <c r="UTK72" s="116"/>
      <c r="UTL72" s="116"/>
      <c r="UUM72" s="117"/>
      <c r="UUN72" s="115"/>
      <c r="UUO72" s="116"/>
      <c r="UUP72" s="116"/>
      <c r="UUQ72" s="116"/>
      <c r="UVR72" s="117"/>
      <c r="UVS72" s="115"/>
      <c r="UVT72" s="116"/>
      <c r="UVU72" s="116"/>
      <c r="UVV72" s="116"/>
      <c r="UWW72" s="117"/>
      <c r="UWX72" s="115"/>
      <c r="UWY72" s="116"/>
      <c r="UWZ72" s="116"/>
      <c r="UXA72" s="116"/>
      <c r="UYB72" s="117"/>
      <c r="UYC72" s="115"/>
      <c r="UYD72" s="116"/>
      <c r="UYE72" s="116"/>
      <c r="UYF72" s="116"/>
      <c r="UZG72" s="117"/>
      <c r="UZH72" s="115"/>
      <c r="UZI72" s="116"/>
      <c r="UZJ72" s="116"/>
      <c r="UZK72" s="116"/>
      <c r="VAL72" s="117"/>
      <c r="VAM72" s="115"/>
      <c r="VAN72" s="116"/>
      <c r="VAO72" s="116"/>
      <c r="VAP72" s="116"/>
      <c r="VBQ72" s="117"/>
      <c r="VBR72" s="115"/>
      <c r="VBS72" s="116"/>
      <c r="VBT72" s="116"/>
      <c r="VBU72" s="116"/>
      <c r="VCV72" s="117"/>
      <c r="VCW72" s="115"/>
      <c r="VCX72" s="116"/>
      <c r="VCY72" s="116"/>
      <c r="VCZ72" s="116"/>
      <c r="VEA72" s="117"/>
      <c r="VEB72" s="115"/>
      <c r="VEC72" s="116"/>
      <c r="VED72" s="116"/>
      <c r="VEE72" s="116"/>
      <c r="VFF72" s="117"/>
      <c r="VFG72" s="115"/>
      <c r="VFH72" s="116"/>
      <c r="VFI72" s="116"/>
      <c r="VFJ72" s="116"/>
      <c r="VGK72" s="117"/>
      <c r="VGL72" s="115"/>
      <c r="VGM72" s="116"/>
      <c r="VGN72" s="116"/>
      <c r="VGO72" s="116"/>
      <c r="VHP72" s="117"/>
      <c r="VHQ72" s="115"/>
      <c r="VHR72" s="116"/>
      <c r="VHS72" s="116"/>
      <c r="VHT72" s="116"/>
      <c r="VIU72" s="117"/>
      <c r="VIV72" s="115"/>
      <c r="VIW72" s="116"/>
      <c r="VIX72" s="116"/>
      <c r="VIY72" s="116"/>
      <c r="VJZ72" s="117"/>
      <c r="VKA72" s="115"/>
      <c r="VKB72" s="116"/>
      <c r="VKC72" s="116"/>
      <c r="VKD72" s="116"/>
      <c r="VLE72" s="117"/>
      <c r="VLF72" s="115"/>
      <c r="VLG72" s="116"/>
      <c r="VLH72" s="116"/>
      <c r="VLI72" s="116"/>
      <c r="VMJ72" s="117"/>
      <c r="VMK72" s="115"/>
      <c r="VML72" s="116"/>
      <c r="VMM72" s="116"/>
      <c r="VMN72" s="116"/>
      <c r="VNO72" s="117"/>
      <c r="VNP72" s="115"/>
      <c r="VNQ72" s="116"/>
      <c r="VNR72" s="116"/>
      <c r="VNS72" s="116"/>
      <c r="VOT72" s="117"/>
      <c r="VOU72" s="115"/>
      <c r="VOV72" s="116"/>
      <c r="VOW72" s="116"/>
      <c r="VOX72" s="116"/>
      <c r="VPY72" s="117"/>
      <c r="VPZ72" s="115"/>
      <c r="VQA72" s="116"/>
      <c r="VQB72" s="116"/>
      <c r="VQC72" s="116"/>
      <c r="VRD72" s="117"/>
      <c r="VRE72" s="115"/>
      <c r="VRF72" s="116"/>
      <c r="VRG72" s="116"/>
      <c r="VRH72" s="116"/>
      <c r="VSI72" s="117"/>
      <c r="VSJ72" s="115"/>
      <c r="VSK72" s="116"/>
      <c r="VSL72" s="116"/>
      <c r="VSM72" s="116"/>
      <c r="VTN72" s="117"/>
      <c r="VTO72" s="115"/>
      <c r="VTP72" s="116"/>
      <c r="VTQ72" s="116"/>
      <c r="VTR72" s="116"/>
      <c r="VUS72" s="117"/>
      <c r="VUT72" s="115"/>
      <c r="VUU72" s="116"/>
      <c r="VUV72" s="116"/>
      <c r="VUW72" s="116"/>
      <c r="VVX72" s="117"/>
      <c r="VVY72" s="115"/>
      <c r="VVZ72" s="116"/>
      <c r="VWA72" s="116"/>
      <c r="VWB72" s="116"/>
      <c r="VXC72" s="117"/>
      <c r="VXD72" s="115"/>
      <c r="VXE72" s="116"/>
      <c r="VXF72" s="116"/>
      <c r="VXG72" s="116"/>
      <c r="VYH72" s="117"/>
      <c r="VYI72" s="115"/>
      <c r="VYJ72" s="116"/>
      <c r="VYK72" s="116"/>
      <c r="VYL72" s="116"/>
      <c r="VZM72" s="117"/>
      <c r="VZN72" s="115"/>
      <c r="VZO72" s="116"/>
      <c r="VZP72" s="116"/>
      <c r="VZQ72" s="116"/>
      <c r="WAR72" s="117"/>
      <c r="WAS72" s="115"/>
      <c r="WAT72" s="116"/>
      <c r="WAU72" s="116"/>
      <c r="WAV72" s="116"/>
      <c r="WBW72" s="117"/>
      <c r="WBX72" s="115"/>
      <c r="WBY72" s="116"/>
      <c r="WBZ72" s="116"/>
      <c r="WCA72" s="116"/>
      <c r="WDB72" s="117"/>
      <c r="WDC72" s="115"/>
      <c r="WDD72" s="116"/>
      <c r="WDE72" s="116"/>
      <c r="WDF72" s="116"/>
      <c r="WEG72" s="117"/>
      <c r="WEH72" s="115"/>
      <c r="WEI72" s="116"/>
      <c r="WEJ72" s="116"/>
      <c r="WEK72" s="116"/>
      <c r="WFL72" s="117"/>
      <c r="WFM72" s="115"/>
      <c r="WFN72" s="116"/>
      <c r="WFO72" s="116"/>
      <c r="WFP72" s="116"/>
      <c r="WGQ72" s="117"/>
      <c r="WGR72" s="115"/>
      <c r="WGS72" s="116"/>
      <c r="WGT72" s="116"/>
      <c r="WGU72" s="116"/>
      <c r="WHV72" s="117"/>
      <c r="WHW72" s="115"/>
      <c r="WHX72" s="116"/>
      <c r="WHY72" s="116"/>
      <c r="WHZ72" s="116"/>
      <c r="WJA72" s="117"/>
      <c r="WJB72" s="115"/>
      <c r="WJC72" s="116"/>
      <c r="WJD72" s="116"/>
      <c r="WJE72" s="116"/>
      <c r="WKF72" s="117"/>
      <c r="WKG72" s="115"/>
      <c r="WKH72" s="116"/>
      <c r="WKI72" s="116"/>
      <c r="WKJ72" s="116"/>
      <c r="WLK72" s="117"/>
      <c r="WLL72" s="115"/>
      <c r="WLM72" s="116"/>
      <c r="WLN72" s="116"/>
      <c r="WLO72" s="116"/>
      <c r="WMP72" s="117"/>
      <c r="WMQ72" s="115"/>
      <c r="WMR72" s="116"/>
      <c r="WMS72" s="116"/>
      <c r="WMT72" s="116"/>
      <c r="WNU72" s="117"/>
      <c r="WNV72" s="115"/>
      <c r="WNW72" s="116"/>
      <c r="WNX72" s="116"/>
      <c r="WNY72" s="116"/>
      <c r="WOZ72" s="117"/>
      <c r="WPA72" s="115"/>
      <c r="WPB72" s="116"/>
      <c r="WPC72" s="116"/>
      <c r="WPD72" s="116"/>
      <c r="WQE72" s="117"/>
      <c r="WQF72" s="115"/>
      <c r="WQG72" s="116"/>
      <c r="WQH72" s="116"/>
      <c r="WQI72" s="116"/>
      <c r="WRJ72" s="117"/>
      <c r="WRK72" s="115"/>
      <c r="WRL72" s="116"/>
      <c r="WRM72" s="116"/>
      <c r="WRN72" s="116"/>
      <c r="WSO72" s="117"/>
      <c r="WSP72" s="115"/>
      <c r="WSQ72" s="116"/>
      <c r="WSR72" s="116"/>
      <c r="WSS72" s="116"/>
      <c r="WTT72" s="117"/>
      <c r="WTU72" s="115"/>
      <c r="WTV72" s="116"/>
      <c r="WTW72" s="116"/>
      <c r="WTX72" s="116"/>
      <c r="WUY72" s="117"/>
      <c r="WUZ72" s="115"/>
      <c r="WVA72" s="116"/>
      <c r="WVB72" s="116"/>
      <c r="WVC72" s="116"/>
      <c r="WWD72" s="117"/>
      <c r="WWE72" s="115"/>
      <c r="WWF72" s="116"/>
      <c r="WWG72" s="116"/>
      <c r="WWH72" s="116"/>
      <c r="WXI72" s="117"/>
      <c r="WXJ72" s="115"/>
      <c r="WXK72" s="116"/>
      <c r="WXL72" s="116"/>
      <c r="WXM72" s="116"/>
      <c r="WYN72" s="117"/>
      <c r="WYO72" s="115"/>
      <c r="WYP72" s="116"/>
      <c r="WYQ72" s="116"/>
      <c r="WYR72" s="116"/>
      <c r="WZS72" s="117"/>
      <c r="WZT72" s="115"/>
      <c r="WZU72" s="116"/>
      <c r="WZV72" s="116"/>
      <c r="WZW72" s="116"/>
      <c r="XAX72" s="117"/>
      <c r="XAY72" s="115"/>
      <c r="XAZ72" s="116"/>
      <c r="XBA72" s="116"/>
      <c r="XBB72" s="116"/>
      <c r="XCC72" s="117"/>
      <c r="XCD72" s="115"/>
      <c r="XCE72" s="116"/>
      <c r="XCF72" s="116"/>
      <c r="XCG72" s="116"/>
      <c r="XDH72" s="117"/>
      <c r="XDI72" s="115"/>
      <c r="XDJ72" s="116"/>
      <c r="XDK72" s="116"/>
      <c r="XDL72" s="116"/>
      <c r="XEM72" s="117"/>
      <c r="XEN72" s="115"/>
      <c r="XEO72" s="116"/>
      <c r="XEP72" s="116"/>
      <c r="XEQ72" s="116"/>
    </row>
    <row r="73" spans="1:16382" ht="15.6" x14ac:dyDescent="0.3">
      <c r="A73" s="99"/>
      <c r="B73" s="100"/>
      <c r="C73" s="136"/>
      <c r="D73" s="108"/>
      <c r="E73" s="137"/>
      <c r="F73" s="80"/>
      <c r="G73" s="81"/>
      <c r="H73" s="81"/>
      <c r="I73" s="81"/>
      <c r="J73" s="81"/>
      <c r="K73" s="81"/>
      <c r="L73" s="81"/>
      <c r="M73" s="81"/>
      <c r="N73" s="81"/>
      <c r="O73" s="81"/>
      <c r="P73" s="81"/>
      <c r="Q73" s="81"/>
      <c r="R73" s="81"/>
      <c r="S73" s="81"/>
      <c r="T73" s="81"/>
      <c r="U73" s="81"/>
      <c r="V73" s="81"/>
      <c r="W73" s="81"/>
      <c r="X73" s="81"/>
      <c r="Y73" s="81"/>
      <c r="Z73" s="81"/>
      <c r="AA73" s="81"/>
      <c r="AB73" s="81"/>
      <c r="AC73" s="84"/>
      <c r="AD73" s="110"/>
      <c r="AE73" s="115"/>
      <c r="AF73" s="116"/>
      <c r="AG73" s="116"/>
      <c r="AH73" s="116"/>
      <c r="BI73" s="117"/>
      <c r="BJ73" s="115"/>
      <c r="BK73" s="116"/>
      <c r="BL73" s="116"/>
      <c r="BM73" s="116"/>
      <c r="CN73" s="117"/>
      <c r="CO73" s="115"/>
      <c r="CP73" s="116"/>
      <c r="CQ73" s="116"/>
      <c r="CR73" s="116"/>
      <c r="DS73" s="117"/>
      <c r="DT73" s="115"/>
      <c r="DU73" s="116"/>
      <c r="DV73" s="116"/>
      <c r="DW73" s="116"/>
      <c r="EX73" s="117"/>
      <c r="EY73" s="115"/>
      <c r="EZ73" s="116"/>
      <c r="FA73" s="116"/>
      <c r="FB73" s="116"/>
      <c r="GC73" s="117"/>
      <c r="GD73" s="115"/>
      <c r="GE73" s="116"/>
      <c r="GF73" s="116"/>
      <c r="GG73" s="116"/>
      <c r="HH73" s="117"/>
      <c r="HI73" s="115"/>
      <c r="HJ73" s="116"/>
      <c r="HK73" s="116"/>
      <c r="HL73" s="116"/>
      <c r="IM73" s="117"/>
      <c r="IN73" s="115"/>
      <c r="IO73" s="116"/>
      <c r="IP73" s="116"/>
      <c r="IQ73" s="116"/>
      <c r="JR73" s="117"/>
      <c r="JS73" s="115"/>
      <c r="JT73" s="116"/>
      <c r="JU73" s="116"/>
      <c r="JV73" s="116"/>
      <c r="KW73" s="117"/>
      <c r="KX73" s="115"/>
      <c r="KY73" s="116"/>
      <c r="KZ73" s="116"/>
      <c r="LA73" s="116"/>
      <c r="MB73" s="117"/>
      <c r="MC73" s="115"/>
      <c r="MD73" s="116"/>
      <c r="ME73" s="116"/>
      <c r="MF73" s="116"/>
      <c r="NG73" s="117"/>
      <c r="NH73" s="115"/>
      <c r="NI73" s="116"/>
      <c r="NJ73" s="116"/>
      <c r="NK73" s="116"/>
      <c r="OL73" s="117"/>
      <c r="OM73" s="115"/>
      <c r="ON73" s="116"/>
      <c r="OO73" s="116"/>
      <c r="OP73" s="116"/>
      <c r="PQ73" s="117"/>
      <c r="PR73" s="115"/>
      <c r="PS73" s="116"/>
      <c r="PT73" s="116"/>
      <c r="PU73" s="116"/>
      <c r="QV73" s="117"/>
      <c r="QW73" s="115"/>
      <c r="QX73" s="116"/>
      <c r="QY73" s="116"/>
      <c r="QZ73" s="116"/>
      <c r="SA73" s="117"/>
      <c r="SB73" s="115"/>
      <c r="SC73" s="116"/>
      <c r="SD73" s="116"/>
      <c r="SE73" s="116"/>
      <c r="TF73" s="117"/>
      <c r="TG73" s="115"/>
      <c r="TH73" s="116"/>
      <c r="TI73" s="116"/>
      <c r="TJ73" s="116"/>
      <c r="UK73" s="117"/>
      <c r="UL73" s="115"/>
      <c r="UM73" s="116"/>
      <c r="UN73" s="116"/>
      <c r="UO73" s="116"/>
      <c r="VP73" s="117"/>
      <c r="VQ73" s="115"/>
      <c r="VR73" s="116"/>
      <c r="VS73" s="116"/>
      <c r="VT73" s="116"/>
      <c r="WU73" s="117"/>
      <c r="WV73" s="115"/>
      <c r="WW73" s="116"/>
      <c r="WX73" s="116"/>
      <c r="WY73" s="116"/>
      <c r="XZ73" s="117"/>
      <c r="YA73" s="115"/>
      <c r="YB73" s="116"/>
      <c r="YC73" s="116"/>
      <c r="YD73" s="116"/>
      <c r="ZE73" s="117"/>
      <c r="ZF73" s="115"/>
      <c r="ZG73" s="116"/>
      <c r="ZH73" s="116"/>
      <c r="ZI73" s="116"/>
      <c r="AAJ73" s="117"/>
      <c r="AAK73" s="115"/>
      <c r="AAL73" s="116"/>
      <c r="AAM73" s="116"/>
      <c r="AAN73" s="116"/>
      <c r="ABO73" s="117"/>
      <c r="ABP73" s="115"/>
      <c r="ABQ73" s="116"/>
      <c r="ABR73" s="116"/>
      <c r="ABS73" s="116"/>
      <c r="ACT73" s="117"/>
      <c r="ACU73" s="115"/>
      <c r="ACV73" s="116"/>
      <c r="ACW73" s="116"/>
      <c r="ACX73" s="116"/>
      <c r="ADY73" s="117"/>
      <c r="ADZ73" s="115"/>
      <c r="AEA73" s="116"/>
      <c r="AEB73" s="116"/>
      <c r="AEC73" s="116"/>
      <c r="AFD73" s="117"/>
      <c r="AFE73" s="115"/>
      <c r="AFF73" s="116"/>
      <c r="AFG73" s="116"/>
      <c r="AFH73" s="116"/>
      <c r="AGI73" s="117"/>
      <c r="AGJ73" s="115"/>
      <c r="AGK73" s="116"/>
      <c r="AGL73" s="116"/>
      <c r="AGM73" s="116"/>
      <c r="AHN73" s="117"/>
      <c r="AHO73" s="115"/>
      <c r="AHP73" s="116"/>
      <c r="AHQ73" s="116"/>
      <c r="AHR73" s="116"/>
      <c r="AIS73" s="117"/>
      <c r="AIT73" s="115"/>
      <c r="AIU73" s="116"/>
      <c r="AIV73" s="116"/>
      <c r="AIW73" s="116"/>
      <c r="AJX73" s="117"/>
      <c r="AJY73" s="115"/>
      <c r="AJZ73" s="116"/>
      <c r="AKA73" s="116"/>
      <c r="AKB73" s="116"/>
      <c r="ALC73" s="117"/>
      <c r="ALD73" s="115"/>
      <c r="ALE73" s="116"/>
      <c r="ALF73" s="116"/>
      <c r="ALG73" s="116"/>
      <c r="AMH73" s="117"/>
      <c r="AMI73" s="115"/>
      <c r="AMJ73" s="116"/>
      <c r="AMK73" s="116"/>
      <c r="AML73" s="116"/>
      <c r="ANM73" s="117"/>
      <c r="ANN73" s="115"/>
      <c r="ANO73" s="116"/>
      <c r="ANP73" s="116"/>
      <c r="ANQ73" s="116"/>
      <c r="AOR73" s="117"/>
      <c r="AOS73" s="115"/>
      <c r="AOT73" s="116"/>
      <c r="AOU73" s="116"/>
      <c r="AOV73" s="116"/>
      <c r="APW73" s="117"/>
      <c r="APX73" s="115"/>
      <c r="APY73" s="116"/>
      <c r="APZ73" s="116"/>
      <c r="AQA73" s="116"/>
      <c r="ARB73" s="117"/>
      <c r="ARC73" s="115"/>
      <c r="ARD73" s="116"/>
      <c r="ARE73" s="116"/>
      <c r="ARF73" s="116"/>
      <c r="ASG73" s="117"/>
      <c r="ASH73" s="115"/>
      <c r="ASI73" s="116"/>
      <c r="ASJ73" s="116"/>
      <c r="ASK73" s="116"/>
      <c r="ATL73" s="117"/>
      <c r="ATM73" s="115"/>
      <c r="ATN73" s="116"/>
      <c r="ATO73" s="116"/>
      <c r="ATP73" s="116"/>
      <c r="AUQ73" s="117"/>
      <c r="AUR73" s="115"/>
      <c r="AUS73" s="116"/>
      <c r="AUT73" s="116"/>
      <c r="AUU73" s="116"/>
      <c r="AVV73" s="117"/>
      <c r="AVW73" s="115"/>
      <c r="AVX73" s="116"/>
      <c r="AVY73" s="116"/>
      <c r="AVZ73" s="116"/>
      <c r="AXA73" s="117"/>
      <c r="AXB73" s="115"/>
      <c r="AXC73" s="116"/>
      <c r="AXD73" s="116"/>
      <c r="AXE73" s="116"/>
      <c r="AYF73" s="117"/>
      <c r="AYG73" s="115"/>
      <c r="AYH73" s="116"/>
      <c r="AYI73" s="116"/>
      <c r="AYJ73" s="116"/>
      <c r="AZK73" s="117"/>
      <c r="AZL73" s="115"/>
      <c r="AZM73" s="116"/>
      <c r="AZN73" s="116"/>
      <c r="AZO73" s="116"/>
      <c r="BAP73" s="117"/>
      <c r="BAQ73" s="115"/>
      <c r="BAR73" s="116"/>
      <c r="BAS73" s="116"/>
      <c r="BAT73" s="116"/>
      <c r="BBU73" s="117"/>
      <c r="BBV73" s="115"/>
      <c r="BBW73" s="116"/>
      <c r="BBX73" s="116"/>
      <c r="BBY73" s="116"/>
      <c r="BCZ73" s="117"/>
      <c r="BDA73" s="115"/>
      <c r="BDB73" s="116"/>
      <c r="BDC73" s="116"/>
      <c r="BDD73" s="116"/>
      <c r="BEE73" s="117"/>
      <c r="BEF73" s="115"/>
      <c r="BEG73" s="116"/>
      <c r="BEH73" s="116"/>
      <c r="BEI73" s="116"/>
      <c r="BFJ73" s="117"/>
      <c r="BFK73" s="115"/>
      <c r="BFL73" s="116"/>
      <c r="BFM73" s="116"/>
      <c r="BFN73" s="116"/>
      <c r="BGO73" s="117"/>
      <c r="BGP73" s="115"/>
      <c r="BGQ73" s="116"/>
      <c r="BGR73" s="116"/>
      <c r="BGS73" s="116"/>
      <c r="BHT73" s="117"/>
      <c r="BHU73" s="115"/>
      <c r="BHV73" s="116"/>
      <c r="BHW73" s="116"/>
      <c r="BHX73" s="116"/>
      <c r="BIY73" s="117"/>
      <c r="BIZ73" s="115"/>
      <c r="BJA73" s="116"/>
      <c r="BJB73" s="116"/>
      <c r="BJC73" s="116"/>
      <c r="BKD73" s="117"/>
      <c r="BKE73" s="115"/>
      <c r="BKF73" s="116"/>
      <c r="BKG73" s="116"/>
      <c r="BKH73" s="116"/>
      <c r="BLI73" s="117"/>
      <c r="BLJ73" s="115"/>
      <c r="BLK73" s="116"/>
      <c r="BLL73" s="116"/>
      <c r="BLM73" s="116"/>
      <c r="BMN73" s="117"/>
      <c r="BMO73" s="115"/>
      <c r="BMP73" s="116"/>
      <c r="BMQ73" s="116"/>
      <c r="BMR73" s="116"/>
      <c r="BNS73" s="117"/>
      <c r="BNT73" s="115"/>
      <c r="BNU73" s="116"/>
      <c r="BNV73" s="116"/>
      <c r="BNW73" s="116"/>
      <c r="BOX73" s="117"/>
      <c r="BOY73" s="115"/>
      <c r="BOZ73" s="116"/>
      <c r="BPA73" s="116"/>
      <c r="BPB73" s="116"/>
      <c r="BQC73" s="117"/>
      <c r="BQD73" s="115"/>
      <c r="BQE73" s="116"/>
      <c r="BQF73" s="116"/>
      <c r="BQG73" s="116"/>
      <c r="BRH73" s="117"/>
      <c r="BRI73" s="115"/>
      <c r="BRJ73" s="116"/>
      <c r="BRK73" s="116"/>
      <c r="BRL73" s="116"/>
      <c r="BSM73" s="117"/>
      <c r="BSN73" s="115"/>
      <c r="BSO73" s="116"/>
      <c r="BSP73" s="116"/>
      <c r="BSQ73" s="116"/>
      <c r="BTR73" s="117"/>
      <c r="BTS73" s="115"/>
      <c r="BTT73" s="116"/>
      <c r="BTU73" s="116"/>
      <c r="BTV73" s="116"/>
      <c r="BUW73" s="117"/>
      <c r="BUX73" s="115"/>
      <c r="BUY73" s="116"/>
      <c r="BUZ73" s="116"/>
      <c r="BVA73" s="116"/>
      <c r="BWB73" s="117"/>
      <c r="BWC73" s="115"/>
      <c r="BWD73" s="116"/>
      <c r="BWE73" s="116"/>
      <c r="BWF73" s="116"/>
      <c r="BXG73" s="117"/>
      <c r="BXH73" s="115"/>
      <c r="BXI73" s="116"/>
      <c r="BXJ73" s="116"/>
      <c r="BXK73" s="116"/>
      <c r="BYL73" s="117"/>
      <c r="BYM73" s="115"/>
      <c r="BYN73" s="116"/>
      <c r="BYO73" s="116"/>
      <c r="BYP73" s="116"/>
      <c r="BZQ73" s="117"/>
      <c r="BZR73" s="115"/>
      <c r="BZS73" s="116"/>
      <c r="BZT73" s="116"/>
      <c r="BZU73" s="116"/>
      <c r="CAV73" s="117"/>
      <c r="CAW73" s="115"/>
      <c r="CAX73" s="116"/>
      <c r="CAY73" s="116"/>
      <c r="CAZ73" s="116"/>
      <c r="CCA73" s="117"/>
      <c r="CCB73" s="115"/>
      <c r="CCC73" s="116"/>
      <c r="CCD73" s="116"/>
      <c r="CCE73" s="116"/>
      <c r="CDF73" s="117"/>
      <c r="CDG73" s="115"/>
      <c r="CDH73" s="116"/>
      <c r="CDI73" s="116"/>
      <c r="CDJ73" s="116"/>
      <c r="CEK73" s="117"/>
      <c r="CEL73" s="115"/>
      <c r="CEM73" s="116"/>
      <c r="CEN73" s="116"/>
      <c r="CEO73" s="116"/>
      <c r="CFP73" s="117"/>
      <c r="CFQ73" s="115"/>
      <c r="CFR73" s="116"/>
      <c r="CFS73" s="116"/>
      <c r="CFT73" s="116"/>
      <c r="CGU73" s="117"/>
      <c r="CGV73" s="115"/>
      <c r="CGW73" s="116"/>
      <c r="CGX73" s="116"/>
      <c r="CGY73" s="116"/>
      <c r="CHZ73" s="117"/>
      <c r="CIA73" s="115"/>
      <c r="CIB73" s="116"/>
      <c r="CIC73" s="116"/>
      <c r="CID73" s="116"/>
      <c r="CJE73" s="117"/>
      <c r="CJF73" s="115"/>
      <c r="CJG73" s="116"/>
      <c r="CJH73" s="116"/>
      <c r="CJI73" s="116"/>
      <c r="CKJ73" s="117"/>
      <c r="CKK73" s="115"/>
      <c r="CKL73" s="116"/>
      <c r="CKM73" s="116"/>
      <c r="CKN73" s="116"/>
      <c r="CLO73" s="117"/>
      <c r="CLP73" s="115"/>
      <c r="CLQ73" s="116"/>
      <c r="CLR73" s="116"/>
      <c r="CLS73" s="116"/>
      <c r="CMT73" s="117"/>
      <c r="CMU73" s="115"/>
      <c r="CMV73" s="116"/>
      <c r="CMW73" s="116"/>
      <c r="CMX73" s="116"/>
      <c r="CNY73" s="117"/>
      <c r="CNZ73" s="115"/>
      <c r="COA73" s="116"/>
      <c r="COB73" s="116"/>
      <c r="COC73" s="116"/>
      <c r="CPD73" s="117"/>
      <c r="CPE73" s="115"/>
      <c r="CPF73" s="116"/>
      <c r="CPG73" s="116"/>
      <c r="CPH73" s="116"/>
      <c r="CQI73" s="117"/>
      <c r="CQJ73" s="115"/>
      <c r="CQK73" s="116"/>
      <c r="CQL73" s="116"/>
      <c r="CQM73" s="116"/>
      <c r="CRN73" s="117"/>
      <c r="CRO73" s="115"/>
      <c r="CRP73" s="116"/>
      <c r="CRQ73" s="116"/>
      <c r="CRR73" s="116"/>
      <c r="CSS73" s="117"/>
      <c r="CST73" s="115"/>
      <c r="CSU73" s="116"/>
      <c r="CSV73" s="116"/>
      <c r="CSW73" s="116"/>
      <c r="CTX73" s="117"/>
      <c r="CTY73" s="115"/>
      <c r="CTZ73" s="116"/>
      <c r="CUA73" s="116"/>
      <c r="CUB73" s="116"/>
      <c r="CVC73" s="117"/>
      <c r="CVD73" s="115"/>
      <c r="CVE73" s="116"/>
      <c r="CVF73" s="116"/>
      <c r="CVG73" s="116"/>
      <c r="CWH73" s="117"/>
      <c r="CWI73" s="115"/>
      <c r="CWJ73" s="116"/>
      <c r="CWK73" s="116"/>
      <c r="CWL73" s="116"/>
      <c r="CXM73" s="117"/>
      <c r="CXN73" s="115"/>
      <c r="CXO73" s="116"/>
      <c r="CXP73" s="116"/>
      <c r="CXQ73" s="116"/>
      <c r="CYR73" s="117"/>
      <c r="CYS73" s="115"/>
      <c r="CYT73" s="116"/>
      <c r="CYU73" s="116"/>
      <c r="CYV73" s="116"/>
      <c r="CZW73" s="117"/>
      <c r="CZX73" s="115"/>
      <c r="CZY73" s="116"/>
      <c r="CZZ73" s="116"/>
      <c r="DAA73" s="116"/>
      <c r="DBB73" s="117"/>
      <c r="DBC73" s="115"/>
      <c r="DBD73" s="116"/>
      <c r="DBE73" s="116"/>
      <c r="DBF73" s="116"/>
      <c r="DCG73" s="117"/>
      <c r="DCH73" s="115"/>
      <c r="DCI73" s="116"/>
      <c r="DCJ73" s="116"/>
      <c r="DCK73" s="116"/>
      <c r="DDL73" s="117"/>
      <c r="DDM73" s="115"/>
      <c r="DDN73" s="116"/>
      <c r="DDO73" s="116"/>
      <c r="DDP73" s="116"/>
      <c r="DEQ73" s="117"/>
      <c r="DER73" s="115"/>
      <c r="DES73" s="116"/>
      <c r="DET73" s="116"/>
      <c r="DEU73" s="116"/>
      <c r="DFV73" s="117"/>
      <c r="DFW73" s="115"/>
      <c r="DFX73" s="116"/>
      <c r="DFY73" s="116"/>
      <c r="DFZ73" s="116"/>
      <c r="DHA73" s="117"/>
      <c r="DHB73" s="115"/>
      <c r="DHC73" s="116"/>
      <c r="DHD73" s="116"/>
      <c r="DHE73" s="116"/>
      <c r="DIF73" s="117"/>
      <c r="DIG73" s="115"/>
      <c r="DIH73" s="116"/>
      <c r="DII73" s="116"/>
      <c r="DIJ73" s="116"/>
      <c r="DJK73" s="117"/>
      <c r="DJL73" s="115"/>
      <c r="DJM73" s="116"/>
      <c r="DJN73" s="116"/>
      <c r="DJO73" s="116"/>
      <c r="DKP73" s="117"/>
      <c r="DKQ73" s="115"/>
      <c r="DKR73" s="116"/>
      <c r="DKS73" s="116"/>
      <c r="DKT73" s="116"/>
      <c r="DLU73" s="117"/>
      <c r="DLV73" s="115"/>
      <c r="DLW73" s="116"/>
      <c r="DLX73" s="116"/>
      <c r="DLY73" s="116"/>
      <c r="DMZ73" s="117"/>
      <c r="DNA73" s="115"/>
      <c r="DNB73" s="116"/>
      <c r="DNC73" s="116"/>
      <c r="DND73" s="116"/>
      <c r="DOE73" s="117"/>
      <c r="DOF73" s="115"/>
      <c r="DOG73" s="116"/>
      <c r="DOH73" s="116"/>
      <c r="DOI73" s="116"/>
      <c r="DPJ73" s="117"/>
      <c r="DPK73" s="115"/>
      <c r="DPL73" s="116"/>
      <c r="DPM73" s="116"/>
      <c r="DPN73" s="116"/>
      <c r="DQO73" s="117"/>
      <c r="DQP73" s="115"/>
      <c r="DQQ73" s="116"/>
      <c r="DQR73" s="116"/>
      <c r="DQS73" s="116"/>
      <c r="DRT73" s="117"/>
      <c r="DRU73" s="115"/>
      <c r="DRV73" s="116"/>
      <c r="DRW73" s="116"/>
      <c r="DRX73" s="116"/>
      <c r="DSY73" s="117"/>
      <c r="DSZ73" s="115"/>
      <c r="DTA73" s="116"/>
      <c r="DTB73" s="116"/>
      <c r="DTC73" s="116"/>
      <c r="DUD73" s="117"/>
      <c r="DUE73" s="115"/>
      <c r="DUF73" s="116"/>
      <c r="DUG73" s="116"/>
      <c r="DUH73" s="116"/>
      <c r="DVI73" s="117"/>
      <c r="DVJ73" s="115"/>
      <c r="DVK73" s="116"/>
      <c r="DVL73" s="116"/>
      <c r="DVM73" s="116"/>
      <c r="DWN73" s="117"/>
      <c r="DWO73" s="115"/>
      <c r="DWP73" s="116"/>
      <c r="DWQ73" s="116"/>
      <c r="DWR73" s="116"/>
      <c r="DXS73" s="117"/>
      <c r="DXT73" s="115"/>
      <c r="DXU73" s="116"/>
      <c r="DXV73" s="116"/>
      <c r="DXW73" s="116"/>
      <c r="DYX73" s="117"/>
      <c r="DYY73" s="115"/>
      <c r="DYZ73" s="116"/>
      <c r="DZA73" s="116"/>
      <c r="DZB73" s="116"/>
      <c r="EAC73" s="117"/>
      <c r="EAD73" s="115"/>
      <c r="EAE73" s="116"/>
      <c r="EAF73" s="116"/>
      <c r="EAG73" s="116"/>
      <c r="EBH73" s="117"/>
      <c r="EBI73" s="115"/>
      <c r="EBJ73" s="116"/>
      <c r="EBK73" s="116"/>
      <c r="EBL73" s="116"/>
      <c r="ECM73" s="117"/>
      <c r="ECN73" s="115"/>
      <c r="ECO73" s="116"/>
      <c r="ECP73" s="116"/>
      <c r="ECQ73" s="116"/>
      <c r="EDR73" s="117"/>
      <c r="EDS73" s="115"/>
      <c r="EDT73" s="116"/>
      <c r="EDU73" s="116"/>
      <c r="EDV73" s="116"/>
      <c r="EEW73" s="117"/>
      <c r="EEX73" s="115"/>
      <c r="EEY73" s="116"/>
      <c r="EEZ73" s="116"/>
      <c r="EFA73" s="116"/>
      <c r="EGB73" s="117"/>
      <c r="EGC73" s="115"/>
      <c r="EGD73" s="116"/>
      <c r="EGE73" s="116"/>
      <c r="EGF73" s="116"/>
      <c r="EHG73" s="117"/>
      <c r="EHH73" s="115"/>
      <c r="EHI73" s="116"/>
      <c r="EHJ73" s="116"/>
      <c r="EHK73" s="116"/>
      <c r="EIL73" s="117"/>
      <c r="EIM73" s="115"/>
      <c r="EIN73" s="116"/>
      <c r="EIO73" s="116"/>
      <c r="EIP73" s="116"/>
      <c r="EJQ73" s="117"/>
      <c r="EJR73" s="115"/>
      <c r="EJS73" s="116"/>
      <c r="EJT73" s="116"/>
      <c r="EJU73" s="116"/>
      <c r="EKV73" s="117"/>
      <c r="EKW73" s="115"/>
      <c r="EKX73" s="116"/>
      <c r="EKY73" s="116"/>
      <c r="EKZ73" s="116"/>
      <c r="EMA73" s="117"/>
      <c r="EMB73" s="115"/>
      <c r="EMC73" s="116"/>
      <c r="EMD73" s="116"/>
      <c r="EME73" s="116"/>
      <c r="ENF73" s="117"/>
      <c r="ENG73" s="115"/>
      <c r="ENH73" s="116"/>
      <c r="ENI73" s="116"/>
      <c r="ENJ73" s="116"/>
      <c r="EOK73" s="117"/>
      <c r="EOL73" s="115"/>
      <c r="EOM73" s="116"/>
      <c r="EON73" s="116"/>
      <c r="EOO73" s="116"/>
      <c r="EPP73" s="117"/>
      <c r="EPQ73" s="115"/>
      <c r="EPR73" s="116"/>
      <c r="EPS73" s="116"/>
      <c r="EPT73" s="116"/>
      <c r="EQU73" s="117"/>
      <c r="EQV73" s="115"/>
      <c r="EQW73" s="116"/>
      <c r="EQX73" s="116"/>
      <c r="EQY73" s="116"/>
      <c r="ERZ73" s="117"/>
      <c r="ESA73" s="115"/>
      <c r="ESB73" s="116"/>
      <c r="ESC73" s="116"/>
      <c r="ESD73" s="116"/>
      <c r="ETE73" s="117"/>
      <c r="ETF73" s="115"/>
      <c r="ETG73" s="116"/>
      <c r="ETH73" s="116"/>
      <c r="ETI73" s="116"/>
      <c r="EUJ73" s="117"/>
      <c r="EUK73" s="115"/>
      <c r="EUL73" s="116"/>
      <c r="EUM73" s="116"/>
      <c r="EUN73" s="116"/>
      <c r="EVO73" s="117"/>
      <c r="EVP73" s="115"/>
      <c r="EVQ73" s="116"/>
      <c r="EVR73" s="116"/>
      <c r="EVS73" s="116"/>
      <c r="EWT73" s="117"/>
      <c r="EWU73" s="115"/>
      <c r="EWV73" s="116"/>
      <c r="EWW73" s="116"/>
      <c r="EWX73" s="116"/>
      <c r="EXY73" s="117"/>
      <c r="EXZ73" s="115"/>
      <c r="EYA73" s="116"/>
      <c r="EYB73" s="116"/>
      <c r="EYC73" s="116"/>
      <c r="EZD73" s="117"/>
      <c r="EZE73" s="115"/>
      <c r="EZF73" s="116"/>
      <c r="EZG73" s="116"/>
      <c r="EZH73" s="116"/>
      <c r="FAI73" s="117"/>
      <c r="FAJ73" s="115"/>
      <c r="FAK73" s="116"/>
      <c r="FAL73" s="116"/>
      <c r="FAM73" s="116"/>
      <c r="FBN73" s="117"/>
      <c r="FBO73" s="115"/>
      <c r="FBP73" s="116"/>
      <c r="FBQ73" s="116"/>
      <c r="FBR73" s="116"/>
      <c r="FCS73" s="117"/>
      <c r="FCT73" s="115"/>
      <c r="FCU73" s="116"/>
      <c r="FCV73" s="116"/>
      <c r="FCW73" s="116"/>
      <c r="FDX73" s="117"/>
      <c r="FDY73" s="115"/>
      <c r="FDZ73" s="116"/>
      <c r="FEA73" s="116"/>
      <c r="FEB73" s="116"/>
      <c r="FFC73" s="117"/>
      <c r="FFD73" s="115"/>
      <c r="FFE73" s="116"/>
      <c r="FFF73" s="116"/>
      <c r="FFG73" s="116"/>
      <c r="FGH73" s="117"/>
      <c r="FGI73" s="115"/>
      <c r="FGJ73" s="116"/>
      <c r="FGK73" s="116"/>
      <c r="FGL73" s="116"/>
      <c r="FHM73" s="117"/>
      <c r="FHN73" s="115"/>
      <c r="FHO73" s="116"/>
      <c r="FHP73" s="116"/>
      <c r="FHQ73" s="116"/>
      <c r="FIR73" s="117"/>
      <c r="FIS73" s="115"/>
      <c r="FIT73" s="116"/>
      <c r="FIU73" s="116"/>
      <c r="FIV73" s="116"/>
      <c r="FJW73" s="117"/>
      <c r="FJX73" s="115"/>
      <c r="FJY73" s="116"/>
      <c r="FJZ73" s="116"/>
      <c r="FKA73" s="116"/>
      <c r="FLB73" s="117"/>
      <c r="FLC73" s="115"/>
      <c r="FLD73" s="116"/>
      <c r="FLE73" s="116"/>
      <c r="FLF73" s="116"/>
      <c r="FMG73" s="117"/>
      <c r="FMH73" s="115"/>
      <c r="FMI73" s="116"/>
      <c r="FMJ73" s="116"/>
      <c r="FMK73" s="116"/>
      <c r="FNL73" s="117"/>
      <c r="FNM73" s="115"/>
      <c r="FNN73" s="116"/>
      <c r="FNO73" s="116"/>
      <c r="FNP73" s="116"/>
      <c r="FOQ73" s="117"/>
      <c r="FOR73" s="115"/>
      <c r="FOS73" s="116"/>
      <c r="FOT73" s="116"/>
      <c r="FOU73" s="116"/>
      <c r="FPV73" s="117"/>
      <c r="FPW73" s="115"/>
      <c r="FPX73" s="116"/>
      <c r="FPY73" s="116"/>
      <c r="FPZ73" s="116"/>
      <c r="FRA73" s="117"/>
      <c r="FRB73" s="115"/>
      <c r="FRC73" s="116"/>
      <c r="FRD73" s="116"/>
      <c r="FRE73" s="116"/>
      <c r="FSF73" s="117"/>
      <c r="FSG73" s="115"/>
      <c r="FSH73" s="116"/>
      <c r="FSI73" s="116"/>
      <c r="FSJ73" s="116"/>
      <c r="FTK73" s="117"/>
      <c r="FTL73" s="115"/>
      <c r="FTM73" s="116"/>
      <c r="FTN73" s="116"/>
      <c r="FTO73" s="116"/>
      <c r="FUP73" s="117"/>
      <c r="FUQ73" s="115"/>
      <c r="FUR73" s="116"/>
      <c r="FUS73" s="116"/>
      <c r="FUT73" s="116"/>
      <c r="FVU73" s="117"/>
      <c r="FVV73" s="115"/>
      <c r="FVW73" s="116"/>
      <c r="FVX73" s="116"/>
      <c r="FVY73" s="116"/>
      <c r="FWZ73" s="117"/>
      <c r="FXA73" s="115"/>
      <c r="FXB73" s="116"/>
      <c r="FXC73" s="116"/>
      <c r="FXD73" s="116"/>
      <c r="FYE73" s="117"/>
      <c r="FYF73" s="115"/>
      <c r="FYG73" s="116"/>
      <c r="FYH73" s="116"/>
      <c r="FYI73" s="116"/>
      <c r="FZJ73" s="117"/>
      <c r="FZK73" s="115"/>
      <c r="FZL73" s="116"/>
      <c r="FZM73" s="116"/>
      <c r="FZN73" s="116"/>
      <c r="GAO73" s="117"/>
      <c r="GAP73" s="115"/>
      <c r="GAQ73" s="116"/>
      <c r="GAR73" s="116"/>
      <c r="GAS73" s="116"/>
      <c r="GBT73" s="117"/>
      <c r="GBU73" s="115"/>
      <c r="GBV73" s="116"/>
      <c r="GBW73" s="116"/>
      <c r="GBX73" s="116"/>
      <c r="GCY73" s="117"/>
      <c r="GCZ73" s="115"/>
      <c r="GDA73" s="116"/>
      <c r="GDB73" s="116"/>
      <c r="GDC73" s="116"/>
      <c r="GED73" s="117"/>
      <c r="GEE73" s="115"/>
      <c r="GEF73" s="116"/>
      <c r="GEG73" s="116"/>
      <c r="GEH73" s="116"/>
      <c r="GFI73" s="117"/>
      <c r="GFJ73" s="115"/>
      <c r="GFK73" s="116"/>
      <c r="GFL73" s="116"/>
      <c r="GFM73" s="116"/>
      <c r="GGN73" s="117"/>
      <c r="GGO73" s="115"/>
      <c r="GGP73" s="116"/>
      <c r="GGQ73" s="116"/>
      <c r="GGR73" s="116"/>
      <c r="GHS73" s="117"/>
      <c r="GHT73" s="115"/>
      <c r="GHU73" s="116"/>
      <c r="GHV73" s="116"/>
      <c r="GHW73" s="116"/>
      <c r="GIX73" s="117"/>
      <c r="GIY73" s="115"/>
      <c r="GIZ73" s="116"/>
      <c r="GJA73" s="116"/>
      <c r="GJB73" s="116"/>
      <c r="GKC73" s="117"/>
      <c r="GKD73" s="115"/>
      <c r="GKE73" s="116"/>
      <c r="GKF73" s="116"/>
      <c r="GKG73" s="116"/>
      <c r="GLH73" s="117"/>
      <c r="GLI73" s="115"/>
      <c r="GLJ73" s="116"/>
      <c r="GLK73" s="116"/>
      <c r="GLL73" s="116"/>
      <c r="GMM73" s="117"/>
      <c r="GMN73" s="115"/>
      <c r="GMO73" s="116"/>
      <c r="GMP73" s="116"/>
      <c r="GMQ73" s="116"/>
      <c r="GNR73" s="117"/>
      <c r="GNS73" s="115"/>
      <c r="GNT73" s="116"/>
      <c r="GNU73" s="116"/>
      <c r="GNV73" s="116"/>
      <c r="GOW73" s="117"/>
      <c r="GOX73" s="115"/>
      <c r="GOY73" s="116"/>
      <c r="GOZ73" s="116"/>
      <c r="GPA73" s="116"/>
      <c r="GQB73" s="117"/>
      <c r="GQC73" s="115"/>
      <c r="GQD73" s="116"/>
      <c r="GQE73" s="116"/>
      <c r="GQF73" s="116"/>
      <c r="GRG73" s="117"/>
      <c r="GRH73" s="115"/>
      <c r="GRI73" s="116"/>
      <c r="GRJ73" s="116"/>
      <c r="GRK73" s="116"/>
      <c r="GSL73" s="117"/>
      <c r="GSM73" s="115"/>
      <c r="GSN73" s="116"/>
      <c r="GSO73" s="116"/>
      <c r="GSP73" s="116"/>
      <c r="GTQ73" s="117"/>
      <c r="GTR73" s="115"/>
      <c r="GTS73" s="116"/>
      <c r="GTT73" s="116"/>
      <c r="GTU73" s="116"/>
      <c r="GUV73" s="117"/>
      <c r="GUW73" s="115"/>
      <c r="GUX73" s="116"/>
      <c r="GUY73" s="116"/>
      <c r="GUZ73" s="116"/>
      <c r="GWA73" s="117"/>
      <c r="GWB73" s="115"/>
      <c r="GWC73" s="116"/>
      <c r="GWD73" s="116"/>
      <c r="GWE73" s="116"/>
      <c r="GXF73" s="117"/>
      <c r="GXG73" s="115"/>
      <c r="GXH73" s="116"/>
      <c r="GXI73" s="116"/>
      <c r="GXJ73" s="116"/>
      <c r="GYK73" s="117"/>
      <c r="GYL73" s="115"/>
      <c r="GYM73" s="116"/>
      <c r="GYN73" s="116"/>
      <c r="GYO73" s="116"/>
      <c r="GZP73" s="117"/>
      <c r="GZQ73" s="115"/>
      <c r="GZR73" s="116"/>
      <c r="GZS73" s="116"/>
      <c r="GZT73" s="116"/>
      <c r="HAU73" s="117"/>
      <c r="HAV73" s="115"/>
      <c r="HAW73" s="116"/>
      <c r="HAX73" s="116"/>
      <c r="HAY73" s="116"/>
      <c r="HBZ73" s="117"/>
      <c r="HCA73" s="115"/>
      <c r="HCB73" s="116"/>
      <c r="HCC73" s="116"/>
      <c r="HCD73" s="116"/>
      <c r="HDE73" s="117"/>
      <c r="HDF73" s="115"/>
      <c r="HDG73" s="116"/>
      <c r="HDH73" s="116"/>
      <c r="HDI73" s="116"/>
      <c r="HEJ73" s="117"/>
      <c r="HEK73" s="115"/>
      <c r="HEL73" s="116"/>
      <c r="HEM73" s="116"/>
      <c r="HEN73" s="116"/>
      <c r="HFO73" s="117"/>
      <c r="HFP73" s="115"/>
      <c r="HFQ73" s="116"/>
      <c r="HFR73" s="116"/>
      <c r="HFS73" s="116"/>
      <c r="HGT73" s="117"/>
      <c r="HGU73" s="115"/>
      <c r="HGV73" s="116"/>
      <c r="HGW73" s="116"/>
      <c r="HGX73" s="116"/>
      <c r="HHY73" s="117"/>
      <c r="HHZ73" s="115"/>
      <c r="HIA73" s="116"/>
      <c r="HIB73" s="116"/>
      <c r="HIC73" s="116"/>
      <c r="HJD73" s="117"/>
      <c r="HJE73" s="115"/>
      <c r="HJF73" s="116"/>
      <c r="HJG73" s="116"/>
      <c r="HJH73" s="116"/>
      <c r="HKI73" s="117"/>
      <c r="HKJ73" s="115"/>
      <c r="HKK73" s="116"/>
      <c r="HKL73" s="116"/>
      <c r="HKM73" s="116"/>
      <c r="HLN73" s="117"/>
      <c r="HLO73" s="115"/>
      <c r="HLP73" s="116"/>
      <c r="HLQ73" s="116"/>
      <c r="HLR73" s="116"/>
      <c r="HMS73" s="117"/>
      <c r="HMT73" s="115"/>
      <c r="HMU73" s="116"/>
      <c r="HMV73" s="116"/>
      <c r="HMW73" s="116"/>
      <c r="HNX73" s="117"/>
      <c r="HNY73" s="115"/>
      <c r="HNZ73" s="116"/>
      <c r="HOA73" s="116"/>
      <c r="HOB73" s="116"/>
      <c r="HPC73" s="117"/>
      <c r="HPD73" s="115"/>
      <c r="HPE73" s="116"/>
      <c r="HPF73" s="116"/>
      <c r="HPG73" s="116"/>
      <c r="HQH73" s="117"/>
      <c r="HQI73" s="115"/>
      <c r="HQJ73" s="116"/>
      <c r="HQK73" s="116"/>
      <c r="HQL73" s="116"/>
      <c r="HRM73" s="117"/>
      <c r="HRN73" s="115"/>
      <c r="HRO73" s="116"/>
      <c r="HRP73" s="116"/>
      <c r="HRQ73" s="116"/>
      <c r="HSR73" s="117"/>
      <c r="HSS73" s="115"/>
      <c r="HST73" s="116"/>
      <c r="HSU73" s="116"/>
      <c r="HSV73" s="116"/>
      <c r="HTW73" s="117"/>
      <c r="HTX73" s="115"/>
      <c r="HTY73" s="116"/>
      <c r="HTZ73" s="116"/>
      <c r="HUA73" s="116"/>
      <c r="HVB73" s="117"/>
      <c r="HVC73" s="115"/>
      <c r="HVD73" s="116"/>
      <c r="HVE73" s="116"/>
      <c r="HVF73" s="116"/>
      <c r="HWG73" s="117"/>
      <c r="HWH73" s="115"/>
      <c r="HWI73" s="116"/>
      <c r="HWJ73" s="116"/>
      <c r="HWK73" s="116"/>
      <c r="HXL73" s="117"/>
      <c r="HXM73" s="115"/>
      <c r="HXN73" s="116"/>
      <c r="HXO73" s="116"/>
      <c r="HXP73" s="116"/>
      <c r="HYQ73" s="117"/>
      <c r="HYR73" s="115"/>
      <c r="HYS73" s="116"/>
      <c r="HYT73" s="116"/>
      <c r="HYU73" s="116"/>
      <c r="HZV73" s="117"/>
      <c r="HZW73" s="115"/>
      <c r="HZX73" s="116"/>
      <c r="HZY73" s="116"/>
      <c r="HZZ73" s="116"/>
      <c r="IBA73" s="117"/>
      <c r="IBB73" s="115"/>
      <c r="IBC73" s="116"/>
      <c r="IBD73" s="116"/>
      <c r="IBE73" s="116"/>
      <c r="ICF73" s="117"/>
      <c r="ICG73" s="115"/>
      <c r="ICH73" s="116"/>
      <c r="ICI73" s="116"/>
      <c r="ICJ73" s="116"/>
      <c r="IDK73" s="117"/>
      <c r="IDL73" s="115"/>
      <c r="IDM73" s="116"/>
      <c r="IDN73" s="116"/>
      <c r="IDO73" s="116"/>
      <c r="IEP73" s="117"/>
      <c r="IEQ73" s="115"/>
      <c r="IER73" s="116"/>
      <c r="IES73" s="116"/>
      <c r="IET73" s="116"/>
      <c r="IFU73" s="117"/>
      <c r="IFV73" s="115"/>
      <c r="IFW73" s="116"/>
      <c r="IFX73" s="116"/>
      <c r="IFY73" s="116"/>
      <c r="IGZ73" s="117"/>
      <c r="IHA73" s="115"/>
      <c r="IHB73" s="116"/>
      <c r="IHC73" s="116"/>
      <c r="IHD73" s="116"/>
      <c r="IIE73" s="117"/>
      <c r="IIF73" s="115"/>
      <c r="IIG73" s="116"/>
      <c r="IIH73" s="116"/>
      <c r="III73" s="116"/>
      <c r="IJJ73" s="117"/>
      <c r="IJK73" s="115"/>
      <c r="IJL73" s="116"/>
      <c r="IJM73" s="116"/>
      <c r="IJN73" s="116"/>
      <c r="IKO73" s="117"/>
      <c r="IKP73" s="115"/>
      <c r="IKQ73" s="116"/>
      <c r="IKR73" s="116"/>
      <c r="IKS73" s="116"/>
      <c r="ILT73" s="117"/>
      <c r="ILU73" s="115"/>
      <c r="ILV73" s="116"/>
      <c r="ILW73" s="116"/>
      <c r="ILX73" s="116"/>
      <c r="IMY73" s="117"/>
      <c r="IMZ73" s="115"/>
      <c r="INA73" s="116"/>
      <c r="INB73" s="116"/>
      <c r="INC73" s="116"/>
      <c r="IOD73" s="117"/>
      <c r="IOE73" s="115"/>
      <c r="IOF73" s="116"/>
      <c r="IOG73" s="116"/>
      <c r="IOH73" s="116"/>
      <c r="IPI73" s="117"/>
      <c r="IPJ73" s="115"/>
      <c r="IPK73" s="116"/>
      <c r="IPL73" s="116"/>
      <c r="IPM73" s="116"/>
      <c r="IQN73" s="117"/>
      <c r="IQO73" s="115"/>
      <c r="IQP73" s="116"/>
      <c r="IQQ73" s="116"/>
      <c r="IQR73" s="116"/>
      <c r="IRS73" s="117"/>
      <c r="IRT73" s="115"/>
      <c r="IRU73" s="116"/>
      <c r="IRV73" s="116"/>
      <c r="IRW73" s="116"/>
      <c r="ISX73" s="117"/>
      <c r="ISY73" s="115"/>
      <c r="ISZ73" s="116"/>
      <c r="ITA73" s="116"/>
      <c r="ITB73" s="116"/>
      <c r="IUC73" s="117"/>
      <c r="IUD73" s="115"/>
      <c r="IUE73" s="116"/>
      <c r="IUF73" s="116"/>
      <c r="IUG73" s="116"/>
      <c r="IVH73" s="117"/>
      <c r="IVI73" s="115"/>
      <c r="IVJ73" s="116"/>
      <c r="IVK73" s="116"/>
      <c r="IVL73" s="116"/>
      <c r="IWM73" s="117"/>
      <c r="IWN73" s="115"/>
      <c r="IWO73" s="116"/>
      <c r="IWP73" s="116"/>
      <c r="IWQ73" s="116"/>
      <c r="IXR73" s="117"/>
      <c r="IXS73" s="115"/>
      <c r="IXT73" s="116"/>
      <c r="IXU73" s="116"/>
      <c r="IXV73" s="116"/>
      <c r="IYW73" s="117"/>
      <c r="IYX73" s="115"/>
      <c r="IYY73" s="116"/>
      <c r="IYZ73" s="116"/>
      <c r="IZA73" s="116"/>
      <c r="JAB73" s="117"/>
      <c r="JAC73" s="115"/>
      <c r="JAD73" s="116"/>
      <c r="JAE73" s="116"/>
      <c r="JAF73" s="116"/>
      <c r="JBG73" s="117"/>
      <c r="JBH73" s="115"/>
      <c r="JBI73" s="116"/>
      <c r="JBJ73" s="116"/>
      <c r="JBK73" s="116"/>
      <c r="JCL73" s="117"/>
      <c r="JCM73" s="115"/>
      <c r="JCN73" s="116"/>
      <c r="JCO73" s="116"/>
      <c r="JCP73" s="116"/>
      <c r="JDQ73" s="117"/>
      <c r="JDR73" s="115"/>
      <c r="JDS73" s="116"/>
      <c r="JDT73" s="116"/>
      <c r="JDU73" s="116"/>
      <c r="JEV73" s="117"/>
      <c r="JEW73" s="115"/>
      <c r="JEX73" s="116"/>
      <c r="JEY73" s="116"/>
      <c r="JEZ73" s="116"/>
      <c r="JGA73" s="117"/>
      <c r="JGB73" s="115"/>
      <c r="JGC73" s="116"/>
      <c r="JGD73" s="116"/>
      <c r="JGE73" s="116"/>
      <c r="JHF73" s="117"/>
      <c r="JHG73" s="115"/>
      <c r="JHH73" s="116"/>
      <c r="JHI73" s="116"/>
      <c r="JHJ73" s="116"/>
      <c r="JIK73" s="117"/>
      <c r="JIL73" s="115"/>
      <c r="JIM73" s="116"/>
      <c r="JIN73" s="116"/>
      <c r="JIO73" s="116"/>
      <c r="JJP73" s="117"/>
      <c r="JJQ73" s="115"/>
      <c r="JJR73" s="116"/>
      <c r="JJS73" s="116"/>
      <c r="JJT73" s="116"/>
      <c r="JKU73" s="117"/>
      <c r="JKV73" s="115"/>
      <c r="JKW73" s="116"/>
      <c r="JKX73" s="116"/>
      <c r="JKY73" s="116"/>
      <c r="JLZ73" s="117"/>
      <c r="JMA73" s="115"/>
      <c r="JMB73" s="116"/>
      <c r="JMC73" s="116"/>
      <c r="JMD73" s="116"/>
      <c r="JNE73" s="117"/>
      <c r="JNF73" s="115"/>
      <c r="JNG73" s="116"/>
      <c r="JNH73" s="116"/>
      <c r="JNI73" s="116"/>
      <c r="JOJ73" s="117"/>
      <c r="JOK73" s="115"/>
      <c r="JOL73" s="116"/>
      <c r="JOM73" s="116"/>
      <c r="JON73" s="116"/>
      <c r="JPO73" s="117"/>
      <c r="JPP73" s="115"/>
      <c r="JPQ73" s="116"/>
      <c r="JPR73" s="116"/>
      <c r="JPS73" s="116"/>
      <c r="JQT73" s="117"/>
      <c r="JQU73" s="115"/>
      <c r="JQV73" s="116"/>
      <c r="JQW73" s="116"/>
      <c r="JQX73" s="116"/>
      <c r="JRY73" s="117"/>
      <c r="JRZ73" s="115"/>
      <c r="JSA73" s="116"/>
      <c r="JSB73" s="116"/>
      <c r="JSC73" s="116"/>
      <c r="JTD73" s="117"/>
      <c r="JTE73" s="115"/>
      <c r="JTF73" s="116"/>
      <c r="JTG73" s="116"/>
      <c r="JTH73" s="116"/>
      <c r="JUI73" s="117"/>
      <c r="JUJ73" s="115"/>
      <c r="JUK73" s="116"/>
      <c r="JUL73" s="116"/>
      <c r="JUM73" s="116"/>
      <c r="JVN73" s="117"/>
      <c r="JVO73" s="115"/>
      <c r="JVP73" s="116"/>
      <c r="JVQ73" s="116"/>
      <c r="JVR73" s="116"/>
      <c r="JWS73" s="117"/>
      <c r="JWT73" s="115"/>
      <c r="JWU73" s="116"/>
      <c r="JWV73" s="116"/>
      <c r="JWW73" s="116"/>
      <c r="JXX73" s="117"/>
      <c r="JXY73" s="115"/>
      <c r="JXZ73" s="116"/>
      <c r="JYA73" s="116"/>
      <c r="JYB73" s="116"/>
      <c r="JZC73" s="117"/>
      <c r="JZD73" s="115"/>
      <c r="JZE73" s="116"/>
      <c r="JZF73" s="116"/>
      <c r="JZG73" s="116"/>
      <c r="KAH73" s="117"/>
      <c r="KAI73" s="115"/>
      <c r="KAJ73" s="116"/>
      <c r="KAK73" s="116"/>
      <c r="KAL73" s="116"/>
      <c r="KBM73" s="117"/>
      <c r="KBN73" s="115"/>
      <c r="KBO73" s="116"/>
      <c r="KBP73" s="116"/>
      <c r="KBQ73" s="116"/>
      <c r="KCR73" s="117"/>
      <c r="KCS73" s="115"/>
      <c r="KCT73" s="116"/>
      <c r="KCU73" s="116"/>
      <c r="KCV73" s="116"/>
      <c r="KDW73" s="117"/>
      <c r="KDX73" s="115"/>
      <c r="KDY73" s="116"/>
      <c r="KDZ73" s="116"/>
      <c r="KEA73" s="116"/>
      <c r="KFB73" s="117"/>
      <c r="KFC73" s="115"/>
      <c r="KFD73" s="116"/>
      <c r="KFE73" s="116"/>
      <c r="KFF73" s="116"/>
      <c r="KGG73" s="117"/>
      <c r="KGH73" s="115"/>
      <c r="KGI73" s="116"/>
      <c r="KGJ73" s="116"/>
      <c r="KGK73" s="116"/>
      <c r="KHL73" s="117"/>
      <c r="KHM73" s="115"/>
      <c r="KHN73" s="116"/>
      <c r="KHO73" s="116"/>
      <c r="KHP73" s="116"/>
      <c r="KIQ73" s="117"/>
      <c r="KIR73" s="115"/>
      <c r="KIS73" s="116"/>
      <c r="KIT73" s="116"/>
      <c r="KIU73" s="116"/>
      <c r="KJV73" s="117"/>
      <c r="KJW73" s="115"/>
      <c r="KJX73" s="116"/>
      <c r="KJY73" s="116"/>
      <c r="KJZ73" s="116"/>
      <c r="KLA73" s="117"/>
      <c r="KLB73" s="115"/>
      <c r="KLC73" s="116"/>
      <c r="KLD73" s="116"/>
      <c r="KLE73" s="116"/>
      <c r="KMF73" s="117"/>
      <c r="KMG73" s="115"/>
      <c r="KMH73" s="116"/>
      <c r="KMI73" s="116"/>
      <c r="KMJ73" s="116"/>
      <c r="KNK73" s="117"/>
      <c r="KNL73" s="115"/>
      <c r="KNM73" s="116"/>
      <c r="KNN73" s="116"/>
      <c r="KNO73" s="116"/>
      <c r="KOP73" s="117"/>
      <c r="KOQ73" s="115"/>
      <c r="KOR73" s="116"/>
      <c r="KOS73" s="116"/>
      <c r="KOT73" s="116"/>
      <c r="KPU73" s="117"/>
      <c r="KPV73" s="115"/>
      <c r="KPW73" s="116"/>
      <c r="KPX73" s="116"/>
      <c r="KPY73" s="116"/>
      <c r="KQZ73" s="117"/>
      <c r="KRA73" s="115"/>
      <c r="KRB73" s="116"/>
      <c r="KRC73" s="116"/>
      <c r="KRD73" s="116"/>
      <c r="KSE73" s="117"/>
      <c r="KSF73" s="115"/>
      <c r="KSG73" s="116"/>
      <c r="KSH73" s="116"/>
      <c r="KSI73" s="116"/>
      <c r="KTJ73" s="117"/>
      <c r="KTK73" s="115"/>
      <c r="KTL73" s="116"/>
      <c r="KTM73" s="116"/>
      <c r="KTN73" s="116"/>
      <c r="KUO73" s="117"/>
      <c r="KUP73" s="115"/>
      <c r="KUQ73" s="116"/>
      <c r="KUR73" s="116"/>
      <c r="KUS73" s="116"/>
      <c r="KVT73" s="117"/>
      <c r="KVU73" s="115"/>
      <c r="KVV73" s="116"/>
      <c r="KVW73" s="116"/>
      <c r="KVX73" s="116"/>
      <c r="KWY73" s="117"/>
      <c r="KWZ73" s="115"/>
      <c r="KXA73" s="116"/>
      <c r="KXB73" s="116"/>
      <c r="KXC73" s="116"/>
      <c r="KYD73" s="117"/>
      <c r="KYE73" s="115"/>
      <c r="KYF73" s="116"/>
      <c r="KYG73" s="116"/>
      <c r="KYH73" s="116"/>
      <c r="KZI73" s="117"/>
      <c r="KZJ73" s="115"/>
      <c r="KZK73" s="116"/>
      <c r="KZL73" s="116"/>
      <c r="KZM73" s="116"/>
      <c r="LAN73" s="117"/>
      <c r="LAO73" s="115"/>
      <c r="LAP73" s="116"/>
      <c r="LAQ73" s="116"/>
      <c r="LAR73" s="116"/>
      <c r="LBS73" s="117"/>
      <c r="LBT73" s="115"/>
      <c r="LBU73" s="116"/>
      <c r="LBV73" s="116"/>
      <c r="LBW73" s="116"/>
      <c r="LCX73" s="117"/>
      <c r="LCY73" s="115"/>
      <c r="LCZ73" s="116"/>
      <c r="LDA73" s="116"/>
      <c r="LDB73" s="116"/>
      <c r="LEC73" s="117"/>
      <c r="LED73" s="115"/>
      <c r="LEE73" s="116"/>
      <c r="LEF73" s="116"/>
      <c r="LEG73" s="116"/>
      <c r="LFH73" s="117"/>
      <c r="LFI73" s="115"/>
      <c r="LFJ73" s="116"/>
      <c r="LFK73" s="116"/>
      <c r="LFL73" s="116"/>
      <c r="LGM73" s="117"/>
      <c r="LGN73" s="115"/>
      <c r="LGO73" s="116"/>
      <c r="LGP73" s="116"/>
      <c r="LGQ73" s="116"/>
      <c r="LHR73" s="117"/>
      <c r="LHS73" s="115"/>
      <c r="LHT73" s="116"/>
      <c r="LHU73" s="116"/>
      <c r="LHV73" s="116"/>
      <c r="LIW73" s="117"/>
      <c r="LIX73" s="115"/>
      <c r="LIY73" s="116"/>
      <c r="LIZ73" s="116"/>
      <c r="LJA73" s="116"/>
      <c r="LKB73" s="117"/>
      <c r="LKC73" s="115"/>
      <c r="LKD73" s="116"/>
      <c r="LKE73" s="116"/>
      <c r="LKF73" s="116"/>
      <c r="LLG73" s="117"/>
      <c r="LLH73" s="115"/>
      <c r="LLI73" s="116"/>
      <c r="LLJ73" s="116"/>
      <c r="LLK73" s="116"/>
      <c r="LML73" s="117"/>
      <c r="LMM73" s="115"/>
      <c r="LMN73" s="116"/>
      <c r="LMO73" s="116"/>
      <c r="LMP73" s="116"/>
      <c r="LNQ73" s="117"/>
      <c r="LNR73" s="115"/>
      <c r="LNS73" s="116"/>
      <c r="LNT73" s="116"/>
      <c r="LNU73" s="116"/>
      <c r="LOV73" s="117"/>
      <c r="LOW73" s="115"/>
      <c r="LOX73" s="116"/>
      <c r="LOY73" s="116"/>
      <c r="LOZ73" s="116"/>
      <c r="LQA73" s="117"/>
      <c r="LQB73" s="115"/>
      <c r="LQC73" s="116"/>
      <c r="LQD73" s="116"/>
      <c r="LQE73" s="116"/>
      <c r="LRF73" s="117"/>
      <c r="LRG73" s="115"/>
      <c r="LRH73" s="116"/>
      <c r="LRI73" s="116"/>
      <c r="LRJ73" s="116"/>
      <c r="LSK73" s="117"/>
      <c r="LSL73" s="115"/>
      <c r="LSM73" s="116"/>
      <c r="LSN73" s="116"/>
      <c r="LSO73" s="116"/>
      <c r="LTP73" s="117"/>
      <c r="LTQ73" s="115"/>
      <c r="LTR73" s="116"/>
      <c r="LTS73" s="116"/>
      <c r="LTT73" s="116"/>
      <c r="LUU73" s="117"/>
      <c r="LUV73" s="115"/>
      <c r="LUW73" s="116"/>
      <c r="LUX73" s="116"/>
      <c r="LUY73" s="116"/>
      <c r="LVZ73" s="117"/>
      <c r="LWA73" s="115"/>
      <c r="LWB73" s="116"/>
      <c r="LWC73" s="116"/>
      <c r="LWD73" s="116"/>
      <c r="LXE73" s="117"/>
      <c r="LXF73" s="115"/>
      <c r="LXG73" s="116"/>
      <c r="LXH73" s="116"/>
      <c r="LXI73" s="116"/>
      <c r="LYJ73" s="117"/>
      <c r="LYK73" s="115"/>
      <c r="LYL73" s="116"/>
      <c r="LYM73" s="116"/>
      <c r="LYN73" s="116"/>
      <c r="LZO73" s="117"/>
      <c r="LZP73" s="115"/>
      <c r="LZQ73" s="116"/>
      <c r="LZR73" s="116"/>
      <c r="LZS73" s="116"/>
      <c r="MAT73" s="117"/>
      <c r="MAU73" s="115"/>
      <c r="MAV73" s="116"/>
      <c r="MAW73" s="116"/>
      <c r="MAX73" s="116"/>
      <c r="MBY73" s="117"/>
      <c r="MBZ73" s="115"/>
      <c r="MCA73" s="116"/>
      <c r="MCB73" s="116"/>
      <c r="MCC73" s="116"/>
      <c r="MDD73" s="117"/>
      <c r="MDE73" s="115"/>
      <c r="MDF73" s="116"/>
      <c r="MDG73" s="116"/>
      <c r="MDH73" s="116"/>
      <c r="MEI73" s="117"/>
      <c r="MEJ73" s="115"/>
      <c r="MEK73" s="116"/>
      <c r="MEL73" s="116"/>
      <c r="MEM73" s="116"/>
      <c r="MFN73" s="117"/>
      <c r="MFO73" s="115"/>
      <c r="MFP73" s="116"/>
      <c r="MFQ73" s="116"/>
      <c r="MFR73" s="116"/>
      <c r="MGS73" s="117"/>
      <c r="MGT73" s="115"/>
      <c r="MGU73" s="116"/>
      <c r="MGV73" s="116"/>
      <c r="MGW73" s="116"/>
      <c r="MHX73" s="117"/>
      <c r="MHY73" s="115"/>
      <c r="MHZ73" s="116"/>
      <c r="MIA73" s="116"/>
      <c r="MIB73" s="116"/>
      <c r="MJC73" s="117"/>
      <c r="MJD73" s="115"/>
      <c r="MJE73" s="116"/>
      <c r="MJF73" s="116"/>
      <c r="MJG73" s="116"/>
      <c r="MKH73" s="117"/>
      <c r="MKI73" s="115"/>
      <c r="MKJ73" s="116"/>
      <c r="MKK73" s="116"/>
      <c r="MKL73" s="116"/>
      <c r="MLM73" s="117"/>
      <c r="MLN73" s="115"/>
      <c r="MLO73" s="116"/>
      <c r="MLP73" s="116"/>
      <c r="MLQ73" s="116"/>
      <c r="MMR73" s="117"/>
      <c r="MMS73" s="115"/>
      <c r="MMT73" s="116"/>
      <c r="MMU73" s="116"/>
      <c r="MMV73" s="116"/>
      <c r="MNW73" s="117"/>
      <c r="MNX73" s="115"/>
      <c r="MNY73" s="116"/>
      <c r="MNZ73" s="116"/>
      <c r="MOA73" s="116"/>
      <c r="MPB73" s="117"/>
      <c r="MPC73" s="115"/>
      <c r="MPD73" s="116"/>
      <c r="MPE73" s="116"/>
      <c r="MPF73" s="116"/>
      <c r="MQG73" s="117"/>
      <c r="MQH73" s="115"/>
      <c r="MQI73" s="116"/>
      <c r="MQJ73" s="116"/>
      <c r="MQK73" s="116"/>
      <c r="MRL73" s="117"/>
      <c r="MRM73" s="115"/>
      <c r="MRN73" s="116"/>
      <c r="MRO73" s="116"/>
      <c r="MRP73" s="116"/>
      <c r="MSQ73" s="117"/>
      <c r="MSR73" s="115"/>
      <c r="MSS73" s="116"/>
      <c r="MST73" s="116"/>
      <c r="MSU73" s="116"/>
      <c r="MTV73" s="117"/>
      <c r="MTW73" s="115"/>
      <c r="MTX73" s="116"/>
      <c r="MTY73" s="116"/>
      <c r="MTZ73" s="116"/>
      <c r="MVA73" s="117"/>
      <c r="MVB73" s="115"/>
      <c r="MVC73" s="116"/>
      <c r="MVD73" s="116"/>
      <c r="MVE73" s="116"/>
      <c r="MWF73" s="117"/>
      <c r="MWG73" s="115"/>
      <c r="MWH73" s="116"/>
      <c r="MWI73" s="116"/>
      <c r="MWJ73" s="116"/>
      <c r="MXK73" s="117"/>
      <c r="MXL73" s="115"/>
      <c r="MXM73" s="116"/>
      <c r="MXN73" s="116"/>
      <c r="MXO73" s="116"/>
      <c r="MYP73" s="117"/>
      <c r="MYQ73" s="115"/>
      <c r="MYR73" s="116"/>
      <c r="MYS73" s="116"/>
      <c r="MYT73" s="116"/>
      <c r="MZU73" s="117"/>
      <c r="MZV73" s="115"/>
      <c r="MZW73" s="116"/>
      <c r="MZX73" s="116"/>
      <c r="MZY73" s="116"/>
      <c r="NAZ73" s="117"/>
      <c r="NBA73" s="115"/>
      <c r="NBB73" s="116"/>
      <c r="NBC73" s="116"/>
      <c r="NBD73" s="116"/>
      <c r="NCE73" s="117"/>
      <c r="NCF73" s="115"/>
      <c r="NCG73" s="116"/>
      <c r="NCH73" s="116"/>
      <c r="NCI73" s="116"/>
      <c r="NDJ73" s="117"/>
      <c r="NDK73" s="115"/>
      <c r="NDL73" s="116"/>
      <c r="NDM73" s="116"/>
      <c r="NDN73" s="116"/>
      <c r="NEO73" s="117"/>
      <c r="NEP73" s="115"/>
      <c r="NEQ73" s="116"/>
      <c r="NER73" s="116"/>
      <c r="NES73" s="116"/>
      <c r="NFT73" s="117"/>
      <c r="NFU73" s="115"/>
      <c r="NFV73" s="116"/>
      <c r="NFW73" s="116"/>
      <c r="NFX73" s="116"/>
      <c r="NGY73" s="117"/>
      <c r="NGZ73" s="115"/>
      <c r="NHA73" s="116"/>
      <c r="NHB73" s="116"/>
      <c r="NHC73" s="116"/>
      <c r="NID73" s="117"/>
      <c r="NIE73" s="115"/>
      <c r="NIF73" s="116"/>
      <c r="NIG73" s="116"/>
      <c r="NIH73" s="116"/>
      <c r="NJI73" s="117"/>
      <c r="NJJ73" s="115"/>
      <c r="NJK73" s="116"/>
      <c r="NJL73" s="116"/>
      <c r="NJM73" s="116"/>
      <c r="NKN73" s="117"/>
      <c r="NKO73" s="115"/>
      <c r="NKP73" s="116"/>
      <c r="NKQ73" s="116"/>
      <c r="NKR73" s="116"/>
      <c r="NLS73" s="117"/>
      <c r="NLT73" s="115"/>
      <c r="NLU73" s="116"/>
      <c r="NLV73" s="116"/>
      <c r="NLW73" s="116"/>
      <c r="NMX73" s="117"/>
      <c r="NMY73" s="115"/>
      <c r="NMZ73" s="116"/>
      <c r="NNA73" s="116"/>
      <c r="NNB73" s="116"/>
      <c r="NOC73" s="117"/>
      <c r="NOD73" s="115"/>
      <c r="NOE73" s="116"/>
      <c r="NOF73" s="116"/>
      <c r="NOG73" s="116"/>
      <c r="NPH73" s="117"/>
      <c r="NPI73" s="115"/>
      <c r="NPJ73" s="116"/>
      <c r="NPK73" s="116"/>
      <c r="NPL73" s="116"/>
      <c r="NQM73" s="117"/>
      <c r="NQN73" s="115"/>
      <c r="NQO73" s="116"/>
      <c r="NQP73" s="116"/>
      <c r="NQQ73" s="116"/>
      <c r="NRR73" s="117"/>
      <c r="NRS73" s="115"/>
      <c r="NRT73" s="116"/>
      <c r="NRU73" s="116"/>
      <c r="NRV73" s="116"/>
      <c r="NSW73" s="117"/>
      <c r="NSX73" s="115"/>
      <c r="NSY73" s="116"/>
      <c r="NSZ73" s="116"/>
      <c r="NTA73" s="116"/>
      <c r="NUB73" s="117"/>
      <c r="NUC73" s="115"/>
      <c r="NUD73" s="116"/>
      <c r="NUE73" s="116"/>
      <c r="NUF73" s="116"/>
      <c r="NVG73" s="117"/>
      <c r="NVH73" s="115"/>
      <c r="NVI73" s="116"/>
      <c r="NVJ73" s="116"/>
      <c r="NVK73" s="116"/>
      <c r="NWL73" s="117"/>
      <c r="NWM73" s="115"/>
      <c r="NWN73" s="116"/>
      <c r="NWO73" s="116"/>
      <c r="NWP73" s="116"/>
      <c r="NXQ73" s="117"/>
      <c r="NXR73" s="115"/>
      <c r="NXS73" s="116"/>
      <c r="NXT73" s="116"/>
      <c r="NXU73" s="116"/>
      <c r="NYV73" s="117"/>
      <c r="NYW73" s="115"/>
      <c r="NYX73" s="116"/>
      <c r="NYY73" s="116"/>
      <c r="NYZ73" s="116"/>
      <c r="OAA73" s="117"/>
      <c r="OAB73" s="115"/>
      <c r="OAC73" s="116"/>
      <c r="OAD73" s="116"/>
      <c r="OAE73" s="116"/>
      <c r="OBF73" s="117"/>
      <c r="OBG73" s="115"/>
      <c r="OBH73" s="116"/>
      <c r="OBI73" s="116"/>
      <c r="OBJ73" s="116"/>
      <c r="OCK73" s="117"/>
      <c r="OCL73" s="115"/>
      <c r="OCM73" s="116"/>
      <c r="OCN73" s="116"/>
      <c r="OCO73" s="116"/>
      <c r="ODP73" s="117"/>
      <c r="ODQ73" s="115"/>
      <c r="ODR73" s="116"/>
      <c r="ODS73" s="116"/>
      <c r="ODT73" s="116"/>
      <c r="OEU73" s="117"/>
      <c r="OEV73" s="115"/>
      <c r="OEW73" s="116"/>
      <c r="OEX73" s="116"/>
      <c r="OEY73" s="116"/>
      <c r="OFZ73" s="117"/>
      <c r="OGA73" s="115"/>
      <c r="OGB73" s="116"/>
      <c r="OGC73" s="116"/>
      <c r="OGD73" s="116"/>
      <c r="OHE73" s="117"/>
      <c r="OHF73" s="115"/>
      <c r="OHG73" s="116"/>
      <c r="OHH73" s="116"/>
      <c r="OHI73" s="116"/>
      <c r="OIJ73" s="117"/>
      <c r="OIK73" s="115"/>
      <c r="OIL73" s="116"/>
      <c r="OIM73" s="116"/>
      <c r="OIN73" s="116"/>
      <c r="OJO73" s="117"/>
      <c r="OJP73" s="115"/>
      <c r="OJQ73" s="116"/>
      <c r="OJR73" s="116"/>
      <c r="OJS73" s="116"/>
      <c r="OKT73" s="117"/>
      <c r="OKU73" s="115"/>
      <c r="OKV73" s="116"/>
      <c r="OKW73" s="116"/>
      <c r="OKX73" s="116"/>
      <c r="OLY73" s="117"/>
      <c r="OLZ73" s="115"/>
      <c r="OMA73" s="116"/>
      <c r="OMB73" s="116"/>
      <c r="OMC73" s="116"/>
      <c r="OND73" s="117"/>
      <c r="ONE73" s="115"/>
      <c r="ONF73" s="116"/>
      <c r="ONG73" s="116"/>
      <c r="ONH73" s="116"/>
      <c r="OOI73" s="117"/>
      <c r="OOJ73" s="115"/>
      <c r="OOK73" s="116"/>
      <c r="OOL73" s="116"/>
      <c r="OOM73" s="116"/>
      <c r="OPN73" s="117"/>
      <c r="OPO73" s="115"/>
      <c r="OPP73" s="116"/>
      <c r="OPQ73" s="116"/>
      <c r="OPR73" s="116"/>
      <c r="OQS73" s="117"/>
      <c r="OQT73" s="115"/>
      <c r="OQU73" s="116"/>
      <c r="OQV73" s="116"/>
      <c r="OQW73" s="116"/>
      <c r="ORX73" s="117"/>
      <c r="ORY73" s="115"/>
      <c r="ORZ73" s="116"/>
      <c r="OSA73" s="116"/>
      <c r="OSB73" s="116"/>
      <c r="OTC73" s="117"/>
      <c r="OTD73" s="115"/>
      <c r="OTE73" s="116"/>
      <c r="OTF73" s="116"/>
      <c r="OTG73" s="116"/>
      <c r="OUH73" s="117"/>
      <c r="OUI73" s="115"/>
      <c r="OUJ73" s="116"/>
      <c r="OUK73" s="116"/>
      <c r="OUL73" s="116"/>
      <c r="OVM73" s="117"/>
      <c r="OVN73" s="115"/>
      <c r="OVO73" s="116"/>
      <c r="OVP73" s="116"/>
      <c r="OVQ73" s="116"/>
      <c r="OWR73" s="117"/>
      <c r="OWS73" s="115"/>
      <c r="OWT73" s="116"/>
      <c r="OWU73" s="116"/>
      <c r="OWV73" s="116"/>
      <c r="OXW73" s="117"/>
      <c r="OXX73" s="115"/>
      <c r="OXY73" s="116"/>
      <c r="OXZ73" s="116"/>
      <c r="OYA73" s="116"/>
      <c r="OZB73" s="117"/>
      <c r="OZC73" s="115"/>
      <c r="OZD73" s="116"/>
      <c r="OZE73" s="116"/>
      <c r="OZF73" s="116"/>
      <c r="PAG73" s="117"/>
      <c r="PAH73" s="115"/>
      <c r="PAI73" s="116"/>
      <c r="PAJ73" s="116"/>
      <c r="PAK73" s="116"/>
      <c r="PBL73" s="117"/>
      <c r="PBM73" s="115"/>
      <c r="PBN73" s="116"/>
      <c r="PBO73" s="116"/>
      <c r="PBP73" s="116"/>
      <c r="PCQ73" s="117"/>
      <c r="PCR73" s="115"/>
      <c r="PCS73" s="116"/>
      <c r="PCT73" s="116"/>
      <c r="PCU73" s="116"/>
      <c r="PDV73" s="117"/>
      <c r="PDW73" s="115"/>
      <c r="PDX73" s="116"/>
      <c r="PDY73" s="116"/>
      <c r="PDZ73" s="116"/>
      <c r="PFA73" s="117"/>
      <c r="PFB73" s="115"/>
      <c r="PFC73" s="116"/>
      <c r="PFD73" s="116"/>
      <c r="PFE73" s="116"/>
      <c r="PGF73" s="117"/>
      <c r="PGG73" s="115"/>
      <c r="PGH73" s="116"/>
      <c r="PGI73" s="116"/>
      <c r="PGJ73" s="116"/>
      <c r="PHK73" s="117"/>
      <c r="PHL73" s="115"/>
      <c r="PHM73" s="116"/>
      <c r="PHN73" s="116"/>
      <c r="PHO73" s="116"/>
      <c r="PIP73" s="117"/>
      <c r="PIQ73" s="115"/>
      <c r="PIR73" s="116"/>
      <c r="PIS73" s="116"/>
      <c r="PIT73" s="116"/>
      <c r="PJU73" s="117"/>
      <c r="PJV73" s="115"/>
      <c r="PJW73" s="116"/>
      <c r="PJX73" s="116"/>
      <c r="PJY73" s="116"/>
      <c r="PKZ73" s="117"/>
      <c r="PLA73" s="115"/>
      <c r="PLB73" s="116"/>
      <c r="PLC73" s="116"/>
      <c r="PLD73" s="116"/>
      <c r="PME73" s="117"/>
      <c r="PMF73" s="115"/>
      <c r="PMG73" s="116"/>
      <c r="PMH73" s="116"/>
      <c r="PMI73" s="116"/>
      <c r="PNJ73" s="117"/>
      <c r="PNK73" s="115"/>
      <c r="PNL73" s="116"/>
      <c r="PNM73" s="116"/>
      <c r="PNN73" s="116"/>
      <c r="POO73" s="117"/>
      <c r="POP73" s="115"/>
      <c r="POQ73" s="116"/>
      <c r="POR73" s="116"/>
      <c r="POS73" s="116"/>
      <c r="PPT73" s="117"/>
      <c r="PPU73" s="115"/>
      <c r="PPV73" s="116"/>
      <c r="PPW73" s="116"/>
      <c r="PPX73" s="116"/>
      <c r="PQY73" s="117"/>
      <c r="PQZ73" s="115"/>
      <c r="PRA73" s="116"/>
      <c r="PRB73" s="116"/>
      <c r="PRC73" s="116"/>
      <c r="PSD73" s="117"/>
      <c r="PSE73" s="115"/>
      <c r="PSF73" s="116"/>
      <c r="PSG73" s="116"/>
      <c r="PSH73" s="116"/>
      <c r="PTI73" s="117"/>
      <c r="PTJ73" s="115"/>
      <c r="PTK73" s="116"/>
      <c r="PTL73" s="116"/>
      <c r="PTM73" s="116"/>
      <c r="PUN73" s="117"/>
      <c r="PUO73" s="115"/>
      <c r="PUP73" s="116"/>
      <c r="PUQ73" s="116"/>
      <c r="PUR73" s="116"/>
      <c r="PVS73" s="117"/>
      <c r="PVT73" s="115"/>
      <c r="PVU73" s="116"/>
      <c r="PVV73" s="116"/>
      <c r="PVW73" s="116"/>
      <c r="PWX73" s="117"/>
      <c r="PWY73" s="115"/>
      <c r="PWZ73" s="116"/>
      <c r="PXA73" s="116"/>
      <c r="PXB73" s="116"/>
      <c r="PYC73" s="117"/>
      <c r="PYD73" s="115"/>
      <c r="PYE73" s="116"/>
      <c r="PYF73" s="116"/>
      <c r="PYG73" s="116"/>
      <c r="PZH73" s="117"/>
      <c r="PZI73" s="115"/>
      <c r="PZJ73" s="116"/>
      <c r="PZK73" s="116"/>
      <c r="PZL73" s="116"/>
      <c r="QAM73" s="117"/>
      <c r="QAN73" s="115"/>
      <c r="QAO73" s="116"/>
      <c r="QAP73" s="116"/>
      <c r="QAQ73" s="116"/>
      <c r="QBR73" s="117"/>
      <c r="QBS73" s="115"/>
      <c r="QBT73" s="116"/>
      <c r="QBU73" s="116"/>
      <c r="QBV73" s="116"/>
      <c r="QCW73" s="117"/>
      <c r="QCX73" s="115"/>
      <c r="QCY73" s="116"/>
      <c r="QCZ73" s="116"/>
      <c r="QDA73" s="116"/>
      <c r="QEB73" s="117"/>
      <c r="QEC73" s="115"/>
      <c r="QED73" s="116"/>
      <c r="QEE73" s="116"/>
      <c r="QEF73" s="116"/>
      <c r="QFG73" s="117"/>
      <c r="QFH73" s="115"/>
      <c r="QFI73" s="116"/>
      <c r="QFJ73" s="116"/>
      <c r="QFK73" s="116"/>
      <c r="QGL73" s="117"/>
      <c r="QGM73" s="115"/>
      <c r="QGN73" s="116"/>
      <c r="QGO73" s="116"/>
      <c r="QGP73" s="116"/>
      <c r="QHQ73" s="117"/>
      <c r="QHR73" s="115"/>
      <c r="QHS73" s="116"/>
      <c r="QHT73" s="116"/>
      <c r="QHU73" s="116"/>
      <c r="QIV73" s="117"/>
      <c r="QIW73" s="115"/>
      <c r="QIX73" s="116"/>
      <c r="QIY73" s="116"/>
      <c r="QIZ73" s="116"/>
      <c r="QKA73" s="117"/>
      <c r="QKB73" s="115"/>
      <c r="QKC73" s="116"/>
      <c r="QKD73" s="116"/>
      <c r="QKE73" s="116"/>
      <c r="QLF73" s="117"/>
      <c r="QLG73" s="115"/>
      <c r="QLH73" s="116"/>
      <c r="QLI73" s="116"/>
      <c r="QLJ73" s="116"/>
      <c r="QMK73" s="117"/>
      <c r="QML73" s="115"/>
      <c r="QMM73" s="116"/>
      <c r="QMN73" s="116"/>
      <c r="QMO73" s="116"/>
      <c r="QNP73" s="117"/>
      <c r="QNQ73" s="115"/>
      <c r="QNR73" s="116"/>
      <c r="QNS73" s="116"/>
      <c r="QNT73" s="116"/>
      <c r="QOU73" s="117"/>
      <c r="QOV73" s="115"/>
      <c r="QOW73" s="116"/>
      <c r="QOX73" s="116"/>
      <c r="QOY73" s="116"/>
      <c r="QPZ73" s="117"/>
      <c r="QQA73" s="115"/>
      <c r="QQB73" s="116"/>
      <c r="QQC73" s="116"/>
      <c r="QQD73" s="116"/>
      <c r="QRE73" s="117"/>
      <c r="QRF73" s="115"/>
      <c r="QRG73" s="116"/>
      <c r="QRH73" s="116"/>
      <c r="QRI73" s="116"/>
      <c r="QSJ73" s="117"/>
      <c r="QSK73" s="115"/>
      <c r="QSL73" s="116"/>
      <c r="QSM73" s="116"/>
      <c r="QSN73" s="116"/>
      <c r="QTO73" s="117"/>
      <c r="QTP73" s="115"/>
      <c r="QTQ73" s="116"/>
      <c r="QTR73" s="116"/>
      <c r="QTS73" s="116"/>
      <c r="QUT73" s="117"/>
      <c r="QUU73" s="115"/>
      <c r="QUV73" s="116"/>
      <c r="QUW73" s="116"/>
      <c r="QUX73" s="116"/>
      <c r="QVY73" s="117"/>
      <c r="QVZ73" s="115"/>
      <c r="QWA73" s="116"/>
      <c r="QWB73" s="116"/>
      <c r="QWC73" s="116"/>
      <c r="QXD73" s="117"/>
      <c r="QXE73" s="115"/>
      <c r="QXF73" s="116"/>
      <c r="QXG73" s="116"/>
      <c r="QXH73" s="116"/>
      <c r="QYI73" s="117"/>
      <c r="QYJ73" s="115"/>
      <c r="QYK73" s="116"/>
      <c r="QYL73" s="116"/>
      <c r="QYM73" s="116"/>
      <c r="QZN73" s="117"/>
      <c r="QZO73" s="115"/>
      <c r="QZP73" s="116"/>
      <c r="QZQ73" s="116"/>
      <c r="QZR73" s="116"/>
      <c r="RAS73" s="117"/>
      <c r="RAT73" s="115"/>
      <c r="RAU73" s="116"/>
      <c r="RAV73" s="116"/>
      <c r="RAW73" s="116"/>
      <c r="RBX73" s="117"/>
      <c r="RBY73" s="115"/>
      <c r="RBZ73" s="116"/>
      <c r="RCA73" s="116"/>
      <c r="RCB73" s="116"/>
      <c r="RDC73" s="117"/>
      <c r="RDD73" s="115"/>
      <c r="RDE73" s="116"/>
      <c r="RDF73" s="116"/>
      <c r="RDG73" s="116"/>
      <c r="REH73" s="117"/>
      <c r="REI73" s="115"/>
      <c r="REJ73" s="116"/>
      <c r="REK73" s="116"/>
      <c r="REL73" s="116"/>
      <c r="RFM73" s="117"/>
      <c r="RFN73" s="115"/>
      <c r="RFO73" s="116"/>
      <c r="RFP73" s="116"/>
      <c r="RFQ73" s="116"/>
      <c r="RGR73" s="117"/>
      <c r="RGS73" s="115"/>
      <c r="RGT73" s="116"/>
      <c r="RGU73" s="116"/>
      <c r="RGV73" s="116"/>
      <c r="RHW73" s="117"/>
      <c r="RHX73" s="115"/>
      <c r="RHY73" s="116"/>
      <c r="RHZ73" s="116"/>
      <c r="RIA73" s="116"/>
      <c r="RJB73" s="117"/>
      <c r="RJC73" s="115"/>
      <c r="RJD73" s="116"/>
      <c r="RJE73" s="116"/>
      <c r="RJF73" s="116"/>
      <c r="RKG73" s="117"/>
      <c r="RKH73" s="115"/>
      <c r="RKI73" s="116"/>
      <c r="RKJ73" s="116"/>
      <c r="RKK73" s="116"/>
      <c r="RLL73" s="117"/>
      <c r="RLM73" s="115"/>
      <c r="RLN73" s="116"/>
      <c r="RLO73" s="116"/>
      <c r="RLP73" s="116"/>
      <c r="RMQ73" s="117"/>
      <c r="RMR73" s="115"/>
      <c r="RMS73" s="116"/>
      <c r="RMT73" s="116"/>
      <c r="RMU73" s="116"/>
      <c r="RNV73" s="117"/>
      <c r="RNW73" s="115"/>
      <c r="RNX73" s="116"/>
      <c r="RNY73" s="116"/>
      <c r="RNZ73" s="116"/>
      <c r="RPA73" s="117"/>
      <c r="RPB73" s="115"/>
      <c r="RPC73" s="116"/>
      <c r="RPD73" s="116"/>
      <c r="RPE73" s="116"/>
      <c r="RQF73" s="117"/>
      <c r="RQG73" s="115"/>
      <c r="RQH73" s="116"/>
      <c r="RQI73" s="116"/>
      <c r="RQJ73" s="116"/>
      <c r="RRK73" s="117"/>
      <c r="RRL73" s="115"/>
      <c r="RRM73" s="116"/>
      <c r="RRN73" s="116"/>
      <c r="RRO73" s="116"/>
      <c r="RSP73" s="117"/>
      <c r="RSQ73" s="115"/>
      <c r="RSR73" s="116"/>
      <c r="RSS73" s="116"/>
      <c r="RST73" s="116"/>
      <c r="RTU73" s="117"/>
      <c r="RTV73" s="115"/>
      <c r="RTW73" s="116"/>
      <c r="RTX73" s="116"/>
      <c r="RTY73" s="116"/>
      <c r="RUZ73" s="117"/>
      <c r="RVA73" s="115"/>
      <c r="RVB73" s="116"/>
      <c r="RVC73" s="116"/>
      <c r="RVD73" s="116"/>
      <c r="RWE73" s="117"/>
      <c r="RWF73" s="115"/>
      <c r="RWG73" s="116"/>
      <c r="RWH73" s="116"/>
      <c r="RWI73" s="116"/>
      <c r="RXJ73" s="117"/>
      <c r="RXK73" s="115"/>
      <c r="RXL73" s="116"/>
      <c r="RXM73" s="116"/>
      <c r="RXN73" s="116"/>
      <c r="RYO73" s="117"/>
      <c r="RYP73" s="115"/>
      <c r="RYQ73" s="116"/>
      <c r="RYR73" s="116"/>
      <c r="RYS73" s="116"/>
      <c r="RZT73" s="117"/>
      <c r="RZU73" s="115"/>
      <c r="RZV73" s="116"/>
      <c r="RZW73" s="116"/>
      <c r="RZX73" s="116"/>
      <c r="SAY73" s="117"/>
      <c r="SAZ73" s="115"/>
      <c r="SBA73" s="116"/>
      <c r="SBB73" s="116"/>
      <c r="SBC73" s="116"/>
      <c r="SCD73" s="117"/>
      <c r="SCE73" s="115"/>
      <c r="SCF73" s="116"/>
      <c r="SCG73" s="116"/>
      <c r="SCH73" s="116"/>
      <c r="SDI73" s="117"/>
      <c r="SDJ73" s="115"/>
      <c r="SDK73" s="116"/>
      <c r="SDL73" s="116"/>
      <c r="SDM73" s="116"/>
      <c r="SEN73" s="117"/>
      <c r="SEO73" s="115"/>
      <c r="SEP73" s="116"/>
      <c r="SEQ73" s="116"/>
      <c r="SER73" s="116"/>
      <c r="SFS73" s="117"/>
      <c r="SFT73" s="115"/>
      <c r="SFU73" s="116"/>
      <c r="SFV73" s="116"/>
      <c r="SFW73" s="116"/>
      <c r="SGX73" s="117"/>
      <c r="SGY73" s="115"/>
      <c r="SGZ73" s="116"/>
      <c r="SHA73" s="116"/>
      <c r="SHB73" s="116"/>
      <c r="SIC73" s="117"/>
      <c r="SID73" s="115"/>
      <c r="SIE73" s="116"/>
      <c r="SIF73" s="116"/>
      <c r="SIG73" s="116"/>
      <c r="SJH73" s="117"/>
      <c r="SJI73" s="115"/>
      <c r="SJJ73" s="116"/>
      <c r="SJK73" s="116"/>
      <c r="SJL73" s="116"/>
      <c r="SKM73" s="117"/>
      <c r="SKN73" s="115"/>
      <c r="SKO73" s="116"/>
      <c r="SKP73" s="116"/>
      <c r="SKQ73" s="116"/>
      <c r="SLR73" s="117"/>
      <c r="SLS73" s="115"/>
      <c r="SLT73" s="116"/>
      <c r="SLU73" s="116"/>
      <c r="SLV73" s="116"/>
      <c r="SMW73" s="117"/>
      <c r="SMX73" s="115"/>
      <c r="SMY73" s="116"/>
      <c r="SMZ73" s="116"/>
      <c r="SNA73" s="116"/>
      <c r="SOB73" s="117"/>
      <c r="SOC73" s="115"/>
      <c r="SOD73" s="116"/>
      <c r="SOE73" s="116"/>
      <c r="SOF73" s="116"/>
      <c r="SPG73" s="117"/>
      <c r="SPH73" s="115"/>
      <c r="SPI73" s="116"/>
      <c r="SPJ73" s="116"/>
      <c r="SPK73" s="116"/>
      <c r="SQL73" s="117"/>
      <c r="SQM73" s="115"/>
      <c r="SQN73" s="116"/>
      <c r="SQO73" s="116"/>
      <c r="SQP73" s="116"/>
      <c r="SRQ73" s="117"/>
      <c r="SRR73" s="115"/>
      <c r="SRS73" s="116"/>
      <c r="SRT73" s="116"/>
      <c r="SRU73" s="116"/>
      <c r="SSV73" s="117"/>
      <c r="SSW73" s="115"/>
      <c r="SSX73" s="116"/>
      <c r="SSY73" s="116"/>
      <c r="SSZ73" s="116"/>
      <c r="SUA73" s="117"/>
      <c r="SUB73" s="115"/>
      <c r="SUC73" s="116"/>
      <c r="SUD73" s="116"/>
      <c r="SUE73" s="116"/>
      <c r="SVF73" s="117"/>
      <c r="SVG73" s="115"/>
      <c r="SVH73" s="116"/>
      <c r="SVI73" s="116"/>
      <c r="SVJ73" s="116"/>
      <c r="SWK73" s="117"/>
      <c r="SWL73" s="115"/>
      <c r="SWM73" s="116"/>
      <c r="SWN73" s="116"/>
      <c r="SWO73" s="116"/>
      <c r="SXP73" s="117"/>
      <c r="SXQ73" s="115"/>
      <c r="SXR73" s="116"/>
      <c r="SXS73" s="116"/>
      <c r="SXT73" s="116"/>
      <c r="SYU73" s="117"/>
      <c r="SYV73" s="115"/>
      <c r="SYW73" s="116"/>
      <c r="SYX73" s="116"/>
      <c r="SYY73" s="116"/>
      <c r="SZZ73" s="117"/>
      <c r="TAA73" s="115"/>
      <c r="TAB73" s="116"/>
      <c r="TAC73" s="116"/>
      <c r="TAD73" s="116"/>
      <c r="TBE73" s="117"/>
      <c r="TBF73" s="115"/>
      <c r="TBG73" s="116"/>
      <c r="TBH73" s="116"/>
      <c r="TBI73" s="116"/>
      <c r="TCJ73" s="117"/>
      <c r="TCK73" s="115"/>
      <c r="TCL73" s="116"/>
      <c r="TCM73" s="116"/>
      <c r="TCN73" s="116"/>
      <c r="TDO73" s="117"/>
      <c r="TDP73" s="115"/>
      <c r="TDQ73" s="116"/>
      <c r="TDR73" s="116"/>
      <c r="TDS73" s="116"/>
      <c r="TET73" s="117"/>
      <c r="TEU73" s="115"/>
      <c r="TEV73" s="116"/>
      <c r="TEW73" s="116"/>
      <c r="TEX73" s="116"/>
      <c r="TFY73" s="117"/>
      <c r="TFZ73" s="115"/>
      <c r="TGA73" s="116"/>
      <c r="TGB73" s="116"/>
      <c r="TGC73" s="116"/>
      <c r="THD73" s="117"/>
      <c r="THE73" s="115"/>
      <c r="THF73" s="116"/>
      <c r="THG73" s="116"/>
      <c r="THH73" s="116"/>
      <c r="TII73" s="117"/>
      <c r="TIJ73" s="115"/>
      <c r="TIK73" s="116"/>
      <c r="TIL73" s="116"/>
      <c r="TIM73" s="116"/>
      <c r="TJN73" s="117"/>
      <c r="TJO73" s="115"/>
      <c r="TJP73" s="116"/>
      <c r="TJQ73" s="116"/>
      <c r="TJR73" s="116"/>
      <c r="TKS73" s="117"/>
      <c r="TKT73" s="115"/>
      <c r="TKU73" s="116"/>
      <c r="TKV73" s="116"/>
      <c r="TKW73" s="116"/>
      <c r="TLX73" s="117"/>
      <c r="TLY73" s="115"/>
      <c r="TLZ73" s="116"/>
      <c r="TMA73" s="116"/>
      <c r="TMB73" s="116"/>
      <c r="TNC73" s="117"/>
      <c r="TND73" s="115"/>
      <c r="TNE73" s="116"/>
      <c r="TNF73" s="116"/>
      <c r="TNG73" s="116"/>
      <c r="TOH73" s="117"/>
      <c r="TOI73" s="115"/>
      <c r="TOJ73" s="116"/>
      <c r="TOK73" s="116"/>
      <c r="TOL73" s="116"/>
      <c r="TPM73" s="117"/>
      <c r="TPN73" s="115"/>
      <c r="TPO73" s="116"/>
      <c r="TPP73" s="116"/>
      <c r="TPQ73" s="116"/>
      <c r="TQR73" s="117"/>
      <c r="TQS73" s="115"/>
      <c r="TQT73" s="116"/>
      <c r="TQU73" s="116"/>
      <c r="TQV73" s="116"/>
      <c r="TRW73" s="117"/>
      <c r="TRX73" s="115"/>
      <c r="TRY73" s="116"/>
      <c r="TRZ73" s="116"/>
      <c r="TSA73" s="116"/>
      <c r="TTB73" s="117"/>
      <c r="TTC73" s="115"/>
      <c r="TTD73" s="116"/>
      <c r="TTE73" s="116"/>
      <c r="TTF73" s="116"/>
      <c r="TUG73" s="117"/>
      <c r="TUH73" s="115"/>
      <c r="TUI73" s="116"/>
      <c r="TUJ73" s="116"/>
      <c r="TUK73" s="116"/>
      <c r="TVL73" s="117"/>
      <c r="TVM73" s="115"/>
      <c r="TVN73" s="116"/>
      <c r="TVO73" s="116"/>
      <c r="TVP73" s="116"/>
      <c r="TWQ73" s="117"/>
      <c r="TWR73" s="115"/>
      <c r="TWS73" s="116"/>
      <c r="TWT73" s="116"/>
      <c r="TWU73" s="116"/>
      <c r="TXV73" s="117"/>
      <c r="TXW73" s="115"/>
      <c r="TXX73" s="116"/>
      <c r="TXY73" s="116"/>
      <c r="TXZ73" s="116"/>
      <c r="TZA73" s="117"/>
      <c r="TZB73" s="115"/>
      <c r="TZC73" s="116"/>
      <c r="TZD73" s="116"/>
      <c r="TZE73" s="116"/>
      <c r="UAF73" s="117"/>
      <c r="UAG73" s="115"/>
      <c r="UAH73" s="116"/>
      <c r="UAI73" s="116"/>
      <c r="UAJ73" s="116"/>
      <c r="UBK73" s="117"/>
      <c r="UBL73" s="115"/>
      <c r="UBM73" s="116"/>
      <c r="UBN73" s="116"/>
      <c r="UBO73" s="116"/>
      <c r="UCP73" s="117"/>
      <c r="UCQ73" s="115"/>
      <c r="UCR73" s="116"/>
      <c r="UCS73" s="116"/>
      <c r="UCT73" s="116"/>
      <c r="UDU73" s="117"/>
      <c r="UDV73" s="115"/>
      <c r="UDW73" s="116"/>
      <c r="UDX73" s="116"/>
      <c r="UDY73" s="116"/>
      <c r="UEZ73" s="117"/>
      <c r="UFA73" s="115"/>
      <c r="UFB73" s="116"/>
      <c r="UFC73" s="116"/>
      <c r="UFD73" s="116"/>
      <c r="UGE73" s="117"/>
      <c r="UGF73" s="115"/>
      <c r="UGG73" s="116"/>
      <c r="UGH73" s="116"/>
      <c r="UGI73" s="116"/>
      <c r="UHJ73" s="117"/>
      <c r="UHK73" s="115"/>
      <c r="UHL73" s="116"/>
      <c r="UHM73" s="116"/>
      <c r="UHN73" s="116"/>
      <c r="UIO73" s="117"/>
      <c r="UIP73" s="115"/>
      <c r="UIQ73" s="116"/>
      <c r="UIR73" s="116"/>
      <c r="UIS73" s="116"/>
      <c r="UJT73" s="117"/>
      <c r="UJU73" s="115"/>
      <c r="UJV73" s="116"/>
      <c r="UJW73" s="116"/>
      <c r="UJX73" s="116"/>
      <c r="UKY73" s="117"/>
      <c r="UKZ73" s="115"/>
      <c r="ULA73" s="116"/>
      <c r="ULB73" s="116"/>
      <c r="ULC73" s="116"/>
      <c r="UMD73" s="117"/>
      <c r="UME73" s="115"/>
      <c r="UMF73" s="116"/>
      <c r="UMG73" s="116"/>
      <c r="UMH73" s="116"/>
      <c r="UNI73" s="117"/>
      <c r="UNJ73" s="115"/>
      <c r="UNK73" s="116"/>
      <c r="UNL73" s="116"/>
      <c r="UNM73" s="116"/>
      <c r="UON73" s="117"/>
      <c r="UOO73" s="115"/>
      <c r="UOP73" s="116"/>
      <c r="UOQ73" s="116"/>
      <c r="UOR73" s="116"/>
      <c r="UPS73" s="117"/>
      <c r="UPT73" s="115"/>
      <c r="UPU73" s="116"/>
      <c r="UPV73" s="116"/>
      <c r="UPW73" s="116"/>
      <c r="UQX73" s="117"/>
      <c r="UQY73" s="115"/>
      <c r="UQZ73" s="116"/>
      <c r="URA73" s="116"/>
      <c r="URB73" s="116"/>
      <c r="USC73" s="117"/>
      <c r="USD73" s="115"/>
      <c r="USE73" s="116"/>
      <c r="USF73" s="116"/>
      <c r="USG73" s="116"/>
      <c r="UTH73" s="117"/>
      <c r="UTI73" s="115"/>
      <c r="UTJ73" s="116"/>
      <c r="UTK73" s="116"/>
      <c r="UTL73" s="116"/>
      <c r="UUM73" s="117"/>
      <c r="UUN73" s="115"/>
      <c r="UUO73" s="116"/>
      <c r="UUP73" s="116"/>
      <c r="UUQ73" s="116"/>
      <c r="UVR73" s="117"/>
      <c r="UVS73" s="115"/>
      <c r="UVT73" s="116"/>
      <c r="UVU73" s="116"/>
      <c r="UVV73" s="116"/>
      <c r="UWW73" s="117"/>
      <c r="UWX73" s="115"/>
      <c r="UWY73" s="116"/>
      <c r="UWZ73" s="116"/>
      <c r="UXA73" s="116"/>
      <c r="UYB73" s="117"/>
      <c r="UYC73" s="115"/>
      <c r="UYD73" s="116"/>
      <c r="UYE73" s="116"/>
      <c r="UYF73" s="116"/>
      <c r="UZG73" s="117"/>
      <c r="UZH73" s="115"/>
      <c r="UZI73" s="116"/>
      <c r="UZJ73" s="116"/>
      <c r="UZK73" s="116"/>
      <c r="VAL73" s="117"/>
      <c r="VAM73" s="115"/>
      <c r="VAN73" s="116"/>
      <c r="VAO73" s="116"/>
      <c r="VAP73" s="116"/>
      <c r="VBQ73" s="117"/>
      <c r="VBR73" s="115"/>
      <c r="VBS73" s="116"/>
      <c r="VBT73" s="116"/>
      <c r="VBU73" s="116"/>
      <c r="VCV73" s="117"/>
      <c r="VCW73" s="115"/>
      <c r="VCX73" s="116"/>
      <c r="VCY73" s="116"/>
      <c r="VCZ73" s="116"/>
      <c r="VEA73" s="117"/>
      <c r="VEB73" s="115"/>
      <c r="VEC73" s="116"/>
      <c r="VED73" s="116"/>
      <c r="VEE73" s="116"/>
      <c r="VFF73" s="117"/>
      <c r="VFG73" s="115"/>
      <c r="VFH73" s="116"/>
      <c r="VFI73" s="116"/>
      <c r="VFJ73" s="116"/>
      <c r="VGK73" s="117"/>
      <c r="VGL73" s="115"/>
      <c r="VGM73" s="116"/>
      <c r="VGN73" s="116"/>
      <c r="VGO73" s="116"/>
      <c r="VHP73" s="117"/>
      <c r="VHQ73" s="115"/>
      <c r="VHR73" s="116"/>
      <c r="VHS73" s="116"/>
      <c r="VHT73" s="116"/>
      <c r="VIU73" s="117"/>
      <c r="VIV73" s="115"/>
      <c r="VIW73" s="116"/>
      <c r="VIX73" s="116"/>
      <c r="VIY73" s="116"/>
      <c r="VJZ73" s="117"/>
      <c r="VKA73" s="115"/>
      <c r="VKB73" s="116"/>
      <c r="VKC73" s="116"/>
      <c r="VKD73" s="116"/>
      <c r="VLE73" s="117"/>
      <c r="VLF73" s="115"/>
      <c r="VLG73" s="116"/>
      <c r="VLH73" s="116"/>
      <c r="VLI73" s="116"/>
      <c r="VMJ73" s="117"/>
      <c r="VMK73" s="115"/>
      <c r="VML73" s="116"/>
      <c r="VMM73" s="116"/>
      <c r="VMN73" s="116"/>
      <c r="VNO73" s="117"/>
      <c r="VNP73" s="115"/>
      <c r="VNQ73" s="116"/>
      <c r="VNR73" s="116"/>
      <c r="VNS73" s="116"/>
      <c r="VOT73" s="117"/>
      <c r="VOU73" s="115"/>
      <c r="VOV73" s="116"/>
      <c r="VOW73" s="116"/>
      <c r="VOX73" s="116"/>
      <c r="VPY73" s="117"/>
      <c r="VPZ73" s="115"/>
      <c r="VQA73" s="116"/>
      <c r="VQB73" s="116"/>
      <c r="VQC73" s="116"/>
      <c r="VRD73" s="117"/>
      <c r="VRE73" s="115"/>
      <c r="VRF73" s="116"/>
      <c r="VRG73" s="116"/>
      <c r="VRH73" s="116"/>
      <c r="VSI73" s="117"/>
      <c r="VSJ73" s="115"/>
      <c r="VSK73" s="116"/>
      <c r="VSL73" s="116"/>
      <c r="VSM73" s="116"/>
      <c r="VTN73" s="117"/>
      <c r="VTO73" s="115"/>
      <c r="VTP73" s="116"/>
      <c r="VTQ73" s="116"/>
      <c r="VTR73" s="116"/>
      <c r="VUS73" s="117"/>
      <c r="VUT73" s="115"/>
      <c r="VUU73" s="116"/>
      <c r="VUV73" s="116"/>
      <c r="VUW73" s="116"/>
      <c r="VVX73" s="117"/>
      <c r="VVY73" s="115"/>
      <c r="VVZ73" s="116"/>
      <c r="VWA73" s="116"/>
      <c r="VWB73" s="116"/>
      <c r="VXC73" s="117"/>
      <c r="VXD73" s="115"/>
      <c r="VXE73" s="116"/>
      <c r="VXF73" s="116"/>
      <c r="VXG73" s="116"/>
      <c r="VYH73" s="117"/>
      <c r="VYI73" s="115"/>
      <c r="VYJ73" s="116"/>
      <c r="VYK73" s="116"/>
      <c r="VYL73" s="116"/>
      <c r="VZM73" s="117"/>
      <c r="VZN73" s="115"/>
      <c r="VZO73" s="116"/>
      <c r="VZP73" s="116"/>
      <c r="VZQ73" s="116"/>
      <c r="WAR73" s="117"/>
      <c r="WAS73" s="115"/>
      <c r="WAT73" s="116"/>
      <c r="WAU73" s="116"/>
      <c r="WAV73" s="116"/>
      <c r="WBW73" s="117"/>
      <c r="WBX73" s="115"/>
      <c r="WBY73" s="116"/>
      <c r="WBZ73" s="116"/>
      <c r="WCA73" s="116"/>
      <c r="WDB73" s="117"/>
      <c r="WDC73" s="115"/>
      <c r="WDD73" s="116"/>
      <c r="WDE73" s="116"/>
      <c r="WDF73" s="116"/>
      <c r="WEG73" s="117"/>
      <c r="WEH73" s="115"/>
      <c r="WEI73" s="116"/>
      <c r="WEJ73" s="116"/>
      <c r="WEK73" s="116"/>
      <c r="WFL73" s="117"/>
      <c r="WFM73" s="115"/>
      <c r="WFN73" s="116"/>
      <c r="WFO73" s="116"/>
      <c r="WFP73" s="116"/>
      <c r="WGQ73" s="117"/>
      <c r="WGR73" s="115"/>
      <c r="WGS73" s="116"/>
      <c r="WGT73" s="116"/>
      <c r="WGU73" s="116"/>
      <c r="WHV73" s="117"/>
      <c r="WHW73" s="115"/>
      <c r="WHX73" s="116"/>
      <c r="WHY73" s="116"/>
      <c r="WHZ73" s="116"/>
      <c r="WJA73" s="117"/>
      <c r="WJB73" s="115"/>
      <c r="WJC73" s="116"/>
      <c r="WJD73" s="116"/>
      <c r="WJE73" s="116"/>
      <c r="WKF73" s="117"/>
      <c r="WKG73" s="115"/>
      <c r="WKH73" s="116"/>
      <c r="WKI73" s="116"/>
      <c r="WKJ73" s="116"/>
      <c r="WLK73" s="117"/>
      <c r="WLL73" s="115"/>
      <c r="WLM73" s="116"/>
      <c r="WLN73" s="116"/>
      <c r="WLO73" s="116"/>
      <c r="WMP73" s="117"/>
      <c r="WMQ73" s="115"/>
      <c r="WMR73" s="116"/>
      <c r="WMS73" s="116"/>
      <c r="WMT73" s="116"/>
      <c r="WNU73" s="117"/>
      <c r="WNV73" s="115"/>
      <c r="WNW73" s="116"/>
      <c r="WNX73" s="116"/>
      <c r="WNY73" s="116"/>
      <c r="WOZ73" s="117"/>
      <c r="WPA73" s="115"/>
      <c r="WPB73" s="116"/>
      <c r="WPC73" s="116"/>
      <c r="WPD73" s="116"/>
      <c r="WQE73" s="117"/>
      <c r="WQF73" s="115"/>
      <c r="WQG73" s="116"/>
      <c r="WQH73" s="116"/>
      <c r="WQI73" s="116"/>
      <c r="WRJ73" s="117"/>
      <c r="WRK73" s="115"/>
      <c r="WRL73" s="116"/>
      <c r="WRM73" s="116"/>
      <c r="WRN73" s="116"/>
      <c r="WSO73" s="117"/>
      <c r="WSP73" s="115"/>
      <c r="WSQ73" s="116"/>
      <c r="WSR73" s="116"/>
      <c r="WSS73" s="116"/>
      <c r="WTT73" s="117"/>
      <c r="WTU73" s="115"/>
      <c r="WTV73" s="116"/>
      <c r="WTW73" s="116"/>
      <c r="WTX73" s="116"/>
      <c r="WUY73" s="117"/>
      <c r="WUZ73" s="115"/>
      <c r="WVA73" s="116"/>
      <c r="WVB73" s="116"/>
      <c r="WVC73" s="116"/>
      <c r="WWD73" s="117"/>
      <c r="WWE73" s="115"/>
      <c r="WWF73" s="116"/>
      <c r="WWG73" s="116"/>
      <c r="WWH73" s="116"/>
      <c r="WXI73" s="117"/>
      <c r="WXJ73" s="115"/>
      <c r="WXK73" s="116"/>
      <c r="WXL73" s="116"/>
      <c r="WXM73" s="116"/>
      <c r="WYN73" s="117"/>
      <c r="WYO73" s="115"/>
      <c r="WYP73" s="116"/>
      <c r="WYQ73" s="116"/>
      <c r="WYR73" s="116"/>
      <c r="WZS73" s="117"/>
      <c r="WZT73" s="115"/>
      <c r="WZU73" s="116"/>
      <c r="WZV73" s="116"/>
      <c r="WZW73" s="116"/>
      <c r="XAX73" s="117"/>
      <c r="XAY73" s="115"/>
      <c r="XAZ73" s="116"/>
      <c r="XBA73" s="116"/>
      <c r="XBB73" s="116"/>
      <c r="XCC73" s="117"/>
      <c r="XCD73" s="115"/>
      <c r="XCE73" s="116"/>
      <c r="XCF73" s="116"/>
      <c r="XCG73" s="116"/>
      <c r="XDH73" s="117"/>
      <c r="XDI73" s="115"/>
      <c r="XDJ73" s="116"/>
      <c r="XDK73" s="116"/>
      <c r="XDL73" s="116"/>
      <c r="XEM73" s="117"/>
      <c r="XEN73" s="115"/>
      <c r="XEO73" s="116"/>
      <c r="XEP73" s="116"/>
      <c r="XEQ73" s="116"/>
    </row>
    <row r="74" spans="1:16382" ht="15.6" x14ac:dyDescent="0.3">
      <c r="A74" s="99"/>
      <c r="B74" s="100"/>
      <c r="C74" s="136"/>
      <c r="D74" s="108"/>
      <c r="E74" s="137"/>
      <c r="F74" s="80"/>
      <c r="G74" s="81"/>
      <c r="H74" s="81"/>
      <c r="I74" s="81"/>
      <c r="J74" s="81"/>
      <c r="K74" s="81"/>
      <c r="L74" s="81"/>
      <c r="M74" s="81"/>
      <c r="N74" s="81"/>
      <c r="O74" s="81"/>
      <c r="P74" s="81"/>
      <c r="Q74" s="81"/>
      <c r="R74" s="81"/>
      <c r="S74" s="81"/>
      <c r="T74" s="81"/>
      <c r="U74" s="81"/>
      <c r="V74" s="81"/>
      <c r="W74" s="81"/>
      <c r="X74" s="81"/>
      <c r="Y74" s="81"/>
      <c r="Z74" s="81"/>
      <c r="AA74" s="81"/>
      <c r="AB74" s="81"/>
      <c r="AC74" s="84"/>
      <c r="AD74" s="110"/>
      <c r="AE74" s="115"/>
      <c r="AF74" s="116"/>
      <c r="AG74" s="116"/>
      <c r="AH74" s="116"/>
      <c r="BI74" s="117"/>
      <c r="BJ74" s="115"/>
      <c r="BK74" s="116"/>
      <c r="BL74" s="116"/>
      <c r="BM74" s="116"/>
      <c r="CN74" s="117"/>
      <c r="CO74" s="115"/>
      <c r="CP74" s="116"/>
      <c r="CQ74" s="116"/>
      <c r="CR74" s="116"/>
      <c r="DS74" s="117"/>
      <c r="DT74" s="115"/>
      <c r="DU74" s="116"/>
      <c r="DV74" s="116"/>
      <c r="DW74" s="116"/>
      <c r="EX74" s="117"/>
      <c r="EY74" s="115"/>
      <c r="EZ74" s="116"/>
      <c r="FA74" s="116"/>
      <c r="FB74" s="116"/>
      <c r="GC74" s="117"/>
      <c r="GD74" s="115"/>
      <c r="GE74" s="116"/>
      <c r="GF74" s="116"/>
      <c r="GG74" s="116"/>
      <c r="HH74" s="117"/>
      <c r="HI74" s="115"/>
      <c r="HJ74" s="116"/>
      <c r="HK74" s="116"/>
      <c r="HL74" s="116"/>
      <c r="IM74" s="117"/>
      <c r="IN74" s="115"/>
      <c r="IO74" s="116"/>
      <c r="IP74" s="116"/>
      <c r="IQ74" s="116"/>
      <c r="JR74" s="117"/>
      <c r="JS74" s="115"/>
      <c r="JT74" s="116"/>
      <c r="JU74" s="116"/>
      <c r="JV74" s="116"/>
      <c r="KW74" s="117"/>
      <c r="KX74" s="115"/>
      <c r="KY74" s="116"/>
      <c r="KZ74" s="116"/>
      <c r="LA74" s="116"/>
      <c r="MB74" s="117"/>
      <c r="MC74" s="115"/>
      <c r="MD74" s="116"/>
      <c r="ME74" s="116"/>
      <c r="MF74" s="116"/>
      <c r="NG74" s="117"/>
      <c r="NH74" s="115"/>
      <c r="NI74" s="116"/>
      <c r="NJ74" s="116"/>
      <c r="NK74" s="116"/>
      <c r="OL74" s="117"/>
      <c r="OM74" s="115"/>
      <c r="ON74" s="116"/>
      <c r="OO74" s="116"/>
      <c r="OP74" s="116"/>
      <c r="PQ74" s="117"/>
      <c r="PR74" s="115"/>
      <c r="PS74" s="116"/>
      <c r="PT74" s="116"/>
      <c r="PU74" s="116"/>
      <c r="QV74" s="117"/>
      <c r="QW74" s="115"/>
      <c r="QX74" s="116"/>
      <c r="QY74" s="116"/>
      <c r="QZ74" s="116"/>
      <c r="SA74" s="117"/>
      <c r="SB74" s="115"/>
      <c r="SC74" s="116"/>
      <c r="SD74" s="116"/>
      <c r="SE74" s="116"/>
      <c r="TF74" s="117"/>
      <c r="TG74" s="115"/>
      <c r="TH74" s="116"/>
      <c r="TI74" s="116"/>
      <c r="TJ74" s="116"/>
      <c r="UK74" s="117"/>
      <c r="UL74" s="115"/>
      <c r="UM74" s="116"/>
      <c r="UN74" s="116"/>
      <c r="UO74" s="116"/>
      <c r="VP74" s="117"/>
      <c r="VQ74" s="115"/>
      <c r="VR74" s="116"/>
      <c r="VS74" s="116"/>
      <c r="VT74" s="116"/>
      <c r="WU74" s="117"/>
      <c r="WV74" s="115"/>
      <c r="WW74" s="116"/>
      <c r="WX74" s="116"/>
      <c r="WY74" s="116"/>
      <c r="XZ74" s="117"/>
      <c r="YA74" s="115"/>
      <c r="YB74" s="116"/>
      <c r="YC74" s="116"/>
      <c r="YD74" s="116"/>
      <c r="ZE74" s="117"/>
      <c r="ZF74" s="115"/>
      <c r="ZG74" s="116"/>
      <c r="ZH74" s="116"/>
      <c r="ZI74" s="116"/>
      <c r="AAJ74" s="117"/>
      <c r="AAK74" s="115"/>
      <c r="AAL74" s="116"/>
      <c r="AAM74" s="116"/>
      <c r="AAN74" s="116"/>
      <c r="ABO74" s="117"/>
      <c r="ABP74" s="115"/>
      <c r="ABQ74" s="116"/>
      <c r="ABR74" s="116"/>
      <c r="ABS74" s="116"/>
      <c r="ACT74" s="117"/>
      <c r="ACU74" s="115"/>
      <c r="ACV74" s="116"/>
      <c r="ACW74" s="116"/>
      <c r="ACX74" s="116"/>
      <c r="ADY74" s="117"/>
      <c r="ADZ74" s="115"/>
      <c r="AEA74" s="116"/>
      <c r="AEB74" s="116"/>
      <c r="AEC74" s="116"/>
      <c r="AFD74" s="117"/>
      <c r="AFE74" s="115"/>
      <c r="AFF74" s="116"/>
      <c r="AFG74" s="116"/>
      <c r="AFH74" s="116"/>
      <c r="AGI74" s="117"/>
      <c r="AGJ74" s="115"/>
      <c r="AGK74" s="116"/>
      <c r="AGL74" s="116"/>
      <c r="AGM74" s="116"/>
      <c r="AHN74" s="117"/>
      <c r="AHO74" s="115"/>
      <c r="AHP74" s="116"/>
      <c r="AHQ74" s="116"/>
      <c r="AHR74" s="116"/>
      <c r="AIS74" s="117"/>
      <c r="AIT74" s="115"/>
      <c r="AIU74" s="116"/>
      <c r="AIV74" s="116"/>
      <c r="AIW74" s="116"/>
      <c r="AJX74" s="117"/>
      <c r="AJY74" s="115"/>
      <c r="AJZ74" s="116"/>
      <c r="AKA74" s="116"/>
      <c r="AKB74" s="116"/>
      <c r="ALC74" s="117"/>
      <c r="ALD74" s="115"/>
      <c r="ALE74" s="116"/>
      <c r="ALF74" s="116"/>
      <c r="ALG74" s="116"/>
      <c r="AMH74" s="117"/>
      <c r="AMI74" s="115"/>
      <c r="AMJ74" s="116"/>
      <c r="AMK74" s="116"/>
      <c r="AML74" s="116"/>
      <c r="ANM74" s="117"/>
      <c r="ANN74" s="115"/>
      <c r="ANO74" s="116"/>
      <c r="ANP74" s="116"/>
      <c r="ANQ74" s="116"/>
      <c r="AOR74" s="117"/>
      <c r="AOS74" s="115"/>
      <c r="AOT74" s="116"/>
      <c r="AOU74" s="116"/>
      <c r="AOV74" s="116"/>
      <c r="APW74" s="117"/>
      <c r="APX74" s="115"/>
      <c r="APY74" s="116"/>
      <c r="APZ74" s="116"/>
      <c r="AQA74" s="116"/>
      <c r="ARB74" s="117"/>
      <c r="ARC74" s="115"/>
      <c r="ARD74" s="116"/>
      <c r="ARE74" s="116"/>
      <c r="ARF74" s="116"/>
      <c r="ASG74" s="117"/>
      <c r="ASH74" s="115"/>
      <c r="ASI74" s="116"/>
      <c r="ASJ74" s="116"/>
      <c r="ASK74" s="116"/>
      <c r="ATL74" s="117"/>
      <c r="ATM74" s="115"/>
      <c r="ATN74" s="116"/>
      <c r="ATO74" s="116"/>
      <c r="ATP74" s="116"/>
      <c r="AUQ74" s="117"/>
      <c r="AUR74" s="115"/>
      <c r="AUS74" s="116"/>
      <c r="AUT74" s="116"/>
      <c r="AUU74" s="116"/>
      <c r="AVV74" s="117"/>
      <c r="AVW74" s="115"/>
      <c r="AVX74" s="116"/>
      <c r="AVY74" s="116"/>
      <c r="AVZ74" s="116"/>
      <c r="AXA74" s="117"/>
      <c r="AXB74" s="115"/>
      <c r="AXC74" s="116"/>
      <c r="AXD74" s="116"/>
      <c r="AXE74" s="116"/>
      <c r="AYF74" s="117"/>
      <c r="AYG74" s="115"/>
      <c r="AYH74" s="116"/>
      <c r="AYI74" s="116"/>
      <c r="AYJ74" s="116"/>
      <c r="AZK74" s="117"/>
      <c r="AZL74" s="115"/>
      <c r="AZM74" s="116"/>
      <c r="AZN74" s="116"/>
      <c r="AZO74" s="116"/>
      <c r="BAP74" s="117"/>
      <c r="BAQ74" s="115"/>
      <c r="BAR74" s="116"/>
      <c r="BAS74" s="116"/>
      <c r="BAT74" s="116"/>
      <c r="BBU74" s="117"/>
      <c r="BBV74" s="115"/>
      <c r="BBW74" s="116"/>
      <c r="BBX74" s="116"/>
      <c r="BBY74" s="116"/>
      <c r="BCZ74" s="117"/>
      <c r="BDA74" s="115"/>
      <c r="BDB74" s="116"/>
      <c r="BDC74" s="116"/>
      <c r="BDD74" s="116"/>
      <c r="BEE74" s="117"/>
      <c r="BEF74" s="115"/>
      <c r="BEG74" s="116"/>
      <c r="BEH74" s="116"/>
      <c r="BEI74" s="116"/>
      <c r="BFJ74" s="117"/>
      <c r="BFK74" s="115"/>
      <c r="BFL74" s="116"/>
      <c r="BFM74" s="116"/>
      <c r="BFN74" s="116"/>
      <c r="BGO74" s="117"/>
      <c r="BGP74" s="115"/>
      <c r="BGQ74" s="116"/>
      <c r="BGR74" s="116"/>
      <c r="BGS74" s="116"/>
      <c r="BHT74" s="117"/>
      <c r="BHU74" s="115"/>
      <c r="BHV74" s="116"/>
      <c r="BHW74" s="116"/>
      <c r="BHX74" s="116"/>
      <c r="BIY74" s="117"/>
      <c r="BIZ74" s="115"/>
      <c r="BJA74" s="116"/>
      <c r="BJB74" s="116"/>
      <c r="BJC74" s="116"/>
      <c r="BKD74" s="117"/>
      <c r="BKE74" s="115"/>
      <c r="BKF74" s="116"/>
      <c r="BKG74" s="116"/>
      <c r="BKH74" s="116"/>
      <c r="BLI74" s="117"/>
      <c r="BLJ74" s="115"/>
      <c r="BLK74" s="116"/>
      <c r="BLL74" s="116"/>
      <c r="BLM74" s="116"/>
      <c r="BMN74" s="117"/>
      <c r="BMO74" s="115"/>
      <c r="BMP74" s="116"/>
      <c r="BMQ74" s="116"/>
      <c r="BMR74" s="116"/>
      <c r="BNS74" s="117"/>
      <c r="BNT74" s="115"/>
      <c r="BNU74" s="116"/>
      <c r="BNV74" s="116"/>
      <c r="BNW74" s="116"/>
      <c r="BOX74" s="117"/>
      <c r="BOY74" s="115"/>
      <c r="BOZ74" s="116"/>
      <c r="BPA74" s="116"/>
      <c r="BPB74" s="116"/>
      <c r="BQC74" s="117"/>
      <c r="BQD74" s="115"/>
      <c r="BQE74" s="116"/>
      <c r="BQF74" s="116"/>
      <c r="BQG74" s="116"/>
      <c r="BRH74" s="117"/>
      <c r="BRI74" s="115"/>
      <c r="BRJ74" s="116"/>
      <c r="BRK74" s="116"/>
      <c r="BRL74" s="116"/>
      <c r="BSM74" s="117"/>
      <c r="BSN74" s="115"/>
      <c r="BSO74" s="116"/>
      <c r="BSP74" s="116"/>
      <c r="BSQ74" s="116"/>
      <c r="BTR74" s="117"/>
      <c r="BTS74" s="115"/>
      <c r="BTT74" s="116"/>
      <c r="BTU74" s="116"/>
      <c r="BTV74" s="116"/>
      <c r="BUW74" s="117"/>
      <c r="BUX74" s="115"/>
      <c r="BUY74" s="116"/>
      <c r="BUZ74" s="116"/>
      <c r="BVA74" s="116"/>
      <c r="BWB74" s="117"/>
      <c r="BWC74" s="115"/>
      <c r="BWD74" s="116"/>
      <c r="BWE74" s="116"/>
      <c r="BWF74" s="116"/>
      <c r="BXG74" s="117"/>
      <c r="BXH74" s="115"/>
      <c r="BXI74" s="116"/>
      <c r="BXJ74" s="116"/>
      <c r="BXK74" s="116"/>
      <c r="BYL74" s="117"/>
      <c r="BYM74" s="115"/>
      <c r="BYN74" s="116"/>
      <c r="BYO74" s="116"/>
      <c r="BYP74" s="116"/>
      <c r="BZQ74" s="117"/>
      <c r="BZR74" s="115"/>
      <c r="BZS74" s="116"/>
      <c r="BZT74" s="116"/>
      <c r="BZU74" s="116"/>
      <c r="CAV74" s="117"/>
      <c r="CAW74" s="115"/>
      <c r="CAX74" s="116"/>
      <c r="CAY74" s="116"/>
      <c r="CAZ74" s="116"/>
      <c r="CCA74" s="117"/>
      <c r="CCB74" s="115"/>
      <c r="CCC74" s="116"/>
      <c r="CCD74" s="116"/>
      <c r="CCE74" s="116"/>
      <c r="CDF74" s="117"/>
      <c r="CDG74" s="115"/>
      <c r="CDH74" s="116"/>
      <c r="CDI74" s="116"/>
      <c r="CDJ74" s="116"/>
      <c r="CEK74" s="117"/>
      <c r="CEL74" s="115"/>
      <c r="CEM74" s="116"/>
      <c r="CEN74" s="116"/>
      <c r="CEO74" s="116"/>
      <c r="CFP74" s="117"/>
      <c r="CFQ74" s="115"/>
      <c r="CFR74" s="116"/>
      <c r="CFS74" s="116"/>
      <c r="CFT74" s="116"/>
      <c r="CGU74" s="117"/>
      <c r="CGV74" s="115"/>
      <c r="CGW74" s="116"/>
      <c r="CGX74" s="116"/>
      <c r="CGY74" s="116"/>
      <c r="CHZ74" s="117"/>
      <c r="CIA74" s="115"/>
      <c r="CIB74" s="116"/>
      <c r="CIC74" s="116"/>
      <c r="CID74" s="116"/>
      <c r="CJE74" s="117"/>
      <c r="CJF74" s="115"/>
      <c r="CJG74" s="116"/>
      <c r="CJH74" s="116"/>
      <c r="CJI74" s="116"/>
      <c r="CKJ74" s="117"/>
      <c r="CKK74" s="115"/>
      <c r="CKL74" s="116"/>
      <c r="CKM74" s="116"/>
      <c r="CKN74" s="116"/>
      <c r="CLO74" s="117"/>
      <c r="CLP74" s="115"/>
      <c r="CLQ74" s="116"/>
      <c r="CLR74" s="116"/>
      <c r="CLS74" s="116"/>
      <c r="CMT74" s="117"/>
      <c r="CMU74" s="115"/>
      <c r="CMV74" s="116"/>
      <c r="CMW74" s="116"/>
      <c r="CMX74" s="116"/>
      <c r="CNY74" s="117"/>
      <c r="CNZ74" s="115"/>
      <c r="COA74" s="116"/>
      <c r="COB74" s="116"/>
      <c r="COC74" s="116"/>
      <c r="CPD74" s="117"/>
      <c r="CPE74" s="115"/>
      <c r="CPF74" s="116"/>
      <c r="CPG74" s="116"/>
      <c r="CPH74" s="116"/>
      <c r="CQI74" s="117"/>
      <c r="CQJ74" s="115"/>
      <c r="CQK74" s="116"/>
      <c r="CQL74" s="116"/>
      <c r="CQM74" s="116"/>
      <c r="CRN74" s="117"/>
      <c r="CRO74" s="115"/>
      <c r="CRP74" s="116"/>
      <c r="CRQ74" s="116"/>
      <c r="CRR74" s="116"/>
      <c r="CSS74" s="117"/>
      <c r="CST74" s="115"/>
      <c r="CSU74" s="116"/>
      <c r="CSV74" s="116"/>
      <c r="CSW74" s="116"/>
      <c r="CTX74" s="117"/>
      <c r="CTY74" s="115"/>
      <c r="CTZ74" s="116"/>
      <c r="CUA74" s="116"/>
      <c r="CUB74" s="116"/>
      <c r="CVC74" s="117"/>
      <c r="CVD74" s="115"/>
      <c r="CVE74" s="116"/>
      <c r="CVF74" s="116"/>
      <c r="CVG74" s="116"/>
      <c r="CWH74" s="117"/>
      <c r="CWI74" s="115"/>
      <c r="CWJ74" s="116"/>
      <c r="CWK74" s="116"/>
      <c r="CWL74" s="116"/>
      <c r="CXM74" s="117"/>
      <c r="CXN74" s="115"/>
      <c r="CXO74" s="116"/>
      <c r="CXP74" s="116"/>
      <c r="CXQ74" s="116"/>
      <c r="CYR74" s="117"/>
      <c r="CYS74" s="115"/>
      <c r="CYT74" s="116"/>
      <c r="CYU74" s="116"/>
      <c r="CYV74" s="116"/>
      <c r="CZW74" s="117"/>
      <c r="CZX74" s="115"/>
      <c r="CZY74" s="116"/>
      <c r="CZZ74" s="116"/>
      <c r="DAA74" s="116"/>
      <c r="DBB74" s="117"/>
      <c r="DBC74" s="115"/>
      <c r="DBD74" s="116"/>
      <c r="DBE74" s="116"/>
      <c r="DBF74" s="116"/>
      <c r="DCG74" s="117"/>
      <c r="DCH74" s="115"/>
      <c r="DCI74" s="116"/>
      <c r="DCJ74" s="116"/>
      <c r="DCK74" s="116"/>
      <c r="DDL74" s="117"/>
      <c r="DDM74" s="115"/>
      <c r="DDN74" s="116"/>
      <c r="DDO74" s="116"/>
      <c r="DDP74" s="116"/>
      <c r="DEQ74" s="117"/>
      <c r="DER74" s="115"/>
      <c r="DES74" s="116"/>
      <c r="DET74" s="116"/>
      <c r="DEU74" s="116"/>
      <c r="DFV74" s="117"/>
      <c r="DFW74" s="115"/>
      <c r="DFX74" s="116"/>
      <c r="DFY74" s="116"/>
      <c r="DFZ74" s="116"/>
      <c r="DHA74" s="117"/>
      <c r="DHB74" s="115"/>
      <c r="DHC74" s="116"/>
      <c r="DHD74" s="116"/>
      <c r="DHE74" s="116"/>
      <c r="DIF74" s="117"/>
      <c r="DIG74" s="115"/>
      <c r="DIH74" s="116"/>
      <c r="DII74" s="116"/>
      <c r="DIJ74" s="116"/>
      <c r="DJK74" s="117"/>
      <c r="DJL74" s="115"/>
      <c r="DJM74" s="116"/>
      <c r="DJN74" s="116"/>
      <c r="DJO74" s="116"/>
      <c r="DKP74" s="117"/>
      <c r="DKQ74" s="115"/>
      <c r="DKR74" s="116"/>
      <c r="DKS74" s="116"/>
      <c r="DKT74" s="116"/>
      <c r="DLU74" s="117"/>
      <c r="DLV74" s="115"/>
      <c r="DLW74" s="116"/>
      <c r="DLX74" s="116"/>
      <c r="DLY74" s="116"/>
      <c r="DMZ74" s="117"/>
      <c r="DNA74" s="115"/>
      <c r="DNB74" s="116"/>
      <c r="DNC74" s="116"/>
      <c r="DND74" s="116"/>
      <c r="DOE74" s="117"/>
      <c r="DOF74" s="115"/>
      <c r="DOG74" s="116"/>
      <c r="DOH74" s="116"/>
      <c r="DOI74" s="116"/>
      <c r="DPJ74" s="117"/>
      <c r="DPK74" s="115"/>
      <c r="DPL74" s="116"/>
      <c r="DPM74" s="116"/>
      <c r="DPN74" s="116"/>
      <c r="DQO74" s="117"/>
      <c r="DQP74" s="115"/>
      <c r="DQQ74" s="116"/>
      <c r="DQR74" s="116"/>
      <c r="DQS74" s="116"/>
      <c r="DRT74" s="117"/>
      <c r="DRU74" s="115"/>
      <c r="DRV74" s="116"/>
      <c r="DRW74" s="116"/>
      <c r="DRX74" s="116"/>
      <c r="DSY74" s="117"/>
      <c r="DSZ74" s="115"/>
      <c r="DTA74" s="116"/>
      <c r="DTB74" s="116"/>
      <c r="DTC74" s="116"/>
      <c r="DUD74" s="117"/>
      <c r="DUE74" s="115"/>
      <c r="DUF74" s="116"/>
      <c r="DUG74" s="116"/>
      <c r="DUH74" s="116"/>
      <c r="DVI74" s="117"/>
      <c r="DVJ74" s="115"/>
      <c r="DVK74" s="116"/>
      <c r="DVL74" s="116"/>
      <c r="DVM74" s="116"/>
      <c r="DWN74" s="117"/>
      <c r="DWO74" s="115"/>
      <c r="DWP74" s="116"/>
      <c r="DWQ74" s="116"/>
      <c r="DWR74" s="116"/>
      <c r="DXS74" s="117"/>
      <c r="DXT74" s="115"/>
      <c r="DXU74" s="116"/>
      <c r="DXV74" s="116"/>
      <c r="DXW74" s="116"/>
      <c r="DYX74" s="117"/>
      <c r="DYY74" s="115"/>
      <c r="DYZ74" s="116"/>
      <c r="DZA74" s="116"/>
      <c r="DZB74" s="116"/>
      <c r="EAC74" s="117"/>
      <c r="EAD74" s="115"/>
      <c r="EAE74" s="116"/>
      <c r="EAF74" s="116"/>
      <c r="EAG74" s="116"/>
      <c r="EBH74" s="117"/>
      <c r="EBI74" s="115"/>
      <c r="EBJ74" s="116"/>
      <c r="EBK74" s="116"/>
      <c r="EBL74" s="116"/>
      <c r="ECM74" s="117"/>
      <c r="ECN74" s="115"/>
      <c r="ECO74" s="116"/>
      <c r="ECP74" s="116"/>
      <c r="ECQ74" s="116"/>
      <c r="EDR74" s="117"/>
      <c r="EDS74" s="115"/>
      <c r="EDT74" s="116"/>
      <c r="EDU74" s="116"/>
      <c r="EDV74" s="116"/>
      <c r="EEW74" s="117"/>
      <c r="EEX74" s="115"/>
      <c r="EEY74" s="116"/>
      <c r="EEZ74" s="116"/>
      <c r="EFA74" s="116"/>
      <c r="EGB74" s="117"/>
      <c r="EGC74" s="115"/>
      <c r="EGD74" s="116"/>
      <c r="EGE74" s="116"/>
      <c r="EGF74" s="116"/>
      <c r="EHG74" s="117"/>
      <c r="EHH74" s="115"/>
      <c r="EHI74" s="116"/>
      <c r="EHJ74" s="116"/>
      <c r="EHK74" s="116"/>
      <c r="EIL74" s="117"/>
      <c r="EIM74" s="115"/>
      <c r="EIN74" s="116"/>
      <c r="EIO74" s="116"/>
      <c r="EIP74" s="116"/>
      <c r="EJQ74" s="117"/>
      <c r="EJR74" s="115"/>
      <c r="EJS74" s="116"/>
      <c r="EJT74" s="116"/>
      <c r="EJU74" s="116"/>
      <c r="EKV74" s="117"/>
      <c r="EKW74" s="115"/>
      <c r="EKX74" s="116"/>
      <c r="EKY74" s="116"/>
      <c r="EKZ74" s="116"/>
      <c r="EMA74" s="117"/>
      <c r="EMB74" s="115"/>
      <c r="EMC74" s="116"/>
      <c r="EMD74" s="116"/>
      <c r="EME74" s="116"/>
      <c r="ENF74" s="117"/>
      <c r="ENG74" s="115"/>
      <c r="ENH74" s="116"/>
      <c r="ENI74" s="116"/>
      <c r="ENJ74" s="116"/>
      <c r="EOK74" s="117"/>
      <c r="EOL74" s="115"/>
      <c r="EOM74" s="116"/>
      <c r="EON74" s="116"/>
      <c r="EOO74" s="116"/>
      <c r="EPP74" s="117"/>
      <c r="EPQ74" s="115"/>
      <c r="EPR74" s="116"/>
      <c r="EPS74" s="116"/>
      <c r="EPT74" s="116"/>
      <c r="EQU74" s="117"/>
      <c r="EQV74" s="115"/>
      <c r="EQW74" s="116"/>
      <c r="EQX74" s="116"/>
      <c r="EQY74" s="116"/>
      <c r="ERZ74" s="117"/>
      <c r="ESA74" s="115"/>
      <c r="ESB74" s="116"/>
      <c r="ESC74" s="116"/>
      <c r="ESD74" s="116"/>
      <c r="ETE74" s="117"/>
      <c r="ETF74" s="115"/>
      <c r="ETG74" s="116"/>
      <c r="ETH74" s="116"/>
      <c r="ETI74" s="116"/>
      <c r="EUJ74" s="117"/>
      <c r="EUK74" s="115"/>
      <c r="EUL74" s="116"/>
      <c r="EUM74" s="116"/>
      <c r="EUN74" s="116"/>
      <c r="EVO74" s="117"/>
      <c r="EVP74" s="115"/>
      <c r="EVQ74" s="116"/>
      <c r="EVR74" s="116"/>
      <c r="EVS74" s="116"/>
      <c r="EWT74" s="117"/>
      <c r="EWU74" s="115"/>
      <c r="EWV74" s="116"/>
      <c r="EWW74" s="116"/>
      <c r="EWX74" s="116"/>
      <c r="EXY74" s="117"/>
      <c r="EXZ74" s="115"/>
      <c r="EYA74" s="116"/>
      <c r="EYB74" s="116"/>
      <c r="EYC74" s="116"/>
      <c r="EZD74" s="117"/>
      <c r="EZE74" s="115"/>
      <c r="EZF74" s="116"/>
      <c r="EZG74" s="116"/>
      <c r="EZH74" s="116"/>
      <c r="FAI74" s="117"/>
      <c r="FAJ74" s="115"/>
      <c r="FAK74" s="116"/>
      <c r="FAL74" s="116"/>
      <c r="FAM74" s="116"/>
      <c r="FBN74" s="117"/>
      <c r="FBO74" s="115"/>
      <c r="FBP74" s="116"/>
      <c r="FBQ74" s="116"/>
      <c r="FBR74" s="116"/>
      <c r="FCS74" s="117"/>
      <c r="FCT74" s="115"/>
      <c r="FCU74" s="116"/>
      <c r="FCV74" s="116"/>
      <c r="FCW74" s="116"/>
      <c r="FDX74" s="117"/>
      <c r="FDY74" s="115"/>
      <c r="FDZ74" s="116"/>
      <c r="FEA74" s="116"/>
      <c r="FEB74" s="116"/>
      <c r="FFC74" s="117"/>
      <c r="FFD74" s="115"/>
      <c r="FFE74" s="116"/>
      <c r="FFF74" s="116"/>
      <c r="FFG74" s="116"/>
      <c r="FGH74" s="117"/>
      <c r="FGI74" s="115"/>
      <c r="FGJ74" s="116"/>
      <c r="FGK74" s="116"/>
      <c r="FGL74" s="116"/>
      <c r="FHM74" s="117"/>
      <c r="FHN74" s="115"/>
      <c r="FHO74" s="116"/>
      <c r="FHP74" s="116"/>
      <c r="FHQ74" s="116"/>
      <c r="FIR74" s="117"/>
      <c r="FIS74" s="115"/>
      <c r="FIT74" s="116"/>
      <c r="FIU74" s="116"/>
      <c r="FIV74" s="116"/>
      <c r="FJW74" s="117"/>
      <c r="FJX74" s="115"/>
      <c r="FJY74" s="116"/>
      <c r="FJZ74" s="116"/>
      <c r="FKA74" s="116"/>
      <c r="FLB74" s="117"/>
      <c r="FLC74" s="115"/>
      <c r="FLD74" s="116"/>
      <c r="FLE74" s="116"/>
      <c r="FLF74" s="116"/>
      <c r="FMG74" s="117"/>
      <c r="FMH74" s="115"/>
      <c r="FMI74" s="116"/>
      <c r="FMJ74" s="116"/>
      <c r="FMK74" s="116"/>
      <c r="FNL74" s="117"/>
      <c r="FNM74" s="115"/>
      <c r="FNN74" s="116"/>
      <c r="FNO74" s="116"/>
      <c r="FNP74" s="116"/>
      <c r="FOQ74" s="117"/>
      <c r="FOR74" s="115"/>
      <c r="FOS74" s="116"/>
      <c r="FOT74" s="116"/>
      <c r="FOU74" s="116"/>
      <c r="FPV74" s="117"/>
      <c r="FPW74" s="115"/>
      <c r="FPX74" s="116"/>
      <c r="FPY74" s="116"/>
      <c r="FPZ74" s="116"/>
      <c r="FRA74" s="117"/>
      <c r="FRB74" s="115"/>
      <c r="FRC74" s="116"/>
      <c r="FRD74" s="116"/>
      <c r="FRE74" s="116"/>
      <c r="FSF74" s="117"/>
      <c r="FSG74" s="115"/>
      <c r="FSH74" s="116"/>
      <c r="FSI74" s="116"/>
      <c r="FSJ74" s="116"/>
      <c r="FTK74" s="117"/>
      <c r="FTL74" s="115"/>
      <c r="FTM74" s="116"/>
      <c r="FTN74" s="116"/>
      <c r="FTO74" s="116"/>
      <c r="FUP74" s="117"/>
      <c r="FUQ74" s="115"/>
      <c r="FUR74" s="116"/>
      <c r="FUS74" s="116"/>
      <c r="FUT74" s="116"/>
      <c r="FVU74" s="117"/>
      <c r="FVV74" s="115"/>
      <c r="FVW74" s="116"/>
      <c r="FVX74" s="116"/>
      <c r="FVY74" s="116"/>
      <c r="FWZ74" s="117"/>
      <c r="FXA74" s="115"/>
      <c r="FXB74" s="116"/>
      <c r="FXC74" s="116"/>
      <c r="FXD74" s="116"/>
      <c r="FYE74" s="117"/>
      <c r="FYF74" s="115"/>
      <c r="FYG74" s="116"/>
      <c r="FYH74" s="116"/>
      <c r="FYI74" s="116"/>
      <c r="FZJ74" s="117"/>
      <c r="FZK74" s="115"/>
      <c r="FZL74" s="116"/>
      <c r="FZM74" s="116"/>
      <c r="FZN74" s="116"/>
      <c r="GAO74" s="117"/>
      <c r="GAP74" s="115"/>
      <c r="GAQ74" s="116"/>
      <c r="GAR74" s="116"/>
      <c r="GAS74" s="116"/>
      <c r="GBT74" s="117"/>
      <c r="GBU74" s="115"/>
      <c r="GBV74" s="116"/>
      <c r="GBW74" s="116"/>
      <c r="GBX74" s="116"/>
      <c r="GCY74" s="117"/>
      <c r="GCZ74" s="115"/>
      <c r="GDA74" s="116"/>
      <c r="GDB74" s="116"/>
      <c r="GDC74" s="116"/>
      <c r="GED74" s="117"/>
      <c r="GEE74" s="115"/>
      <c r="GEF74" s="116"/>
      <c r="GEG74" s="116"/>
      <c r="GEH74" s="116"/>
      <c r="GFI74" s="117"/>
      <c r="GFJ74" s="115"/>
      <c r="GFK74" s="116"/>
      <c r="GFL74" s="116"/>
      <c r="GFM74" s="116"/>
      <c r="GGN74" s="117"/>
      <c r="GGO74" s="115"/>
      <c r="GGP74" s="116"/>
      <c r="GGQ74" s="116"/>
      <c r="GGR74" s="116"/>
      <c r="GHS74" s="117"/>
      <c r="GHT74" s="115"/>
      <c r="GHU74" s="116"/>
      <c r="GHV74" s="116"/>
      <c r="GHW74" s="116"/>
      <c r="GIX74" s="117"/>
      <c r="GIY74" s="115"/>
      <c r="GIZ74" s="116"/>
      <c r="GJA74" s="116"/>
      <c r="GJB74" s="116"/>
      <c r="GKC74" s="117"/>
      <c r="GKD74" s="115"/>
      <c r="GKE74" s="116"/>
      <c r="GKF74" s="116"/>
      <c r="GKG74" s="116"/>
      <c r="GLH74" s="117"/>
      <c r="GLI74" s="115"/>
      <c r="GLJ74" s="116"/>
      <c r="GLK74" s="116"/>
      <c r="GLL74" s="116"/>
      <c r="GMM74" s="117"/>
      <c r="GMN74" s="115"/>
      <c r="GMO74" s="116"/>
      <c r="GMP74" s="116"/>
      <c r="GMQ74" s="116"/>
      <c r="GNR74" s="117"/>
      <c r="GNS74" s="115"/>
      <c r="GNT74" s="116"/>
      <c r="GNU74" s="116"/>
      <c r="GNV74" s="116"/>
      <c r="GOW74" s="117"/>
      <c r="GOX74" s="115"/>
      <c r="GOY74" s="116"/>
      <c r="GOZ74" s="116"/>
      <c r="GPA74" s="116"/>
      <c r="GQB74" s="117"/>
      <c r="GQC74" s="115"/>
      <c r="GQD74" s="116"/>
      <c r="GQE74" s="116"/>
      <c r="GQF74" s="116"/>
      <c r="GRG74" s="117"/>
      <c r="GRH74" s="115"/>
      <c r="GRI74" s="116"/>
      <c r="GRJ74" s="116"/>
      <c r="GRK74" s="116"/>
      <c r="GSL74" s="117"/>
      <c r="GSM74" s="115"/>
      <c r="GSN74" s="116"/>
      <c r="GSO74" s="116"/>
      <c r="GSP74" s="116"/>
      <c r="GTQ74" s="117"/>
      <c r="GTR74" s="115"/>
      <c r="GTS74" s="116"/>
      <c r="GTT74" s="116"/>
      <c r="GTU74" s="116"/>
      <c r="GUV74" s="117"/>
      <c r="GUW74" s="115"/>
      <c r="GUX74" s="116"/>
      <c r="GUY74" s="116"/>
      <c r="GUZ74" s="116"/>
      <c r="GWA74" s="117"/>
      <c r="GWB74" s="115"/>
      <c r="GWC74" s="116"/>
      <c r="GWD74" s="116"/>
      <c r="GWE74" s="116"/>
      <c r="GXF74" s="117"/>
      <c r="GXG74" s="115"/>
      <c r="GXH74" s="116"/>
      <c r="GXI74" s="116"/>
      <c r="GXJ74" s="116"/>
      <c r="GYK74" s="117"/>
      <c r="GYL74" s="115"/>
      <c r="GYM74" s="116"/>
      <c r="GYN74" s="116"/>
      <c r="GYO74" s="116"/>
      <c r="GZP74" s="117"/>
      <c r="GZQ74" s="115"/>
      <c r="GZR74" s="116"/>
      <c r="GZS74" s="116"/>
      <c r="GZT74" s="116"/>
      <c r="HAU74" s="117"/>
      <c r="HAV74" s="115"/>
      <c r="HAW74" s="116"/>
      <c r="HAX74" s="116"/>
      <c r="HAY74" s="116"/>
      <c r="HBZ74" s="117"/>
      <c r="HCA74" s="115"/>
      <c r="HCB74" s="116"/>
      <c r="HCC74" s="116"/>
      <c r="HCD74" s="116"/>
      <c r="HDE74" s="117"/>
      <c r="HDF74" s="115"/>
      <c r="HDG74" s="116"/>
      <c r="HDH74" s="116"/>
      <c r="HDI74" s="116"/>
      <c r="HEJ74" s="117"/>
      <c r="HEK74" s="115"/>
      <c r="HEL74" s="116"/>
      <c r="HEM74" s="116"/>
      <c r="HEN74" s="116"/>
      <c r="HFO74" s="117"/>
      <c r="HFP74" s="115"/>
      <c r="HFQ74" s="116"/>
      <c r="HFR74" s="116"/>
      <c r="HFS74" s="116"/>
      <c r="HGT74" s="117"/>
      <c r="HGU74" s="115"/>
      <c r="HGV74" s="116"/>
      <c r="HGW74" s="116"/>
      <c r="HGX74" s="116"/>
      <c r="HHY74" s="117"/>
      <c r="HHZ74" s="115"/>
      <c r="HIA74" s="116"/>
      <c r="HIB74" s="116"/>
      <c r="HIC74" s="116"/>
      <c r="HJD74" s="117"/>
      <c r="HJE74" s="115"/>
      <c r="HJF74" s="116"/>
      <c r="HJG74" s="116"/>
      <c r="HJH74" s="116"/>
      <c r="HKI74" s="117"/>
      <c r="HKJ74" s="115"/>
      <c r="HKK74" s="116"/>
      <c r="HKL74" s="116"/>
      <c r="HKM74" s="116"/>
      <c r="HLN74" s="117"/>
      <c r="HLO74" s="115"/>
      <c r="HLP74" s="116"/>
      <c r="HLQ74" s="116"/>
      <c r="HLR74" s="116"/>
      <c r="HMS74" s="117"/>
      <c r="HMT74" s="115"/>
      <c r="HMU74" s="116"/>
      <c r="HMV74" s="116"/>
      <c r="HMW74" s="116"/>
      <c r="HNX74" s="117"/>
      <c r="HNY74" s="115"/>
      <c r="HNZ74" s="116"/>
      <c r="HOA74" s="116"/>
      <c r="HOB74" s="116"/>
      <c r="HPC74" s="117"/>
      <c r="HPD74" s="115"/>
      <c r="HPE74" s="116"/>
      <c r="HPF74" s="116"/>
      <c r="HPG74" s="116"/>
      <c r="HQH74" s="117"/>
      <c r="HQI74" s="115"/>
      <c r="HQJ74" s="116"/>
      <c r="HQK74" s="116"/>
      <c r="HQL74" s="116"/>
      <c r="HRM74" s="117"/>
      <c r="HRN74" s="115"/>
      <c r="HRO74" s="116"/>
      <c r="HRP74" s="116"/>
      <c r="HRQ74" s="116"/>
      <c r="HSR74" s="117"/>
      <c r="HSS74" s="115"/>
      <c r="HST74" s="116"/>
      <c r="HSU74" s="116"/>
      <c r="HSV74" s="116"/>
      <c r="HTW74" s="117"/>
      <c r="HTX74" s="115"/>
      <c r="HTY74" s="116"/>
      <c r="HTZ74" s="116"/>
      <c r="HUA74" s="116"/>
      <c r="HVB74" s="117"/>
      <c r="HVC74" s="115"/>
      <c r="HVD74" s="116"/>
      <c r="HVE74" s="116"/>
      <c r="HVF74" s="116"/>
      <c r="HWG74" s="117"/>
      <c r="HWH74" s="115"/>
      <c r="HWI74" s="116"/>
      <c r="HWJ74" s="116"/>
      <c r="HWK74" s="116"/>
      <c r="HXL74" s="117"/>
      <c r="HXM74" s="115"/>
      <c r="HXN74" s="116"/>
      <c r="HXO74" s="116"/>
      <c r="HXP74" s="116"/>
      <c r="HYQ74" s="117"/>
      <c r="HYR74" s="115"/>
      <c r="HYS74" s="116"/>
      <c r="HYT74" s="116"/>
      <c r="HYU74" s="116"/>
      <c r="HZV74" s="117"/>
      <c r="HZW74" s="115"/>
      <c r="HZX74" s="116"/>
      <c r="HZY74" s="116"/>
      <c r="HZZ74" s="116"/>
      <c r="IBA74" s="117"/>
      <c r="IBB74" s="115"/>
      <c r="IBC74" s="116"/>
      <c r="IBD74" s="116"/>
      <c r="IBE74" s="116"/>
      <c r="ICF74" s="117"/>
      <c r="ICG74" s="115"/>
      <c r="ICH74" s="116"/>
      <c r="ICI74" s="116"/>
      <c r="ICJ74" s="116"/>
      <c r="IDK74" s="117"/>
      <c r="IDL74" s="115"/>
      <c r="IDM74" s="116"/>
      <c r="IDN74" s="116"/>
      <c r="IDO74" s="116"/>
      <c r="IEP74" s="117"/>
      <c r="IEQ74" s="115"/>
      <c r="IER74" s="116"/>
      <c r="IES74" s="116"/>
      <c r="IET74" s="116"/>
      <c r="IFU74" s="117"/>
      <c r="IFV74" s="115"/>
      <c r="IFW74" s="116"/>
      <c r="IFX74" s="116"/>
      <c r="IFY74" s="116"/>
      <c r="IGZ74" s="117"/>
      <c r="IHA74" s="115"/>
      <c r="IHB74" s="116"/>
      <c r="IHC74" s="116"/>
      <c r="IHD74" s="116"/>
      <c r="IIE74" s="117"/>
      <c r="IIF74" s="115"/>
      <c r="IIG74" s="116"/>
      <c r="IIH74" s="116"/>
      <c r="III74" s="116"/>
      <c r="IJJ74" s="117"/>
      <c r="IJK74" s="115"/>
      <c r="IJL74" s="116"/>
      <c r="IJM74" s="116"/>
      <c r="IJN74" s="116"/>
      <c r="IKO74" s="117"/>
      <c r="IKP74" s="115"/>
      <c r="IKQ74" s="116"/>
      <c r="IKR74" s="116"/>
      <c r="IKS74" s="116"/>
      <c r="ILT74" s="117"/>
      <c r="ILU74" s="115"/>
      <c r="ILV74" s="116"/>
      <c r="ILW74" s="116"/>
      <c r="ILX74" s="116"/>
      <c r="IMY74" s="117"/>
      <c r="IMZ74" s="115"/>
      <c r="INA74" s="116"/>
      <c r="INB74" s="116"/>
      <c r="INC74" s="116"/>
      <c r="IOD74" s="117"/>
      <c r="IOE74" s="115"/>
      <c r="IOF74" s="116"/>
      <c r="IOG74" s="116"/>
      <c r="IOH74" s="116"/>
      <c r="IPI74" s="117"/>
      <c r="IPJ74" s="115"/>
      <c r="IPK74" s="116"/>
      <c r="IPL74" s="116"/>
      <c r="IPM74" s="116"/>
      <c r="IQN74" s="117"/>
      <c r="IQO74" s="115"/>
      <c r="IQP74" s="116"/>
      <c r="IQQ74" s="116"/>
      <c r="IQR74" s="116"/>
      <c r="IRS74" s="117"/>
      <c r="IRT74" s="115"/>
      <c r="IRU74" s="116"/>
      <c r="IRV74" s="116"/>
      <c r="IRW74" s="116"/>
      <c r="ISX74" s="117"/>
      <c r="ISY74" s="115"/>
      <c r="ISZ74" s="116"/>
      <c r="ITA74" s="116"/>
      <c r="ITB74" s="116"/>
      <c r="IUC74" s="117"/>
      <c r="IUD74" s="115"/>
      <c r="IUE74" s="116"/>
      <c r="IUF74" s="116"/>
      <c r="IUG74" s="116"/>
      <c r="IVH74" s="117"/>
      <c r="IVI74" s="115"/>
      <c r="IVJ74" s="116"/>
      <c r="IVK74" s="116"/>
      <c r="IVL74" s="116"/>
      <c r="IWM74" s="117"/>
      <c r="IWN74" s="115"/>
      <c r="IWO74" s="116"/>
      <c r="IWP74" s="116"/>
      <c r="IWQ74" s="116"/>
      <c r="IXR74" s="117"/>
      <c r="IXS74" s="115"/>
      <c r="IXT74" s="116"/>
      <c r="IXU74" s="116"/>
      <c r="IXV74" s="116"/>
      <c r="IYW74" s="117"/>
      <c r="IYX74" s="115"/>
      <c r="IYY74" s="116"/>
      <c r="IYZ74" s="116"/>
      <c r="IZA74" s="116"/>
      <c r="JAB74" s="117"/>
      <c r="JAC74" s="115"/>
      <c r="JAD74" s="116"/>
      <c r="JAE74" s="116"/>
      <c r="JAF74" s="116"/>
      <c r="JBG74" s="117"/>
      <c r="JBH74" s="115"/>
      <c r="JBI74" s="116"/>
      <c r="JBJ74" s="116"/>
      <c r="JBK74" s="116"/>
      <c r="JCL74" s="117"/>
      <c r="JCM74" s="115"/>
      <c r="JCN74" s="116"/>
      <c r="JCO74" s="116"/>
      <c r="JCP74" s="116"/>
      <c r="JDQ74" s="117"/>
      <c r="JDR74" s="115"/>
      <c r="JDS74" s="116"/>
      <c r="JDT74" s="116"/>
      <c r="JDU74" s="116"/>
      <c r="JEV74" s="117"/>
      <c r="JEW74" s="115"/>
      <c r="JEX74" s="116"/>
      <c r="JEY74" s="116"/>
      <c r="JEZ74" s="116"/>
      <c r="JGA74" s="117"/>
      <c r="JGB74" s="115"/>
      <c r="JGC74" s="116"/>
      <c r="JGD74" s="116"/>
      <c r="JGE74" s="116"/>
      <c r="JHF74" s="117"/>
      <c r="JHG74" s="115"/>
      <c r="JHH74" s="116"/>
      <c r="JHI74" s="116"/>
      <c r="JHJ74" s="116"/>
      <c r="JIK74" s="117"/>
      <c r="JIL74" s="115"/>
      <c r="JIM74" s="116"/>
      <c r="JIN74" s="116"/>
      <c r="JIO74" s="116"/>
      <c r="JJP74" s="117"/>
      <c r="JJQ74" s="115"/>
      <c r="JJR74" s="116"/>
      <c r="JJS74" s="116"/>
      <c r="JJT74" s="116"/>
      <c r="JKU74" s="117"/>
      <c r="JKV74" s="115"/>
      <c r="JKW74" s="116"/>
      <c r="JKX74" s="116"/>
      <c r="JKY74" s="116"/>
      <c r="JLZ74" s="117"/>
      <c r="JMA74" s="115"/>
      <c r="JMB74" s="116"/>
      <c r="JMC74" s="116"/>
      <c r="JMD74" s="116"/>
      <c r="JNE74" s="117"/>
      <c r="JNF74" s="115"/>
      <c r="JNG74" s="116"/>
      <c r="JNH74" s="116"/>
      <c r="JNI74" s="116"/>
      <c r="JOJ74" s="117"/>
      <c r="JOK74" s="115"/>
      <c r="JOL74" s="116"/>
      <c r="JOM74" s="116"/>
      <c r="JON74" s="116"/>
      <c r="JPO74" s="117"/>
      <c r="JPP74" s="115"/>
      <c r="JPQ74" s="116"/>
      <c r="JPR74" s="116"/>
      <c r="JPS74" s="116"/>
      <c r="JQT74" s="117"/>
      <c r="JQU74" s="115"/>
      <c r="JQV74" s="116"/>
      <c r="JQW74" s="116"/>
      <c r="JQX74" s="116"/>
      <c r="JRY74" s="117"/>
      <c r="JRZ74" s="115"/>
      <c r="JSA74" s="116"/>
      <c r="JSB74" s="116"/>
      <c r="JSC74" s="116"/>
      <c r="JTD74" s="117"/>
      <c r="JTE74" s="115"/>
      <c r="JTF74" s="116"/>
      <c r="JTG74" s="116"/>
      <c r="JTH74" s="116"/>
      <c r="JUI74" s="117"/>
      <c r="JUJ74" s="115"/>
      <c r="JUK74" s="116"/>
      <c r="JUL74" s="116"/>
      <c r="JUM74" s="116"/>
      <c r="JVN74" s="117"/>
      <c r="JVO74" s="115"/>
      <c r="JVP74" s="116"/>
      <c r="JVQ74" s="116"/>
      <c r="JVR74" s="116"/>
      <c r="JWS74" s="117"/>
      <c r="JWT74" s="115"/>
      <c r="JWU74" s="116"/>
      <c r="JWV74" s="116"/>
      <c r="JWW74" s="116"/>
      <c r="JXX74" s="117"/>
      <c r="JXY74" s="115"/>
      <c r="JXZ74" s="116"/>
      <c r="JYA74" s="116"/>
      <c r="JYB74" s="116"/>
      <c r="JZC74" s="117"/>
      <c r="JZD74" s="115"/>
      <c r="JZE74" s="116"/>
      <c r="JZF74" s="116"/>
      <c r="JZG74" s="116"/>
      <c r="KAH74" s="117"/>
      <c r="KAI74" s="115"/>
      <c r="KAJ74" s="116"/>
      <c r="KAK74" s="116"/>
      <c r="KAL74" s="116"/>
      <c r="KBM74" s="117"/>
      <c r="KBN74" s="115"/>
      <c r="KBO74" s="116"/>
      <c r="KBP74" s="116"/>
      <c r="KBQ74" s="116"/>
      <c r="KCR74" s="117"/>
      <c r="KCS74" s="115"/>
      <c r="KCT74" s="116"/>
      <c r="KCU74" s="116"/>
      <c r="KCV74" s="116"/>
      <c r="KDW74" s="117"/>
      <c r="KDX74" s="115"/>
      <c r="KDY74" s="116"/>
      <c r="KDZ74" s="116"/>
      <c r="KEA74" s="116"/>
      <c r="KFB74" s="117"/>
      <c r="KFC74" s="115"/>
      <c r="KFD74" s="116"/>
      <c r="KFE74" s="116"/>
      <c r="KFF74" s="116"/>
      <c r="KGG74" s="117"/>
      <c r="KGH74" s="115"/>
      <c r="KGI74" s="116"/>
      <c r="KGJ74" s="116"/>
      <c r="KGK74" s="116"/>
      <c r="KHL74" s="117"/>
      <c r="KHM74" s="115"/>
      <c r="KHN74" s="116"/>
      <c r="KHO74" s="116"/>
      <c r="KHP74" s="116"/>
      <c r="KIQ74" s="117"/>
      <c r="KIR74" s="115"/>
      <c r="KIS74" s="116"/>
      <c r="KIT74" s="116"/>
      <c r="KIU74" s="116"/>
      <c r="KJV74" s="117"/>
      <c r="KJW74" s="115"/>
      <c r="KJX74" s="116"/>
      <c r="KJY74" s="116"/>
      <c r="KJZ74" s="116"/>
      <c r="KLA74" s="117"/>
      <c r="KLB74" s="115"/>
      <c r="KLC74" s="116"/>
      <c r="KLD74" s="116"/>
      <c r="KLE74" s="116"/>
      <c r="KMF74" s="117"/>
      <c r="KMG74" s="115"/>
      <c r="KMH74" s="116"/>
      <c r="KMI74" s="116"/>
      <c r="KMJ74" s="116"/>
      <c r="KNK74" s="117"/>
      <c r="KNL74" s="115"/>
      <c r="KNM74" s="116"/>
      <c r="KNN74" s="116"/>
      <c r="KNO74" s="116"/>
      <c r="KOP74" s="117"/>
      <c r="KOQ74" s="115"/>
      <c r="KOR74" s="116"/>
      <c r="KOS74" s="116"/>
      <c r="KOT74" s="116"/>
      <c r="KPU74" s="117"/>
      <c r="KPV74" s="115"/>
      <c r="KPW74" s="116"/>
      <c r="KPX74" s="116"/>
      <c r="KPY74" s="116"/>
      <c r="KQZ74" s="117"/>
      <c r="KRA74" s="115"/>
      <c r="KRB74" s="116"/>
      <c r="KRC74" s="116"/>
      <c r="KRD74" s="116"/>
      <c r="KSE74" s="117"/>
      <c r="KSF74" s="115"/>
      <c r="KSG74" s="116"/>
      <c r="KSH74" s="116"/>
      <c r="KSI74" s="116"/>
      <c r="KTJ74" s="117"/>
      <c r="KTK74" s="115"/>
      <c r="KTL74" s="116"/>
      <c r="KTM74" s="116"/>
      <c r="KTN74" s="116"/>
      <c r="KUO74" s="117"/>
      <c r="KUP74" s="115"/>
      <c r="KUQ74" s="116"/>
      <c r="KUR74" s="116"/>
      <c r="KUS74" s="116"/>
      <c r="KVT74" s="117"/>
      <c r="KVU74" s="115"/>
      <c r="KVV74" s="116"/>
      <c r="KVW74" s="116"/>
      <c r="KVX74" s="116"/>
      <c r="KWY74" s="117"/>
      <c r="KWZ74" s="115"/>
      <c r="KXA74" s="116"/>
      <c r="KXB74" s="116"/>
      <c r="KXC74" s="116"/>
      <c r="KYD74" s="117"/>
      <c r="KYE74" s="115"/>
      <c r="KYF74" s="116"/>
      <c r="KYG74" s="116"/>
      <c r="KYH74" s="116"/>
      <c r="KZI74" s="117"/>
      <c r="KZJ74" s="115"/>
      <c r="KZK74" s="116"/>
      <c r="KZL74" s="116"/>
      <c r="KZM74" s="116"/>
      <c r="LAN74" s="117"/>
      <c r="LAO74" s="115"/>
      <c r="LAP74" s="116"/>
      <c r="LAQ74" s="116"/>
      <c r="LAR74" s="116"/>
      <c r="LBS74" s="117"/>
      <c r="LBT74" s="115"/>
      <c r="LBU74" s="116"/>
      <c r="LBV74" s="116"/>
      <c r="LBW74" s="116"/>
      <c r="LCX74" s="117"/>
      <c r="LCY74" s="115"/>
      <c r="LCZ74" s="116"/>
      <c r="LDA74" s="116"/>
      <c r="LDB74" s="116"/>
      <c r="LEC74" s="117"/>
      <c r="LED74" s="115"/>
      <c r="LEE74" s="116"/>
      <c r="LEF74" s="116"/>
      <c r="LEG74" s="116"/>
      <c r="LFH74" s="117"/>
      <c r="LFI74" s="115"/>
      <c r="LFJ74" s="116"/>
      <c r="LFK74" s="116"/>
      <c r="LFL74" s="116"/>
      <c r="LGM74" s="117"/>
      <c r="LGN74" s="115"/>
      <c r="LGO74" s="116"/>
      <c r="LGP74" s="116"/>
      <c r="LGQ74" s="116"/>
      <c r="LHR74" s="117"/>
      <c r="LHS74" s="115"/>
      <c r="LHT74" s="116"/>
      <c r="LHU74" s="116"/>
      <c r="LHV74" s="116"/>
      <c r="LIW74" s="117"/>
      <c r="LIX74" s="115"/>
      <c r="LIY74" s="116"/>
      <c r="LIZ74" s="116"/>
      <c r="LJA74" s="116"/>
      <c r="LKB74" s="117"/>
      <c r="LKC74" s="115"/>
      <c r="LKD74" s="116"/>
      <c r="LKE74" s="116"/>
      <c r="LKF74" s="116"/>
      <c r="LLG74" s="117"/>
      <c r="LLH74" s="115"/>
      <c r="LLI74" s="116"/>
      <c r="LLJ74" s="116"/>
      <c r="LLK74" s="116"/>
      <c r="LML74" s="117"/>
      <c r="LMM74" s="115"/>
      <c r="LMN74" s="116"/>
      <c r="LMO74" s="116"/>
      <c r="LMP74" s="116"/>
      <c r="LNQ74" s="117"/>
      <c r="LNR74" s="115"/>
      <c r="LNS74" s="116"/>
      <c r="LNT74" s="116"/>
      <c r="LNU74" s="116"/>
      <c r="LOV74" s="117"/>
      <c r="LOW74" s="115"/>
      <c r="LOX74" s="116"/>
      <c r="LOY74" s="116"/>
      <c r="LOZ74" s="116"/>
      <c r="LQA74" s="117"/>
      <c r="LQB74" s="115"/>
      <c r="LQC74" s="116"/>
      <c r="LQD74" s="116"/>
      <c r="LQE74" s="116"/>
      <c r="LRF74" s="117"/>
      <c r="LRG74" s="115"/>
      <c r="LRH74" s="116"/>
      <c r="LRI74" s="116"/>
      <c r="LRJ74" s="116"/>
      <c r="LSK74" s="117"/>
      <c r="LSL74" s="115"/>
      <c r="LSM74" s="116"/>
      <c r="LSN74" s="116"/>
      <c r="LSO74" s="116"/>
      <c r="LTP74" s="117"/>
      <c r="LTQ74" s="115"/>
      <c r="LTR74" s="116"/>
      <c r="LTS74" s="116"/>
      <c r="LTT74" s="116"/>
      <c r="LUU74" s="117"/>
      <c r="LUV74" s="115"/>
      <c r="LUW74" s="116"/>
      <c r="LUX74" s="116"/>
      <c r="LUY74" s="116"/>
      <c r="LVZ74" s="117"/>
      <c r="LWA74" s="115"/>
      <c r="LWB74" s="116"/>
      <c r="LWC74" s="116"/>
      <c r="LWD74" s="116"/>
      <c r="LXE74" s="117"/>
      <c r="LXF74" s="115"/>
      <c r="LXG74" s="116"/>
      <c r="LXH74" s="116"/>
      <c r="LXI74" s="116"/>
      <c r="LYJ74" s="117"/>
      <c r="LYK74" s="115"/>
      <c r="LYL74" s="116"/>
      <c r="LYM74" s="116"/>
      <c r="LYN74" s="116"/>
      <c r="LZO74" s="117"/>
      <c r="LZP74" s="115"/>
      <c r="LZQ74" s="116"/>
      <c r="LZR74" s="116"/>
      <c r="LZS74" s="116"/>
      <c r="MAT74" s="117"/>
      <c r="MAU74" s="115"/>
      <c r="MAV74" s="116"/>
      <c r="MAW74" s="116"/>
      <c r="MAX74" s="116"/>
      <c r="MBY74" s="117"/>
      <c r="MBZ74" s="115"/>
      <c r="MCA74" s="116"/>
      <c r="MCB74" s="116"/>
      <c r="MCC74" s="116"/>
      <c r="MDD74" s="117"/>
      <c r="MDE74" s="115"/>
      <c r="MDF74" s="116"/>
      <c r="MDG74" s="116"/>
      <c r="MDH74" s="116"/>
      <c r="MEI74" s="117"/>
      <c r="MEJ74" s="115"/>
      <c r="MEK74" s="116"/>
      <c r="MEL74" s="116"/>
      <c r="MEM74" s="116"/>
      <c r="MFN74" s="117"/>
      <c r="MFO74" s="115"/>
      <c r="MFP74" s="116"/>
      <c r="MFQ74" s="116"/>
      <c r="MFR74" s="116"/>
      <c r="MGS74" s="117"/>
      <c r="MGT74" s="115"/>
      <c r="MGU74" s="116"/>
      <c r="MGV74" s="116"/>
      <c r="MGW74" s="116"/>
      <c r="MHX74" s="117"/>
      <c r="MHY74" s="115"/>
      <c r="MHZ74" s="116"/>
      <c r="MIA74" s="116"/>
      <c r="MIB74" s="116"/>
      <c r="MJC74" s="117"/>
      <c r="MJD74" s="115"/>
      <c r="MJE74" s="116"/>
      <c r="MJF74" s="116"/>
      <c r="MJG74" s="116"/>
      <c r="MKH74" s="117"/>
      <c r="MKI74" s="115"/>
      <c r="MKJ74" s="116"/>
      <c r="MKK74" s="116"/>
      <c r="MKL74" s="116"/>
      <c r="MLM74" s="117"/>
      <c r="MLN74" s="115"/>
      <c r="MLO74" s="116"/>
      <c r="MLP74" s="116"/>
      <c r="MLQ74" s="116"/>
      <c r="MMR74" s="117"/>
      <c r="MMS74" s="115"/>
      <c r="MMT74" s="116"/>
      <c r="MMU74" s="116"/>
      <c r="MMV74" s="116"/>
      <c r="MNW74" s="117"/>
      <c r="MNX74" s="115"/>
      <c r="MNY74" s="116"/>
      <c r="MNZ74" s="116"/>
      <c r="MOA74" s="116"/>
      <c r="MPB74" s="117"/>
      <c r="MPC74" s="115"/>
      <c r="MPD74" s="116"/>
      <c r="MPE74" s="116"/>
      <c r="MPF74" s="116"/>
      <c r="MQG74" s="117"/>
      <c r="MQH74" s="115"/>
      <c r="MQI74" s="116"/>
      <c r="MQJ74" s="116"/>
      <c r="MQK74" s="116"/>
      <c r="MRL74" s="117"/>
      <c r="MRM74" s="115"/>
      <c r="MRN74" s="116"/>
      <c r="MRO74" s="116"/>
      <c r="MRP74" s="116"/>
      <c r="MSQ74" s="117"/>
      <c r="MSR74" s="115"/>
      <c r="MSS74" s="116"/>
      <c r="MST74" s="116"/>
      <c r="MSU74" s="116"/>
      <c r="MTV74" s="117"/>
      <c r="MTW74" s="115"/>
      <c r="MTX74" s="116"/>
      <c r="MTY74" s="116"/>
      <c r="MTZ74" s="116"/>
      <c r="MVA74" s="117"/>
      <c r="MVB74" s="115"/>
      <c r="MVC74" s="116"/>
      <c r="MVD74" s="116"/>
      <c r="MVE74" s="116"/>
      <c r="MWF74" s="117"/>
      <c r="MWG74" s="115"/>
      <c r="MWH74" s="116"/>
      <c r="MWI74" s="116"/>
      <c r="MWJ74" s="116"/>
      <c r="MXK74" s="117"/>
      <c r="MXL74" s="115"/>
      <c r="MXM74" s="116"/>
      <c r="MXN74" s="116"/>
      <c r="MXO74" s="116"/>
      <c r="MYP74" s="117"/>
      <c r="MYQ74" s="115"/>
      <c r="MYR74" s="116"/>
      <c r="MYS74" s="116"/>
      <c r="MYT74" s="116"/>
      <c r="MZU74" s="117"/>
      <c r="MZV74" s="115"/>
      <c r="MZW74" s="116"/>
      <c r="MZX74" s="116"/>
      <c r="MZY74" s="116"/>
      <c r="NAZ74" s="117"/>
      <c r="NBA74" s="115"/>
      <c r="NBB74" s="116"/>
      <c r="NBC74" s="116"/>
      <c r="NBD74" s="116"/>
      <c r="NCE74" s="117"/>
      <c r="NCF74" s="115"/>
      <c r="NCG74" s="116"/>
      <c r="NCH74" s="116"/>
      <c r="NCI74" s="116"/>
      <c r="NDJ74" s="117"/>
      <c r="NDK74" s="115"/>
      <c r="NDL74" s="116"/>
      <c r="NDM74" s="116"/>
      <c r="NDN74" s="116"/>
      <c r="NEO74" s="117"/>
      <c r="NEP74" s="115"/>
      <c r="NEQ74" s="116"/>
      <c r="NER74" s="116"/>
      <c r="NES74" s="116"/>
      <c r="NFT74" s="117"/>
      <c r="NFU74" s="115"/>
      <c r="NFV74" s="116"/>
      <c r="NFW74" s="116"/>
      <c r="NFX74" s="116"/>
      <c r="NGY74" s="117"/>
      <c r="NGZ74" s="115"/>
      <c r="NHA74" s="116"/>
      <c r="NHB74" s="116"/>
      <c r="NHC74" s="116"/>
      <c r="NID74" s="117"/>
      <c r="NIE74" s="115"/>
      <c r="NIF74" s="116"/>
      <c r="NIG74" s="116"/>
      <c r="NIH74" s="116"/>
      <c r="NJI74" s="117"/>
      <c r="NJJ74" s="115"/>
      <c r="NJK74" s="116"/>
      <c r="NJL74" s="116"/>
      <c r="NJM74" s="116"/>
      <c r="NKN74" s="117"/>
      <c r="NKO74" s="115"/>
      <c r="NKP74" s="116"/>
      <c r="NKQ74" s="116"/>
      <c r="NKR74" s="116"/>
      <c r="NLS74" s="117"/>
      <c r="NLT74" s="115"/>
      <c r="NLU74" s="116"/>
      <c r="NLV74" s="116"/>
      <c r="NLW74" s="116"/>
      <c r="NMX74" s="117"/>
      <c r="NMY74" s="115"/>
      <c r="NMZ74" s="116"/>
      <c r="NNA74" s="116"/>
      <c r="NNB74" s="116"/>
      <c r="NOC74" s="117"/>
      <c r="NOD74" s="115"/>
      <c r="NOE74" s="116"/>
      <c r="NOF74" s="116"/>
      <c r="NOG74" s="116"/>
      <c r="NPH74" s="117"/>
      <c r="NPI74" s="115"/>
      <c r="NPJ74" s="116"/>
      <c r="NPK74" s="116"/>
      <c r="NPL74" s="116"/>
      <c r="NQM74" s="117"/>
      <c r="NQN74" s="115"/>
      <c r="NQO74" s="116"/>
      <c r="NQP74" s="116"/>
      <c r="NQQ74" s="116"/>
      <c r="NRR74" s="117"/>
      <c r="NRS74" s="115"/>
      <c r="NRT74" s="116"/>
      <c r="NRU74" s="116"/>
      <c r="NRV74" s="116"/>
      <c r="NSW74" s="117"/>
      <c r="NSX74" s="115"/>
      <c r="NSY74" s="116"/>
      <c r="NSZ74" s="116"/>
      <c r="NTA74" s="116"/>
      <c r="NUB74" s="117"/>
      <c r="NUC74" s="115"/>
      <c r="NUD74" s="116"/>
      <c r="NUE74" s="116"/>
      <c r="NUF74" s="116"/>
      <c r="NVG74" s="117"/>
      <c r="NVH74" s="115"/>
      <c r="NVI74" s="116"/>
      <c r="NVJ74" s="116"/>
      <c r="NVK74" s="116"/>
      <c r="NWL74" s="117"/>
      <c r="NWM74" s="115"/>
      <c r="NWN74" s="116"/>
      <c r="NWO74" s="116"/>
      <c r="NWP74" s="116"/>
      <c r="NXQ74" s="117"/>
      <c r="NXR74" s="115"/>
      <c r="NXS74" s="116"/>
      <c r="NXT74" s="116"/>
      <c r="NXU74" s="116"/>
      <c r="NYV74" s="117"/>
      <c r="NYW74" s="115"/>
      <c r="NYX74" s="116"/>
      <c r="NYY74" s="116"/>
      <c r="NYZ74" s="116"/>
      <c r="OAA74" s="117"/>
      <c r="OAB74" s="115"/>
      <c r="OAC74" s="116"/>
      <c r="OAD74" s="116"/>
      <c r="OAE74" s="116"/>
      <c r="OBF74" s="117"/>
      <c r="OBG74" s="115"/>
      <c r="OBH74" s="116"/>
      <c r="OBI74" s="116"/>
      <c r="OBJ74" s="116"/>
      <c r="OCK74" s="117"/>
      <c r="OCL74" s="115"/>
      <c r="OCM74" s="116"/>
      <c r="OCN74" s="116"/>
      <c r="OCO74" s="116"/>
      <c r="ODP74" s="117"/>
      <c r="ODQ74" s="115"/>
      <c r="ODR74" s="116"/>
      <c r="ODS74" s="116"/>
      <c r="ODT74" s="116"/>
      <c r="OEU74" s="117"/>
      <c r="OEV74" s="115"/>
      <c r="OEW74" s="116"/>
      <c r="OEX74" s="116"/>
      <c r="OEY74" s="116"/>
      <c r="OFZ74" s="117"/>
      <c r="OGA74" s="115"/>
      <c r="OGB74" s="116"/>
      <c r="OGC74" s="116"/>
      <c r="OGD74" s="116"/>
      <c r="OHE74" s="117"/>
      <c r="OHF74" s="115"/>
      <c r="OHG74" s="116"/>
      <c r="OHH74" s="116"/>
      <c r="OHI74" s="116"/>
      <c r="OIJ74" s="117"/>
      <c r="OIK74" s="115"/>
      <c r="OIL74" s="116"/>
      <c r="OIM74" s="116"/>
      <c r="OIN74" s="116"/>
      <c r="OJO74" s="117"/>
      <c r="OJP74" s="115"/>
      <c r="OJQ74" s="116"/>
      <c r="OJR74" s="116"/>
      <c r="OJS74" s="116"/>
      <c r="OKT74" s="117"/>
      <c r="OKU74" s="115"/>
      <c r="OKV74" s="116"/>
      <c r="OKW74" s="116"/>
      <c r="OKX74" s="116"/>
      <c r="OLY74" s="117"/>
      <c r="OLZ74" s="115"/>
      <c r="OMA74" s="116"/>
      <c r="OMB74" s="116"/>
      <c r="OMC74" s="116"/>
      <c r="OND74" s="117"/>
      <c r="ONE74" s="115"/>
      <c r="ONF74" s="116"/>
      <c r="ONG74" s="116"/>
      <c r="ONH74" s="116"/>
      <c r="OOI74" s="117"/>
      <c r="OOJ74" s="115"/>
      <c r="OOK74" s="116"/>
      <c r="OOL74" s="116"/>
      <c r="OOM74" s="116"/>
      <c r="OPN74" s="117"/>
      <c r="OPO74" s="115"/>
      <c r="OPP74" s="116"/>
      <c r="OPQ74" s="116"/>
      <c r="OPR74" s="116"/>
      <c r="OQS74" s="117"/>
      <c r="OQT74" s="115"/>
      <c r="OQU74" s="116"/>
      <c r="OQV74" s="116"/>
      <c r="OQW74" s="116"/>
      <c r="ORX74" s="117"/>
      <c r="ORY74" s="115"/>
      <c r="ORZ74" s="116"/>
      <c r="OSA74" s="116"/>
      <c r="OSB74" s="116"/>
      <c r="OTC74" s="117"/>
      <c r="OTD74" s="115"/>
      <c r="OTE74" s="116"/>
      <c r="OTF74" s="116"/>
      <c r="OTG74" s="116"/>
      <c r="OUH74" s="117"/>
      <c r="OUI74" s="115"/>
      <c r="OUJ74" s="116"/>
      <c r="OUK74" s="116"/>
      <c r="OUL74" s="116"/>
      <c r="OVM74" s="117"/>
      <c r="OVN74" s="115"/>
      <c r="OVO74" s="116"/>
      <c r="OVP74" s="116"/>
      <c r="OVQ74" s="116"/>
      <c r="OWR74" s="117"/>
      <c r="OWS74" s="115"/>
      <c r="OWT74" s="116"/>
      <c r="OWU74" s="116"/>
      <c r="OWV74" s="116"/>
      <c r="OXW74" s="117"/>
      <c r="OXX74" s="115"/>
      <c r="OXY74" s="116"/>
      <c r="OXZ74" s="116"/>
      <c r="OYA74" s="116"/>
      <c r="OZB74" s="117"/>
      <c r="OZC74" s="115"/>
      <c r="OZD74" s="116"/>
      <c r="OZE74" s="116"/>
      <c r="OZF74" s="116"/>
      <c r="PAG74" s="117"/>
      <c r="PAH74" s="115"/>
      <c r="PAI74" s="116"/>
      <c r="PAJ74" s="116"/>
      <c r="PAK74" s="116"/>
      <c r="PBL74" s="117"/>
      <c r="PBM74" s="115"/>
      <c r="PBN74" s="116"/>
      <c r="PBO74" s="116"/>
      <c r="PBP74" s="116"/>
      <c r="PCQ74" s="117"/>
      <c r="PCR74" s="115"/>
      <c r="PCS74" s="116"/>
      <c r="PCT74" s="116"/>
      <c r="PCU74" s="116"/>
      <c r="PDV74" s="117"/>
      <c r="PDW74" s="115"/>
      <c r="PDX74" s="116"/>
      <c r="PDY74" s="116"/>
      <c r="PDZ74" s="116"/>
      <c r="PFA74" s="117"/>
      <c r="PFB74" s="115"/>
      <c r="PFC74" s="116"/>
      <c r="PFD74" s="116"/>
      <c r="PFE74" s="116"/>
      <c r="PGF74" s="117"/>
      <c r="PGG74" s="115"/>
      <c r="PGH74" s="116"/>
      <c r="PGI74" s="116"/>
      <c r="PGJ74" s="116"/>
      <c r="PHK74" s="117"/>
      <c r="PHL74" s="115"/>
      <c r="PHM74" s="116"/>
      <c r="PHN74" s="116"/>
      <c r="PHO74" s="116"/>
      <c r="PIP74" s="117"/>
      <c r="PIQ74" s="115"/>
      <c r="PIR74" s="116"/>
      <c r="PIS74" s="116"/>
      <c r="PIT74" s="116"/>
      <c r="PJU74" s="117"/>
      <c r="PJV74" s="115"/>
      <c r="PJW74" s="116"/>
      <c r="PJX74" s="116"/>
      <c r="PJY74" s="116"/>
      <c r="PKZ74" s="117"/>
      <c r="PLA74" s="115"/>
      <c r="PLB74" s="116"/>
      <c r="PLC74" s="116"/>
      <c r="PLD74" s="116"/>
      <c r="PME74" s="117"/>
      <c r="PMF74" s="115"/>
      <c r="PMG74" s="116"/>
      <c r="PMH74" s="116"/>
      <c r="PMI74" s="116"/>
      <c r="PNJ74" s="117"/>
      <c r="PNK74" s="115"/>
      <c r="PNL74" s="116"/>
      <c r="PNM74" s="116"/>
      <c r="PNN74" s="116"/>
      <c r="POO74" s="117"/>
      <c r="POP74" s="115"/>
      <c r="POQ74" s="116"/>
      <c r="POR74" s="116"/>
      <c r="POS74" s="116"/>
      <c r="PPT74" s="117"/>
      <c r="PPU74" s="115"/>
      <c r="PPV74" s="116"/>
      <c r="PPW74" s="116"/>
      <c r="PPX74" s="116"/>
      <c r="PQY74" s="117"/>
      <c r="PQZ74" s="115"/>
      <c r="PRA74" s="116"/>
      <c r="PRB74" s="116"/>
      <c r="PRC74" s="116"/>
      <c r="PSD74" s="117"/>
      <c r="PSE74" s="115"/>
      <c r="PSF74" s="116"/>
      <c r="PSG74" s="116"/>
      <c r="PSH74" s="116"/>
      <c r="PTI74" s="117"/>
      <c r="PTJ74" s="115"/>
      <c r="PTK74" s="116"/>
      <c r="PTL74" s="116"/>
      <c r="PTM74" s="116"/>
      <c r="PUN74" s="117"/>
      <c r="PUO74" s="115"/>
      <c r="PUP74" s="116"/>
      <c r="PUQ74" s="116"/>
      <c r="PUR74" s="116"/>
      <c r="PVS74" s="117"/>
      <c r="PVT74" s="115"/>
      <c r="PVU74" s="116"/>
      <c r="PVV74" s="116"/>
      <c r="PVW74" s="116"/>
      <c r="PWX74" s="117"/>
      <c r="PWY74" s="115"/>
      <c r="PWZ74" s="116"/>
      <c r="PXA74" s="116"/>
      <c r="PXB74" s="116"/>
      <c r="PYC74" s="117"/>
      <c r="PYD74" s="115"/>
      <c r="PYE74" s="116"/>
      <c r="PYF74" s="116"/>
      <c r="PYG74" s="116"/>
      <c r="PZH74" s="117"/>
      <c r="PZI74" s="115"/>
      <c r="PZJ74" s="116"/>
      <c r="PZK74" s="116"/>
      <c r="PZL74" s="116"/>
      <c r="QAM74" s="117"/>
      <c r="QAN74" s="115"/>
      <c r="QAO74" s="116"/>
      <c r="QAP74" s="116"/>
      <c r="QAQ74" s="116"/>
      <c r="QBR74" s="117"/>
      <c r="QBS74" s="115"/>
      <c r="QBT74" s="116"/>
      <c r="QBU74" s="116"/>
      <c r="QBV74" s="116"/>
      <c r="QCW74" s="117"/>
      <c r="QCX74" s="115"/>
      <c r="QCY74" s="116"/>
      <c r="QCZ74" s="116"/>
      <c r="QDA74" s="116"/>
      <c r="QEB74" s="117"/>
      <c r="QEC74" s="115"/>
      <c r="QED74" s="116"/>
      <c r="QEE74" s="116"/>
      <c r="QEF74" s="116"/>
      <c r="QFG74" s="117"/>
      <c r="QFH74" s="115"/>
      <c r="QFI74" s="116"/>
      <c r="QFJ74" s="116"/>
      <c r="QFK74" s="116"/>
      <c r="QGL74" s="117"/>
      <c r="QGM74" s="115"/>
      <c r="QGN74" s="116"/>
      <c r="QGO74" s="116"/>
      <c r="QGP74" s="116"/>
      <c r="QHQ74" s="117"/>
      <c r="QHR74" s="115"/>
      <c r="QHS74" s="116"/>
      <c r="QHT74" s="116"/>
      <c r="QHU74" s="116"/>
      <c r="QIV74" s="117"/>
      <c r="QIW74" s="115"/>
      <c r="QIX74" s="116"/>
      <c r="QIY74" s="116"/>
      <c r="QIZ74" s="116"/>
      <c r="QKA74" s="117"/>
      <c r="QKB74" s="115"/>
      <c r="QKC74" s="116"/>
      <c r="QKD74" s="116"/>
      <c r="QKE74" s="116"/>
      <c r="QLF74" s="117"/>
      <c r="QLG74" s="115"/>
      <c r="QLH74" s="116"/>
      <c r="QLI74" s="116"/>
      <c r="QLJ74" s="116"/>
      <c r="QMK74" s="117"/>
      <c r="QML74" s="115"/>
      <c r="QMM74" s="116"/>
      <c r="QMN74" s="116"/>
      <c r="QMO74" s="116"/>
      <c r="QNP74" s="117"/>
      <c r="QNQ74" s="115"/>
      <c r="QNR74" s="116"/>
      <c r="QNS74" s="116"/>
      <c r="QNT74" s="116"/>
      <c r="QOU74" s="117"/>
      <c r="QOV74" s="115"/>
      <c r="QOW74" s="116"/>
      <c r="QOX74" s="116"/>
      <c r="QOY74" s="116"/>
      <c r="QPZ74" s="117"/>
      <c r="QQA74" s="115"/>
      <c r="QQB74" s="116"/>
      <c r="QQC74" s="116"/>
      <c r="QQD74" s="116"/>
      <c r="QRE74" s="117"/>
      <c r="QRF74" s="115"/>
      <c r="QRG74" s="116"/>
      <c r="QRH74" s="116"/>
      <c r="QRI74" s="116"/>
      <c r="QSJ74" s="117"/>
      <c r="QSK74" s="115"/>
      <c r="QSL74" s="116"/>
      <c r="QSM74" s="116"/>
      <c r="QSN74" s="116"/>
      <c r="QTO74" s="117"/>
      <c r="QTP74" s="115"/>
      <c r="QTQ74" s="116"/>
      <c r="QTR74" s="116"/>
      <c r="QTS74" s="116"/>
      <c r="QUT74" s="117"/>
      <c r="QUU74" s="115"/>
      <c r="QUV74" s="116"/>
      <c r="QUW74" s="116"/>
      <c r="QUX74" s="116"/>
      <c r="QVY74" s="117"/>
      <c r="QVZ74" s="115"/>
      <c r="QWA74" s="116"/>
      <c r="QWB74" s="116"/>
      <c r="QWC74" s="116"/>
      <c r="QXD74" s="117"/>
      <c r="QXE74" s="115"/>
      <c r="QXF74" s="116"/>
      <c r="QXG74" s="116"/>
      <c r="QXH74" s="116"/>
      <c r="QYI74" s="117"/>
      <c r="QYJ74" s="115"/>
      <c r="QYK74" s="116"/>
      <c r="QYL74" s="116"/>
      <c r="QYM74" s="116"/>
      <c r="QZN74" s="117"/>
      <c r="QZO74" s="115"/>
      <c r="QZP74" s="116"/>
      <c r="QZQ74" s="116"/>
      <c r="QZR74" s="116"/>
      <c r="RAS74" s="117"/>
      <c r="RAT74" s="115"/>
      <c r="RAU74" s="116"/>
      <c r="RAV74" s="116"/>
      <c r="RAW74" s="116"/>
      <c r="RBX74" s="117"/>
      <c r="RBY74" s="115"/>
      <c r="RBZ74" s="116"/>
      <c r="RCA74" s="116"/>
      <c r="RCB74" s="116"/>
      <c r="RDC74" s="117"/>
      <c r="RDD74" s="115"/>
      <c r="RDE74" s="116"/>
      <c r="RDF74" s="116"/>
      <c r="RDG74" s="116"/>
      <c r="REH74" s="117"/>
      <c r="REI74" s="115"/>
      <c r="REJ74" s="116"/>
      <c r="REK74" s="116"/>
      <c r="REL74" s="116"/>
      <c r="RFM74" s="117"/>
      <c r="RFN74" s="115"/>
      <c r="RFO74" s="116"/>
      <c r="RFP74" s="116"/>
      <c r="RFQ74" s="116"/>
      <c r="RGR74" s="117"/>
      <c r="RGS74" s="115"/>
      <c r="RGT74" s="116"/>
      <c r="RGU74" s="116"/>
      <c r="RGV74" s="116"/>
      <c r="RHW74" s="117"/>
      <c r="RHX74" s="115"/>
      <c r="RHY74" s="116"/>
      <c r="RHZ74" s="116"/>
      <c r="RIA74" s="116"/>
      <c r="RJB74" s="117"/>
      <c r="RJC74" s="115"/>
      <c r="RJD74" s="116"/>
      <c r="RJE74" s="116"/>
      <c r="RJF74" s="116"/>
      <c r="RKG74" s="117"/>
      <c r="RKH74" s="115"/>
      <c r="RKI74" s="116"/>
      <c r="RKJ74" s="116"/>
      <c r="RKK74" s="116"/>
      <c r="RLL74" s="117"/>
      <c r="RLM74" s="115"/>
      <c r="RLN74" s="116"/>
      <c r="RLO74" s="116"/>
      <c r="RLP74" s="116"/>
      <c r="RMQ74" s="117"/>
      <c r="RMR74" s="115"/>
      <c r="RMS74" s="116"/>
      <c r="RMT74" s="116"/>
      <c r="RMU74" s="116"/>
      <c r="RNV74" s="117"/>
      <c r="RNW74" s="115"/>
      <c r="RNX74" s="116"/>
      <c r="RNY74" s="116"/>
      <c r="RNZ74" s="116"/>
      <c r="RPA74" s="117"/>
      <c r="RPB74" s="115"/>
      <c r="RPC74" s="116"/>
      <c r="RPD74" s="116"/>
      <c r="RPE74" s="116"/>
      <c r="RQF74" s="117"/>
      <c r="RQG74" s="115"/>
      <c r="RQH74" s="116"/>
      <c r="RQI74" s="116"/>
      <c r="RQJ74" s="116"/>
      <c r="RRK74" s="117"/>
      <c r="RRL74" s="115"/>
      <c r="RRM74" s="116"/>
      <c r="RRN74" s="116"/>
      <c r="RRO74" s="116"/>
      <c r="RSP74" s="117"/>
      <c r="RSQ74" s="115"/>
      <c r="RSR74" s="116"/>
      <c r="RSS74" s="116"/>
      <c r="RST74" s="116"/>
      <c r="RTU74" s="117"/>
      <c r="RTV74" s="115"/>
      <c r="RTW74" s="116"/>
      <c r="RTX74" s="116"/>
      <c r="RTY74" s="116"/>
      <c r="RUZ74" s="117"/>
      <c r="RVA74" s="115"/>
      <c r="RVB74" s="116"/>
      <c r="RVC74" s="116"/>
      <c r="RVD74" s="116"/>
      <c r="RWE74" s="117"/>
      <c r="RWF74" s="115"/>
      <c r="RWG74" s="116"/>
      <c r="RWH74" s="116"/>
      <c r="RWI74" s="116"/>
      <c r="RXJ74" s="117"/>
      <c r="RXK74" s="115"/>
      <c r="RXL74" s="116"/>
      <c r="RXM74" s="116"/>
      <c r="RXN74" s="116"/>
      <c r="RYO74" s="117"/>
      <c r="RYP74" s="115"/>
      <c r="RYQ74" s="116"/>
      <c r="RYR74" s="116"/>
      <c r="RYS74" s="116"/>
      <c r="RZT74" s="117"/>
      <c r="RZU74" s="115"/>
      <c r="RZV74" s="116"/>
      <c r="RZW74" s="116"/>
      <c r="RZX74" s="116"/>
      <c r="SAY74" s="117"/>
      <c r="SAZ74" s="115"/>
      <c r="SBA74" s="116"/>
      <c r="SBB74" s="116"/>
      <c r="SBC74" s="116"/>
      <c r="SCD74" s="117"/>
      <c r="SCE74" s="115"/>
      <c r="SCF74" s="116"/>
      <c r="SCG74" s="116"/>
      <c r="SCH74" s="116"/>
      <c r="SDI74" s="117"/>
      <c r="SDJ74" s="115"/>
      <c r="SDK74" s="116"/>
      <c r="SDL74" s="116"/>
      <c r="SDM74" s="116"/>
      <c r="SEN74" s="117"/>
      <c r="SEO74" s="115"/>
      <c r="SEP74" s="116"/>
      <c r="SEQ74" s="116"/>
      <c r="SER74" s="116"/>
      <c r="SFS74" s="117"/>
      <c r="SFT74" s="115"/>
      <c r="SFU74" s="116"/>
      <c r="SFV74" s="116"/>
      <c r="SFW74" s="116"/>
      <c r="SGX74" s="117"/>
      <c r="SGY74" s="115"/>
      <c r="SGZ74" s="116"/>
      <c r="SHA74" s="116"/>
      <c r="SHB74" s="116"/>
      <c r="SIC74" s="117"/>
      <c r="SID74" s="115"/>
      <c r="SIE74" s="116"/>
      <c r="SIF74" s="116"/>
      <c r="SIG74" s="116"/>
      <c r="SJH74" s="117"/>
      <c r="SJI74" s="115"/>
      <c r="SJJ74" s="116"/>
      <c r="SJK74" s="116"/>
      <c r="SJL74" s="116"/>
      <c r="SKM74" s="117"/>
      <c r="SKN74" s="115"/>
      <c r="SKO74" s="116"/>
      <c r="SKP74" s="116"/>
      <c r="SKQ74" s="116"/>
      <c r="SLR74" s="117"/>
      <c r="SLS74" s="115"/>
      <c r="SLT74" s="116"/>
      <c r="SLU74" s="116"/>
      <c r="SLV74" s="116"/>
      <c r="SMW74" s="117"/>
      <c r="SMX74" s="115"/>
      <c r="SMY74" s="116"/>
      <c r="SMZ74" s="116"/>
      <c r="SNA74" s="116"/>
      <c r="SOB74" s="117"/>
      <c r="SOC74" s="115"/>
      <c r="SOD74" s="116"/>
      <c r="SOE74" s="116"/>
      <c r="SOF74" s="116"/>
      <c r="SPG74" s="117"/>
      <c r="SPH74" s="115"/>
      <c r="SPI74" s="116"/>
      <c r="SPJ74" s="116"/>
      <c r="SPK74" s="116"/>
      <c r="SQL74" s="117"/>
      <c r="SQM74" s="115"/>
      <c r="SQN74" s="116"/>
      <c r="SQO74" s="116"/>
      <c r="SQP74" s="116"/>
      <c r="SRQ74" s="117"/>
      <c r="SRR74" s="115"/>
      <c r="SRS74" s="116"/>
      <c r="SRT74" s="116"/>
      <c r="SRU74" s="116"/>
      <c r="SSV74" s="117"/>
      <c r="SSW74" s="115"/>
      <c r="SSX74" s="116"/>
      <c r="SSY74" s="116"/>
      <c r="SSZ74" s="116"/>
      <c r="SUA74" s="117"/>
      <c r="SUB74" s="115"/>
      <c r="SUC74" s="116"/>
      <c r="SUD74" s="116"/>
      <c r="SUE74" s="116"/>
      <c r="SVF74" s="117"/>
      <c r="SVG74" s="115"/>
      <c r="SVH74" s="116"/>
      <c r="SVI74" s="116"/>
      <c r="SVJ74" s="116"/>
      <c r="SWK74" s="117"/>
      <c r="SWL74" s="115"/>
      <c r="SWM74" s="116"/>
      <c r="SWN74" s="116"/>
      <c r="SWO74" s="116"/>
      <c r="SXP74" s="117"/>
      <c r="SXQ74" s="115"/>
      <c r="SXR74" s="116"/>
      <c r="SXS74" s="116"/>
      <c r="SXT74" s="116"/>
      <c r="SYU74" s="117"/>
      <c r="SYV74" s="115"/>
      <c r="SYW74" s="116"/>
      <c r="SYX74" s="116"/>
      <c r="SYY74" s="116"/>
      <c r="SZZ74" s="117"/>
      <c r="TAA74" s="115"/>
      <c r="TAB74" s="116"/>
      <c r="TAC74" s="116"/>
      <c r="TAD74" s="116"/>
      <c r="TBE74" s="117"/>
      <c r="TBF74" s="115"/>
      <c r="TBG74" s="116"/>
      <c r="TBH74" s="116"/>
      <c r="TBI74" s="116"/>
      <c r="TCJ74" s="117"/>
      <c r="TCK74" s="115"/>
      <c r="TCL74" s="116"/>
      <c r="TCM74" s="116"/>
      <c r="TCN74" s="116"/>
      <c r="TDO74" s="117"/>
      <c r="TDP74" s="115"/>
      <c r="TDQ74" s="116"/>
      <c r="TDR74" s="116"/>
      <c r="TDS74" s="116"/>
      <c r="TET74" s="117"/>
      <c r="TEU74" s="115"/>
      <c r="TEV74" s="116"/>
      <c r="TEW74" s="116"/>
      <c r="TEX74" s="116"/>
      <c r="TFY74" s="117"/>
      <c r="TFZ74" s="115"/>
      <c r="TGA74" s="116"/>
      <c r="TGB74" s="116"/>
      <c r="TGC74" s="116"/>
      <c r="THD74" s="117"/>
      <c r="THE74" s="115"/>
      <c r="THF74" s="116"/>
      <c r="THG74" s="116"/>
      <c r="THH74" s="116"/>
      <c r="TII74" s="117"/>
      <c r="TIJ74" s="115"/>
      <c r="TIK74" s="116"/>
      <c r="TIL74" s="116"/>
      <c r="TIM74" s="116"/>
      <c r="TJN74" s="117"/>
      <c r="TJO74" s="115"/>
      <c r="TJP74" s="116"/>
      <c r="TJQ74" s="116"/>
      <c r="TJR74" s="116"/>
      <c r="TKS74" s="117"/>
      <c r="TKT74" s="115"/>
      <c r="TKU74" s="116"/>
      <c r="TKV74" s="116"/>
      <c r="TKW74" s="116"/>
      <c r="TLX74" s="117"/>
      <c r="TLY74" s="115"/>
      <c r="TLZ74" s="116"/>
      <c r="TMA74" s="116"/>
      <c r="TMB74" s="116"/>
      <c r="TNC74" s="117"/>
      <c r="TND74" s="115"/>
      <c r="TNE74" s="116"/>
      <c r="TNF74" s="116"/>
      <c r="TNG74" s="116"/>
      <c r="TOH74" s="117"/>
      <c r="TOI74" s="115"/>
      <c r="TOJ74" s="116"/>
      <c r="TOK74" s="116"/>
      <c r="TOL74" s="116"/>
      <c r="TPM74" s="117"/>
      <c r="TPN74" s="115"/>
      <c r="TPO74" s="116"/>
      <c r="TPP74" s="116"/>
      <c r="TPQ74" s="116"/>
      <c r="TQR74" s="117"/>
      <c r="TQS74" s="115"/>
      <c r="TQT74" s="116"/>
      <c r="TQU74" s="116"/>
      <c r="TQV74" s="116"/>
      <c r="TRW74" s="117"/>
      <c r="TRX74" s="115"/>
      <c r="TRY74" s="116"/>
      <c r="TRZ74" s="116"/>
      <c r="TSA74" s="116"/>
      <c r="TTB74" s="117"/>
      <c r="TTC74" s="115"/>
      <c r="TTD74" s="116"/>
      <c r="TTE74" s="116"/>
      <c r="TTF74" s="116"/>
      <c r="TUG74" s="117"/>
      <c r="TUH74" s="115"/>
      <c r="TUI74" s="116"/>
      <c r="TUJ74" s="116"/>
      <c r="TUK74" s="116"/>
      <c r="TVL74" s="117"/>
      <c r="TVM74" s="115"/>
      <c r="TVN74" s="116"/>
      <c r="TVO74" s="116"/>
      <c r="TVP74" s="116"/>
      <c r="TWQ74" s="117"/>
      <c r="TWR74" s="115"/>
      <c r="TWS74" s="116"/>
      <c r="TWT74" s="116"/>
      <c r="TWU74" s="116"/>
      <c r="TXV74" s="117"/>
      <c r="TXW74" s="115"/>
      <c r="TXX74" s="116"/>
      <c r="TXY74" s="116"/>
      <c r="TXZ74" s="116"/>
      <c r="TZA74" s="117"/>
      <c r="TZB74" s="115"/>
      <c r="TZC74" s="116"/>
      <c r="TZD74" s="116"/>
      <c r="TZE74" s="116"/>
      <c r="UAF74" s="117"/>
      <c r="UAG74" s="115"/>
      <c r="UAH74" s="116"/>
      <c r="UAI74" s="116"/>
      <c r="UAJ74" s="116"/>
      <c r="UBK74" s="117"/>
      <c r="UBL74" s="115"/>
      <c r="UBM74" s="116"/>
      <c r="UBN74" s="116"/>
      <c r="UBO74" s="116"/>
      <c r="UCP74" s="117"/>
      <c r="UCQ74" s="115"/>
      <c r="UCR74" s="116"/>
      <c r="UCS74" s="116"/>
      <c r="UCT74" s="116"/>
      <c r="UDU74" s="117"/>
      <c r="UDV74" s="115"/>
      <c r="UDW74" s="116"/>
      <c r="UDX74" s="116"/>
      <c r="UDY74" s="116"/>
      <c r="UEZ74" s="117"/>
      <c r="UFA74" s="115"/>
      <c r="UFB74" s="116"/>
      <c r="UFC74" s="116"/>
      <c r="UFD74" s="116"/>
      <c r="UGE74" s="117"/>
      <c r="UGF74" s="115"/>
      <c r="UGG74" s="116"/>
      <c r="UGH74" s="116"/>
      <c r="UGI74" s="116"/>
      <c r="UHJ74" s="117"/>
      <c r="UHK74" s="115"/>
      <c r="UHL74" s="116"/>
      <c r="UHM74" s="116"/>
      <c r="UHN74" s="116"/>
      <c r="UIO74" s="117"/>
      <c r="UIP74" s="115"/>
      <c r="UIQ74" s="116"/>
      <c r="UIR74" s="116"/>
      <c r="UIS74" s="116"/>
      <c r="UJT74" s="117"/>
      <c r="UJU74" s="115"/>
      <c r="UJV74" s="116"/>
      <c r="UJW74" s="116"/>
      <c r="UJX74" s="116"/>
      <c r="UKY74" s="117"/>
      <c r="UKZ74" s="115"/>
      <c r="ULA74" s="116"/>
      <c r="ULB74" s="116"/>
      <c r="ULC74" s="116"/>
      <c r="UMD74" s="117"/>
      <c r="UME74" s="115"/>
      <c r="UMF74" s="116"/>
      <c r="UMG74" s="116"/>
      <c r="UMH74" s="116"/>
      <c r="UNI74" s="117"/>
      <c r="UNJ74" s="115"/>
      <c r="UNK74" s="116"/>
      <c r="UNL74" s="116"/>
      <c r="UNM74" s="116"/>
      <c r="UON74" s="117"/>
      <c r="UOO74" s="115"/>
      <c r="UOP74" s="116"/>
      <c r="UOQ74" s="116"/>
      <c r="UOR74" s="116"/>
      <c r="UPS74" s="117"/>
      <c r="UPT74" s="115"/>
      <c r="UPU74" s="116"/>
      <c r="UPV74" s="116"/>
      <c r="UPW74" s="116"/>
      <c r="UQX74" s="117"/>
      <c r="UQY74" s="115"/>
      <c r="UQZ74" s="116"/>
      <c r="URA74" s="116"/>
      <c r="URB74" s="116"/>
      <c r="USC74" s="117"/>
      <c r="USD74" s="115"/>
      <c r="USE74" s="116"/>
      <c r="USF74" s="116"/>
      <c r="USG74" s="116"/>
      <c r="UTH74" s="117"/>
      <c r="UTI74" s="115"/>
      <c r="UTJ74" s="116"/>
      <c r="UTK74" s="116"/>
      <c r="UTL74" s="116"/>
      <c r="UUM74" s="117"/>
      <c r="UUN74" s="115"/>
      <c r="UUO74" s="116"/>
      <c r="UUP74" s="116"/>
      <c r="UUQ74" s="116"/>
      <c r="UVR74" s="117"/>
      <c r="UVS74" s="115"/>
      <c r="UVT74" s="116"/>
      <c r="UVU74" s="116"/>
      <c r="UVV74" s="116"/>
      <c r="UWW74" s="117"/>
      <c r="UWX74" s="115"/>
      <c r="UWY74" s="116"/>
      <c r="UWZ74" s="116"/>
      <c r="UXA74" s="116"/>
      <c r="UYB74" s="117"/>
      <c r="UYC74" s="115"/>
      <c r="UYD74" s="116"/>
      <c r="UYE74" s="116"/>
      <c r="UYF74" s="116"/>
      <c r="UZG74" s="117"/>
      <c r="UZH74" s="115"/>
      <c r="UZI74" s="116"/>
      <c r="UZJ74" s="116"/>
      <c r="UZK74" s="116"/>
      <c r="VAL74" s="117"/>
      <c r="VAM74" s="115"/>
      <c r="VAN74" s="116"/>
      <c r="VAO74" s="116"/>
      <c r="VAP74" s="116"/>
      <c r="VBQ74" s="117"/>
      <c r="VBR74" s="115"/>
      <c r="VBS74" s="116"/>
      <c r="VBT74" s="116"/>
      <c r="VBU74" s="116"/>
      <c r="VCV74" s="117"/>
      <c r="VCW74" s="115"/>
      <c r="VCX74" s="116"/>
      <c r="VCY74" s="116"/>
      <c r="VCZ74" s="116"/>
      <c r="VEA74" s="117"/>
      <c r="VEB74" s="115"/>
      <c r="VEC74" s="116"/>
      <c r="VED74" s="116"/>
      <c r="VEE74" s="116"/>
      <c r="VFF74" s="117"/>
      <c r="VFG74" s="115"/>
      <c r="VFH74" s="116"/>
      <c r="VFI74" s="116"/>
      <c r="VFJ74" s="116"/>
      <c r="VGK74" s="117"/>
      <c r="VGL74" s="115"/>
      <c r="VGM74" s="116"/>
      <c r="VGN74" s="116"/>
      <c r="VGO74" s="116"/>
      <c r="VHP74" s="117"/>
      <c r="VHQ74" s="115"/>
      <c r="VHR74" s="116"/>
      <c r="VHS74" s="116"/>
      <c r="VHT74" s="116"/>
      <c r="VIU74" s="117"/>
      <c r="VIV74" s="115"/>
      <c r="VIW74" s="116"/>
      <c r="VIX74" s="116"/>
      <c r="VIY74" s="116"/>
      <c r="VJZ74" s="117"/>
      <c r="VKA74" s="115"/>
      <c r="VKB74" s="116"/>
      <c r="VKC74" s="116"/>
      <c r="VKD74" s="116"/>
      <c r="VLE74" s="117"/>
      <c r="VLF74" s="115"/>
      <c r="VLG74" s="116"/>
      <c r="VLH74" s="116"/>
      <c r="VLI74" s="116"/>
      <c r="VMJ74" s="117"/>
      <c r="VMK74" s="115"/>
      <c r="VML74" s="116"/>
      <c r="VMM74" s="116"/>
      <c r="VMN74" s="116"/>
      <c r="VNO74" s="117"/>
      <c r="VNP74" s="115"/>
      <c r="VNQ74" s="116"/>
      <c r="VNR74" s="116"/>
      <c r="VNS74" s="116"/>
      <c r="VOT74" s="117"/>
      <c r="VOU74" s="115"/>
      <c r="VOV74" s="116"/>
      <c r="VOW74" s="116"/>
      <c r="VOX74" s="116"/>
      <c r="VPY74" s="117"/>
      <c r="VPZ74" s="115"/>
      <c r="VQA74" s="116"/>
      <c r="VQB74" s="116"/>
      <c r="VQC74" s="116"/>
      <c r="VRD74" s="117"/>
      <c r="VRE74" s="115"/>
      <c r="VRF74" s="116"/>
      <c r="VRG74" s="116"/>
      <c r="VRH74" s="116"/>
      <c r="VSI74" s="117"/>
      <c r="VSJ74" s="115"/>
      <c r="VSK74" s="116"/>
      <c r="VSL74" s="116"/>
      <c r="VSM74" s="116"/>
      <c r="VTN74" s="117"/>
      <c r="VTO74" s="115"/>
      <c r="VTP74" s="116"/>
      <c r="VTQ74" s="116"/>
      <c r="VTR74" s="116"/>
      <c r="VUS74" s="117"/>
      <c r="VUT74" s="115"/>
      <c r="VUU74" s="116"/>
      <c r="VUV74" s="116"/>
      <c r="VUW74" s="116"/>
      <c r="VVX74" s="117"/>
      <c r="VVY74" s="115"/>
      <c r="VVZ74" s="116"/>
      <c r="VWA74" s="116"/>
      <c r="VWB74" s="116"/>
      <c r="VXC74" s="117"/>
      <c r="VXD74" s="115"/>
      <c r="VXE74" s="116"/>
      <c r="VXF74" s="116"/>
      <c r="VXG74" s="116"/>
      <c r="VYH74" s="117"/>
      <c r="VYI74" s="115"/>
      <c r="VYJ74" s="116"/>
      <c r="VYK74" s="116"/>
      <c r="VYL74" s="116"/>
      <c r="VZM74" s="117"/>
      <c r="VZN74" s="115"/>
      <c r="VZO74" s="116"/>
      <c r="VZP74" s="116"/>
      <c r="VZQ74" s="116"/>
      <c r="WAR74" s="117"/>
      <c r="WAS74" s="115"/>
      <c r="WAT74" s="116"/>
      <c r="WAU74" s="116"/>
      <c r="WAV74" s="116"/>
      <c r="WBW74" s="117"/>
      <c r="WBX74" s="115"/>
      <c r="WBY74" s="116"/>
      <c r="WBZ74" s="116"/>
      <c r="WCA74" s="116"/>
      <c r="WDB74" s="117"/>
      <c r="WDC74" s="115"/>
      <c r="WDD74" s="116"/>
      <c r="WDE74" s="116"/>
      <c r="WDF74" s="116"/>
      <c r="WEG74" s="117"/>
      <c r="WEH74" s="115"/>
      <c r="WEI74" s="116"/>
      <c r="WEJ74" s="116"/>
      <c r="WEK74" s="116"/>
      <c r="WFL74" s="117"/>
      <c r="WFM74" s="115"/>
      <c r="WFN74" s="116"/>
      <c r="WFO74" s="116"/>
      <c r="WFP74" s="116"/>
      <c r="WGQ74" s="117"/>
      <c r="WGR74" s="115"/>
      <c r="WGS74" s="116"/>
      <c r="WGT74" s="116"/>
      <c r="WGU74" s="116"/>
      <c r="WHV74" s="117"/>
      <c r="WHW74" s="115"/>
      <c r="WHX74" s="116"/>
      <c r="WHY74" s="116"/>
      <c r="WHZ74" s="116"/>
      <c r="WJA74" s="117"/>
      <c r="WJB74" s="115"/>
      <c r="WJC74" s="116"/>
      <c r="WJD74" s="116"/>
      <c r="WJE74" s="116"/>
      <c r="WKF74" s="117"/>
      <c r="WKG74" s="115"/>
      <c r="WKH74" s="116"/>
      <c r="WKI74" s="116"/>
      <c r="WKJ74" s="116"/>
      <c r="WLK74" s="117"/>
      <c r="WLL74" s="115"/>
      <c r="WLM74" s="116"/>
      <c r="WLN74" s="116"/>
      <c r="WLO74" s="116"/>
      <c r="WMP74" s="117"/>
      <c r="WMQ74" s="115"/>
      <c r="WMR74" s="116"/>
      <c r="WMS74" s="116"/>
      <c r="WMT74" s="116"/>
      <c r="WNU74" s="117"/>
      <c r="WNV74" s="115"/>
      <c r="WNW74" s="116"/>
      <c r="WNX74" s="116"/>
      <c r="WNY74" s="116"/>
      <c r="WOZ74" s="117"/>
      <c r="WPA74" s="115"/>
      <c r="WPB74" s="116"/>
      <c r="WPC74" s="116"/>
      <c r="WPD74" s="116"/>
      <c r="WQE74" s="117"/>
      <c r="WQF74" s="115"/>
      <c r="WQG74" s="116"/>
      <c r="WQH74" s="116"/>
      <c r="WQI74" s="116"/>
      <c r="WRJ74" s="117"/>
      <c r="WRK74" s="115"/>
      <c r="WRL74" s="116"/>
      <c r="WRM74" s="116"/>
      <c r="WRN74" s="116"/>
      <c r="WSO74" s="117"/>
      <c r="WSP74" s="115"/>
      <c r="WSQ74" s="116"/>
      <c r="WSR74" s="116"/>
      <c r="WSS74" s="116"/>
      <c r="WTT74" s="117"/>
      <c r="WTU74" s="115"/>
      <c r="WTV74" s="116"/>
      <c r="WTW74" s="116"/>
      <c r="WTX74" s="116"/>
      <c r="WUY74" s="117"/>
      <c r="WUZ74" s="115"/>
      <c r="WVA74" s="116"/>
      <c r="WVB74" s="116"/>
      <c r="WVC74" s="116"/>
      <c r="WWD74" s="117"/>
      <c r="WWE74" s="115"/>
      <c r="WWF74" s="116"/>
      <c r="WWG74" s="116"/>
      <c r="WWH74" s="116"/>
      <c r="WXI74" s="117"/>
      <c r="WXJ74" s="115"/>
      <c r="WXK74" s="116"/>
      <c r="WXL74" s="116"/>
      <c r="WXM74" s="116"/>
      <c r="WYN74" s="117"/>
      <c r="WYO74" s="115"/>
      <c r="WYP74" s="116"/>
      <c r="WYQ74" s="116"/>
      <c r="WYR74" s="116"/>
      <c r="WZS74" s="117"/>
      <c r="WZT74" s="115"/>
      <c r="WZU74" s="116"/>
      <c r="WZV74" s="116"/>
      <c r="WZW74" s="116"/>
      <c r="XAX74" s="117"/>
      <c r="XAY74" s="115"/>
      <c r="XAZ74" s="116"/>
      <c r="XBA74" s="116"/>
      <c r="XBB74" s="116"/>
      <c r="XCC74" s="117"/>
      <c r="XCD74" s="115"/>
      <c r="XCE74" s="116"/>
      <c r="XCF74" s="116"/>
      <c r="XCG74" s="116"/>
      <c r="XDH74" s="117"/>
      <c r="XDI74" s="115"/>
      <c r="XDJ74" s="116"/>
      <c r="XDK74" s="116"/>
      <c r="XDL74" s="116"/>
      <c r="XEM74" s="117"/>
      <c r="XEN74" s="115"/>
      <c r="XEO74" s="116"/>
      <c r="XEP74" s="116"/>
      <c r="XEQ74" s="116"/>
    </row>
    <row r="75" spans="1:16382" ht="15.6" x14ac:dyDescent="0.3">
      <c r="A75" s="99"/>
      <c r="B75" s="100"/>
      <c r="C75" s="136"/>
      <c r="D75" s="108"/>
      <c r="E75" s="137"/>
      <c r="F75" s="80"/>
      <c r="G75" s="81"/>
      <c r="H75" s="81"/>
      <c r="I75" s="81"/>
      <c r="J75" s="81"/>
      <c r="K75" s="81"/>
      <c r="L75" s="81"/>
      <c r="M75" s="81"/>
      <c r="N75" s="81"/>
      <c r="O75" s="81"/>
      <c r="P75" s="81"/>
      <c r="Q75" s="81"/>
      <c r="R75" s="81"/>
      <c r="S75" s="81"/>
      <c r="T75" s="81"/>
      <c r="U75" s="81"/>
      <c r="V75" s="81"/>
      <c r="W75" s="81"/>
      <c r="X75" s="81"/>
      <c r="Y75" s="81"/>
      <c r="Z75" s="81"/>
      <c r="AA75" s="81"/>
      <c r="AB75" s="81"/>
      <c r="AC75" s="84"/>
      <c r="AD75" s="110"/>
      <c r="AE75" s="115"/>
      <c r="AF75" s="116"/>
      <c r="AG75" s="116"/>
      <c r="AH75" s="116"/>
      <c r="BI75" s="117"/>
      <c r="BJ75" s="115"/>
      <c r="BK75" s="116"/>
      <c r="BL75" s="116"/>
      <c r="BM75" s="116"/>
      <c r="CN75" s="117"/>
      <c r="CO75" s="115"/>
      <c r="CP75" s="116"/>
      <c r="CQ75" s="116"/>
      <c r="CR75" s="116"/>
      <c r="DS75" s="117"/>
      <c r="DT75" s="115"/>
      <c r="DU75" s="116"/>
      <c r="DV75" s="116"/>
      <c r="DW75" s="116"/>
      <c r="EX75" s="117"/>
      <c r="EY75" s="115"/>
      <c r="EZ75" s="116"/>
      <c r="FA75" s="116"/>
      <c r="FB75" s="116"/>
      <c r="GC75" s="117"/>
      <c r="GD75" s="115"/>
      <c r="GE75" s="116"/>
      <c r="GF75" s="116"/>
      <c r="GG75" s="116"/>
      <c r="HH75" s="117"/>
      <c r="HI75" s="115"/>
      <c r="HJ75" s="116"/>
      <c r="HK75" s="116"/>
      <c r="HL75" s="116"/>
      <c r="IM75" s="117"/>
      <c r="IN75" s="115"/>
      <c r="IO75" s="116"/>
      <c r="IP75" s="116"/>
      <c r="IQ75" s="116"/>
      <c r="JR75" s="117"/>
      <c r="JS75" s="115"/>
      <c r="JT75" s="116"/>
      <c r="JU75" s="116"/>
      <c r="JV75" s="116"/>
      <c r="KW75" s="117"/>
      <c r="KX75" s="115"/>
      <c r="KY75" s="116"/>
      <c r="KZ75" s="116"/>
      <c r="LA75" s="116"/>
      <c r="MB75" s="117"/>
      <c r="MC75" s="115"/>
      <c r="MD75" s="116"/>
      <c r="ME75" s="116"/>
      <c r="MF75" s="116"/>
      <c r="NG75" s="117"/>
      <c r="NH75" s="115"/>
      <c r="NI75" s="116"/>
      <c r="NJ75" s="116"/>
      <c r="NK75" s="116"/>
      <c r="OL75" s="117"/>
      <c r="OM75" s="115"/>
      <c r="ON75" s="116"/>
      <c r="OO75" s="116"/>
      <c r="OP75" s="116"/>
      <c r="PQ75" s="117"/>
      <c r="PR75" s="115"/>
      <c r="PS75" s="116"/>
      <c r="PT75" s="116"/>
      <c r="PU75" s="116"/>
      <c r="QV75" s="117"/>
      <c r="QW75" s="115"/>
      <c r="QX75" s="116"/>
      <c r="QY75" s="116"/>
      <c r="QZ75" s="116"/>
      <c r="SA75" s="117"/>
      <c r="SB75" s="115"/>
      <c r="SC75" s="116"/>
      <c r="SD75" s="116"/>
      <c r="SE75" s="116"/>
      <c r="TF75" s="117"/>
      <c r="TG75" s="115"/>
      <c r="TH75" s="116"/>
      <c r="TI75" s="116"/>
      <c r="TJ75" s="116"/>
      <c r="UK75" s="117"/>
      <c r="UL75" s="115"/>
      <c r="UM75" s="116"/>
      <c r="UN75" s="116"/>
      <c r="UO75" s="116"/>
      <c r="VP75" s="117"/>
      <c r="VQ75" s="115"/>
      <c r="VR75" s="116"/>
      <c r="VS75" s="116"/>
      <c r="VT75" s="116"/>
      <c r="WU75" s="117"/>
      <c r="WV75" s="115"/>
      <c r="WW75" s="116"/>
      <c r="WX75" s="116"/>
      <c r="WY75" s="116"/>
      <c r="XZ75" s="117"/>
      <c r="YA75" s="115"/>
      <c r="YB75" s="116"/>
      <c r="YC75" s="116"/>
      <c r="YD75" s="116"/>
      <c r="ZE75" s="117"/>
      <c r="ZF75" s="115"/>
      <c r="ZG75" s="116"/>
      <c r="ZH75" s="116"/>
      <c r="ZI75" s="116"/>
      <c r="AAJ75" s="117"/>
      <c r="AAK75" s="115"/>
      <c r="AAL75" s="116"/>
      <c r="AAM75" s="116"/>
      <c r="AAN75" s="116"/>
      <c r="ABO75" s="117"/>
      <c r="ABP75" s="115"/>
      <c r="ABQ75" s="116"/>
      <c r="ABR75" s="116"/>
      <c r="ABS75" s="116"/>
      <c r="ACT75" s="117"/>
      <c r="ACU75" s="115"/>
      <c r="ACV75" s="116"/>
      <c r="ACW75" s="116"/>
      <c r="ACX75" s="116"/>
      <c r="ADY75" s="117"/>
      <c r="ADZ75" s="115"/>
      <c r="AEA75" s="116"/>
      <c r="AEB75" s="116"/>
      <c r="AEC75" s="116"/>
      <c r="AFD75" s="117"/>
      <c r="AFE75" s="115"/>
      <c r="AFF75" s="116"/>
      <c r="AFG75" s="116"/>
      <c r="AFH75" s="116"/>
      <c r="AGI75" s="117"/>
      <c r="AGJ75" s="115"/>
      <c r="AGK75" s="116"/>
      <c r="AGL75" s="116"/>
      <c r="AGM75" s="116"/>
      <c r="AHN75" s="117"/>
      <c r="AHO75" s="115"/>
      <c r="AHP75" s="116"/>
      <c r="AHQ75" s="116"/>
      <c r="AHR75" s="116"/>
      <c r="AIS75" s="117"/>
      <c r="AIT75" s="115"/>
      <c r="AIU75" s="116"/>
      <c r="AIV75" s="116"/>
      <c r="AIW75" s="116"/>
      <c r="AJX75" s="117"/>
      <c r="AJY75" s="115"/>
      <c r="AJZ75" s="116"/>
      <c r="AKA75" s="116"/>
      <c r="AKB75" s="116"/>
      <c r="ALC75" s="117"/>
      <c r="ALD75" s="115"/>
      <c r="ALE75" s="116"/>
      <c r="ALF75" s="116"/>
      <c r="ALG75" s="116"/>
      <c r="AMH75" s="117"/>
      <c r="AMI75" s="115"/>
      <c r="AMJ75" s="116"/>
      <c r="AMK75" s="116"/>
      <c r="AML75" s="116"/>
      <c r="ANM75" s="117"/>
      <c r="ANN75" s="115"/>
      <c r="ANO75" s="116"/>
      <c r="ANP75" s="116"/>
      <c r="ANQ75" s="116"/>
      <c r="AOR75" s="117"/>
      <c r="AOS75" s="115"/>
      <c r="AOT75" s="116"/>
      <c r="AOU75" s="116"/>
      <c r="AOV75" s="116"/>
      <c r="APW75" s="117"/>
      <c r="APX75" s="115"/>
      <c r="APY75" s="116"/>
      <c r="APZ75" s="116"/>
      <c r="AQA75" s="116"/>
      <c r="ARB75" s="117"/>
      <c r="ARC75" s="115"/>
      <c r="ARD75" s="116"/>
      <c r="ARE75" s="116"/>
      <c r="ARF75" s="116"/>
      <c r="ASG75" s="117"/>
      <c r="ASH75" s="115"/>
      <c r="ASI75" s="116"/>
      <c r="ASJ75" s="116"/>
      <c r="ASK75" s="116"/>
      <c r="ATL75" s="117"/>
      <c r="ATM75" s="115"/>
      <c r="ATN75" s="116"/>
      <c r="ATO75" s="116"/>
      <c r="ATP75" s="116"/>
      <c r="AUQ75" s="117"/>
      <c r="AUR75" s="115"/>
      <c r="AUS75" s="116"/>
      <c r="AUT75" s="116"/>
      <c r="AUU75" s="116"/>
      <c r="AVV75" s="117"/>
      <c r="AVW75" s="115"/>
      <c r="AVX75" s="116"/>
      <c r="AVY75" s="116"/>
      <c r="AVZ75" s="116"/>
      <c r="AXA75" s="117"/>
      <c r="AXB75" s="115"/>
      <c r="AXC75" s="116"/>
      <c r="AXD75" s="116"/>
      <c r="AXE75" s="116"/>
      <c r="AYF75" s="117"/>
      <c r="AYG75" s="115"/>
      <c r="AYH75" s="116"/>
      <c r="AYI75" s="116"/>
      <c r="AYJ75" s="116"/>
      <c r="AZK75" s="117"/>
      <c r="AZL75" s="115"/>
      <c r="AZM75" s="116"/>
      <c r="AZN75" s="116"/>
      <c r="AZO75" s="116"/>
      <c r="BAP75" s="117"/>
      <c r="BAQ75" s="115"/>
      <c r="BAR75" s="116"/>
      <c r="BAS75" s="116"/>
      <c r="BAT75" s="116"/>
      <c r="BBU75" s="117"/>
      <c r="BBV75" s="115"/>
      <c r="BBW75" s="116"/>
      <c r="BBX75" s="116"/>
      <c r="BBY75" s="116"/>
      <c r="BCZ75" s="117"/>
      <c r="BDA75" s="115"/>
      <c r="BDB75" s="116"/>
      <c r="BDC75" s="116"/>
      <c r="BDD75" s="116"/>
      <c r="BEE75" s="117"/>
      <c r="BEF75" s="115"/>
      <c r="BEG75" s="116"/>
      <c r="BEH75" s="116"/>
      <c r="BEI75" s="116"/>
      <c r="BFJ75" s="117"/>
      <c r="BFK75" s="115"/>
      <c r="BFL75" s="116"/>
      <c r="BFM75" s="116"/>
      <c r="BFN75" s="116"/>
      <c r="BGO75" s="117"/>
      <c r="BGP75" s="115"/>
      <c r="BGQ75" s="116"/>
      <c r="BGR75" s="116"/>
      <c r="BGS75" s="116"/>
      <c r="BHT75" s="117"/>
      <c r="BHU75" s="115"/>
      <c r="BHV75" s="116"/>
      <c r="BHW75" s="116"/>
      <c r="BHX75" s="116"/>
      <c r="BIY75" s="117"/>
      <c r="BIZ75" s="115"/>
      <c r="BJA75" s="116"/>
      <c r="BJB75" s="116"/>
      <c r="BJC75" s="116"/>
      <c r="BKD75" s="117"/>
      <c r="BKE75" s="115"/>
      <c r="BKF75" s="116"/>
      <c r="BKG75" s="116"/>
      <c r="BKH75" s="116"/>
      <c r="BLI75" s="117"/>
      <c r="BLJ75" s="115"/>
      <c r="BLK75" s="116"/>
      <c r="BLL75" s="116"/>
      <c r="BLM75" s="116"/>
      <c r="BMN75" s="117"/>
      <c r="BMO75" s="115"/>
      <c r="BMP75" s="116"/>
      <c r="BMQ75" s="116"/>
      <c r="BMR75" s="116"/>
      <c r="BNS75" s="117"/>
      <c r="BNT75" s="115"/>
      <c r="BNU75" s="116"/>
      <c r="BNV75" s="116"/>
      <c r="BNW75" s="116"/>
      <c r="BOX75" s="117"/>
      <c r="BOY75" s="115"/>
      <c r="BOZ75" s="116"/>
      <c r="BPA75" s="116"/>
      <c r="BPB75" s="116"/>
      <c r="BQC75" s="117"/>
      <c r="BQD75" s="115"/>
      <c r="BQE75" s="116"/>
      <c r="BQF75" s="116"/>
      <c r="BQG75" s="116"/>
      <c r="BRH75" s="117"/>
      <c r="BRI75" s="115"/>
      <c r="BRJ75" s="116"/>
      <c r="BRK75" s="116"/>
      <c r="BRL75" s="116"/>
      <c r="BSM75" s="117"/>
      <c r="BSN75" s="115"/>
      <c r="BSO75" s="116"/>
      <c r="BSP75" s="116"/>
      <c r="BSQ75" s="116"/>
      <c r="BTR75" s="117"/>
      <c r="BTS75" s="115"/>
      <c r="BTT75" s="116"/>
      <c r="BTU75" s="116"/>
      <c r="BTV75" s="116"/>
      <c r="BUW75" s="117"/>
      <c r="BUX75" s="115"/>
      <c r="BUY75" s="116"/>
      <c r="BUZ75" s="116"/>
      <c r="BVA75" s="116"/>
      <c r="BWB75" s="117"/>
      <c r="BWC75" s="115"/>
      <c r="BWD75" s="116"/>
      <c r="BWE75" s="116"/>
      <c r="BWF75" s="116"/>
      <c r="BXG75" s="117"/>
      <c r="BXH75" s="115"/>
      <c r="BXI75" s="116"/>
      <c r="BXJ75" s="116"/>
      <c r="BXK75" s="116"/>
      <c r="BYL75" s="117"/>
      <c r="BYM75" s="115"/>
      <c r="BYN75" s="116"/>
      <c r="BYO75" s="116"/>
      <c r="BYP75" s="116"/>
      <c r="BZQ75" s="117"/>
      <c r="BZR75" s="115"/>
      <c r="BZS75" s="116"/>
      <c r="BZT75" s="116"/>
      <c r="BZU75" s="116"/>
      <c r="CAV75" s="117"/>
      <c r="CAW75" s="115"/>
      <c r="CAX75" s="116"/>
      <c r="CAY75" s="116"/>
      <c r="CAZ75" s="116"/>
      <c r="CCA75" s="117"/>
      <c r="CCB75" s="115"/>
      <c r="CCC75" s="116"/>
      <c r="CCD75" s="116"/>
      <c r="CCE75" s="116"/>
      <c r="CDF75" s="117"/>
      <c r="CDG75" s="115"/>
      <c r="CDH75" s="116"/>
      <c r="CDI75" s="116"/>
      <c r="CDJ75" s="116"/>
      <c r="CEK75" s="117"/>
      <c r="CEL75" s="115"/>
      <c r="CEM75" s="116"/>
      <c r="CEN75" s="116"/>
      <c r="CEO75" s="116"/>
      <c r="CFP75" s="117"/>
      <c r="CFQ75" s="115"/>
      <c r="CFR75" s="116"/>
      <c r="CFS75" s="116"/>
      <c r="CFT75" s="116"/>
      <c r="CGU75" s="117"/>
      <c r="CGV75" s="115"/>
      <c r="CGW75" s="116"/>
      <c r="CGX75" s="116"/>
      <c r="CGY75" s="116"/>
      <c r="CHZ75" s="117"/>
      <c r="CIA75" s="115"/>
      <c r="CIB75" s="116"/>
      <c r="CIC75" s="116"/>
      <c r="CID75" s="116"/>
      <c r="CJE75" s="117"/>
      <c r="CJF75" s="115"/>
      <c r="CJG75" s="116"/>
      <c r="CJH75" s="116"/>
      <c r="CJI75" s="116"/>
      <c r="CKJ75" s="117"/>
      <c r="CKK75" s="115"/>
      <c r="CKL75" s="116"/>
      <c r="CKM75" s="116"/>
      <c r="CKN75" s="116"/>
      <c r="CLO75" s="117"/>
      <c r="CLP75" s="115"/>
      <c r="CLQ75" s="116"/>
      <c r="CLR75" s="116"/>
      <c r="CLS75" s="116"/>
      <c r="CMT75" s="117"/>
      <c r="CMU75" s="115"/>
      <c r="CMV75" s="116"/>
      <c r="CMW75" s="116"/>
      <c r="CMX75" s="116"/>
      <c r="CNY75" s="117"/>
      <c r="CNZ75" s="115"/>
      <c r="COA75" s="116"/>
      <c r="COB75" s="116"/>
      <c r="COC75" s="116"/>
      <c r="CPD75" s="117"/>
      <c r="CPE75" s="115"/>
      <c r="CPF75" s="116"/>
      <c r="CPG75" s="116"/>
      <c r="CPH75" s="116"/>
      <c r="CQI75" s="117"/>
      <c r="CQJ75" s="115"/>
      <c r="CQK75" s="116"/>
      <c r="CQL75" s="116"/>
      <c r="CQM75" s="116"/>
      <c r="CRN75" s="117"/>
      <c r="CRO75" s="115"/>
      <c r="CRP75" s="116"/>
      <c r="CRQ75" s="116"/>
      <c r="CRR75" s="116"/>
      <c r="CSS75" s="117"/>
      <c r="CST75" s="115"/>
      <c r="CSU75" s="116"/>
      <c r="CSV75" s="116"/>
      <c r="CSW75" s="116"/>
      <c r="CTX75" s="117"/>
      <c r="CTY75" s="115"/>
      <c r="CTZ75" s="116"/>
      <c r="CUA75" s="116"/>
      <c r="CUB75" s="116"/>
      <c r="CVC75" s="117"/>
      <c r="CVD75" s="115"/>
      <c r="CVE75" s="116"/>
      <c r="CVF75" s="116"/>
      <c r="CVG75" s="116"/>
      <c r="CWH75" s="117"/>
      <c r="CWI75" s="115"/>
      <c r="CWJ75" s="116"/>
      <c r="CWK75" s="116"/>
      <c r="CWL75" s="116"/>
      <c r="CXM75" s="117"/>
      <c r="CXN75" s="115"/>
      <c r="CXO75" s="116"/>
      <c r="CXP75" s="116"/>
      <c r="CXQ75" s="116"/>
      <c r="CYR75" s="117"/>
      <c r="CYS75" s="115"/>
      <c r="CYT75" s="116"/>
      <c r="CYU75" s="116"/>
      <c r="CYV75" s="116"/>
      <c r="CZW75" s="117"/>
      <c r="CZX75" s="115"/>
      <c r="CZY75" s="116"/>
      <c r="CZZ75" s="116"/>
      <c r="DAA75" s="116"/>
      <c r="DBB75" s="117"/>
      <c r="DBC75" s="115"/>
      <c r="DBD75" s="116"/>
      <c r="DBE75" s="116"/>
      <c r="DBF75" s="116"/>
      <c r="DCG75" s="117"/>
      <c r="DCH75" s="115"/>
      <c r="DCI75" s="116"/>
      <c r="DCJ75" s="116"/>
      <c r="DCK75" s="116"/>
      <c r="DDL75" s="117"/>
      <c r="DDM75" s="115"/>
      <c r="DDN75" s="116"/>
      <c r="DDO75" s="116"/>
      <c r="DDP75" s="116"/>
      <c r="DEQ75" s="117"/>
      <c r="DER75" s="115"/>
      <c r="DES75" s="116"/>
      <c r="DET75" s="116"/>
      <c r="DEU75" s="116"/>
      <c r="DFV75" s="117"/>
      <c r="DFW75" s="115"/>
      <c r="DFX75" s="116"/>
      <c r="DFY75" s="116"/>
      <c r="DFZ75" s="116"/>
      <c r="DHA75" s="117"/>
      <c r="DHB75" s="115"/>
      <c r="DHC75" s="116"/>
      <c r="DHD75" s="116"/>
      <c r="DHE75" s="116"/>
      <c r="DIF75" s="117"/>
      <c r="DIG75" s="115"/>
      <c r="DIH75" s="116"/>
      <c r="DII75" s="116"/>
      <c r="DIJ75" s="116"/>
      <c r="DJK75" s="117"/>
      <c r="DJL75" s="115"/>
      <c r="DJM75" s="116"/>
      <c r="DJN75" s="116"/>
      <c r="DJO75" s="116"/>
      <c r="DKP75" s="117"/>
      <c r="DKQ75" s="115"/>
      <c r="DKR75" s="116"/>
      <c r="DKS75" s="116"/>
      <c r="DKT75" s="116"/>
      <c r="DLU75" s="117"/>
      <c r="DLV75" s="115"/>
      <c r="DLW75" s="116"/>
      <c r="DLX75" s="116"/>
      <c r="DLY75" s="116"/>
      <c r="DMZ75" s="117"/>
      <c r="DNA75" s="115"/>
      <c r="DNB75" s="116"/>
      <c r="DNC75" s="116"/>
      <c r="DND75" s="116"/>
      <c r="DOE75" s="117"/>
      <c r="DOF75" s="115"/>
      <c r="DOG75" s="116"/>
      <c r="DOH75" s="116"/>
      <c r="DOI75" s="116"/>
      <c r="DPJ75" s="117"/>
      <c r="DPK75" s="115"/>
      <c r="DPL75" s="116"/>
      <c r="DPM75" s="116"/>
      <c r="DPN75" s="116"/>
      <c r="DQO75" s="117"/>
      <c r="DQP75" s="115"/>
      <c r="DQQ75" s="116"/>
      <c r="DQR75" s="116"/>
      <c r="DQS75" s="116"/>
      <c r="DRT75" s="117"/>
      <c r="DRU75" s="115"/>
      <c r="DRV75" s="116"/>
      <c r="DRW75" s="116"/>
      <c r="DRX75" s="116"/>
      <c r="DSY75" s="117"/>
      <c r="DSZ75" s="115"/>
      <c r="DTA75" s="116"/>
      <c r="DTB75" s="116"/>
      <c r="DTC75" s="116"/>
      <c r="DUD75" s="117"/>
      <c r="DUE75" s="115"/>
      <c r="DUF75" s="116"/>
      <c r="DUG75" s="116"/>
      <c r="DUH75" s="116"/>
      <c r="DVI75" s="117"/>
      <c r="DVJ75" s="115"/>
      <c r="DVK75" s="116"/>
      <c r="DVL75" s="116"/>
      <c r="DVM75" s="116"/>
      <c r="DWN75" s="117"/>
      <c r="DWO75" s="115"/>
      <c r="DWP75" s="116"/>
      <c r="DWQ75" s="116"/>
      <c r="DWR75" s="116"/>
      <c r="DXS75" s="117"/>
      <c r="DXT75" s="115"/>
      <c r="DXU75" s="116"/>
      <c r="DXV75" s="116"/>
      <c r="DXW75" s="116"/>
      <c r="DYX75" s="117"/>
      <c r="DYY75" s="115"/>
      <c r="DYZ75" s="116"/>
      <c r="DZA75" s="116"/>
      <c r="DZB75" s="116"/>
      <c r="EAC75" s="117"/>
      <c r="EAD75" s="115"/>
      <c r="EAE75" s="116"/>
      <c r="EAF75" s="116"/>
      <c r="EAG75" s="116"/>
      <c r="EBH75" s="117"/>
      <c r="EBI75" s="115"/>
      <c r="EBJ75" s="116"/>
      <c r="EBK75" s="116"/>
      <c r="EBL75" s="116"/>
      <c r="ECM75" s="117"/>
      <c r="ECN75" s="115"/>
      <c r="ECO75" s="116"/>
      <c r="ECP75" s="116"/>
      <c r="ECQ75" s="116"/>
      <c r="EDR75" s="117"/>
      <c r="EDS75" s="115"/>
      <c r="EDT75" s="116"/>
      <c r="EDU75" s="116"/>
      <c r="EDV75" s="116"/>
      <c r="EEW75" s="117"/>
      <c r="EEX75" s="115"/>
      <c r="EEY75" s="116"/>
      <c r="EEZ75" s="116"/>
      <c r="EFA75" s="116"/>
      <c r="EGB75" s="117"/>
      <c r="EGC75" s="115"/>
      <c r="EGD75" s="116"/>
      <c r="EGE75" s="116"/>
      <c r="EGF75" s="116"/>
      <c r="EHG75" s="117"/>
      <c r="EHH75" s="115"/>
      <c r="EHI75" s="116"/>
      <c r="EHJ75" s="116"/>
      <c r="EHK75" s="116"/>
      <c r="EIL75" s="117"/>
      <c r="EIM75" s="115"/>
      <c r="EIN75" s="116"/>
      <c r="EIO75" s="116"/>
      <c r="EIP75" s="116"/>
      <c r="EJQ75" s="117"/>
      <c r="EJR75" s="115"/>
      <c r="EJS75" s="116"/>
      <c r="EJT75" s="116"/>
      <c r="EJU75" s="116"/>
      <c r="EKV75" s="117"/>
      <c r="EKW75" s="115"/>
      <c r="EKX75" s="116"/>
      <c r="EKY75" s="116"/>
      <c r="EKZ75" s="116"/>
      <c r="EMA75" s="117"/>
      <c r="EMB75" s="115"/>
      <c r="EMC75" s="116"/>
      <c r="EMD75" s="116"/>
      <c r="EME75" s="116"/>
      <c r="ENF75" s="117"/>
      <c r="ENG75" s="115"/>
      <c r="ENH75" s="116"/>
      <c r="ENI75" s="116"/>
      <c r="ENJ75" s="116"/>
      <c r="EOK75" s="117"/>
      <c r="EOL75" s="115"/>
      <c r="EOM75" s="116"/>
      <c r="EON75" s="116"/>
      <c r="EOO75" s="116"/>
      <c r="EPP75" s="117"/>
      <c r="EPQ75" s="115"/>
      <c r="EPR75" s="116"/>
      <c r="EPS75" s="116"/>
      <c r="EPT75" s="116"/>
      <c r="EQU75" s="117"/>
      <c r="EQV75" s="115"/>
      <c r="EQW75" s="116"/>
      <c r="EQX75" s="116"/>
      <c r="EQY75" s="116"/>
      <c r="ERZ75" s="117"/>
      <c r="ESA75" s="115"/>
      <c r="ESB75" s="116"/>
      <c r="ESC75" s="116"/>
      <c r="ESD75" s="116"/>
      <c r="ETE75" s="117"/>
      <c r="ETF75" s="115"/>
      <c r="ETG75" s="116"/>
      <c r="ETH75" s="116"/>
      <c r="ETI75" s="116"/>
      <c r="EUJ75" s="117"/>
      <c r="EUK75" s="115"/>
      <c r="EUL75" s="116"/>
      <c r="EUM75" s="116"/>
      <c r="EUN75" s="116"/>
      <c r="EVO75" s="117"/>
      <c r="EVP75" s="115"/>
      <c r="EVQ75" s="116"/>
      <c r="EVR75" s="116"/>
      <c r="EVS75" s="116"/>
      <c r="EWT75" s="117"/>
      <c r="EWU75" s="115"/>
      <c r="EWV75" s="116"/>
      <c r="EWW75" s="116"/>
      <c r="EWX75" s="116"/>
      <c r="EXY75" s="117"/>
      <c r="EXZ75" s="115"/>
      <c r="EYA75" s="116"/>
      <c r="EYB75" s="116"/>
      <c r="EYC75" s="116"/>
      <c r="EZD75" s="117"/>
      <c r="EZE75" s="115"/>
      <c r="EZF75" s="116"/>
      <c r="EZG75" s="116"/>
      <c r="EZH75" s="116"/>
      <c r="FAI75" s="117"/>
      <c r="FAJ75" s="115"/>
      <c r="FAK75" s="116"/>
      <c r="FAL75" s="116"/>
      <c r="FAM75" s="116"/>
      <c r="FBN75" s="117"/>
      <c r="FBO75" s="115"/>
      <c r="FBP75" s="116"/>
      <c r="FBQ75" s="116"/>
      <c r="FBR75" s="116"/>
      <c r="FCS75" s="117"/>
      <c r="FCT75" s="115"/>
      <c r="FCU75" s="116"/>
      <c r="FCV75" s="116"/>
      <c r="FCW75" s="116"/>
      <c r="FDX75" s="117"/>
      <c r="FDY75" s="115"/>
      <c r="FDZ75" s="116"/>
      <c r="FEA75" s="116"/>
      <c r="FEB75" s="116"/>
      <c r="FFC75" s="117"/>
      <c r="FFD75" s="115"/>
      <c r="FFE75" s="116"/>
      <c r="FFF75" s="116"/>
      <c r="FFG75" s="116"/>
      <c r="FGH75" s="117"/>
      <c r="FGI75" s="115"/>
      <c r="FGJ75" s="116"/>
      <c r="FGK75" s="116"/>
      <c r="FGL75" s="116"/>
      <c r="FHM75" s="117"/>
      <c r="FHN75" s="115"/>
      <c r="FHO75" s="116"/>
      <c r="FHP75" s="116"/>
      <c r="FHQ75" s="116"/>
      <c r="FIR75" s="117"/>
      <c r="FIS75" s="115"/>
      <c r="FIT75" s="116"/>
      <c r="FIU75" s="116"/>
      <c r="FIV75" s="116"/>
      <c r="FJW75" s="117"/>
      <c r="FJX75" s="115"/>
      <c r="FJY75" s="116"/>
      <c r="FJZ75" s="116"/>
      <c r="FKA75" s="116"/>
      <c r="FLB75" s="117"/>
      <c r="FLC75" s="115"/>
      <c r="FLD75" s="116"/>
      <c r="FLE75" s="116"/>
      <c r="FLF75" s="116"/>
      <c r="FMG75" s="117"/>
      <c r="FMH75" s="115"/>
      <c r="FMI75" s="116"/>
      <c r="FMJ75" s="116"/>
      <c r="FMK75" s="116"/>
      <c r="FNL75" s="117"/>
      <c r="FNM75" s="115"/>
      <c r="FNN75" s="116"/>
      <c r="FNO75" s="116"/>
      <c r="FNP75" s="116"/>
      <c r="FOQ75" s="117"/>
      <c r="FOR75" s="115"/>
      <c r="FOS75" s="116"/>
      <c r="FOT75" s="116"/>
      <c r="FOU75" s="116"/>
      <c r="FPV75" s="117"/>
      <c r="FPW75" s="115"/>
      <c r="FPX75" s="116"/>
      <c r="FPY75" s="116"/>
      <c r="FPZ75" s="116"/>
      <c r="FRA75" s="117"/>
      <c r="FRB75" s="115"/>
      <c r="FRC75" s="116"/>
      <c r="FRD75" s="116"/>
      <c r="FRE75" s="116"/>
      <c r="FSF75" s="117"/>
      <c r="FSG75" s="115"/>
      <c r="FSH75" s="116"/>
      <c r="FSI75" s="116"/>
      <c r="FSJ75" s="116"/>
      <c r="FTK75" s="117"/>
      <c r="FTL75" s="115"/>
      <c r="FTM75" s="116"/>
      <c r="FTN75" s="116"/>
      <c r="FTO75" s="116"/>
      <c r="FUP75" s="117"/>
      <c r="FUQ75" s="115"/>
      <c r="FUR75" s="116"/>
      <c r="FUS75" s="116"/>
      <c r="FUT75" s="116"/>
      <c r="FVU75" s="117"/>
      <c r="FVV75" s="115"/>
      <c r="FVW75" s="116"/>
      <c r="FVX75" s="116"/>
      <c r="FVY75" s="116"/>
      <c r="FWZ75" s="117"/>
      <c r="FXA75" s="115"/>
      <c r="FXB75" s="116"/>
      <c r="FXC75" s="116"/>
      <c r="FXD75" s="116"/>
      <c r="FYE75" s="117"/>
      <c r="FYF75" s="115"/>
      <c r="FYG75" s="116"/>
      <c r="FYH75" s="116"/>
      <c r="FYI75" s="116"/>
      <c r="FZJ75" s="117"/>
      <c r="FZK75" s="115"/>
      <c r="FZL75" s="116"/>
      <c r="FZM75" s="116"/>
      <c r="FZN75" s="116"/>
      <c r="GAO75" s="117"/>
      <c r="GAP75" s="115"/>
      <c r="GAQ75" s="116"/>
      <c r="GAR75" s="116"/>
      <c r="GAS75" s="116"/>
      <c r="GBT75" s="117"/>
      <c r="GBU75" s="115"/>
      <c r="GBV75" s="116"/>
      <c r="GBW75" s="116"/>
      <c r="GBX75" s="116"/>
      <c r="GCY75" s="117"/>
      <c r="GCZ75" s="115"/>
      <c r="GDA75" s="116"/>
      <c r="GDB75" s="116"/>
      <c r="GDC75" s="116"/>
      <c r="GED75" s="117"/>
      <c r="GEE75" s="115"/>
      <c r="GEF75" s="116"/>
      <c r="GEG75" s="116"/>
      <c r="GEH75" s="116"/>
      <c r="GFI75" s="117"/>
      <c r="GFJ75" s="115"/>
      <c r="GFK75" s="116"/>
      <c r="GFL75" s="116"/>
      <c r="GFM75" s="116"/>
      <c r="GGN75" s="117"/>
      <c r="GGO75" s="115"/>
      <c r="GGP75" s="116"/>
      <c r="GGQ75" s="116"/>
      <c r="GGR75" s="116"/>
      <c r="GHS75" s="117"/>
      <c r="GHT75" s="115"/>
      <c r="GHU75" s="116"/>
      <c r="GHV75" s="116"/>
      <c r="GHW75" s="116"/>
      <c r="GIX75" s="117"/>
      <c r="GIY75" s="115"/>
      <c r="GIZ75" s="116"/>
      <c r="GJA75" s="116"/>
      <c r="GJB75" s="116"/>
      <c r="GKC75" s="117"/>
      <c r="GKD75" s="115"/>
      <c r="GKE75" s="116"/>
      <c r="GKF75" s="116"/>
      <c r="GKG75" s="116"/>
      <c r="GLH75" s="117"/>
      <c r="GLI75" s="115"/>
      <c r="GLJ75" s="116"/>
      <c r="GLK75" s="116"/>
      <c r="GLL75" s="116"/>
      <c r="GMM75" s="117"/>
      <c r="GMN75" s="115"/>
      <c r="GMO75" s="116"/>
      <c r="GMP75" s="116"/>
      <c r="GMQ75" s="116"/>
      <c r="GNR75" s="117"/>
      <c r="GNS75" s="115"/>
      <c r="GNT75" s="116"/>
      <c r="GNU75" s="116"/>
      <c r="GNV75" s="116"/>
      <c r="GOW75" s="117"/>
      <c r="GOX75" s="115"/>
      <c r="GOY75" s="116"/>
      <c r="GOZ75" s="116"/>
      <c r="GPA75" s="116"/>
      <c r="GQB75" s="117"/>
      <c r="GQC75" s="115"/>
      <c r="GQD75" s="116"/>
      <c r="GQE75" s="116"/>
      <c r="GQF75" s="116"/>
      <c r="GRG75" s="117"/>
      <c r="GRH75" s="115"/>
      <c r="GRI75" s="116"/>
      <c r="GRJ75" s="116"/>
      <c r="GRK75" s="116"/>
      <c r="GSL75" s="117"/>
      <c r="GSM75" s="115"/>
      <c r="GSN75" s="116"/>
      <c r="GSO75" s="116"/>
      <c r="GSP75" s="116"/>
      <c r="GTQ75" s="117"/>
      <c r="GTR75" s="115"/>
      <c r="GTS75" s="116"/>
      <c r="GTT75" s="116"/>
      <c r="GTU75" s="116"/>
      <c r="GUV75" s="117"/>
      <c r="GUW75" s="115"/>
      <c r="GUX75" s="116"/>
      <c r="GUY75" s="116"/>
      <c r="GUZ75" s="116"/>
      <c r="GWA75" s="117"/>
      <c r="GWB75" s="115"/>
      <c r="GWC75" s="116"/>
      <c r="GWD75" s="116"/>
      <c r="GWE75" s="116"/>
      <c r="GXF75" s="117"/>
      <c r="GXG75" s="115"/>
      <c r="GXH75" s="116"/>
      <c r="GXI75" s="116"/>
      <c r="GXJ75" s="116"/>
      <c r="GYK75" s="117"/>
      <c r="GYL75" s="115"/>
      <c r="GYM75" s="116"/>
      <c r="GYN75" s="116"/>
      <c r="GYO75" s="116"/>
      <c r="GZP75" s="117"/>
      <c r="GZQ75" s="115"/>
      <c r="GZR75" s="116"/>
      <c r="GZS75" s="116"/>
      <c r="GZT75" s="116"/>
      <c r="HAU75" s="117"/>
      <c r="HAV75" s="115"/>
      <c r="HAW75" s="116"/>
      <c r="HAX75" s="116"/>
      <c r="HAY75" s="116"/>
      <c r="HBZ75" s="117"/>
      <c r="HCA75" s="115"/>
      <c r="HCB75" s="116"/>
      <c r="HCC75" s="116"/>
      <c r="HCD75" s="116"/>
      <c r="HDE75" s="117"/>
      <c r="HDF75" s="115"/>
      <c r="HDG75" s="116"/>
      <c r="HDH75" s="116"/>
      <c r="HDI75" s="116"/>
      <c r="HEJ75" s="117"/>
      <c r="HEK75" s="115"/>
      <c r="HEL75" s="116"/>
      <c r="HEM75" s="116"/>
      <c r="HEN75" s="116"/>
      <c r="HFO75" s="117"/>
      <c r="HFP75" s="115"/>
      <c r="HFQ75" s="116"/>
      <c r="HFR75" s="116"/>
      <c r="HFS75" s="116"/>
      <c r="HGT75" s="117"/>
      <c r="HGU75" s="115"/>
      <c r="HGV75" s="116"/>
      <c r="HGW75" s="116"/>
      <c r="HGX75" s="116"/>
      <c r="HHY75" s="117"/>
      <c r="HHZ75" s="115"/>
      <c r="HIA75" s="116"/>
      <c r="HIB75" s="116"/>
      <c r="HIC75" s="116"/>
      <c r="HJD75" s="117"/>
      <c r="HJE75" s="115"/>
      <c r="HJF75" s="116"/>
      <c r="HJG75" s="116"/>
      <c r="HJH75" s="116"/>
      <c r="HKI75" s="117"/>
      <c r="HKJ75" s="115"/>
      <c r="HKK75" s="116"/>
      <c r="HKL75" s="116"/>
      <c r="HKM75" s="116"/>
      <c r="HLN75" s="117"/>
      <c r="HLO75" s="115"/>
      <c r="HLP75" s="116"/>
      <c r="HLQ75" s="116"/>
      <c r="HLR75" s="116"/>
      <c r="HMS75" s="117"/>
      <c r="HMT75" s="115"/>
      <c r="HMU75" s="116"/>
      <c r="HMV75" s="116"/>
      <c r="HMW75" s="116"/>
      <c r="HNX75" s="117"/>
      <c r="HNY75" s="115"/>
      <c r="HNZ75" s="116"/>
      <c r="HOA75" s="116"/>
      <c r="HOB75" s="116"/>
      <c r="HPC75" s="117"/>
      <c r="HPD75" s="115"/>
      <c r="HPE75" s="116"/>
      <c r="HPF75" s="116"/>
      <c r="HPG75" s="116"/>
      <c r="HQH75" s="117"/>
      <c r="HQI75" s="115"/>
      <c r="HQJ75" s="116"/>
      <c r="HQK75" s="116"/>
      <c r="HQL75" s="116"/>
      <c r="HRM75" s="117"/>
      <c r="HRN75" s="115"/>
      <c r="HRO75" s="116"/>
      <c r="HRP75" s="116"/>
      <c r="HRQ75" s="116"/>
      <c r="HSR75" s="117"/>
      <c r="HSS75" s="115"/>
      <c r="HST75" s="116"/>
      <c r="HSU75" s="116"/>
      <c r="HSV75" s="116"/>
      <c r="HTW75" s="117"/>
      <c r="HTX75" s="115"/>
      <c r="HTY75" s="116"/>
      <c r="HTZ75" s="116"/>
      <c r="HUA75" s="116"/>
      <c r="HVB75" s="117"/>
      <c r="HVC75" s="115"/>
      <c r="HVD75" s="116"/>
      <c r="HVE75" s="116"/>
      <c r="HVF75" s="116"/>
      <c r="HWG75" s="117"/>
      <c r="HWH75" s="115"/>
      <c r="HWI75" s="116"/>
      <c r="HWJ75" s="116"/>
      <c r="HWK75" s="116"/>
      <c r="HXL75" s="117"/>
      <c r="HXM75" s="115"/>
      <c r="HXN75" s="116"/>
      <c r="HXO75" s="116"/>
      <c r="HXP75" s="116"/>
      <c r="HYQ75" s="117"/>
      <c r="HYR75" s="115"/>
      <c r="HYS75" s="116"/>
      <c r="HYT75" s="116"/>
      <c r="HYU75" s="116"/>
      <c r="HZV75" s="117"/>
      <c r="HZW75" s="115"/>
      <c r="HZX75" s="116"/>
      <c r="HZY75" s="116"/>
      <c r="HZZ75" s="116"/>
      <c r="IBA75" s="117"/>
      <c r="IBB75" s="115"/>
      <c r="IBC75" s="116"/>
      <c r="IBD75" s="116"/>
      <c r="IBE75" s="116"/>
      <c r="ICF75" s="117"/>
      <c r="ICG75" s="115"/>
      <c r="ICH75" s="116"/>
      <c r="ICI75" s="116"/>
      <c r="ICJ75" s="116"/>
      <c r="IDK75" s="117"/>
      <c r="IDL75" s="115"/>
      <c r="IDM75" s="116"/>
      <c r="IDN75" s="116"/>
      <c r="IDO75" s="116"/>
      <c r="IEP75" s="117"/>
      <c r="IEQ75" s="115"/>
      <c r="IER75" s="116"/>
      <c r="IES75" s="116"/>
      <c r="IET75" s="116"/>
      <c r="IFU75" s="117"/>
      <c r="IFV75" s="115"/>
      <c r="IFW75" s="116"/>
      <c r="IFX75" s="116"/>
      <c r="IFY75" s="116"/>
      <c r="IGZ75" s="117"/>
      <c r="IHA75" s="115"/>
      <c r="IHB75" s="116"/>
      <c r="IHC75" s="116"/>
      <c r="IHD75" s="116"/>
      <c r="IIE75" s="117"/>
      <c r="IIF75" s="115"/>
      <c r="IIG75" s="116"/>
      <c r="IIH75" s="116"/>
      <c r="III75" s="116"/>
      <c r="IJJ75" s="117"/>
      <c r="IJK75" s="115"/>
      <c r="IJL75" s="116"/>
      <c r="IJM75" s="116"/>
      <c r="IJN75" s="116"/>
      <c r="IKO75" s="117"/>
      <c r="IKP75" s="115"/>
      <c r="IKQ75" s="116"/>
      <c r="IKR75" s="116"/>
      <c r="IKS75" s="116"/>
      <c r="ILT75" s="117"/>
      <c r="ILU75" s="115"/>
      <c r="ILV75" s="116"/>
      <c r="ILW75" s="116"/>
      <c r="ILX75" s="116"/>
      <c r="IMY75" s="117"/>
      <c r="IMZ75" s="115"/>
      <c r="INA75" s="116"/>
      <c r="INB75" s="116"/>
      <c r="INC75" s="116"/>
      <c r="IOD75" s="117"/>
      <c r="IOE75" s="115"/>
      <c r="IOF75" s="116"/>
      <c r="IOG75" s="116"/>
      <c r="IOH75" s="116"/>
      <c r="IPI75" s="117"/>
      <c r="IPJ75" s="115"/>
      <c r="IPK75" s="116"/>
      <c r="IPL75" s="116"/>
      <c r="IPM75" s="116"/>
      <c r="IQN75" s="117"/>
      <c r="IQO75" s="115"/>
      <c r="IQP75" s="116"/>
      <c r="IQQ75" s="116"/>
      <c r="IQR75" s="116"/>
      <c r="IRS75" s="117"/>
      <c r="IRT75" s="115"/>
      <c r="IRU75" s="116"/>
      <c r="IRV75" s="116"/>
      <c r="IRW75" s="116"/>
      <c r="ISX75" s="117"/>
      <c r="ISY75" s="115"/>
      <c r="ISZ75" s="116"/>
      <c r="ITA75" s="116"/>
      <c r="ITB75" s="116"/>
      <c r="IUC75" s="117"/>
      <c r="IUD75" s="115"/>
      <c r="IUE75" s="116"/>
      <c r="IUF75" s="116"/>
      <c r="IUG75" s="116"/>
      <c r="IVH75" s="117"/>
      <c r="IVI75" s="115"/>
      <c r="IVJ75" s="116"/>
      <c r="IVK75" s="116"/>
      <c r="IVL75" s="116"/>
      <c r="IWM75" s="117"/>
      <c r="IWN75" s="115"/>
      <c r="IWO75" s="116"/>
      <c r="IWP75" s="116"/>
      <c r="IWQ75" s="116"/>
      <c r="IXR75" s="117"/>
      <c r="IXS75" s="115"/>
      <c r="IXT75" s="116"/>
      <c r="IXU75" s="116"/>
      <c r="IXV75" s="116"/>
      <c r="IYW75" s="117"/>
      <c r="IYX75" s="115"/>
      <c r="IYY75" s="116"/>
      <c r="IYZ75" s="116"/>
      <c r="IZA75" s="116"/>
      <c r="JAB75" s="117"/>
      <c r="JAC75" s="115"/>
      <c r="JAD75" s="116"/>
      <c r="JAE75" s="116"/>
      <c r="JAF75" s="116"/>
      <c r="JBG75" s="117"/>
      <c r="JBH75" s="115"/>
      <c r="JBI75" s="116"/>
      <c r="JBJ75" s="116"/>
      <c r="JBK75" s="116"/>
      <c r="JCL75" s="117"/>
      <c r="JCM75" s="115"/>
      <c r="JCN75" s="116"/>
      <c r="JCO75" s="116"/>
      <c r="JCP75" s="116"/>
      <c r="JDQ75" s="117"/>
      <c r="JDR75" s="115"/>
      <c r="JDS75" s="116"/>
      <c r="JDT75" s="116"/>
      <c r="JDU75" s="116"/>
      <c r="JEV75" s="117"/>
      <c r="JEW75" s="115"/>
      <c r="JEX75" s="116"/>
      <c r="JEY75" s="116"/>
      <c r="JEZ75" s="116"/>
      <c r="JGA75" s="117"/>
      <c r="JGB75" s="115"/>
      <c r="JGC75" s="116"/>
      <c r="JGD75" s="116"/>
      <c r="JGE75" s="116"/>
      <c r="JHF75" s="117"/>
      <c r="JHG75" s="115"/>
      <c r="JHH75" s="116"/>
      <c r="JHI75" s="116"/>
      <c r="JHJ75" s="116"/>
      <c r="JIK75" s="117"/>
      <c r="JIL75" s="115"/>
      <c r="JIM75" s="116"/>
      <c r="JIN75" s="116"/>
      <c r="JIO75" s="116"/>
      <c r="JJP75" s="117"/>
      <c r="JJQ75" s="115"/>
      <c r="JJR75" s="116"/>
      <c r="JJS75" s="116"/>
      <c r="JJT75" s="116"/>
      <c r="JKU75" s="117"/>
      <c r="JKV75" s="115"/>
      <c r="JKW75" s="116"/>
      <c r="JKX75" s="116"/>
      <c r="JKY75" s="116"/>
      <c r="JLZ75" s="117"/>
      <c r="JMA75" s="115"/>
      <c r="JMB75" s="116"/>
      <c r="JMC75" s="116"/>
      <c r="JMD75" s="116"/>
      <c r="JNE75" s="117"/>
      <c r="JNF75" s="115"/>
      <c r="JNG75" s="116"/>
      <c r="JNH75" s="116"/>
      <c r="JNI75" s="116"/>
      <c r="JOJ75" s="117"/>
      <c r="JOK75" s="115"/>
      <c r="JOL75" s="116"/>
      <c r="JOM75" s="116"/>
      <c r="JON75" s="116"/>
      <c r="JPO75" s="117"/>
      <c r="JPP75" s="115"/>
      <c r="JPQ75" s="116"/>
      <c r="JPR75" s="116"/>
      <c r="JPS75" s="116"/>
      <c r="JQT75" s="117"/>
      <c r="JQU75" s="115"/>
      <c r="JQV75" s="116"/>
      <c r="JQW75" s="116"/>
      <c r="JQX75" s="116"/>
      <c r="JRY75" s="117"/>
      <c r="JRZ75" s="115"/>
      <c r="JSA75" s="116"/>
      <c r="JSB75" s="116"/>
      <c r="JSC75" s="116"/>
      <c r="JTD75" s="117"/>
      <c r="JTE75" s="115"/>
      <c r="JTF75" s="116"/>
      <c r="JTG75" s="116"/>
      <c r="JTH75" s="116"/>
      <c r="JUI75" s="117"/>
      <c r="JUJ75" s="115"/>
      <c r="JUK75" s="116"/>
      <c r="JUL75" s="116"/>
      <c r="JUM75" s="116"/>
      <c r="JVN75" s="117"/>
      <c r="JVO75" s="115"/>
      <c r="JVP75" s="116"/>
      <c r="JVQ75" s="116"/>
      <c r="JVR75" s="116"/>
      <c r="JWS75" s="117"/>
      <c r="JWT75" s="115"/>
      <c r="JWU75" s="116"/>
      <c r="JWV75" s="116"/>
      <c r="JWW75" s="116"/>
      <c r="JXX75" s="117"/>
      <c r="JXY75" s="115"/>
      <c r="JXZ75" s="116"/>
      <c r="JYA75" s="116"/>
      <c r="JYB75" s="116"/>
      <c r="JZC75" s="117"/>
      <c r="JZD75" s="115"/>
      <c r="JZE75" s="116"/>
      <c r="JZF75" s="116"/>
      <c r="JZG75" s="116"/>
      <c r="KAH75" s="117"/>
      <c r="KAI75" s="115"/>
      <c r="KAJ75" s="116"/>
      <c r="KAK75" s="116"/>
      <c r="KAL75" s="116"/>
      <c r="KBM75" s="117"/>
      <c r="KBN75" s="115"/>
      <c r="KBO75" s="116"/>
      <c r="KBP75" s="116"/>
      <c r="KBQ75" s="116"/>
      <c r="KCR75" s="117"/>
      <c r="KCS75" s="115"/>
      <c r="KCT75" s="116"/>
      <c r="KCU75" s="116"/>
      <c r="KCV75" s="116"/>
      <c r="KDW75" s="117"/>
      <c r="KDX75" s="115"/>
      <c r="KDY75" s="116"/>
      <c r="KDZ75" s="116"/>
      <c r="KEA75" s="116"/>
      <c r="KFB75" s="117"/>
      <c r="KFC75" s="115"/>
      <c r="KFD75" s="116"/>
      <c r="KFE75" s="116"/>
      <c r="KFF75" s="116"/>
      <c r="KGG75" s="117"/>
      <c r="KGH75" s="115"/>
      <c r="KGI75" s="116"/>
      <c r="KGJ75" s="116"/>
      <c r="KGK75" s="116"/>
      <c r="KHL75" s="117"/>
      <c r="KHM75" s="115"/>
      <c r="KHN75" s="116"/>
      <c r="KHO75" s="116"/>
      <c r="KHP75" s="116"/>
      <c r="KIQ75" s="117"/>
      <c r="KIR75" s="115"/>
      <c r="KIS75" s="116"/>
      <c r="KIT75" s="116"/>
      <c r="KIU75" s="116"/>
      <c r="KJV75" s="117"/>
      <c r="KJW75" s="115"/>
      <c r="KJX75" s="116"/>
      <c r="KJY75" s="116"/>
      <c r="KJZ75" s="116"/>
      <c r="KLA75" s="117"/>
      <c r="KLB75" s="115"/>
      <c r="KLC75" s="116"/>
      <c r="KLD75" s="116"/>
      <c r="KLE75" s="116"/>
      <c r="KMF75" s="117"/>
      <c r="KMG75" s="115"/>
      <c r="KMH75" s="116"/>
      <c r="KMI75" s="116"/>
      <c r="KMJ75" s="116"/>
      <c r="KNK75" s="117"/>
      <c r="KNL75" s="115"/>
      <c r="KNM75" s="116"/>
      <c r="KNN75" s="116"/>
      <c r="KNO75" s="116"/>
      <c r="KOP75" s="117"/>
      <c r="KOQ75" s="115"/>
      <c r="KOR75" s="116"/>
      <c r="KOS75" s="116"/>
      <c r="KOT75" s="116"/>
      <c r="KPU75" s="117"/>
      <c r="KPV75" s="115"/>
      <c r="KPW75" s="116"/>
      <c r="KPX75" s="116"/>
      <c r="KPY75" s="116"/>
      <c r="KQZ75" s="117"/>
      <c r="KRA75" s="115"/>
      <c r="KRB75" s="116"/>
      <c r="KRC75" s="116"/>
      <c r="KRD75" s="116"/>
      <c r="KSE75" s="117"/>
      <c r="KSF75" s="115"/>
      <c r="KSG75" s="116"/>
      <c r="KSH75" s="116"/>
      <c r="KSI75" s="116"/>
      <c r="KTJ75" s="117"/>
      <c r="KTK75" s="115"/>
      <c r="KTL75" s="116"/>
      <c r="KTM75" s="116"/>
      <c r="KTN75" s="116"/>
      <c r="KUO75" s="117"/>
      <c r="KUP75" s="115"/>
      <c r="KUQ75" s="116"/>
      <c r="KUR75" s="116"/>
      <c r="KUS75" s="116"/>
      <c r="KVT75" s="117"/>
      <c r="KVU75" s="115"/>
      <c r="KVV75" s="116"/>
      <c r="KVW75" s="116"/>
      <c r="KVX75" s="116"/>
      <c r="KWY75" s="117"/>
      <c r="KWZ75" s="115"/>
      <c r="KXA75" s="116"/>
      <c r="KXB75" s="116"/>
      <c r="KXC75" s="116"/>
      <c r="KYD75" s="117"/>
      <c r="KYE75" s="115"/>
      <c r="KYF75" s="116"/>
      <c r="KYG75" s="116"/>
      <c r="KYH75" s="116"/>
      <c r="KZI75" s="117"/>
      <c r="KZJ75" s="115"/>
      <c r="KZK75" s="116"/>
      <c r="KZL75" s="116"/>
      <c r="KZM75" s="116"/>
      <c r="LAN75" s="117"/>
      <c r="LAO75" s="115"/>
      <c r="LAP75" s="116"/>
      <c r="LAQ75" s="116"/>
      <c r="LAR75" s="116"/>
      <c r="LBS75" s="117"/>
      <c r="LBT75" s="115"/>
      <c r="LBU75" s="116"/>
      <c r="LBV75" s="116"/>
      <c r="LBW75" s="116"/>
      <c r="LCX75" s="117"/>
      <c r="LCY75" s="115"/>
      <c r="LCZ75" s="116"/>
      <c r="LDA75" s="116"/>
      <c r="LDB75" s="116"/>
      <c r="LEC75" s="117"/>
      <c r="LED75" s="115"/>
      <c r="LEE75" s="116"/>
      <c r="LEF75" s="116"/>
      <c r="LEG75" s="116"/>
      <c r="LFH75" s="117"/>
      <c r="LFI75" s="115"/>
      <c r="LFJ75" s="116"/>
      <c r="LFK75" s="116"/>
      <c r="LFL75" s="116"/>
      <c r="LGM75" s="117"/>
      <c r="LGN75" s="115"/>
      <c r="LGO75" s="116"/>
      <c r="LGP75" s="116"/>
      <c r="LGQ75" s="116"/>
      <c r="LHR75" s="117"/>
      <c r="LHS75" s="115"/>
      <c r="LHT75" s="116"/>
      <c r="LHU75" s="116"/>
      <c r="LHV75" s="116"/>
      <c r="LIW75" s="117"/>
      <c r="LIX75" s="115"/>
      <c r="LIY75" s="116"/>
      <c r="LIZ75" s="116"/>
      <c r="LJA75" s="116"/>
      <c r="LKB75" s="117"/>
      <c r="LKC75" s="115"/>
      <c r="LKD75" s="116"/>
      <c r="LKE75" s="116"/>
      <c r="LKF75" s="116"/>
      <c r="LLG75" s="117"/>
      <c r="LLH75" s="115"/>
      <c r="LLI75" s="116"/>
      <c r="LLJ75" s="116"/>
      <c r="LLK75" s="116"/>
      <c r="LML75" s="117"/>
      <c r="LMM75" s="115"/>
      <c r="LMN75" s="116"/>
      <c r="LMO75" s="116"/>
      <c r="LMP75" s="116"/>
      <c r="LNQ75" s="117"/>
      <c r="LNR75" s="115"/>
      <c r="LNS75" s="116"/>
      <c r="LNT75" s="116"/>
      <c r="LNU75" s="116"/>
      <c r="LOV75" s="117"/>
      <c r="LOW75" s="115"/>
      <c r="LOX75" s="116"/>
      <c r="LOY75" s="116"/>
      <c r="LOZ75" s="116"/>
      <c r="LQA75" s="117"/>
      <c r="LQB75" s="115"/>
      <c r="LQC75" s="116"/>
      <c r="LQD75" s="116"/>
      <c r="LQE75" s="116"/>
      <c r="LRF75" s="117"/>
      <c r="LRG75" s="115"/>
      <c r="LRH75" s="116"/>
      <c r="LRI75" s="116"/>
      <c r="LRJ75" s="116"/>
      <c r="LSK75" s="117"/>
      <c r="LSL75" s="115"/>
      <c r="LSM75" s="116"/>
      <c r="LSN75" s="116"/>
      <c r="LSO75" s="116"/>
      <c r="LTP75" s="117"/>
      <c r="LTQ75" s="115"/>
      <c r="LTR75" s="116"/>
      <c r="LTS75" s="116"/>
      <c r="LTT75" s="116"/>
      <c r="LUU75" s="117"/>
      <c r="LUV75" s="115"/>
      <c r="LUW75" s="116"/>
      <c r="LUX75" s="116"/>
      <c r="LUY75" s="116"/>
      <c r="LVZ75" s="117"/>
      <c r="LWA75" s="115"/>
      <c r="LWB75" s="116"/>
      <c r="LWC75" s="116"/>
      <c r="LWD75" s="116"/>
      <c r="LXE75" s="117"/>
      <c r="LXF75" s="115"/>
      <c r="LXG75" s="116"/>
      <c r="LXH75" s="116"/>
      <c r="LXI75" s="116"/>
      <c r="LYJ75" s="117"/>
      <c r="LYK75" s="115"/>
      <c r="LYL75" s="116"/>
      <c r="LYM75" s="116"/>
      <c r="LYN75" s="116"/>
      <c r="LZO75" s="117"/>
      <c r="LZP75" s="115"/>
      <c r="LZQ75" s="116"/>
      <c r="LZR75" s="116"/>
      <c r="LZS75" s="116"/>
      <c r="MAT75" s="117"/>
      <c r="MAU75" s="115"/>
      <c r="MAV75" s="116"/>
      <c r="MAW75" s="116"/>
      <c r="MAX75" s="116"/>
      <c r="MBY75" s="117"/>
      <c r="MBZ75" s="115"/>
      <c r="MCA75" s="116"/>
      <c r="MCB75" s="116"/>
      <c r="MCC75" s="116"/>
      <c r="MDD75" s="117"/>
      <c r="MDE75" s="115"/>
      <c r="MDF75" s="116"/>
      <c r="MDG75" s="116"/>
      <c r="MDH75" s="116"/>
      <c r="MEI75" s="117"/>
      <c r="MEJ75" s="115"/>
      <c r="MEK75" s="116"/>
      <c r="MEL75" s="116"/>
      <c r="MEM75" s="116"/>
      <c r="MFN75" s="117"/>
      <c r="MFO75" s="115"/>
      <c r="MFP75" s="116"/>
      <c r="MFQ75" s="116"/>
      <c r="MFR75" s="116"/>
      <c r="MGS75" s="117"/>
      <c r="MGT75" s="115"/>
      <c r="MGU75" s="116"/>
      <c r="MGV75" s="116"/>
      <c r="MGW75" s="116"/>
      <c r="MHX75" s="117"/>
      <c r="MHY75" s="115"/>
      <c r="MHZ75" s="116"/>
      <c r="MIA75" s="116"/>
      <c r="MIB75" s="116"/>
      <c r="MJC75" s="117"/>
      <c r="MJD75" s="115"/>
      <c r="MJE75" s="116"/>
      <c r="MJF75" s="116"/>
      <c r="MJG75" s="116"/>
      <c r="MKH75" s="117"/>
      <c r="MKI75" s="115"/>
      <c r="MKJ75" s="116"/>
      <c r="MKK75" s="116"/>
      <c r="MKL75" s="116"/>
      <c r="MLM75" s="117"/>
      <c r="MLN75" s="115"/>
      <c r="MLO75" s="116"/>
      <c r="MLP75" s="116"/>
      <c r="MLQ75" s="116"/>
      <c r="MMR75" s="117"/>
      <c r="MMS75" s="115"/>
      <c r="MMT75" s="116"/>
      <c r="MMU75" s="116"/>
      <c r="MMV75" s="116"/>
      <c r="MNW75" s="117"/>
      <c r="MNX75" s="115"/>
      <c r="MNY75" s="116"/>
      <c r="MNZ75" s="116"/>
      <c r="MOA75" s="116"/>
      <c r="MPB75" s="117"/>
      <c r="MPC75" s="115"/>
      <c r="MPD75" s="116"/>
      <c r="MPE75" s="116"/>
      <c r="MPF75" s="116"/>
      <c r="MQG75" s="117"/>
      <c r="MQH75" s="115"/>
      <c r="MQI75" s="116"/>
      <c r="MQJ75" s="116"/>
      <c r="MQK75" s="116"/>
      <c r="MRL75" s="117"/>
      <c r="MRM75" s="115"/>
      <c r="MRN75" s="116"/>
      <c r="MRO75" s="116"/>
      <c r="MRP75" s="116"/>
      <c r="MSQ75" s="117"/>
      <c r="MSR75" s="115"/>
      <c r="MSS75" s="116"/>
      <c r="MST75" s="116"/>
      <c r="MSU75" s="116"/>
      <c r="MTV75" s="117"/>
      <c r="MTW75" s="115"/>
      <c r="MTX75" s="116"/>
      <c r="MTY75" s="116"/>
      <c r="MTZ75" s="116"/>
      <c r="MVA75" s="117"/>
      <c r="MVB75" s="115"/>
      <c r="MVC75" s="116"/>
      <c r="MVD75" s="116"/>
      <c r="MVE75" s="116"/>
      <c r="MWF75" s="117"/>
      <c r="MWG75" s="115"/>
      <c r="MWH75" s="116"/>
      <c r="MWI75" s="116"/>
      <c r="MWJ75" s="116"/>
      <c r="MXK75" s="117"/>
      <c r="MXL75" s="115"/>
      <c r="MXM75" s="116"/>
      <c r="MXN75" s="116"/>
      <c r="MXO75" s="116"/>
      <c r="MYP75" s="117"/>
      <c r="MYQ75" s="115"/>
      <c r="MYR75" s="116"/>
      <c r="MYS75" s="116"/>
      <c r="MYT75" s="116"/>
      <c r="MZU75" s="117"/>
      <c r="MZV75" s="115"/>
      <c r="MZW75" s="116"/>
      <c r="MZX75" s="116"/>
      <c r="MZY75" s="116"/>
      <c r="NAZ75" s="117"/>
      <c r="NBA75" s="115"/>
      <c r="NBB75" s="116"/>
      <c r="NBC75" s="116"/>
      <c r="NBD75" s="116"/>
      <c r="NCE75" s="117"/>
      <c r="NCF75" s="115"/>
      <c r="NCG75" s="116"/>
      <c r="NCH75" s="116"/>
      <c r="NCI75" s="116"/>
      <c r="NDJ75" s="117"/>
      <c r="NDK75" s="115"/>
      <c r="NDL75" s="116"/>
      <c r="NDM75" s="116"/>
      <c r="NDN75" s="116"/>
      <c r="NEO75" s="117"/>
      <c r="NEP75" s="115"/>
      <c r="NEQ75" s="116"/>
      <c r="NER75" s="116"/>
      <c r="NES75" s="116"/>
      <c r="NFT75" s="117"/>
      <c r="NFU75" s="115"/>
      <c r="NFV75" s="116"/>
      <c r="NFW75" s="116"/>
      <c r="NFX75" s="116"/>
      <c r="NGY75" s="117"/>
      <c r="NGZ75" s="115"/>
      <c r="NHA75" s="116"/>
      <c r="NHB75" s="116"/>
      <c r="NHC75" s="116"/>
      <c r="NID75" s="117"/>
      <c r="NIE75" s="115"/>
      <c r="NIF75" s="116"/>
      <c r="NIG75" s="116"/>
      <c r="NIH75" s="116"/>
      <c r="NJI75" s="117"/>
      <c r="NJJ75" s="115"/>
      <c r="NJK75" s="116"/>
      <c r="NJL75" s="116"/>
      <c r="NJM75" s="116"/>
      <c r="NKN75" s="117"/>
      <c r="NKO75" s="115"/>
      <c r="NKP75" s="116"/>
      <c r="NKQ75" s="116"/>
      <c r="NKR75" s="116"/>
      <c r="NLS75" s="117"/>
      <c r="NLT75" s="115"/>
      <c r="NLU75" s="116"/>
      <c r="NLV75" s="116"/>
      <c r="NLW75" s="116"/>
      <c r="NMX75" s="117"/>
      <c r="NMY75" s="115"/>
      <c r="NMZ75" s="116"/>
      <c r="NNA75" s="116"/>
      <c r="NNB75" s="116"/>
      <c r="NOC75" s="117"/>
      <c r="NOD75" s="115"/>
      <c r="NOE75" s="116"/>
      <c r="NOF75" s="116"/>
      <c r="NOG75" s="116"/>
      <c r="NPH75" s="117"/>
      <c r="NPI75" s="115"/>
      <c r="NPJ75" s="116"/>
      <c r="NPK75" s="116"/>
      <c r="NPL75" s="116"/>
      <c r="NQM75" s="117"/>
      <c r="NQN75" s="115"/>
      <c r="NQO75" s="116"/>
      <c r="NQP75" s="116"/>
      <c r="NQQ75" s="116"/>
      <c r="NRR75" s="117"/>
      <c r="NRS75" s="115"/>
      <c r="NRT75" s="116"/>
      <c r="NRU75" s="116"/>
      <c r="NRV75" s="116"/>
      <c r="NSW75" s="117"/>
      <c r="NSX75" s="115"/>
      <c r="NSY75" s="116"/>
      <c r="NSZ75" s="116"/>
      <c r="NTA75" s="116"/>
      <c r="NUB75" s="117"/>
      <c r="NUC75" s="115"/>
      <c r="NUD75" s="116"/>
      <c r="NUE75" s="116"/>
      <c r="NUF75" s="116"/>
      <c r="NVG75" s="117"/>
      <c r="NVH75" s="115"/>
      <c r="NVI75" s="116"/>
      <c r="NVJ75" s="116"/>
      <c r="NVK75" s="116"/>
      <c r="NWL75" s="117"/>
      <c r="NWM75" s="115"/>
      <c r="NWN75" s="116"/>
      <c r="NWO75" s="116"/>
      <c r="NWP75" s="116"/>
      <c r="NXQ75" s="117"/>
      <c r="NXR75" s="115"/>
      <c r="NXS75" s="116"/>
      <c r="NXT75" s="116"/>
      <c r="NXU75" s="116"/>
      <c r="NYV75" s="117"/>
      <c r="NYW75" s="115"/>
      <c r="NYX75" s="116"/>
      <c r="NYY75" s="116"/>
      <c r="NYZ75" s="116"/>
      <c r="OAA75" s="117"/>
      <c r="OAB75" s="115"/>
      <c r="OAC75" s="116"/>
      <c r="OAD75" s="116"/>
      <c r="OAE75" s="116"/>
      <c r="OBF75" s="117"/>
      <c r="OBG75" s="115"/>
      <c r="OBH75" s="116"/>
      <c r="OBI75" s="116"/>
      <c r="OBJ75" s="116"/>
      <c r="OCK75" s="117"/>
      <c r="OCL75" s="115"/>
      <c r="OCM75" s="116"/>
      <c r="OCN75" s="116"/>
      <c r="OCO75" s="116"/>
      <c r="ODP75" s="117"/>
      <c r="ODQ75" s="115"/>
      <c r="ODR75" s="116"/>
      <c r="ODS75" s="116"/>
      <c r="ODT75" s="116"/>
      <c r="OEU75" s="117"/>
      <c r="OEV75" s="115"/>
      <c r="OEW75" s="116"/>
      <c r="OEX75" s="116"/>
      <c r="OEY75" s="116"/>
      <c r="OFZ75" s="117"/>
      <c r="OGA75" s="115"/>
      <c r="OGB75" s="116"/>
      <c r="OGC75" s="116"/>
      <c r="OGD75" s="116"/>
      <c r="OHE75" s="117"/>
      <c r="OHF75" s="115"/>
      <c r="OHG75" s="116"/>
      <c r="OHH75" s="116"/>
      <c r="OHI75" s="116"/>
      <c r="OIJ75" s="117"/>
      <c r="OIK75" s="115"/>
      <c r="OIL75" s="116"/>
      <c r="OIM75" s="116"/>
      <c r="OIN75" s="116"/>
      <c r="OJO75" s="117"/>
      <c r="OJP75" s="115"/>
      <c r="OJQ75" s="116"/>
      <c r="OJR75" s="116"/>
      <c r="OJS75" s="116"/>
      <c r="OKT75" s="117"/>
      <c r="OKU75" s="115"/>
      <c r="OKV75" s="116"/>
      <c r="OKW75" s="116"/>
      <c r="OKX75" s="116"/>
      <c r="OLY75" s="117"/>
      <c r="OLZ75" s="115"/>
      <c r="OMA75" s="116"/>
      <c r="OMB75" s="116"/>
      <c r="OMC75" s="116"/>
      <c r="OND75" s="117"/>
      <c r="ONE75" s="115"/>
      <c r="ONF75" s="116"/>
      <c r="ONG75" s="116"/>
      <c r="ONH75" s="116"/>
      <c r="OOI75" s="117"/>
      <c r="OOJ75" s="115"/>
      <c r="OOK75" s="116"/>
      <c r="OOL75" s="116"/>
      <c r="OOM75" s="116"/>
      <c r="OPN75" s="117"/>
      <c r="OPO75" s="115"/>
      <c r="OPP75" s="116"/>
      <c r="OPQ75" s="116"/>
      <c r="OPR75" s="116"/>
      <c r="OQS75" s="117"/>
      <c r="OQT75" s="115"/>
      <c r="OQU75" s="116"/>
      <c r="OQV75" s="116"/>
      <c r="OQW75" s="116"/>
      <c r="ORX75" s="117"/>
      <c r="ORY75" s="115"/>
      <c r="ORZ75" s="116"/>
      <c r="OSA75" s="116"/>
      <c r="OSB75" s="116"/>
      <c r="OTC75" s="117"/>
      <c r="OTD75" s="115"/>
      <c r="OTE75" s="116"/>
      <c r="OTF75" s="116"/>
      <c r="OTG75" s="116"/>
      <c r="OUH75" s="117"/>
      <c r="OUI75" s="115"/>
      <c r="OUJ75" s="116"/>
      <c r="OUK75" s="116"/>
      <c r="OUL75" s="116"/>
      <c r="OVM75" s="117"/>
      <c r="OVN75" s="115"/>
      <c r="OVO75" s="116"/>
      <c r="OVP75" s="116"/>
      <c r="OVQ75" s="116"/>
      <c r="OWR75" s="117"/>
      <c r="OWS75" s="115"/>
      <c r="OWT75" s="116"/>
      <c r="OWU75" s="116"/>
      <c r="OWV75" s="116"/>
      <c r="OXW75" s="117"/>
      <c r="OXX75" s="115"/>
      <c r="OXY75" s="116"/>
      <c r="OXZ75" s="116"/>
      <c r="OYA75" s="116"/>
      <c r="OZB75" s="117"/>
      <c r="OZC75" s="115"/>
      <c r="OZD75" s="116"/>
      <c r="OZE75" s="116"/>
      <c r="OZF75" s="116"/>
      <c r="PAG75" s="117"/>
      <c r="PAH75" s="115"/>
      <c r="PAI75" s="116"/>
      <c r="PAJ75" s="116"/>
      <c r="PAK75" s="116"/>
      <c r="PBL75" s="117"/>
      <c r="PBM75" s="115"/>
      <c r="PBN75" s="116"/>
      <c r="PBO75" s="116"/>
      <c r="PBP75" s="116"/>
      <c r="PCQ75" s="117"/>
      <c r="PCR75" s="115"/>
      <c r="PCS75" s="116"/>
      <c r="PCT75" s="116"/>
      <c r="PCU75" s="116"/>
      <c r="PDV75" s="117"/>
      <c r="PDW75" s="115"/>
      <c r="PDX75" s="116"/>
      <c r="PDY75" s="116"/>
      <c r="PDZ75" s="116"/>
      <c r="PFA75" s="117"/>
      <c r="PFB75" s="115"/>
      <c r="PFC75" s="116"/>
      <c r="PFD75" s="116"/>
      <c r="PFE75" s="116"/>
      <c r="PGF75" s="117"/>
      <c r="PGG75" s="115"/>
      <c r="PGH75" s="116"/>
      <c r="PGI75" s="116"/>
      <c r="PGJ75" s="116"/>
      <c r="PHK75" s="117"/>
      <c r="PHL75" s="115"/>
      <c r="PHM75" s="116"/>
      <c r="PHN75" s="116"/>
      <c r="PHO75" s="116"/>
      <c r="PIP75" s="117"/>
      <c r="PIQ75" s="115"/>
      <c r="PIR75" s="116"/>
      <c r="PIS75" s="116"/>
      <c r="PIT75" s="116"/>
      <c r="PJU75" s="117"/>
      <c r="PJV75" s="115"/>
      <c r="PJW75" s="116"/>
      <c r="PJX75" s="116"/>
      <c r="PJY75" s="116"/>
      <c r="PKZ75" s="117"/>
      <c r="PLA75" s="115"/>
      <c r="PLB75" s="116"/>
      <c r="PLC75" s="116"/>
      <c r="PLD75" s="116"/>
      <c r="PME75" s="117"/>
      <c r="PMF75" s="115"/>
      <c r="PMG75" s="116"/>
      <c r="PMH75" s="116"/>
      <c r="PMI75" s="116"/>
      <c r="PNJ75" s="117"/>
      <c r="PNK75" s="115"/>
      <c r="PNL75" s="116"/>
      <c r="PNM75" s="116"/>
      <c r="PNN75" s="116"/>
      <c r="POO75" s="117"/>
      <c r="POP75" s="115"/>
      <c r="POQ75" s="116"/>
      <c r="POR75" s="116"/>
      <c r="POS75" s="116"/>
      <c r="PPT75" s="117"/>
      <c r="PPU75" s="115"/>
      <c r="PPV75" s="116"/>
      <c r="PPW75" s="116"/>
      <c r="PPX75" s="116"/>
      <c r="PQY75" s="117"/>
      <c r="PQZ75" s="115"/>
      <c r="PRA75" s="116"/>
      <c r="PRB75" s="116"/>
      <c r="PRC75" s="116"/>
      <c r="PSD75" s="117"/>
      <c r="PSE75" s="115"/>
      <c r="PSF75" s="116"/>
      <c r="PSG75" s="116"/>
      <c r="PSH75" s="116"/>
      <c r="PTI75" s="117"/>
      <c r="PTJ75" s="115"/>
      <c r="PTK75" s="116"/>
      <c r="PTL75" s="116"/>
      <c r="PTM75" s="116"/>
      <c r="PUN75" s="117"/>
      <c r="PUO75" s="115"/>
      <c r="PUP75" s="116"/>
      <c r="PUQ75" s="116"/>
      <c r="PUR75" s="116"/>
      <c r="PVS75" s="117"/>
      <c r="PVT75" s="115"/>
      <c r="PVU75" s="116"/>
      <c r="PVV75" s="116"/>
      <c r="PVW75" s="116"/>
      <c r="PWX75" s="117"/>
      <c r="PWY75" s="115"/>
      <c r="PWZ75" s="116"/>
      <c r="PXA75" s="116"/>
      <c r="PXB75" s="116"/>
      <c r="PYC75" s="117"/>
      <c r="PYD75" s="115"/>
      <c r="PYE75" s="116"/>
      <c r="PYF75" s="116"/>
      <c r="PYG75" s="116"/>
      <c r="PZH75" s="117"/>
      <c r="PZI75" s="115"/>
      <c r="PZJ75" s="116"/>
      <c r="PZK75" s="116"/>
      <c r="PZL75" s="116"/>
      <c r="QAM75" s="117"/>
      <c r="QAN75" s="115"/>
      <c r="QAO75" s="116"/>
      <c r="QAP75" s="116"/>
      <c r="QAQ75" s="116"/>
      <c r="QBR75" s="117"/>
      <c r="QBS75" s="115"/>
      <c r="QBT75" s="116"/>
      <c r="QBU75" s="116"/>
      <c r="QBV75" s="116"/>
      <c r="QCW75" s="117"/>
      <c r="QCX75" s="115"/>
      <c r="QCY75" s="116"/>
      <c r="QCZ75" s="116"/>
      <c r="QDA75" s="116"/>
      <c r="QEB75" s="117"/>
      <c r="QEC75" s="115"/>
      <c r="QED75" s="116"/>
      <c r="QEE75" s="116"/>
      <c r="QEF75" s="116"/>
      <c r="QFG75" s="117"/>
      <c r="QFH75" s="115"/>
      <c r="QFI75" s="116"/>
      <c r="QFJ75" s="116"/>
      <c r="QFK75" s="116"/>
      <c r="QGL75" s="117"/>
      <c r="QGM75" s="115"/>
      <c r="QGN75" s="116"/>
      <c r="QGO75" s="116"/>
      <c r="QGP75" s="116"/>
      <c r="QHQ75" s="117"/>
      <c r="QHR75" s="115"/>
      <c r="QHS75" s="116"/>
      <c r="QHT75" s="116"/>
      <c r="QHU75" s="116"/>
      <c r="QIV75" s="117"/>
      <c r="QIW75" s="115"/>
      <c r="QIX75" s="116"/>
      <c r="QIY75" s="116"/>
      <c r="QIZ75" s="116"/>
      <c r="QKA75" s="117"/>
      <c r="QKB75" s="115"/>
      <c r="QKC75" s="116"/>
      <c r="QKD75" s="116"/>
      <c r="QKE75" s="116"/>
      <c r="QLF75" s="117"/>
      <c r="QLG75" s="115"/>
      <c r="QLH75" s="116"/>
      <c r="QLI75" s="116"/>
      <c r="QLJ75" s="116"/>
      <c r="QMK75" s="117"/>
      <c r="QML75" s="115"/>
      <c r="QMM75" s="116"/>
      <c r="QMN75" s="116"/>
      <c r="QMO75" s="116"/>
      <c r="QNP75" s="117"/>
      <c r="QNQ75" s="115"/>
      <c r="QNR75" s="116"/>
      <c r="QNS75" s="116"/>
      <c r="QNT75" s="116"/>
      <c r="QOU75" s="117"/>
      <c r="QOV75" s="115"/>
      <c r="QOW75" s="116"/>
      <c r="QOX75" s="116"/>
      <c r="QOY75" s="116"/>
      <c r="QPZ75" s="117"/>
      <c r="QQA75" s="115"/>
      <c r="QQB75" s="116"/>
      <c r="QQC75" s="116"/>
      <c r="QQD75" s="116"/>
      <c r="QRE75" s="117"/>
      <c r="QRF75" s="115"/>
      <c r="QRG75" s="116"/>
      <c r="QRH75" s="116"/>
      <c r="QRI75" s="116"/>
      <c r="QSJ75" s="117"/>
      <c r="QSK75" s="115"/>
      <c r="QSL75" s="116"/>
      <c r="QSM75" s="116"/>
      <c r="QSN75" s="116"/>
      <c r="QTO75" s="117"/>
      <c r="QTP75" s="115"/>
      <c r="QTQ75" s="116"/>
      <c r="QTR75" s="116"/>
      <c r="QTS75" s="116"/>
      <c r="QUT75" s="117"/>
      <c r="QUU75" s="115"/>
      <c r="QUV75" s="116"/>
      <c r="QUW75" s="116"/>
      <c r="QUX75" s="116"/>
      <c r="QVY75" s="117"/>
      <c r="QVZ75" s="115"/>
      <c r="QWA75" s="116"/>
      <c r="QWB75" s="116"/>
      <c r="QWC75" s="116"/>
      <c r="QXD75" s="117"/>
      <c r="QXE75" s="115"/>
      <c r="QXF75" s="116"/>
      <c r="QXG75" s="116"/>
      <c r="QXH75" s="116"/>
      <c r="QYI75" s="117"/>
      <c r="QYJ75" s="115"/>
      <c r="QYK75" s="116"/>
      <c r="QYL75" s="116"/>
      <c r="QYM75" s="116"/>
      <c r="QZN75" s="117"/>
      <c r="QZO75" s="115"/>
      <c r="QZP75" s="116"/>
      <c r="QZQ75" s="116"/>
      <c r="QZR75" s="116"/>
      <c r="RAS75" s="117"/>
      <c r="RAT75" s="115"/>
      <c r="RAU75" s="116"/>
      <c r="RAV75" s="116"/>
      <c r="RAW75" s="116"/>
      <c r="RBX75" s="117"/>
      <c r="RBY75" s="115"/>
      <c r="RBZ75" s="116"/>
      <c r="RCA75" s="116"/>
      <c r="RCB75" s="116"/>
      <c r="RDC75" s="117"/>
      <c r="RDD75" s="115"/>
      <c r="RDE75" s="116"/>
      <c r="RDF75" s="116"/>
      <c r="RDG75" s="116"/>
      <c r="REH75" s="117"/>
      <c r="REI75" s="115"/>
      <c r="REJ75" s="116"/>
      <c r="REK75" s="116"/>
      <c r="REL75" s="116"/>
      <c r="RFM75" s="117"/>
      <c r="RFN75" s="115"/>
      <c r="RFO75" s="116"/>
      <c r="RFP75" s="116"/>
      <c r="RFQ75" s="116"/>
      <c r="RGR75" s="117"/>
      <c r="RGS75" s="115"/>
      <c r="RGT75" s="116"/>
      <c r="RGU75" s="116"/>
      <c r="RGV75" s="116"/>
      <c r="RHW75" s="117"/>
      <c r="RHX75" s="115"/>
      <c r="RHY75" s="116"/>
      <c r="RHZ75" s="116"/>
      <c r="RIA75" s="116"/>
      <c r="RJB75" s="117"/>
      <c r="RJC75" s="115"/>
      <c r="RJD75" s="116"/>
      <c r="RJE75" s="116"/>
      <c r="RJF75" s="116"/>
      <c r="RKG75" s="117"/>
      <c r="RKH75" s="115"/>
      <c r="RKI75" s="116"/>
      <c r="RKJ75" s="116"/>
      <c r="RKK75" s="116"/>
      <c r="RLL75" s="117"/>
      <c r="RLM75" s="115"/>
      <c r="RLN75" s="116"/>
      <c r="RLO75" s="116"/>
      <c r="RLP75" s="116"/>
      <c r="RMQ75" s="117"/>
      <c r="RMR75" s="115"/>
      <c r="RMS75" s="116"/>
      <c r="RMT75" s="116"/>
      <c r="RMU75" s="116"/>
      <c r="RNV75" s="117"/>
      <c r="RNW75" s="115"/>
      <c r="RNX75" s="116"/>
      <c r="RNY75" s="116"/>
      <c r="RNZ75" s="116"/>
      <c r="RPA75" s="117"/>
      <c r="RPB75" s="115"/>
      <c r="RPC75" s="116"/>
      <c r="RPD75" s="116"/>
      <c r="RPE75" s="116"/>
      <c r="RQF75" s="117"/>
      <c r="RQG75" s="115"/>
      <c r="RQH75" s="116"/>
      <c r="RQI75" s="116"/>
      <c r="RQJ75" s="116"/>
      <c r="RRK75" s="117"/>
      <c r="RRL75" s="115"/>
      <c r="RRM75" s="116"/>
      <c r="RRN75" s="116"/>
      <c r="RRO75" s="116"/>
      <c r="RSP75" s="117"/>
      <c r="RSQ75" s="115"/>
      <c r="RSR75" s="116"/>
      <c r="RSS75" s="116"/>
      <c r="RST75" s="116"/>
      <c r="RTU75" s="117"/>
      <c r="RTV75" s="115"/>
      <c r="RTW75" s="116"/>
      <c r="RTX75" s="116"/>
      <c r="RTY75" s="116"/>
      <c r="RUZ75" s="117"/>
      <c r="RVA75" s="115"/>
      <c r="RVB75" s="116"/>
      <c r="RVC75" s="116"/>
      <c r="RVD75" s="116"/>
      <c r="RWE75" s="117"/>
      <c r="RWF75" s="115"/>
      <c r="RWG75" s="116"/>
      <c r="RWH75" s="116"/>
      <c r="RWI75" s="116"/>
      <c r="RXJ75" s="117"/>
      <c r="RXK75" s="115"/>
      <c r="RXL75" s="116"/>
      <c r="RXM75" s="116"/>
      <c r="RXN75" s="116"/>
      <c r="RYO75" s="117"/>
      <c r="RYP75" s="115"/>
      <c r="RYQ75" s="116"/>
      <c r="RYR75" s="116"/>
      <c r="RYS75" s="116"/>
      <c r="RZT75" s="117"/>
      <c r="RZU75" s="115"/>
      <c r="RZV75" s="116"/>
      <c r="RZW75" s="116"/>
      <c r="RZX75" s="116"/>
      <c r="SAY75" s="117"/>
      <c r="SAZ75" s="115"/>
      <c r="SBA75" s="116"/>
      <c r="SBB75" s="116"/>
      <c r="SBC75" s="116"/>
      <c r="SCD75" s="117"/>
      <c r="SCE75" s="115"/>
      <c r="SCF75" s="116"/>
      <c r="SCG75" s="116"/>
      <c r="SCH75" s="116"/>
      <c r="SDI75" s="117"/>
      <c r="SDJ75" s="115"/>
      <c r="SDK75" s="116"/>
      <c r="SDL75" s="116"/>
      <c r="SDM75" s="116"/>
      <c r="SEN75" s="117"/>
      <c r="SEO75" s="115"/>
      <c r="SEP75" s="116"/>
      <c r="SEQ75" s="116"/>
      <c r="SER75" s="116"/>
      <c r="SFS75" s="117"/>
      <c r="SFT75" s="115"/>
      <c r="SFU75" s="116"/>
      <c r="SFV75" s="116"/>
      <c r="SFW75" s="116"/>
      <c r="SGX75" s="117"/>
      <c r="SGY75" s="115"/>
      <c r="SGZ75" s="116"/>
      <c r="SHA75" s="116"/>
      <c r="SHB75" s="116"/>
      <c r="SIC75" s="117"/>
      <c r="SID75" s="115"/>
      <c r="SIE75" s="116"/>
      <c r="SIF75" s="116"/>
      <c r="SIG75" s="116"/>
      <c r="SJH75" s="117"/>
      <c r="SJI75" s="115"/>
      <c r="SJJ75" s="116"/>
      <c r="SJK75" s="116"/>
      <c r="SJL75" s="116"/>
      <c r="SKM75" s="117"/>
      <c r="SKN75" s="115"/>
      <c r="SKO75" s="116"/>
      <c r="SKP75" s="116"/>
      <c r="SKQ75" s="116"/>
      <c r="SLR75" s="117"/>
      <c r="SLS75" s="115"/>
      <c r="SLT75" s="116"/>
      <c r="SLU75" s="116"/>
      <c r="SLV75" s="116"/>
      <c r="SMW75" s="117"/>
      <c r="SMX75" s="115"/>
      <c r="SMY75" s="116"/>
      <c r="SMZ75" s="116"/>
      <c r="SNA75" s="116"/>
      <c r="SOB75" s="117"/>
      <c r="SOC75" s="115"/>
      <c r="SOD75" s="116"/>
      <c r="SOE75" s="116"/>
      <c r="SOF75" s="116"/>
      <c r="SPG75" s="117"/>
      <c r="SPH75" s="115"/>
      <c r="SPI75" s="116"/>
      <c r="SPJ75" s="116"/>
      <c r="SPK75" s="116"/>
      <c r="SQL75" s="117"/>
      <c r="SQM75" s="115"/>
      <c r="SQN75" s="116"/>
      <c r="SQO75" s="116"/>
      <c r="SQP75" s="116"/>
      <c r="SRQ75" s="117"/>
      <c r="SRR75" s="115"/>
      <c r="SRS75" s="116"/>
      <c r="SRT75" s="116"/>
      <c r="SRU75" s="116"/>
      <c r="SSV75" s="117"/>
      <c r="SSW75" s="115"/>
      <c r="SSX75" s="116"/>
      <c r="SSY75" s="116"/>
      <c r="SSZ75" s="116"/>
      <c r="SUA75" s="117"/>
      <c r="SUB75" s="115"/>
      <c r="SUC75" s="116"/>
      <c r="SUD75" s="116"/>
      <c r="SUE75" s="116"/>
      <c r="SVF75" s="117"/>
      <c r="SVG75" s="115"/>
      <c r="SVH75" s="116"/>
      <c r="SVI75" s="116"/>
      <c r="SVJ75" s="116"/>
      <c r="SWK75" s="117"/>
      <c r="SWL75" s="115"/>
      <c r="SWM75" s="116"/>
      <c r="SWN75" s="116"/>
      <c r="SWO75" s="116"/>
      <c r="SXP75" s="117"/>
      <c r="SXQ75" s="115"/>
      <c r="SXR75" s="116"/>
      <c r="SXS75" s="116"/>
      <c r="SXT75" s="116"/>
      <c r="SYU75" s="117"/>
      <c r="SYV75" s="115"/>
      <c r="SYW75" s="116"/>
      <c r="SYX75" s="116"/>
      <c r="SYY75" s="116"/>
      <c r="SZZ75" s="117"/>
      <c r="TAA75" s="115"/>
      <c r="TAB75" s="116"/>
      <c r="TAC75" s="116"/>
      <c r="TAD75" s="116"/>
      <c r="TBE75" s="117"/>
      <c r="TBF75" s="115"/>
      <c r="TBG75" s="116"/>
      <c r="TBH75" s="116"/>
      <c r="TBI75" s="116"/>
      <c r="TCJ75" s="117"/>
      <c r="TCK75" s="115"/>
      <c r="TCL75" s="116"/>
      <c r="TCM75" s="116"/>
      <c r="TCN75" s="116"/>
      <c r="TDO75" s="117"/>
      <c r="TDP75" s="115"/>
      <c r="TDQ75" s="116"/>
      <c r="TDR75" s="116"/>
      <c r="TDS75" s="116"/>
      <c r="TET75" s="117"/>
      <c r="TEU75" s="115"/>
      <c r="TEV75" s="116"/>
      <c r="TEW75" s="116"/>
      <c r="TEX75" s="116"/>
      <c r="TFY75" s="117"/>
      <c r="TFZ75" s="115"/>
      <c r="TGA75" s="116"/>
      <c r="TGB75" s="116"/>
      <c r="TGC75" s="116"/>
      <c r="THD75" s="117"/>
      <c r="THE75" s="115"/>
      <c r="THF75" s="116"/>
      <c r="THG75" s="116"/>
      <c r="THH75" s="116"/>
      <c r="TII75" s="117"/>
      <c r="TIJ75" s="115"/>
      <c r="TIK75" s="116"/>
      <c r="TIL75" s="116"/>
      <c r="TIM75" s="116"/>
      <c r="TJN75" s="117"/>
      <c r="TJO75" s="115"/>
      <c r="TJP75" s="116"/>
      <c r="TJQ75" s="116"/>
      <c r="TJR75" s="116"/>
      <c r="TKS75" s="117"/>
      <c r="TKT75" s="115"/>
      <c r="TKU75" s="116"/>
      <c r="TKV75" s="116"/>
      <c r="TKW75" s="116"/>
      <c r="TLX75" s="117"/>
      <c r="TLY75" s="115"/>
      <c r="TLZ75" s="116"/>
      <c r="TMA75" s="116"/>
      <c r="TMB75" s="116"/>
      <c r="TNC75" s="117"/>
      <c r="TND75" s="115"/>
      <c r="TNE75" s="116"/>
      <c r="TNF75" s="116"/>
      <c r="TNG75" s="116"/>
      <c r="TOH75" s="117"/>
      <c r="TOI75" s="115"/>
      <c r="TOJ75" s="116"/>
      <c r="TOK75" s="116"/>
      <c r="TOL75" s="116"/>
      <c r="TPM75" s="117"/>
      <c r="TPN75" s="115"/>
      <c r="TPO75" s="116"/>
      <c r="TPP75" s="116"/>
      <c r="TPQ75" s="116"/>
      <c r="TQR75" s="117"/>
      <c r="TQS75" s="115"/>
      <c r="TQT75" s="116"/>
      <c r="TQU75" s="116"/>
      <c r="TQV75" s="116"/>
      <c r="TRW75" s="117"/>
      <c r="TRX75" s="115"/>
      <c r="TRY75" s="116"/>
      <c r="TRZ75" s="116"/>
      <c r="TSA75" s="116"/>
      <c r="TTB75" s="117"/>
      <c r="TTC75" s="115"/>
      <c r="TTD75" s="116"/>
      <c r="TTE75" s="116"/>
      <c r="TTF75" s="116"/>
      <c r="TUG75" s="117"/>
      <c r="TUH75" s="115"/>
      <c r="TUI75" s="116"/>
      <c r="TUJ75" s="116"/>
      <c r="TUK75" s="116"/>
      <c r="TVL75" s="117"/>
      <c r="TVM75" s="115"/>
      <c r="TVN75" s="116"/>
      <c r="TVO75" s="116"/>
      <c r="TVP75" s="116"/>
      <c r="TWQ75" s="117"/>
      <c r="TWR75" s="115"/>
      <c r="TWS75" s="116"/>
      <c r="TWT75" s="116"/>
      <c r="TWU75" s="116"/>
      <c r="TXV75" s="117"/>
      <c r="TXW75" s="115"/>
      <c r="TXX75" s="116"/>
      <c r="TXY75" s="116"/>
      <c r="TXZ75" s="116"/>
      <c r="TZA75" s="117"/>
      <c r="TZB75" s="115"/>
      <c r="TZC75" s="116"/>
      <c r="TZD75" s="116"/>
      <c r="TZE75" s="116"/>
      <c r="UAF75" s="117"/>
      <c r="UAG75" s="115"/>
      <c r="UAH75" s="116"/>
      <c r="UAI75" s="116"/>
      <c r="UAJ75" s="116"/>
      <c r="UBK75" s="117"/>
      <c r="UBL75" s="115"/>
      <c r="UBM75" s="116"/>
      <c r="UBN75" s="116"/>
      <c r="UBO75" s="116"/>
      <c r="UCP75" s="117"/>
      <c r="UCQ75" s="115"/>
      <c r="UCR75" s="116"/>
      <c r="UCS75" s="116"/>
      <c r="UCT75" s="116"/>
      <c r="UDU75" s="117"/>
      <c r="UDV75" s="115"/>
      <c r="UDW75" s="116"/>
      <c r="UDX75" s="116"/>
      <c r="UDY75" s="116"/>
      <c r="UEZ75" s="117"/>
      <c r="UFA75" s="115"/>
      <c r="UFB75" s="116"/>
      <c r="UFC75" s="116"/>
      <c r="UFD75" s="116"/>
      <c r="UGE75" s="117"/>
      <c r="UGF75" s="115"/>
      <c r="UGG75" s="116"/>
      <c r="UGH75" s="116"/>
      <c r="UGI75" s="116"/>
      <c r="UHJ75" s="117"/>
      <c r="UHK75" s="115"/>
      <c r="UHL75" s="116"/>
      <c r="UHM75" s="116"/>
      <c r="UHN75" s="116"/>
      <c r="UIO75" s="117"/>
      <c r="UIP75" s="115"/>
      <c r="UIQ75" s="116"/>
      <c r="UIR75" s="116"/>
      <c r="UIS75" s="116"/>
      <c r="UJT75" s="117"/>
      <c r="UJU75" s="115"/>
      <c r="UJV75" s="116"/>
      <c r="UJW75" s="116"/>
      <c r="UJX75" s="116"/>
      <c r="UKY75" s="117"/>
      <c r="UKZ75" s="115"/>
      <c r="ULA75" s="116"/>
      <c r="ULB75" s="116"/>
      <c r="ULC75" s="116"/>
      <c r="UMD75" s="117"/>
      <c r="UME75" s="115"/>
      <c r="UMF75" s="116"/>
      <c r="UMG75" s="116"/>
      <c r="UMH75" s="116"/>
      <c r="UNI75" s="117"/>
      <c r="UNJ75" s="115"/>
      <c r="UNK75" s="116"/>
      <c r="UNL75" s="116"/>
      <c r="UNM75" s="116"/>
      <c r="UON75" s="117"/>
      <c r="UOO75" s="115"/>
      <c r="UOP75" s="116"/>
      <c r="UOQ75" s="116"/>
      <c r="UOR75" s="116"/>
      <c r="UPS75" s="117"/>
      <c r="UPT75" s="115"/>
      <c r="UPU75" s="116"/>
      <c r="UPV75" s="116"/>
      <c r="UPW75" s="116"/>
      <c r="UQX75" s="117"/>
      <c r="UQY75" s="115"/>
      <c r="UQZ75" s="116"/>
      <c r="URA75" s="116"/>
      <c r="URB75" s="116"/>
      <c r="USC75" s="117"/>
      <c r="USD75" s="115"/>
      <c r="USE75" s="116"/>
      <c r="USF75" s="116"/>
      <c r="USG75" s="116"/>
      <c r="UTH75" s="117"/>
      <c r="UTI75" s="115"/>
      <c r="UTJ75" s="116"/>
      <c r="UTK75" s="116"/>
      <c r="UTL75" s="116"/>
      <c r="UUM75" s="117"/>
      <c r="UUN75" s="115"/>
      <c r="UUO75" s="116"/>
      <c r="UUP75" s="116"/>
      <c r="UUQ75" s="116"/>
      <c r="UVR75" s="117"/>
      <c r="UVS75" s="115"/>
      <c r="UVT75" s="116"/>
      <c r="UVU75" s="116"/>
      <c r="UVV75" s="116"/>
      <c r="UWW75" s="117"/>
      <c r="UWX75" s="115"/>
      <c r="UWY75" s="116"/>
      <c r="UWZ75" s="116"/>
      <c r="UXA75" s="116"/>
      <c r="UYB75" s="117"/>
      <c r="UYC75" s="115"/>
      <c r="UYD75" s="116"/>
      <c r="UYE75" s="116"/>
      <c r="UYF75" s="116"/>
      <c r="UZG75" s="117"/>
      <c r="UZH75" s="115"/>
      <c r="UZI75" s="116"/>
      <c r="UZJ75" s="116"/>
      <c r="UZK75" s="116"/>
      <c r="VAL75" s="117"/>
      <c r="VAM75" s="115"/>
      <c r="VAN75" s="116"/>
      <c r="VAO75" s="116"/>
      <c r="VAP75" s="116"/>
      <c r="VBQ75" s="117"/>
      <c r="VBR75" s="115"/>
      <c r="VBS75" s="116"/>
      <c r="VBT75" s="116"/>
      <c r="VBU75" s="116"/>
      <c r="VCV75" s="117"/>
      <c r="VCW75" s="115"/>
      <c r="VCX75" s="116"/>
      <c r="VCY75" s="116"/>
      <c r="VCZ75" s="116"/>
      <c r="VEA75" s="117"/>
      <c r="VEB75" s="115"/>
      <c r="VEC75" s="116"/>
      <c r="VED75" s="116"/>
      <c r="VEE75" s="116"/>
      <c r="VFF75" s="117"/>
      <c r="VFG75" s="115"/>
      <c r="VFH75" s="116"/>
      <c r="VFI75" s="116"/>
      <c r="VFJ75" s="116"/>
      <c r="VGK75" s="117"/>
      <c r="VGL75" s="115"/>
      <c r="VGM75" s="116"/>
      <c r="VGN75" s="116"/>
      <c r="VGO75" s="116"/>
      <c r="VHP75" s="117"/>
      <c r="VHQ75" s="115"/>
      <c r="VHR75" s="116"/>
      <c r="VHS75" s="116"/>
      <c r="VHT75" s="116"/>
      <c r="VIU75" s="117"/>
      <c r="VIV75" s="115"/>
      <c r="VIW75" s="116"/>
      <c r="VIX75" s="116"/>
      <c r="VIY75" s="116"/>
      <c r="VJZ75" s="117"/>
      <c r="VKA75" s="115"/>
      <c r="VKB75" s="116"/>
      <c r="VKC75" s="116"/>
      <c r="VKD75" s="116"/>
      <c r="VLE75" s="117"/>
      <c r="VLF75" s="115"/>
      <c r="VLG75" s="116"/>
      <c r="VLH75" s="116"/>
      <c r="VLI75" s="116"/>
      <c r="VMJ75" s="117"/>
      <c r="VMK75" s="115"/>
      <c r="VML75" s="116"/>
      <c r="VMM75" s="116"/>
      <c r="VMN75" s="116"/>
      <c r="VNO75" s="117"/>
      <c r="VNP75" s="115"/>
      <c r="VNQ75" s="116"/>
      <c r="VNR75" s="116"/>
      <c r="VNS75" s="116"/>
      <c r="VOT75" s="117"/>
      <c r="VOU75" s="115"/>
      <c r="VOV75" s="116"/>
      <c r="VOW75" s="116"/>
      <c r="VOX75" s="116"/>
      <c r="VPY75" s="117"/>
      <c r="VPZ75" s="115"/>
      <c r="VQA75" s="116"/>
      <c r="VQB75" s="116"/>
      <c r="VQC75" s="116"/>
      <c r="VRD75" s="117"/>
      <c r="VRE75" s="115"/>
      <c r="VRF75" s="116"/>
      <c r="VRG75" s="116"/>
      <c r="VRH75" s="116"/>
      <c r="VSI75" s="117"/>
      <c r="VSJ75" s="115"/>
      <c r="VSK75" s="116"/>
      <c r="VSL75" s="116"/>
      <c r="VSM75" s="116"/>
      <c r="VTN75" s="117"/>
      <c r="VTO75" s="115"/>
      <c r="VTP75" s="116"/>
      <c r="VTQ75" s="116"/>
      <c r="VTR75" s="116"/>
      <c r="VUS75" s="117"/>
      <c r="VUT75" s="115"/>
      <c r="VUU75" s="116"/>
      <c r="VUV75" s="116"/>
      <c r="VUW75" s="116"/>
      <c r="VVX75" s="117"/>
      <c r="VVY75" s="115"/>
      <c r="VVZ75" s="116"/>
      <c r="VWA75" s="116"/>
      <c r="VWB75" s="116"/>
      <c r="VXC75" s="117"/>
      <c r="VXD75" s="115"/>
      <c r="VXE75" s="116"/>
      <c r="VXF75" s="116"/>
      <c r="VXG75" s="116"/>
      <c r="VYH75" s="117"/>
      <c r="VYI75" s="115"/>
      <c r="VYJ75" s="116"/>
      <c r="VYK75" s="116"/>
      <c r="VYL75" s="116"/>
      <c r="VZM75" s="117"/>
      <c r="VZN75" s="115"/>
      <c r="VZO75" s="116"/>
      <c r="VZP75" s="116"/>
      <c r="VZQ75" s="116"/>
      <c r="WAR75" s="117"/>
      <c r="WAS75" s="115"/>
      <c r="WAT75" s="116"/>
      <c r="WAU75" s="116"/>
      <c r="WAV75" s="116"/>
      <c r="WBW75" s="117"/>
      <c r="WBX75" s="115"/>
      <c r="WBY75" s="116"/>
      <c r="WBZ75" s="116"/>
      <c r="WCA75" s="116"/>
      <c r="WDB75" s="117"/>
      <c r="WDC75" s="115"/>
      <c r="WDD75" s="116"/>
      <c r="WDE75" s="116"/>
      <c r="WDF75" s="116"/>
      <c r="WEG75" s="117"/>
      <c r="WEH75" s="115"/>
      <c r="WEI75" s="116"/>
      <c r="WEJ75" s="116"/>
      <c r="WEK75" s="116"/>
      <c r="WFL75" s="117"/>
      <c r="WFM75" s="115"/>
      <c r="WFN75" s="116"/>
      <c r="WFO75" s="116"/>
      <c r="WFP75" s="116"/>
      <c r="WGQ75" s="117"/>
      <c r="WGR75" s="115"/>
      <c r="WGS75" s="116"/>
      <c r="WGT75" s="116"/>
      <c r="WGU75" s="116"/>
      <c r="WHV75" s="117"/>
      <c r="WHW75" s="115"/>
      <c r="WHX75" s="116"/>
      <c r="WHY75" s="116"/>
      <c r="WHZ75" s="116"/>
      <c r="WJA75" s="117"/>
      <c r="WJB75" s="115"/>
      <c r="WJC75" s="116"/>
      <c r="WJD75" s="116"/>
      <c r="WJE75" s="116"/>
      <c r="WKF75" s="117"/>
      <c r="WKG75" s="115"/>
      <c r="WKH75" s="116"/>
      <c r="WKI75" s="116"/>
      <c r="WKJ75" s="116"/>
      <c r="WLK75" s="117"/>
      <c r="WLL75" s="115"/>
      <c r="WLM75" s="116"/>
      <c r="WLN75" s="116"/>
      <c r="WLO75" s="116"/>
      <c r="WMP75" s="117"/>
      <c r="WMQ75" s="115"/>
      <c r="WMR75" s="116"/>
      <c r="WMS75" s="116"/>
      <c r="WMT75" s="116"/>
      <c r="WNU75" s="117"/>
      <c r="WNV75" s="115"/>
      <c r="WNW75" s="116"/>
      <c r="WNX75" s="116"/>
      <c r="WNY75" s="116"/>
      <c r="WOZ75" s="117"/>
      <c r="WPA75" s="115"/>
      <c r="WPB75" s="116"/>
      <c r="WPC75" s="116"/>
      <c r="WPD75" s="116"/>
      <c r="WQE75" s="117"/>
      <c r="WQF75" s="115"/>
      <c r="WQG75" s="116"/>
      <c r="WQH75" s="116"/>
      <c r="WQI75" s="116"/>
      <c r="WRJ75" s="117"/>
      <c r="WRK75" s="115"/>
      <c r="WRL75" s="116"/>
      <c r="WRM75" s="116"/>
      <c r="WRN75" s="116"/>
      <c r="WSO75" s="117"/>
      <c r="WSP75" s="115"/>
      <c r="WSQ75" s="116"/>
      <c r="WSR75" s="116"/>
      <c r="WSS75" s="116"/>
      <c r="WTT75" s="117"/>
      <c r="WTU75" s="115"/>
      <c r="WTV75" s="116"/>
      <c r="WTW75" s="116"/>
      <c r="WTX75" s="116"/>
      <c r="WUY75" s="117"/>
      <c r="WUZ75" s="115"/>
      <c r="WVA75" s="116"/>
      <c r="WVB75" s="116"/>
      <c r="WVC75" s="116"/>
      <c r="WWD75" s="117"/>
      <c r="WWE75" s="115"/>
      <c r="WWF75" s="116"/>
      <c r="WWG75" s="116"/>
      <c r="WWH75" s="116"/>
      <c r="WXI75" s="117"/>
      <c r="WXJ75" s="115"/>
      <c r="WXK75" s="116"/>
      <c r="WXL75" s="116"/>
      <c r="WXM75" s="116"/>
      <c r="WYN75" s="117"/>
      <c r="WYO75" s="115"/>
      <c r="WYP75" s="116"/>
      <c r="WYQ75" s="116"/>
      <c r="WYR75" s="116"/>
      <c r="WZS75" s="117"/>
      <c r="WZT75" s="115"/>
      <c r="WZU75" s="116"/>
      <c r="WZV75" s="116"/>
      <c r="WZW75" s="116"/>
      <c r="XAX75" s="117"/>
      <c r="XAY75" s="115"/>
      <c r="XAZ75" s="116"/>
      <c r="XBA75" s="116"/>
      <c r="XBB75" s="116"/>
      <c r="XCC75" s="117"/>
      <c r="XCD75" s="115"/>
      <c r="XCE75" s="116"/>
      <c r="XCF75" s="116"/>
      <c r="XCG75" s="116"/>
      <c r="XDH75" s="117"/>
      <c r="XDI75" s="115"/>
      <c r="XDJ75" s="116"/>
      <c r="XDK75" s="116"/>
      <c r="XDL75" s="116"/>
      <c r="XEM75" s="117"/>
      <c r="XEN75" s="115"/>
      <c r="XEO75" s="116"/>
      <c r="XEP75" s="116"/>
      <c r="XEQ75" s="116"/>
    </row>
    <row r="76" spans="1:16382" ht="15.6" x14ac:dyDescent="0.3">
      <c r="A76" s="99"/>
      <c r="B76" s="100"/>
      <c r="C76" s="136"/>
      <c r="D76" s="108"/>
      <c r="E76" s="137"/>
      <c r="F76" s="80"/>
      <c r="G76" s="81"/>
      <c r="H76" s="81"/>
      <c r="I76" s="81"/>
      <c r="J76" s="81"/>
      <c r="K76" s="81"/>
      <c r="L76" s="81"/>
      <c r="M76" s="81"/>
      <c r="N76" s="81"/>
      <c r="O76" s="81"/>
      <c r="P76" s="81"/>
      <c r="Q76" s="81"/>
      <c r="R76" s="81"/>
      <c r="S76" s="81"/>
      <c r="T76" s="81"/>
      <c r="U76" s="81"/>
      <c r="V76" s="81"/>
      <c r="W76" s="81"/>
      <c r="X76" s="81"/>
      <c r="Y76" s="81"/>
      <c r="Z76" s="81"/>
      <c r="AA76" s="81"/>
      <c r="AB76" s="81"/>
      <c r="AC76" s="84"/>
      <c r="AD76" s="110"/>
      <c r="AE76" s="115"/>
      <c r="AF76" s="116"/>
      <c r="AG76" s="116"/>
      <c r="AH76" s="116"/>
      <c r="BI76" s="117"/>
      <c r="BJ76" s="115"/>
      <c r="BK76" s="116"/>
      <c r="BL76" s="116"/>
      <c r="BM76" s="116"/>
      <c r="CN76" s="117"/>
      <c r="CO76" s="115"/>
      <c r="CP76" s="116"/>
      <c r="CQ76" s="116"/>
      <c r="CR76" s="116"/>
      <c r="DS76" s="117"/>
      <c r="DT76" s="115"/>
      <c r="DU76" s="116"/>
      <c r="DV76" s="116"/>
      <c r="DW76" s="116"/>
      <c r="EX76" s="117"/>
      <c r="EY76" s="115"/>
      <c r="EZ76" s="116"/>
      <c r="FA76" s="116"/>
      <c r="FB76" s="116"/>
      <c r="GC76" s="117"/>
      <c r="GD76" s="115"/>
      <c r="GE76" s="116"/>
      <c r="GF76" s="116"/>
      <c r="GG76" s="116"/>
      <c r="HH76" s="117"/>
      <c r="HI76" s="115"/>
      <c r="HJ76" s="116"/>
      <c r="HK76" s="116"/>
      <c r="HL76" s="116"/>
      <c r="IM76" s="117"/>
      <c r="IN76" s="115"/>
      <c r="IO76" s="116"/>
      <c r="IP76" s="116"/>
      <c r="IQ76" s="116"/>
      <c r="JR76" s="117"/>
      <c r="JS76" s="115"/>
      <c r="JT76" s="116"/>
      <c r="JU76" s="116"/>
      <c r="JV76" s="116"/>
      <c r="KW76" s="117"/>
      <c r="KX76" s="115"/>
      <c r="KY76" s="116"/>
      <c r="KZ76" s="116"/>
      <c r="LA76" s="116"/>
      <c r="MB76" s="117"/>
      <c r="MC76" s="115"/>
      <c r="MD76" s="116"/>
      <c r="ME76" s="116"/>
      <c r="MF76" s="116"/>
      <c r="NG76" s="117"/>
      <c r="NH76" s="115"/>
      <c r="NI76" s="116"/>
      <c r="NJ76" s="116"/>
      <c r="NK76" s="116"/>
      <c r="OL76" s="117"/>
      <c r="OM76" s="115"/>
      <c r="ON76" s="116"/>
      <c r="OO76" s="116"/>
      <c r="OP76" s="116"/>
      <c r="PQ76" s="117"/>
      <c r="PR76" s="115"/>
      <c r="PS76" s="116"/>
      <c r="PT76" s="116"/>
      <c r="PU76" s="116"/>
      <c r="QV76" s="117"/>
      <c r="QW76" s="115"/>
      <c r="QX76" s="116"/>
      <c r="QY76" s="116"/>
      <c r="QZ76" s="116"/>
      <c r="SA76" s="117"/>
      <c r="SB76" s="115"/>
      <c r="SC76" s="116"/>
      <c r="SD76" s="116"/>
      <c r="SE76" s="116"/>
      <c r="TF76" s="117"/>
      <c r="TG76" s="115"/>
      <c r="TH76" s="116"/>
      <c r="TI76" s="116"/>
      <c r="TJ76" s="116"/>
      <c r="UK76" s="117"/>
      <c r="UL76" s="115"/>
      <c r="UM76" s="116"/>
      <c r="UN76" s="116"/>
      <c r="UO76" s="116"/>
      <c r="VP76" s="117"/>
      <c r="VQ76" s="115"/>
      <c r="VR76" s="116"/>
      <c r="VS76" s="116"/>
      <c r="VT76" s="116"/>
      <c r="WU76" s="117"/>
      <c r="WV76" s="115"/>
      <c r="WW76" s="116"/>
      <c r="WX76" s="116"/>
      <c r="WY76" s="116"/>
      <c r="XZ76" s="117"/>
      <c r="YA76" s="115"/>
      <c r="YB76" s="116"/>
      <c r="YC76" s="116"/>
      <c r="YD76" s="116"/>
      <c r="ZE76" s="117"/>
      <c r="ZF76" s="115"/>
      <c r="ZG76" s="116"/>
      <c r="ZH76" s="116"/>
      <c r="ZI76" s="116"/>
      <c r="AAJ76" s="117"/>
      <c r="AAK76" s="115"/>
      <c r="AAL76" s="116"/>
      <c r="AAM76" s="116"/>
      <c r="AAN76" s="116"/>
      <c r="ABO76" s="117"/>
      <c r="ABP76" s="115"/>
      <c r="ABQ76" s="116"/>
      <c r="ABR76" s="116"/>
      <c r="ABS76" s="116"/>
      <c r="ACT76" s="117"/>
      <c r="ACU76" s="115"/>
      <c r="ACV76" s="116"/>
      <c r="ACW76" s="116"/>
      <c r="ACX76" s="116"/>
      <c r="ADY76" s="117"/>
      <c r="ADZ76" s="115"/>
      <c r="AEA76" s="116"/>
      <c r="AEB76" s="116"/>
      <c r="AEC76" s="116"/>
      <c r="AFD76" s="117"/>
      <c r="AFE76" s="115"/>
      <c r="AFF76" s="116"/>
      <c r="AFG76" s="116"/>
      <c r="AFH76" s="116"/>
      <c r="AGI76" s="117"/>
      <c r="AGJ76" s="115"/>
      <c r="AGK76" s="116"/>
      <c r="AGL76" s="116"/>
      <c r="AGM76" s="116"/>
      <c r="AHN76" s="117"/>
      <c r="AHO76" s="115"/>
      <c r="AHP76" s="116"/>
      <c r="AHQ76" s="116"/>
      <c r="AHR76" s="116"/>
      <c r="AIS76" s="117"/>
      <c r="AIT76" s="115"/>
      <c r="AIU76" s="116"/>
      <c r="AIV76" s="116"/>
      <c r="AIW76" s="116"/>
      <c r="AJX76" s="117"/>
      <c r="AJY76" s="115"/>
      <c r="AJZ76" s="116"/>
      <c r="AKA76" s="116"/>
      <c r="AKB76" s="116"/>
      <c r="ALC76" s="117"/>
      <c r="ALD76" s="115"/>
      <c r="ALE76" s="116"/>
      <c r="ALF76" s="116"/>
      <c r="ALG76" s="116"/>
      <c r="AMH76" s="117"/>
      <c r="AMI76" s="115"/>
      <c r="AMJ76" s="116"/>
      <c r="AMK76" s="116"/>
      <c r="AML76" s="116"/>
      <c r="ANM76" s="117"/>
      <c r="ANN76" s="115"/>
      <c r="ANO76" s="116"/>
      <c r="ANP76" s="116"/>
      <c r="ANQ76" s="116"/>
      <c r="AOR76" s="117"/>
      <c r="AOS76" s="115"/>
      <c r="AOT76" s="116"/>
      <c r="AOU76" s="116"/>
      <c r="AOV76" s="116"/>
      <c r="APW76" s="117"/>
      <c r="APX76" s="115"/>
      <c r="APY76" s="116"/>
      <c r="APZ76" s="116"/>
      <c r="AQA76" s="116"/>
      <c r="ARB76" s="117"/>
      <c r="ARC76" s="115"/>
      <c r="ARD76" s="116"/>
      <c r="ARE76" s="116"/>
      <c r="ARF76" s="116"/>
      <c r="ASG76" s="117"/>
      <c r="ASH76" s="115"/>
      <c r="ASI76" s="116"/>
      <c r="ASJ76" s="116"/>
      <c r="ASK76" s="116"/>
      <c r="ATL76" s="117"/>
      <c r="ATM76" s="115"/>
      <c r="ATN76" s="116"/>
      <c r="ATO76" s="116"/>
      <c r="ATP76" s="116"/>
      <c r="AUQ76" s="117"/>
      <c r="AUR76" s="115"/>
      <c r="AUS76" s="116"/>
      <c r="AUT76" s="116"/>
      <c r="AUU76" s="116"/>
      <c r="AVV76" s="117"/>
      <c r="AVW76" s="115"/>
      <c r="AVX76" s="116"/>
      <c r="AVY76" s="116"/>
      <c r="AVZ76" s="116"/>
      <c r="AXA76" s="117"/>
      <c r="AXB76" s="115"/>
      <c r="AXC76" s="116"/>
      <c r="AXD76" s="116"/>
      <c r="AXE76" s="116"/>
      <c r="AYF76" s="117"/>
      <c r="AYG76" s="115"/>
      <c r="AYH76" s="116"/>
      <c r="AYI76" s="116"/>
      <c r="AYJ76" s="116"/>
      <c r="AZK76" s="117"/>
      <c r="AZL76" s="115"/>
      <c r="AZM76" s="116"/>
      <c r="AZN76" s="116"/>
      <c r="AZO76" s="116"/>
      <c r="BAP76" s="117"/>
      <c r="BAQ76" s="115"/>
      <c r="BAR76" s="116"/>
      <c r="BAS76" s="116"/>
      <c r="BAT76" s="116"/>
      <c r="BBU76" s="117"/>
      <c r="BBV76" s="115"/>
      <c r="BBW76" s="116"/>
      <c r="BBX76" s="116"/>
      <c r="BBY76" s="116"/>
      <c r="BCZ76" s="117"/>
      <c r="BDA76" s="115"/>
      <c r="BDB76" s="116"/>
      <c r="BDC76" s="116"/>
      <c r="BDD76" s="116"/>
      <c r="BEE76" s="117"/>
      <c r="BEF76" s="115"/>
      <c r="BEG76" s="116"/>
      <c r="BEH76" s="116"/>
      <c r="BEI76" s="116"/>
      <c r="BFJ76" s="117"/>
      <c r="BFK76" s="115"/>
      <c r="BFL76" s="116"/>
      <c r="BFM76" s="116"/>
      <c r="BFN76" s="116"/>
      <c r="BGO76" s="117"/>
      <c r="BGP76" s="115"/>
      <c r="BGQ76" s="116"/>
      <c r="BGR76" s="116"/>
      <c r="BGS76" s="116"/>
      <c r="BHT76" s="117"/>
      <c r="BHU76" s="115"/>
      <c r="BHV76" s="116"/>
      <c r="BHW76" s="116"/>
      <c r="BHX76" s="116"/>
      <c r="BIY76" s="117"/>
      <c r="BIZ76" s="115"/>
      <c r="BJA76" s="116"/>
      <c r="BJB76" s="116"/>
      <c r="BJC76" s="116"/>
      <c r="BKD76" s="117"/>
      <c r="BKE76" s="115"/>
      <c r="BKF76" s="116"/>
      <c r="BKG76" s="116"/>
      <c r="BKH76" s="116"/>
      <c r="BLI76" s="117"/>
      <c r="BLJ76" s="115"/>
      <c r="BLK76" s="116"/>
      <c r="BLL76" s="116"/>
      <c r="BLM76" s="116"/>
      <c r="BMN76" s="117"/>
      <c r="BMO76" s="115"/>
      <c r="BMP76" s="116"/>
      <c r="BMQ76" s="116"/>
      <c r="BMR76" s="116"/>
      <c r="BNS76" s="117"/>
      <c r="BNT76" s="115"/>
      <c r="BNU76" s="116"/>
      <c r="BNV76" s="116"/>
      <c r="BNW76" s="116"/>
      <c r="BOX76" s="117"/>
      <c r="BOY76" s="115"/>
      <c r="BOZ76" s="116"/>
      <c r="BPA76" s="116"/>
      <c r="BPB76" s="116"/>
      <c r="BQC76" s="117"/>
      <c r="BQD76" s="115"/>
      <c r="BQE76" s="116"/>
      <c r="BQF76" s="116"/>
      <c r="BQG76" s="116"/>
      <c r="BRH76" s="117"/>
      <c r="BRI76" s="115"/>
      <c r="BRJ76" s="116"/>
      <c r="BRK76" s="116"/>
      <c r="BRL76" s="116"/>
      <c r="BSM76" s="117"/>
      <c r="BSN76" s="115"/>
      <c r="BSO76" s="116"/>
      <c r="BSP76" s="116"/>
      <c r="BSQ76" s="116"/>
      <c r="BTR76" s="117"/>
      <c r="BTS76" s="115"/>
      <c r="BTT76" s="116"/>
      <c r="BTU76" s="116"/>
      <c r="BTV76" s="116"/>
      <c r="BUW76" s="117"/>
      <c r="BUX76" s="115"/>
      <c r="BUY76" s="116"/>
      <c r="BUZ76" s="116"/>
      <c r="BVA76" s="116"/>
      <c r="BWB76" s="117"/>
      <c r="BWC76" s="115"/>
      <c r="BWD76" s="116"/>
      <c r="BWE76" s="116"/>
      <c r="BWF76" s="116"/>
      <c r="BXG76" s="117"/>
      <c r="BXH76" s="115"/>
      <c r="BXI76" s="116"/>
      <c r="BXJ76" s="116"/>
      <c r="BXK76" s="116"/>
      <c r="BYL76" s="117"/>
      <c r="BYM76" s="115"/>
      <c r="BYN76" s="116"/>
      <c r="BYO76" s="116"/>
      <c r="BYP76" s="116"/>
      <c r="BZQ76" s="117"/>
      <c r="BZR76" s="115"/>
      <c r="BZS76" s="116"/>
      <c r="BZT76" s="116"/>
      <c r="BZU76" s="116"/>
      <c r="CAV76" s="117"/>
      <c r="CAW76" s="115"/>
      <c r="CAX76" s="116"/>
      <c r="CAY76" s="116"/>
      <c r="CAZ76" s="116"/>
      <c r="CCA76" s="117"/>
      <c r="CCB76" s="115"/>
      <c r="CCC76" s="116"/>
      <c r="CCD76" s="116"/>
      <c r="CCE76" s="116"/>
      <c r="CDF76" s="117"/>
      <c r="CDG76" s="115"/>
      <c r="CDH76" s="116"/>
      <c r="CDI76" s="116"/>
      <c r="CDJ76" s="116"/>
      <c r="CEK76" s="117"/>
      <c r="CEL76" s="115"/>
      <c r="CEM76" s="116"/>
      <c r="CEN76" s="116"/>
      <c r="CEO76" s="116"/>
      <c r="CFP76" s="117"/>
      <c r="CFQ76" s="115"/>
      <c r="CFR76" s="116"/>
      <c r="CFS76" s="116"/>
      <c r="CFT76" s="116"/>
      <c r="CGU76" s="117"/>
      <c r="CGV76" s="115"/>
      <c r="CGW76" s="116"/>
      <c r="CGX76" s="116"/>
      <c r="CGY76" s="116"/>
      <c r="CHZ76" s="117"/>
      <c r="CIA76" s="115"/>
      <c r="CIB76" s="116"/>
      <c r="CIC76" s="116"/>
      <c r="CID76" s="116"/>
      <c r="CJE76" s="117"/>
      <c r="CJF76" s="115"/>
      <c r="CJG76" s="116"/>
      <c r="CJH76" s="116"/>
      <c r="CJI76" s="116"/>
      <c r="CKJ76" s="117"/>
      <c r="CKK76" s="115"/>
      <c r="CKL76" s="116"/>
      <c r="CKM76" s="116"/>
      <c r="CKN76" s="116"/>
      <c r="CLO76" s="117"/>
      <c r="CLP76" s="115"/>
      <c r="CLQ76" s="116"/>
      <c r="CLR76" s="116"/>
      <c r="CLS76" s="116"/>
      <c r="CMT76" s="117"/>
      <c r="CMU76" s="115"/>
      <c r="CMV76" s="116"/>
      <c r="CMW76" s="116"/>
      <c r="CMX76" s="116"/>
      <c r="CNY76" s="117"/>
      <c r="CNZ76" s="115"/>
      <c r="COA76" s="116"/>
      <c r="COB76" s="116"/>
      <c r="COC76" s="116"/>
      <c r="CPD76" s="117"/>
      <c r="CPE76" s="115"/>
      <c r="CPF76" s="116"/>
      <c r="CPG76" s="116"/>
      <c r="CPH76" s="116"/>
      <c r="CQI76" s="117"/>
      <c r="CQJ76" s="115"/>
      <c r="CQK76" s="116"/>
      <c r="CQL76" s="116"/>
      <c r="CQM76" s="116"/>
      <c r="CRN76" s="117"/>
      <c r="CRO76" s="115"/>
      <c r="CRP76" s="116"/>
      <c r="CRQ76" s="116"/>
      <c r="CRR76" s="116"/>
      <c r="CSS76" s="117"/>
      <c r="CST76" s="115"/>
      <c r="CSU76" s="116"/>
      <c r="CSV76" s="116"/>
      <c r="CSW76" s="116"/>
      <c r="CTX76" s="117"/>
      <c r="CTY76" s="115"/>
      <c r="CTZ76" s="116"/>
      <c r="CUA76" s="116"/>
      <c r="CUB76" s="116"/>
      <c r="CVC76" s="117"/>
      <c r="CVD76" s="115"/>
      <c r="CVE76" s="116"/>
      <c r="CVF76" s="116"/>
      <c r="CVG76" s="116"/>
      <c r="CWH76" s="117"/>
      <c r="CWI76" s="115"/>
      <c r="CWJ76" s="116"/>
      <c r="CWK76" s="116"/>
      <c r="CWL76" s="116"/>
      <c r="CXM76" s="117"/>
      <c r="CXN76" s="115"/>
      <c r="CXO76" s="116"/>
      <c r="CXP76" s="116"/>
      <c r="CXQ76" s="116"/>
      <c r="CYR76" s="117"/>
      <c r="CYS76" s="115"/>
      <c r="CYT76" s="116"/>
      <c r="CYU76" s="116"/>
      <c r="CYV76" s="116"/>
      <c r="CZW76" s="117"/>
      <c r="CZX76" s="115"/>
      <c r="CZY76" s="116"/>
      <c r="CZZ76" s="116"/>
      <c r="DAA76" s="116"/>
      <c r="DBB76" s="117"/>
      <c r="DBC76" s="115"/>
      <c r="DBD76" s="116"/>
      <c r="DBE76" s="116"/>
      <c r="DBF76" s="116"/>
      <c r="DCG76" s="117"/>
      <c r="DCH76" s="115"/>
      <c r="DCI76" s="116"/>
      <c r="DCJ76" s="116"/>
      <c r="DCK76" s="116"/>
      <c r="DDL76" s="117"/>
      <c r="DDM76" s="115"/>
      <c r="DDN76" s="116"/>
      <c r="DDO76" s="116"/>
      <c r="DDP76" s="116"/>
      <c r="DEQ76" s="117"/>
      <c r="DER76" s="115"/>
      <c r="DES76" s="116"/>
      <c r="DET76" s="116"/>
      <c r="DEU76" s="116"/>
      <c r="DFV76" s="117"/>
      <c r="DFW76" s="115"/>
      <c r="DFX76" s="116"/>
      <c r="DFY76" s="116"/>
      <c r="DFZ76" s="116"/>
      <c r="DHA76" s="117"/>
      <c r="DHB76" s="115"/>
      <c r="DHC76" s="116"/>
      <c r="DHD76" s="116"/>
      <c r="DHE76" s="116"/>
      <c r="DIF76" s="117"/>
      <c r="DIG76" s="115"/>
      <c r="DIH76" s="116"/>
      <c r="DII76" s="116"/>
      <c r="DIJ76" s="116"/>
      <c r="DJK76" s="117"/>
      <c r="DJL76" s="115"/>
      <c r="DJM76" s="116"/>
      <c r="DJN76" s="116"/>
      <c r="DJO76" s="116"/>
      <c r="DKP76" s="117"/>
      <c r="DKQ76" s="115"/>
      <c r="DKR76" s="116"/>
      <c r="DKS76" s="116"/>
      <c r="DKT76" s="116"/>
      <c r="DLU76" s="117"/>
      <c r="DLV76" s="115"/>
      <c r="DLW76" s="116"/>
      <c r="DLX76" s="116"/>
      <c r="DLY76" s="116"/>
      <c r="DMZ76" s="117"/>
      <c r="DNA76" s="115"/>
      <c r="DNB76" s="116"/>
      <c r="DNC76" s="116"/>
      <c r="DND76" s="116"/>
      <c r="DOE76" s="117"/>
      <c r="DOF76" s="115"/>
      <c r="DOG76" s="116"/>
      <c r="DOH76" s="116"/>
      <c r="DOI76" s="116"/>
      <c r="DPJ76" s="117"/>
      <c r="DPK76" s="115"/>
      <c r="DPL76" s="116"/>
      <c r="DPM76" s="116"/>
      <c r="DPN76" s="116"/>
      <c r="DQO76" s="117"/>
      <c r="DQP76" s="115"/>
      <c r="DQQ76" s="116"/>
      <c r="DQR76" s="116"/>
      <c r="DQS76" s="116"/>
      <c r="DRT76" s="117"/>
      <c r="DRU76" s="115"/>
      <c r="DRV76" s="116"/>
      <c r="DRW76" s="116"/>
      <c r="DRX76" s="116"/>
      <c r="DSY76" s="117"/>
      <c r="DSZ76" s="115"/>
      <c r="DTA76" s="116"/>
      <c r="DTB76" s="116"/>
      <c r="DTC76" s="116"/>
      <c r="DUD76" s="117"/>
      <c r="DUE76" s="115"/>
      <c r="DUF76" s="116"/>
      <c r="DUG76" s="116"/>
      <c r="DUH76" s="116"/>
      <c r="DVI76" s="117"/>
      <c r="DVJ76" s="115"/>
      <c r="DVK76" s="116"/>
      <c r="DVL76" s="116"/>
      <c r="DVM76" s="116"/>
      <c r="DWN76" s="117"/>
      <c r="DWO76" s="115"/>
      <c r="DWP76" s="116"/>
      <c r="DWQ76" s="116"/>
      <c r="DWR76" s="116"/>
      <c r="DXS76" s="117"/>
      <c r="DXT76" s="115"/>
      <c r="DXU76" s="116"/>
      <c r="DXV76" s="116"/>
      <c r="DXW76" s="116"/>
      <c r="DYX76" s="117"/>
      <c r="DYY76" s="115"/>
      <c r="DYZ76" s="116"/>
      <c r="DZA76" s="116"/>
      <c r="DZB76" s="116"/>
      <c r="EAC76" s="117"/>
      <c r="EAD76" s="115"/>
      <c r="EAE76" s="116"/>
      <c r="EAF76" s="116"/>
      <c r="EAG76" s="116"/>
      <c r="EBH76" s="117"/>
      <c r="EBI76" s="115"/>
      <c r="EBJ76" s="116"/>
      <c r="EBK76" s="116"/>
      <c r="EBL76" s="116"/>
      <c r="ECM76" s="117"/>
      <c r="ECN76" s="115"/>
      <c r="ECO76" s="116"/>
      <c r="ECP76" s="116"/>
      <c r="ECQ76" s="116"/>
      <c r="EDR76" s="117"/>
      <c r="EDS76" s="115"/>
      <c r="EDT76" s="116"/>
      <c r="EDU76" s="116"/>
      <c r="EDV76" s="116"/>
      <c r="EEW76" s="117"/>
      <c r="EEX76" s="115"/>
      <c r="EEY76" s="116"/>
      <c r="EEZ76" s="116"/>
      <c r="EFA76" s="116"/>
      <c r="EGB76" s="117"/>
      <c r="EGC76" s="115"/>
      <c r="EGD76" s="116"/>
      <c r="EGE76" s="116"/>
      <c r="EGF76" s="116"/>
      <c r="EHG76" s="117"/>
      <c r="EHH76" s="115"/>
      <c r="EHI76" s="116"/>
      <c r="EHJ76" s="116"/>
      <c r="EHK76" s="116"/>
      <c r="EIL76" s="117"/>
      <c r="EIM76" s="115"/>
      <c r="EIN76" s="116"/>
      <c r="EIO76" s="116"/>
      <c r="EIP76" s="116"/>
      <c r="EJQ76" s="117"/>
      <c r="EJR76" s="115"/>
      <c r="EJS76" s="116"/>
      <c r="EJT76" s="116"/>
      <c r="EJU76" s="116"/>
      <c r="EKV76" s="117"/>
      <c r="EKW76" s="115"/>
      <c r="EKX76" s="116"/>
      <c r="EKY76" s="116"/>
      <c r="EKZ76" s="116"/>
      <c r="EMA76" s="117"/>
      <c r="EMB76" s="115"/>
      <c r="EMC76" s="116"/>
      <c r="EMD76" s="116"/>
      <c r="EME76" s="116"/>
      <c r="ENF76" s="117"/>
      <c r="ENG76" s="115"/>
      <c r="ENH76" s="116"/>
      <c r="ENI76" s="116"/>
      <c r="ENJ76" s="116"/>
      <c r="EOK76" s="117"/>
      <c r="EOL76" s="115"/>
      <c r="EOM76" s="116"/>
      <c r="EON76" s="116"/>
      <c r="EOO76" s="116"/>
      <c r="EPP76" s="117"/>
      <c r="EPQ76" s="115"/>
      <c r="EPR76" s="116"/>
      <c r="EPS76" s="116"/>
      <c r="EPT76" s="116"/>
      <c r="EQU76" s="117"/>
      <c r="EQV76" s="115"/>
      <c r="EQW76" s="116"/>
      <c r="EQX76" s="116"/>
      <c r="EQY76" s="116"/>
      <c r="ERZ76" s="117"/>
      <c r="ESA76" s="115"/>
      <c r="ESB76" s="116"/>
      <c r="ESC76" s="116"/>
      <c r="ESD76" s="116"/>
      <c r="ETE76" s="117"/>
      <c r="ETF76" s="115"/>
      <c r="ETG76" s="116"/>
      <c r="ETH76" s="116"/>
      <c r="ETI76" s="116"/>
      <c r="EUJ76" s="117"/>
      <c r="EUK76" s="115"/>
      <c r="EUL76" s="116"/>
      <c r="EUM76" s="116"/>
      <c r="EUN76" s="116"/>
      <c r="EVO76" s="117"/>
      <c r="EVP76" s="115"/>
      <c r="EVQ76" s="116"/>
      <c r="EVR76" s="116"/>
      <c r="EVS76" s="116"/>
      <c r="EWT76" s="117"/>
      <c r="EWU76" s="115"/>
      <c r="EWV76" s="116"/>
      <c r="EWW76" s="116"/>
      <c r="EWX76" s="116"/>
      <c r="EXY76" s="117"/>
      <c r="EXZ76" s="115"/>
      <c r="EYA76" s="116"/>
      <c r="EYB76" s="116"/>
      <c r="EYC76" s="116"/>
      <c r="EZD76" s="117"/>
      <c r="EZE76" s="115"/>
      <c r="EZF76" s="116"/>
      <c r="EZG76" s="116"/>
      <c r="EZH76" s="116"/>
      <c r="FAI76" s="117"/>
      <c r="FAJ76" s="115"/>
      <c r="FAK76" s="116"/>
      <c r="FAL76" s="116"/>
      <c r="FAM76" s="116"/>
      <c r="FBN76" s="117"/>
      <c r="FBO76" s="115"/>
      <c r="FBP76" s="116"/>
      <c r="FBQ76" s="116"/>
      <c r="FBR76" s="116"/>
      <c r="FCS76" s="117"/>
      <c r="FCT76" s="115"/>
      <c r="FCU76" s="116"/>
      <c r="FCV76" s="116"/>
      <c r="FCW76" s="116"/>
      <c r="FDX76" s="117"/>
      <c r="FDY76" s="115"/>
      <c r="FDZ76" s="116"/>
      <c r="FEA76" s="116"/>
      <c r="FEB76" s="116"/>
      <c r="FFC76" s="117"/>
      <c r="FFD76" s="115"/>
      <c r="FFE76" s="116"/>
      <c r="FFF76" s="116"/>
      <c r="FFG76" s="116"/>
      <c r="FGH76" s="117"/>
      <c r="FGI76" s="115"/>
      <c r="FGJ76" s="116"/>
      <c r="FGK76" s="116"/>
      <c r="FGL76" s="116"/>
      <c r="FHM76" s="117"/>
      <c r="FHN76" s="115"/>
      <c r="FHO76" s="116"/>
      <c r="FHP76" s="116"/>
      <c r="FHQ76" s="116"/>
      <c r="FIR76" s="117"/>
      <c r="FIS76" s="115"/>
      <c r="FIT76" s="116"/>
      <c r="FIU76" s="116"/>
      <c r="FIV76" s="116"/>
      <c r="FJW76" s="117"/>
      <c r="FJX76" s="115"/>
      <c r="FJY76" s="116"/>
      <c r="FJZ76" s="116"/>
      <c r="FKA76" s="116"/>
      <c r="FLB76" s="117"/>
      <c r="FLC76" s="115"/>
      <c r="FLD76" s="116"/>
      <c r="FLE76" s="116"/>
      <c r="FLF76" s="116"/>
      <c r="FMG76" s="117"/>
      <c r="FMH76" s="115"/>
      <c r="FMI76" s="116"/>
      <c r="FMJ76" s="116"/>
      <c r="FMK76" s="116"/>
      <c r="FNL76" s="117"/>
      <c r="FNM76" s="115"/>
      <c r="FNN76" s="116"/>
      <c r="FNO76" s="116"/>
      <c r="FNP76" s="116"/>
      <c r="FOQ76" s="117"/>
      <c r="FOR76" s="115"/>
      <c r="FOS76" s="116"/>
      <c r="FOT76" s="116"/>
      <c r="FOU76" s="116"/>
      <c r="FPV76" s="117"/>
      <c r="FPW76" s="115"/>
      <c r="FPX76" s="116"/>
      <c r="FPY76" s="116"/>
      <c r="FPZ76" s="116"/>
      <c r="FRA76" s="117"/>
      <c r="FRB76" s="115"/>
      <c r="FRC76" s="116"/>
      <c r="FRD76" s="116"/>
      <c r="FRE76" s="116"/>
      <c r="FSF76" s="117"/>
      <c r="FSG76" s="115"/>
      <c r="FSH76" s="116"/>
      <c r="FSI76" s="116"/>
      <c r="FSJ76" s="116"/>
      <c r="FTK76" s="117"/>
      <c r="FTL76" s="115"/>
      <c r="FTM76" s="116"/>
      <c r="FTN76" s="116"/>
      <c r="FTO76" s="116"/>
      <c r="FUP76" s="117"/>
      <c r="FUQ76" s="115"/>
      <c r="FUR76" s="116"/>
      <c r="FUS76" s="116"/>
      <c r="FUT76" s="116"/>
      <c r="FVU76" s="117"/>
      <c r="FVV76" s="115"/>
      <c r="FVW76" s="116"/>
      <c r="FVX76" s="116"/>
      <c r="FVY76" s="116"/>
      <c r="FWZ76" s="117"/>
      <c r="FXA76" s="115"/>
      <c r="FXB76" s="116"/>
      <c r="FXC76" s="116"/>
      <c r="FXD76" s="116"/>
      <c r="FYE76" s="117"/>
      <c r="FYF76" s="115"/>
      <c r="FYG76" s="116"/>
      <c r="FYH76" s="116"/>
      <c r="FYI76" s="116"/>
      <c r="FZJ76" s="117"/>
      <c r="FZK76" s="115"/>
      <c r="FZL76" s="116"/>
      <c r="FZM76" s="116"/>
      <c r="FZN76" s="116"/>
      <c r="GAO76" s="117"/>
      <c r="GAP76" s="115"/>
      <c r="GAQ76" s="116"/>
      <c r="GAR76" s="116"/>
      <c r="GAS76" s="116"/>
      <c r="GBT76" s="117"/>
      <c r="GBU76" s="115"/>
      <c r="GBV76" s="116"/>
      <c r="GBW76" s="116"/>
      <c r="GBX76" s="116"/>
      <c r="GCY76" s="117"/>
      <c r="GCZ76" s="115"/>
      <c r="GDA76" s="116"/>
      <c r="GDB76" s="116"/>
      <c r="GDC76" s="116"/>
      <c r="GED76" s="117"/>
      <c r="GEE76" s="115"/>
      <c r="GEF76" s="116"/>
      <c r="GEG76" s="116"/>
      <c r="GEH76" s="116"/>
      <c r="GFI76" s="117"/>
      <c r="GFJ76" s="115"/>
      <c r="GFK76" s="116"/>
      <c r="GFL76" s="116"/>
      <c r="GFM76" s="116"/>
      <c r="GGN76" s="117"/>
      <c r="GGO76" s="115"/>
      <c r="GGP76" s="116"/>
      <c r="GGQ76" s="116"/>
      <c r="GGR76" s="116"/>
      <c r="GHS76" s="117"/>
      <c r="GHT76" s="115"/>
      <c r="GHU76" s="116"/>
      <c r="GHV76" s="116"/>
      <c r="GHW76" s="116"/>
      <c r="GIX76" s="117"/>
      <c r="GIY76" s="115"/>
      <c r="GIZ76" s="116"/>
      <c r="GJA76" s="116"/>
      <c r="GJB76" s="116"/>
      <c r="GKC76" s="117"/>
      <c r="GKD76" s="115"/>
      <c r="GKE76" s="116"/>
      <c r="GKF76" s="116"/>
      <c r="GKG76" s="116"/>
      <c r="GLH76" s="117"/>
      <c r="GLI76" s="115"/>
      <c r="GLJ76" s="116"/>
      <c r="GLK76" s="116"/>
      <c r="GLL76" s="116"/>
      <c r="GMM76" s="117"/>
      <c r="GMN76" s="115"/>
      <c r="GMO76" s="116"/>
      <c r="GMP76" s="116"/>
      <c r="GMQ76" s="116"/>
      <c r="GNR76" s="117"/>
      <c r="GNS76" s="115"/>
      <c r="GNT76" s="116"/>
      <c r="GNU76" s="116"/>
      <c r="GNV76" s="116"/>
      <c r="GOW76" s="117"/>
      <c r="GOX76" s="115"/>
      <c r="GOY76" s="116"/>
      <c r="GOZ76" s="116"/>
      <c r="GPA76" s="116"/>
      <c r="GQB76" s="117"/>
      <c r="GQC76" s="115"/>
      <c r="GQD76" s="116"/>
      <c r="GQE76" s="116"/>
      <c r="GQF76" s="116"/>
      <c r="GRG76" s="117"/>
      <c r="GRH76" s="115"/>
      <c r="GRI76" s="116"/>
      <c r="GRJ76" s="116"/>
      <c r="GRK76" s="116"/>
      <c r="GSL76" s="117"/>
      <c r="GSM76" s="115"/>
      <c r="GSN76" s="116"/>
      <c r="GSO76" s="116"/>
      <c r="GSP76" s="116"/>
      <c r="GTQ76" s="117"/>
      <c r="GTR76" s="115"/>
      <c r="GTS76" s="116"/>
      <c r="GTT76" s="116"/>
      <c r="GTU76" s="116"/>
      <c r="GUV76" s="117"/>
      <c r="GUW76" s="115"/>
      <c r="GUX76" s="116"/>
      <c r="GUY76" s="116"/>
      <c r="GUZ76" s="116"/>
      <c r="GWA76" s="117"/>
      <c r="GWB76" s="115"/>
      <c r="GWC76" s="116"/>
      <c r="GWD76" s="116"/>
      <c r="GWE76" s="116"/>
      <c r="GXF76" s="117"/>
      <c r="GXG76" s="115"/>
      <c r="GXH76" s="116"/>
      <c r="GXI76" s="116"/>
      <c r="GXJ76" s="116"/>
      <c r="GYK76" s="117"/>
      <c r="GYL76" s="115"/>
      <c r="GYM76" s="116"/>
      <c r="GYN76" s="116"/>
      <c r="GYO76" s="116"/>
      <c r="GZP76" s="117"/>
      <c r="GZQ76" s="115"/>
      <c r="GZR76" s="116"/>
      <c r="GZS76" s="116"/>
      <c r="GZT76" s="116"/>
      <c r="HAU76" s="117"/>
      <c r="HAV76" s="115"/>
      <c r="HAW76" s="116"/>
      <c r="HAX76" s="116"/>
      <c r="HAY76" s="116"/>
      <c r="HBZ76" s="117"/>
      <c r="HCA76" s="115"/>
      <c r="HCB76" s="116"/>
      <c r="HCC76" s="116"/>
      <c r="HCD76" s="116"/>
      <c r="HDE76" s="117"/>
      <c r="HDF76" s="115"/>
      <c r="HDG76" s="116"/>
      <c r="HDH76" s="116"/>
      <c r="HDI76" s="116"/>
      <c r="HEJ76" s="117"/>
      <c r="HEK76" s="115"/>
      <c r="HEL76" s="116"/>
      <c r="HEM76" s="116"/>
      <c r="HEN76" s="116"/>
      <c r="HFO76" s="117"/>
      <c r="HFP76" s="115"/>
      <c r="HFQ76" s="116"/>
      <c r="HFR76" s="116"/>
      <c r="HFS76" s="116"/>
      <c r="HGT76" s="117"/>
      <c r="HGU76" s="115"/>
      <c r="HGV76" s="116"/>
      <c r="HGW76" s="116"/>
      <c r="HGX76" s="116"/>
      <c r="HHY76" s="117"/>
      <c r="HHZ76" s="115"/>
      <c r="HIA76" s="116"/>
      <c r="HIB76" s="116"/>
      <c r="HIC76" s="116"/>
      <c r="HJD76" s="117"/>
      <c r="HJE76" s="115"/>
      <c r="HJF76" s="116"/>
      <c r="HJG76" s="116"/>
      <c r="HJH76" s="116"/>
      <c r="HKI76" s="117"/>
      <c r="HKJ76" s="115"/>
      <c r="HKK76" s="116"/>
      <c r="HKL76" s="116"/>
      <c r="HKM76" s="116"/>
      <c r="HLN76" s="117"/>
      <c r="HLO76" s="115"/>
      <c r="HLP76" s="116"/>
      <c r="HLQ76" s="116"/>
      <c r="HLR76" s="116"/>
      <c r="HMS76" s="117"/>
      <c r="HMT76" s="115"/>
      <c r="HMU76" s="116"/>
      <c r="HMV76" s="116"/>
      <c r="HMW76" s="116"/>
      <c r="HNX76" s="117"/>
      <c r="HNY76" s="115"/>
      <c r="HNZ76" s="116"/>
      <c r="HOA76" s="116"/>
      <c r="HOB76" s="116"/>
      <c r="HPC76" s="117"/>
      <c r="HPD76" s="115"/>
      <c r="HPE76" s="116"/>
      <c r="HPF76" s="116"/>
      <c r="HPG76" s="116"/>
      <c r="HQH76" s="117"/>
      <c r="HQI76" s="115"/>
      <c r="HQJ76" s="116"/>
      <c r="HQK76" s="116"/>
      <c r="HQL76" s="116"/>
      <c r="HRM76" s="117"/>
      <c r="HRN76" s="115"/>
      <c r="HRO76" s="116"/>
      <c r="HRP76" s="116"/>
      <c r="HRQ76" s="116"/>
      <c r="HSR76" s="117"/>
      <c r="HSS76" s="115"/>
      <c r="HST76" s="116"/>
      <c r="HSU76" s="116"/>
      <c r="HSV76" s="116"/>
      <c r="HTW76" s="117"/>
      <c r="HTX76" s="115"/>
      <c r="HTY76" s="116"/>
      <c r="HTZ76" s="116"/>
      <c r="HUA76" s="116"/>
      <c r="HVB76" s="117"/>
      <c r="HVC76" s="115"/>
      <c r="HVD76" s="116"/>
      <c r="HVE76" s="116"/>
      <c r="HVF76" s="116"/>
      <c r="HWG76" s="117"/>
      <c r="HWH76" s="115"/>
      <c r="HWI76" s="116"/>
      <c r="HWJ76" s="116"/>
      <c r="HWK76" s="116"/>
      <c r="HXL76" s="117"/>
      <c r="HXM76" s="115"/>
      <c r="HXN76" s="116"/>
      <c r="HXO76" s="116"/>
      <c r="HXP76" s="116"/>
      <c r="HYQ76" s="117"/>
      <c r="HYR76" s="115"/>
      <c r="HYS76" s="116"/>
      <c r="HYT76" s="116"/>
      <c r="HYU76" s="116"/>
      <c r="HZV76" s="117"/>
      <c r="HZW76" s="115"/>
      <c r="HZX76" s="116"/>
      <c r="HZY76" s="116"/>
      <c r="HZZ76" s="116"/>
      <c r="IBA76" s="117"/>
      <c r="IBB76" s="115"/>
      <c r="IBC76" s="116"/>
      <c r="IBD76" s="116"/>
      <c r="IBE76" s="116"/>
      <c r="ICF76" s="117"/>
      <c r="ICG76" s="115"/>
      <c r="ICH76" s="116"/>
      <c r="ICI76" s="116"/>
      <c r="ICJ76" s="116"/>
      <c r="IDK76" s="117"/>
      <c r="IDL76" s="115"/>
      <c r="IDM76" s="116"/>
      <c r="IDN76" s="116"/>
      <c r="IDO76" s="116"/>
      <c r="IEP76" s="117"/>
      <c r="IEQ76" s="115"/>
      <c r="IER76" s="116"/>
      <c r="IES76" s="116"/>
      <c r="IET76" s="116"/>
      <c r="IFU76" s="117"/>
      <c r="IFV76" s="115"/>
      <c r="IFW76" s="116"/>
      <c r="IFX76" s="116"/>
      <c r="IFY76" s="116"/>
      <c r="IGZ76" s="117"/>
      <c r="IHA76" s="115"/>
      <c r="IHB76" s="116"/>
      <c r="IHC76" s="116"/>
      <c r="IHD76" s="116"/>
      <c r="IIE76" s="117"/>
      <c r="IIF76" s="115"/>
      <c r="IIG76" s="116"/>
      <c r="IIH76" s="116"/>
      <c r="III76" s="116"/>
      <c r="IJJ76" s="117"/>
      <c r="IJK76" s="115"/>
      <c r="IJL76" s="116"/>
      <c r="IJM76" s="116"/>
      <c r="IJN76" s="116"/>
      <c r="IKO76" s="117"/>
      <c r="IKP76" s="115"/>
      <c r="IKQ76" s="116"/>
      <c r="IKR76" s="116"/>
      <c r="IKS76" s="116"/>
      <c r="ILT76" s="117"/>
      <c r="ILU76" s="115"/>
      <c r="ILV76" s="116"/>
      <c r="ILW76" s="116"/>
      <c r="ILX76" s="116"/>
      <c r="IMY76" s="117"/>
      <c r="IMZ76" s="115"/>
      <c r="INA76" s="116"/>
      <c r="INB76" s="116"/>
      <c r="INC76" s="116"/>
      <c r="IOD76" s="117"/>
      <c r="IOE76" s="115"/>
      <c r="IOF76" s="116"/>
      <c r="IOG76" s="116"/>
      <c r="IOH76" s="116"/>
      <c r="IPI76" s="117"/>
      <c r="IPJ76" s="115"/>
      <c r="IPK76" s="116"/>
      <c r="IPL76" s="116"/>
      <c r="IPM76" s="116"/>
      <c r="IQN76" s="117"/>
      <c r="IQO76" s="115"/>
      <c r="IQP76" s="116"/>
      <c r="IQQ76" s="116"/>
      <c r="IQR76" s="116"/>
      <c r="IRS76" s="117"/>
      <c r="IRT76" s="115"/>
      <c r="IRU76" s="116"/>
      <c r="IRV76" s="116"/>
      <c r="IRW76" s="116"/>
      <c r="ISX76" s="117"/>
      <c r="ISY76" s="115"/>
      <c r="ISZ76" s="116"/>
      <c r="ITA76" s="116"/>
      <c r="ITB76" s="116"/>
      <c r="IUC76" s="117"/>
      <c r="IUD76" s="115"/>
      <c r="IUE76" s="116"/>
      <c r="IUF76" s="116"/>
      <c r="IUG76" s="116"/>
      <c r="IVH76" s="117"/>
      <c r="IVI76" s="115"/>
      <c r="IVJ76" s="116"/>
      <c r="IVK76" s="116"/>
      <c r="IVL76" s="116"/>
      <c r="IWM76" s="117"/>
      <c r="IWN76" s="115"/>
      <c r="IWO76" s="116"/>
      <c r="IWP76" s="116"/>
      <c r="IWQ76" s="116"/>
      <c r="IXR76" s="117"/>
      <c r="IXS76" s="115"/>
      <c r="IXT76" s="116"/>
      <c r="IXU76" s="116"/>
      <c r="IXV76" s="116"/>
      <c r="IYW76" s="117"/>
      <c r="IYX76" s="115"/>
      <c r="IYY76" s="116"/>
      <c r="IYZ76" s="116"/>
      <c r="IZA76" s="116"/>
      <c r="JAB76" s="117"/>
      <c r="JAC76" s="115"/>
      <c r="JAD76" s="116"/>
      <c r="JAE76" s="116"/>
      <c r="JAF76" s="116"/>
      <c r="JBG76" s="117"/>
      <c r="JBH76" s="115"/>
      <c r="JBI76" s="116"/>
      <c r="JBJ76" s="116"/>
      <c r="JBK76" s="116"/>
      <c r="JCL76" s="117"/>
      <c r="JCM76" s="115"/>
      <c r="JCN76" s="116"/>
      <c r="JCO76" s="116"/>
      <c r="JCP76" s="116"/>
      <c r="JDQ76" s="117"/>
      <c r="JDR76" s="115"/>
      <c r="JDS76" s="116"/>
      <c r="JDT76" s="116"/>
      <c r="JDU76" s="116"/>
      <c r="JEV76" s="117"/>
      <c r="JEW76" s="115"/>
      <c r="JEX76" s="116"/>
      <c r="JEY76" s="116"/>
      <c r="JEZ76" s="116"/>
      <c r="JGA76" s="117"/>
      <c r="JGB76" s="115"/>
      <c r="JGC76" s="116"/>
      <c r="JGD76" s="116"/>
      <c r="JGE76" s="116"/>
      <c r="JHF76" s="117"/>
      <c r="JHG76" s="115"/>
      <c r="JHH76" s="116"/>
      <c r="JHI76" s="116"/>
      <c r="JHJ76" s="116"/>
      <c r="JIK76" s="117"/>
      <c r="JIL76" s="115"/>
      <c r="JIM76" s="116"/>
      <c r="JIN76" s="116"/>
      <c r="JIO76" s="116"/>
      <c r="JJP76" s="117"/>
      <c r="JJQ76" s="115"/>
      <c r="JJR76" s="116"/>
      <c r="JJS76" s="116"/>
      <c r="JJT76" s="116"/>
      <c r="JKU76" s="117"/>
      <c r="JKV76" s="115"/>
      <c r="JKW76" s="116"/>
      <c r="JKX76" s="116"/>
      <c r="JKY76" s="116"/>
      <c r="JLZ76" s="117"/>
      <c r="JMA76" s="115"/>
      <c r="JMB76" s="116"/>
      <c r="JMC76" s="116"/>
      <c r="JMD76" s="116"/>
      <c r="JNE76" s="117"/>
      <c r="JNF76" s="115"/>
      <c r="JNG76" s="116"/>
      <c r="JNH76" s="116"/>
      <c r="JNI76" s="116"/>
      <c r="JOJ76" s="117"/>
      <c r="JOK76" s="115"/>
      <c r="JOL76" s="116"/>
      <c r="JOM76" s="116"/>
      <c r="JON76" s="116"/>
      <c r="JPO76" s="117"/>
      <c r="JPP76" s="115"/>
      <c r="JPQ76" s="116"/>
      <c r="JPR76" s="116"/>
      <c r="JPS76" s="116"/>
      <c r="JQT76" s="117"/>
      <c r="JQU76" s="115"/>
      <c r="JQV76" s="116"/>
      <c r="JQW76" s="116"/>
      <c r="JQX76" s="116"/>
      <c r="JRY76" s="117"/>
      <c r="JRZ76" s="115"/>
      <c r="JSA76" s="116"/>
      <c r="JSB76" s="116"/>
      <c r="JSC76" s="116"/>
      <c r="JTD76" s="117"/>
      <c r="JTE76" s="115"/>
      <c r="JTF76" s="116"/>
      <c r="JTG76" s="116"/>
      <c r="JTH76" s="116"/>
      <c r="JUI76" s="117"/>
      <c r="JUJ76" s="115"/>
      <c r="JUK76" s="116"/>
      <c r="JUL76" s="116"/>
      <c r="JUM76" s="116"/>
      <c r="JVN76" s="117"/>
      <c r="JVO76" s="115"/>
      <c r="JVP76" s="116"/>
      <c r="JVQ76" s="116"/>
      <c r="JVR76" s="116"/>
      <c r="JWS76" s="117"/>
      <c r="JWT76" s="115"/>
      <c r="JWU76" s="116"/>
      <c r="JWV76" s="116"/>
      <c r="JWW76" s="116"/>
      <c r="JXX76" s="117"/>
      <c r="JXY76" s="115"/>
      <c r="JXZ76" s="116"/>
      <c r="JYA76" s="116"/>
      <c r="JYB76" s="116"/>
      <c r="JZC76" s="117"/>
      <c r="JZD76" s="115"/>
      <c r="JZE76" s="116"/>
      <c r="JZF76" s="116"/>
      <c r="JZG76" s="116"/>
      <c r="KAH76" s="117"/>
      <c r="KAI76" s="115"/>
      <c r="KAJ76" s="116"/>
      <c r="KAK76" s="116"/>
      <c r="KAL76" s="116"/>
      <c r="KBM76" s="117"/>
      <c r="KBN76" s="115"/>
      <c r="KBO76" s="116"/>
      <c r="KBP76" s="116"/>
      <c r="KBQ76" s="116"/>
      <c r="KCR76" s="117"/>
      <c r="KCS76" s="115"/>
      <c r="KCT76" s="116"/>
      <c r="KCU76" s="116"/>
      <c r="KCV76" s="116"/>
      <c r="KDW76" s="117"/>
      <c r="KDX76" s="115"/>
      <c r="KDY76" s="116"/>
      <c r="KDZ76" s="116"/>
      <c r="KEA76" s="116"/>
      <c r="KFB76" s="117"/>
      <c r="KFC76" s="115"/>
      <c r="KFD76" s="116"/>
      <c r="KFE76" s="116"/>
      <c r="KFF76" s="116"/>
      <c r="KGG76" s="117"/>
      <c r="KGH76" s="115"/>
      <c r="KGI76" s="116"/>
      <c r="KGJ76" s="116"/>
      <c r="KGK76" s="116"/>
      <c r="KHL76" s="117"/>
      <c r="KHM76" s="115"/>
      <c r="KHN76" s="116"/>
      <c r="KHO76" s="116"/>
      <c r="KHP76" s="116"/>
      <c r="KIQ76" s="117"/>
      <c r="KIR76" s="115"/>
      <c r="KIS76" s="116"/>
      <c r="KIT76" s="116"/>
      <c r="KIU76" s="116"/>
      <c r="KJV76" s="117"/>
      <c r="KJW76" s="115"/>
      <c r="KJX76" s="116"/>
      <c r="KJY76" s="116"/>
      <c r="KJZ76" s="116"/>
      <c r="KLA76" s="117"/>
      <c r="KLB76" s="115"/>
      <c r="KLC76" s="116"/>
      <c r="KLD76" s="116"/>
      <c r="KLE76" s="116"/>
      <c r="KMF76" s="117"/>
      <c r="KMG76" s="115"/>
      <c r="KMH76" s="116"/>
      <c r="KMI76" s="116"/>
      <c r="KMJ76" s="116"/>
      <c r="KNK76" s="117"/>
      <c r="KNL76" s="115"/>
      <c r="KNM76" s="116"/>
      <c r="KNN76" s="116"/>
      <c r="KNO76" s="116"/>
      <c r="KOP76" s="117"/>
      <c r="KOQ76" s="115"/>
      <c r="KOR76" s="116"/>
      <c r="KOS76" s="116"/>
      <c r="KOT76" s="116"/>
      <c r="KPU76" s="117"/>
      <c r="KPV76" s="115"/>
      <c r="KPW76" s="116"/>
      <c r="KPX76" s="116"/>
      <c r="KPY76" s="116"/>
      <c r="KQZ76" s="117"/>
      <c r="KRA76" s="115"/>
      <c r="KRB76" s="116"/>
      <c r="KRC76" s="116"/>
      <c r="KRD76" s="116"/>
      <c r="KSE76" s="117"/>
      <c r="KSF76" s="115"/>
      <c r="KSG76" s="116"/>
      <c r="KSH76" s="116"/>
      <c r="KSI76" s="116"/>
      <c r="KTJ76" s="117"/>
      <c r="KTK76" s="115"/>
      <c r="KTL76" s="116"/>
      <c r="KTM76" s="116"/>
      <c r="KTN76" s="116"/>
      <c r="KUO76" s="117"/>
      <c r="KUP76" s="115"/>
      <c r="KUQ76" s="116"/>
      <c r="KUR76" s="116"/>
      <c r="KUS76" s="116"/>
      <c r="KVT76" s="117"/>
      <c r="KVU76" s="115"/>
      <c r="KVV76" s="116"/>
      <c r="KVW76" s="116"/>
      <c r="KVX76" s="116"/>
      <c r="KWY76" s="117"/>
      <c r="KWZ76" s="115"/>
      <c r="KXA76" s="116"/>
      <c r="KXB76" s="116"/>
      <c r="KXC76" s="116"/>
      <c r="KYD76" s="117"/>
      <c r="KYE76" s="115"/>
      <c r="KYF76" s="116"/>
      <c r="KYG76" s="116"/>
      <c r="KYH76" s="116"/>
      <c r="KZI76" s="117"/>
      <c r="KZJ76" s="115"/>
      <c r="KZK76" s="116"/>
      <c r="KZL76" s="116"/>
      <c r="KZM76" s="116"/>
      <c r="LAN76" s="117"/>
      <c r="LAO76" s="115"/>
      <c r="LAP76" s="116"/>
      <c r="LAQ76" s="116"/>
      <c r="LAR76" s="116"/>
      <c r="LBS76" s="117"/>
      <c r="LBT76" s="115"/>
      <c r="LBU76" s="116"/>
      <c r="LBV76" s="116"/>
      <c r="LBW76" s="116"/>
      <c r="LCX76" s="117"/>
      <c r="LCY76" s="115"/>
      <c r="LCZ76" s="116"/>
      <c r="LDA76" s="116"/>
      <c r="LDB76" s="116"/>
      <c r="LEC76" s="117"/>
      <c r="LED76" s="115"/>
      <c r="LEE76" s="116"/>
      <c r="LEF76" s="116"/>
      <c r="LEG76" s="116"/>
      <c r="LFH76" s="117"/>
      <c r="LFI76" s="115"/>
      <c r="LFJ76" s="116"/>
      <c r="LFK76" s="116"/>
      <c r="LFL76" s="116"/>
      <c r="LGM76" s="117"/>
      <c r="LGN76" s="115"/>
      <c r="LGO76" s="116"/>
      <c r="LGP76" s="116"/>
      <c r="LGQ76" s="116"/>
      <c r="LHR76" s="117"/>
      <c r="LHS76" s="115"/>
      <c r="LHT76" s="116"/>
      <c r="LHU76" s="116"/>
      <c r="LHV76" s="116"/>
      <c r="LIW76" s="117"/>
      <c r="LIX76" s="115"/>
      <c r="LIY76" s="116"/>
      <c r="LIZ76" s="116"/>
      <c r="LJA76" s="116"/>
      <c r="LKB76" s="117"/>
      <c r="LKC76" s="115"/>
      <c r="LKD76" s="116"/>
      <c r="LKE76" s="116"/>
      <c r="LKF76" s="116"/>
      <c r="LLG76" s="117"/>
      <c r="LLH76" s="115"/>
      <c r="LLI76" s="116"/>
      <c r="LLJ76" s="116"/>
      <c r="LLK76" s="116"/>
      <c r="LML76" s="117"/>
      <c r="LMM76" s="115"/>
      <c r="LMN76" s="116"/>
      <c r="LMO76" s="116"/>
      <c r="LMP76" s="116"/>
      <c r="LNQ76" s="117"/>
      <c r="LNR76" s="115"/>
      <c r="LNS76" s="116"/>
      <c r="LNT76" s="116"/>
      <c r="LNU76" s="116"/>
      <c r="LOV76" s="117"/>
      <c r="LOW76" s="115"/>
      <c r="LOX76" s="116"/>
      <c r="LOY76" s="116"/>
      <c r="LOZ76" s="116"/>
      <c r="LQA76" s="117"/>
      <c r="LQB76" s="115"/>
      <c r="LQC76" s="116"/>
      <c r="LQD76" s="116"/>
      <c r="LQE76" s="116"/>
      <c r="LRF76" s="117"/>
      <c r="LRG76" s="115"/>
      <c r="LRH76" s="116"/>
      <c r="LRI76" s="116"/>
      <c r="LRJ76" s="116"/>
      <c r="LSK76" s="117"/>
      <c r="LSL76" s="115"/>
      <c r="LSM76" s="116"/>
      <c r="LSN76" s="116"/>
      <c r="LSO76" s="116"/>
      <c r="LTP76" s="117"/>
      <c r="LTQ76" s="115"/>
      <c r="LTR76" s="116"/>
      <c r="LTS76" s="116"/>
      <c r="LTT76" s="116"/>
      <c r="LUU76" s="117"/>
      <c r="LUV76" s="115"/>
      <c r="LUW76" s="116"/>
      <c r="LUX76" s="116"/>
      <c r="LUY76" s="116"/>
      <c r="LVZ76" s="117"/>
      <c r="LWA76" s="115"/>
      <c r="LWB76" s="116"/>
      <c r="LWC76" s="116"/>
      <c r="LWD76" s="116"/>
      <c r="LXE76" s="117"/>
      <c r="LXF76" s="115"/>
      <c r="LXG76" s="116"/>
      <c r="LXH76" s="116"/>
      <c r="LXI76" s="116"/>
      <c r="LYJ76" s="117"/>
      <c r="LYK76" s="115"/>
      <c r="LYL76" s="116"/>
      <c r="LYM76" s="116"/>
      <c r="LYN76" s="116"/>
      <c r="LZO76" s="117"/>
      <c r="LZP76" s="115"/>
      <c r="LZQ76" s="116"/>
      <c r="LZR76" s="116"/>
      <c r="LZS76" s="116"/>
      <c r="MAT76" s="117"/>
      <c r="MAU76" s="115"/>
      <c r="MAV76" s="116"/>
      <c r="MAW76" s="116"/>
      <c r="MAX76" s="116"/>
      <c r="MBY76" s="117"/>
      <c r="MBZ76" s="115"/>
      <c r="MCA76" s="116"/>
      <c r="MCB76" s="116"/>
      <c r="MCC76" s="116"/>
      <c r="MDD76" s="117"/>
      <c r="MDE76" s="115"/>
      <c r="MDF76" s="116"/>
      <c r="MDG76" s="116"/>
      <c r="MDH76" s="116"/>
      <c r="MEI76" s="117"/>
      <c r="MEJ76" s="115"/>
      <c r="MEK76" s="116"/>
      <c r="MEL76" s="116"/>
      <c r="MEM76" s="116"/>
      <c r="MFN76" s="117"/>
      <c r="MFO76" s="115"/>
      <c r="MFP76" s="116"/>
      <c r="MFQ76" s="116"/>
      <c r="MFR76" s="116"/>
      <c r="MGS76" s="117"/>
      <c r="MGT76" s="115"/>
      <c r="MGU76" s="116"/>
      <c r="MGV76" s="116"/>
      <c r="MGW76" s="116"/>
      <c r="MHX76" s="117"/>
      <c r="MHY76" s="115"/>
      <c r="MHZ76" s="116"/>
      <c r="MIA76" s="116"/>
      <c r="MIB76" s="116"/>
      <c r="MJC76" s="117"/>
      <c r="MJD76" s="115"/>
      <c r="MJE76" s="116"/>
      <c r="MJF76" s="116"/>
      <c r="MJG76" s="116"/>
      <c r="MKH76" s="117"/>
      <c r="MKI76" s="115"/>
      <c r="MKJ76" s="116"/>
      <c r="MKK76" s="116"/>
      <c r="MKL76" s="116"/>
      <c r="MLM76" s="117"/>
      <c r="MLN76" s="115"/>
      <c r="MLO76" s="116"/>
      <c r="MLP76" s="116"/>
      <c r="MLQ76" s="116"/>
      <c r="MMR76" s="117"/>
      <c r="MMS76" s="115"/>
      <c r="MMT76" s="116"/>
      <c r="MMU76" s="116"/>
      <c r="MMV76" s="116"/>
      <c r="MNW76" s="117"/>
      <c r="MNX76" s="115"/>
      <c r="MNY76" s="116"/>
      <c r="MNZ76" s="116"/>
      <c r="MOA76" s="116"/>
      <c r="MPB76" s="117"/>
      <c r="MPC76" s="115"/>
      <c r="MPD76" s="116"/>
      <c r="MPE76" s="116"/>
      <c r="MPF76" s="116"/>
      <c r="MQG76" s="117"/>
      <c r="MQH76" s="115"/>
      <c r="MQI76" s="116"/>
      <c r="MQJ76" s="116"/>
      <c r="MQK76" s="116"/>
      <c r="MRL76" s="117"/>
      <c r="MRM76" s="115"/>
      <c r="MRN76" s="116"/>
      <c r="MRO76" s="116"/>
      <c r="MRP76" s="116"/>
      <c r="MSQ76" s="117"/>
      <c r="MSR76" s="115"/>
      <c r="MSS76" s="116"/>
      <c r="MST76" s="116"/>
      <c r="MSU76" s="116"/>
      <c r="MTV76" s="117"/>
      <c r="MTW76" s="115"/>
      <c r="MTX76" s="116"/>
      <c r="MTY76" s="116"/>
      <c r="MTZ76" s="116"/>
      <c r="MVA76" s="117"/>
      <c r="MVB76" s="115"/>
      <c r="MVC76" s="116"/>
      <c r="MVD76" s="116"/>
      <c r="MVE76" s="116"/>
      <c r="MWF76" s="117"/>
      <c r="MWG76" s="115"/>
      <c r="MWH76" s="116"/>
      <c r="MWI76" s="116"/>
      <c r="MWJ76" s="116"/>
      <c r="MXK76" s="117"/>
      <c r="MXL76" s="115"/>
      <c r="MXM76" s="116"/>
      <c r="MXN76" s="116"/>
      <c r="MXO76" s="116"/>
      <c r="MYP76" s="117"/>
      <c r="MYQ76" s="115"/>
      <c r="MYR76" s="116"/>
      <c r="MYS76" s="116"/>
      <c r="MYT76" s="116"/>
      <c r="MZU76" s="117"/>
      <c r="MZV76" s="115"/>
      <c r="MZW76" s="116"/>
      <c r="MZX76" s="116"/>
      <c r="MZY76" s="116"/>
      <c r="NAZ76" s="117"/>
      <c r="NBA76" s="115"/>
      <c r="NBB76" s="116"/>
      <c r="NBC76" s="116"/>
      <c r="NBD76" s="116"/>
      <c r="NCE76" s="117"/>
      <c r="NCF76" s="115"/>
      <c r="NCG76" s="116"/>
      <c r="NCH76" s="116"/>
      <c r="NCI76" s="116"/>
      <c r="NDJ76" s="117"/>
      <c r="NDK76" s="115"/>
      <c r="NDL76" s="116"/>
      <c r="NDM76" s="116"/>
      <c r="NDN76" s="116"/>
      <c r="NEO76" s="117"/>
      <c r="NEP76" s="115"/>
      <c r="NEQ76" s="116"/>
      <c r="NER76" s="116"/>
      <c r="NES76" s="116"/>
      <c r="NFT76" s="117"/>
      <c r="NFU76" s="115"/>
      <c r="NFV76" s="116"/>
      <c r="NFW76" s="116"/>
      <c r="NFX76" s="116"/>
      <c r="NGY76" s="117"/>
      <c r="NGZ76" s="115"/>
      <c r="NHA76" s="116"/>
      <c r="NHB76" s="116"/>
      <c r="NHC76" s="116"/>
      <c r="NID76" s="117"/>
      <c r="NIE76" s="115"/>
      <c r="NIF76" s="116"/>
      <c r="NIG76" s="116"/>
      <c r="NIH76" s="116"/>
      <c r="NJI76" s="117"/>
      <c r="NJJ76" s="115"/>
      <c r="NJK76" s="116"/>
      <c r="NJL76" s="116"/>
      <c r="NJM76" s="116"/>
      <c r="NKN76" s="117"/>
      <c r="NKO76" s="115"/>
      <c r="NKP76" s="116"/>
      <c r="NKQ76" s="116"/>
      <c r="NKR76" s="116"/>
      <c r="NLS76" s="117"/>
      <c r="NLT76" s="115"/>
      <c r="NLU76" s="116"/>
      <c r="NLV76" s="116"/>
      <c r="NLW76" s="116"/>
      <c r="NMX76" s="117"/>
      <c r="NMY76" s="115"/>
      <c r="NMZ76" s="116"/>
      <c r="NNA76" s="116"/>
      <c r="NNB76" s="116"/>
      <c r="NOC76" s="117"/>
      <c r="NOD76" s="115"/>
      <c r="NOE76" s="116"/>
      <c r="NOF76" s="116"/>
      <c r="NOG76" s="116"/>
      <c r="NPH76" s="117"/>
      <c r="NPI76" s="115"/>
      <c r="NPJ76" s="116"/>
      <c r="NPK76" s="116"/>
      <c r="NPL76" s="116"/>
      <c r="NQM76" s="117"/>
      <c r="NQN76" s="115"/>
      <c r="NQO76" s="116"/>
      <c r="NQP76" s="116"/>
      <c r="NQQ76" s="116"/>
      <c r="NRR76" s="117"/>
      <c r="NRS76" s="115"/>
      <c r="NRT76" s="116"/>
      <c r="NRU76" s="116"/>
      <c r="NRV76" s="116"/>
      <c r="NSW76" s="117"/>
      <c r="NSX76" s="115"/>
      <c r="NSY76" s="116"/>
      <c r="NSZ76" s="116"/>
      <c r="NTA76" s="116"/>
      <c r="NUB76" s="117"/>
      <c r="NUC76" s="115"/>
      <c r="NUD76" s="116"/>
      <c r="NUE76" s="116"/>
      <c r="NUF76" s="116"/>
      <c r="NVG76" s="117"/>
      <c r="NVH76" s="115"/>
      <c r="NVI76" s="116"/>
      <c r="NVJ76" s="116"/>
      <c r="NVK76" s="116"/>
      <c r="NWL76" s="117"/>
      <c r="NWM76" s="115"/>
      <c r="NWN76" s="116"/>
      <c r="NWO76" s="116"/>
      <c r="NWP76" s="116"/>
      <c r="NXQ76" s="117"/>
      <c r="NXR76" s="115"/>
      <c r="NXS76" s="116"/>
      <c r="NXT76" s="116"/>
      <c r="NXU76" s="116"/>
      <c r="NYV76" s="117"/>
      <c r="NYW76" s="115"/>
      <c r="NYX76" s="116"/>
      <c r="NYY76" s="116"/>
      <c r="NYZ76" s="116"/>
      <c r="OAA76" s="117"/>
      <c r="OAB76" s="115"/>
      <c r="OAC76" s="116"/>
      <c r="OAD76" s="116"/>
      <c r="OAE76" s="116"/>
      <c r="OBF76" s="117"/>
      <c r="OBG76" s="115"/>
      <c r="OBH76" s="116"/>
      <c r="OBI76" s="116"/>
      <c r="OBJ76" s="116"/>
      <c r="OCK76" s="117"/>
      <c r="OCL76" s="115"/>
      <c r="OCM76" s="116"/>
      <c r="OCN76" s="116"/>
      <c r="OCO76" s="116"/>
      <c r="ODP76" s="117"/>
      <c r="ODQ76" s="115"/>
      <c r="ODR76" s="116"/>
      <c r="ODS76" s="116"/>
      <c r="ODT76" s="116"/>
      <c r="OEU76" s="117"/>
      <c r="OEV76" s="115"/>
      <c r="OEW76" s="116"/>
      <c r="OEX76" s="116"/>
      <c r="OEY76" s="116"/>
      <c r="OFZ76" s="117"/>
      <c r="OGA76" s="115"/>
      <c r="OGB76" s="116"/>
      <c r="OGC76" s="116"/>
      <c r="OGD76" s="116"/>
      <c r="OHE76" s="117"/>
      <c r="OHF76" s="115"/>
      <c r="OHG76" s="116"/>
      <c r="OHH76" s="116"/>
      <c r="OHI76" s="116"/>
      <c r="OIJ76" s="117"/>
      <c r="OIK76" s="115"/>
      <c r="OIL76" s="116"/>
      <c r="OIM76" s="116"/>
      <c r="OIN76" s="116"/>
      <c r="OJO76" s="117"/>
      <c r="OJP76" s="115"/>
      <c r="OJQ76" s="116"/>
      <c r="OJR76" s="116"/>
      <c r="OJS76" s="116"/>
      <c r="OKT76" s="117"/>
      <c r="OKU76" s="115"/>
      <c r="OKV76" s="116"/>
      <c r="OKW76" s="116"/>
      <c r="OKX76" s="116"/>
      <c r="OLY76" s="117"/>
      <c r="OLZ76" s="115"/>
      <c r="OMA76" s="116"/>
      <c r="OMB76" s="116"/>
      <c r="OMC76" s="116"/>
      <c r="OND76" s="117"/>
      <c r="ONE76" s="115"/>
      <c r="ONF76" s="116"/>
      <c r="ONG76" s="116"/>
      <c r="ONH76" s="116"/>
      <c r="OOI76" s="117"/>
      <c r="OOJ76" s="115"/>
      <c r="OOK76" s="116"/>
      <c r="OOL76" s="116"/>
      <c r="OOM76" s="116"/>
      <c r="OPN76" s="117"/>
      <c r="OPO76" s="115"/>
      <c r="OPP76" s="116"/>
      <c r="OPQ76" s="116"/>
      <c r="OPR76" s="116"/>
      <c r="OQS76" s="117"/>
      <c r="OQT76" s="115"/>
      <c r="OQU76" s="116"/>
      <c r="OQV76" s="116"/>
      <c r="OQW76" s="116"/>
      <c r="ORX76" s="117"/>
      <c r="ORY76" s="115"/>
      <c r="ORZ76" s="116"/>
      <c r="OSA76" s="116"/>
      <c r="OSB76" s="116"/>
      <c r="OTC76" s="117"/>
      <c r="OTD76" s="115"/>
      <c r="OTE76" s="116"/>
      <c r="OTF76" s="116"/>
      <c r="OTG76" s="116"/>
      <c r="OUH76" s="117"/>
      <c r="OUI76" s="115"/>
      <c r="OUJ76" s="116"/>
      <c r="OUK76" s="116"/>
      <c r="OUL76" s="116"/>
      <c r="OVM76" s="117"/>
      <c r="OVN76" s="115"/>
      <c r="OVO76" s="116"/>
      <c r="OVP76" s="116"/>
      <c r="OVQ76" s="116"/>
      <c r="OWR76" s="117"/>
      <c r="OWS76" s="115"/>
      <c r="OWT76" s="116"/>
      <c r="OWU76" s="116"/>
      <c r="OWV76" s="116"/>
      <c r="OXW76" s="117"/>
      <c r="OXX76" s="115"/>
      <c r="OXY76" s="116"/>
      <c r="OXZ76" s="116"/>
      <c r="OYA76" s="116"/>
      <c r="OZB76" s="117"/>
      <c r="OZC76" s="115"/>
      <c r="OZD76" s="116"/>
      <c r="OZE76" s="116"/>
      <c r="OZF76" s="116"/>
      <c r="PAG76" s="117"/>
      <c r="PAH76" s="115"/>
      <c r="PAI76" s="116"/>
      <c r="PAJ76" s="116"/>
      <c r="PAK76" s="116"/>
      <c r="PBL76" s="117"/>
      <c r="PBM76" s="115"/>
      <c r="PBN76" s="116"/>
      <c r="PBO76" s="116"/>
      <c r="PBP76" s="116"/>
      <c r="PCQ76" s="117"/>
      <c r="PCR76" s="115"/>
      <c r="PCS76" s="116"/>
      <c r="PCT76" s="116"/>
      <c r="PCU76" s="116"/>
      <c r="PDV76" s="117"/>
      <c r="PDW76" s="115"/>
      <c r="PDX76" s="116"/>
      <c r="PDY76" s="116"/>
      <c r="PDZ76" s="116"/>
      <c r="PFA76" s="117"/>
      <c r="PFB76" s="115"/>
      <c r="PFC76" s="116"/>
      <c r="PFD76" s="116"/>
      <c r="PFE76" s="116"/>
      <c r="PGF76" s="117"/>
      <c r="PGG76" s="115"/>
      <c r="PGH76" s="116"/>
      <c r="PGI76" s="116"/>
      <c r="PGJ76" s="116"/>
      <c r="PHK76" s="117"/>
      <c r="PHL76" s="115"/>
      <c r="PHM76" s="116"/>
      <c r="PHN76" s="116"/>
      <c r="PHO76" s="116"/>
      <c r="PIP76" s="117"/>
      <c r="PIQ76" s="115"/>
      <c r="PIR76" s="116"/>
      <c r="PIS76" s="116"/>
      <c r="PIT76" s="116"/>
      <c r="PJU76" s="117"/>
      <c r="PJV76" s="115"/>
      <c r="PJW76" s="116"/>
      <c r="PJX76" s="116"/>
      <c r="PJY76" s="116"/>
      <c r="PKZ76" s="117"/>
      <c r="PLA76" s="115"/>
      <c r="PLB76" s="116"/>
      <c r="PLC76" s="116"/>
      <c r="PLD76" s="116"/>
      <c r="PME76" s="117"/>
      <c r="PMF76" s="115"/>
      <c r="PMG76" s="116"/>
      <c r="PMH76" s="116"/>
      <c r="PMI76" s="116"/>
      <c r="PNJ76" s="117"/>
      <c r="PNK76" s="115"/>
      <c r="PNL76" s="116"/>
      <c r="PNM76" s="116"/>
      <c r="PNN76" s="116"/>
      <c r="POO76" s="117"/>
      <c r="POP76" s="115"/>
      <c r="POQ76" s="116"/>
      <c r="POR76" s="116"/>
      <c r="POS76" s="116"/>
      <c r="PPT76" s="117"/>
      <c r="PPU76" s="115"/>
      <c r="PPV76" s="116"/>
      <c r="PPW76" s="116"/>
      <c r="PPX76" s="116"/>
      <c r="PQY76" s="117"/>
      <c r="PQZ76" s="115"/>
      <c r="PRA76" s="116"/>
      <c r="PRB76" s="116"/>
      <c r="PRC76" s="116"/>
      <c r="PSD76" s="117"/>
      <c r="PSE76" s="115"/>
      <c r="PSF76" s="116"/>
      <c r="PSG76" s="116"/>
      <c r="PSH76" s="116"/>
      <c r="PTI76" s="117"/>
      <c r="PTJ76" s="115"/>
      <c r="PTK76" s="116"/>
      <c r="PTL76" s="116"/>
      <c r="PTM76" s="116"/>
      <c r="PUN76" s="117"/>
      <c r="PUO76" s="115"/>
      <c r="PUP76" s="116"/>
      <c r="PUQ76" s="116"/>
      <c r="PUR76" s="116"/>
      <c r="PVS76" s="117"/>
      <c r="PVT76" s="115"/>
      <c r="PVU76" s="116"/>
      <c r="PVV76" s="116"/>
      <c r="PVW76" s="116"/>
      <c r="PWX76" s="117"/>
      <c r="PWY76" s="115"/>
      <c r="PWZ76" s="116"/>
      <c r="PXA76" s="116"/>
      <c r="PXB76" s="116"/>
      <c r="PYC76" s="117"/>
      <c r="PYD76" s="115"/>
      <c r="PYE76" s="116"/>
      <c r="PYF76" s="116"/>
      <c r="PYG76" s="116"/>
      <c r="PZH76" s="117"/>
      <c r="PZI76" s="115"/>
      <c r="PZJ76" s="116"/>
      <c r="PZK76" s="116"/>
      <c r="PZL76" s="116"/>
      <c r="QAM76" s="117"/>
      <c r="QAN76" s="115"/>
      <c r="QAO76" s="116"/>
      <c r="QAP76" s="116"/>
      <c r="QAQ76" s="116"/>
      <c r="QBR76" s="117"/>
      <c r="QBS76" s="115"/>
      <c r="QBT76" s="116"/>
      <c r="QBU76" s="116"/>
      <c r="QBV76" s="116"/>
      <c r="QCW76" s="117"/>
      <c r="QCX76" s="115"/>
      <c r="QCY76" s="116"/>
      <c r="QCZ76" s="116"/>
      <c r="QDA76" s="116"/>
      <c r="QEB76" s="117"/>
      <c r="QEC76" s="115"/>
      <c r="QED76" s="116"/>
      <c r="QEE76" s="116"/>
      <c r="QEF76" s="116"/>
      <c r="QFG76" s="117"/>
      <c r="QFH76" s="115"/>
      <c r="QFI76" s="116"/>
      <c r="QFJ76" s="116"/>
      <c r="QFK76" s="116"/>
      <c r="QGL76" s="117"/>
      <c r="QGM76" s="115"/>
      <c r="QGN76" s="116"/>
      <c r="QGO76" s="116"/>
      <c r="QGP76" s="116"/>
      <c r="QHQ76" s="117"/>
      <c r="QHR76" s="115"/>
      <c r="QHS76" s="116"/>
      <c r="QHT76" s="116"/>
      <c r="QHU76" s="116"/>
      <c r="QIV76" s="117"/>
      <c r="QIW76" s="115"/>
      <c r="QIX76" s="116"/>
      <c r="QIY76" s="116"/>
      <c r="QIZ76" s="116"/>
      <c r="QKA76" s="117"/>
      <c r="QKB76" s="115"/>
      <c r="QKC76" s="116"/>
      <c r="QKD76" s="116"/>
      <c r="QKE76" s="116"/>
      <c r="QLF76" s="117"/>
      <c r="QLG76" s="115"/>
      <c r="QLH76" s="116"/>
      <c r="QLI76" s="116"/>
      <c r="QLJ76" s="116"/>
      <c r="QMK76" s="117"/>
      <c r="QML76" s="115"/>
      <c r="QMM76" s="116"/>
      <c r="QMN76" s="116"/>
      <c r="QMO76" s="116"/>
      <c r="QNP76" s="117"/>
      <c r="QNQ76" s="115"/>
      <c r="QNR76" s="116"/>
      <c r="QNS76" s="116"/>
      <c r="QNT76" s="116"/>
      <c r="QOU76" s="117"/>
      <c r="QOV76" s="115"/>
      <c r="QOW76" s="116"/>
      <c r="QOX76" s="116"/>
      <c r="QOY76" s="116"/>
      <c r="QPZ76" s="117"/>
      <c r="QQA76" s="115"/>
      <c r="QQB76" s="116"/>
      <c r="QQC76" s="116"/>
      <c r="QQD76" s="116"/>
      <c r="QRE76" s="117"/>
      <c r="QRF76" s="115"/>
      <c r="QRG76" s="116"/>
      <c r="QRH76" s="116"/>
      <c r="QRI76" s="116"/>
      <c r="QSJ76" s="117"/>
      <c r="QSK76" s="115"/>
      <c r="QSL76" s="116"/>
      <c r="QSM76" s="116"/>
      <c r="QSN76" s="116"/>
      <c r="QTO76" s="117"/>
      <c r="QTP76" s="115"/>
      <c r="QTQ76" s="116"/>
      <c r="QTR76" s="116"/>
      <c r="QTS76" s="116"/>
      <c r="QUT76" s="117"/>
      <c r="QUU76" s="115"/>
      <c r="QUV76" s="116"/>
      <c r="QUW76" s="116"/>
      <c r="QUX76" s="116"/>
      <c r="QVY76" s="117"/>
      <c r="QVZ76" s="115"/>
      <c r="QWA76" s="116"/>
      <c r="QWB76" s="116"/>
      <c r="QWC76" s="116"/>
      <c r="QXD76" s="117"/>
      <c r="QXE76" s="115"/>
      <c r="QXF76" s="116"/>
      <c r="QXG76" s="116"/>
      <c r="QXH76" s="116"/>
      <c r="QYI76" s="117"/>
      <c r="QYJ76" s="115"/>
      <c r="QYK76" s="116"/>
      <c r="QYL76" s="116"/>
      <c r="QYM76" s="116"/>
      <c r="QZN76" s="117"/>
      <c r="QZO76" s="115"/>
      <c r="QZP76" s="116"/>
      <c r="QZQ76" s="116"/>
      <c r="QZR76" s="116"/>
      <c r="RAS76" s="117"/>
      <c r="RAT76" s="115"/>
      <c r="RAU76" s="116"/>
      <c r="RAV76" s="116"/>
      <c r="RAW76" s="116"/>
      <c r="RBX76" s="117"/>
      <c r="RBY76" s="115"/>
      <c r="RBZ76" s="116"/>
      <c r="RCA76" s="116"/>
      <c r="RCB76" s="116"/>
      <c r="RDC76" s="117"/>
      <c r="RDD76" s="115"/>
      <c r="RDE76" s="116"/>
      <c r="RDF76" s="116"/>
      <c r="RDG76" s="116"/>
      <c r="REH76" s="117"/>
      <c r="REI76" s="115"/>
      <c r="REJ76" s="116"/>
      <c r="REK76" s="116"/>
      <c r="REL76" s="116"/>
      <c r="RFM76" s="117"/>
      <c r="RFN76" s="115"/>
      <c r="RFO76" s="116"/>
      <c r="RFP76" s="116"/>
      <c r="RFQ76" s="116"/>
      <c r="RGR76" s="117"/>
      <c r="RGS76" s="115"/>
      <c r="RGT76" s="116"/>
      <c r="RGU76" s="116"/>
      <c r="RGV76" s="116"/>
      <c r="RHW76" s="117"/>
      <c r="RHX76" s="115"/>
      <c r="RHY76" s="116"/>
      <c r="RHZ76" s="116"/>
      <c r="RIA76" s="116"/>
      <c r="RJB76" s="117"/>
      <c r="RJC76" s="115"/>
      <c r="RJD76" s="116"/>
      <c r="RJE76" s="116"/>
      <c r="RJF76" s="116"/>
      <c r="RKG76" s="117"/>
      <c r="RKH76" s="115"/>
      <c r="RKI76" s="116"/>
      <c r="RKJ76" s="116"/>
      <c r="RKK76" s="116"/>
      <c r="RLL76" s="117"/>
      <c r="RLM76" s="115"/>
      <c r="RLN76" s="116"/>
      <c r="RLO76" s="116"/>
      <c r="RLP76" s="116"/>
      <c r="RMQ76" s="117"/>
      <c r="RMR76" s="115"/>
      <c r="RMS76" s="116"/>
      <c r="RMT76" s="116"/>
      <c r="RMU76" s="116"/>
      <c r="RNV76" s="117"/>
      <c r="RNW76" s="115"/>
      <c r="RNX76" s="116"/>
      <c r="RNY76" s="116"/>
      <c r="RNZ76" s="116"/>
      <c r="RPA76" s="117"/>
      <c r="RPB76" s="115"/>
      <c r="RPC76" s="116"/>
      <c r="RPD76" s="116"/>
      <c r="RPE76" s="116"/>
      <c r="RQF76" s="117"/>
      <c r="RQG76" s="115"/>
      <c r="RQH76" s="116"/>
      <c r="RQI76" s="116"/>
      <c r="RQJ76" s="116"/>
      <c r="RRK76" s="117"/>
      <c r="RRL76" s="115"/>
      <c r="RRM76" s="116"/>
      <c r="RRN76" s="116"/>
      <c r="RRO76" s="116"/>
      <c r="RSP76" s="117"/>
      <c r="RSQ76" s="115"/>
      <c r="RSR76" s="116"/>
      <c r="RSS76" s="116"/>
      <c r="RST76" s="116"/>
      <c r="RTU76" s="117"/>
      <c r="RTV76" s="115"/>
      <c r="RTW76" s="116"/>
      <c r="RTX76" s="116"/>
      <c r="RTY76" s="116"/>
      <c r="RUZ76" s="117"/>
      <c r="RVA76" s="115"/>
      <c r="RVB76" s="116"/>
      <c r="RVC76" s="116"/>
      <c r="RVD76" s="116"/>
      <c r="RWE76" s="117"/>
      <c r="RWF76" s="115"/>
      <c r="RWG76" s="116"/>
      <c r="RWH76" s="116"/>
      <c r="RWI76" s="116"/>
      <c r="RXJ76" s="117"/>
      <c r="RXK76" s="115"/>
      <c r="RXL76" s="116"/>
      <c r="RXM76" s="116"/>
      <c r="RXN76" s="116"/>
      <c r="RYO76" s="117"/>
      <c r="RYP76" s="115"/>
      <c r="RYQ76" s="116"/>
      <c r="RYR76" s="116"/>
      <c r="RYS76" s="116"/>
      <c r="RZT76" s="117"/>
      <c r="RZU76" s="115"/>
      <c r="RZV76" s="116"/>
      <c r="RZW76" s="116"/>
      <c r="RZX76" s="116"/>
      <c r="SAY76" s="117"/>
      <c r="SAZ76" s="115"/>
      <c r="SBA76" s="116"/>
      <c r="SBB76" s="116"/>
      <c r="SBC76" s="116"/>
      <c r="SCD76" s="117"/>
      <c r="SCE76" s="115"/>
      <c r="SCF76" s="116"/>
      <c r="SCG76" s="116"/>
      <c r="SCH76" s="116"/>
      <c r="SDI76" s="117"/>
      <c r="SDJ76" s="115"/>
      <c r="SDK76" s="116"/>
      <c r="SDL76" s="116"/>
      <c r="SDM76" s="116"/>
      <c r="SEN76" s="117"/>
      <c r="SEO76" s="115"/>
      <c r="SEP76" s="116"/>
      <c r="SEQ76" s="116"/>
      <c r="SER76" s="116"/>
      <c r="SFS76" s="117"/>
      <c r="SFT76" s="115"/>
      <c r="SFU76" s="116"/>
      <c r="SFV76" s="116"/>
      <c r="SFW76" s="116"/>
      <c r="SGX76" s="117"/>
      <c r="SGY76" s="115"/>
      <c r="SGZ76" s="116"/>
      <c r="SHA76" s="116"/>
      <c r="SHB76" s="116"/>
      <c r="SIC76" s="117"/>
      <c r="SID76" s="115"/>
      <c r="SIE76" s="116"/>
      <c r="SIF76" s="116"/>
      <c r="SIG76" s="116"/>
      <c r="SJH76" s="117"/>
      <c r="SJI76" s="115"/>
      <c r="SJJ76" s="116"/>
      <c r="SJK76" s="116"/>
      <c r="SJL76" s="116"/>
      <c r="SKM76" s="117"/>
      <c r="SKN76" s="115"/>
      <c r="SKO76" s="116"/>
      <c r="SKP76" s="116"/>
      <c r="SKQ76" s="116"/>
      <c r="SLR76" s="117"/>
      <c r="SLS76" s="115"/>
      <c r="SLT76" s="116"/>
      <c r="SLU76" s="116"/>
      <c r="SLV76" s="116"/>
      <c r="SMW76" s="117"/>
      <c r="SMX76" s="115"/>
      <c r="SMY76" s="116"/>
      <c r="SMZ76" s="116"/>
      <c r="SNA76" s="116"/>
      <c r="SOB76" s="117"/>
      <c r="SOC76" s="115"/>
      <c r="SOD76" s="116"/>
      <c r="SOE76" s="116"/>
      <c r="SOF76" s="116"/>
      <c r="SPG76" s="117"/>
      <c r="SPH76" s="115"/>
      <c r="SPI76" s="116"/>
      <c r="SPJ76" s="116"/>
      <c r="SPK76" s="116"/>
      <c r="SQL76" s="117"/>
      <c r="SQM76" s="115"/>
      <c r="SQN76" s="116"/>
      <c r="SQO76" s="116"/>
      <c r="SQP76" s="116"/>
      <c r="SRQ76" s="117"/>
      <c r="SRR76" s="115"/>
      <c r="SRS76" s="116"/>
      <c r="SRT76" s="116"/>
      <c r="SRU76" s="116"/>
      <c r="SSV76" s="117"/>
      <c r="SSW76" s="115"/>
      <c r="SSX76" s="116"/>
      <c r="SSY76" s="116"/>
      <c r="SSZ76" s="116"/>
      <c r="SUA76" s="117"/>
      <c r="SUB76" s="115"/>
      <c r="SUC76" s="116"/>
      <c r="SUD76" s="116"/>
      <c r="SUE76" s="116"/>
      <c r="SVF76" s="117"/>
      <c r="SVG76" s="115"/>
      <c r="SVH76" s="116"/>
      <c r="SVI76" s="116"/>
      <c r="SVJ76" s="116"/>
      <c r="SWK76" s="117"/>
      <c r="SWL76" s="115"/>
      <c r="SWM76" s="116"/>
      <c r="SWN76" s="116"/>
      <c r="SWO76" s="116"/>
      <c r="SXP76" s="117"/>
      <c r="SXQ76" s="115"/>
      <c r="SXR76" s="116"/>
      <c r="SXS76" s="116"/>
      <c r="SXT76" s="116"/>
      <c r="SYU76" s="117"/>
      <c r="SYV76" s="115"/>
      <c r="SYW76" s="116"/>
      <c r="SYX76" s="116"/>
      <c r="SYY76" s="116"/>
      <c r="SZZ76" s="117"/>
      <c r="TAA76" s="115"/>
      <c r="TAB76" s="116"/>
      <c r="TAC76" s="116"/>
      <c r="TAD76" s="116"/>
      <c r="TBE76" s="117"/>
      <c r="TBF76" s="115"/>
      <c r="TBG76" s="116"/>
      <c r="TBH76" s="116"/>
      <c r="TBI76" s="116"/>
      <c r="TCJ76" s="117"/>
      <c r="TCK76" s="115"/>
      <c r="TCL76" s="116"/>
      <c r="TCM76" s="116"/>
      <c r="TCN76" s="116"/>
      <c r="TDO76" s="117"/>
      <c r="TDP76" s="115"/>
      <c r="TDQ76" s="116"/>
      <c r="TDR76" s="116"/>
      <c r="TDS76" s="116"/>
      <c r="TET76" s="117"/>
      <c r="TEU76" s="115"/>
      <c r="TEV76" s="116"/>
      <c r="TEW76" s="116"/>
      <c r="TEX76" s="116"/>
      <c r="TFY76" s="117"/>
      <c r="TFZ76" s="115"/>
      <c r="TGA76" s="116"/>
      <c r="TGB76" s="116"/>
      <c r="TGC76" s="116"/>
      <c r="THD76" s="117"/>
      <c r="THE76" s="115"/>
      <c r="THF76" s="116"/>
      <c r="THG76" s="116"/>
      <c r="THH76" s="116"/>
      <c r="TII76" s="117"/>
      <c r="TIJ76" s="115"/>
      <c r="TIK76" s="116"/>
      <c r="TIL76" s="116"/>
      <c r="TIM76" s="116"/>
      <c r="TJN76" s="117"/>
      <c r="TJO76" s="115"/>
      <c r="TJP76" s="116"/>
      <c r="TJQ76" s="116"/>
      <c r="TJR76" s="116"/>
      <c r="TKS76" s="117"/>
      <c r="TKT76" s="115"/>
      <c r="TKU76" s="116"/>
      <c r="TKV76" s="116"/>
      <c r="TKW76" s="116"/>
      <c r="TLX76" s="117"/>
      <c r="TLY76" s="115"/>
      <c r="TLZ76" s="116"/>
      <c r="TMA76" s="116"/>
      <c r="TMB76" s="116"/>
      <c r="TNC76" s="117"/>
      <c r="TND76" s="115"/>
      <c r="TNE76" s="116"/>
      <c r="TNF76" s="116"/>
      <c r="TNG76" s="116"/>
      <c r="TOH76" s="117"/>
      <c r="TOI76" s="115"/>
      <c r="TOJ76" s="116"/>
      <c r="TOK76" s="116"/>
      <c r="TOL76" s="116"/>
      <c r="TPM76" s="117"/>
      <c r="TPN76" s="115"/>
      <c r="TPO76" s="116"/>
      <c r="TPP76" s="116"/>
      <c r="TPQ76" s="116"/>
      <c r="TQR76" s="117"/>
      <c r="TQS76" s="115"/>
      <c r="TQT76" s="116"/>
      <c r="TQU76" s="116"/>
      <c r="TQV76" s="116"/>
      <c r="TRW76" s="117"/>
      <c r="TRX76" s="115"/>
      <c r="TRY76" s="116"/>
      <c r="TRZ76" s="116"/>
      <c r="TSA76" s="116"/>
      <c r="TTB76" s="117"/>
      <c r="TTC76" s="115"/>
      <c r="TTD76" s="116"/>
      <c r="TTE76" s="116"/>
      <c r="TTF76" s="116"/>
      <c r="TUG76" s="117"/>
      <c r="TUH76" s="115"/>
      <c r="TUI76" s="116"/>
      <c r="TUJ76" s="116"/>
      <c r="TUK76" s="116"/>
      <c r="TVL76" s="117"/>
      <c r="TVM76" s="115"/>
      <c r="TVN76" s="116"/>
      <c r="TVO76" s="116"/>
      <c r="TVP76" s="116"/>
      <c r="TWQ76" s="117"/>
      <c r="TWR76" s="115"/>
      <c r="TWS76" s="116"/>
      <c r="TWT76" s="116"/>
      <c r="TWU76" s="116"/>
      <c r="TXV76" s="117"/>
      <c r="TXW76" s="115"/>
      <c r="TXX76" s="116"/>
      <c r="TXY76" s="116"/>
      <c r="TXZ76" s="116"/>
      <c r="TZA76" s="117"/>
      <c r="TZB76" s="115"/>
      <c r="TZC76" s="116"/>
      <c r="TZD76" s="116"/>
      <c r="TZE76" s="116"/>
      <c r="UAF76" s="117"/>
      <c r="UAG76" s="115"/>
      <c r="UAH76" s="116"/>
      <c r="UAI76" s="116"/>
      <c r="UAJ76" s="116"/>
      <c r="UBK76" s="117"/>
      <c r="UBL76" s="115"/>
      <c r="UBM76" s="116"/>
      <c r="UBN76" s="116"/>
      <c r="UBO76" s="116"/>
      <c r="UCP76" s="117"/>
      <c r="UCQ76" s="115"/>
      <c r="UCR76" s="116"/>
      <c r="UCS76" s="116"/>
      <c r="UCT76" s="116"/>
      <c r="UDU76" s="117"/>
      <c r="UDV76" s="115"/>
      <c r="UDW76" s="116"/>
      <c r="UDX76" s="116"/>
      <c r="UDY76" s="116"/>
      <c r="UEZ76" s="117"/>
      <c r="UFA76" s="115"/>
      <c r="UFB76" s="116"/>
      <c r="UFC76" s="116"/>
      <c r="UFD76" s="116"/>
      <c r="UGE76" s="117"/>
      <c r="UGF76" s="115"/>
      <c r="UGG76" s="116"/>
      <c r="UGH76" s="116"/>
      <c r="UGI76" s="116"/>
      <c r="UHJ76" s="117"/>
      <c r="UHK76" s="115"/>
      <c r="UHL76" s="116"/>
      <c r="UHM76" s="116"/>
      <c r="UHN76" s="116"/>
      <c r="UIO76" s="117"/>
      <c r="UIP76" s="115"/>
      <c r="UIQ76" s="116"/>
      <c r="UIR76" s="116"/>
      <c r="UIS76" s="116"/>
      <c r="UJT76" s="117"/>
      <c r="UJU76" s="115"/>
      <c r="UJV76" s="116"/>
      <c r="UJW76" s="116"/>
      <c r="UJX76" s="116"/>
      <c r="UKY76" s="117"/>
      <c r="UKZ76" s="115"/>
      <c r="ULA76" s="116"/>
      <c r="ULB76" s="116"/>
      <c r="ULC76" s="116"/>
      <c r="UMD76" s="117"/>
      <c r="UME76" s="115"/>
      <c r="UMF76" s="116"/>
      <c r="UMG76" s="116"/>
      <c r="UMH76" s="116"/>
      <c r="UNI76" s="117"/>
      <c r="UNJ76" s="115"/>
      <c r="UNK76" s="116"/>
      <c r="UNL76" s="116"/>
      <c r="UNM76" s="116"/>
      <c r="UON76" s="117"/>
      <c r="UOO76" s="115"/>
      <c r="UOP76" s="116"/>
      <c r="UOQ76" s="116"/>
      <c r="UOR76" s="116"/>
      <c r="UPS76" s="117"/>
      <c r="UPT76" s="115"/>
      <c r="UPU76" s="116"/>
      <c r="UPV76" s="116"/>
      <c r="UPW76" s="116"/>
      <c r="UQX76" s="117"/>
      <c r="UQY76" s="115"/>
      <c r="UQZ76" s="116"/>
      <c r="URA76" s="116"/>
      <c r="URB76" s="116"/>
      <c r="USC76" s="117"/>
      <c r="USD76" s="115"/>
      <c r="USE76" s="116"/>
      <c r="USF76" s="116"/>
      <c r="USG76" s="116"/>
      <c r="UTH76" s="117"/>
      <c r="UTI76" s="115"/>
      <c r="UTJ76" s="116"/>
      <c r="UTK76" s="116"/>
      <c r="UTL76" s="116"/>
      <c r="UUM76" s="117"/>
      <c r="UUN76" s="115"/>
      <c r="UUO76" s="116"/>
      <c r="UUP76" s="116"/>
      <c r="UUQ76" s="116"/>
      <c r="UVR76" s="117"/>
      <c r="UVS76" s="115"/>
      <c r="UVT76" s="116"/>
      <c r="UVU76" s="116"/>
      <c r="UVV76" s="116"/>
      <c r="UWW76" s="117"/>
      <c r="UWX76" s="115"/>
      <c r="UWY76" s="116"/>
      <c r="UWZ76" s="116"/>
      <c r="UXA76" s="116"/>
      <c r="UYB76" s="117"/>
      <c r="UYC76" s="115"/>
      <c r="UYD76" s="116"/>
      <c r="UYE76" s="116"/>
      <c r="UYF76" s="116"/>
      <c r="UZG76" s="117"/>
      <c r="UZH76" s="115"/>
      <c r="UZI76" s="116"/>
      <c r="UZJ76" s="116"/>
      <c r="UZK76" s="116"/>
      <c r="VAL76" s="117"/>
      <c r="VAM76" s="115"/>
      <c r="VAN76" s="116"/>
      <c r="VAO76" s="116"/>
      <c r="VAP76" s="116"/>
      <c r="VBQ76" s="117"/>
      <c r="VBR76" s="115"/>
      <c r="VBS76" s="116"/>
      <c r="VBT76" s="116"/>
      <c r="VBU76" s="116"/>
      <c r="VCV76" s="117"/>
      <c r="VCW76" s="115"/>
      <c r="VCX76" s="116"/>
      <c r="VCY76" s="116"/>
      <c r="VCZ76" s="116"/>
      <c r="VEA76" s="117"/>
      <c r="VEB76" s="115"/>
      <c r="VEC76" s="116"/>
      <c r="VED76" s="116"/>
      <c r="VEE76" s="116"/>
      <c r="VFF76" s="117"/>
      <c r="VFG76" s="115"/>
      <c r="VFH76" s="116"/>
      <c r="VFI76" s="116"/>
      <c r="VFJ76" s="116"/>
      <c r="VGK76" s="117"/>
      <c r="VGL76" s="115"/>
      <c r="VGM76" s="116"/>
      <c r="VGN76" s="116"/>
      <c r="VGO76" s="116"/>
      <c r="VHP76" s="117"/>
      <c r="VHQ76" s="115"/>
      <c r="VHR76" s="116"/>
      <c r="VHS76" s="116"/>
      <c r="VHT76" s="116"/>
      <c r="VIU76" s="117"/>
      <c r="VIV76" s="115"/>
      <c r="VIW76" s="116"/>
      <c r="VIX76" s="116"/>
      <c r="VIY76" s="116"/>
      <c r="VJZ76" s="117"/>
      <c r="VKA76" s="115"/>
      <c r="VKB76" s="116"/>
      <c r="VKC76" s="116"/>
      <c r="VKD76" s="116"/>
      <c r="VLE76" s="117"/>
      <c r="VLF76" s="115"/>
      <c r="VLG76" s="116"/>
      <c r="VLH76" s="116"/>
      <c r="VLI76" s="116"/>
      <c r="VMJ76" s="117"/>
      <c r="VMK76" s="115"/>
      <c r="VML76" s="116"/>
      <c r="VMM76" s="116"/>
      <c r="VMN76" s="116"/>
      <c r="VNO76" s="117"/>
      <c r="VNP76" s="115"/>
      <c r="VNQ76" s="116"/>
      <c r="VNR76" s="116"/>
      <c r="VNS76" s="116"/>
      <c r="VOT76" s="117"/>
      <c r="VOU76" s="115"/>
      <c r="VOV76" s="116"/>
      <c r="VOW76" s="116"/>
      <c r="VOX76" s="116"/>
      <c r="VPY76" s="117"/>
      <c r="VPZ76" s="115"/>
      <c r="VQA76" s="116"/>
      <c r="VQB76" s="116"/>
      <c r="VQC76" s="116"/>
      <c r="VRD76" s="117"/>
      <c r="VRE76" s="115"/>
      <c r="VRF76" s="116"/>
      <c r="VRG76" s="116"/>
      <c r="VRH76" s="116"/>
      <c r="VSI76" s="117"/>
      <c r="VSJ76" s="115"/>
      <c r="VSK76" s="116"/>
      <c r="VSL76" s="116"/>
      <c r="VSM76" s="116"/>
      <c r="VTN76" s="117"/>
      <c r="VTO76" s="115"/>
      <c r="VTP76" s="116"/>
      <c r="VTQ76" s="116"/>
      <c r="VTR76" s="116"/>
      <c r="VUS76" s="117"/>
      <c r="VUT76" s="115"/>
      <c r="VUU76" s="116"/>
      <c r="VUV76" s="116"/>
      <c r="VUW76" s="116"/>
      <c r="VVX76" s="117"/>
      <c r="VVY76" s="115"/>
      <c r="VVZ76" s="116"/>
      <c r="VWA76" s="116"/>
      <c r="VWB76" s="116"/>
      <c r="VXC76" s="117"/>
      <c r="VXD76" s="115"/>
      <c r="VXE76" s="116"/>
      <c r="VXF76" s="116"/>
      <c r="VXG76" s="116"/>
      <c r="VYH76" s="117"/>
      <c r="VYI76" s="115"/>
      <c r="VYJ76" s="116"/>
      <c r="VYK76" s="116"/>
      <c r="VYL76" s="116"/>
      <c r="VZM76" s="117"/>
      <c r="VZN76" s="115"/>
      <c r="VZO76" s="116"/>
      <c r="VZP76" s="116"/>
      <c r="VZQ76" s="116"/>
      <c r="WAR76" s="117"/>
      <c r="WAS76" s="115"/>
      <c r="WAT76" s="116"/>
      <c r="WAU76" s="116"/>
      <c r="WAV76" s="116"/>
      <c r="WBW76" s="117"/>
      <c r="WBX76" s="115"/>
      <c r="WBY76" s="116"/>
      <c r="WBZ76" s="116"/>
      <c r="WCA76" s="116"/>
      <c r="WDB76" s="117"/>
      <c r="WDC76" s="115"/>
      <c r="WDD76" s="116"/>
      <c r="WDE76" s="116"/>
      <c r="WDF76" s="116"/>
      <c r="WEG76" s="117"/>
      <c r="WEH76" s="115"/>
      <c r="WEI76" s="116"/>
      <c r="WEJ76" s="116"/>
      <c r="WEK76" s="116"/>
      <c r="WFL76" s="117"/>
      <c r="WFM76" s="115"/>
      <c r="WFN76" s="116"/>
      <c r="WFO76" s="116"/>
      <c r="WFP76" s="116"/>
      <c r="WGQ76" s="117"/>
      <c r="WGR76" s="115"/>
      <c r="WGS76" s="116"/>
      <c r="WGT76" s="116"/>
      <c r="WGU76" s="116"/>
      <c r="WHV76" s="117"/>
      <c r="WHW76" s="115"/>
      <c r="WHX76" s="116"/>
      <c r="WHY76" s="116"/>
      <c r="WHZ76" s="116"/>
      <c r="WJA76" s="117"/>
      <c r="WJB76" s="115"/>
      <c r="WJC76" s="116"/>
      <c r="WJD76" s="116"/>
      <c r="WJE76" s="116"/>
      <c r="WKF76" s="117"/>
      <c r="WKG76" s="115"/>
      <c r="WKH76" s="116"/>
      <c r="WKI76" s="116"/>
      <c r="WKJ76" s="116"/>
      <c r="WLK76" s="117"/>
      <c r="WLL76" s="115"/>
      <c r="WLM76" s="116"/>
      <c r="WLN76" s="116"/>
      <c r="WLO76" s="116"/>
      <c r="WMP76" s="117"/>
      <c r="WMQ76" s="115"/>
      <c r="WMR76" s="116"/>
      <c r="WMS76" s="116"/>
      <c r="WMT76" s="116"/>
      <c r="WNU76" s="117"/>
      <c r="WNV76" s="115"/>
      <c r="WNW76" s="116"/>
      <c r="WNX76" s="116"/>
      <c r="WNY76" s="116"/>
      <c r="WOZ76" s="117"/>
      <c r="WPA76" s="115"/>
      <c r="WPB76" s="116"/>
      <c r="WPC76" s="116"/>
      <c r="WPD76" s="116"/>
      <c r="WQE76" s="117"/>
      <c r="WQF76" s="115"/>
      <c r="WQG76" s="116"/>
      <c r="WQH76" s="116"/>
      <c r="WQI76" s="116"/>
      <c r="WRJ76" s="117"/>
      <c r="WRK76" s="115"/>
      <c r="WRL76" s="116"/>
      <c r="WRM76" s="116"/>
      <c r="WRN76" s="116"/>
      <c r="WSO76" s="117"/>
      <c r="WSP76" s="115"/>
      <c r="WSQ76" s="116"/>
      <c r="WSR76" s="116"/>
      <c r="WSS76" s="116"/>
      <c r="WTT76" s="117"/>
      <c r="WTU76" s="115"/>
      <c r="WTV76" s="116"/>
      <c r="WTW76" s="116"/>
      <c r="WTX76" s="116"/>
      <c r="WUY76" s="117"/>
      <c r="WUZ76" s="115"/>
      <c r="WVA76" s="116"/>
      <c r="WVB76" s="116"/>
      <c r="WVC76" s="116"/>
      <c r="WWD76" s="117"/>
      <c r="WWE76" s="115"/>
      <c r="WWF76" s="116"/>
      <c r="WWG76" s="116"/>
      <c r="WWH76" s="116"/>
      <c r="WXI76" s="117"/>
      <c r="WXJ76" s="115"/>
      <c r="WXK76" s="116"/>
      <c r="WXL76" s="116"/>
      <c r="WXM76" s="116"/>
      <c r="WYN76" s="117"/>
      <c r="WYO76" s="115"/>
      <c r="WYP76" s="116"/>
      <c r="WYQ76" s="116"/>
      <c r="WYR76" s="116"/>
      <c r="WZS76" s="117"/>
      <c r="WZT76" s="115"/>
      <c r="WZU76" s="116"/>
      <c r="WZV76" s="116"/>
      <c r="WZW76" s="116"/>
      <c r="XAX76" s="117"/>
      <c r="XAY76" s="115"/>
      <c r="XAZ76" s="116"/>
      <c r="XBA76" s="116"/>
      <c r="XBB76" s="116"/>
      <c r="XCC76" s="117"/>
      <c r="XCD76" s="115"/>
      <c r="XCE76" s="116"/>
      <c r="XCF76" s="116"/>
      <c r="XCG76" s="116"/>
      <c r="XDH76" s="117"/>
      <c r="XDI76" s="115"/>
      <c r="XDJ76" s="116"/>
      <c r="XDK76" s="116"/>
      <c r="XDL76" s="116"/>
      <c r="XEM76" s="117"/>
      <c r="XEN76" s="115"/>
      <c r="XEO76" s="116"/>
      <c r="XEP76" s="116"/>
      <c r="XEQ76" s="116"/>
    </row>
    <row r="77" spans="1:16382" ht="15.6" x14ac:dyDescent="0.3">
      <c r="A77" s="90"/>
      <c r="B77" s="91" t="s">
        <v>178</v>
      </c>
      <c r="C77" s="103"/>
      <c r="D77" s="104"/>
      <c r="E77" s="105" t="s">
        <v>1</v>
      </c>
      <c r="F77" s="95"/>
      <c r="G77" s="96"/>
      <c r="H77" s="86"/>
      <c r="I77" s="96"/>
      <c r="J77" s="96"/>
      <c r="K77" s="96"/>
      <c r="L77" s="96"/>
      <c r="M77" s="96"/>
      <c r="N77" s="96"/>
      <c r="O77" s="96"/>
      <c r="P77" s="96"/>
      <c r="Q77" s="96"/>
      <c r="R77" s="96"/>
      <c r="S77" s="96"/>
      <c r="T77" s="96"/>
      <c r="U77" s="96"/>
      <c r="V77" s="96"/>
      <c r="W77" s="96"/>
      <c r="X77" s="96"/>
      <c r="Y77" s="96"/>
      <c r="Z77" s="96"/>
      <c r="AA77" s="96"/>
      <c r="AB77" s="82"/>
      <c r="AC77" s="106"/>
      <c r="AD77" s="98"/>
      <c r="AE77" s="115"/>
      <c r="AF77" s="116"/>
      <c r="AG77" s="116"/>
      <c r="AH77" s="116"/>
      <c r="BI77" s="117"/>
      <c r="BJ77" s="115"/>
      <c r="BK77" s="116"/>
      <c r="BL77" s="116"/>
      <c r="BM77" s="116"/>
      <c r="CN77" s="117"/>
      <c r="CO77" s="115"/>
      <c r="CP77" s="116"/>
      <c r="CQ77" s="116"/>
      <c r="CR77" s="116"/>
      <c r="DS77" s="117"/>
      <c r="DT77" s="115"/>
      <c r="DU77" s="116"/>
      <c r="DV77" s="116"/>
      <c r="DW77" s="116"/>
      <c r="EX77" s="117"/>
      <c r="EY77" s="115"/>
      <c r="EZ77" s="116"/>
      <c r="FA77" s="116"/>
      <c r="FB77" s="116"/>
      <c r="GC77" s="117"/>
      <c r="GD77" s="115"/>
      <c r="GE77" s="116"/>
      <c r="GF77" s="116"/>
      <c r="GG77" s="116"/>
      <c r="HH77" s="117"/>
      <c r="HI77" s="115"/>
      <c r="HJ77" s="116"/>
      <c r="HK77" s="116"/>
      <c r="HL77" s="116"/>
      <c r="IM77" s="117"/>
      <c r="IN77" s="115"/>
      <c r="IO77" s="116"/>
      <c r="IP77" s="116"/>
      <c r="IQ77" s="116"/>
      <c r="JR77" s="117"/>
      <c r="JS77" s="115"/>
      <c r="JT77" s="116"/>
      <c r="JU77" s="116"/>
      <c r="JV77" s="116"/>
      <c r="KW77" s="117"/>
      <c r="KX77" s="115"/>
      <c r="KY77" s="116"/>
      <c r="KZ77" s="116"/>
      <c r="LA77" s="116"/>
      <c r="MB77" s="117"/>
      <c r="MC77" s="115"/>
      <c r="MD77" s="116"/>
      <c r="ME77" s="116"/>
      <c r="MF77" s="116"/>
      <c r="NG77" s="117"/>
      <c r="NH77" s="115"/>
      <c r="NI77" s="116"/>
      <c r="NJ77" s="116"/>
      <c r="NK77" s="116"/>
      <c r="OL77" s="117"/>
      <c r="OM77" s="115"/>
      <c r="ON77" s="116"/>
      <c r="OO77" s="116"/>
      <c r="OP77" s="116"/>
      <c r="PQ77" s="117"/>
      <c r="PR77" s="115"/>
      <c r="PS77" s="116"/>
      <c r="PT77" s="116"/>
      <c r="PU77" s="116"/>
      <c r="QV77" s="117"/>
      <c r="QW77" s="115"/>
      <c r="QX77" s="116"/>
      <c r="QY77" s="116"/>
      <c r="QZ77" s="116"/>
      <c r="SA77" s="117"/>
      <c r="SB77" s="115"/>
      <c r="SC77" s="116"/>
      <c r="SD77" s="116"/>
      <c r="SE77" s="116"/>
      <c r="TF77" s="117"/>
      <c r="TG77" s="115"/>
      <c r="TH77" s="116"/>
      <c r="TI77" s="116"/>
      <c r="TJ77" s="116"/>
      <c r="UK77" s="117"/>
      <c r="UL77" s="115"/>
      <c r="UM77" s="116"/>
      <c r="UN77" s="116"/>
      <c r="UO77" s="116"/>
      <c r="VP77" s="117"/>
      <c r="VQ77" s="115"/>
      <c r="VR77" s="116"/>
      <c r="VS77" s="116"/>
      <c r="VT77" s="116"/>
      <c r="WU77" s="117"/>
      <c r="WV77" s="115"/>
      <c r="WW77" s="116"/>
      <c r="WX77" s="116"/>
      <c r="WY77" s="116"/>
      <c r="XZ77" s="117"/>
      <c r="YA77" s="115"/>
      <c r="YB77" s="116"/>
      <c r="YC77" s="116"/>
      <c r="YD77" s="116"/>
      <c r="ZE77" s="117"/>
      <c r="ZF77" s="115"/>
      <c r="ZG77" s="116"/>
      <c r="ZH77" s="116"/>
      <c r="ZI77" s="116"/>
      <c r="AAJ77" s="117"/>
      <c r="AAK77" s="115"/>
      <c r="AAL77" s="116"/>
      <c r="AAM77" s="116"/>
      <c r="AAN77" s="116"/>
      <c r="ABO77" s="117"/>
      <c r="ABP77" s="115"/>
      <c r="ABQ77" s="116"/>
      <c r="ABR77" s="116"/>
      <c r="ABS77" s="116"/>
      <c r="ACT77" s="117"/>
      <c r="ACU77" s="115"/>
      <c r="ACV77" s="116"/>
      <c r="ACW77" s="116"/>
      <c r="ACX77" s="116"/>
      <c r="ADY77" s="117"/>
      <c r="ADZ77" s="115"/>
      <c r="AEA77" s="116"/>
      <c r="AEB77" s="116"/>
      <c r="AEC77" s="116"/>
      <c r="AFD77" s="117"/>
      <c r="AFE77" s="115"/>
      <c r="AFF77" s="116"/>
      <c r="AFG77" s="116"/>
      <c r="AFH77" s="116"/>
      <c r="AGI77" s="117"/>
      <c r="AGJ77" s="115"/>
      <c r="AGK77" s="116"/>
      <c r="AGL77" s="116"/>
      <c r="AGM77" s="116"/>
      <c r="AHN77" s="117"/>
      <c r="AHO77" s="115"/>
      <c r="AHP77" s="116"/>
      <c r="AHQ77" s="116"/>
      <c r="AHR77" s="116"/>
      <c r="AIS77" s="117"/>
      <c r="AIT77" s="115"/>
      <c r="AIU77" s="116"/>
      <c r="AIV77" s="116"/>
      <c r="AIW77" s="116"/>
      <c r="AJX77" s="117"/>
      <c r="AJY77" s="115"/>
      <c r="AJZ77" s="116"/>
      <c r="AKA77" s="116"/>
      <c r="AKB77" s="116"/>
      <c r="ALC77" s="117"/>
      <c r="ALD77" s="115"/>
      <c r="ALE77" s="116"/>
      <c r="ALF77" s="116"/>
      <c r="ALG77" s="116"/>
      <c r="AMH77" s="117"/>
      <c r="AMI77" s="115"/>
      <c r="AMJ77" s="116"/>
      <c r="AMK77" s="116"/>
      <c r="AML77" s="116"/>
      <c r="ANM77" s="117"/>
      <c r="ANN77" s="115"/>
      <c r="ANO77" s="116"/>
      <c r="ANP77" s="116"/>
      <c r="ANQ77" s="116"/>
      <c r="AOR77" s="117"/>
      <c r="AOS77" s="115"/>
      <c r="AOT77" s="116"/>
      <c r="AOU77" s="116"/>
      <c r="AOV77" s="116"/>
      <c r="APW77" s="117"/>
      <c r="APX77" s="115"/>
      <c r="APY77" s="116"/>
      <c r="APZ77" s="116"/>
      <c r="AQA77" s="116"/>
      <c r="ARB77" s="117"/>
      <c r="ARC77" s="115"/>
      <c r="ARD77" s="116"/>
      <c r="ARE77" s="116"/>
      <c r="ARF77" s="116"/>
      <c r="ASG77" s="117"/>
      <c r="ASH77" s="115"/>
      <c r="ASI77" s="116"/>
      <c r="ASJ77" s="116"/>
      <c r="ASK77" s="116"/>
      <c r="ATL77" s="117"/>
      <c r="ATM77" s="115"/>
      <c r="ATN77" s="116"/>
      <c r="ATO77" s="116"/>
      <c r="ATP77" s="116"/>
      <c r="AUQ77" s="117"/>
      <c r="AUR77" s="115"/>
      <c r="AUS77" s="116"/>
      <c r="AUT77" s="116"/>
      <c r="AUU77" s="116"/>
      <c r="AVV77" s="117"/>
      <c r="AVW77" s="115"/>
      <c r="AVX77" s="116"/>
      <c r="AVY77" s="116"/>
      <c r="AVZ77" s="116"/>
      <c r="AXA77" s="117"/>
      <c r="AXB77" s="115"/>
      <c r="AXC77" s="116"/>
      <c r="AXD77" s="116"/>
      <c r="AXE77" s="116"/>
      <c r="AYF77" s="117"/>
      <c r="AYG77" s="115"/>
      <c r="AYH77" s="116"/>
      <c r="AYI77" s="116"/>
      <c r="AYJ77" s="116"/>
      <c r="AZK77" s="117"/>
      <c r="AZL77" s="115"/>
      <c r="AZM77" s="116"/>
      <c r="AZN77" s="116"/>
      <c r="AZO77" s="116"/>
      <c r="BAP77" s="117"/>
      <c r="BAQ77" s="115"/>
      <c r="BAR77" s="116"/>
      <c r="BAS77" s="116"/>
      <c r="BAT77" s="116"/>
      <c r="BBU77" s="117"/>
      <c r="BBV77" s="115"/>
      <c r="BBW77" s="116"/>
      <c r="BBX77" s="116"/>
      <c r="BBY77" s="116"/>
      <c r="BCZ77" s="117"/>
      <c r="BDA77" s="115"/>
      <c r="BDB77" s="116"/>
      <c r="BDC77" s="116"/>
      <c r="BDD77" s="116"/>
      <c r="BEE77" s="117"/>
      <c r="BEF77" s="115"/>
      <c r="BEG77" s="116"/>
      <c r="BEH77" s="116"/>
      <c r="BEI77" s="116"/>
      <c r="BFJ77" s="117"/>
      <c r="BFK77" s="115"/>
      <c r="BFL77" s="116"/>
      <c r="BFM77" s="116"/>
      <c r="BFN77" s="116"/>
      <c r="BGO77" s="117"/>
      <c r="BGP77" s="115"/>
      <c r="BGQ77" s="116"/>
      <c r="BGR77" s="116"/>
      <c r="BGS77" s="116"/>
      <c r="BHA77" s="118"/>
      <c r="BHB77" s="96"/>
      <c r="BHC77" s="96"/>
      <c r="BHD77" s="96"/>
      <c r="BHE77" s="96"/>
      <c r="BHF77" s="96"/>
      <c r="BHG77" s="96"/>
      <c r="BHH77" s="96"/>
      <c r="BHI77" s="96"/>
      <c r="BHJ77" s="96"/>
      <c r="BHK77" s="96"/>
      <c r="BHL77" s="96"/>
      <c r="BHM77" s="96"/>
      <c r="BHN77" s="96"/>
      <c r="BHO77" s="96"/>
      <c r="BHP77" s="96"/>
      <c r="BHQ77" s="96"/>
      <c r="BHR77" s="83"/>
      <c r="BHS77" s="97"/>
      <c r="BHT77" s="90"/>
      <c r="BHU77" s="91"/>
      <c r="BHV77" s="103"/>
      <c r="BHW77" s="104"/>
      <c r="BHX77" s="105"/>
      <c r="BHY77" s="118"/>
      <c r="BHZ77" s="96"/>
      <c r="BIA77" s="86"/>
      <c r="BIB77" s="96"/>
      <c r="BIC77" s="96"/>
      <c r="BID77" s="96"/>
      <c r="BIE77" s="96"/>
      <c r="BIF77" s="96"/>
      <c r="BIG77" s="96"/>
      <c r="BIH77" s="96"/>
      <c r="BII77" s="96"/>
      <c r="BIJ77" s="96"/>
      <c r="BIK77" s="96"/>
      <c r="BIL77" s="96"/>
      <c r="BIM77" s="96"/>
      <c r="BIN77" s="96"/>
      <c r="BIO77" s="96"/>
      <c r="BIP77" s="96"/>
      <c r="BIQ77" s="96"/>
      <c r="BIR77" s="96"/>
      <c r="BIS77" s="96"/>
      <c r="BIT77" s="96"/>
      <c r="BIU77" s="96"/>
      <c r="BIV77" s="96"/>
      <c r="BIW77" s="83"/>
      <c r="BIX77" s="97"/>
      <c r="BIY77" s="90"/>
      <c r="BIZ77" s="91"/>
      <c r="BJA77" s="103"/>
      <c r="BJB77" s="104"/>
      <c r="BJC77" s="105"/>
      <c r="BJD77" s="118"/>
      <c r="BJE77" s="96"/>
      <c r="BJF77" s="86"/>
      <c r="BJG77" s="96"/>
      <c r="BJH77" s="96"/>
      <c r="BJI77" s="96"/>
      <c r="BJJ77" s="96"/>
      <c r="BJK77" s="96"/>
      <c r="BJL77" s="96"/>
      <c r="BJM77" s="96"/>
      <c r="BJN77" s="96"/>
      <c r="BJO77" s="96"/>
      <c r="BJP77" s="96"/>
      <c r="BJQ77" s="96"/>
      <c r="BJR77" s="96"/>
      <c r="BJS77" s="96"/>
      <c r="BJT77" s="96"/>
      <c r="BJU77" s="96"/>
      <c r="BJV77" s="96"/>
      <c r="BJW77" s="96"/>
      <c r="BJX77" s="96"/>
      <c r="BJY77" s="96"/>
      <c r="BJZ77" s="96"/>
      <c r="BKA77" s="96"/>
      <c r="BKB77" s="83"/>
      <c r="BKC77" s="97"/>
      <c r="BKD77" s="90"/>
      <c r="BKE77" s="91"/>
      <c r="BKF77" s="103"/>
      <c r="BKG77" s="104"/>
      <c r="BKH77" s="105"/>
      <c r="BKI77" s="118"/>
      <c r="BKJ77" s="96"/>
      <c r="BKK77" s="86"/>
      <c r="BKL77" s="96"/>
      <c r="BKM77" s="96"/>
      <c r="BKN77" s="96"/>
      <c r="BKO77" s="96"/>
      <c r="BKP77" s="96"/>
      <c r="BKQ77" s="96"/>
      <c r="BKR77" s="96"/>
      <c r="BKS77" s="96"/>
      <c r="BKT77" s="96"/>
      <c r="BKU77" s="96"/>
      <c r="BKV77" s="96"/>
      <c r="BKW77" s="96"/>
      <c r="BKX77" s="96"/>
      <c r="BKY77" s="96"/>
      <c r="BKZ77" s="96"/>
      <c r="BLA77" s="96"/>
      <c r="BLB77" s="96"/>
      <c r="BLC77" s="96"/>
      <c r="BLD77" s="96"/>
      <c r="BLE77" s="96"/>
      <c r="BLF77" s="96"/>
      <c r="BLG77" s="83"/>
      <c r="BLH77" s="97"/>
      <c r="BLI77" s="90"/>
      <c r="BLJ77" s="91"/>
      <c r="BLK77" s="103"/>
      <c r="BLL77" s="104"/>
      <c r="BLM77" s="105"/>
      <c r="BLN77" s="118"/>
      <c r="BLO77" s="96"/>
      <c r="BLP77" s="86"/>
      <c r="BLQ77" s="96"/>
      <c r="BLR77" s="96"/>
      <c r="BLS77" s="96"/>
      <c r="BLT77" s="96"/>
      <c r="BLU77" s="96"/>
      <c r="BLV77" s="96"/>
      <c r="BLW77" s="96"/>
      <c r="BLX77" s="96"/>
      <c r="BLY77" s="96"/>
      <c r="BLZ77" s="96"/>
      <c r="BMA77" s="96"/>
      <c r="BMB77" s="96"/>
      <c r="BMC77" s="96"/>
      <c r="BMD77" s="96"/>
      <c r="BME77" s="96"/>
      <c r="BMF77" s="96"/>
      <c r="BMG77" s="96"/>
      <c r="BMH77" s="96"/>
      <c r="BMI77" s="96"/>
      <c r="BMJ77" s="96"/>
      <c r="BMK77" s="96"/>
      <c r="BML77" s="83"/>
      <c r="BMM77" s="97"/>
      <c r="BMN77" s="90"/>
      <c r="BMO77" s="91"/>
      <c r="BMP77" s="103"/>
      <c r="BMQ77" s="104"/>
      <c r="BMR77" s="105"/>
      <c r="BMS77" s="118"/>
      <c r="BMT77" s="96"/>
      <c r="BMU77" s="86"/>
      <c r="BMV77" s="96"/>
      <c r="BMW77" s="96"/>
      <c r="BMX77" s="96"/>
      <c r="BMY77" s="96"/>
      <c r="BMZ77" s="96"/>
      <c r="BNA77" s="96"/>
      <c r="BNB77" s="96"/>
      <c r="BNC77" s="96"/>
      <c r="BND77" s="96"/>
      <c r="BNE77" s="96"/>
      <c r="BNF77" s="96"/>
      <c r="BNG77" s="96"/>
      <c r="BNH77" s="96"/>
      <c r="BNI77" s="96"/>
      <c r="BNJ77" s="96"/>
      <c r="BNK77" s="96"/>
      <c r="BNL77" s="96"/>
      <c r="BNM77" s="96"/>
      <c r="BNN77" s="96"/>
      <c r="BNO77" s="96"/>
      <c r="BNP77" s="96"/>
      <c r="BNQ77" s="83"/>
      <c r="BNR77" s="97"/>
      <c r="BNS77" s="90"/>
      <c r="BNT77" s="91"/>
      <c r="BNU77" s="103"/>
      <c r="BNV77" s="104"/>
      <c r="BNW77" s="105"/>
      <c r="BNX77" s="118"/>
      <c r="BNY77" s="96"/>
      <c r="BNZ77" s="86"/>
      <c r="BOA77" s="96"/>
      <c r="BOB77" s="96"/>
      <c r="BOC77" s="96"/>
      <c r="BOD77" s="96"/>
      <c r="BOE77" s="96"/>
      <c r="BOF77" s="96"/>
      <c r="BOG77" s="96"/>
      <c r="BOH77" s="96"/>
      <c r="BOI77" s="96"/>
      <c r="BOJ77" s="96"/>
      <c r="BOK77" s="96"/>
      <c r="BOL77" s="96"/>
      <c r="BOM77" s="96"/>
      <c r="BON77" s="96"/>
      <c r="BOO77" s="96"/>
      <c r="BOP77" s="96"/>
      <c r="BOQ77" s="96"/>
      <c r="BOR77" s="96"/>
      <c r="BOS77" s="96"/>
      <c r="BOT77" s="96"/>
      <c r="BOU77" s="96"/>
      <c r="BOV77" s="83"/>
      <c r="BOW77" s="97"/>
      <c r="BOX77" s="90"/>
      <c r="BOY77" s="91"/>
      <c r="BOZ77" s="103"/>
      <c r="BPA77" s="104"/>
      <c r="BPB77" s="105"/>
      <c r="BPC77" s="118"/>
      <c r="BPD77" s="96"/>
      <c r="BPE77" s="86"/>
      <c r="BPF77" s="96"/>
      <c r="BPG77" s="96"/>
      <c r="BPH77" s="96"/>
      <c r="BPI77" s="96"/>
      <c r="BPJ77" s="96"/>
      <c r="BPK77" s="96"/>
      <c r="BPL77" s="96"/>
      <c r="BPM77" s="96"/>
      <c r="BPN77" s="96"/>
      <c r="BPO77" s="96"/>
      <c r="BPP77" s="96"/>
      <c r="BPQ77" s="96"/>
      <c r="BPR77" s="96"/>
      <c r="BPS77" s="96"/>
      <c r="BPT77" s="96"/>
      <c r="BPU77" s="96"/>
      <c r="BPV77" s="96"/>
      <c r="BPW77" s="96"/>
      <c r="BPX77" s="96"/>
      <c r="BPY77" s="96"/>
      <c r="BPZ77" s="96"/>
      <c r="BQA77" s="83"/>
      <c r="BQB77" s="97"/>
      <c r="BQC77" s="90"/>
      <c r="BQD77" s="91"/>
      <c r="BQE77" s="103"/>
      <c r="BQF77" s="104"/>
      <c r="BQG77" s="105"/>
      <c r="BQH77" s="118"/>
      <c r="BQI77" s="96"/>
      <c r="BQJ77" s="86"/>
      <c r="BQK77" s="96"/>
      <c r="BQL77" s="96"/>
      <c r="BQM77" s="96"/>
      <c r="BQN77" s="96"/>
      <c r="BQO77" s="96"/>
      <c r="BQP77" s="96"/>
      <c r="BQQ77" s="96"/>
      <c r="BQR77" s="96"/>
      <c r="BQS77" s="96"/>
      <c r="BQT77" s="96"/>
      <c r="BQU77" s="96"/>
      <c r="BQV77" s="96"/>
      <c r="BQW77" s="96"/>
      <c r="BQX77" s="96"/>
      <c r="BQY77" s="96"/>
      <c r="BQZ77" s="96"/>
      <c r="BRA77" s="96"/>
      <c r="BRB77" s="96"/>
      <c r="BRC77" s="96"/>
      <c r="BRD77" s="96"/>
      <c r="BRE77" s="96"/>
      <c r="BRF77" s="83"/>
      <c r="BRG77" s="97"/>
      <c r="BRH77" s="90"/>
      <c r="BRI77" s="91"/>
      <c r="BRJ77" s="103"/>
      <c r="BRK77" s="104"/>
      <c r="BRL77" s="105"/>
      <c r="BRM77" s="118"/>
      <c r="BRN77" s="96"/>
      <c r="BRO77" s="86"/>
      <c r="BRP77" s="96"/>
      <c r="BRQ77" s="96"/>
      <c r="BRR77" s="96"/>
      <c r="BRS77" s="96"/>
      <c r="BRT77" s="96"/>
      <c r="BRU77" s="96"/>
      <c r="BRV77" s="96"/>
      <c r="BRW77" s="96"/>
      <c r="BRX77" s="96"/>
      <c r="BRY77" s="96"/>
      <c r="BRZ77" s="96"/>
      <c r="BSA77" s="96"/>
      <c r="BSB77" s="96"/>
      <c r="BSC77" s="96"/>
      <c r="BSD77" s="96"/>
      <c r="BSE77" s="96"/>
      <c r="BSF77" s="96"/>
      <c r="BSG77" s="96"/>
      <c r="BSH77" s="96"/>
      <c r="BSI77" s="96"/>
      <c r="BSJ77" s="96"/>
      <c r="BSK77" s="83"/>
      <c r="BSL77" s="97"/>
      <c r="BSM77" s="90"/>
      <c r="BSN77" s="91"/>
      <c r="BSO77" s="103"/>
      <c r="BSP77" s="104"/>
      <c r="BSQ77" s="105"/>
      <c r="BSR77" s="118"/>
      <c r="BSS77" s="96"/>
      <c r="BST77" s="86"/>
      <c r="BSU77" s="96"/>
      <c r="BSV77" s="96"/>
      <c r="BSW77" s="96"/>
      <c r="BSX77" s="96"/>
      <c r="BSY77" s="96"/>
      <c r="BSZ77" s="96"/>
      <c r="BTA77" s="96"/>
      <c r="BTB77" s="96"/>
      <c r="BTC77" s="96"/>
      <c r="BTD77" s="96"/>
      <c r="BTE77" s="96"/>
      <c r="BTF77" s="96"/>
      <c r="BTG77" s="96"/>
      <c r="BTH77" s="96"/>
      <c r="BTI77" s="96"/>
      <c r="BTJ77" s="96"/>
      <c r="BTK77" s="96"/>
      <c r="BTL77" s="96"/>
      <c r="BTM77" s="96"/>
      <c r="BTN77" s="96"/>
      <c r="BTO77" s="96"/>
      <c r="BTP77" s="83"/>
      <c r="BTQ77" s="97"/>
      <c r="BTR77" s="90"/>
      <c r="BTS77" s="91"/>
      <c r="BTT77" s="103"/>
      <c r="BTU77" s="104"/>
      <c r="BTV77" s="105"/>
      <c r="BTW77" s="118"/>
      <c r="BTX77" s="96"/>
      <c r="BTY77" s="86"/>
      <c r="BTZ77" s="96"/>
      <c r="BUA77" s="96"/>
      <c r="BUB77" s="96"/>
      <c r="BUC77" s="96"/>
      <c r="BUD77" s="96"/>
      <c r="BUE77" s="96"/>
      <c r="BUF77" s="96"/>
      <c r="BUG77" s="96"/>
      <c r="BUH77" s="96"/>
      <c r="BUI77" s="96"/>
      <c r="BUJ77" s="96"/>
      <c r="BUK77" s="96"/>
      <c r="BUL77" s="96"/>
      <c r="BUM77" s="96"/>
      <c r="BUN77" s="96"/>
      <c r="BUO77" s="96"/>
      <c r="BUP77" s="96"/>
      <c r="BUQ77" s="96"/>
      <c r="BUR77" s="96"/>
      <c r="BUS77" s="96"/>
      <c r="BUT77" s="96"/>
      <c r="BUU77" s="83"/>
      <c r="BUV77" s="97"/>
      <c r="BUW77" s="90"/>
      <c r="BUX77" s="91"/>
      <c r="BUY77" s="103"/>
      <c r="BUZ77" s="104"/>
      <c r="BVA77" s="105"/>
      <c r="BVB77" s="118"/>
      <c r="BVC77" s="96"/>
      <c r="BVD77" s="86"/>
      <c r="BVE77" s="96"/>
      <c r="BVF77" s="96"/>
      <c r="BVG77" s="96"/>
      <c r="BVH77" s="96"/>
      <c r="BVI77" s="96"/>
      <c r="BVJ77" s="96"/>
      <c r="BVK77" s="96"/>
      <c r="BVL77" s="96"/>
      <c r="BVM77" s="96"/>
      <c r="BVN77" s="96"/>
      <c r="BVO77" s="96"/>
      <c r="BVP77" s="96"/>
      <c r="BVQ77" s="96"/>
      <c r="BVR77" s="96"/>
      <c r="BVS77" s="96"/>
      <c r="BVT77" s="96"/>
      <c r="BVU77" s="96"/>
      <c r="BVV77" s="96"/>
      <c r="BVW77" s="96"/>
      <c r="BVX77" s="96"/>
      <c r="BVY77" s="96"/>
      <c r="BVZ77" s="83"/>
      <c r="BWA77" s="97"/>
      <c r="BWB77" s="90"/>
      <c r="BWC77" s="91"/>
      <c r="BWD77" s="103"/>
      <c r="BWE77" s="104"/>
      <c r="BWF77" s="105"/>
      <c r="BWG77" s="118"/>
      <c r="BWH77" s="96"/>
      <c r="BWI77" s="86"/>
      <c r="BWJ77" s="96"/>
      <c r="BWK77" s="96"/>
      <c r="BWL77" s="96"/>
      <c r="BWM77" s="96"/>
      <c r="BWN77" s="96"/>
      <c r="BWO77" s="96"/>
      <c r="BWP77" s="96"/>
      <c r="BWQ77" s="96"/>
      <c r="BWR77" s="96"/>
      <c r="BWS77" s="96"/>
      <c r="BWT77" s="96"/>
      <c r="BWU77" s="96"/>
      <c r="BWV77" s="96"/>
      <c r="BWW77" s="96"/>
      <c r="BWX77" s="96"/>
      <c r="BWY77" s="96"/>
      <c r="BWZ77" s="96"/>
      <c r="BXA77" s="96"/>
      <c r="BXB77" s="96"/>
      <c r="BXC77" s="96"/>
      <c r="BXD77" s="96"/>
      <c r="BXE77" s="83"/>
      <c r="BXF77" s="97"/>
      <c r="BXG77" s="90"/>
      <c r="BXH77" s="91"/>
      <c r="BXI77" s="103"/>
      <c r="BXJ77" s="104"/>
      <c r="BXK77" s="105"/>
      <c r="BXL77" s="118"/>
      <c r="BXM77" s="96"/>
      <c r="BXN77" s="86"/>
      <c r="BXO77" s="96"/>
      <c r="BXP77" s="96"/>
      <c r="BXQ77" s="96"/>
      <c r="BXR77" s="96"/>
      <c r="BXS77" s="96"/>
      <c r="BXT77" s="96"/>
      <c r="BXU77" s="96"/>
      <c r="BXV77" s="96"/>
      <c r="BXW77" s="96"/>
      <c r="BXX77" s="96"/>
      <c r="BXY77" s="96"/>
      <c r="BXZ77" s="96"/>
      <c r="BYA77" s="96"/>
      <c r="BYB77" s="96"/>
      <c r="BYC77" s="96"/>
      <c r="BYD77" s="96"/>
      <c r="BYE77" s="96"/>
      <c r="BYF77" s="96"/>
      <c r="BYG77" s="96"/>
      <c r="BYH77" s="96"/>
      <c r="BYI77" s="96"/>
      <c r="BYJ77" s="83"/>
      <c r="BYK77" s="97"/>
      <c r="BYL77" s="90"/>
      <c r="BYM77" s="91"/>
      <c r="BYN77" s="103"/>
      <c r="BYO77" s="104"/>
      <c r="BYP77" s="105"/>
      <c r="BYQ77" s="118"/>
      <c r="BYR77" s="96"/>
      <c r="BYS77" s="86"/>
      <c r="BYT77" s="96"/>
      <c r="BYU77" s="96"/>
      <c r="BYV77" s="96"/>
      <c r="BYW77" s="96"/>
      <c r="BYX77" s="96"/>
      <c r="BYY77" s="96"/>
      <c r="BYZ77" s="96"/>
      <c r="BZA77" s="96"/>
      <c r="BZB77" s="96"/>
      <c r="BZC77" s="96"/>
      <c r="BZD77" s="96"/>
      <c r="BZE77" s="96"/>
      <c r="BZF77" s="96"/>
      <c r="BZG77" s="96"/>
      <c r="BZH77" s="96"/>
      <c r="BZI77" s="96"/>
      <c r="BZJ77" s="96"/>
      <c r="BZK77" s="96"/>
      <c r="BZL77" s="96"/>
      <c r="BZM77" s="96"/>
      <c r="BZN77" s="96"/>
      <c r="BZO77" s="83"/>
      <c r="BZP77" s="97"/>
      <c r="BZQ77" s="90"/>
      <c r="BZR77" s="91"/>
      <c r="BZS77" s="103"/>
      <c r="BZT77" s="104"/>
      <c r="BZU77" s="105"/>
      <c r="BZV77" s="118"/>
      <c r="BZW77" s="96"/>
      <c r="BZX77" s="86"/>
      <c r="BZY77" s="96"/>
      <c r="BZZ77" s="96"/>
      <c r="CAA77" s="96"/>
      <c r="CAB77" s="96"/>
      <c r="CAC77" s="96"/>
      <c r="CAD77" s="96"/>
      <c r="CAE77" s="96"/>
      <c r="CAF77" s="96"/>
      <c r="CAG77" s="96"/>
      <c r="CAH77" s="96"/>
      <c r="CAI77" s="96"/>
      <c r="CAJ77" s="96"/>
      <c r="CAK77" s="96"/>
      <c r="CAL77" s="96"/>
      <c r="CAM77" s="96"/>
      <c r="CAN77" s="96"/>
      <c r="CAO77" s="96"/>
      <c r="CAP77" s="96"/>
      <c r="CAQ77" s="96"/>
      <c r="CAR77" s="96"/>
      <c r="CAS77" s="96"/>
      <c r="CAT77" s="83"/>
      <c r="CAU77" s="97"/>
      <c r="CAV77" s="90"/>
      <c r="CAW77" s="91"/>
      <c r="CAX77" s="103"/>
      <c r="CAY77" s="104"/>
      <c r="CAZ77" s="105"/>
      <c r="CBA77" s="118"/>
      <c r="CBB77" s="96"/>
      <c r="CBC77" s="86"/>
      <c r="CBD77" s="96"/>
      <c r="CBE77" s="96"/>
      <c r="CBF77" s="96"/>
      <c r="CBG77" s="96"/>
      <c r="CBH77" s="96"/>
      <c r="CBI77" s="96"/>
      <c r="CBJ77" s="96"/>
      <c r="CBK77" s="96"/>
      <c r="CBL77" s="96"/>
      <c r="CBM77" s="96"/>
      <c r="CBN77" s="96"/>
      <c r="CBO77" s="96"/>
      <c r="CBP77" s="96"/>
      <c r="CBQ77" s="96"/>
      <c r="CBR77" s="96"/>
      <c r="CBS77" s="96"/>
      <c r="CBT77" s="96"/>
      <c r="CBU77" s="96"/>
      <c r="CBV77" s="96"/>
      <c r="CBW77" s="96"/>
      <c r="CBX77" s="96"/>
      <c r="CBY77" s="83"/>
      <c r="CBZ77" s="97"/>
      <c r="CCA77" s="90"/>
      <c r="CCB77" s="91"/>
      <c r="CCC77" s="103"/>
      <c r="CCD77" s="104"/>
      <c r="CCE77" s="105"/>
      <c r="CCF77" s="118"/>
      <c r="CCG77" s="96"/>
      <c r="CCH77" s="86"/>
      <c r="CCI77" s="96"/>
      <c r="CCJ77" s="96"/>
      <c r="CCK77" s="96"/>
      <c r="CCL77" s="96"/>
      <c r="CCM77" s="96"/>
      <c r="CCN77" s="96"/>
      <c r="CCO77" s="96"/>
      <c r="CCP77" s="96"/>
      <c r="CCQ77" s="96"/>
      <c r="CCR77" s="96"/>
      <c r="CCS77" s="96"/>
      <c r="CCT77" s="96"/>
      <c r="CCU77" s="96"/>
      <c r="CCV77" s="96"/>
      <c r="CCW77" s="96"/>
      <c r="CCX77" s="96"/>
      <c r="CCY77" s="96"/>
      <c r="CCZ77" s="96"/>
      <c r="CDA77" s="96"/>
      <c r="CDB77" s="96"/>
      <c r="CDC77" s="96"/>
      <c r="CDD77" s="83"/>
      <c r="CDE77" s="97"/>
      <c r="CDF77" s="90"/>
      <c r="CDG77" s="91"/>
      <c r="CDH77" s="103"/>
      <c r="CDI77" s="104"/>
      <c r="CDJ77" s="105"/>
      <c r="CDK77" s="118"/>
      <c r="CDL77" s="96"/>
      <c r="CDM77" s="86"/>
      <c r="CDN77" s="96"/>
      <c r="CDO77" s="96"/>
      <c r="CDP77" s="96"/>
      <c r="CDQ77" s="96"/>
      <c r="CDR77" s="96"/>
      <c r="CDS77" s="96"/>
      <c r="CDT77" s="96"/>
      <c r="CDU77" s="96"/>
      <c r="CDV77" s="96"/>
      <c r="CDW77" s="96"/>
      <c r="CDX77" s="96"/>
      <c r="CDY77" s="96"/>
      <c r="CDZ77" s="96"/>
      <c r="CEA77" s="96"/>
      <c r="CEB77" s="96"/>
      <c r="CEC77" s="96"/>
      <c r="CED77" s="96"/>
      <c r="CEE77" s="96"/>
      <c r="CEF77" s="96"/>
      <c r="CEG77" s="96"/>
      <c r="CEH77" s="96"/>
      <c r="CEI77" s="83"/>
      <c r="CEJ77" s="97"/>
      <c r="CEK77" s="90"/>
      <c r="CEL77" s="91"/>
      <c r="CEM77" s="103"/>
      <c r="CEN77" s="104"/>
      <c r="CEO77" s="105"/>
      <c r="CEP77" s="118"/>
      <c r="CEQ77" s="96"/>
      <c r="CER77" s="86"/>
      <c r="CES77" s="96"/>
      <c r="CET77" s="96"/>
      <c r="CEU77" s="96"/>
      <c r="CEV77" s="96"/>
      <c r="CEW77" s="96"/>
      <c r="CEX77" s="96"/>
      <c r="CEY77" s="96"/>
      <c r="CEZ77" s="96"/>
      <c r="CFA77" s="96"/>
      <c r="CFB77" s="96"/>
      <c r="CFC77" s="96"/>
      <c r="CFD77" s="96"/>
      <c r="CFE77" s="96"/>
      <c r="CFF77" s="96"/>
      <c r="CFG77" s="96"/>
      <c r="CFH77" s="96"/>
      <c r="CFI77" s="96"/>
      <c r="CFJ77" s="96"/>
      <c r="CFK77" s="96"/>
      <c r="CFL77" s="96"/>
      <c r="CFM77" s="96"/>
      <c r="CFN77" s="83"/>
      <c r="CFO77" s="97"/>
      <c r="CFP77" s="90"/>
      <c r="CFQ77" s="91"/>
      <c r="CFR77" s="103"/>
      <c r="CFS77" s="104"/>
      <c r="CFT77" s="105"/>
      <c r="CFU77" s="118"/>
      <c r="CFV77" s="96"/>
      <c r="CFW77" s="86"/>
      <c r="CFX77" s="96"/>
      <c r="CFY77" s="96"/>
      <c r="CFZ77" s="96"/>
      <c r="CGA77" s="96"/>
      <c r="CGB77" s="96"/>
      <c r="CGC77" s="96"/>
      <c r="CGD77" s="96"/>
      <c r="CGE77" s="96"/>
      <c r="CGF77" s="96"/>
      <c r="CGG77" s="96"/>
      <c r="CGH77" s="96"/>
      <c r="CGI77" s="96"/>
      <c r="CGJ77" s="96"/>
      <c r="CGK77" s="96"/>
      <c r="CGL77" s="96"/>
      <c r="CGM77" s="96"/>
      <c r="CGN77" s="96"/>
      <c r="CGO77" s="96"/>
      <c r="CGP77" s="96"/>
      <c r="CGQ77" s="96"/>
      <c r="CGR77" s="96"/>
      <c r="CGS77" s="83"/>
      <c r="CGT77" s="97"/>
      <c r="CGU77" s="90"/>
      <c r="CGV77" s="91"/>
      <c r="CGW77" s="103"/>
      <c r="CGX77" s="104"/>
      <c r="CGY77" s="105"/>
      <c r="CGZ77" s="118"/>
      <c r="CHA77" s="96"/>
      <c r="CHB77" s="86"/>
      <c r="CHC77" s="96"/>
      <c r="CHD77" s="96"/>
      <c r="CHE77" s="96"/>
      <c r="CHF77" s="96"/>
      <c r="CHG77" s="96"/>
      <c r="CHH77" s="96"/>
      <c r="CHI77" s="96"/>
      <c r="CHJ77" s="96"/>
      <c r="CHK77" s="96"/>
      <c r="CHL77" s="96"/>
      <c r="CHM77" s="96"/>
      <c r="CHN77" s="96"/>
      <c r="CHO77" s="96"/>
      <c r="CHP77" s="96"/>
      <c r="CHQ77" s="96"/>
      <c r="CHR77" s="96"/>
      <c r="CHS77" s="96"/>
      <c r="CHT77" s="96"/>
      <c r="CHU77" s="96"/>
      <c r="CHV77" s="96"/>
      <c r="CHW77" s="96"/>
      <c r="CHX77" s="83"/>
      <c r="CHY77" s="97"/>
      <c r="CHZ77" s="90"/>
      <c r="CIA77" s="91"/>
      <c r="CIB77" s="103"/>
      <c r="CIC77" s="104"/>
      <c r="CID77" s="105"/>
      <c r="CIE77" s="118"/>
      <c r="CIF77" s="96"/>
      <c r="CIG77" s="86"/>
      <c r="CIH77" s="96"/>
      <c r="CII77" s="96"/>
      <c r="CIJ77" s="96"/>
      <c r="CIK77" s="96"/>
      <c r="CIL77" s="96"/>
      <c r="CIM77" s="96"/>
      <c r="CIN77" s="96"/>
      <c r="CIO77" s="96"/>
      <c r="CIP77" s="96"/>
      <c r="CIQ77" s="96"/>
      <c r="CIR77" s="96"/>
      <c r="CIS77" s="96"/>
      <c r="CIT77" s="96"/>
      <c r="CIU77" s="96"/>
      <c r="CIV77" s="96"/>
      <c r="CIW77" s="96"/>
      <c r="CIX77" s="96"/>
      <c r="CIY77" s="96"/>
      <c r="CIZ77" s="96"/>
      <c r="CJA77" s="96"/>
      <c r="CJB77" s="96"/>
      <c r="CJC77" s="83"/>
      <c r="CJD77" s="97"/>
      <c r="CJE77" s="90"/>
      <c r="CJF77" s="91"/>
      <c r="CJG77" s="103"/>
      <c r="CJH77" s="104"/>
      <c r="CJI77" s="105"/>
      <c r="CJJ77" s="118"/>
      <c r="CJK77" s="96"/>
      <c r="CJL77" s="86"/>
      <c r="CJM77" s="96"/>
      <c r="CJN77" s="96"/>
      <c r="CJO77" s="96"/>
      <c r="CJP77" s="96"/>
      <c r="CJQ77" s="96"/>
      <c r="CJR77" s="96"/>
      <c r="CJS77" s="96"/>
      <c r="CJT77" s="96"/>
      <c r="CJU77" s="96"/>
      <c r="CJV77" s="96"/>
      <c r="CJW77" s="96"/>
      <c r="CJX77" s="96"/>
      <c r="CJY77" s="96"/>
      <c r="CJZ77" s="96"/>
      <c r="CKA77" s="96"/>
      <c r="CKB77" s="96"/>
      <c r="CKC77" s="96"/>
      <c r="CKD77" s="96"/>
      <c r="CKE77" s="96"/>
      <c r="CKF77" s="96"/>
      <c r="CKG77" s="96"/>
      <c r="CKH77" s="83"/>
      <c r="CKI77" s="97"/>
      <c r="CKJ77" s="90"/>
      <c r="CKK77" s="91"/>
      <c r="CKL77" s="103"/>
      <c r="CKM77" s="104"/>
      <c r="CKN77" s="105"/>
      <c r="CKO77" s="118"/>
      <c r="CKP77" s="96"/>
      <c r="CKQ77" s="86"/>
      <c r="CKR77" s="96"/>
      <c r="CKS77" s="96"/>
      <c r="CKT77" s="96"/>
      <c r="CKU77" s="96"/>
      <c r="CKV77" s="96"/>
      <c r="CKW77" s="96"/>
      <c r="CKX77" s="96"/>
      <c r="CKY77" s="96"/>
      <c r="CKZ77" s="96"/>
      <c r="CLA77" s="96"/>
      <c r="CLB77" s="96"/>
      <c r="CLC77" s="96"/>
      <c r="CLD77" s="96"/>
      <c r="CLE77" s="96"/>
      <c r="CLF77" s="96"/>
      <c r="CLG77" s="96"/>
      <c r="CLH77" s="96"/>
      <c r="CLI77" s="96"/>
      <c r="CLJ77" s="96"/>
      <c r="CLK77" s="96"/>
      <c r="CLL77" s="96"/>
      <c r="CLM77" s="83"/>
      <c r="CLN77" s="97"/>
      <c r="CLO77" s="90"/>
      <c r="CLP77" s="91"/>
      <c r="CLQ77" s="103"/>
      <c r="CLR77" s="104"/>
      <c r="CLS77" s="105"/>
      <c r="CLT77" s="118"/>
      <c r="CLU77" s="96"/>
      <c r="CLV77" s="86"/>
      <c r="CLW77" s="96"/>
      <c r="CLX77" s="96"/>
      <c r="CLY77" s="96"/>
      <c r="CLZ77" s="96"/>
      <c r="CMA77" s="96"/>
      <c r="CMB77" s="96"/>
      <c r="CMC77" s="96"/>
      <c r="CMD77" s="96"/>
      <c r="CME77" s="96"/>
      <c r="CMF77" s="96"/>
      <c r="CMG77" s="96"/>
      <c r="CMH77" s="96"/>
      <c r="CMI77" s="96"/>
      <c r="CMJ77" s="96"/>
      <c r="CMK77" s="96"/>
      <c r="CML77" s="96"/>
      <c r="CMM77" s="96"/>
      <c r="CMN77" s="96"/>
      <c r="CMO77" s="96"/>
      <c r="CMP77" s="96"/>
      <c r="CMQ77" s="96"/>
      <c r="CMR77" s="83"/>
      <c r="CMS77" s="97"/>
      <c r="CMT77" s="90"/>
      <c r="CMU77" s="91"/>
      <c r="CMV77" s="103"/>
      <c r="CMW77" s="104"/>
      <c r="CMX77" s="105"/>
      <c r="CMY77" s="118"/>
      <c r="CMZ77" s="96"/>
      <c r="CNA77" s="86"/>
      <c r="CNB77" s="96"/>
      <c r="CNC77" s="96"/>
      <c r="CND77" s="96"/>
      <c r="CNE77" s="96"/>
      <c r="CNF77" s="96"/>
      <c r="CNG77" s="96"/>
      <c r="CNH77" s="96"/>
      <c r="CNI77" s="96"/>
      <c r="CNJ77" s="96"/>
      <c r="CNK77" s="96"/>
      <c r="CNL77" s="96"/>
      <c r="CNM77" s="96"/>
      <c r="CNN77" s="96"/>
      <c r="CNO77" s="96"/>
      <c r="CNP77" s="96"/>
      <c r="CNQ77" s="96"/>
      <c r="CNR77" s="96"/>
      <c r="CNS77" s="96"/>
      <c r="CNT77" s="96"/>
      <c r="CNU77" s="96"/>
      <c r="CNV77" s="96"/>
      <c r="CNW77" s="83"/>
      <c r="CNX77" s="97"/>
      <c r="CNY77" s="90"/>
      <c r="CNZ77" s="91"/>
      <c r="COA77" s="103"/>
      <c r="COB77" s="104"/>
      <c r="COC77" s="105"/>
      <c r="COD77" s="118"/>
      <c r="COE77" s="96"/>
      <c r="COF77" s="86"/>
      <c r="COG77" s="96"/>
      <c r="COH77" s="96"/>
      <c r="COI77" s="96"/>
      <c r="COJ77" s="96"/>
      <c r="COK77" s="96"/>
      <c r="COL77" s="96"/>
      <c r="COM77" s="96"/>
      <c r="CON77" s="96"/>
      <c r="COO77" s="96"/>
      <c r="COP77" s="96"/>
      <c r="COQ77" s="96"/>
      <c r="COR77" s="96"/>
      <c r="COS77" s="96"/>
      <c r="COT77" s="96"/>
      <c r="COU77" s="96"/>
      <c r="COV77" s="96"/>
      <c r="COW77" s="96"/>
      <c r="COX77" s="96"/>
      <c r="COY77" s="96"/>
      <c r="COZ77" s="96"/>
      <c r="CPA77" s="96"/>
      <c r="CPB77" s="83"/>
      <c r="CPC77" s="97"/>
      <c r="CPD77" s="90"/>
      <c r="CPE77" s="91"/>
      <c r="CPF77" s="103"/>
      <c r="CPG77" s="104"/>
      <c r="CPH77" s="105"/>
      <c r="CPI77" s="118"/>
      <c r="CPJ77" s="96"/>
      <c r="CPK77" s="86"/>
      <c r="CPL77" s="96"/>
      <c r="CPM77" s="96"/>
      <c r="CPN77" s="96"/>
      <c r="CPO77" s="96"/>
      <c r="CPP77" s="96"/>
      <c r="CPQ77" s="96"/>
      <c r="CPR77" s="96"/>
      <c r="CPS77" s="96"/>
      <c r="CPT77" s="96"/>
      <c r="CPU77" s="96"/>
      <c r="CPV77" s="96"/>
      <c r="CPW77" s="96"/>
      <c r="CPX77" s="96"/>
      <c r="CPY77" s="96"/>
      <c r="CPZ77" s="96"/>
      <c r="CQA77" s="96"/>
      <c r="CQB77" s="96"/>
      <c r="CQC77" s="96"/>
      <c r="CQD77" s="96"/>
      <c r="CQE77" s="96"/>
      <c r="CQF77" s="96"/>
      <c r="CQG77" s="83"/>
      <c r="CQH77" s="97"/>
      <c r="CQI77" s="90"/>
      <c r="CQJ77" s="91"/>
      <c r="CQK77" s="103"/>
      <c r="CQL77" s="104"/>
      <c r="CQM77" s="105"/>
      <c r="CQN77" s="118"/>
      <c r="CQO77" s="96"/>
      <c r="CQP77" s="86"/>
      <c r="CQQ77" s="96"/>
      <c r="CQR77" s="96"/>
      <c r="CQS77" s="96"/>
      <c r="CQT77" s="96"/>
      <c r="CQU77" s="96"/>
      <c r="CQV77" s="96"/>
      <c r="CQW77" s="96"/>
      <c r="CQX77" s="96"/>
      <c r="CQY77" s="96"/>
      <c r="CQZ77" s="96"/>
      <c r="CRA77" s="96"/>
      <c r="CRB77" s="96"/>
      <c r="CRC77" s="96"/>
      <c r="CRD77" s="96"/>
      <c r="CRE77" s="96"/>
      <c r="CRF77" s="96"/>
      <c r="CRG77" s="96"/>
      <c r="CRH77" s="96"/>
      <c r="CRI77" s="96"/>
      <c r="CRJ77" s="96"/>
      <c r="CRK77" s="96"/>
      <c r="CRL77" s="83"/>
      <c r="CRM77" s="97"/>
      <c r="CRN77" s="90"/>
      <c r="CRO77" s="91"/>
      <c r="CRP77" s="103"/>
      <c r="CRQ77" s="104"/>
      <c r="CRR77" s="105"/>
      <c r="CRS77" s="118"/>
      <c r="CRT77" s="96"/>
      <c r="CRU77" s="86"/>
      <c r="CRV77" s="96"/>
      <c r="CRW77" s="96"/>
      <c r="CRX77" s="96"/>
      <c r="CRY77" s="96"/>
      <c r="CRZ77" s="96"/>
      <c r="CSA77" s="96"/>
      <c r="CSB77" s="96"/>
      <c r="CSC77" s="96"/>
      <c r="CSD77" s="96"/>
      <c r="CSE77" s="96"/>
      <c r="CSF77" s="96"/>
      <c r="CSG77" s="96"/>
      <c r="CSH77" s="96"/>
      <c r="CSI77" s="96"/>
      <c r="CSJ77" s="96"/>
      <c r="CSK77" s="96"/>
      <c r="CSL77" s="96"/>
      <c r="CSM77" s="96"/>
      <c r="CSN77" s="96"/>
      <c r="CSO77" s="96"/>
      <c r="CSP77" s="96"/>
      <c r="CSQ77" s="83"/>
      <c r="CSR77" s="97"/>
      <c r="CSS77" s="90"/>
      <c r="CST77" s="91"/>
      <c r="CSU77" s="103"/>
      <c r="CSV77" s="104"/>
      <c r="CSW77" s="105"/>
      <c r="CSX77" s="118"/>
      <c r="CSY77" s="96"/>
      <c r="CSZ77" s="86"/>
      <c r="CTA77" s="96"/>
      <c r="CTB77" s="96"/>
      <c r="CTC77" s="96"/>
      <c r="CTD77" s="96"/>
      <c r="CTE77" s="96"/>
      <c r="CTF77" s="96"/>
      <c r="CTG77" s="96"/>
      <c r="CTH77" s="96"/>
      <c r="CTI77" s="96"/>
      <c r="CTJ77" s="96"/>
      <c r="CTK77" s="96"/>
      <c r="CTL77" s="96"/>
      <c r="CTM77" s="96"/>
      <c r="CTN77" s="96"/>
      <c r="CTO77" s="96"/>
      <c r="CTP77" s="96"/>
      <c r="CTQ77" s="96"/>
      <c r="CTR77" s="96"/>
      <c r="CTS77" s="96"/>
      <c r="CTT77" s="96"/>
      <c r="CTU77" s="96"/>
      <c r="CTV77" s="83"/>
      <c r="CTW77" s="97"/>
      <c r="CTX77" s="90"/>
      <c r="CTY77" s="91"/>
      <c r="CTZ77" s="103"/>
      <c r="CUA77" s="104"/>
      <c r="CUB77" s="105"/>
      <c r="CUC77" s="118"/>
      <c r="CUD77" s="96"/>
      <c r="CUE77" s="86"/>
      <c r="CUF77" s="96"/>
      <c r="CUG77" s="96"/>
      <c r="CUH77" s="96"/>
      <c r="CUI77" s="96"/>
      <c r="CUJ77" s="96"/>
      <c r="CUK77" s="96"/>
      <c r="CUL77" s="96"/>
      <c r="CUM77" s="96"/>
      <c r="CUN77" s="96"/>
      <c r="CUO77" s="96"/>
      <c r="CUP77" s="96"/>
      <c r="CUQ77" s="96"/>
      <c r="CUR77" s="96"/>
      <c r="CUS77" s="96"/>
      <c r="CUT77" s="96"/>
      <c r="CUU77" s="96"/>
      <c r="CUV77" s="96"/>
      <c r="CUW77" s="96"/>
      <c r="CUX77" s="96"/>
      <c r="CUY77" s="96"/>
      <c r="CUZ77" s="96"/>
      <c r="CVA77" s="83"/>
      <c r="CVB77" s="97"/>
      <c r="CVC77" s="90"/>
      <c r="CVD77" s="91"/>
      <c r="CVE77" s="103"/>
      <c r="CVF77" s="104"/>
      <c r="CVG77" s="105"/>
      <c r="CVH77" s="118"/>
      <c r="CVI77" s="96"/>
      <c r="CVJ77" s="86"/>
      <c r="CVK77" s="96"/>
      <c r="CVL77" s="96"/>
      <c r="CVM77" s="96"/>
      <c r="CVN77" s="96"/>
      <c r="CVO77" s="96"/>
      <c r="CVP77" s="96"/>
      <c r="CVQ77" s="96"/>
      <c r="CVR77" s="96"/>
      <c r="CVS77" s="96"/>
      <c r="CVT77" s="96"/>
      <c r="CVU77" s="96"/>
      <c r="CVV77" s="96"/>
      <c r="CVW77" s="96"/>
      <c r="CVX77" s="96"/>
      <c r="CVY77" s="96"/>
      <c r="CVZ77" s="96"/>
      <c r="CWA77" s="96"/>
      <c r="CWB77" s="96"/>
      <c r="CWC77" s="96"/>
      <c r="CWD77" s="96"/>
      <c r="CWE77" s="96"/>
      <c r="CWF77" s="83"/>
      <c r="CWG77" s="97"/>
      <c r="CWH77" s="90"/>
      <c r="CWI77" s="91"/>
      <c r="CWJ77" s="103"/>
      <c r="CWK77" s="104"/>
      <c r="CWL77" s="105"/>
      <c r="CWM77" s="118"/>
      <c r="CWN77" s="96"/>
      <c r="CWO77" s="86"/>
      <c r="CWP77" s="96"/>
      <c r="CWQ77" s="96"/>
      <c r="CWR77" s="96"/>
      <c r="CWS77" s="96"/>
      <c r="CWT77" s="96"/>
      <c r="CWU77" s="96"/>
      <c r="CWV77" s="96"/>
      <c r="CWW77" s="96"/>
      <c r="CWX77" s="96"/>
      <c r="CWY77" s="96"/>
      <c r="CWZ77" s="96"/>
      <c r="CXA77" s="96"/>
      <c r="CXB77" s="96"/>
      <c r="CXC77" s="96"/>
      <c r="CXD77" s="96"/>
      <c r="CXE77" s="96"/>
      <c r="CXF77" s="96"/>
      <c r="CXG77" s="96"/>
      <c r="CXH77" s="96"/>
      <c r="CXI77" s="96"/>
      <c r="CXJ77" s="96"/>
      <c r="CXK77" s="83"/>
      <c r="CXL77" s="97"/>
      <c r="CXM77" s="90"/>
      <c r="CXN77" s="91"/>
      <c r="CXO77" s="103"/>
      <c r="CXP77" s="104"/>
      <c r="CXQ77" s="105"/>
      <c r="CXR77" s="118"/>
      <c r="CXS77" s="96"/>
      <c r="CXT77" s="86"/>
      <c r="CXU77" s="96"/>
      <c r="CXV77" s="96"/>
      <c r="CXW77" s="96"/>
      <c r="CXX77" s="96"/>
      <c r="CXY77" s="96"/>
      <c r="CXZ77" s="96"/>
      <c r="CYA77" s="96"/>
      <c r="CYB77" s="96"/>
      <c r="CYC77" s="96"/>
      <c r="CYD77" s="96"/>
      <c r="CYE77" s="96"/>
      <c r="CYF77" s="96"/>
      <c r="CYG77" s="96"/>
      <c r="CYH77" s="96"/>
      <c r="CYI77" s="96"/>
      <c r="CYJ77" s="96"/>
      <c r="CYK77" s="96"/>
      <c r="CYL77" s="96"/>
      <c r="CYM77" s="96"/>
      <c r="CYN77" s="96"/>
      <c r="CYO77" s="96"/>
      <c r="CYP77" s="83"/>
      <c r="CYQ77" s="97"/>
      <c r="CYR77" s="90"/>
      <c r="CYS77" s="91"/>
      <c r="CYT77" s="103"/>
      <c r="CYU77" s="104"/>
      <c r="CYV77" s="105"/>
      <c r="CYW77" s="118"/>
      <c r="CYX77" s="96"/>
      <c r="CYY77" s="86"/>
      <c r="CYZ77" s="96"/>
      <c r="CZA77" s="96"/>
      <c r="CZB77" s="96"/>
      <c r="CZC77" s="96"/>
      <c r="CZD77" s="96"/>
      <c r="CZE77" s="96"/>
      <c r="CZF77" s="96"/>
      <c r="CZG77" s="96"/>
      <c r="CZH77" s="96"/>
      <c r="CZI77" s="96"/>
      <c r="CZJ77" s="96"/>
      <c r="CZK77" s="96"/>
      <c r="CZL77" s="96"/>
      <c r="CZM77" s="96"/>
      <c r="CZN77" s="96"/>
      <c r="CZO77" s="96"/>
      <c r="CZP77" s="96"/>
      <c r="CZQ77" s="96"/>
      <c r="CZR77" s="96"/>
      <c r="CZS77" s="96"/>
      <c r="CZT77" s="96"/>
      <c r="CZU77" s="83"/>
      <c r="CZV77" s="97"/>
      <c r="CZW77" s="90"/>
      <c r="CZX77" s="91"/>
      <c r="CZY77" s="103"/>
      <c r="CZZ77" s="104"/>
      <c r="DAA77" s="105"/>
      <c r="DAB77" s="118"/>
      <c r="DAC77" s="96"/>
      <c r="DAD77" s="86"/>
      <c r="DAE77" s="96"/>
      <c r="DAF77" s="96"/>
      <c r="DAG77" s="96"/>
      <c r="DAH77" s="96"/>
      <c r="DAI77" s="96"/>
      <c r="DAJ77" s="96"/>
      <c r="DAK77" s="96"/>
      <c r="DAL77" s="96"/>
      <c r="DAM77" s="96"/>
      <c r="DAN77" s="96"/>
      <c r="DAO77" s="96"/>
      <c r="DAP77" s="96"/>
      <c r="DAQ77" s="96"/>
      <c r="DAR77" s="96"/>
      <c r="DAS77" s="96"/>
      <c r="DAT77" s="96"/>
      <c r="DAU77" s="96"/>
      <c r="DAV77" s="96"/>
      <c r="DAW77" s="96"/>
      <c r="DAX77" s="96"/>
      <c r="DAY77" s="96"/>
      <c r="DAZ77" s="83"/>
      <c r="DBA77" s="97"/>
      <c r="DBB77" s="90"/>
      <c r="DBC77" s="91"/>
      <c r="DBD77" s="103"/>
      <c r="DBE77" s="104"/>
      <c r="DBF77" s="105"/>
      <c r="DBG77" s="118"/>
      <c r="DBH77" s="96"/>
      <c r="DBI77" s="86"/>
      <c r="DBJ77" s="96"/>
      <c r="DBK77" s="96"/>
      <c r="DBL77" s="96"/>
      <c r="DBM77" s="96"/>
      <c r="DBN77" s="96"/>
      <c r="DBO77" s="96"/>
      <c r="DBP77" s="96"/>
      <c r="DBQ77" s="96"/>
      <c r="DBR77" s="96"/>
      <c r="DBS77" s="96"/>
      <c r="DBT77" s="96"/>
      <c r="DBU77" s="96"/>
      <c r="DBV77" s="96"/>
      <c r="DBW77" s="96"/>
      <c r="DBX77" s="96"/>
      <c r="DBY77" s="96"/>
      <c r="DBZ77" s="96"/>
      <c r="DCA77" s="96"/>
      <c r="DCB77" s="96"/>
      <c r="DCC77" s="96"/>
      <c r="DCD77" s="96"/>
      <c r="DCE77" s="83"/>
      <c r="DCF77" s="97"/>
      <c r="DCG77" s="90"/>
      <c r="DCH77" s="91"/>
      <c r="DCI77" s="103"/>
      <c r="DCJ77" s="104"/>
      <c r="DCK77" s="105"/>
      <c r="DCL77" s="118"/>
      <c r="DCM77" s="96"/>
      <c r="DCN77" s="86"/>
      <c r="DCO77" s="96"/>
      <c r="DCP77" s="96"/>
      <c r="DCQ77" s="96"/>
      <c r="DCR77" s="96"/>
      <c r="DCS77" s="96"/>
      <c r="DCT77" s="96"/>
      <c r="DCU77" s="96"/>
      <c r="DCV77" s="96"/>
      <c r="DCW77" s="96"/>
      <c r="DCX77" s="96"/>
      <c r="DCY77" s="96"/>
      <c r="DCZ77" s="96"/>
      <c r="DDA77" s="96"/>
      <c r="DDB77" s="96"/>
      <c r="DDC77" s="96"/>
      <c r="DDD77" s="96"/>
      <c r="DDE77" s="96"/>
      <c r="DDF77" s="96"/>
      <c r="DDG77" s="96"/>
      <c r="DDH77" s="96"/>
      <c r="DDI77" s="96"/>
      <c r="DDJ77" s="83"/>
      <c r="DDK77" s="97"/>
      <c r="DDL77" s="90"/>
      <c r="DDM77" s="91"/>
      <c r="DDN77" s="103"/>
      <c r="DDO77" s="104"/>
      <c r="DDP77" s="105"/>
      <c r="DDQ77" s="118"/>
      <c r="DDR77" s="96"/>
      <c r="DDS77" s="86"/>
      <c r="DDT77" s="96"/>
      <c r="DDU77" s="96"/>
      <c r="DDV77" s="96"/>
      <c r="DDW77" s="96"/>
      <c r="DDX77" s="96"/>
      <c r="DDY77" s="96"/>
      <c r="DDZ77" s="96"/>
      <c r="DEA77" s="96"/>
      <c r="DEB77" s="96"/>
      <c r="DEC77" s="96"/>
      <c r="DED77" s="96"/>
      <c r="DEE77" s="96"/>
      <c r="DEF77" s="96"/>
      <c r="DEG77" s="96"/>
      <c r="DEH77" s="96"/>
      <c r="DEI77" s="96"/>
      <c r="DEJ77" s="96"/>
      <c r="DEK77" s="96"/>
      <c r="DEL77" s="96"/>
      <c r="DEM77" s="96"/>
      <c r="DEN77" s="96"/>
      <c r="DEO77" s="83"/>
      <c r="DEP77" s="97"/>
      <c r="DEQ77" s="90"/>
      <c r="DER77" s="91"/>
      <c r="DES77" s="103"/>
      <c r="DET77" s="104"/>
      <c r="DEU77" s="105"/>
      <c r="DEV77" s="118"/>
      <c r="DEW77" s="96"/>
      <c r="DEX77" s="86"/>
      <c r="DEY77" s="96"/>
      <c r="DEZ77" s="96"/>
      <c r="DFA77" s="96"/>
      <c r="DFB77" s="96"/>
      <c r="DFC77" s="96"/>
      <c r="DFD77" s="96"/>
      <c r="DFE77" s="96"/>
      <c r="DFF77" s="96"/>
      <c r="DFG77" s="96"/>
      <c r="DFH77" s="96"/>
      <c r="DFI77" s="96"/>
      <c r="DFJ77" s="96"/>
      <c r="DFK77" s="96"/>
      <c r="DFL77" s="96"/>
      <c r="DFM77" s="96"/>
      <c r="DFN77" s="96"/>
      <c r="DFO77" s="96"/>
      <c r="DFP77" s="96"/>
      <c r="DFQ77" s="96"/>
      <c r="DFR77" s="96"/>
      <c r="DFS77" s="96"/>
      <c r="DFT77" s="83"/>
      <c r="DFU77" s="97"/>
      <c r="DFV77" s="90"/>
      <c r="DFW77" s="91"/>
      <c r="DFX77" s="103"/>
      <c r="DFY77" s="104"/>
      <c r="DFZ77" s="105"/>
      <c r="DGA77" s="118"/>
      <c r="DGB77" s="96"/>
      <c r="DGC77" s="86"/>
      <c r="DGD77" s="96"/>
      <c r="DGE77" s="96"/>
      <c r="DGF77" s="96"/>
      <c r="DGG77" s="96"/>
      <c r="DGH77" s="96"/>
      <c r="DGI77" s="96"/>
      <c r="DGJ77" s="96"/>
      <c r="DGK77" s="96"/>
      <c r="DGL77" s="96"/>
      <c r="DGM77" s="96"/>
      <c r="DGN77" s="96"/>
      <c r="DGO77" s="96"/>
      <c r="DGP77" s="96"/>
      <c r="DGQ77" s="96"/>
      <c r="DGR77" s="96"/>
      <c r="DGS77" s="96"/>
      <c r="DGT77" s="96"/>
      <c r="DGU77" s="96"/>
      <c r="DGV77" s="96"/>
      <c r="DGW77" s="96"/>
      <c r="DGX77" s="96"/>
      <c r="DGY77" s="83"/>
      <c r="DGZ77" s="97"/>
      <c r="DHA77" s="90"/>
      <c r="DHB77" s="91"/>
      <c r="DHC77" s="103"/>
      <c r="DHD77" s="104"/>
      <c r="DHE77" s="105"/>
      <c r="DHF77" s="118"/>
      <c r="DHG77" s="96"/>
      <c r="DHH77" s="86"/>
      <c r="DHI77" s="96"/>
      <c r="DHJ77" s="96"/>
      <c r="DHK77" s="96"/>
      <c r="DHL77" s="96"/>
      <c r="DHM77" s="96"/>
      <c r="DHN77" s="96"/>
      <c r="DHO77" s="96"/>
      <c r="DHP77" s="96"/>
      <c r="DHQ77" s="96"/>
      <c r="DHR77" s="96"/>
      <c r="DHS77" s="96"/>
      <c r="DHT77" s="96"/>
      <c r="DHU77" s="96"/>
      <c r="DHV77" s="96"/>
      <c r="DHW77" s="96"/>
      <c r="DHX77" s="96"/>
      <c r="DHY77" s="96"/>
      <c r="DHZ77" s="96"/>
      <c r="DIA77" s="96"/>
      <c r="DIB77" s="96"/>
      <c r="DIC77" s="96"/>
      <c r="DID77" s="83"/>
      <c r="DIE77" s="97"/>
      <c r="DIF77" s="90"/>
      <c r="DIG77" s="91"/>
      <c r="DIH77" s="103"/>
      <c r="DII77" s="104"/>
      <c r="DIJ77" s="105"/>
      <c r="DIK77" s="118"/>
      <c r="DIL77" s="96"/>
      <c r="DIM77" s="86"/>
      <c r="DIN77" s="96"/>
      <c r="DIO77" s="96"/>
      <c r="DIP77" s="96"/>
      <c r="DIQ77" s="96"/>
      <c r="DIR77" s="96"/>
      <c r="DIS77" s="96"/>
      <c r="DIT77" s="96"/>
      <c r="DIU77" s="96"/>
      <c r="DIV77" s="96"/>
      <c r="DIW77" s="96"/>
      <c r="DIX77" s="96"/>
      <c r="DIY77" s="96"/>
      <c r="DIZ77" s="96"/>
      <c r="DJA77" s="96"/>
      <c r="DJB77" s="96"/>
      <c r="DJC77" s="96"/>
      <c r="DJD77" s="96"/>
      <c r="DJE77" s="96"/>
      <c r="DJF77" s="96"/>
      <c r="DJG77" s="96"/>
      <c r="DJH77" s="96"/>
      <c r="DJI77" s="83"/>
      <c r="DJJ77" s="97"/>
      <c r="DJK77" s="90"/>
      <c r="DJL77" s="91"/>
      <c r="DJM77" s="103"/>
      <c r="DJN77" s="104"/>
      <c r="DJO77" s="105"/>
      <c r="DJP77" s="118"/>
      <c r="DJQ77" s="96"/>
      <c r="DJR77" s="86"/>
      <c r="DJS77" s="96"/>
      <c r="DJT77" s="96"/>
      <c r="DJU77" s="96"/>
      <c r="DJV77" s="96"/>
      <c r="DJW77" s="96"/>
      <c r="DJX77" s="96"/>
      <c r="DJY77" s="96"/>
      <c r="DJZ77" s="96"/>
      <c r="DKA77" s="96"/>
      <c r="DKB77" s="96"/>
      <c r="DKC77" s="96"/>
      <c r="DKD77" s="96"/>
      <c r="DKE77" s="96"/>
      <c r="DKF77" s="96"/>
      <c r="DKG77" s="96"/>
      <c r="DKH77" s="96"/>
      <c r="DKI77" s="96"/>
      <c r="DKJ77" s="96"/>
      <c r="DKK77" s="96"/>
      <c r="DKL77" s="96"/>
      <c r="DKM77" s="96"/>
      <c r="DKN77" s="83"/>
      <c r="DKO77" s="97"/>
      <c r="DKP77" s="90"/>
      <c r="DKQ77" s="91"/>
      <c r="DKR77" s="103"/>
      <c r="DKS77" s="104"/>
      <c r="DKT77" s="105"/>
      <c r="DKU77" s="118"/>
      <c r="DKV77" s="96"/>
      <c r="DKW77" s="86"/>
      <c r="DKX77" s="96"/>
      <c r="DKY77" s="96"/>
      <c r="DKZ77" s="96"/>
      <c r="DLA77" s="96"/>
      <c r="DLB77" s="96"/>
      <c r="DLC77" s="96"/>
      <c r="DLD77" s="96"/>
      <c r="DLE77" s="96"/>
      <c r="DLF77" s="96"/>
      <c r="DLG77" s="96"/>
      <c r="DLH77" s="96"/>
      <c r="DLI77" s="96"/>
      <c r="DLJ77" s="96"/>
      <c r="DLK77" s="96"/>
      <c r="DLL77" s="96"/>
      <c r="DLM77" s="96"/>
      <c r="DLN77" s="96"/>
      <c r="DLO77" s="96"/>
      <c r="DLP77" s="96"/>
      <c r="DLQ77" s="96"/>
      <c r="DLR77" s="96"/>
      <c r="DLS77" s="83"/>
      <c r="DLT77" s="97"/>
      <c r="DLU77" s="90"/>
      <c r="DLV77" s="91"/>
      <c r="DLW77" s="103"/>
      <c r="DLX77" s="104"/>
      <c r="DLY77" s="105"/>
      <c r="DLZ77" s="118"/>
      <c r="DMA77" s="96"/>
      <c r="DMB77" s="86"/>
      <c r="DMC77" s="96"/>
      <c r="DMD77" s="96"/>
      <c r="DME77" s="96"/>
      <c r="DMF77" s="96"/>
      <c r="DMG77" s="96"/>
      <c r="DMH77" s="96"/>
      <c r="DMI77" s="96"/>
      <c r="DMJ77" s="96"/>
      <c r="DMK77" s="96"/>
      <c r="DML77" s="96"/>
      <c r="DMM77" s="96"/>
      <c r="DMN77" s="96"/>
      <c r="DMO77" s="96"/>
      <c r="DMP77" s="96"/>
      <c r="DMQ77" s="96"/>
      <c r="DMR77" s="96"/>
      <c r="DMS77" s="96"/>
      <c r="DMT77" s="96"/>
      <c r="DMU77" s="96"/>
      <c r="DMV77" s="96"/>
      <c r="DMW77" s="96"/>
      <c r="DMX77" s="83"/>
      <c r="DMY77" s="97"/>
      <c r="DMZ77" s="90"/>
      <c r="DNA77" s="91"/>
      <c r="DNB77" s="103"/>
      <c r="DNC77" s="104"/>
      <c r="DND77" s="105"/>
      <c r="DNE77" s="118"/>
      <c r="DNF77" s="96"/>
      <c r="DNG77" s="86"/>
      <c r="DNH77" s="96"/>
      <c r="DNI77" s="96"/>
      <c r="DNJ77" s="96"/>
      <c r="DNK77" s="96"/>
      <c r="DNL77" s="96"/>
      <c r="DNM77" s="96"/>
      <c r="DNN77" s="96"/>
      <c r="DNO77" s="96"/>
      <c r="DNP77" s="96"/>
      <c r="DNQ77" s="96"/>
      <c r="DNR77" s="96"/>
      <c r="DNS77" s="96"/>
      <c r="DNT77" s="96"/>
      <c r="DNU77" s="96"/>
      <c r="DNV77" s="96"/>
      <c r="DNW77" s="96"/>
      <c r="DNX77" s="96"/>
      <c r="DNY77" s="96"/>
      <c r="DNZ77" s="96"/>
      <c r="DOA77" s="96"/>
      <c r="DOB77" s="96"/>
      <c r="DOC77" s="83"/>
      <c r="DOD77" s="97"/>
      <c r="DOE77" s="90"/>
      <c r="DOF77" s="91"/>
      <c r="DOG77" s="103"/>
      <c r="DOH77" s="104"/>
      <c r="DOI77" s="105"/>
      <c r="DOJ77" s="118"/>
      <c r="DOK77" s="96"/>
      <c r="DOL77" s="86"/>
      <c r="DOM77" s="96"/>
      <c r="DON77" s="96"/>
      <c r="DOO77" s="96"/>
      <c r="DOP77" s="96"/>
      <c r="DOQ77" s="96"/>
      <c r="DOR77" s="96"/>
      <c r="DOS77" s="96"/>
      <c r="DOT77" s="96"/>
      <c r="DOU77" s="96"/>
      <c r="DOV77" s="96"/>
      <c r="DOW77" s="96"/>
      <c r="DOX77" s="96"/>
      <c r="DOY77" s="96"/>
      <c r="DOZ77" s="96"/>
      <c r="DPA77" s="96"/>
      <c r="DPB77" s="96"/>
      <c r="DPC77" s="96"/>
      <c r="DPD77" s="96"/>
      <c r="DPE77" s="96"/>
      <c r="DPF77" s="96"/>
      <c r="DPG77" s="96"/>
      <c r="DPH77" s="83"/>
      <c r="DPI77" s="97"/>
      <c r="DPJ77" s="90"/>
      <c r="DPK77" s="91"/>
      <c r="DPL77" s="103"/>
      <c r="DPM77" s="104"/>
      <c r="DPN77" s="105"/>
      <c r="DPO77" s="118"/>
      <c r="DPP77" s="96"/>
      <c r="DPQ77" s="86"/>
      <c r="DPR77" s="96"/>
      <c r="DPS77" s="96"/>
      <c r="DPT77" s="96"/>
      <c r="DPU77" s="96"/>
      <c r="DPV77" s="96"/>
      <c r="DPW77" s="96"/>
      <c r="DPX77" s="96"/>
      <c r="DPY77" s="96"/>
      <c r="DPZ77" s="96"/>
      <c r="DQA77" s="96"/>
      <c r="DQB77" s="96"/>
      <c r="DQC77" s="96"/>
      <c r="DQD77" s="96"/>
      <c r="DQE77" s="96"/>
      <c r="DQF77" s="96"/>
      <c r="DQG77" s="96"/>
      <c r="DQH77" s="96"/>
      <c r="DQI77" s="96"/>
      <c r="DQJ77" s="96"/>
      <c r="DQK77" s="96"/>
      <c r="DQL77" s="96"/>
      <c r="DQM77" s="83"/>
      <c r="DQN77" s="97"/>
      <c r="DQO77" s="90"/>
      <c r="DQP77" s="91"/>
      <c r="DQQ77" s="103"/>
      <c r="DQR77" s="104"/>
      <c r="DQS77" s="105"/>
      <c r="DQT77" s="118"/>
      <c r="DQU77" s="96"/>
      <c r="DQV77" s="86"/>
      <c r="DQW77" s="96"/>
      <c r="DQX77" s="96"/>
      <c r="DQY77" s="96"/>
      <c r="DQZ77" s="96"/>
      <c r="DRA77" s="96"/>
      <c r="DRB77" s="96"/>
      <c r="DRC77" s="96"/>
      <c r="DRD77" s="96"/>
      <c r="DRE77" s="96"/>
      <c r="DRF77" s="96"/>
      <c r="DRG77" s="96"/>
      <c r="DRH77" s="96"/>
      <c r="DRI77" s="96"/>
      <c r="DRJ77" s="96"/>
      <c r="DRK77" s="96"/>
      <c r="DRL77" s="96"/>
      <c r="DRM77" s="96"/>
      <c r="DRN77" s="96"/>
      <c r="DRO77" s="96"/>
      <c r="DRP77" s="96"/>
      <c r="DRQ77" s="96"/>
      <c r="DRR77" s="83"/>
      <c r="DRS77" s="97"/>
      <c r="DRT77" s="90"/>
      <c r="DRU77" s="91"/>
      <c r="DRV77" s="103"/>
      <c r="DRW77" s="104"/>
      <c r="DRX77" s="105"/>
      <c r="DRY77" s="118"/>
      <c r="DRZ77" s="96"/>
      <c r="DSA77" s="86"/>
      <c r="DSB77" s="96"/>
      <c r="DSC77" s="96"/>
      <c r="DSD77" s="96"/>
      <c r="DSE77" s="96"/>
      <c r="DSF77" s="96"/>
      <c r="DSG77" s="96"/>
      <c r="DSH77" s="96"/>
      <c r="DSI77" s="96"/>
      <c r="DSJ77" s="96"/>
      <c r="DSK77" s="96"/>
      <c r="DSL77" s="96"/>
      <c r="DSM77" s="96"/>
      <c r="DSN77" s="96"/>
      <c r="DSO77" s="96"/>
      <c r="DSP77" s="96"/>
      <c r="DSQ77" s="96"/>
      <c r="DSR77" s="96"/>
      <c r="DSS77" s="96"/>
      <c r="DST77" s="96"/>
      <c r="DSU77" s="96"/>
      <c r="DSV77" s="96"/>
      <c r="DSW77" s="83"/>
      <c r="DSX77" s="97"/>
      <c r="DSY77" s="90"/>
      <c r="DSZ77" s="91"/>
      <c r="DTA77" s="103"/>
      <c r="DTB77" s="104"/>
      <c r="DTC77" s="105"/>
      <c r="DTD77" s="118"/>
      <c r="DTE77" s="96"/>
      <c r="DTF77" s="86"/>
      <c r="DTG77" s="96"/>
      <c r="DTH77" s="96"/>
      <c r="DTI77" s="96"/>
      <c r="DTJ77" s="96"/>
      <c r="DTK77" s="96"/>
      <c r="DTL77" s="96"/>
      <c r="DTM77" s="96"/>
      <c r="DTN77" s="96"/>
      <c r="DTO77" s="96"/>
      <c r="DTP77" s="96"/>
      <c r="DTQ77" s="96"/>
      <c r="DTR77" s="96"/>
      <c r="DTS77" s="96"/>
      <c r="DTT77" s="96"/>
      <c r="DTU77" s="96"/>
      <c r="DTV77" s="96"/>
      <c r="DTW77" s="96"/>
      <c r="DTX77" s="96"/>
      <c r="DTY77" s="96"/>
      <c r="DTZ77" s="96"/>
      <c r="DUA77" s="96"/>
      <c r="DUB77" s="83"/>
      <c r="DUC77" s="97"/>
      <c r="DUD77" s="90"/>
      <c r="DUE77" s="91"/>
      <c r="DUF77" s="103"/>
      <c r="DUG77" s="104"/>
      <c r="DUH77" s="105"/>
      <c r="DUI77" s="118"/>
      <c r="DUJ77" s="96"/>
      <c r="DUK77" s="86"/>
      <c r="DUL77" s="96"/>
      <c r="DUM77" s="96"/>
      <c r="DUN77" s="96"/>
      <c r="DUO77" s="96"/>
      <c r="DUP77" s="96"/>
      <c r="DUQ77" s="96"/>
      <c r="DUR77" s="96"/>
      <c r="DUS77" s="96"/>
      <c r="DUT77" s="96"/>
      <c r="DUU77" s="96"/>
      <c r="DUV77" s="96"/>
      <c r="DUW77" s="96"/>
      <c r="DUX77" s="96"/>
      <c r="DUY77" s="96"/>
      <c r="DUZ77" s="96"/>
      <c r="DVA77" s="96"/>
      <c r="DVB77" s="96"/>
      <c r="DVC77" s="96"/>
      <c r="DVD77" s="96"/>
      <c r="DVE77" s="96"/>
      <c r="DVF77" s="96"/>
      <c r="DVG77" s="83"/>
      <c r="DVH77" s="97"/>
      <c r="DVI77" s="90"/>
      <c r="DVJ77" s="91"/>
      <c r="DVK77" s="103"/>
      <c r="DVL77" s="104"/>
      <c r="DVM77" s="105"/>
      <c r="DVN77" s="118"/>
      <c r="DVO77" s="96"/>
      <c r="DVP77" s="86"/>
      <c r="DVQ77" s="96"/>
      <c r="DVR77" s="96"/>
      <c r="DVS77" s="96"/>
      <c r="DVT77" s="96"/>
      <c r="DVU77" s="96"/>
      <c r="DVV77" s="96"/>
      <c r="DVW77" s="96"/>
      <c r="DVX77" s="96"/>
      <c r="DVY77" s="96"/>
      <c r="DVZ77" s="96"/>
      <c r="DWA77" s="96"/>
      <c r="DWB77" s="96"/>
      <c r="DWC77" s="96"/>
      <c r="DWD77" s="96"/>
      <c r="DWE77" s="96"/>
      <c r="DWF77" s="96"/>
      <c r="DWG77" s="96"/>
      <c r="DWH77" s="96"/>
      <c r="DWI77" s="96"/>
      <c r="DWJ77" s="96"/>
      <c r="DWK77" s="96"/>
      <c r="DWL77" s="83"/>
      <c r="DWM77" s="97"/>
      <c r="DWN77" s="90"/>
      <c r="DWO77" s="91"/>
      <c r="DWP77" s="103"/>
      <c r="DWQ77" s="104"/>
      <c r="DWR77" s="105"/>
      <c r="DWS77" s="118"/>
      <c r="DWT77" s="96"/>
      <c r="DWU77" s="86"/>
      <c r="DWV77" s="96"/>
      <c r="DWW77" s="96"/>
      <c r="DWX77" s="96"/>
      <c r="DWY77" s="96"/>
      <c r="DWZ77" s="96"/>
      <c r="DXA77" s="96"/>
      <c r="DXB77" s="96"/>
      <c r="DXC77" s="96"/>
      <c r="DXD77" s="96"/>
      <c r="DXE77" s="96"/>
      <c r="DXF77" s="96"/>
      <c r="DXG77" s="96"/>
      <c r="DXH77" s="96"/>
      <c r="DXI77" s="96"/>
      <c r="DXJ77" s="96"/>
      <c r="DXK77" s="96"/>
      <c r="DXL77" s="96"/>
      <c r="DXM77" s="96"/>
      <c r="DXN77" s="96"/>
      <c r="DXO77" s="96"/>
      <c r="DXP77" s="96"/>
      <c r="DXQ77" s="83"/>
      <c r="DXR77" s="97"/>
      <c r="DXS77" s="90"/>
      <c r="DXT77" s="91"/>
      <c r="DXU77" s="103"/>
      <c r="DXV77" s="104"/>
      <c r="DXW77" s="105"/>
      <c r="DXX77" s="118"/>
      <c r="DXY77" s="96"/>
      <c r="DXZ77" s="86"/>
      <c r="DYA77" s="96"/>
      <c r="DYB77" s="96"/>
      <c r="DYC77" s="96"/>
      <c r="DYD77" s="96"/>
      <c r="DYE77" s="96"/>
      <c r="DYF77" s="96"/>
      <c r="DYG77" s="96"/>
      <c r="DYH77" s="96"/>
      <c r="DYI77" s="96"/>
      <c r="DYJ77" s="96"/>
      <c r="DYK77" s="96"/>
      <c r="DYL77" s="96"/>
      <c r="DYM77" s="96"/>
      <c r="DYN77" s="96"/>
      <c r="DYO77" s="96"/>
      <c r="DYP77" s="96"/>
      <c r="DYQ77" s="96"/>
      <c r="DYR77" s="96"/>
      <c r="DYS77" s="96"/>
      <c r="DYT77" s="96"/>
      <c r="DYU77" s="96"/>
      <c r="DYV77" s="83"/>
      <c r="DYW77" s="97"/>
      <c r="DYX77" s="90"/>
      <c r="DYY77" s="91"/>
      <c r="DYZ77" s="103"/>
      <c r="DZA77" s="104"/>
      <c r="DZB77" s="105"/>
      <c r="DZC77" s="118"/>
      <c r="DZD77" s="96"/>
      <c r="DZE77" s="86"/>
      <c r="DZF77" s="96"/>
      <c r="DZG77" s="96"/>
      <c r="DZH77" s="96"/>
      <c r="DZI77" s="96"/>
      <c r="DZJ77" s="96"/>
      <c r="DZK77" s="96"/>
      <c r="DZL77" s="96"/>
      <c r="DZM77" s="96"/>
      <c r="DZN77" s="96"/>
      <c r="DZO77" s="96"/>
      <c r="DZP77" s="96"/>
      <c r="DZQ77" s="96"/>
      <c r="DZR77" s="96"/>
      <c r="DZS77" s="96"/>
      <c r="DZT77" s="96"/>
      <c r="DZU77" s="96"/>
      <c r="DZV77" s="96"/>
      <c r="DZW77" s="96"/>
      <c r="DZX77" s="96"/>
      <c r="DZY77" s="96"/>
      <c r="DZZ77" s="96"/>
      <c r="EAA77" s="83"/>
      <c r="EAB77" s="97"/>
      <c r="EAC77" s="90"/>
      <c r="EAD77" s="91"/>
      <c r="EAE77" s="103"/>
      <c r="EAF77" s="104"/>
      <c r="EAG77" s="105"/>
      <c r="EAH77" s="118"/>
      <c r="EAI77" s="96"/>
      <c r="EAJ77" s="86"/>
      <c r="EAK77" s="96"/>
      <c r="EAL77" s="96"/>
      <c r="EAM77" s="96"/>
      <c r="EAN77" s="96"/>
      <c r="EAO77" s="96"/>
      <c r="EAP77" s="96"/>
      <c r="EAQ77" s="96"/>
      <c r="EAR77" s="96"/>
      <c r="EAS77" s="96"/>
      <c r="EAT77" s="96"/>
      <c r="EAU77" s="96"/>
      <c r="EAV77" s="96"/>
      <c r="EAW77" s="96"/>
      <c r="EAX77" s="96"/>
      <c r="EAY77" s="96"/>
      <c r="EAZ77" s="96"/>
      <c r="EBA77" s="96"/>
      <c r="EBB77" s="96"/>
      <c r="EBC77" s="96"/>
      <c r="EBD77" s="96"/>
      <c r="EBE77" s="96"/>
      <c r="EBF77" s="83"/>
      <c r="EBG77" s="97"/>
      <c r="EBH77" s="90"/>
      <c r="EBI77" s="91"/>
      <c r="EBJ77" s="103"/>
      <c r="EBK77" s="104"/>
      <c r="EBL77" s="105"/>
      <c r="EBM77" s="118"/>
      <c r="EBN77" s="96"/>
      <c r="EBO77" s="86"/>
      <c r="EBP77" s="96"/>
      <c r="EBQ77" s="96"/>
      <c r="EBR77" s="96"/>
      <c r="EBS77" s="96"/>
      <c r="EBT77" s="96"/>
      <c r="EBU77" s="96"/>
      <c r="EBV77" s="96"/>
      <c r="EBW77" s="96"/>
      <c r="EBX77" s="96"/>
      <c r="EBY77" s="96"/>
      <c r="EBZ77" s="96"/>
      <c r="ECA77" s="96"/>
      <c r="ECB77" s="96"/>
      <c r="ECC77" s="96"/>
      <c r="ECD77" s="96"/>
      <c r="ECE77" s="96"/>
      <c r="ECF77" s="96"/>
      <c r="ECG77" s="96"/>
      <c r="ECH77" s="96"/>
      <c r="ECI77" s="96"/>
      <c r="ECJ77" s="96"/>
      <c r="ECK77" s="83"/>
      <c r="ECL77" s="97"/>
      <c r="ECM77" s="90"/>
      <c r="ECN77" s="91"/>
      <c r="ECO77" s="103"/>
      <c r="ECP77" s="104"/>
      <c r="ECQ77" s="105"/>
      <c r="ECR77" s="118"/>
      <c r="ECS77" s="96"/>
      <c r="ECT77" s="86"/>
      <c r="ECU77" s="96"/>
      <c r="ECV77" s="96"/>
      <c r="ECW77" s="96"/>
      <c r="ECX77" s="96"/>
      <c r="ECY77" s="96"/>
      <c r="ECZ77" s="96"/>
      <c r="EDA77" s="96"/>
      <c r="EDB77" s="96"/>
      <c r="EDC77" s="96"/>
      <c r="EDD77" s="96"/>
      <c r="EDE77" s="96"/>
      <c r="EDF77" s="96"/>
      <c r="EDG77" s="96"/>
      <c r="EDH77" s="96"/>
      <c r="EDI77" s="96"/>
      <c r="EDJ77" s="96"/>
      <c r="EDK77" s="96"/>
      <c r="EDL77" s="96"/>
      <c r="EDM77" s="96"/>
      <c r="EDN77" s="96"/>
      <c r="EDO77" s="96"/>
      <c r="EDP77" s="83"/>
      <c r="EDQ77" s="97"/>
      <c r="EDR77" s="90"/>
      <c r="EDS77" s="91"/>
      <c r="EDT77" s="103"/>
      <c r="EDU77" s="104"/>
      <c r="EDV77" s="105"/>
      <c r="EDW77" s="118"/>
      <c r="EDX77" s="96"/>
      <c r="EDY77" s="86"/>
      <c r="EDZ77" s="96"/>
      <c r="EEA77" s="96"/>
      <c r="EEB77" s="96"/>
      <c r="EEC77" s="96"/>
      <c r="EED77" s="96"/>
      <c r="EEE77" s="96"/>
      <c r="EEF77" s="96"/>
      <c r="EEG77" s="96"/>
      <c r="EEH77" s="96"/>
      <c r="EEI77" s="96"/>
      <c r="EEJ77" s="96"/>
      <c r="EEK77" s="96"/>
      <c r="EEL77" s="96"/>
      <c r="EEM77" s="96"/>
      <c r="EEN77" s="96"/>
      <c r="EEO77" s="96"/>
      <c r="EEP77" s="96"/>
      <c r="EEQ77" s="96"/>
      <c r="EER77" s="96"/>
      <c r="EES77" s="96"/>
      <c r="EET77" s="96"/>
      <c r="EEU77" s="83"/>
      <c r="EEV77" s="97"/>
      <c r="EEW77" s="90"/>
      <c r="EEX77" s="91"/>
      <c r="EEY77" s="103"/>
      <c r="EEZ77" s="104"/>
      <c r="EFA77" s="105"/>
      <c r="EFB77" s="118"/>
      <c r="EFC77" s="96"/>
      <c r="EFD77" s="86"/>
      <c r="EFE77" s="96"/>
      <c r="EFF77" s="96"/>
      <c r="EFG77" s="96"/>
      <c r="EFH77" s="96"/>
      <c r="EFI77" s="96"/>
      <c r="EFJ77" s="96"/>
      <c r="EFK77" s="96"/>
      <c r="EFL77" s="96"/>
      <c r="EFM77" s="96"/>
      <c r="EFN77" s="96"/>
      <c r="EFO77" s="96"/>
      <c r="EFP77" s="96"/>
      <c r="EFQ77" s="96"/>
      <c r="EFR77" s="96"/>
      <c r="EFS77" s="96"/>
      <c r="EFT77" s="96"/>
      <c r="EFU77" s="96"/>
      <c r="EFV77" s="96"/>
      <c r="EFW77" s="96"/>
      <c r="EFX77" s="96"/>
      <c r="EFY77" s="96"/>
      <c r="EFZ77" s="83"/>
      <c r="EGA77" s="97"/>
      <c r="EGB77" s="90"/>
      <c r="EGC77" s="91"/>
      <c r="EGD77" s="103"/>
      <c r="EGE77" s="104"/>
      <c r="EGF77" s="105"/>
      <c r="EGG77" s="118"/>
      <c r="EGH77" s="96"/>
      <c r="EGI77" s="86"/>
      <c r="EGJ77" s="96"/>
      <c r="EGK77" s="96"/>
      <c r="EGL77" s="96"/>
      <c r="EGM77" s="96"/>
      <c r="EGN77" s="96"/>
      <c r="EGO77" s="96"/>
      <c r="EGP77" s="96"/>
      <c r="EGQ77" s="96"/>
      <c r="EGR77" s="96"/>
      <c r="EGS77" s="96"/>
      <c r="EGT77" s="96"/>
      <c r="EGU77" s="96"/>
      <c r="EGV77" s="96"/>
      <c r="EGW77" s="96"/>
      <c r="EGX77" s="96"/>
      <c r="EGY77" s="96"/>
      <c r="EGZ77" s="96"/>
      <c r="EHA77" s="96"/>
      <c r="EHB77" s="96"/>
      <c r="EHC77" s="96"/>
      <c r="EHD77" s="96"/>
      <c r="EHE77" s="83"/>
      <c r="EHF77" s="97"/>
      <c r="EHG77" s="90"/>
      <c r="EHH77" s="91"/>
      <c r="EHI77" s="103"/>
      <c r="EHJ77" s="104"/>
      <c r="EHK77" s="105"/>
      <c r="EHL77" s="118"/>
      <c r="EHM77" s="96"/>
      <c r="EHN77" s="86"/>
      <c r="EHO77" s="96"/>
      <c r="EHP77" s="96"/>
      <c r="EHQ77" s="96"/>
      <c r="EHR77" s="96"/>
      <c r="EHS77" s="96"/>
      <c r="EHT77" s="96"/>
      <c r="EHU77" s="96"/>
      <c r="EHV77" s="96"/>
      <c r="EHW77" s="96"/>
      <c r="EHX77" s="96"/>
      <c r="EHY77" s="96"/>
      <c r="EHZ77" s="96"/>
      <c r="EIA77" s="96"/>
      <c r="EIB77" s="96"/>
      <c r="EIC77" s="96"/>
      <c r="EID77" s="96"/>
      <c r="EIE77" s="96"/>
      <c r="EIF77" s="96"/>
      <c r="EIG77" s="96"/>
      <c r="EIH77" s="96"/>
      <c r="EII77" s="96"/>
      <c r="EIJ77" s="83"/>
      <c r="EIK77" s="97"/>
      <c r="EIL77" s="90"/>
      <c r="EIM77" s="91"/>
      <c r="EIN77" s="103"/>
      <c r="EIO77" s="104"/>
      <c r="EIP77" s="105"/>
      <c r="EIQ77" s="118"/>
      <c r="EIR77" s="96"/>
      <c r="EIS77" s="86"/>
      <c r="EIT77" s="96"/>
      <c r="EIU77" s="96"/>
      <c r="EIV77" s="96"/>
      <c r="EIW77" s="96"/>
      <c r="EIX77" s="96"/>
      <c r="EIY77" s="96"/>
      <c r="EIZ77" s="96"/>
      <c r="EJA77" s="96"/>
      <c r="EJB77" s="96"/>
      <c r="EJC77" s="96"/>
      <c r="EJD77" s="96"/>
      <c r="EJE77" s="96"/>
      <c r="EJF77" s="96"/>
      <c r="EJG77" s="96"/>
      <c r="EJH77" s="96"/>
      <c r="EJI77" s="96"/>
      <c r="EJJ77" s="96"/>
      <c r="EJK77" s="96"/>
      <c r="EJL77" s="96"/>
      <c r="EJM77" s="96"/>
      <c r="EJN77" s="96"/>
      <c r="EJO77" s="83"/>
      <c r="EJP77" s="97"/>
      <c r="EJQ77" s="90"/>
      <c r="EJR77" s="91"/>
      <c r="EJS77" s="103"/>
      <c r="EJT77" s="104"/>
      <c r="EJU77" s="105"/>
      <c r="EJV77" s="118"/>
      <c r="EJW77" s="96"/>
      <c r="EJX77" s="86"/>
      <c r="EJY77" s="96"/>
      <c r="EJZ77" s="96"/>
      <c r="EKA77" s="96"/>
      <c r="EKB77" s="96"/>
      <c r="EKC77" s="96"/>
      <c r="EKD77" s="96"/>
      <c r="EKE77" s="96"/>
      <c r="EKF77" s="96"/>
      <c r="EKG77" s="96"/>
      <c r="EKH77" s="96"/>
      <c r="EKI77" s="96"/>
      <c r="EKJ77" s="96"/>
      <c r="EKK77" s="96"/>
      <c r="EKL77" s="96"/>
      <c r="EKM77" s="96"/>
      <c r="EKN77" s="96"/>
      <c r="EKO77" s="96"/>
      <c r="EKP77" s="96"/>
      <c r="EKQ77" s="96"/>
      <c r="EKR77" s="96"/>
      <c r="EKS77" s="96"/>
      <c r="EKT77" s="83"/>
      <c r="EKU77" s="97"/>
      <c r="EKV77" s="90"/>
      <c r="EKW77" s="91"/>
      <c r="EKX77" s="103"/>
      <c r="EKY77" s="104"/>
      <c r="EKZ77" s="105"/>
      <c r="ELA77" s="118"/>
      <c r="ELB77" s="96"/>
      <c r="ELC77" s="86"/>
      <c r="ELD77" s="96"/>
      <c r="ELE77" s="96"/>
      <c r="ELF77" s="96"/>
      <c r="ELG77" s="96"/>
      <c r="ELH77" s="96"/>
      <c r="ELI77" s="96"/>
      <c r="ELJ77" s="96"/>
      <c r="ELK77" s="96"/>
      <c r="ELL77" s="96"/>
      <c r="ELM77" s="96"/>
      <c r="ELN77" s="96"/>
      <c r="ELO77" s="96"/>
      <c r="ELP77" s="96"/>
      <c r="ELQ77" s="96"/>
      <c r="ELR77" s="96"/>
      <c r="ELS77" s="96"/>
      <c r="ELT77" s="96"/>
      <c r="ELU77" s="96"/>
      <c r="ELV77" s="96"/>
      <c r="ELW77" s="96"/>
      <c r="ELX77" s="96"/>
      <c r="ELY77" s="83"/>
      <c r="ELZ77" s="97"/>
      <c r="EMA77" s="90"/>
      <c r="EMB77" s="91"/>
      <c r="EMC77" s="103"/>
      <c r="EMD77" s="104"/>
      <c r="EME77" s="105"/>
      <c r="EMF77" s="118"/>
      <c r="EMG77" s="96"/>
      <c r="EMH77" s="86"/>
      <c r="EMI77" s="96"/>
      <c r="EMJ77" s="96"/>
      <c r="EMK77" s="96"/>
      <c r="EML77" s="96"/>
      <c r="EMM77" s="96"/>
      <c r="EMN77" s="96"/>
      <c r="EMO77" s="96"/>
      <c r="EMP77" s="96"/>
      <c r="EMQ77" s="96"/>
      <c r="EMR77" s="96"/>
      <c r="EMS77" s="96"/>
      <c r="EMT77" s="96"/>
      <c r="EMU77" s="96"/>
      <c r="EMV77" s="96"/>
      <c r="EMW77" s="96"/>
      <c r="EMX77" s="96"/>
      <c r="EMY77" s="96"/>
      <c r="EMZ77" s="96"/>
      <c r="ENA77" s="96"/>
      <c r="ENB77" s="96"/>
      <c r="ENC77" s="96"/>
      <c r="END77" s="83"/>
      <c r="ENE77" s="97"/>
      <c r="ENF77" s="90"/>
      <c r="ENG77" s="91"/>
      <c r="ENH77" s="103"/>
      <c r="ENI77" s="104"/>
      <c r="ENJ77" s="105"/>
      <c r="ENK77" s="118"/>
      <c r="ENL77" s="96"/>
      <c r="ENM77" s="86"/>
      <c r="ENN77" s="96"/>
      <c r="ENO77" s="96"/>
      <c r="ENP77" s="96"/>
      <c r="ENQ77" s="96"/>
      <c r="ENR77" s="96"/>
      <c r="ENS77" s="96"/>
      <c r="ENT77" s="96"/>
      <c r="ENU77" s="96"/>
      <c r="ENV77" s="96"/>
      <c r="ENW77" s="96"/>
      <c r="ENX77" s="96"/>
      <c r="ENY77" s="96"/>
      <c r="ENZ77" s="96"/>
      <c r="EOA77" s="96"/>
      <c r="EOB77" s="96"/>
      <c r="EOC77" s="96"/>
      <c r="EOD77" s="96"/>
      <c r="EOE77" s="96"/>
      <c r="EOF77" s="96"/>
      <c r="EOG77" s="96"/>
      <c r="EOH77" s="96"/>
      <c r="EOI77" s="83"/>
      <c r="EOJ77" s="97"/>
      <c r="EOK77" s="90"/>
      <c r="EOL77" s="91"/>
      <c r="EOM77" s="103"/>
      <c r="EON77" s="104"/>
      <c r="EOO77" s="105"/>
      <c r="EOP77" s="118"/>
      <c r="EOQ77" s="96"/>
      <c r="EOR77" s="86"/>
      <c r="EOS77" s="96"/>
      <c r="EOT77" s="96"/>
      <c r="EOU77" s="96"/>
      <c r="EOV77" s="96"/>
      <c r="EOW77" s="96"/>
      <c r="EOX77" s="96"/>
      <c r="EOY77" s="96"/>
      <c r="EOZ77" s="96"/>
      <c r="EPA77" s="96"/>
      <c r="EPB77" s="96"/>
      <c r="EPC77" s="96"/>
      <c r="EPD77" s="96"/>
      <c r="EPE77" s="96"/>
      <c r="EPF77" s="96"/>
      <c r="EPG77" s="96"/>
      <c r="EPH77" s="96"/>
      <c r="EPI77" s="96"/>
      <c r="EPJ77" s="96"/>
      <c r="EPK77" s="96"/>
      <c r="EPL77" s="96"/>
      <c r="EPM77" s="96"/>
      <c r="EPN77" s="83"/>
      <c r="EPO77" s="97"/>
      <c r="EPP77" s="90"/>
      <c r="EPQ77" s="91"/>
      <c r="EPR77" s="103"/>
      <c r="EPS77" s="104"/>
      <c r="EPT77" s="105"/>
      <c r="EPU77" s="118"/>
      <c r="EPV77" s="96"/>
      <c r="EPW77" s="86"/>
      <c r="EPX77" s="96"/>
      <c r="EPY77" s="96"/>
      <c r="EPZ77" s="96"/>
      <c r="EQA77" s="96"/>
      <c r="EQB77" s="96"/>
      <c r="EQC77" s="96"/>
      <c r="EQD77" s="96"/>
      <c r="EQE77" s="96"/>
      <c r="EQF77" s="96"/>
      <c r="EQG77" s="96"/>
      <c r="EQH77" s="96"/>
      <c r="EQI77" s="96"/>
      <c r="EQJ77" s="96"/>
      <c r="EQK77" s="96"/>
      <c r="EQL77" s="96"/>
      <c r="EQM77" s="96"/>
      <c r="EQN77" s="96"/>
      <c r="EQO77" s="96"/>
      <c r="EQP77" s="96"/>
      <c r="EQQ77" s="96"/>
      <c r="EQR77" s="96"/>
      <c r="EQS77" s="83"/>
      <c r="EQT77" s="97"/>
      <c r="EQU77" s="90"/>
      <c r="EQV77" s="91"/>
      <c r="EQW77" s="103"/>
      <c r="EQX77" s="104"/>
      <c r="EQY77" s="105"/>
      <c r="EQZ77" s="118"/>
      <c r="ERA77" s="96"/>
      <c r="ERB77" s="86"/>
      <c r="ERC77" s="96"/>
      <c r="ERD77" s="96"/>
      <c r="ERE77" s="96"/>
      <c r="ERF77" s="96"/>
      <c r="ERG77" s="96"/>
      <c r="ERH77" s="96"/>
      <c r="ERI77" s="96"/>
      <c r="ERJ77" s="96"/>
      <c r="ERK77" s="96"/>
      <c r="ERL77" s="96"/>
      <c r="ERM77" s="96"/>
      <c r="ERN77" s="96"/>
      <c r="ERO77" s="96"/>
      <c r="ERP77" s="96"/>
      <c r="ERQ77" s="96"/>
      <c r="ERR77" s="96"/>
      <c r="ERS77" s="96"/>
      <c r="ERT77" s="96"/>
      <c r="ERU77" s="96"/>
      <c r="ERV77" s="96"/>
      <c r="ERW77" s="96"/>
      <c r="ERX77" s="83"/>
      <c r="ERY77" s="97"/>
      <c r="ERZ77" s="90"/>
      <c r="ESA77" s="91"/>
      <c r="ESB77" s="103"/>
      <c r="ESC77" s="104"/>
      <c r="ESD77" s="105"/>
      <c r="ESE77" s="118"/>
      <c r="ESF77" s="96"/>
      <c r="ESG77" s="86"/>
      <c r="ESH77" s="96"/>
      <c r="ESI77" s="96"/>
      <c r="ESJ77" s="96"/>
      <c r="ESK77" s="96"/>
      <c r="ESL77" s="96"/>
      <c r="ESM77" s="96"/>
      <c r="ESN77" s="96"/>
      <c r="ESO77" s="96"/>
      <c r="ESP77" s="96"/>
      <c r="ESQ77" s="96"/>
      <c r="ESR77" s="96"/>
      <c r="ESS77" s="96"/>
      <c r="EST77" s="96"/>
      <c r="ESU77" s="96"/>
      <c r="ESV77" s="96"/>
      <c r="ESW77" s="96"/>
      <c r="ESX77" s="96"/>
      <c r="ESY77" s="96"/>
      <c r="ESZ77" s="96"/>
      <c r="ETA77" s="96"/>
      <c r="ETB77" s="96"/>
      <c r="ETC77" s="83"/>
      <c r="ETD77" s="97"/>
      <c r="ETE77" s="90"/>
      <c r="ETF77" s="91"/>
      <c r="ETG77" s="103"/>
      <c r="ETH77" s="104"/>
      <c r="ETI77" s="105"/>
      <c r="ETJ77" s="118"/>
      <c r="ETK77" s="96"/>
      <c r="ETL77" s="86"/>
      <c r="ETM77" s="96"/>
      <c r="ETN77" s="96"/>
      <c r="ETO77" s="96"/>
      <c r="ETP77" s="96"/>
      <c r="ETQ77" s="96"/>
      <c r="ETR77" s="96"/>
      <c r="ETS77" s="96"/>
      <c r="ETT77" s="96"/>
      <c r="ETU77" s="96"/>
      <c r="ETV77" s="96"/>
      <c r="ETW77" s="96"/>
      <c r="ETX77" s="96"/>
      <c r="ETY77" s="96"/>
      <c r="ETZ77" s="96"/>
      <c r="EUA77" s="96"/>
      <c r="EUB77" s="96"/>
      <c r="EUC77" s="96"/>
      <c r="EUD77" s="96"/>
      <c r="EUE77" s="96"/>
      <c r="EUF77" s="96"/>
      <c r="EUG77" s="96"/>
      <c r="EUH77" s="83"/>
      <c r="EUI77" s="97"/>
      <c r="EUJ77" s="90"/>
      <c r="EUK77" s="91"/>
      <c r="EUL77" s="103"/>
      <c r="EUM77" s="104"/>
      <c r="EUN77" s="105"/>
      <c r="EUO77" s="118"/>
      <c r="EUP77" s="96"/>
      <c r="EUQ77" s="86"/>
      <c r="EUR77" s="96"/>
      <c r="EUS77" s="96"/>
      <c r="EUT77" s="96"/>
      <c r="EUU77" s="96"/>
      <c r="EUV77" s="96"/>
      <c r="EUW77" s="96"/>
      <c r="EUX77" s="96"/>
      <c r="EUY77" s="96"/>
      <c r="EUZ77" s="96"/>
      <c r="EVA77" s="96"/>
      <c r="EVB77" s="96"/>
      <c r="EVC77" s="96"/>
      <c r="EVD77" s="96"/>
      <c r="EVE77" s="96"/>
      <c r="EVF77" s="96"/>
      <c r="EVG77" s="96"/>
      <c r="EVH77" s="96"/>
      <c r="EVI77" s="96"/>
      <c r="EVJ77" s="96"/>
      <c r="EVK77" s="96"/>
      <c r="EVL77" s="96"/>
      <c r="EVM77" s="83"/>
      <c r="EVN77" s="97"/>
      <c r="EVO77" s="90"/>
      <c r="EVP77" s="91"/>
      <c r="EVQ77" s="103"/>
      <c r="EVR77" s="104"/>
      <c r="EVS77" s="105"/>
      <c r="EVT77" s="118"/>
      <c r="EVU77" s="96"/>
      <c r="EVV77" s="86"/>
      <c r="EVW77" s="96"/>
      <c r="EVX77" s="96"/>
      <c r="EVY77" s="96"/>
      <c r="EVZ77" s="96"/>
      <c r="EWA77" s="96"/>
      <c r="EWB77" s="96"/>
      <c r="EWC77" s="96"/>
      <c r="EWD77" s="96"/>
      <c r="EWE77" s="96"/>
      <c r="EWF77" s="96"/>
      <c r="EWG77" s="96"/>
      <c r="EWH77" s="96"/>
      <c r="EWI77" s="96"/>
      <c r="EWJ77" s="96"/>
      <c r="EWK77" s="96"/>
      <c r="EWL77" s="96"/>
      <c r="EWM77" s="96"/>
      <c r="EWN77" s="96"/>
      <c r="EWO77" s="96"/>
      <c r="EWP77" s="96"/>
      <c r="EWQ77" s="96"/>
      <c r="EWR77" s="83"/>
      <c r="EWS77" s="97"/>
      <c r="EWT77" s="90"/>
      <c r="EWU77" s="91"/>
      <c r="EWV77" s="103"/>
      <c r="EWW77" s="104"/>
      <c r="EWX77" s="105"/>
      <c r="EWY77" s="118"/>
      <c r="EWZ77" s="96"/>
      <c r="EXA77" s="86"/>
      <c r="EXB77" s="96"/>
      <c r="EXC77" s="96"/>
      <c r="EXD77" s="96"/>
      <c r="EXE77" s="96"/>
      <c r="EXF77" s="96"/>
      <c r="EXG77" s="96"/>
      <c r="EXH77" s="96"/>
      <c r="EXI77" s="96"/>
      <c r="EXJ77" s="96"/>
      <c r="EXK77" s="96"/>
      <c r="EXL77" s="96"/>
      <c r="EXM77" s="96"/>
      <c r="EXN77" s="96"/>
      <c r="EXO77" s="96"/>
      <c r="EXP77" s="96"/>
      <c r="EXQ77" s="96"/>
      <c r="EXR77" s="96"/>
      <c r="EXS77" s="96"/>
      <c r="EXT77" s="96"/>
      <c r="EXU77" s="96"/>
      <c r="EXV77" s="96"/>
      <c r="EXW77" s="83"/>
      <c r="EXX77" s="97"/>
      <c r="EXY77" s="90"/>
      <c r="EXZ77" s="91"/>
      <c r="EYA77" s="103"/>
      <c r="EYB77" s="104"/>
      <c r="EYC77" s="105"/>
      <c r="EYD77" s="118"/>
      <c r="EYE77" s="96"/>
      <c r="EYF77" s="86"/>
      <c r="EYG77" s="96"/>
      <c r="EYH77" s="96"/>
      <c r="EYI77" s="96"/>
      <c r="EYJ77" s="96"/>
      <c r="EYK77" s="96"/>
      <c r="EYL77" s="96"/>
      <c r="EYM77" s="96"/>
      <c r="EYN77" s="96"/>
      <c r="EYO77" s="96"/>
      <c r="EYP77" s="96"/>
      <c r="EYQ77" s="96"/>
      <c r="EYR77" s="96"/>
      <c r="EYS77" s="96"/>
      <c r="EYT77" s="96"/>
      <c r="EYU77" s="96"/>
      <c r="EYV77" s="96"/>
      <c r="EYW77" s="96"/>
      <c r="EYX77" s="96"/>
      <c r="EYY77" s="96"/>
      <c r="EYZ77" s="96"/>
      <c r="EZA77" s="96"/>
      <c r="EZB77" s="83"/>
      <c r="EZC77" s="97"/>
      <c r="EZD77" s="90"/>
      <c r="EZE77" s="91"/>
      <c r="EZF77" s="103"/>
      <c r="EZG77" s="104"/>
      <c r="EZH77" s="105"/>
      <c r="EZI77" s="118"/>
      <c r="EZJ77" s="96"/>
      <c r="EZK77" s="86"/>
      <c r="EZL77" s="96"/>
      <c r="EZM77" s="96"/>
      <c r="EZN77" s="96"/>
      <c r="EZO77" s="96"/>
      <c r="EZP77" s="96"/>
      <c r="EZQ77" s="96"/>
      <c r="EZR77" s="96"/>
      <c r="EZS77" s="96"/>
      <c r="EZT77" s="96"/>
      <c r="EZU77" s="96"/>
      <c r="EZV77" s="96"/>
      <c r="EZW77" s="96"/>
      <c r="EZX77" s="96"/>
      <c r="EZY77" s="96"/>
      <c r="EZZ77" s="96"/>
      <c r="FAA77" s="96"/>
      <c r="FAB77" s="96"/>
      <c r="FAC77" s="96"/>
      <c r="FAD77" s="96"/>
      <c r="FAE77" s="96"/>
      <c r="FAF77" s="96"/>
      <c r="FAG77" s="83"/>
      <c r="FAH77" s="97"/>
      <c r="FAI77" s="90"/>
      <c r="FAJ77" s="91"/>
      <c r="FAK77" s="103"/>
      <c r="FAL77" s="104"/>
      <c r="FAM77" s="105"/>
      <c r="FAN77" s="118"/>
      <c r="FAO77" s="96"/>
      <c r="FAP77" s="86"/>
      <c r="FAQ77" s="96"/>
      <c r="FAR77" s="96"/>
      <c r="FAS77" s="96"/>
      <c r="FAT77" s="96"/>
      <c r="FAU77" s="96"/>
      <c r="FAV77" s="96"/>
      <c r="FAW77" s="96"/>
      <c r="FAX77" s="96"/>
      <c r="FAY77" s="96"/>
      <c r="FAZ77" s="96"/>
      <c r="FBA77" s="96"/>
      <c r="FBB77" s="96"/>
      <c r="FBC77" s="96"/>
      <c r="FBD77" s="96"/>
      <c r="FBE77" s="96"/>
      <c r="FBF77" s="96"/>
      <c r="FBG77" s="96"/>
      <c r="FBH77" s="96"/>
      <c r="FBI77" s="96"/>
      <c r="FBJ77" s="96"/>
      <c r="FBK77" s="96"/>
      <c r="FBL77" s="83"/>
      <c r="FBM77" s="97"/>
      <c r="FBN77" s="90"/>
      <c r="FBO77" s="91"/>
      <c r="FBP77" s="103"/>
      <c r="FBQ77" s="104"/>
      <c r="FBR77" s="105"/>
      <c r="FBS77" s="118"/>
      <c r="FBT77" s="96"/>
      <c r="FBU77" s="86"/>
      <c r="FBV77" s="96"/>
      <c r="FBW77" s="96"/>
      <c r="FBX77" s="96"/>
      <c r="FBY77" s="96"/>
      <c r="FBZ77" s="96"/>
      <c r="FCA77" s="96"/>
      <c r="FCB77" s="96"/>
      <c r="FCC77" s="96"/>
      <c r="FCD77" s="96"/>
      <c r="FCE77" s="96"/>
      <c r="FCF77" s="96"/>
      <c r="FCG77" s="96"/>
      <c r="FCH77" s="96"/>
      <c r="FCI77" s="96"/>
      <c r="FCJ77" s="96"/>
      <c r="FCK77" s="96"/>
      <c r="FCL77" s="96"/>
      <c r="FCM77" s="96"/>
      <c r="FCN77" s="96"/>
      <c r="FCO77" s="96"/>
      <c r="FCP77" s="96"/>
      <c r="FCQ77" s="83"/>
      <c r="FCR77" s="97"/>
      <c r="FCS77" s="90"/>
      <c r="FCT77" s="91"/>
      <c r="FCU77" s="103"/>
      <c r="FCV77" s="104"/>
      <c r="FCW77" s="105"/>
      <c r="FCX77" s="118"/>
      <c r="FCY77" s="96"/>
      <c r="FCZ77" s="86"/>
      <c r="FDA77" s="96"/>
      <c r="FDB77" s="96"/>
      <c r="FDC77" s="96"/>
      <c r="FDD77" s="96"/>
      <c r="FDE77" s="96"/>
      <c r="FDF77" s="96"/>
      <c r="FDG77" s="96"/>
      <c r="FDH77" s="96"/>
      <c r="FDI77" s="96"/>
      <c r="FDJ77" s="96"/>
      <c r="FDK77" s="96"/>
      <c r="FDL77" s="96"/>
      <c r="FDM77" s="96"/>
      <c r="FDN77" s="96"/>
      <c r="FDO77" s="96"/>
      <c r="FDP77" s="96"/>
      <c r="FDQ77" s="96"/>
      <c r="FDR77" s="96"/>
      <c r="FDS77" s="96"/>
      <c r="FDT77" s="96"/>
      <c r="FDU77" s="96"/>
      <c r="FDV77" s="83"/>
      <c r="FDW77" s="97"/>
      <c r="FDX77" s="90"/>
      <c r="FDY77" s="91"/>
      <c r="FDZ77" s="103"/>
      <c r="FEA77" s="104"/>
      <c r="FEB77" s="105"/>
      <c r="FEC77" s="118"/>
      <c r="FED77" s="96"/>
      <c r="FEE77" s="86"/>
      <c r="FEF77" s="96"/>
      <c r="FEG77" s="96"/>
      <c r="FEH77" s="96"/>
      <c r="FEI77" s="96"/>
      <c r="FEJ77" s="96"/>
      <c r="FEK77" s="96"/>
      <c r="FEL77" s="96"/>
      <c r="FEM77" s="96"/>
      <c r="FEN77" s="96"/>
      <c r="FEO77" s="96"/>
      <c r="FEP77" s="96"/>
      <c r="FEQ77" s="96"/>
      <c r="FER77" s="96"/>
      <c r="FES77" s="96"/>
      <c r="FET77" s="96"/>
      <c r="FEU77" s="96"/>
      <c r="FEV77" s="96"/>
      <c r="FEW77" s="96"/>
      <c r="FEX77" s="96"/>
      <c r="FEY77" s="96"/>
      <c r="FEZ77" s="96"/>
      <c r="FFA77" s="83"/>
      <c r="FFB77" s="97"/>
      <c r="FFC77" s="90"/>
      <c r="FFD77" s="91"/>
      <c r="FFE77" s="103"/>
      <c r="FFF77" s="104"/>
      <c r="FFG77" s="105"/>
      <c r="FFH77" s="118"/>
      <c r="FFI77" s="96"/>
      <c r="FFJ77" s="86"/>
      <c r="FFK77" s="96"/>
      <c r="FFL77" s="96"/>
      <c r="FFM77" s="96"/>
      <c r="FFN77" s="96"/>
      <c r="FFO77" s="96"/>
      <c r="FFP77" s="96"/>
      <c r="FFQ77" s="96"/>
      <c r="FFR77" s="96"/>
      <c r="FFS77" s="96"/>
      <c r="FFT77" s="96"/>
      <c r="FFU77" s="96"/>
      <c r="FFV77" s="96"/>
      <c r="FFW77" s="96"/>
      <c r="FFX77" s="96"/>
      <c r="FFY77" s="96"/>
      <c r="FFZ77" s="96"/>
      <c r="FGA77" s="96"/>
      <c r="FGB77" s="96"/>
      <c r="FGC77" s="96"/>
      <c r="FGD77" s="96"/>
      <c r="FGE77" s="96"/>
      <c r="FGF77" s="83"/>
      <c r="FGG77" s="97"/>
      <c r="FGH77" s="90"/>
      <c r="FGI77" s="91"/>
      <c r="FGJ77" s="103"/>
      <c r="FGK77" s="104"/>
      <c r="FGL77" s="105"/>
      <c r="FGM77" s="118"/>
      <c r="FGN77" s="96"/>
      <c r="FGO77" s="86"/>
      <c r="FGP77" s="96"/>
      <c r="FGQ77" s="96"/>
      <c r="FGR77" s="96"/>
      <c r="FGS77" s="96"/>
      <c r="FGT77" s="96"/>
      <c r="FGU77" s="96"/>
      <c r="FGV77" s="96"/>
      <c r="FGW77" s="96"/>
      <c r="FGX77" s="96"/>
      <c r="FGY77" s="96"/>
      <c r="FGZ77" s="96"/>
      <c r="FHA77" s="96"/>
      <c r="FHB77" s="96"/>
      <c r="FHC77" s="96"/>
      <c r="FHD77" s="96"/>
      <c r="FHE77" s="96"/>
      <c r="FHF77" s="96"/>
      <c r="FHG77" s="96"/>
      <c r="FHH77" s="96"/>
      <c r="FHI77" s="96"/>
      <c r="FHJ77" s="96"/>
      <c r="FHK77" s="83"/>
      <c r="FHL77" s="97"/>
      <c r="FHM77" s="90"/>
      <c r="FHN77" s="91"/>
      <c r="FHO77" s="103"/>
      <c r="FHP77" s="104"/>
      <c r="FHQ77" s="105"/>
      <c r="FHR77" s="118"/>
      <c r="FHS77" s="96"/>
      <c r="FHT77" s="86"/>
      <c r="FHU77" s="96"/>
      <c r="FHV77" s="96"/>
      <c r="FHW77" s="96"/>
      <c r="FHX77" s="96"/>
      <c r="FHY77" s="96"/>
      <c r="FHZ77" s="96"/>
      <c r="FIA77" s="96"/>
      <c r="FIB77" s="96"/>
      <c r="FIC77" s="96"/>
      <c r="FID77" s="96"/>
      <c r="FIE77" s="96"/>
      <c r="FIF77" s="96"/>
      <c r="FIG77" s="96"/>
      <c r="FIH77" s="96"/>
      <c r="FII77" s="96"/>
      <c r="FIJ77" s="96"/>
      <c r="FIK77" s="96"/>
      <c r="FIL77" s="96"/>
      <c r="FIM77" s="96"/>
      <c r="FIN77" s="96"/>
      <c r="FIO77" s="96"/>
      <c r="FIP77" s="83"/>
      <c r="FIQ77" s="97"/>
      <c r="FIR77" s="90"/>
      <c r="FIS77" s="91"/>
      <c r="FIT77" s="103"/>
      <c r="FIU77" s="104"/>
      <c r="FIV77" s="105"/>
      <c r="FIW77" s="118"/>
      <c r="FIX77" s="96"/>
      <c r="FIY77" s="86"/>
      <c r="FIZ77" s="96"/>
      <c r="FJA77" s="96"/>
      <c r="FJB77" s="96"/>
      <c r="FJC77" s="96"/>
      <c r="FJD77" s="96"/>
      <c r="FJE77" s="96"/>
      <c r="FJF77" s="96"/>
      <c r="FJG77" s="96"/>
      <c r="FJH77" s="96"/>
      <c r="FJI77" s="96"/>
      <c r="FJJ77" s="96"/>
      <c r="FJK77" s="96"/>
      <c r="FJL77" s="96"/>
      <c r="FJM77" s="96"/>
      <c r="FJN77" s="96"/>
      <c r="FJO77" s="96"/>
      <c r="FJP77" s="96"/>
      <c r="FJQ77" s="96"/>
      <c r="FJR77" s="96"/>
      <c r="FJS77" s="96"/>
      <c r="FJT77" s="96"/>
      <c r="FJU77" s="83"/>
      <c r="FJV77" s="97"/>
      <c r="FJW77" s="90"/>
      <c r="FJX77" s="91"/>
      <c r="FJY77" s="103"/>
      <c r="FJZ77" s="104"/>
      <c r="FKA77" s="105"/>
      <c r="FKB77" s="118"/>
      <c r="FKC77" s="96"/>
      <c r="FKD77" s="86"/>
      <c r="FKE77" s="96"/>
      <c r="FKF77" s="96"/>
      <c r="FKG77" s="96"/>
      <c r="FKH77" s="96"/>
      <c r="FKI77" s="96"/>
      <c r="FKJ77" s="96"/>
      <c r="FKK77" s="96"/>
      <c r="FKL77" s="96"/>
      <c r="FKM77" s="96"/>
      <c r="FKN77" s="96"/>
      <c r="FKO77" s="96"/>
      <c r="FKP77" s="96"/>
      <c r="FKQ77" s="96"/>
      <c r="FKR77" s="96"/>
      <c r="FKS77" s="96"/>
      <c r="FKT77" s="96"/>
      <c r="FKU77" s="96"/>
      <c r="FKV77" s="96"/>
      <c r="FKW77" s="96"/>
      <c r="FKX77" s="96"/>
      <c r="FKY77" s="96"/>
      <c r="FKZ77" s="83"/>
      <c r="FLA77" s="97"/>
      <c r="FLB77" s="90"/>
      <c r="FLC77" s="91"/>
      <c r="FLD77" s="103"/>
      <c r="FLE77" s="104"/>
      <c r="FLF77" s="105"/>
      <c r="FLG77" s="118"/>
      <c r="FLH77" s="96"/>
      <c r="FLI77" s="86"/>
      <c r="FLJ77" s="96"/>
      <c r="FLK77" s="96"/>
      <c r="FLL77" s="96"/>
      <c r="FLM77" s="96"/>
      <c r="FLN77" s="96"/>
      <c r="FLO77" s="96"/>
      <c r="FLP77" s="96"/>
      <c r="FLQ77" s="96"/>
      <c r="FLR77" s="96"/>
      <c r="FLS77" s="96"/>
      <c r="FLT77" s="96"/>
      <c r="FLU77" s="96"/>
      <c r="FLV77" s="96"/>
      <c r="FLW77" s="96"/>
      <c r="FLX77" s="96"/>
      <c r="FLY77" s="96"/>
      <c r="FLZ77" s="96"/>
      <c r="FMA77" s="96"/>
      <c r="FMB77" s="96"/>
      <c r="FMC77" s="96"/>
      <c r="FMD77" s="96"/>
      <c r="FME77" s="83"/>
      <c r="FMF77" s="97"/>
      <c r="FMG77" s="90"/>
      <c r="FMH77" s="91"/>
      <c r="FMI77" s="103"/>
      <c r="FMJ77" s="104"/>
      <c r="FMK77" s="105"/>
      <c r="FML77" s="118"/>
      <c r="FMM77" s="96"/>
      <c r="FMN77" s="86"/>
      <c r="FMO77" s="96"/>
      <c r="FMP77" s="96"/>
      <c r="FMQ77" s="96"/>
      <c r="FMR77" s="96"/>
      <c r="FMS77" s="96"/>
      <c r="FMT77" s="96"/>
      <c r="FMU77" s="96"/>
      <c r="FMV77" s="96"/>
      <c r="FMW77" s="96"/>
      <c r="FMX77" s="96"/>
      <c r="FMY77" s="96"/>
      <c r="FMZ77" s="96"/>
      <c r="FNA77" s="96"/>
      <c r="FNB77" s="96"/>
      <c r="FNC77" s="96"/>
      <c r="FND77" s="96"/>
      <c r="FNE77" s="96"/>
      <c r="FNF77" s="96"/>
      <c r="FNG77" s="96"/>
      <c r="FNH77" s="96"/>
      <c r="FNI77" s="96"/>
      <c r="FNJ77" s="83"/>
      <c r="FNK77" s="97"/>
      <c r="FNL77" s="90"/>
      <c r="FNM77" s="91"/>
      <c r="FNN77" s="103"/>
      <c r="FNO77" s="104"/>
      <c r="FNP77" s="105"/>
      <c r="FNQ77" s="118"/>
      <c r="FNR77" s="96"/>
      <c r="FNS77" s="86"/>
      <c r="FNT77" s="96"/>
      <c r="FNU77" s="96"/>
      <c r="FNV77" s="96"/>
      <c r="FNW77" s="96"/>
      <c r="FNX77" s="96"/>
      <c r="FNY77" s="96"/>
      <c r="FNZ77" s="96"/>
      <c r="FOA77" s="96"/>
      <c r="FOB77" s="96"/>
      <c r="FOC77" s="96"/>
      <c r="FOD77" s="96"/>
      <c r="FOE77" s="96"/>
      <c r="FOF77" s="96"/>
      <c r="FOG77" s="96"/>
      <c r="FOH77" s="96"/>
      <c r="FOI77" s="96"/>
      <c r="FOJ77" s="96"/>
      <c r="FOK77" s="96"/>
      <c r="FOL77" s="96"/>
      <c r="FOM77" s="96"/>
      <c r="FON77" s="96"/>
      <c r="FOO77" s="83"/>
      <c r="FOP77" s="97"/>
      <c r="FOQ77" s="90"/>
      <c r="FOR77" s="91"/>
      <c r="FOS77" s="103"/>
      <c r="FOT77" s="104"/>
      <c r="FOU77" s="105"/>
      <c r="FOV77" s="118"/>
      <c r="FOW77" s="96"/>
      <c r="FOX77" s="86"/>
      <c r="FOY77" s="96"/>
      <c r="FOZ77" s="96"/>
      <c r="FPA77" s="96"/>
      <c r="FPB77" s="96"/>
      <c r="FPC77" s="96"/>
      <c r="FPD77" s="96"/>
      <c r="FPE77" s="96"/>
      <c r="FPF77" s="96"/>
      <c r="FPG77" s="96"/>
      <c r="FPH77" s="96"/>
      <c r="FPI77" s="96"/>
      <c r="FPJ77" s="96"/>
      <c r="FPK77" s="96"/>
      <c r="FPL77" s="96"/>
      <c r="FPM77" s="96"/>
      <c r="FPN77" s="96"/>
      <c r="FPO77" s="96"/>
      <c r="FPP77" s="96"/>
      <c r="FPQ77" s="96"/>
      <c r="FPR77" s="96"/>
      <c r="FPS77" s="96"/>
      <c r="FPT77" s="83"/>
      <c r="FPU77" s="97"/>
      <c r="FPV77" s="90"/>
      <c r="FPW77" s="91"/>
      <c r="FPX77" s="103"/>
      <c r="FPY77" s="104"/>
      <c r="FPZ77" s="105"/>
      <c r="FQA77" s="118"/>
      <c r="FQB77" s="96"/>
      <c r="FQC77" s="86"/>
      <c r="FQD77" s="96"/>
      <c r="FQE77" s="96"/>
      <c r="FQF77" s="96"/>
      <c r="FQG77" s="96"/>
      <c r="FQH77" s="96"/>
      <c r="FQI77" s="96"/>
      <c r="FQJ77" s="96"/>
      <c r="FQK77" s="96"/>
      <c r="FQL77" s="96"/>
      <c r="FQM77" s="96"/>
      <c r="FQN77" s="96"/>
      <c r="FQO77" s="96"/>
      <c r="FQP77" s="96"/>
      <c r="FQQ77" s="96"/>
      <c r="FQR77" s="96"/>
      <c r="FQS77" s="96"/>
      <c r="FQT77" s="96"/>
      <c r="FQU77" s="96"/>
      <c r="FQV77" s="96"/>
      <c r="FQW77" s="96"/>
      <c r="FQX77" s="96"/>
      <c r="FQY77" s="83"/>
      <c r="FQZ77" s="97"/>
      <c r="FRA77" s="90"/>
      <c r="FRB77" s="91"/>
      <c r="FRC77" s="103"/>
      <c r="FRD77" s="104"/>
      <c r="FRE77" s="105"/>
      <c r="FRF77" s="118"/>
      <c r="FRG77" s="96"/>
      <c r="FRH77" s="86"/>
      <c r="FRI77" s="96"/>
      <c r="FRJ77" s="96"/>
      <c r="FRK77" s="96"/>
      <c r="FRL77" s="96"/>
      <c r="FRM77" s="96"/>
      <c r="FRN77" s="96"/>
      <c r="FRO77" s="96"/>
      <c r="FRP77" s="96"/>
      <c r="FRQ77" s="96"/>
      <c r="FRR77" s="96"/>
      <c r="FRS77" s="96"/>
      <c r="FRT77" s="96"/>
      <c r="FRU77" s="96"/>
      <c r="FRV77" s="96"/>
      <c r="FRW77" s="96"/>
      <c r="FRX77" s="96"/>
      <c r="FRY77" s="96"/>
      <c r="FRZ77" s="96"/>
      <c r="FSA77" s="96"/>
      <c r="FSB77" s="96"/>
      <c r="FSC77" s="96"/>
      <c r="FSD77" s="83"/>
      <c r="FSE77" s="97"/>
      <c r="FSF77" s="90"/>
      <c r="FSG77" s="91"/>
      <c r="FSH77" s="103"/>
      <c r="FSI77" s="104"/>
      <c r="FSJ77" s="105"/>
      <c r="FSK77" s="118"/>
      <c r="FSL77" s="96"/>
      <c r="FSM77" s="86"/>
      <c r="FSN77" s="96"/>
      <c r="FSO77" s="96"/>
      <c r="FSP77" s="96"/>
      <c r="FSQ77" s="96"/>
      <c r="FSR77" s="96"/>
      <c r="FSS77" s="96"/>
      <c r="FST77" s="96"/>
      <c r="FSU77" s="96"/>
      <c r="FSV77" s="96"/>
      <c r="FSW77" s="96"/>
      <c r="FSX77" s="96"/>
      <c r="FSY77" s="96"/>
      <c r="FSZ77" s="96"/>
      <c r="FTA77" s="96"/>
      <c r="FTB77" s="96"/>
      <c r="FTC77" s="96"/>
      <c r="FTD77" s="96"/>
      <c r="FTE77" s="96"/>
      <c r="FTF77" s="96"/>
      <c r="FTG77" s="96"/>
      <c r="FTH77" s="96"/>
      <c r="FTI77" s="83"/>
      <c r="FTJ77" s="97"/>
      <c r="FTK77" s="90"/>
      <c r="FTL77" s="91"/>
      <c r="FTM77" s="103"/>
      <c r="FTN77" s="104"/>
      <c r="FTO77" s="105"/>
      <c r="FTP77" s="118"/>
      <c r="FTQ77" s="96"/>
      <c r="FTR77" s="86"/>
      <c r="FTS77" s="96"/>
      <c r="FTT77" s="96"/>
      <c r="FTU77" s="96"/>
      <c r="FTV77" s="96"/>
      <c r="FTW77" s="96"/>
      <c r="FTX77" s="96"/>
      <c r="FTY77" s="96"/>
      <c r="FTZ77" s="96"/>
      <c r="FUA77" s="96"/>
      <c r="FUB77" s="96"/>
      <c r="FUC77" s="96"/>
      <c r="FUD77" s="96"/>
      <c r="FUE77" s="96"/>
      <c r="FUF77" s="96"/>
      <c r="FUG77" s="96"/>
      <c r="FUH77" s="96"/>
      <c r="FUI77" s="96"/>
      <c r="FUJ77" s="96"/>
      <c r="FUK77" s="96"/>
      <c r="FUL77" s="96"/>
      <c r="FUM77" s="96"/>
      <c r="FUN77" s="83"/>
      <c r="FUO77" s="97"/>
      <c r="FUP77" s="90"/>
      <c r="FUQ77" s="91"/>
      <c r="FUR77" s="103"/>
      <c r="FUS77" s="104"/>
      <c r="FUT77" s="105"/>
      <c r="FUU77" s="118"/>
      <c r="FUV77" s="96"/>
      <c r="FUW77" s="86"/>
      <c r="FUX77" s="96"/>
      <c r="FUY77" s="96"/>
      <c r="FUZ77" s="96"/>
      <c r="FVA77" s="96"/>
      <c r="FVB77" s="96"/>
      <c r="FVC77" s="96"/>
      <c r="FVD77" s="96"/>
      <c r="FVE77" s="96"/>
      <c r="FVF77" s="96"/>
      <c r="FVG77" s="96"/>
      <c r="FVH77" s="96"/>
      <c r="FVI77" s="96"/>
      <c r="FVJ77" s="96"/>
      <c r="FVK77" s="96"/>
      <c r="FVL77" s="96"/>
      <c r="FVM77" s="96"/>
      <c r="FVN77" s="96"/>
      <c r="FVO77" s="96"/>
      <c r="FVP77" s="96"/>
      <c r="FVQ77" s="96"/>
      <c r="FVR77" s="96"/>
      <c r="FVS77" s="83"/>
      <c r="FVT77" s="97"/>
      <c r="FVU77" s="90"/>
      <c r="FVV77" s="91"/>
      <c r="FVW77" s="103"/>
      <c r="FVX77" s="104"/>
      <c r="FVY77" s="105"/>
      <c r="FVZ77" s="118"/>
      <c r="FWA77" s="96"/>
      <c r="FWB77" s="86"/>
      <c r="FWC77" s="96"/>
      <c r="FWD77" s="96"/>
      <c r="FWE77" s="96"/>
      <c r="FWF77" s="96"/>
      <c r="FWG77" s="96"/>
      <c r="FWH77" s="96"/>
      <c r="FWI77" s="96"/>
      <c r="FWJ77" s="96"/>
      <c r="FWK77" s="96"/>
      <c r="FWL77" s="96"/>
      <c r="FWM77" s="96"/>
      <c r="FWN77" s="96"/>
      <c r="FWO77" s="96"/>
      <c r="FWP77" s="96"/>
      <c r="FWQ77" s="96"/>
      <c r="FWR77" s="96"/>
      <c r="FWS77" s="96"/>
      <c r="FWT77" s="96"/>
      <c r="FWU77" s="96"/>
      <c r="FWV77" s="96"/>
      <c r="FWW77" s="96"/>
      <c r="FWX77" s="83"/>
      <c r="FWY77" s="97"/>
      <c r="FWZ77" s="90"/>
      <c r="FXA77" s="91"/>
      <c r="FXB77" s="103"/>
      <c r="FXC77" s="104"/>
      <c r="FXD77" s="105"/>
      <c r="FXE77" s="118"/>
      <c r="FXF77" s="96"/>
      <c r="FXG77" s="86"/>
      <c r="FXH77" s="96"/>
      <c r="FXI77" s="96"/>
      <c r="FXJ77" s="96"/>
      <c r="FXK77" s="96"/>
      <c r="FXL77" s="96"/>
      <c r="FXM77" s="96"/>
      <c r="FXN77" s="96"/>
      <c r="FXO77" s="96"/>
      <c r="FXP77" s="96"/>
      <c r="FXQ77" s="96"/>
      <c r="FXR77" s="96"/>
      <c r="FXS77" s="96"/>
      <c r="FXT77" s="96"/>
      <c r="FXU77" s="96"/>
      <c r="FXV77" s="96"/>
      <c r="FXW77" s="96"/>
      <c r="FXX77" s="96"/>
      <c r="FXY77" s="96"/>
      <c r="FXZ77" s="96"/>
      <c r="FYA77" s="96"/>
      <c r="FYB77" s="96"/>
      <c r="FYC77" s="83"/>
      <c r="FYD77" s="97"/>
      <c r="FYE77" s="90"/>
      <c r="FYF77" s="91"/>
      <c r="FYG77" s="103"/>
      <c r="FYH77" s="104"/>
      <c r="FYI77" s="105"/>
      <c r="FYJ77" s="118"/>
      <c r="FYK77" s="96"/>
      <c r="FYL77" s="86"/>
      <c r="FYM77" s="96"/>
      <c r="FYN77" s="96"/>
      <c r="FYO77" s="96"/>
      <c r="FYP77" s="96"/>
      <c r="FYQ77" s="96"/>
      <c r="FYR77" s="96"/>
      <c r="FYS77" s="96"/>
      <c r="FYT77" s="96"/>
      <c r="FYU77" s="96"/>
      <c r="FYV77" s="96"/>
      <c r="FYW77" s="96"/>
      <c r="FYX77" s="96"/>
      <c r="FYY77" s="96"/>
      <c r="FYZ77" s="96"/>
      <c r="FZA77" s="96"/>
      <c r="FZB77" s="96"/>
      <c r="FZC77" s="96"/>
      <c r="FZD77" s="96"/>
      <c r="FZE77" s="96"/>
      <c r="FZF77" s="96"/>
      <c r="FZG77" s="96"/>
      <c r="FZH77" s="83"/>
      <c r="FZI77" s="97"/>
      <c r="FZJ77" s="90"/>
      <c r="FZK77" s="91"/>
      <c r="FZL77" s="103"/>
      <c r="FZM77" s="104"/>
      <c r="FZN77" s="105"/>
      <c r="FZO77" s="118"/>
      <c r="FZP77" s="96"/>
      <c r="FZQ77" s="86"/>
      <c r="FZR77" s="96"/>
      <c r="FZS77" s="96"/>
      <c r="FZT77" s="96"/>
      <c r="FZU77" s="96"/>
      <c r="FZV77" s="96"/>
      <c r="FZW77" s="96"/>
      <c r="FZX77" s="96"/>
      <c r="FZY77" s="96"/>
      <c r="FZZ77" s="96"/>
      <c r="GAA77" s="96"/>
      <c r="GAB77" s="96"/>
      <c r="GAC77" s="96"/>
      <c r="GAD77" s="96"/>
      <c r="GAE77" s="96"/>
      <c r="GAF77" s="96"/>
      <c r="GAG77" s="96"/>
      <c r="GAH77" s="96"/>
      <c r="GAI77" s="96"/>
      <c r="GAJ77" s="96"/>
      <c r="GAK77" s="96"/>
      <c r="GAL77" s="96"/>
      <c r="GAM77" s="83"/>
      <c r="GAN77" s="97"/>
      <c r="GAO77" s="90"/>
      <c r="GAP77" s="91"/>
      <c r="GAQ77" s="103"/>
      <c r="GAR77" s="104"/>
      <c r="GAS77" s="105"/>
      <c r="GAT77" s="118"/>
      <c r="GAU77" s="96"/>
      <c r="GAV77" s="86"/>
      <c r="GAW77" s="96"/>
      <c r="GAX77" s="96"/>
      <c r="GAY77" s="96"/>
      <c r="GAZ77" s="96"/>
      <c r="GBA77" s="96"/>
      <c r="GBB77" s="96"/>
      <c r="GBC77" s="96"/>
      <c r="GBD77" s="96"/>
      <c r="GBE77" s="96"/>
      <c r="GBF77" s="96"/>
      <c r="GBG77" s="96"/>
      <c r="GBH77" s="96"/>
      <c r="GBI77" s="96"/>
      <c r="GBJ77" s="96"/>
      <c r="GBK77" s="96"/>
      <c r="GBL77" s="96"/>
      <c r="GBM77" s="96"/>
      <c r="GBN77" s="96"/>
      <c r="GBO77" s="96"/>
      <c r="GBP77" s="96"/>
      <c r="GBQ77" s="96"/>
      <c r="GBR77" s="83"/>
      <c r="GBS77" s="97"/>
      <c r="GBT77" s="90"/>
      <c r="GBU77" s="91"/>
      <c r="GBV77" s="103"/>
      <c r="GBW77" s="104"/>
      <c r="GBX77" s="105"/>
      <c r="GBY77" s="118"/>
      <c r="GBZ77" s="96"/>
      <c r="GCA77" s="86"/>
      <c r="GCB77" s="96"/>
      <c r="GCC77" s="96"/>
      <c r="GCD77" s="96"/>
      <c r="GCE77" s="96"/>
      <c r="GCF77" s="96"/>
      <c r="GCG77" s="96"/>
      <c r="GCH77" s="96"/>
      <c r="GCI77" s="96"/>
      <c r="GCJ77" s="96"/>
      <c r="GCK77" s="96"/>
      <c r="GCL77" s="96"/>
      <c r="GCM77" s="96"/>
      <c r="GCN77" s="96"/>
      <c r="GCO77" s="96"/>
      <c r="GCP77" s="96"/>
      <c r="GCQ77" s="96"/>
      <c r="GCR77" s="96"/>
      <c r="GCS77" s="96"/>
      <c r="GCT77" s="96"/>
      <c r="GCU77" s="96"/>
      <c r="GCV77" s="96"/>
      <c r="GCW77" s="83"/>
      <c r="GCX77" s="97"/>
      <c r="GCY77" s="90"/>
      <c r="GCZ77" s="91"/>
      <c r="GDA77" s="103"/>
      <c r="GDB77" s="104"/>
      <c r="GDC77" s="105"/>
      <c r="GDD77" s="118"/>
      <c r="GDE77" s="96"/>
      <c r="GDF77" s="86"/>
      <c r="GDG77" s="96"/>
      <c r="GDH77" s="96"/>
      <c r="GDI77" s="96"/>
      <c r="GDJ77" s="96"/>
      <c r="GDK77" s="96"/>
      <c r="GDL77" s="96"/>
      <c r="GDM77" s="96"/>
      <c r="GDN77" s="96"/>
      <c r="GDO77" s="96"/>
      <c r="GDP77" s="96"/>
      <c r="GDQ77" s="96"/>
      <c r="GDR77" s="96"/>
      <c r="GDS77" s="96"/>
      <c r="GDT77" s="96"/>
      <c r="GDU77" s="96"/>
      <c r="GDV77" s="96"/>
      <c r="GDW77" s="96"/>
      <c r="GDX77" s="96"/>
      <c r="GDY77" s="96"/>
      <c r="GDZ77" s="96"/>
      <c r="GEA77" s="96"/>
      <c r="GEB77" s="83"/>
      <c r="GEC77" s="97"/>
      <c r="GED77" s="90"/>
      <c r="GEE77" s="91"/>
      <c r="GEF77" s="103"/>
      <c r="GEG77" s="104"/>
      <c r="GEH77" s="105"/>
      <c r="GEI77" s="118"/>
      <c r="GEJ77" s="96"/>
      <c r="GEK77" s="86"/>
      <c r="GEL77" s="96"/>
      <c r="GEM77" s="96"/>
      <c r="GEN77" s="96"/>
      <c r="GEO77" s="96"/>
      <c r="GEP77" s="96"/>
      <c r="GEQ77" s="96"/>
      <c r="GER77" s="96"/>
      <c r="GES77" s="96"/>
      <c r="GET77" s="96"/>
      <c r="GEU77" s="96"/>
      <c r="GEV77" s="96"/>
      <c r="GEW77" s="96"/>
      <c r="GEX77" s="96"/>
      <c r="GEY77" s="96"/>
      <c r="GEZ77" s="96"/>
      <c r="GFA77" s="96"/>
      <c r="GFB77" s="96"/>
      <c r="GFC77" s="96"/>
      <c r="GFD77" s="96"/>
      <c r="GFE77" s="96"/>
      <c r="GFF77" s="96"/>
      <c r="GFG77" s="83"/>
      <c r="GFH77" s="97"/>
      <c r="GFI77" s="90"/>
      <c r="GFJ77" s="91"/>
      <c r="GFK77" s="103"/>
      <c r="GFL77" s="104"/>
      <c r="GFM77" s="105"/>
      <c r="GFN77" s="118"/>
      <c r="GFO77" s="96"/>
      <c r="GFP77" s="86"/>
      <c r="GFQ77" s="96"/>
      <c r="GFR77" s="96"/>
      <c r="GFS77" s="96"/>
      <c r="GFT77" s="96"/>
      <c r="GFU77" s="96"/>
      <c r="GFV77" s="96"/>
      <c r="GFW77" s="96"/>
      <c r="GFX77" s="96"/>
      <c r="GFY77" s="96"/>
      <c r="GFZ77" s="96"/>
      <c r="GGA77" s="96"/>
      <c r="GGB77" s="96"/>
      <c r="GGC77" s="96"/>
      <c r="GGD77" s="96"/>
      <c r="GGE77" s="96"/>
      <c r="GGF77" s="96"/>
      <c r="GGG77" s="96"/>
      <c r="GGH77" s="96"/>
      <c r="GGI77" s="96"/>
      <c r="GGJ77" s="96"/>
      <c r="GGK77" s="96"/>
      <c r="GGL77" s="83"/>
      <c r="GGM77" s="97"/>
      <c r="GGN77" s="90"/>
      <c r="GGO77" s="91"/>
      <c r="GGP77" s="103"/>
      <c r="GGQ77" s="104"/>
      <c r="GGR77" s="105"/>
      <c r="GGS77" s="118"/>
      <c r="GGT77" s="96"/>
      <c r="GGU77" s="86"/>
      <c r="GGV77" s="96"/>
      <c r="GGW77" s="96"/>
      <c r="GGX77" s="96"/>
      <c r="GGY77" s="96"/>
      <c r="GGZ77" s="96"/>
      <c r="GHA77" s="96"/>
      <c r="GHB77" s="96"/>
      <c r="GHC77" s="96"/>
      <c r="GHD77" s="96"/>
      <c r="GHE77" s="96"/>
      <c r="GHF77" s="96"/>
      <c r="GHG77" s="96"/>
      <c r="GHH77" s="96"/>
      <c r="GHI77" s="96"/>
      <c r="GHJ77" s="96"/>
      <c r="GHK77" s="96"/>
      <c r="GHL77" s="96"/>
      <c r="GHM77" s="96"/>
      <c r="GHN77" s="96"/>
      <c r="GHO77" s="96"/>
      <c r="GHP77" s="96"/>
      <c r="GHQ77" s="83"/>
      <c r="GHR77" s="97"/>
      <c r="GHS77" s="90"/>
      <c r="GHT77" s="91"/>
      <c r="GHU77" s="103"/>
      <c r="GHV77" s="104"/>
      <c r="GHW77" s="105"/>
      <c r="GHX77" s="118"/>
      <c r="GHY77" s="96"/>
      <c r="GHZ77" s="86"/>
      <c r="GIA77" s="96"/>
      <c r="GIB77" s="96"/>
      <c r="GIC77" s="96"/>
      <c r="GID77" s="96"/>
      <c r="GIE77" s="96"/>
      <c r="GIF77" s="96"/>
      <c r="GIG77" s="96"/>
      <c r="GIH77" s="96"/>
      <c r="GII77" s="96"/>
      <c r="GIJ77" s="96"/>
      <c r="GIK77" s="96"/>
      <c r="GIL77" s="96"/>
      <c r="GIM77" s="96"/>
      <c r="GIN77" s="96"/>
      <c r="GIO77" s="96"/>
      <c r="GIP77" s="96"/>
      <c r="GIQ77" s="96"/>
      <c r="GIR77" s="96"/>
      <c r="GIS77" s="96"/>
      <c r="GIT77" s="96"/>
      <c r="GIU77" s="96"/>
      <c r="GIV77" s="83"/>
      <c r="GIW77" s="97"/>
      <c r="GIX77" s="90"/>
      <c r="GIY77" s="91"/>
      <c r="GIZ77" s="103"/>
      <c r="GJA77" s="104"/>
      <c r="GJB77" s="105"/>
      <c r="GJC77" s="118"/>
      <c r="GJD77" s="96"/>
      <c r="GJE77" s="86"/>
      <c r="GJF77" s="96"/>
      <c r="GJG77" s="96"/>
      <c r="GJH77" s="96"/>
      <c r="GJI77" s="96"/>
      <c r="GJJ77" s="96"/>
      <c r="GJK77" s="96"/>
      <c r="GJL77" s="96"/>
      <c r="GJM77" s="96"/>
      <c r="GJN77" s="96"/>
      <c r="GJO77" s="96"/>
      <c r="GJP77" s="96"/>
      <c r="GJQ77" s="96"/>
      <c r="GJR77" s="96"/>
      <c r="GJS77" s="96"/>
      <c r="GJT77" s="96"/>
      <c r="GJU77" s="96"/>
      <c r="GJV77" s="96"/>
      <c r="GJW77" s="96"/>
      <c r="GJX77" s="96"/>
      <c r="GJY77" s="96"/>
      <c r="GJZ77" s="96"/>
      <c r="GKA77" s="83"/>
      <c r="GKB77" s="97"/>
      <c r="GKC77" s="90"/>
      <c r="GKD77" s="91"/>
      <c r="GKE77" s="103"/>
      <c r="GKF77" s="104"/>
      <c r="GKG77" s="105"/>
      <c r="GKH77" s="118"/>
      <c r="GKI77" s="96"/>
      <c r="GKJ77" s="86"/>
      <c r="GKK77" s="96"/>
      <c r="GKL77" s="96"/>
      <c r="GKM77" s="96"/>
      <c r="GKN77" s="96"/>
      <c r="GKO77" s="96"/>
      <c r="GKP77" s="96"/>
      <c r="GKQ77" s="96"/>
      <c r="GKR77" s="96"/>
      <c r="GKS77" s="96"/>
      <c r="GKT77" s="96"/>
      <c r="GKU77" s="96"/>
      <c r="GKV77" s="96"/>
      <c r="GKW77" s="96"/>
      <c r="GKX77" s="96"/>
      <c r="GKY77" s="96"/>
      <c r="GKZ77" s="96"/>
      <c r="GLA77" s="96"/>
      <c r="GLB77" s="96"/>
      <c r="GLC77" s="96"/>
      <c r="GLD77" s="96"/>
      <c r="GLE77" s="96"/>
      <c r="GLF77" s="83"/>
      <c r="GLG77" s="97"/>
      <c r="GLH77" s="90"/>
      <c r="GLI77" s="91"/>
      <c r="GLJ77" s="103"/>
      <c r="GLK77" s="104"/>
      <c r="GLL77" s="105"/>
      <c r="GLM77" s="118"/>
      <c r="GLN77" s="96"/>
      <c r="GLO77" s="86"/>
      <c r="GLP77" s="96"/>
      <c r="GLQ77" s="96"/>
      <c r="GLR77" s="96"/>
      <c r="GLS77" s="96"/>
      <c r="GLT77" s="96"/>
      <c r="GLU77" s="96"/>
      <c r="GLV77" s="96"/>
      <c r="GLW77" s="96"/>
      <c r="GLX77" s="96"/>
      <c r="GLY77" s="96"/>
      <c r="GLZ77" s="96"/>
      <c r="GMA77" s="96"/>
      <c r="GMB77" s="96"/>
      <c r="GMC77" s="96"/>
      <c r="GMD77" s="96"/>
      <c r="GME77" s="96"/>
      <c r="GMF77" s="96"/>
      <c r="GMG77" s="96"/>
      <c r="GMH77" s="96"/>
      <c r="GMI77" s="96"/>
      <c r="GMJ77" s="96"/>
      <c r="GMK77" s="83"/>
      <c r="GML77" s="97"/>
      <c r="GMM77" s="90"/>
      <c r="GMN77" s="91"/>
      <c r="GMO77" s="103"/>
      <c r="GMP77" s="104"/>
      <c r="GMQ77" s="105"/>
      <c r="GMR77" s="118"/>
      <c r="GMS77" s="96"/>
      <c r="GMT77" s="86"/>
      <c r="GMU77" s="96"/>
      <c r="GMV77" s="96"/>
      <c r="GMW77" s="96"/>
      <c r="GMX77" s="96"/>
      <c r="GMY77" s="96"/>
      <c r="GMZ77" s="96"/>
      <c r="GNA77" s="96"/>
      <c r="GNB77" s="96"/>
      <c r="GNC77" s="96"/>
      <c r="GND77" s="96"/>
      <c r="GNE77" s="96"/>
      <c r="GNF77" s="96"/>
      <c r="GNG77" s="96"/>
      <c r="GNH77" s="96"/>
      <c r="GNI77" s="96"/>
      <c r="GNJ77" s="96"/>
      <c r="GNK77" s="96"/>
      <c r="GNL77" s="96"/>
      <c r="GNM77" s="96"/>
      <c r="GNN77" s="96"/>
      <c r="GNO77" s="96"/>
      <c r="GNP77" s="83"/>
      <c r="GNQ77" s="97"/>
      <c r="GNR77" s="90"/>
      <c r="GNS77" s="91"/>
      <c r="GNT77" s="103"/>
      <c r="GNU77" s="104"/>
      <c r="GNV77" s="105"/>
      <c r="GNW77" s="118"/>
      <c r="GNX77" s="96"/>
      <c r="GNY77" s="86"/>
      <c r="GNZ77" s="96"/>
      <c r="GOA77" s="96"/>
      <c r="GOB77" s="96"/>
      <c r="GOC77" s="96"/>
      <c r="GOD77" s="96"/>
      <c r="GOE77" s="96"/>
      <c r="GOF77" s="96"/>
      <c r="GOG77" s="96"/>
      <c r="GOH77" s="96"/>
      <c r="GOI77" s="96"/>
      <c r="GOJ77" s="96"/>
      <c r="GOK77" s="96"/>
      <c r="GOL77" s="96"/>
      <c r="GOM77" s="96"/>
      <c r="GON77" s="96"/>
      <c r="GOO77" s="96"/>
      <c r="GOP77" s="96"/>
      <c r="GOQ77" s="96"/>
      <c r="GOR77" s="96"/>
      <c r="GOS77" s="96"/>
      <c r="GOT77" s="96"/>
      <c r="GOU77" s="83"/>
      <c r="GOV77" s="97"/>
      <c r="GOW77" s="90"/>
      <c r="GOX77" s="91"/>
      <c r="GOY77" s="103"/>
      <c r="GOZ77" s="104"/>
      <c r="GPA77" s="105"/>
      <c r="GPB77" s="118"/>
      <c r="GPC77" s="96"/>
      <c r="GPD77" s="86"/>
      <c r="GPE77" s="96"/>
      <c r="GPF77" s="96"/>
      <c r="GPG77" s="96"/>
      <c r="GPH77" s="96"/>
      <c r="GPI77" s="96"/>
      <c r="GPJ77" s="96"/>
      <c r="GPK77" s="96"/>
      <c r="GPL77" s="96"/>
      <c r="GPM77" s="96"/>
      <c r="GPN77" s="96"/>
      <c r="GPO77" s="96"/>
      <c r="GPP77" s="96"/>
      <c r="GPQ77" s="96"/>
      <c r="GPR77" s="96"/>
      <c r="GPS77" s="96"/>
      <c r="GPT77" s="96"/>
      <c r="GPU77" s="96"/>
      <c r="GPV77" s="96"/>
      <c r="GPW77" s="96"/>
      <c r="GPX77" s="96"/>
      <c r="GPY77" s="96"/>
      <c r="GPZ77" s="83"/>
      <c r="GQA77" s="97"/>
      <c r="GQB77" s="90"/>
      <c r="GQC77" s="91"/>
      <c r="GQD77" s="103"/>
      <c r="GQE77" s="104"/>
      <c r="GQF77" s="105"/>
      <c r="GQG77" s="118"/>
      <c r="GQH77" s="96"/>
      <c r="GQI77" s="86"/>
      <c r="GQJ77" s="96"/>
      <c r="GQK77" s="96"/>
      <c r="GQL77" s="96"/>
      <c r="GQM77" s="96"/>
      <c r="GQN77" s="96"/>
      <c r="GQO77" s="96"/>
      <c r="GQP77" s="96"/>
      <c r="GQQ77" s="96"/>
      <c r="GQR77" s="96"/>
      <c r="GQS77" s="96"/>
      <c r="GQT77" s="96"/>
      <c r="GQU77" s="96"/>
      <c r="GQV77" s="96"/>
      <c r="GQW77" s="96"/>
      <c r="GQX77" s="96"/>
      <c r="GQY77" s="96"/>
      <c r="GQZ77" s="96"/>
      <c r="GRA77" s="96"/>
      <c r="GRB77" s="96"/>
      <c r="GRC77" s="96"/>
      <c r="GRD77" s="96"/>
      <c r="GRE77" s="83"/>
      <c r="GRF77" s="97"/>
      <c r="GRG77" s="90"/>
      <c r="GRH77" s="91"/>
      <c r="GRI77" s="103"/>
      <c r="GRJ77" s="104"/>
      <c r="GRK77" s="105"/>
      <c r="GRL77" s="118"/>
      <c r="GRM77" s="96"/>
      <c r="GRN77" s="86"/>
      <c r="GRO77" s="96"/>
      <c r="GRP77" s="96"/>
      <c r="GRQ77" s="96"/>
      <c r="GRR77" s="96"/>
      <c r="GRS77" s="96"/>
      <c r="GRT77" s="96"/>
      <c r="GRU77" s="96"/>
      <c r="GRV77" s="96"/>
      <c r="GRW77" s="96"/>
      <c r="GRX77" s="96"/>
      <c r="GRY77" s="96"/>
      <c r="GRZ77" s="96"/>
      <c r="GSA77" s="96"/>
      <c r="GSB77" s="96"/>
      <c r="GSC77" s="96"/>
      <c r="GSD77" s="96"/>
      <c r="GSE77" s="96"/>
      <c r="GSF77" s="96"/>
      <c r="GSG77" s="96"/>
      <c r="GSH77" s="96"/>
      <c r="GSI77" s="96"/>
      <c r="GSJ77" s="83"/>
      <c r="GSK77" s="97"/>
      <c r="GSL77" s="90"/>
      <c r="GSM77" s="91"/>
      <c r="GSN77" s="103"/>
      <c r="GSO77" s="104"/>
      <c r="GSP77" s="105"/>
      <c r="GSQ77" s="118"/>
      <c r="GSR77" s="96"/>
      <c r="GSS77" s="86"/>
      <c r="GST77" s="96"/>
      <c r="GSU77" s="96"/>
      <c r="GSV77" s="96"/>
      <c r="GSW77" s="96"/>
      <c r="GSX77" s="96"/>
      <c r="GSY77" s="96"/>
      <c r="GSZ77" s="96"/>
      <c r="GTA77" s="96"/>
      <c r="GTB77" s="96"/>
      <c r="GTC77" s="96"/>
      <c r="GTD77" s="96"/>
      <c r="GTE77" s="96"/>
      <c r="GTF77" s="96"/>
      <c r="GTG77" s="96"/>
      <c r="GTH77" s="96"/>
      <c r="GTI77" s="96"/>
      <c r="GTJ77" s="96"/>
      <c r="GTK77" s="96"/>
      <c r="GTL77" s="96"/>
      <c r="GTM77" s="96"/>
      <c r="GTN77" s="96"/>
      <c r="GTO77" s="83"/>
      <c r="GTP77" s="97"/>
      <c r="GTQ77" s="90"/>
      <c r="GTR77" s="91"/>
      <c r="GTS77" s="103"/>
      <c r="GTT77" s="104"/>
      <c r="GTU77" s="105"/>
      <c r="GTV77" s="118"/>
      <c r="GTW77" s="96"/>
      <c r="GTX77" s="86"/>
      <c r="GTY77" s="96"/>
      <c r="GTZ77" s="96"/>
      <c r="GUA77" s="96"/>
      <c r="GUB77" s="96"/>
      <c r="GUC77" s="96"/>
      <c r="GUD77" s="96"/>
      <c r="GUE77" s="96"/>
      <c r="GUF77" s="96"/>
      <c r="GUG77" s="96"/>
      <c r="GUH77" s="96"/>
      <c r="GUI77" s="96"/>
      <c r="GUJ77" s="96"/>
      <c r="GUK77" s="96"/>
      <c r="GUL77" s="96"/>
      <c r="GUM77" s="96"/>
      <c r="GUN77" s="96"/>
      <c r="GUO77" s="96"/>
      <c r="GUP77" s="96"/>
      <c r="GUQ77" s="96"/>
      <c r="GUR77" s="96"/>
      <c r="GUS77" s="96"/>
      <c r="GUT77" s="83"/>
      <c r="GUU77" s="97"/>
      <c r="GUV77" s="90"/>
      <c r="GUW77" s="91"/>
      <c r="GUX77" s="103"/>
      <c r="GUY77" s="104"/>
      <c r="GUZ77" s="105"/>
      <c r="GVA77" s="118"/>
      <c r="GVB77" s="96"/>
      <c r="GVC77" s="86"/>
      <c r="GVD77" s="96"/>
      <c r="GVE77" s="96"/>
      <c r="GVF77" s="96"/>
      <c r="GVG77" s="96"/>
      <c r="GVH77" s="96"/>
      <c r="GVI77" s="96"/>
      <c r="GVJ77" s="96"/>
      <c r="GVK77" s="96"/>
      <c r="GVL77" s="96"/>
      <c r="GVM77" s="96"/>
      <c r="GVN77" s="96"/>
      <c r="GVO77" s="96"/>
      <c r="GVP77" s="96"/>
      <c r="GVQ77" s="96"/>
      <c r="GVR77" s="96"/>
      <c r="GVS77" s="96"/>
      <c r="GVT77" s="96"/>
      <c r="GVU77" s="96"/>
      <c r="GVV77" s="96"/>
      <c r="GVW77" s="96"/>
      <c r="GVX77" s="96"/>
      <c r="GVY77" s="83"/>
      <c r="GVZ77" s="97"/>
      <c r="GWA77" s="90"/>
      <c r="GWB77" s="91"/>
      <c r="GWC77" s="103"/>
      <c r="GWD77" s="104"/>
      <c r="GWE77" s="105"/>
      <c r="GWF77" s="118"/>
      <c r="GWG77" s="96"/>
      <c r="GWH77" s="86"/>
      <c r="GWI77" s="96"/>
      <c r="GWJ77" s="96"/>
      <c r="GWK77" s="96"/>
      <c r="GWL77" s="96"/>
      <c r="GWM77" s="96"/>
      <c r="GWN77" s="96"/>
      <c r="GWO77" s="96"/>
      <c r="GWP77" s="96"/>
      <c r="GWQ77" s="96"/>
      <c r="GWR77" s="96"/>
      <c r="GWS77" s="96"/>
      <c r="GWT77" s="96"/>
      <c r="GWU77" s="96"/>
      <c r="GWV77" s="96"/>
      <c r="GWW77" s="96"/>
      <c r="GWX77" s="96"/>
      <c r="GWY77" s="96"/>
      <c r="GWZ77" s="96"/>
      <c r="GXA77" s="96"/>
      <c r="GXB77" s="96"/>
      <c r="GXC77" s="96"/>
      <c r="GXD77" s="83"/>
      <c r="GXE77" s="97"/>
      <c r="GXF77" s="90"/>
      <c r="GXG77" s="91"/>
      <c r="GXH77" s="103"/>
      <c r="GXI77" s="104"/>
      <c r="GXJ77" s="105"/>
      <c r="GXK77" s="118"/>
      <c r="GXL77" s="96"/>
      <c r="GXM77" s="86"/>
      <c r="GXN77" s="96"/>
      <c r="GXO77" s="96"/>
      <c r="GXP77" s="96"/>
      <c r="GXQ77" s="96"/>
      <c r="GXR77" s="96"/>
      <c r="GXS77" s="96"/>
      <c r="GXT77" s="96"/>
      <c r="GXU77" s="96"/>
      <c r="GXV77" s="96"/>
      <c r="GXW77" s="96"/>
      <c r="GXX77" s="96"/>
      <c r="GXY77" s="96"/>
      <c r="GXZ77" s="96"/>
      <c r="GYA77" s="96"/>
      <c r="GYB77" s="96"/>
      <c r="GYC77" s="96"/>
      <c r="GYD77" s="96"/>
      <c r="GYE77" s="96"/>
      <c r="GYF77" s="96"/>
      <c r="GYG77" s="96"/>
      <c r="GYH77" s="96"/>
      <c r="GYI77" s="83"/>
      <c r="GYJ77" s="97"/>
      <c r="GYK77" s="90"/>
      <c r="GYL77" s="91"/>
      <c r="GYM77" s="103"/>
      <c r="GYN77" s="104"/>
      <c r="GYO77" s="105"/>
      <c r="GYP77" s="118"/>
      <c r="GYQ77" s="96"/>
      <c r="GYR77" s="86"/>
      <c r="GYS77" s="96"/>
      <c r="GYT77" s="96"/>
      <c r="GYU77" s="96"/>
      <c r="GYV77" s="96"/>
      <c r="GYW77" s="96"/>
      <c r="GYX77" s="96"/>
      <c r="GYY77" s="96"/>
      <c r="GYZ77" s="96"/>
      <c r="GZA77" s="96"/>
      <c r="GZB77" s="96"/>
      <c r="GZC77" s="96"/>
      <c r="GZD77" s="96"/>
      <c r="GZE77" s="96"/>
      <c r="GZF77" s="96"/>
      <c r="GZG77" s="96"/>
      <c r="GZH77" s="96"/>
      <c r="GZI77" s="96"/>
      <c r="GZJ77" s="96"/>
      <c r="GZK77" s="96"/>
      <c r="GZL77" s="96"/>
      <c r="GZM77" s="96"/>
      <c r="GZN77" s="83"/>
      <c r="GZO77" s="97"/>
      <c r="GZP77" s="90"/>
      <c r="GZQ77" s="91"/>
      <c r="GZR77" s="103"/>
      <c r="GZS77" s="104"/>
      <c r="GZT77" s="105"/>
      <c r="GZU77" s="118"/>
      <c r="GZV77" s="96"/>
      <c r="GZW77" s="86"/>
      <c r="GZX77" s="96"/>
      <c r="GZY77" s="96"/>
      <c r="GZZ77" s="96"/>
      <c r="HAA77" s="96"/>
      <c r="HAB77" s="96"/>
      <c r="HAC77" s="96"/>
      <c r="HAD77" s="96"/>
      <c r="HAE77" s="96"/>
      <c r="HAF77" s="96"/>
      <c r="HAG77" s="96"/>
      <c r="HAH77" s="96"/>
      <c r="HAI77" s="96"/>
      <c r="HAJ77" s="96"/>
      <c r="HAK77" s="96"/>
      <c r="HAL77" s="96"/>
      <c r="HAM77" s="96"/>
      <c r="HAN77" s="96"/>
      <c r="HAO77" s="96"/>
      <c r="HAP77" s="96"/>
      <c r="HAQ77" s="96"/>
      <c r="HAR77" s="96"/>
      <c r="HAS77" s="83"/>
      <c r="HAT77" s="97"/>
      <c r="HAU77" s="90"/>
      <c r="HAV77" s="91"/>
      <c r="HAW77" s="103"/>
      <c r="HAX77" s="104"/>
      <c r="HAY77" s="105"/>
      <c r="HAZ77" s="118"/>
      <c r="HBA77" s="96"/>
      <c r="HBB77" s="86"/>
      <c r="HBC77" s="96"/>
      <c r="HBD77" s="96"/>
      <c r="HBE77" s="96"/>
      <c r="HBF77" s="96"/>
      <c r="HBG77" s="96"/>
      <c r="HBH77" s="96"/>
      <c r="HBI77" s="96"/>
      <c r="HBJ77" s="96"/>
      <c r="HBK77" s="96"/>
      <c r="HBL77" s="96"/>
      <c r="HBM77" s="96"/>
      <c r="HBN77" s="96"/>
      <c r="HBO77" s="96"/>
      <c r="HBP77" s="96"/>
      <c r="HBQ77" s="96"/>
      <c r="HBR77" s="96"/>
      <c r="HBS77" s="96"/>
      <c r="HBT77" s="96"/>
      <c r="HBU77" s="96"/>
      <c r="HBV77" s="96"/>
      <c r="HBW77" s="96"/>
      <c r="HBX77" s="83"/>
      <c r="HBY77" s="97"/>
      <c r="HBZ77" s="90"/>
      <c r="HCA77" s="91"/>
      <c r="HCB77" s="103"/>
      <c r="HCC77" s="104"/>
      <c r="HCD77" s="105"/>
      <c r="HCE77" s="118"/>
      <c r="HCF77" s="96"/>
      <c r="HCG77" s="86"/>
      <c r="HCH77" s="96"/>
      <c r="HCI77" s="96"/>
      <c r="HCJ77" s="96"/>
      <c r="HCK77" s="96"/>
      <c r="HCL77" s="96"/>
      <c r="HCM77" s="96"/>
      <c r="HCN77" s="96"/>
      <c r="HCO77" s="96"/>
      <c r="HCP77" s="96"/>
      <c r="HCQ77" s="96"/>
      <c r="HCR77" s="96"/>
      <c r="HCS77" s="96"/>
      <c r="HCT77" s="96"/>
      <c r="HCU77" s="96"/>
      <c r="HCV77" s="96"/>
      <c r="HCW77" s="96"/>
      <c r="HCX77" s="96"/>
      <c r="HCY77" s="96"/>
      <c r="HCZ77" s="96"/>
      <c r="HDA77" s="96"/>
      <c r="HDB77" s="96"/>
      <c r="HDC77" s="83"/>
      <c r="HDD77" s="97"/>
      <c r="HDE77" s="90"/>
      <c r="HDF77" s="91"/>
      <c r="HDG77" s="103"/>
      <c r="HDH77" s="104"/>
      <c r="HDI77" s="105"/>
      <c r="HDJ77" s="118"/>
      <c r="HDK77" s="96"/>
      <c r="HDL77" s="86"/>
      <c r="HDM77" s="96"/>
      <c r="HDN77" s="96"/>
      <c r="HDO77" s="96"/>
      <c r="HDP77" s="96"/>
      <c r="HDQ77" s="96"/>
      <c r="HDR77" s="96"/>
      <c r="HDS77" s="96"/>
      <c r="HDT77" s="96"/>
      <c r="HDU77" s="96"/>
      <c r="HDV77" s="96"/>
      <c r="HDW77" s="96"/>
      <c r="HDX77" s="96"/>
      <c r="HDY77" s="96"/>
      <c r="HDZ77" s="96"/>
      <c r="HEA77" s="96"/>
      <c r="HEB77" s="96"/>
      <c r="HEC77" s="96"/>
      <c r="HED77" s="96"/>
      <c r="HEE77" s="96"/>
      <c r="HEF77" s="96"/>
      <c r="HEG77" s="96"/>
      <c r="HEH77" s="83"/>
      <c r="HEI77" s="97"/>
      <c r="HEJ77" s="90"/>
      <c r="HEK77" s="91"/>
      <c r="HEL77" s="103"/>
      <c r="HEM77" s="104"/>
      <c r="HEN77" s="105"/>
      <c r="HEO77" s="118"/>
      <c r="HEP77" s="96"/>
      <c r="HEQ77" s="86"/>
      <c r="HER77" s="96"/>
      <c r="HES77" s="96"/>
      <c r="HET77" s="96"/>
      <c r="HEU77" s="96"/>
      <c r="HEV77" s="96"/>
      <c r="HEW77" s="96"/>
      <c r="HEX77" s="96"/>
      <c r="HEY77" s="96"/>
      <c r="HEZ77" s="96"/>
      <c r="HFA77" s="96"/>
      <c r="HFB77" s="96"/>
      <c r="HFC77" s="96"/>
      <c r="HFD77" s="96"/>
      <c r="HFE77" s="96"/>
      <c r="HFF77" s="96"/>
      <c r="HFG77" s="96"/>
      <c r="HFH77" s="96"/>
      <c r="HFI77" s="96"/>
      <c r="HFJ77" s="96"/>
      <c r="HFK77" s="96"/>
      <c r="HFL77" s="96"/>
      <c r="HFM77" s="83"/>
      <c r="HFN77" s="97"/>
      <c r="HFO77" s="90"/>
      <c r="HFP77" s="91"/>
      <c r="HFQ77" s="103"/>
      <c r="HFR77" s="104"/>
      <c r="HFS77" s="105"/>
      <c r="HFT77" s="118"/>
      <c r="HFU77" s="96"/>
      <c r="HFV77" s="86"/>
      <c r="HFW77" s="96"/>
      <c r="HFX77" s="96"/>
      <c r="HFY77" s="96"/>
      <c r="HFZ77" s="96"/>
      <c r="HGA77" s="96"/>
      <c r="HGB77" s="96"/>
      <c r="HGC77" s="96"/>
      <c r="HGD77" s="96"/>
      <c r="HGE77" s="96"/>
      <c r="HGF77" s="96"/>
      <c r="HGG77" s="96"/>
      <c r="HGH77" s="96"/>
      <c r="HGI77" s="96"/>
      <c r="HGJ77" s="96"/>
      <c r="HGK77" s="96"/>
      <c r="HGL77" s="96"/>
      <c r="HGM77" s="96"/>
      <c r="HGN77" s="96"/>
      <c r="HGO77" s="96"/>
      <c r="HGP77" s="96"/>
      <c r="HGQ77" s="96"/>
      <c r="HGR77" s="83"/>
      <c r="HGS77" s="97"/>
      <c r="HGT77" s="90"/>
      <c r="HGU77" s="91"/>
      <c r="HGV77" s="103"/>
      <c r="HGW77" s="104"/>
      <c r="HGX77" s="105"/>
      <c r="HGY77" s="118"/>
      <c r="HGZ77" s="96"/>
      <c r="HHA77" s="86"/>
      <c r="HHB77" s="96"/>
      <c r="HHC77" s="96"/>
      <c r="HHD77" s="96"/>
      <c r="HHE77" s="96"/>
      <c r="HHF77" s="96"/>
      <c r="HHG77" s="96"/>
      <c r="HHH77" s="96"/>
      <c r="HHI77" s="96"/>
      <c r="HHJ77" s="96"/>
      <c r="HHK77" s="96"/>
      <c r="HHL77" s="96"/>
      <c r="HHM77" s="96"/>
      <c r="HHN77" s="96"/>
      <c r="HHO77" s="96"/>
      <c r="HHP77" s="96"/>
      <c r="HHQ77" s="96"/>
      <c r="HHR77" s="96"/>
      <c r="HHS77" s="96"/>
      <c r="HHT77" s="96"/>
      <c r="HHU77" s="96"/>
      <c r="HHV77" s="96"/>
      <c r="HHW77" s="83"/>
      <c r="HHX77" s="97"/>
      <c r="HHY77" s="90"/>
      <c r="HHZ77" s="91"/>
      <c r="HIA77" s="103"/>
      <c r="HIB77" s="104"/>
      <c r="HIC77" s="105"/>
      <c r="HID77" s="118"/>
      <c r="HIE77" s="96"/>
      <c r="HIF77" s="86"/>
      <c r="HIG77" s="96"/>
      <c r="HIH77" s="96"/>
      <c r="HII77" s="96"/>
      <c r="HIJ77" s="96"/>
      <c r="HIK77" s="96"/>
      <c r="HIL77" s="96"/>
      <c r="HIM77" s="96"/>
      <c r="HIN77" s="96"/>
      <c r="HIO77" s="96"/>
      <c r="HIP77" s="96"/>
      <c r="HIQ77" s="96"/>
      <c r="HIR77" s="96"/>
      <c r="HIS77" s="96"/>
      <c r="HIT77" s="96"/>
      <c r="HIU77" s="96"/>
      <c r="HIV77" s="96"/>
      <c r="HIW77" s="96"/>
      <c r="HIX77" s="96"/>
      <c r="HIY77" s="96"/>
      <c r="HIZ77" s="96"/>
      <c r="HJA77" s="96"/>
      <c r="HJB77" s="83"/>
      <c r="HJC77" s="97"/>
      <c r="HJD77" s="90"/>
      <c r="HJE77" s="91"/>
      <c r="HJF77" s="103"/>
      <c r="HJG77" s="104"/>
      <c r="HJH77" s="105"/>
      <c r="HJI77" s="118"/>
      <c r="HJJ77" s="96"/>
      <c r="HJK77" s="86"/>
      <c r="HJL77" s="96"/>
      <c r="HJM77" s="96"/>
      <c r="HJN77" s="96"/>
      <c r="HJO77" s="96"/>
      <c r="HJP77" s="96"/>
      <c r="HJQ77" s="96"/>
      <c r="HJR77" s="96"/>
      <c r="HJS77" s="96"/>
      <c r="HJT77" s="96"/>
      <c r="HJU77" s="96"/>
      <c r="HJV77" s="96"/>
      <c r="HJW77" s="96"/>
      <c r="HJX77" s="96"/>
      <c r="HJY77" s="96"/>
      <c r="HJZ77" s="96"/>
      <c r="HKA77" s="96"/>
      <c r="HKB77" s="96"/>
      <c r="HKC77" s="96"/>
      <c r="HKD77" s="96"/>
      <c r="HKE77" s="96"/>
      <c r="HKF77" s="96"/>
      <c r="HKG77" s="83"/>
      <c r="HKH77" s="97"/>
      <c r="HKI77" s="90"/>
      <c r="HKJ77" s="91"/>
      <c r="HKK77" s="103"/>
      <c r="HKL77" s="104"/>
      <c r="HKM77" s="105"/>
      <c r="HKN77" s="118"/>
      <c r="HKO77" s="96"/>
      <c r="HKP77" s="86"/>
      <c r="HKQ77" s="96"/>
      <c r="HKR77" s="96"/>
      <c r="HKS77" s="96"/>
      <c r="HKT77" s="96"/>
      <c r="HKU77" s="96"/>
      <c r="HKV77" s="96"/>
      <c r="HKW77" s="96"/>
      <c r="HKX77" s="96"/>
      <c r="HKY77" s="96"/>
      <c r="HKZ77" s="96"/>
      <c r="HLA77" s="96"/>
      <c r="HLB77" s="96"/>
      <c r="HLC77" s="96"/>
      <c r="HLD77" s="96"/>
      <c r="HLE77" s="96"/>
      <c r="HLF77" s="96"/>
      <c r="HLG77" s="96"/>
      <c r="HLH77" s="96"/>
      <c r="HLI77" s="96"/>
      <c r="HLJ77" s="96"/>
      <c r="HLK77" s="96"/>
      <c r="HLL77" s="83"/>
      <c r="HLM77" s="97"/>
      <c r="HLN77" s="90"/>
      <c r="HLO77" s="91"/>
      <c r="HLP77" s="103"/>
      <c r="HLQ77" s="104"/>
      <c r="HLR77" s="105"/>
      <c r="HLS77" s="118"/>
      <c r="HLT77" s="96"/>
      <c r="HLU77" s="86"/>
      <c r="HLV77" s="96"/>
      <c r="HLW77" s="96"/>
      <c r="HLX77" s="96"/>
      <c r="HLY77" s="96"/>
      <c r="HLZ77" s="96"/>
      <c r="HMA77" s="96"/>
      <c r="HMB77" s="96"/>
      <c r="HMC77" s="96"/>
      <c r="HMD77" s="96"/>
      <c r="HME77" s="96"/>
      <c r="HMF77" s="96"/>
      <c r="HMG77" s="96"/>
      <c r="HMH77" s="96"/>
      <c r="HMI77" s="96"/>
      <c r="HMJ77" s="96"/>
      <c r="HMK77" s="96"/>
      <c r="HML77" s="96"/>
      <c r="HMM77" s="96"/>
      <c r="HMN77" s="96"/>
      <c r="HMO77" s="96"/>
      <c r="HMP77" s="96"/>
      <c r="HMQ77" s="83"/>
      <c r="HMR77" s="97"/>
      <c r="HMS77" s="90"/>
      <c r="HMT77" s="91"/>
      <c r="HMU77" s="103"/>
      <c r="HMV77" s="104"/>
      <c r="HMW77" s="105"/>
      <c r="HMX77" s="118"/>
      <c r="HMY77" s="96"/>
      <c r="HMZ77" s="86"/>
      <c r="HNA77" s="96"/>
      <c r="HNB77" s="96"/>
      <c r="HNC77" s="96"/>
      <c r="HND77" s="96"/>
      <c r="HNE77" s="96"/>
      <c r="HNF77" s="96"/>
      <c r="HNG77" s="96"/>
      <c r="HNH77" s="96"/>
      <c r="HNI77" s="96"/>
      <c r="HNJ77" s="96"/>
      <c r="HNK77" s="96"/>
      <c r="HNL77" s="96"/>
      <c r="HNM77" s="96"/>
      <c r="HNN77" s="96"/>
      <c r="HNO77" s="96"/>
      <c r="HNP77" s="96"/>
      <c r="HNQ77" s="96"/>
      <c r="HNR77" s="96"/>
      <c r="HNS77" s="96"/>
      <c r="HNT77" s="96"/>
      <c r="HNU77" s="96"/>
      <c r="HNV77" s="83"/>
      <c r="HNW77" s="97"/>
      <c r="HNX77" s="90"/>
      <c r="HNY77" s="91"/>
      <c r="HNZ77" s="103"/>
      <c r="HOA77" s="104"/>
      <c r="HOB77" s="105"/>
      <c r="HOC77" s="118"/>
      <c r="HOD77" s="96"/>
      <c r="HOE77" s="86"/>
      <c r="HOF77" s="96"/>
      <c r="HOG77" s="96"/>
      <c r="HOH77" s="96"/>
      <c r="HOI77" s="96"/>
      <c r="HOJ77" s="96"/>
      <c r="HOK77" s="96"/>
      <c r="HOL77" s="96"/>
      <c r="HOM77" s="96"/>
      <c r="HON77" s="96"/>
      <c r="HOO77" s="96"/>
      <c r="HOP77" s="96"/>
      <c r="HOQ77" s="96"/>
      <c r="HOR77" s="96"/>
      <c r="HOS77" s="96"/>
      <c r="HOT77" s="96"/>
      <c r="HOU77" s="96"/>
      <c r="HOV77" s="96"/>
      <c r="HOW77" s="96"/>
      <c r="HOX77" s="96"/>
      <c r="HOY77" s="96"/>
      <c r="HOZ77" s="96"/>
      <c r="HPA77" s="83"/>
      <c r="HPB77" s="97"/>
      <c r="HPC77" s="90"/>
      <c r="HPD77" s="91"/>
      <c r="HPE77" s="103"/>
      <c r="HPF77" s="104"/>
      <c r="HPG77" s="105"/>
      <c r="HPH77" s="118"/>
      <c r="HPI77" s="96"/>
      <c r="HPJ77" s="86"/>
      <c r="HPK77" s="96"/>
      <c r="HPL77" s="96"/>
      <c r="HPM77" s="96"/>
      <c r="HPN77" s="96"/>
      <c r="HPO77" s="96"/>
      <c r="HPP77" s="96"/>
      <c r="HPQ77" s="96"/>
      <c r="HPR77" s="96"/>
      <c r="HPS77" s="96"/>
      <c r="HPT77" s="96"/>
      <c r="HPU77" s="96"/>
      <c r="HPV77" s="96"/>
      <c r="HPW77" s="96"/>
      <c r="HPX77" s="96"/>
      <c r="HPY77" s="96"/>
      <c r="HPZ77" s="96"/>
      <c r="HQA77" s="96"/>
      <c r="HQB77" s="96"/>
      <c r="HQC77" s="96"/>
      <c r="HQD77" s="96"/>
      <c r="HQE77" s="96"/>
      <c r="HQF77" s="83"/>
      <c r="HQG77" s="97"/>
      <c r="HQH77" s="90"/>
      <c r="HQI77" s="91"/>
      <c r="HQJ77" s="103"/>
      <c r="HQK77" s="104"/>
      <c r="HQL77" s="105"/>
      <c r="HQM77" s="118"/>
      <c r="HQN77" s="96"/>
      <c r="HQO77" s="86"/>
      <c r="HQP77" s="96"/>
      <c r="HQQ77" s="96"/>
      <c r="HQR77" s="96"/>
      <c r="HQS77" s="96"/>
      <c r="HQT77" s="96"/>
      <c r="HQU77" s="96"/>
      <c r="HQV77" s="96"/>
      <c r="HQW77" s="96"/>
      <c r="HQX77" s="96"/>
      <c r="HQY77" s="96"/>
      <c r="HQZ77" s="96"/>
      <c r="HRA77" s="96"/>
      <c r="HRB77" s="96"/>
      <c r="HRC77" s="96"/>
      <c r="HRD77" s="96"/>
      <c r="HRE77" s="96"/>
      <c r="HRF77" s="96"/>
      <c r="HRG77" s="96"/>
      <c r="HRH77" s="96"/>
      <c r="HRI77" s="96"/>
      <c r="HRJ77" s="96"/>
      <c r="HRK77" s="83"/>
      <c r="HRL77" s="97"/>
      <c r="HRM77" s="90"/>
      <c r="HRN77" s="91"/>
      <c r="HRO77" s="103"/>
      <c r="HRP77" s="104"/>
      <c r="HRQ77" s="105"/>
      <c r="HRR77" s="118"/>
      <c r="HRS77" s="96"/>
      <c r="HRT77" s="86"/>
      <c r="HRU77" s="96"/>
      <c r="HRV77" s="96"/>
      <c r="HRW77" s="96"/>
      <c r="HRX77" s="96"/>
      <c r="HRY77" s="96"/>
      <c r="HRZ77" s="96"/>
      <c r="HSA77" s="96"/>
      <c r="HSB77" s="96"/>
      <c r="HSC77" s="96"/>
      <c r="HSD77" s="96"/>
      <c r="HSE77" s="96"/>
      <c r="HSF77" s="96"/>
      <c r="HSG77" s="96"/>
      <c r="HSH77" s="96"/>
      <c r="HSI77" s="96"/>
      <c r="HSJ77" s="96"/>
      <c r="HSK77" s="96"/>
      <c r="HSL77" s="96"/>
      <c r="HSM77" s="96"/>
      <c r="HSN77" s="96"/>
      <c r="HSO77" s="96"/>
      <c r="HSP77" s="83"/>
      <c r="HSQ77" s="97"/>
      <c r="HSR77" s="90"/>
      <c r="HSS77" s="91"/>
      <c r="HST77" s="103"/>
      <c r="HSU77" s="104"/>
      <c r="HSV77" s="105"/>
      <c r="HSW77" s="118"/>
      <c r="HSX77" s="96"/>
      <c r="HSY77" s="86"/>
      <c r="HSZ77" s="96"/>
      <c r="HTA77" s="96"/>
      <c r="HTB77" s="96"/>
      <c r="HTC77" s="96"/>
      <c r="HTD77" s="96"/>
      <c r="HTE77" s="96"/>
      <c r="HTF77" s="96"/>
      <c r="HTG77" s="96"/>
      <c r="HTH77" s="96"/>
      <c r="HTI77" s="96"/>
      <c r="HTJ77" s="96"/>
      <c r="HTK77" s="96"/>
      <c r="HTL77" s="96"/>
      <c r="HTM77" s="96"/>
      <c r="HTN77" s="96"/>
      <c r="HTO77" s="96"/>
      <c r="HTP77" s="96"/>
      <c r="HTQ77" s="96"/>
      <c r="HTR77" s="96"/>
      <c r="HTS77" s="96"/>
      <c r="HTT77" s="96"/>
      <c r="HTU77" s="83"/>
      <c r="HTV77" s="97"/>
      <c r="HTW77" s="90"/>
      <c r="HTX77" s="91"/>
      <c r="HTY77" s="103"/>
      <c r="HTZ77" s="104"/>
      <c r="HUA77" s="105"/>
      <c r="HUB77" s="118"/>
      <c r="HUC77" s="96"/>
      <c r="HUD77" s="86"/>
      <c r="HUE77" s="96"/>
      <c r="HUF77" s="96"/>
      <c r="HUG77" s="96"/>
      <c r="HUH77" s="96"/>
      <c r="HUI77" s="96"/>
      <c r="HUJ77" s="96"/>
      <c r="HUK77" s="96"/>
      <c r="HUL77" s="96"/>
      <c r="HUM77" s="96"/>
      <c r="HUN77" s="96"/>
      <c r="HUO77" s="96"/>
      <c r="HUP77" s="96"/>
      <c r="HUQ77" s="96"/>
      <c r="HUR77" s="96"/>
      <c r="HUS77" s="96"/>
      <c r="HUT77" s="96"/>
      <c r="HUU77" s="96"/>
      <c r="HUV77" s="96"/>
      <c r="HUW77" s="96"/>
      <c r="HUX77" s="96"/>
      <c r="HUY77" s="96"/>
      <c r="HUZ77" s="83"/>
      <c r="HVA77" s="97"/>
      <c r="HVB77" s="90"/>
      <c r="HVC77" s="91"/>
      <c r="HVD77" s="103"/>
      <c r="HVE77" s="104"/>
      <c r="HVF77" s="105"/>
      <c r="HVG77" s="118"/>
      <c r="HVH77" s="96"/>
      <c r="HVI77" s="86"/>
      <c r="HVJ77" s="96"/>
      <c r="HVK77" s="96"/>
      <c r="HVL77" s="96"/>
      <c r="HVM77" s="96"/>
      <c r="HVN77" s="96"/>
      <c r="HVO77" s="96"/>
      <c r="HVP77" s="96"/>
      <c r="HVQ77" s="96"/>
      <c r="HVR77" s="96"/>
      <c r="HVS77" s="96"/>
      <c r="HVT77" s="96"/>
      <c r="HVU77" s="96"/>
      <c r="HVV77" s="96"/>
      <c r="HVW77" s="96"/>
      <c r="HVX77" s="96"/>
      <c r="HVY77" s="96"/>
      <c r="HVZ77" s="96"/>
      <c r="HWA77" s="96"/>
      <c r="HWB77" s="96"/>
      <c r="HWC77" s="96"/>
      <c r="HWD77" s="96"/>
      <c r="HWE77" s="83"/>
      <c r="HWF77" s="97"/>
      <c r="HWG77" s="90"/>
      <c r="HWH77" s="91"/>
      <c r="HWI77" s="103"/>
      <c r="HWJ77" s="104"/>
      <c r="HWK77" s="105"/>
      <c r="HWL77" s="118"/>
      <c r="HWM77" s="96"/>
      <c r="HWN77" s="86"/>
      <c r="HWO77" s="96"/>
      <c r="HWP77" s="96"/>
      <c r="HWQ77" s="96"/>
      <c r="HWR77" s="96"/>
      <c r="HWS77" s="96"/>
      <c r="HWT77" s="96"/>
      <c r="HWU77" s="96"/>
      <c r="HWV77" s="96"/>
      <c r="HWW77" s="96"/>
      <c r="HWX77" s="96"/>
      <c r="HWY77" s="96"/>
      <c r="HWZ77" s="96"/>
      <c r="HXA77" s="96"/>
      <c r="HXB77" s="96"/>
      <c r="HXC77" s="96"/>
      <c r="HXD77" s="96"/>
      <c r="HXE77" s="96"/>
      <c r="HXF77" s="96"/>
      <c r="HXG77" s="96"/>
      <c r="HXH77" s="96"/>
      <c r="HXI77" s="96"/>
      <c r="HXJ77" s="83"/>
      <c r="HXK77" s="97"/>
      <c r="HXL77" s="90"/>
      <c r="HXM77" s="91"/>
      <c r="HXN77" s="103"/>
      <c r="HXO77" s="104"/>
      <c r="HXP77" s="105"/>
      <c r="HXQ77" s="118"/>
      <c r="HXR77" s="96"/>
      <c r="HXS77" s="86"/>
      <c r="HXT77" s="96"/>
      <c r="HXU77" s="96"/>
      <c r="HXV77" s="96"/>
      <c r="HXW77" s="96"/>
      <c r="HXX77" s="96"/>
      <c r="HXY77" s="96"/>
      <c r="HXZ77" s="96"/>
      <c r="HYA77" s="96"/>
      <c r="HYB77" s="96"/>
      <c r="HYC77" s="96"/>
      <c r="HYD77" s="96"/>
      <c r="HYE77" s="96"/>
      <c r="HYF77" s="96"/>
      <c r="HYG77" s="96"/>
      <c r="HYH77" s="96"/>
      <c r="HYI77" s="96"/>
      <c r="HYJ77" s="96"/>
      <c r="HYK77" s="96"/>
      <c r="HYL77" s="96"/>
      <c r="HYM77" s="96"/>
      <c r="HYN77" s="96"/>
      <c r="HYO77" s="83"/>
      <c r="HYP77" s="97"/>
      <c r="HYQ77" s="90"/>
      <c r="HYR77" s="91"/>
      <c r="HYS77" s="103"/>
      <c r="HYT77" s="104"/>
      <c r="HYU77" s="105"/>
      <c r="HYV77" s="118"/>
      <c r="HYW77" s="96"/>
      <c r="HYX77" s="86"/>
      <c r="HYY77" s="96"/>
      <c r="HYZ77" s="96"/>
      <c r="HZA77" s="96"/>
      <c r="HZB77" s="96"/>
      <c r="HZC77" s="96"/>
      <c r="HZD77" s="96"/>
      <c r="HZE77" s="96"/>
      <c r="HZF77" s="96"/>
      <c r="HZG77" s="96"/>
      <c r="HZH77" s="96"/>
      <c r="HZI77" s="96"/>
      <c r="HZJ77" s="96"/>
      <c r="HZK77" s="96"/>
      <c r="HZL77" s="96"/>
      <c r="HZM77" s="96"/>
      <c r="HZN77" s="96"/>
      <c r="HZO77" s="96"/>
      <c r="HZP77" s="96"/>
      <c r="HZQ77" s="96"/>
      <c r="HZR77" s="96"/>
      <c r="HZS77" s="96"/>
      <c r="HZT77" s="83"/>
      <c r="HZU77" s="97"/>
      <c r="HZV77" s="90"/>
      <c r="HZW77" s="91"/>
      <c r="HZX77" s="103"/>
      <c r="HZY77" s="104"/>
      <c r="HZZ77" s="105"/>
      <c r="IAA77" s="118"/>
      <c r="IAB77" s="96"/>
      <c r="IAC77" s="86"/>
      <c r="IAD77" s="96"/>
      <c r="IAE77" s="96"/>
      <c r="IAF77" s="96"/>
      <c r="IAG77" s="96"/>
      <c r="IAH77" s="96"/>
      <c r="IAI77" s="96"/>
      <c r="IAJ77" s="96"/>
      <c r="IAK77" s="96"/>
      <c r="IAL77" s="96"/>
      <c r="IAM77" s="96"/>
      <c r="IAN77" s="96"/>
      <c r="IAO77" s="96"/>
      <c r="IAP77" s="96"/>
      <c r="IAQ77" s="96"/>
      <c r="IAR77" s="96"/>
      <c r="IAS77" s="96"/>
      <c r="IAT77" s="96"/>
      <c r="IAU77" s="96"/>
      <c r="IAV77" s="96"/>
      <c r="IAW77" s="96"/>
      <c r="IAX77" s="96"/>
      <c r="IAY77" s="83"/>
      <c r="IAZ77" s="97"/>
      <c r="IBA77" s="90"/>
      <c r="IBB77" s="91"/>
      <c r="IBC77" s="103"/>
      <c r="IBD77" s="104"/>
      <c r="IBE77" s="105"/>
      <c r="IBF77" s="118"/>
      <c r="IBG77" s="96"/>
      <c r="IBH77" s="86"/>
      <c r="IBI77" s="96"/>
      <c r="IBJ77" s="96"/>
      <c r="IBK77" s="96"/>
      <c r="IBL77" s="96"/>
      <c r="IBM77" s="96"/>
      <c r="IBN77" s="96"/>
      <c r="IBO77" s="96"/>
      <c r="IBP77" s="96"/>
      <c r="IBQ77" s="96"/>
      <c r="IBR77" s="96"/>
      <c r="IBS77" s="96"/>
      <c r="IBT77" s="96"/>
      <c r="IBU77" s="96"/>
      <c r="IBV77" s="96"/>
      <c r="IBW77" s="96"/>
      <c r="IBX77" s="96"/>
      <c r="IBY77" s="96"/>
      <c r="IBZ77" s="96"/>
      <c r="ICA77" s="96"/>
      <c r="ICB77" s="96"/>
      <c r="ICC77" s="96"/>
      <c r="ICD77" s="83"/>
      <c r="ICE77" s="97"/>
      <c r="ICF77" s="90"/>
      <c r="ICG77" s="91"/>
      <c r="ICH77" s="103"/>
      <c r="ICI77" s="104"/>
      <c r="ICJ77" s="105"/>
      <c r="ICK77" s="118"/>
      <c r="ICL77" s="96"/>
      <c r="ICM77" s="86"/>
      <c r="ICN77" s="96"/>
      <c r="ICO77" s="96"/>
      <c r="ICP77" s="96"/>
      <c r="ICQ77" s="96"/>
      <c r="ICR77" s="96"/>
      <c r="ICS77" s="96"/>
      <c r="ICT77" s="96"/>
      <c r="ICU77" s="96"/>
      <c r="ICV77" s="96"/>
      <c r="ICW77" s="96"/>
      <c r="ICX77" s="96"/>
      <c r="ICY77" s="96"/>
      <c r="ICZ77" s="96"/>
      <c r="IDA77" s="96"/>
      <c r="IDB77" s="96"/>
      <c r="IDC77" s="96"/>
      <c r="IDD77" s="96"/>
      <c r="IDE77" s="96"/>
      <c r="IDF77" s="96"/>
      <c r="IDG77" s="96"/>
      <c r="IDH77" s="96"/>
      <c r="IDI77" s="83"/>
      <c r="IDJ77" s="97"/>
      <c r="IDK77" s="90"/>
      <c r="IDL77" s="91"/>
      <c r="IDM77" s="103"/>
      <c r="IDN77" s="104"/>
      <c r="IDO77" s="105"/>
      <c r="IDP77" s="118"/>
      <c r="IDQ77" s="96"/>
      <c r="IDR77" s="86"/>
      <c r="IDS77" s="96"/>
      <c r="IDT77" s="96"/>
      <c r="IDU77" s="96"/>
      <c r="IDV77" s="96"/>
      <c r="IDW77" s="96"/>
      <c r="IDX77" s="96"/>
      <c r="IDY77" s="96"/>
      <c r="IDZ77" s="96"/>
      <c r="IEA77" s="96"/>
      <c r="IEB77" s="96"/>
      <c r="IEC77" s="96"/>
      <c r="IED77" s="96"/>
      <c r="IEE77" s="96"/>
      <c r="IEF77" s="96"/>
      <c r="IEG77" s="96"/>
      <c r="IEH77" s="96"/>
      <c r="IEI77" s="96"/>
      <c r="IEJ77" s="96"/>
      <c r="IEK77" s="96"/>
      <c r="IEL77" s="96"/>
      <c r="IEM77" s="96"/>
      <c r="IEN77" s="83"/>
      <c r="IEO77" s="97"/>
      <c r="IEP77" s="90"/>
      <c r="IEQ77" s="91"/>
      <c r="IER77" s="103"/>
      <c r="IES77" s="104"/>
      <c r="IET77" s="105"/>
      <c r="IEU77" s="118"/>
      <c r="IEV77" s="96"/>
      <c r="IEW77" s="86"/>
      <c r="IEX77" s="96"/>
      <c r="IEY77" s="96"/>
      <c r="IEZ77" s="96"/>
      <c r="IFA77" s="96"/>
      <c r="IFB77" s="96"/>
      <c r="IFC77" s="96"/>
      <c r="IFD77" s="96"/>
      <c r="IFE77" s="96"/>
      <c r="IFF77" s="96"/>
      <c r="IFG77" s="96"/>
      <c r="IFH77" s="96"/>
      <c r="IFI77" s="96"/>
      <c r="IFJ77" s="96"/>
      <c r="IFK77" s="96"/>
      <c r="IFL77" s="96"/>
      <c r="IFM77" s="96"/>
      <c r="IFN77" s="96"/>
      <c r="IFO77" s="96"/>
      <c r="IFP77" s="96"/>
      <c r="IFQ77" s="96"/>
      <c r="IFR77" s="96"/>
      <c r="IFS77" s="83"/>
      <c r="IFT77" s="97"/>
      <c r="IFU77" s="90"/>
      <c r="IFV77" s="91"/>
      <c r="IFW77" s="103"/>
      <c r="IFX77" s="104"/>
      <c r="IFY77" s="105"/>
      <c r="IFZ77" s="118"/>
      <c r="IGA77" s="96"/>
      <c r="IGB77" s="86"/>
      <c r="IGC77" s="96"/>
      <c r="IGD77" s="96"/>
      <c r="IGE77" s="96"/>
      <c r="IGF77" s="96"/>
      <c r="IGG77" s="96"/>
      <c r="IGH77" s="96"/>
      <c r="IGI77" s="96"/>
      <c r="IGJ77" s="96"/>
      <c r="IGK77" s="96"/>
      <c r="IGL77" s="96"/>
      <c r="IGM77" s="96"/>
      <c r="IGN77" s="96"/>
      <c r="IGO77" s="96"/>
      <c r="IGP77" s="96"/>
      <c r="IGQ77" s="96"/>
      <c r="IGR77" s="96"/>
      <c r="IGS77" s="96"/>
      <c r="IGT77" s="96"/>
      <c r="IGU77" s="96"/>
      <c r="IGV77" s="96"/>
      <c r="IGW77" s="96"/>
      <c r="IGX77" s="83"/>
      <c r="IGY77" s="97"/>
      <c r="IGZ77" s="90"/>
      <c r="IHA77" s="91"/>
      <c r="IHB77" s="103"/>
      <c r="IHC77" s="104"/>
      <c r="IHD77" s="105"/>
      <c r="IHE77" s="118"/>
      <c r="IHF77" s="96"/>
      <c r="IHG77" s="86"/>
      <c r="IHH77" s="96"/>
      <c r="IHI77" s="96"/>
      <c r="IHJ77" s="96"/>
      <c r="IHK77" s="96"/>
      <c r="IHL77" s="96"/>
      <c r="IHM77" s="96"/>
      <c r="IHN77" s="96"/>
      <c r="IHO77" s="96"/>
      <c r="IHP77" s="96"/>
      <c r="IHQ77" s="96"/>
      <c r="IHR77" s="96"/>
      <c r="IHS77" s="96"/>
      <c r="IHT77" s="96"/>
      <c r="IHU77" s="96"/>
      <c r="IHV77" s="96"/>
      <c r="IHW77" s="96"/>
      <c r="IHX77" s="96"/>
      <c r="IHY77" s="96"/>
      <c r="IHZ77" s="96"/>
      <c r="IIA77" s="96"/>
      <c r="IIB77" s="96"/>
      <c r="IIC77" s="83"/>
      <c r="IID77" s="97"/>
      <c r="IIE77" s="90"/>
      <c r="IIF77" s="91"/>
      <c r="IIG77" s="103"/>
      <c r="IIH77" s="104"/>
      <c r="III77" s="105"/>
      <c r="IIJ77" s="118"/>
      <c r="IIK77" s="96"/>
      <c r="IIL77" s="86"/>
      <c r="IIM77" s="96"/>
      <c r="IIN77" s="96"/>
      <c r="IIO77" s="96"/>
      <c r="IIP77" s="96"/>
      <c r="IIQ77" s="96"/>
      <c r="IIR77" s="96"/>
      <c r="IIS77" s="96"/>
      <c r="IIT77" s="96"/>
      <c r="IIU77" s="96"/>
      <c r="IIV77" s="96"/>
      <c r="IIW77" s="96"/>
      <c r="IIX77" s="96"/>
      <c r="IIY77" s="96"/>
      <c r="IIZ77" s="96"/>
      <c r="IJA77" s="96"/>
      <c r="IJB77" s="96"/>
      <c r="IJC77" s="96"/>
      <c r="IJD77" s="96"/>
      <c r="IJE77" s="96"/>
      <c r="IJF77" s="96"/>
      <c r="IJG77" s="96"/>
      <c r="IJH77" s="83"/>
      <c r="IJI77" s="97"/>
      <c r="IJJ77" s="90"/>
      <c r="IJK77" s="91"/>
      <c r="IJL77" s="103"/>
      <c r="IJM77" s="104"/>
      <c r="IJN77" s="105"/>
      <c r="IJO77" s="118"/>
      <c r="IJP77" s="96"/>
      <c r="IJQ77" s="86"/>
      <c r="IJR77" s="96"/>
      <c r="IJS77" s="96"/>
      <c r="IJT77" s="96"/>
      <c r="IJU77" s="96"/>
      <c r="IJV77" s="96"/>
      <c r="IJW77" s="96"/>
      <c r="IJX77" s="96"/>
      <c r="IJY77" s="96"/>
      <c r="IJZ77" s="96"/>
      <c r="IKA77" s="96"/>
      <c r="IKB77" s="96"/>
      <c r="IKC77" s="96"/>
      <c r="IKD77" s="96"/>
      <c r="IKE77" s="96"/>
      <c r="IKF77" s="96"/>
      <c r="IKG77" s="96"/>
      <c r="IKH77" s="96"/>
      <c r="IKI77" s="96"/>
      <c r="IKJ77" s="96"/>
      <c r="IKK77" s="96"/>
      <c r="IKL77" s="96"/>
      <c r="IKM77" s="83"/>
      <c r="IKN77" s="97"/>
      <c r="IKO77" s="90"/>
      <c r="IKP77" s="91"/>
      <c r="IKQ77" s="103"/>
      <c r="IKR77" s="104"/>
      <c r="IKS77" s="105"/>
      <c r="IKT77" s="118"/>
      <c r="IKU77" s="96"/>
      <c r="IKV77" s="86"/>
      <c r="IKW77" s="96"/>
      <c r="IKX77" s="96"/>
      <c r="IKY77" s="96"/>
      <c r="IKZ77" s="96"/>
      <c r="ILA77" s="96"/>
      <c r="ILB77" s="96"/>
      <c r="ILC77" s="96"/>
      <c r="ILD77" s="96"/>
      <c r="ILE77" s="96"/>
      <c r="ILF77" s="96"/>
      <c r="ILG77" s="96"/>
      <c r="ILH77" s="96"/>
      <c r="ILI77" s="96"/>
      <c r="ILJ77" s="96"/>
      <c r="ILK77" s="96"/>
      <c r="ILL77" s="96"/>
      <c r="ILM77" s="96"/>
      <c r="ILN77" s="96"/>
      <c r="ILO77" s="96"/>
      <c r="ILP77" s="96"/>
      <c r="ILQ77" s="96"/>
      <c r="ILR77" s="83"/>
      <c r="ILS77" s="97"/>
      <c r="ILT77" s="90"/>
      <c r="ILU77" s="91"/>
      <c r="ILV77" s="103"/>
      <c r="ILW77" s="104"/>
      <c r="ILX77" s="105"/>
      <c r="ILY77" s="118"/>
      <c r="ILZ77" s="96"/>
      <c r="IMA77" s="86"/>
      <c r="IMB77" s="96"/>
      <c r="IMC77" s="96"/>
      <c r="IMD77" s="96"/>
      <c r="IME77" s="96"/>
      <c r="IMF77" s="96"/>
      <c r="IMG77" s="96"/>
      <c r="IMH77" s="96"/>
      <c r="IMI77" s="96"/>
      <c r="IMJ77" s="96"/>
      <c r="IMK77" s="96"/>
      <c r="IML77" s="96"/>
      <c r="IMM77" s="96"/>
      <c r="IMN77" s="96"/>
      <c r="IMO77" s="96"/>
      <c r="IMP77" s="96"/>
      <c r="IMQ77" s="96"/>
      <c r="IMR77" s="96"/>
      <c r="IMS77" s="96"/>
      <c r="IMT77" s="96"/>
      <c r="IMU77" s="96"/>
      <c r="IMV77" s="96"/>
      <c r="IMW77" s="83"/>
      <c r="IMX77" s="97"/>
      <c r="IMY77" s="90"/>
      <c r="IMZ77" s="91"/>
      <c r="INA77" s="103"/>
      <c r="INB77" s="104"/>
      <c r="INC77" s="105"/>
      <c r="IND77" s="118"/>
      <c r="INE77" s="96"/>
      <c r="INF77" s="86"/>
      <c r="ING77" s="96"/>
      <c r="INH77" s="96"/>
      <c r="INI77" s="96"/>
      <c r="INJ77" s="96"/>
      <c r="INK77" s="96"/>
      <c r="INL77" s="96"/>
      <c r="INM77" s="96"/>
      <c r="INN77" s="96"/>
      <c r="INO77" s="96"/>
      <c r="INP77" s="96"/>
      <c r="INQ77" s="96"/>
      <c r="INR77" s="96"/>
      <c r="INS77" s="96"/>
      <c r="INT77" s="96"/>
      <c r="INU77" s="96"/>
      <c r="INV77" s="96"/>
      <c r="INW77" s="96"/>
      <c r="INX77" s="96"/>
      <c r="INY77" s="96"/>
      <c r="INZ77" s="96"/>
      <c r="IOA77" s="96"/>
      <c r="IOB77" s="83"/>
      <c r="IOC77" s="97"/>
      <c r="IOD77" s="90"/>
      <c r="IOE77" s="91"/>
      <c r="IOF77" s="103"/>
      <c r="IOG77" s="104"/>
      <c r="IOH77" s="105"/>
      <c r="IOI77" s="118"/>
      <c r="IOJ77" s="96"/>
      <c r="IOK77" s="86"/>
      <c r="IOL77" s="96"/>
      <c r="IOM77" s="96"/>
      <c r="ION77" s="96"/>
      <c r="IOO77" s="96"/>
      <c r="IOP77" s="96"/>
      <c r="IOQ77" s="96"/>
      <c r="IOR77" s="96"/>
      <c r="IOS77" s="96"/>
      <c r="IOT77" s="96"/>
      <c r="IOU77" s="96"/>
      <c r="IOV77" s="96"/>
      <c r="IOW77" s="96"/>
      <c r="IOX77" s="96"/>
      <c r="IOY77" s="96"/>
      <c r="IOZ77" s="96"/>
      <c r="IPA77" s="96"/>
      <c r="IPB77" s="96"/>
      <c r="IPC77" s="96"/>
      <c r="IPD77" s="96"/>
      <c r="IPE77" s="96"/>
      <c r="IPF77" s="96"/>
      <c r="IPG77" s="83"/>
      <c r="IPH77" s="97"/>
      <c r="IPI77" s="90"/>
      <c r="IPJ77" s="91"/>
      <c r="IPK77" s="103"/>
      <c r="IPL77" s="104"/>
      <c r="IPM77" s="105"/>
      <c r="IPN77" s="118"/>
      <c r="IPO77" s="96"/>
      <c r="IPP77" s="86"/>
      <c r="IPQ77" s="96"/>
      <c r="IPR77" s="96"/>
      <c r="IPS77" s="96"/>
      <c r="IPT77" s="96"/>
      <c r="IPU77" s="96"/>
      <c r="IPV77" s="96"/>
      <c r="IPW77" s="96"/>
      <c r="IPX77" s="96"/>
      <c r="IPY77" s="96"/>
      <c r="IPZ77" s="96"/>
      <c r="IQA77" s="96"/>
      <c r="IQB77" s="96"/>
      <c r="IQC77" s="96"/>
      <c r="IQD77" s="96"/>
      <c r="IQE77" s="96"/>
      <c r="IQF77" s="96"/>
      <c r="IQG77" s="96"/>
      <c r="IQH77" s="96"/>
      <c r="IQI77" s="96"/>
      <c r="IQJ77" s="96"/>
      <c r="IQK77" s="96"/>
      <c r="IQL77" s="83"/>
      <c r="IQM77" s="97"/>
      <c r="IQN77" s="90"/>
      <c r="IQO77" s="91"/>
      <c r="IQP77" s="103"/>
      <c r="IQQ77" s="104"/>
      <c r="IQR77" s="105"/>
      <c r="IQS77" s="118"/>
      <c r="IQT77" s="96"/>
      <c r="IQU77" s="86"/>
      <c r="IQV77" s="96"/>
      <c r="IQW77" s="96"/>
      <c r="IQX77" s="96"/>
      <c r="IQY77" s="96"/>
      <c r="IQZ77" s="96"/>
      <c r="IRA77" s="96"/>
      <c r="IRB77" s="96"/>
      <c r="IRC77" s="96"/>
      <c r="IRD77" s="96"/>
      <c r="IRE77" s="96"/>
      <c r="IRF77" s="96"/>
      <c r="IRG77" s="96"/>
      <c r="IRH77" s="96"/>
      <c r="IRI77" s="96"/>
      <c r="IRJ77" s="96"/>
      <c r="IRK77" s="96"/>
      <c r="IRL77" s="96"/>
      <c r="IRM77" s="96"/>
      <c r="IRN77" s="96"/>
      <c r="IRO77" s="96"/>
      <c r="IRP77" s="96"/>
      <c r="IRQ77" s="83"/>
      <c r="IRR77" s="97"/>
      <c r="IRS77" s="90"/>
      <c r="IRT77" s="91"/>
      <c r="IRU77" s="103"/>
      <c r="IRV77" s="104"/>
      <c r="IRW77" s="105"/>
      <c r="IRX77" s="118"/>
      <c r="IRY77" s="96"/>
      <c r="IRZ77" s="86"/>
      <c r="ISA77" s="96"/>
      <c r="ISB77" s="96"/>
      <c r="ISC77" s="96"/>
      <c r="ISD77" s="96"/>
      <c r="ISE77" s="96"/>
      <c r="ISF77" s="96"/>
      <c r="ISG77" s="96"/>
      <c r="ISH77" s="96"/>
      <c r="ISI77" s="96"/>
      <c r="ISJ77" s="96"/>
      <c r="ISK77" s="96"/>
      <c r="ISL77" s="96"/>
      <c r="ISM77" s="96"/>
      <c r="ISN77" s="96"/>
      <c r="ISO77" s="96"/>
      <c r="ISP77" s="96"/>
      <c r="ISQ77" s="96"/>
      <c r="ISR77" s="96"/>
      <c r="ISS77" s="96"/>
      <c r="IST77" s="96"/>
      <c r="ISU77" s="96"/>
      <c r="ISV77" s="83"/>
      <c r="ISW77" s="97"/>
      <c r="ISX77" s="90"/>
      <c r="ISY77" s="91"/>
      <c r="ISZ77" s="103"/>
      <c r="ITA77" s="104"/>
      <c r="ITB77" s="105"/>
      <c r="ITC77" s="118"/>
      <c r="ITD77" s="96"/>
      <c r="ITE77" s="86"/>
      <c r="ITF77" s="96"/>
      <c r="ITG77" s="96"/>
      <c r="ITH77" s="96"/>
      <c r="ITI77" s="96"/>
      <c r="ITJ77" s="96"/>
      <c r="ITK77" s="96"/>
      <c r="ITL77" s="96"/>
      <c r="ITM77" s="96"/>
      <c r="ITN77" s="96"/>
      <c r="ITO77" s="96"/>
      <c r="ITP77" s="96"/>
      <c r="ITQ77" s="96"/>
      <c r="ITR77" s="96"/>
      <c r="ITS77" s="96"/>
      <c r="ITT77" s="96"/>
      <c r="ITU77" s="96"/>
      <c r="ITV77" s="96"/>
      <c r="ITW77" s="96"/>
      <c r="ITX77" s="96"/>
      <c r="ITY77" s="96"/>
      <c r="ITZ77" s="96"/>
      <c r="IUA77" s="83"/>
      <c r="IUB77" s="97"/>
      <c r="IUC77" s="90"/>
      <c r="IUD77" s="91"/>
      <c r="IUE77" s="103"/>
      <c r="IUF77" s="104"/>
      <c r="IUG77" s="105"/>
      <c r="IUH77" s="118"/>
      <c r="IUI77" s="96"/>
      <c r="IUJ77" s="86"/>
      <c r="IUK77" s="96"/>
      <c r="IUL77" s="96"/>
      <c r="IUM77" s="96"/>
      <c r="IUN77" s="96"/>
      <c r="IUO77" s="96"/>
      <c r="IUP77" s="96"/>
      <c r="IUQ77" s="96"/>
      <c r="IUR77" s="96"/>
      <c r="IUS77" s="96"/>
      <c r="IUT77" s="96"/>
      <c r="IUU77" s="96"/>
      <c r="IUV77" s="96"/>
      <c r="IUW77" s="96"/>
      <c r="IUX77" s="96"/>
      <c r="IUY77" s="96"/>
      <c r="IUZ77" s="96"/>
      <c r="IVA77" s="96"/>
      <c r="IVB77" s="96"/>
      <c r="IVC77" s="96"/>
      <c r="IVD77" s="96"/>
      <c r="IVE77" s="96"/>
      <c r="IVF77" s="83"/>
      <c r="IVG77" s="97"/>
      <c r="IVH77" s="90"/>
      <c r="IVI77" s="91"/>
      <c r="IVJ77" s="103"/>
      <c r="IVK77" s="104"/>
      <c r="IVL77" s="105"/>
      <c r="IVM77" s="118"/>
      <c r="IVN77" s="96"/>
      <c r="IVO77" s="86"/>
      <c r="IVP77" s="96"/>
      <c r="IVQ77" s="96"/>
      <c r="IVR77" s="96"/>
      <c r="IVS77" s="96"/>
      <c r="IVT77" s="96"/>
      <c r="IVU77" s="96"/>
      <c r="IVV77" s="96"/>
      <c r="IVW77" s="96"/>
      <c r="IVX77" s="96"/>
      <c r="IVY77" s="96"/>
      <c r="IVZ77" s="96"/>
      <c r="IWA77" s="96"/>
      <c r="IWB77" s="96"/>
      <c r="IWC77" s="96"/>
      <c r="IWD77" s="96"/>
      <c r="IWE77" s="96"/>
      <c r="IWF77" s="96"/>
      <c r="IWG77" s="96"/>
      <c r="IWH77" s="96"/>
      <c r="IWI77" s="96"/>
      <c r="IWJ77" s="96"/>
      <c r="IWK77" s="83"/>
      <c r="IWL77" s="97"/>
      <c r="IWM77" s="90"/>
      <c r="IWN77" s="91"/>
      <c r="IWO77" s="103"/>
      <c r="IWP77" s="104"/>
      <c r="IWQ77" s="105"/>
      <c r="IWR77" s="118"/>
      <c r="IWS77" s="96"/>
      <c r="IWT77" s="86"/>
      <c r="IWU77" s="96"/>
      <c r="IWV77" s="96"/>
      <c r="IWW77" s="96"/>
      <c r="IWX77" s="96"/>
      <c r="IWY77" s="96"/>
      <c r="IWZ77" s="96"/>
      <c r="IXA77" s="96"/>
      <c r="IXB77" s="96"/>
      <c r="IXC77" s="96"/>
      <c r="IXD77" s="96"/>
      <c r="IXE77" s="96"/>
      <c r="IXF77" s="96"/>
      <c r="IXG77" s="96"/>
      <c r="IXH77" s="96"/>
      <c r="IXI77" s="96"/>
      <c r="IXJ77" s="96"/>
      <c r="IXK77" s="96"/>
      <c r="IXL77" s="96"/>
      <c r="IXM77" s="96"/>
      <c r="IXN77" s="96"/>
      <c r="IXO77" s="96"/>
      <c r="IXP77" s="83"/>
      <c r="IXQ77" s="97"/>
      <c r="IXR77" s="90"/>
      <c r="IXS77" s="91"/>
      <c r="IXT77" s="103"/>
      <c r="IXU77" s="104"/>
      <c r="IXV77" s="105"/>
      <c r="IXW77" s="118"/>
      <c r="IXX77" s="96"/>
      <c r="IXY77" s="86"/>
      <c r="IXZ77" s="96"/>
      <c r="IYA77" s="96"/>
      <c r="IYB77" s="96"/>
      <c r="IYC77" s="96"/>
      <c r="IYD77" s="96"/>
      <c r="IYE77" s="96"/>
      <c r="IYF77" s="96"/>
      <c r="IYG77" s="96"/>
      <c r="IYH77" s="96"/>
      <c r="IYI77" s="96"/>
      <c r="IYJ77" s="96"/>
      <c r="IYK77" s="96"/>
      <c r="IYL77" s="96"/>
      <c r="IYM77" s="96"/>
      <c r="IYN77" s="96"/>
      <c r="IYO77" s="96"/>
      <c r="IYP77" s="96"/>
      <c r="IYQ77" s="96"/>
      <c r="IYR77" s="96"/>
      <c r="IYS77" s="96"/>
      <c r="IYT77" s="96"/>
      <c r="IYU77" s="83"/>
      <c r="IYV77" s="97"/>
      <c r="IYW77" s="90"/>
      <c r="IYX77" s="91"/>
      <c r="IYY77" s="103"/>
      <c r="IYZ77" s="104"/>
      <c r="IZA77" s="105"/>
      <c r="IZB77" s="118"/>
      <c r="IZC77" s="96"/>
      <c r="IZD77" s="86"/>
      <c r="IZE77" s="96"/>
      <c r="IZF77" s="96"/>
      <c r="IZG77" s="96"/>
      <c r="IZH77" s="96"/>
      <c r="IZI77" s="96"/>
      <c r="IZJ77" s="96"/>
      <c r="IZK77" s="96"/>
      <c r="IZL77" s="96"/>
      <c r="IZM77" s="96"/>
      <c r="IZN77" s="96"/>
      <c r="IZO77" s="96"/>
      <c r="IZP77" s="96"/>
      <c r="IZQ77" s="96"/>
      <c r="IZR77" s="96"/>
      <c r="IZS77" s="96"/>
      <c r="IZT77" s="96"/>
      <c r="IZU77" s="96"/>
      <c r="IZV77" s="96"/>
      <c r="IZW77" s="96"/>
      <c r="IZX77" s="96"/>
      <c r="IZY77" s="96"/>
      <c r="IZZ77" s="83"/>
      <c r="JAA77" s="97"/>
      <c r="JAB77" s="90"/>
      <c r="JAC77" s="91"/>
      <c r="JAD77" s="103"/>
      <c r="JAE77" s="104"/>
      <c r="JAF77" s="105"/>
      <c r="JAG77" s="118"/>
      <c r="JAH77" s="96"/>
      <c r="JAI77" s="86"/>
      <c r="JAJ77" s="96"/>
      <c r="JAK77" s="96"/>
      <c r="JAL77" s="96"/>
      <c r="JAM77" s="96"/>
      <c r="JAN77" s="96"/>
      <c r="JAO77" s="96"/>
      <c r="JAP77" s="96"/>
      <c r="JAQ77" s="96"/>
      <c r="JAR77" s="96"/>
      <c r="JAS77" s="96"/>
      <c r="JAT77" s="96"/>
      <c r="JAU77" s="96"/>
      <c r="JAV77" s="96"/>
      <c r="JAW77" s="96"/>
      <c r="JAX77" s="96"/>
      <c r="JAY77" s="96"/>
      <c r="JAZ77" s="96"/>
      <c r="JBA77" s="96"/>
      <c r="JBB77" s="96"/>
      <c r="JBC77" s="96"/>
      <c r="JBD77" s="96"/>
      <c r="JBE77" s="83"/>
      <c r="JBF77" s="97"/>
      <c r="JBG77" s="90"/>
      <c r="JBH77" s="91"/>
      <c r="JBI77" s="103"/>
      <c r="JBJ77" s="104"/>
      <c r="JBK77" s="105"/>
      <c r="JBL77" s="118"/>
      <c r="JBM77" s="96"/>
      <c r="JBN77" s="86"/>
      <c r="JBO77" s="96"/>
      <c r="JBP77" s="96"/>
      <c r="JBQ77" s="96"/>
      <c r="JBR77" s="96"/>
      <c r="JBS77" s="96"/>
      <c r="JBT77" s="96"/>
      <c r="JBU77" s="96"/>
      <c r="JBV77" s="96"/>
      <c r="JBW77" s="96"/>
      <c r="JBX77" s="96"/>
      <c r="JBY77" s="96"/>
      <c r="JBZ77" s="96"/>
      <c r="JCA77" s="96"/>
      <c r="JCB77" s="96"/>
      <c r="JCC77" s="96"/>
      <c r="JCD77" s="96"/>
      <c r="JCE77" s="96"/>
      <c r="JCF77" s="96"/>
      <c r="JCG77" s="96"/>
      <c r="JCH77" s="96"/>
      <c r="JCI77" s="96"/>
      <c r="JCJ77" s="83"/>
      <c r="JCK77" s="97"/>
      <c r="JCL77" s="90"/>
      <c r="JCM77" s="91"/>
      <c r="JCN77" s="103"/>
      <c r="JCO77" s="104"/>
      <c r="JCP77" s="105"/>
      <c r="JCQ77" s="118"/>
      <c r="JCR77" s="96"/>
      <c r="JCS77" s="86"/>
      <c r="JCT77" s="96"/>
      <c r="JCU77" s="96"/>
      <c r="JCV77" s="96"/>
      <c r="JCW77" s="96"/>
      <c r="JCX77" s="96"/>
      <c r="JCY77" s="96"/>
      <c r="JCZ77" s="96"/>
      <c r="JDA77" s="96"/>
      <c r="JDB77" s="96"/>
      <c r="JDC77" s="96"/>
      <c r="JDD77" s="96"/>
      <c r="JDE77" s="96"/>
      <c r="JDF77" s="96"/>
      <c r="JDG77" s="96"/>
      <c r="JDH77" s="96"/>
      <c r="JDI77" s="96"/>
      <c r="JDJ77" s="96"/>
      <c r="JDK77" s="96"/>
      <c r="JDL77" s="96"/>
      <c r="JDM77" s="96"/>
      <c r="JDN77" s="96"/>
      <c r="JDO77" s="83"/>
      <c r="JDP77" s="97"/>
      <c r="JDQ77" s="90"/>
      <c r="JDR77" s="91"/>
      <c r="JDS77" s="103"/>
      <c r="JDT77" s="104"/>
      <c r="JDU77" s="105"/>
      <c r="JDV77" s="118"/>
      <c r="JDW77" s="96"/>
      <c r="JDX77" s="86"/>
      <c r="JDY77" s="96"/>
      <c r="JDZ77" s="96"/>
      <c r="JEA77" s="96"/>
      <c r="JEB77" s="96"/>
      <c r="JEC77" s="96"/>
      <c r="JED77" s="96"/>
      <c r="JEE77" s="96"/>
      <c r="JEF77" s="96"/>
      <c r="JEG77" s="96"/>
      <c r="JEH77" s="96"/>
      <c r="JEI77" s="96"/>
      <c r="JEJ77" s="96"/>
      <c r="JEK77" s="96"/>
      <c r="JEL77" s="96"/>
      <c r="JEM77" s="96"/>
      <c r="JEN77" s="96"/>
      <c r="JEO77" s="96"/>
      <c r="JEP77" s="96"/>
      <c r="JEQ77" s="96"/>
      <c r="JER77" s="96"/>
      <c r="JES77" s="96"/>
      <c r="JET77" s="83"/>
      <c r="JEU77" s="97"/>
      <c r="JEV77" s="90"/>
      <c r="JEW77" s="91"/>
      <c r="JEX77" s="103"/>
      <c r="JEY77" s="104"/>
      <c r="JEZ77" s="105"/>
      <c r="JFA77" s="118"/>
      <c r="JFB77" s="96"/>
      <c r="JFC77" s="86"/>
      <c r="JFD77" s="96"/>
      <c r="JFE77" s="96"/>
      <c r="JFF77" s="96"/>
      <c r="JFG77" s="96"/>
      <c r="JFH77" s="96"/>
      <c r="JFI77" s="96"/>
      <c r="JFJ77" s="96"/>
      <c r="JFK77" s="96"/>
      <c r="JFL77" s="96"/>
      <c r="JFM77" s="96"/>
      <c r="JFN77" s="96"/>
      <c r="JFO77" s="96"/>
      <c r="JFP77" s="96"/>
      <c r="JFQ77" s="96"/>
      <c r="JFR77" s="96"/>
      <c r="JFS77" s="96"/>
      <c r="JFT77" s="96"/>
      <c r="JFU77" s="96"/>
      <c r="JFV77" s="96"/>
      <c r="JFW77" s="96"/>
      <c r="JFX77" s="96"/>
      <c r="JFY77" s="83"/>
      <c r="JFZ77" s="97"/>
      <c r="JGA77" s="90"/>
      <c r="JGB77" s="91"/>
      <c r="JGC77" s="103"/>
      <c r="JGD77" s="104"/>
      <c r="JGE77" s="105"/>
      <c r="JGF77" s="118"/>
      <c r="JGG77" s="96"/>
      <c r="JGH77" s="86"/>
      <c r="JGI77" s="96"/>
      <c r="JGJ77" s="96"/>
      <c r="JGK77" s="96"/>
      <c r="JGL77" s="96"/>
      <c r="JGM77" s="96"/>
      <c r="JGN77" s="96"/>
      <c r="JGO77" s="96"/>
      <c r="JGP77" s="96"/>
      <c r="JGQ77" s="96"/>
      <c r="JGR77" s="96"/>
      <c r="JGS77" s="96"/>
      <c r="JGT77" s="96"/>
      <c r="JGU77" s="96"/>
      <c r="JGV77" s="96"/>
      <c r="JGW77" s="96"/>
      <c r="JGX77" s="96"/>
      <c r="JGY77" s="96"/>
      <c r="JGZ77" s="96"/>
      <c r="JHA77" s="96"/>
      <c r="JHB77" s="96"/>
      <c r="JHC77" s="96"/>
      <c r="JHD77" s="83"/>
      <c r="JHE77" s="97"/>
      <c r="JHF77" s="90"/>
      <c r="JHG77" s="91"/>
      <c r="JHH77" s="103"/>
      <c r="JHI77" s="104"/>
      <c r="JHJ77" s="105"/>
      <c r="JHK77" s="118"/>
      <c r="JHL77" s="96"/>
      <c r="JHM77" s="86"/>
      <c r="JHN77" s="96"/>
      <c r="JHO77" s="96"/>
      <c r="JHP77" s="96"/>
      <c r="JHQ77" s="96"/>
      <c r="JHR77" s="96"/>
      <c r="JHS77" s="96"/>
      <c r="JHT77" s="96"/>
      <c r="JHU77" s="96"/>
      <c r="JHV77" s="96"/>
      <c r="JHW77" s="96"/>
      <c r="JHX77" s="96"/>
      <c r="JHY77" s="96"/>
      <c r="JHZ77" s="96"/>
      <c r="JIA77" s="96"/>
      <c r="JIB77" s="96"/>
      <c r="JIC77" s="96"/>
      <c r="JID77" s="96"/>
      <c r="JIE77" s="96"/>
      <c r="JIF77" s="96"/>
      <c r="JIG77" s="96"/>
      <c r="JIH77" s="96"/>
      <c r="JII77" s="83"/>
      <c r="JIJ77" s="97"/>
      <c r="JIK77" s="90"/>
      <c r="JIL77" s="91"/>
      <c r="JIM77" s="103"/>
      <c r="JIN77" s="104"/>
      <c r="JIO77" s="105"/>
      <c r="JIP77" s="118"/>
      <c r="JIQ77" s="96"/>
      <c r="JIR77" s="86"/>
      <c r="JIS77" s="96"/>
      <c r="JIT77" s="96"/>
      <c r="JIU77" s="96"/>
      <c r="JIV77" s="96"/>
      <c r="JIW77" s="96"/>
      <c r="JIX77" s="96"/>
      <c r="JIY77" s="96"/>
      <c r="JIZ77" s="96"/>
      <c r="JJA77" s="96"/>
      <c r="JJB77" s="96"/>
      <c r="JJC77" s="96"/>
      <c r="JJD77" s="96"/>
      <c r="JJE77" s="96"/>
      <c r="JJF77" s="96"/>
      <c r="JJG77" s="96"/>
      <c r="JJH77" s="96"/>
      <c r="JJI77" s="96"/>
      <c r="JJJ77" s="96"/>
      <c r="JJK77" s="96"/>
      <c r="JJL77" s="96"/>
      <c r="JJM77" s="96"/>
      <c r="JJN77" s="83"/>
      <c r="JJO77" s="97"/>
      <c r="JJP77" s="90"/>
      <c r="JJQ77" s="91"/>
      <c r="JJR77" s="103"/>
      <c r="JJS77" s="104"/>
      <c r="JJT77" s="105"/>
      <c r="JJU77" s="118"/>
      <c r="JJV77" s="96"/>
      <c r="JJW77" s="86"/>
      <c r="JJX77" s="96"/>
      <c r="JJY77" s="96"/>
      <c r="JJZ77" s="96"/>
      <c r="JKA77" s="96"/>
      <c r="JKB77" s="96"/>
      <c r="JKC77" s="96"/>
      <c r="JKD77" s="96"/>
      <c r="JKE77" s="96"/>
      <c r="JKF77" s="96"/>
      <c r="JKG77" s="96"/>
      <c r="JKH77" s="96"/>
      <c r="JKI77" s="96"/>
      <c r="JKJ77" s="96"/>
      <c r="JKK77" s="96"/>
      <c r="JKL77" s="96"/>
      <c r="JKM77" s="96"/>
      <c r="JKN77" s="96"/>
      <c r="JKO77" s="96"/>
      <c r="JKP77" s="96"/>
      <c r="JKQ77" s="96"/>
      <c r="JKR77" s="96"/>
      <c r="JKS77" s="83"/>
      <c r="JKT77" s="97"/>
      <c r="JKU77" s="90"/>
      <c r="JKV77" s="91"/>
      <c r="JKW77" s="103"/>
      <c r="JKX77" s="104"/>
      <c r="JKY77" s="105"/>
      <c r="JKZ77" s="118"/>
      <c r="JLA77" s="96"/>
      <c r="JLB77" s="86"/>
      <c r="JLC77" s="96"/>
      <c r="JLD77" s="96"/>
      <c r="JLE77" s="96"/>
      <c r="JLF77" s="96"/>
      <c r="JLG77" s="96"/>
      <c r="JLH77" s="96"/>
      <c r="JLI77" s="96"/>
      <c r="JLJ77" s="96"/>
      <c r="JLK77" s="96"/>
      <c r="JLL77" s="96"/>
      <c r="JLM77" s="96"/>
      <c r="JLN77" s="96"/>
      <c r="JLO77" s="96"/>
      <c r="JLP77" s="96"/>
      <c r="JLQ77" s="96"/>
      <c r="JLR77" s="96"/>
      <c r="JLS77" s="96"/>
      <c r="JLT77" s="96"/>
      <c r="JLU77" s="96"/>
      <c r="JLV77" s="96"/>
      <c r="JLW77" s="96"/>
      <c r="JLX77" s="83"/>
      <c r="JLY77" s="97"/>
      <c r="JLZ77" s="90"/>
      <c r="JMA77" s="91"/>
      <c r="JMB77" s="103"/>
      <c r="JMC77" s="104"/>
      <c r="JMD77" s="105"/>
      <c r="JME77" s="118"/>
      <c r="JMF77" s="96"/>
      <c r="JMG77" s="86"/>
      <c r="JMH77" s="96"/>
      <c r="JMI77" s="96"/>
      <c r="JMJ77" s="96"/>
      <c r="JMK77" s="96"/>
      <c r="JML77" s="96"/>
      <c r="JMM77" s="96"/>
      <c r="JMN77" s="96"/>
      <c r="JMO77" s="96"/>
      <c r="JMP77" s="96"/>
      <c r="JMQ77" s="96"/>
      <c r="JMR77" s="96"/>
      <c r="JMS77" s="96"/>
      <c r="JMT77" s="96"/>
      <c r="JMU77" s="96"/>
      <c r="JMV77" s="96"/>
      <c r="JMW77" s="96"/>
      <c r="JMX77" s="96"/>
      <c r="JMY77" s="96"/>
      <c r="JMZ77" s="96"/>
      <c r="JNA77" s="96"/>
      <c r="JNB77" s="96"/>
      <c r="JNC77" s="83"/>
      <c r="JND77" s="97"/>
      <c r="JNE77" s="90"/>
      <c r="JNF77" s="91"/>
      <c r="JNG77" s="103"/>
      <c r="JNH77" s="104"/>
      <c r="JNI77" s="105"/>
      <c r="JNJ77" s="118"/>
      <c r="JNK77" s="96"/>
      <c r="JNL77" s="86"/>
      <c r="JNM77" s="96"/>
      <c r="JNN77" s="96"/>
      <c r="JNO77" s="96"/>
      <c r="JNP77" s="96"/>
      <c r="JNQ77" s="96"/>
      <c r="JNR77" s="96"/>
      <c r="JNS77" s="96"/>
      <c r="JNT77" s="96"/>
      <c r="JNU77" s="96"/>
      <c r="JNV77" s="96"/>
      <c r="JNW77" s="96"/>
      <c r="JNX77" s="96"/>
      <c r="JNY77" s="96"/>
      <c r="JNZ77" s="96"/>
      <c r="JOA77" s="96"/>
      <c r="JOB77" s="96"/>
      <c r="JOC77" s="96"/>
      <c r="JOD77" s="96"/>
      <c r="JOE77" s="96"/>
      <c r="JOF77" s="96"/>
      <c r="JOG77" s="96"/>
      <c r="JOH77" s="83"/>
      <c r="JOI77" s="97"/>
      <c r="JOJ77" s="90"/>
      <c r="JOK77" s="91"/>
      <c r="JOL77" s="103"/>
      <c r="JOM77" s="104"/>
      <c r="JON77" s="105"/>
      <c r="JOO77" s="118"/>
      <c r="JOP77" s="96"/>
      <c r="JOQ77" s="86"/>
      <c r="JOR77" s="96"/>
      <c r="JOS77" s="96"/>
      <c r="JOT77" s="96"/>
      <c r="JOU77" s="96"/>
      <c r="JOV77" s="96"/>
      <c r="JOW77" s="96"/>
      <c r="JOX77" s="96"/>
      <c r="JOY77" s="96"/>
      <c r="JOZ77" s="96"/>
      <c r="JPA77" s="96"/>
      <c r="JPB77" s="96"/>
      <c r="JPC77" s="96"/>
      <c r="JPD77" s="96"/>
      <c r="JPE77" s="96"/>
      <c r="JPF77" s="96"/>
      <c r="JPG77" s="96"/>
      <c r="JPH77" s="96"/>
      <c r="JPI77" s="96"/>
      <c r="JPJ77" s="96"/>
      <c r="JPK77" s="96"/>
      <c r="JPL77" s="96"/>
      <c r="JPM77" s="83"/>
      <c r="JPN77" s="97"/>
      <c r="JPO77" s="90"/>
      <c r="JPP77" s="91"/>
      <c r="JPQ77" s="103"/>
      <c r="JPR77" s="104"/>
      <c r="JPS77" s="105"/>
      <c r="JPT77" s="118"/>
      <c r="JPU77" s="96"/>
      <c r="JPV77" s="86"/>
      <c r="JPW77" s="96"/>
      <c r="JPX77" s="96"/>
      <c r="JPY77" s="96"/>
      <c r="JPZ77" s="96"/>
      <c r="JQA77" s="96"/>
      <c r="JQB77" s="96"/>
      <c r="JQC77" s="96"/>
      <c r="JQD77" s="96"/>
      <c r="JQE77" s="96"/>
      <c r="JQF77" s="96"/>
      <c r="JQG77" s="96"/>
      <c r="JQH77" s="96"/>
      <c r="JQI77" s="96"/>
      <c r="JQJ77" s="96"/>
      <c r="JQK77" s="96"/>
      <c r="JQL77" s="96"/>
      <c r="JQM77" s="96"/>
      <c r="JQN77" s="96"/>
      <c r="JQO77" s="96"/>
      <c r="JQP77" s="96"/>
      <c r="JQQ77" s="96"/>
      <c r="JQR77" s="83"/>
      <c r="JQS77" s="97"/>
      <c r="JQT77" s="90"/>
      <c r="JQU77" s="91"/>
      <c r="JQV77" s="103"/>
      <c r="JQW77" s="104"/>
      <c r="JQX77" s="105"/>
      <c r="JQY77" s="118"/>
      <c r="JQZ77" s="96"/>
      <c r="JRA77" s="86"/>
      <c r="JRB77" s="96"/>
      <c r="JRC77" s="96"/>
      <c r="JRD77" s="96"/>
      <c r="JRE77" s="96"/>
      <c r="JRF77" s="96"/>
      <c r="JRG77" s="96"/>
      <c r="JRH77" s="96"/>
      <c r="JRI77" s="96"/>
      <c r="JRJ77" s="96"/>
      <c r="JRK77" s="96"/>
      <c r="JRL77" s="96"/>
      <c r="JRM77" s="96"/>
      <c r="JRN77" s="96"/>
      <c r="JRO77" s="96"/>
      <c r="JRP77" s="96"/>
      <c r="JRQ77" s="96"/>
      <c r="JRR77" s="96"/>
      <c r="JRS77" s="96"/>
      <c r="JRT77" s="96"/>
      <c r="JRU77" s="96"/>
      <c r="JRV77" s="96"/>
      <c r="JRW77" s="83"/>
      <c r="JRX77" s="97"/>
      <c r="JRY77" s="90"/>
      <c r="JRZ77" s="91"/>
      <c r="JSA77" s="103"/>
      <c r="JSB77" s="104"/>
      <c r="JSC77" s="105"/>
      <c r="JSD77" s="118"/>
      <c r="JSE77" s="96"/>
      <c r="JSF77" s="86"/>
      <c r="JSG77" s="96"/>
      <c r="JSH77" s="96"/>
      <c r="JSI77" s="96"/>
      <c r="JSJ77" s="96"/>
      <c r="JSK77" s="96"/>
      <c r="JSL77" s="96"/>
      <c r="JSM77" s="96"/>
      <c r="JSN77" s="96"/>
      <c r="JSO77" s="96"/>
      <c r="JSP77" s="96"/>
      <c r="JSQ77" s="96"/>
      <c r="JSR77" s="96"/>
      <c r="JSS77" s="96"/>
      <c r="JST77" s="96"/>
      <c r="JSU77" s="96"/>
      <c r="JSV77" s="96"/>
      <c r="JSW77" s="96"/>
      <c r="JSX77" s="96"/>
      <c r="JSY77" s="96"/>
      <c r="JSZ77" s="96"/>
      <c r="JTA77" s="96"/>
      <c r="JTB77" s="83"/>
      <c r="JTC77" s="97"/>
      <c r="JTD77" s="90"/>
      <c r="JTE77" s="91"/>
      <c r="JTF77" s="103"/>
      <c r="JTG77" s="104"/>
      <c r="JTH77" s="105"/>
      <c r="JTI77" s="118"/>
      <c r="JTJ77" s="96"/>
      <c r="JTK77" s="86"/>
      <c r="JTL77" s="96"/>
      <c r="JTM77" s="96"/>
      <c r="JTN77" s="96"/>
      <c r="JTO77" s="96"/>
      <c r="JTP77" s="96"/>
      <c r="JTQ77" s="96"/>
      <c r="JTR77" s="96"/>
      <c r="JTS77" s="96"/>
      <c r="JTT77" s="96"/>
      <c r="JTU77" s="96"/>
      <c r="JTV77" s="96"/>
      <c r="JTW77" s="96"/>
      <c r="JTX77" s="96"/>
      <c r="JTY77" s="96"/>
      <c r="JTZ77" s="96"/>
      <c r="JUA77" s="96"/>
      <c r="JUB77" s="96"/>
      <c r="JUC77" s="96"/>
      <c r="JUD77" s="96"/>
      <c r="JUE77" s="96"/>
      <c r="JUF77" s="96"/>
      <c r="JUG77" s="83"/>
      <c r="JUH77" s="97"/>
      <c r="JUI77" s="90"/>
      <c r="JUJ77" s="91"/>
      <c r="JUK77" s="103"/>
      <c r="JUL77" s="104"/>
      <c r="JUM77" s="105"/>
      <c r="JUN77" s="118"/>
      <c r="JUO77" s="96"/>
      <c r="JUP77" s="86"/>
      <c r="JUQ77" s="96"/>
      <c r="JUR77" s="96"/>
      <c r="JUS77" s="96"/>
      <c r="JUT77" s="96"/>
      <c r="JUU77" s="96"/>
      <c r="JUV77" s="96"/>
      <c r="JUW77" s="96"/>
      <c r="JUX77" s="96"/>
      <c r="JUY77" s="96"/>
      <c r="JUZ77" s="96"/>
      <c r="JVA77" s="96"/>
      <c r="JVB77" s="96"/>
      <c r="JVC77" s="96"/>
      <c r="JVD77" s="96"/>
      <c r="JVE77" s="96"/>
      <c r="JVF77" s="96"/>
      <c r="JVG77" s="96"/>
      <c r="JVH77" s="96"/>
      <c r="JVI77" s="96"/>
      <c r="JVJ77" s="96"/>
      <c r="JVK77" s="96"/>
      <c r="JVL77" s="83"/>
      <c r="JVM77" s="97"/>
      <c r="JVN77" s="90"/>
      <c r="JVO77" s="91"/>
      <c r="JVP77" s="103"/>
      <c r="JVQ77" s="104"/>
      <c r="JVR77" s="105"/>
      <c r="JVS77" s="118"/>
      <c r="JVT77" s="96"/>
      <c r="JVU77" s="86"/>
      <c r="JVV77" s="96"/>
      <c r="JVW77" s="96"/>
      <c r="JVX77" s="96"/>
      <c r="JVY77" s="96"/>
      <c r="JVZ77" s="96"/>
      <c r="JWA77" s="96"/>
      <c r="JWB77" s="96"/>
      <c r="JWC77" s="96"/>
      <c r="JWD77" s="96"/>
      <c r="JWE77" s="96"/>
      <c r="JWF77" s="96"/>
      <c r="JWG77" s="96"/>
      <c r="JWH77" s="96"/>
      <c r="JWI77" s="96"/>
      <c r="JWJ77" s="96"/>
      <c r="JWK77" s="96"/>
      <c r="JWL77" s="96"/>
      <c r="JWM77" s="96"/>
      <c r="JWN77" s="96"/>
      <c r="JWO77" s="96"/>
      <c r="JWP77" s="96"/>
      <c r="JWQ77" s="83"/>
      <c r="JWR77" s="97"/>
      <c r="JWS77" s="90"/>
      <c r="JWT77" s="91"/>
      <c r="JWU77" s="103"/>
      <c r="JWV77" s="104"/>
      <c r="JWW77" s="105"/>
      <c r="JWX77" s="118"/>
      <c r="JWY77" s="96"/>
      <c r="JWZ77" s="86"/>
      <c r="JXA77" s="96"/>
      <c r="JXB77" s="96"/>
      <c r="JXC77" s="96"/>
      <c r="JXD77" s="96"/>
      <c r="JXE77" s="96"/>
      <c r="JXF77" s="96"/>
      <c r="JXG77" s="96"/>
      <c r="JXH77" s="96"/>
      <c r="JXI77" s="96"/>
      <c r="JXJ77" s="96"/>
      <c r="JXK77" s="96"/>
      <c r="JXL77" s="96"/>
      <c r="JXM77" s="96"/>
      <c r="JXN77" s="96"/>
      <c r="JXO77" s="96"/>
      <c r="JXP77" s="96"/>
      <c r="JXQ77" s="96"/>
      <c r="JXR77" s="96"/>
      <c r="JXS77" s="96"/>
      <c r="JXT77" s="96"/>
      <c r="JXU77" s="96"/>
      <c r="JXV77" s="83"/>
      <c r="JXW77" s="97"/>
      <c r="JXX77" s="90"/>
      <c r="JXY77" s="91"/>
      <c r="JXZ77" s="103"/>
      <c r="JYA77" s="104"/>
      <c r="JYB77" s="105"/>
      <c r="JYC77" s="118"/>
      <c r="JYD77" s="96"/>
      <c r="JYE77" s="86"/>
      <c r="JYF77" s="96"/>
      <c r="JYG77" s="96"/>
      <c r="JYH77" s="96"/>
      <c r="JYI77" s="96"/>
      <c r="JYJ77" s="96"/>
      <c r="JYK77" s="96"/>
      <c r="JYL77" s="96"/>
      <c r="JYM77" s="96"/>
      <c r="JYN77" s="96"/>
      <c r="JYO77" s="96"/>
      <c r="JYP77" s="96"/>
      <c r="JYQ77" s="96"/>
      <c r="JYR77" s="96"/>
      <c r="JYS77" s="96"/>
      <c r="JYT77" s="96"/>
      <c r="JYU77" s="96"/>
      <c r="JYV77" s="96"/>
      <c r="JYW77" s="96"/>
      <c r="JYX77" s="96"/>
      <c r="JYY77" s="96"/>
      <c r="JYZ77" s="96"/>
      <c r="JZA77" s="83"/>
      <c r="JZB77" s="97"/>
      <c r="JZC77" s="90"/>
      <c r="JZD77" s="91"/>
      <c r="JZE77" s="103"/>
      <c r="JZF77" s="104"/>
      <c r="JZG77" s="105"/>
      <c r="JZH77" s="118"/>
      <c r="JZI77" s="96"/>
      <c r="JZJ77" s="86"/>
      <c r="JZK77" s="96"/>
      <c r="JZL77" s="96"/>
      <c r="JZM77" s="96"/>
      <c r="JZN77" s="96"/>
      <c r="JZO77" s="96"/>
      <c r="JZP77" s="96"/>
      <c r="JZQ77" s="96"/>
      <c r="JZR77" s="96"/>
      <c r="JZS77" s="96"/>
      <c r="JZT77" s="96"/>
      <c r="JZU77" s="96"/>
      <c r="JZV77" s="96"/>
      <c r="JZW77" s="96"/>
      <c r="JZX77" s="96"/>
      <c r="JZY77" s="96"/>
      <c r="JZZ77" s="96"/>
      <c r="KAA77" s="96"/>
      <c r="KAB77" s="96"/>
      <c r="KAC77" s="96"/>
      <c r="KAD77" s="96"/>
      <c r="KAE77" s="96"/>
      <c r="KAF77" s="83"/>
      <c r="KAG77" s="97"/>
      <c r="KAH77" s="90"/>
      <c r="KAI77" s="91"/>
      <c r="KAJ77" s="103"/>
      <c r="KAK77" s="104"/>
      <c r="KAL77" s="105"/>
      <c r="KAM77" s="118"/>
      <c r="KAN77" s="96"/>
      <c r="KAO77" s="86"/>
      <c r="KAP77" s="96"/>
      <c r="KAQ77" s="96"/>
      <c r="KAR77" s="96"/>
      <c r="KAS77" s="96"/>
      <c r="KAT77" s="96"/>
      <c r="KAU77" s="96"/>
      <c r="KAV77" s="96"/>
      <c r="KAW77" s="96"/>
      <c r="KAX77" s="96"/>
      <c r="KAY77" s="96"/>
      <c r="KAZ77" s="96"/>
      <c r="KBA77" s="96"/>
      <c r="KBB77" s="96"/>
      <c r="KBC77" s="96"/>
      <c r="KBD77" s="96"/>
      <c r="KBE77" s="96"/>
      <c r="KBF77" s="96"/>
      <c r="KBG77" s="96"/>
      <c r="KBH77" s="96"/>
      <c r="KBI77" s="96"/>
      <c r="KBJ77" s="96"/>
      <c r="KBK77" s="83"/>
      <c r="KBL77" s="97"/>
      <c r="KBM77" s="90"/>
      <c r="KBN77" s="91"/>
      <c r="KBO77" s="103"/>
      <c r="KBP77" s="104"/>
      <c r="KBQ77" s="105"/>
      <c r="KBR77" s="118"/>
      <c r="KBS77" s="96"/>
      <c r="KBT77" s="86"/>
      <c r="KBU77" s="96"/>
      <c r="KBV77" s="96"/>
      <c r="KBW77" s="96"/>
      <c r="KBX77" s="96"/>
      <c r="KBY77" s="96"/>
      <c r="KBZ77" s="96"/>
      <c r="KCA77" s="96"/>
      <c r="KCB77" s="96"/>
      <c r="KCC77" s="96"/>
      <c r="KCD77" s="96"/>
      <c r="KCE77" s="96"/>
      <c r="KCF77" s="96"/>
      <c r="KCG77" s="96"/>
      <c r="KCH77" s="96"/>
      <c r="KCI77" s="96"/>
      <c r="KCJ77" s="96"/>
      <c r="KCK77" s="96"/>
      <c r="KCL77" s="96"/>
      <c r="KCM77" s="96"/>
      <c r="KCN77" s="96"/>
      <c r="KCO77" s="96"/>
      <c r="KCP77" s="83"/>
      <c r="KCQ77" s="97"/>
      <c r="KCR77" s="90"/>
      <c r="KCS77" s="91"/>
      <c r="KCT77" s="103"/>
      <c r="KCU77" s="104"/>
      <c r="KCV77" s="105"/>
      <c r="KCW77" s="118"/>
      <c r="KCX77" s="96"/>
      <c r="KCY77" s="86"/>
      <c r="KCZ77" s="96"/>
      <c r="KDA77" s="96"/>
      <c r="KDB77" s="96"/>
      <c r="KDC77" s="96"/>
      <c r="KDD77" s="96"/>
      <c r="KDE77" s="96"/>
      <c r="KDF77" s="96"/>
      <c r="KDG77" s="96"/>
      <c r="KDH77" s="96"/>
      <c r="KDI77" s="96"/>
      <c r="KDJ77" s="96"/>
      <c r="KDK77" s="96"/>
      <c r="KDL77" s="96"/>
      <c r="KDM77" s="96"/>
      <c r="KDN77" s="96"/>
      <c r="KDO77" s="96"/>
      <c r="KDP77" s="96"/>
      <c r="KDQ77" s="96"/>
      <c r="KDR77" s="96"/>
      <c r="KDS77" s="96"/>
      <c r="KDT77" s="96"/>
      <c r="KDU77" s="83"/>
      <c r="KDV77" s="97"/>
      <c r="KDW77" s="90"/>
      <c r="KDX77" s="91"/>
      <c r="KDY77" s="103"/>
      <c r="KDZ77" s="104"/>
      <c r="KEA77" s="105"/>
      <c r="KEB77" s="118"/>
      <c r="KEC77" s="96"/>
      <c r="KED77" s="86"/>
      <c r="KEE77" s="96"/>
      <c r="KEF77" s="96"/>
      <c r="KEG77" s="96"/>
      <c r="KEH77" s="96"/>
      <c r="KEI77" s="96"/>
      <c r="KEJ77" s="96"/>
      <c r="KEK77" s="96"/>
      <c r="KEL77" s="96"/>
      <c r="KEM77" s="96"/>
      <c r="KEN77" s="96"/>
      <c r="KEO77" s="96"/>
      <c r="KEP77" s="96"/>
      <c r="KEQ77" s="96"/>
      <c r="KER77" s="96"/>
      <c r="KES77" s="96"/>
      <c r="KET77" s="96"/>
      <c r="KEU77" s="96"/>
      <c r="KEV77" s="96"/>
      <c r="KEW77" s="96"/>
      <c r="KEX77" s="96"/>
      <c r="KEY77" s="96"/>
      <c r="KEZ77" s="83"/>
      <c r="KFA77" s="97"/>
      <c r="KFB77" s="90"/>
      <c r="KFC77" s="91"/>
      <c r="KFD77" s="103"/>
      <c r="KFE77" s="104"/>
      <c r="KFF77" s="105"/>
      <c r="KFG77" s="118"/>
      <c r="KFH77" s="96"/>
      <c r="KFI77" s="86"/>
      <c r="KFJ77" s="96"/>
      <c r="KFK77" s="96"/>
      <c r="KFL77" s="96"/>
      <c r="KFM77" s="96"/>
      <c r="KFN77" s="96"/>
      <c r="KFO77" s="96"/>
      <c r="KFP77" s="96"/>
      <c r="KFQ77" s="96"/>
      <c r="KFR77" s="96"/>
      <c r="KFS77" s="96"/>
      <c r="KFT77" s="96"/>
      <c r="KFU77" s="96"/>
      <c r="KFV77" s="96"/>
      <c r="KFW77" s="96"/>
      <c r="KFX77" s="96"/>
      <c r="KFY77" s="96"/>
      <c r="KFZ77" s="96"/>
      <c r="KGA77" s="96"/>
      <c r="KGB77" s="96"/>
      <c r="KGC77" s="96"/>
      <c r="KGD77" s="96"/>
      <c r="KGE77" s="83"/>
      <c r="KGF77" s="97"/>
      <c r="KGG77" s="90"/>
      <c r="KGH77" s="91"/>
      <c r="KGI77" s="103"/>
      <c r="KGJ77" s="104"/>
      <c r="KGK77" s="105"/>
      <c r="KGL77" s="118"/>
      <c r="KGM77" s="96"/>
      <c r="KGN77" s="86"/>
      <c r="KGO77" s="96"/>
      <c r="KGP77" s="96"/>
      <c r="KGQ77" s="96"/>
      <c r="KGR77" s="96"/>
      <c r="KGS77" s="96"/>
      <c r="KGT77" s="96"/>
      <c r="KGU77" s="96"/>
      <c r="KGV77" s="96"/>
      <c r="KGW77" s="96"/>
      <c r="KGX77" s="96"/>
      <c r="KGY77" s="96"/>
      <c r="KGZ77" s="96"/>
      <c r="KHA77" s="96"/>
      <c r="KHB77" s="96"/>
      <c r="KHC77" s="96"/>
      <c r="KHD77" s="96"/>
      <c r="KHE77" s="96"/>
      <c r="KHF77" s="96"/>
      <c r="KHG77" s="96"/>
      <c r="KHH77" s="96"/>
      <c r="KHI77" s="96"/>
      <c r="KHJ77" s="83"/>
      <c r="KHK77" s="97"/>
      <c r="KHL77" s="90"/>
      <c r="KHM77" s="91"/>
      <c r="KHN77" s="103"/>
      <c r="KHO77" s="104"/>
      <c r="KHP77" s="105"/>
      <c r="KHQ77" s="118"/>
      <c r="KHR77" s="96"/>
      <c r="KHS77" s="86"/>
      <c r="KHT77" s="96"/>
      <c r="KHU77" s="96"/>
      <c r="KHV77" s="96"/>
      <c r="KHW77" s="96"/>
      <c r="KHX77" s="96"/>
      <c r="KHY77" s="96"/>
      <c r="KHZ77" s="96"/>
      <c r="KIA77" s="96"/>
      <c r="KIB77" s="96"/>
      <c r="KIC77" s="96"/>
      <c r="KID77" s="96"/>
      <c r="KIE77" s="96"/>
      <c r="KIF77" s="96"/>
      <c r="KIG77" s="96"/>
      <c r="KIH77" s="96"/>
      <c r="KII77" s="96"/>
      <c r="KIJ77" s="96"/>
      <c r="KIK77" s="96"/>
      <c r="KIL77" s="96"/>
      <c r="KIM77" s="96"/>
      <c r="KIN77" s="96"/>
      <c r="KIO77" s="83"/>
      <c r="KIP77" s="97"/>
      <c r="KIQ77" s="90"/>
      <c r="KIR77" s="91"/>
      <c r="KIS77" s="103"/>
      <c r="KIT77" s="104"/>
      <c r="KIU77" s="105"/>
      <c r="KIV77" s="118"/>
      <c r="KIW77" s="96"/>
      <c r="KIX77" s="86"/>
      <c r="KIY77" s="96"/>
      <c r="KIZ77" s="96"/>
      <c r="KJA77" s="96"/>
      <c r="KJB77" s="96"/>
      <c r="KJC77" s="96"/>
      <c r="KJD77" s="96"/>
      <c r="KJE77" s="96"/>
      <c r="KJF77" s="96"/>
      <c r="KJG77" s="96"/>
      <c r="KJH77" s="96"/>
      <c r="KJI77" s="96"/>
      <c r="KJJ77" s="96"/>
      <c r="KJK77" s="96"/>
      <c r="KJL77" s="96"/>
      <c r="KJM77" s="96"/>
      <c r="KJN77" s="96"/>
      <c r="KJO77" s="96"/>
      <c r="KJP77" s="96"/>
      <c r="KJQ77" s="96"/>
      <c r="KJR77" s="96"/>
      <c r="KJS77" s="96"/>
      <c r="KJT77" s="83"/>
      <c r="KJU77" s="97"/>
      <c r="KJV77" s="90"/>
      <c r="KJW77" s="91"/>
      <c r="KJX77" s="103"/>
      <c r="KJY77" s="104"/>
      <c r="KJZ77" s="105"/>
      <c r="KKA77" s="118"/>
      <c r="KKB77" s="96"/>
      <c r="KKC77" s="86"/>
      <c r="KKD77" s="96"/>
      <c r="KKE77" s="96"/>
      <c r="KKF77" s="96"/>
      <c r="KKG77" s="96"/>
      <c r="KKH77" s="96"/>
      <c r="KKI77" s="96"/>
      <c r="KKJ77" s="96"/>
      <c r="KKK77" s="96"/>
      <c r="KKL77" s="96"/>
      <c r="KKM77" s="96"/>
      <c r="KKN77" s="96"/>
      <c r="KKO77" s="96"/>
      <c r="KKP77" s="96"/>
      <c r="KKQ77" s="96"/>
      <c r="KKR77" s="96"/>
      <c r="KKS77" s="96"/>
      <c r="KKT77" s="96"/>
      <c r="KKU77" s="96"/>
      <c r="KKV77" s="96"/>
      <c r="KKW77" s="96"/>
      <c r="KKX77" s="96"/>
      <c r="KKY77" s="83"/>
      <c r="KKZ77" s="97"/>
      <c r="KLA77" s="90"/>
      <c r="KLB77" s="91"/>
      <c r="KLC77" s="103"/>
      <c r="KLD77" s="104"/>
      <c r="KLE77" s="105"/>
      <c r="KLF77" s="118"/>
      <c r="KLG77" s="96"/>
      <c r="KLH77" s="86"/>
      <c r="KLI77" s="96"/>
      <c r="KLJ77" s="96"/>
      <c r="KLK77" s="96"/>
      <c r="KLL77" s="96"/>
      <c r="KLM77" s="96"/>
      <c r="KLN77" s="96"/>
      <c r="KLO77" s="96"/>
      <c r="KLP77" s="96"/>
      <c r="KLQ77" s="96"/>
      <c r="KLR77" s="96"/>
      <c r="KLS77" s="96"/>
      <c r="KLT77" s="96"/>
      <c r="KLU77" s="96"/>
      <c r="KLV77" s="96"/>
      <c r="KLW77" s="96"/>
      <c r="KLX77" s="96"/>
      <c r="KLY77" s="96"/>
      <c r="KLZ77" s="96"/>
      <c r="KMA77" s="96"/>
      <c r="KMB77" s="96"/>
      <c r="KMC77" s="96"/>
      <c r="KMD77" s="83"/>
      <c r="KME77" s="97"/>
      <c r="KMF77" s="90"/>
      <c r="KMG77" s="91"/>
      <c r="KMH77" s="103"/>
      <c r="KMI77" s="104"/>
      <c r="KMJ77" s="105"/>
      <c r="KMK77" s="118"/>
      <c r="KML77" s="96"/>
      <c r="KMM77" s="86"/>
      <c r="KMN77" s="96"/>
      <c r="KMO77" s="96"/>
      <c r="KMP77" s="96"/>
      <c r="KMQ77" s="96"/>
      <c r="KMR77" s="96"/>
      <c r="KMS77" s="96"/>
      <c r="KMT77" s="96"/>
      <c r="KMU77" s="96"/>
      <c r="KMV77" s="96"/>
      <c r="KMW77" s="96"/>
      <c r="KMX77" s="96"/>
      <c r="KMY77" s="96"/>
      <c r="KMZ77" s="96"/>
      <c r="KNA77" s="96"/>
      <c r="KNB77" s="96"/>
      <c r="KNC77" s="96"/>
      <c r="KND77" s="96"/>
      <c r="KNE77" s="96"/>
      <c r="KNF77" s="96"/>
      <c r="KNG77" s="96"/>
      <c r="KNH77" s="96"/>
      <c r="KNI77" s="83"/>
      <c r="KNJ77" s="97"/>
      <c r="KNK77" s="90"/>
      <c r="KNL77" s="91"/>
      <c r="KNM77" s="103"/>
      <c r="KNN77" s="104"/>
      <c r="KNO77" s="105"/>
      <c r="KNP77" s="118"/>
      <c r="KNQ77" s="96"/>
      <c r="KNR77" s="86"/>
      <c r="KNS77" s="96"/>
      <c r="KNT77" s="96"/>
      <c r="KNU77" s="96"/>
      <c r="KNV77" s="96"/>
      <c r="KNW77" s="96"/>
      <c r="KNX77" s="96"/>
      <c r="KNY77" s="96"/>
      <c r="KNZ77" s="96"/>
      <c r="KOA77" s="96"/>
      <c r="KOB77" s="96"/>
      <c r="KOC77" s="96"/>
      <c r="KOD77" s="96"/>
      <c r="KOE77" s="96"/>
      <c r="KOF77" s="96"/>
      <c r="KOG77" s="96"/>
      <c r="KOH77" s="96"/>
      <c r="KOI77" s="96"/>
      <c r="KOJ77" s="96"/>
      <c r="KOK77" s="96"/>
      <c r="KOL77" s="96"/>
      <c r="KOM77" s="96"/>
      <c r="KON77" s="83"/>
      <c r="KOO77" s="97"/>
      <c r="KOP77" s="90"/>
      <c r="KOQ77" s="91"/>
      <c r="KOR77" s="103"/>
      <c r="KOS77" s="104"/>
      <c r="KOT77" s="105"/>
      <c r="KOU77" s="118"/>
      <c r="KOV77" s="96"/>
      <c r="KOW77" s="86"/>
      <c r="KOX77" s="96"/>
      <c r="KOY77" s="96"/>
      <c r="KOZ77" s="96"/>
      <c r="KPA77" s="96"/>
      <c r="KPB77" s="96"/>
      <c r="KPC77" s="96"/>
      <c r="KPD77" s="96"/>
      <c r="KPE77" s="96"/>
      <c r="KPF77" s="96"/>
      <c r="KPG77" s="96"/>
      <c r="KPH77" s="96"/>
      <c r="KPI77" s="96"/>
      <c r="KPJ77" s="96"/>
      <c r="KPK77" s="96"/>
      <c r="KPL77" s="96"/>
      <c r="KPM77" s="96"/>
      <c r="KPN77" s="96"/>
      <c r="KPO77" s="96"/>
      <c r="KPP77" s="96"/>
      <c r="KPQ77" s="96"/>
      <c r="KPR77" s="96"/>
      <c r="KPS77" s="83"/>
      <c r="KPT77" s="97"/>
      <c r="KPU77" s="90"/>
      <c r="KPV77" s="91"/>
      <c r="KPW77" s="103"/>
      <c r="KPX77" s="104"/>
      <c r="KPY77" s="105"/>
      <c r="KPZ77" s="118"/>
      <c r="KQA77" s="96"/>
      <c r="KQB77" s="86"/>
      <c r="KQC77" s="96"/>
      <c r="KQD77" s="96"/>
      <c r="KQE77" s="96"/>
      <c r="KQF77" s="96"/>
      <c r="KQG77" s="96"/>
      <c r="KQH77" s="96"/>
      <c r="KQI77" s="96"/>
      <c r="KQJ77" s="96"/>
      <c r="KQK77" s="96"/>
      <c r="KQL77" s="96"/>
      <c r="KQM77" s="96"/>
      <c r="KQN77" s="96"/>
      <c r="KQO77" s="96"/>
      <c r="KQP77" s="96"/>
      <c r="KQQ77" s="96"/>
      <c r="KQR77" s="96"/>
      <c r="KQS77" s="96"/>
      <c r="KQT77" s="96"/>
      <c r="KQU77" s="96"/>
      <c r="KQV77" s="96"/>
      <c r="KQW77" s="96"/>
      <c r="KQX77" s="83"/>
      <c r="KQY77" s="97"/>
      <c r="KQZ77" s="90"/>
      <c r="KRA77" s="91"/>
      <c r="KRB77" s="103"/>
      <c r="KRC77" s="104"/>
      <c r="KRD77" s="105"/>
      <c r="KRE77" s="118"/>
      <c r="KRF77" s="96"/>
      <c r="KRG77" s="86"/>
      <c r="KRH77" s="96"/>
      <c r="KRI77" s="96"/>
      <c r="KRJ77" s="96"/>
      <c r="KRK77" s="96"/>
      <c r="KRL77" s="96"/>
      <c r="KRM77" s="96"/>
      <c r="KRN77" s="96"/>
      <c r="KRO77" s="96"/>
      <c r="KRP77" s="96"/>
      <c r="KRQ77" s="96"/>
      <c r="KRR77" s="96"/>
      <c r="KRS77" s="96"/>
      <c r="KRT77" s="96"/>
      <c r="KRU77" s="96"/>
      <c r="KRV77" s="96"/>
      <c r="KRW77" s="96"/>
      <c r="KRX77" s="96"/>
      <c r="KRY77" s="96"/>
      <c r="KRZ77" s="96"/>
      <c r="KSA77" s="96"/>
      <c r="KSB77" s="96"/>
      <c r="KSC77" s="83"/>
      <c r="KSD77" s="97"/>
      <c r="KSE77" s="90"/>
      <c r="KSF77" s="91"/>
      <c r="KSG77" s="103"/>
      <c r="KSH77" s="104"/>
      <c r="KSI77" s="105"/>
      <c r="KSJ77" s="118"/>
      <c r="KSK77" s="96"/>
      <c r="KSL77" s="86"/>
      <c r="KSM77" s="96"/>
      <c r="KSN77" s="96"/>
      <c r="KSO77" s="96"/>
      <c r="KSP77" s="96"/>
      <c r="KSQ77" s="96"/>
      <c r="KSR77" s="96"/>
      <c r="KSS77" s="96"/>
      <c r="KST77" s="96"/>
      <c r="KSU77" s="96"/>
      <c r="KSV77" s="96"/>
      <c r="KSW77" s="96"/>
      <c r="KSX77" s="96"/>
      <c r="KSY77" s="96"/>
      <c r="KSZ77" s="96"/>
      <c r="KTA77" s="96"/>
      <c r="KTB77" s="96"/>
      <c r="KTC77" s="96"/>
      <c r="KTD77" s="96"/>
      <c r="KTE77" s="96"/>
      <c r="KTF77" s="96"/>
      <c r="KTG77" s="96"/>
      <c r="KTH77" s="83"/>
      <c r="KTI77" s="97"/>
      <c r="KTJ77" s="90"/>
      <c r="KTK77" s="91"/>
      <c r="KTL77" s="103"/>
      <c r="KTM77" s="104"/>
      <c r="KTN77" s="105"/>
      <c r="KTO77" s="118"/>
      <c r="KTP77" s="96"/>
      <c r="KTQ77" s="86"/>
      <c r="KTR77" s="96"/>
      <c r="KTS77" s="96"/>
      <c r="KTT77" s="96"/>
      <c r="KTU77" s="96"/>
      <c r="KTV77" s="96"/>
      <c r="KTW77" s="96"/>
      <c r="KTX77" s="96"/>
      <c r="KTY77" s="96"/>
      <c r="KTZ77" s="96"/>
      <c r="KUA77" s="96"/>
      <c r="KUB77" s="96"/>
      <c r="KUC77" s="96"/>
      <c r="KUD77" s="96"/>
      <c r="KUE77" s="96"/>
      <c r="KUF77" s="96"/>
      <c r="KUG77" s="96"/>
      <c r="KUH77" s="96"/>
      <c r="KUI77" s="96"/>
      <c r="KUJ77" s="96"/>
      <c r="KUK77" s="96"/>
      <c r="KUL77" s="96"/>
      <c r="KUM77" s="83"/>
      <c r="KUN77" s="97"/>
      <c r="KUO77" s="90"/>
      <c r="KUP77" s="91"/>
      <c r="KUQ77" s="103"/>
      <c r="KUR77" s="104"/>
      <c r="KUS77" s="105"/>
      <c r="KUT77" s="118"/>
      <c r="KUU77" s="96"/>
      <c r="KUV77" s="86"/>
      <c r="KUW77" s="96"/>
      <c r="KUX77" s="96"/>
      <c r="KUY77" s="96"/>
      <c r="KUZ77" s="96"/>
      <c r="KVA77" s="96"/>
      <c r="KVB77" s="96"/>
      <c r="KVC77" s="96"/>
      <c r="KVD77" s="96"/>
      <c r="KVE77" s="96"/>
      <c r="KVF77" s="96"/>
      <c r="KVG77" s="96"/>
      <c r="KVH77" s="96"/>
      <c r="KVI77" s="96"/>
      <c r="KVJ77" s="96"/>
      <c r="KVK77" s="96"/>
      <c r="KVL77" s="96"/>
      <c r="KVM77" s="96"/>
      <c r="KVN77" s="96"/>
      <c r="KVO77" s="96"/>
      <c r="KVP77" s="96"/>
      <c r="KVQ77" s="96"/>
      <c r="KVR77" s="83"/>
      <c r="KVS77" s="97"/>
      <c r="KVT77" s="90"/>
      <c r="KVU77" s="91"/>
      <c r="KVV77" s="103"/>
      <c r="KVW77" s="104"/>
      <c r="KVX77" s="105"/>
      <c r="KVY77" s="118"/>
      <c r="KVZ77" s="96"/>
      <c r="KWA77" s="86"/>
      <c r="KWB77" s="96"/>
      <c r="KWC77" s="96"/>
      <c r="KWD77" s="96"/>
      <c r="KWE77" s="96"/>
      <c r="KWF77" s="96"/>
      <c r="KWG77" s="96"/>
      <c r="KWH77" s="96"/>
      <c r="KWI77" s="96"/>
      <c r="KWJ77" s="96"/>
      <c r="KWK77" s="96"/>
      <c r="KWL77" s="96"/>
      <c r="KWM77" s="96"/>
      <c r="KWN77" s="96"/>
      <c r="KWO77" s="96"/>
      <c r="KWP77" s="96"/>
      <c r="KWQ77" s="96"/>
      <c r="KWR77" s="96"/>
      <c r="KWS77" s="96"/>
      <c r="KWT77" s="96"/>
      <c r="KWU77" s="96"/>
      <c r="KWV77" s="96"/>
      <c r="KWW77" s="83"/>
      <c r="KWX77" s="97"/>
      <c r="KWY77" s="90"/>
      <c r="KWZ77" s="91"/>
      <c r="KXA77" s="103"/>
      <c r="KXB77" s="104"/>
      <c r="KXC77" s="105"/>
      <c r="KXD77" s="118"/>
      <c r="KXE77" s="96"/>
      <c r="KXF77" s="86"/>
      <c r="KXG77" s="96"/>
      <c r="KXH77" s="96"/>
      <c r="KXI77" s="96"/>
      <c r="KXJ77" s="96"/>
      <c r="KXK77" s="96"/>
      <c r="KXL77" s="96"/>
      <c r="KXM77" s="96"/>
      <c r="KXN77" s="96"/>
      <c r="KXO77" s="96"/>
      <c r="KXP77" s="96"/>
      <c r="KXQ77" s="96"/>
      <c r="KXR77" s="96"/>
      <c r="KXS77" s="96"/>
      <c r="KXT77" s="96"/>
      <c r="KXU77" s="96"/>
      <c r="KXV77" s="96"/>
      <c r="KXW77" s="96"/>
      <c r="KXX77" s="96"/>
      <c r="KXY77" s="96"/>
      <c r="KXZ77" s="96"/>
      <c r="KYA77" s="96"/>
      <c r="KYB77" s="83"/>
      <c r="KYC77" s="97"/>
      <c r="KYD77" s="90"/>
      <c r="KYE77" s="91"/>
      <c r="KYF77" s="103"/>
      <c r="KYG77" s="104"/>
      <c r="KYH77" s="105"/>
      <c r="KYI77" s="118"/>
      <c r="KYJ77" s="96"/>
      <c r="KYK77" s="86"/>
      <c r="KYL77" s="96"/>
      <c r="KYM77" s="96"/>
      <c r="KYN77" s="96"/>
      <c r="KYO77" s="96"/>
      <c r="KYP77" s="96"/>
      <c r="KYQ77" s="96"/>
      <c r="KYR77" s="96"/>
      <c r="KYS77" s="96"/>
      <c r="KYT77" s="96"/>
      <c r="KYU77" s="96"/>
      <c r="KYV77" s="96"/>
      <c r="KYW77" s="96"/>
      <c r="KYX77" s="96"/>
      <c r="KYY77" s="96"/>
      <c r="KYZ77" s="96"/>
      <c r="KZA77" s="96"/>
      <c r="KZB77" s="96"/>
      <c r="KZC77" s="96"/>
      <c r="KZD77" s="96"/>
      <c r="KZE77" s="96"/>
      <c r="KZF77" s="96"/>
      <c r="KZG77" s="83"/>
      <c r="KZH77" s="97"/>
      <c r="KZI77" s="90"/>
      <c r="KZJ77" s="91"/>
      <c r="KZK77" s="103"/>
      <c r="KZL77" s="104"/>
      <c r="KZM77" s="105"/>
      <c r="KZN77" s="118"/>
      <c r="KZO77" s="96"/>
      <c r="KZP77" s="86"/>
      <c r="KZQ77" s="96"/>
      <c r="KZR77" s="96"/>
      <c r="KZS77" s="96"/>
      <c r="KZT77" s="96"/>
      <c r="KZU77" s="96"/>
      <c r="KZV77" s="96"/>
      <c r="KZW77" s="96"/>
      <c r="KZX77" s="96"/>
      <c r="KZY77" s="96"/>
      <c r="KZZ77" s="96"/>
      <c r="LAA77" s="96"/>
      <c r="LAB77" s="96"/>
      <c r="LAC77" s="96"/>
      <c r="LAD77" s="96"/>
      <c r="LAE77" s="96"/>
      <c r="LAF77" s="96"/>
      <c r="LAG77" s="96"/>
      <c r="LAH77" s="96"/>
      <c r="LAI77" s="96"/>
      <c r="LAJ77" s="96"/>
      <c r="LAK77" s="96"/>
      <c r="LAL77" s="83"/>
      <c r="LAM77" s="97"/>
      <c r="LAN77" s="90"/>
      <c r="LAO77" s="91"/>
      <c r="LAP77" s="103"/>
      <c r="LAQ77" s="104"/>
      <c r="LAR77" s="105"/>
      <c r="LAS77" s="118"/>
      <c r="LAT77" s="96"/>
      <c r="LAU77" s="86"/>
      <c r="LAV77" s="96"/>
      <c r="LAW77" s="96"/>
      <c r="LAX77" s="96"/>
      <c r="LAY77" s="96"/>
      <c r="LAZ77" s="96"/>
      <c r="LBA77" s="96"/>
      <c r="LBB77" s="96"/>
      <c r="LBC77" s="96"/>
      <c r="LBD77" s="96"/>
      <c r="LBE77" s="96"/>
      <c r="LBF77" s="96"/>
      <c r="LBG77" s="96"/>
      <c r="LBH77" s="96"/>
      <c r="LBI77" s="96"/>
      <c r="LBJ77" s="96"/>
      <c r="LBK77" s="96"/>
      <c r="LBL77" s="96"/>
      <c r="LBM77" s="96"/>
      <c r="LBN77" s="96"/>
      <c r="LBO77" s="96"/>
      <c r="LBP77" s="96"/>
      <c r="LBQ77" s="83"/>
      <c r="LBR77" s="97"/>
      <c r="LBS77" s="90"/>
      <c r="LBT77" s="91"/>
      <c r="LBU77" s="103"/>
      <c r="LBV77" s="104"/>
      <c r="LBW77" s="105"/>
      <c r="LBX77" s="118"/>
      <c r="LBY77" s="96"/>
      <c r="LBZ77" s="86"/>
      <c r="LCA77" s="96"/>
      <c r="LCB77" s="96"/>
      <c r="LCC77" s="96"/>
      <c r="LCD77" s="96"/>
      <c r="LCE77" s="96"/>
      <c r="LCF77" s="96"/>
      <c r="LCG77" s="96"/>
      <c r="LCH77" s="96"/>
      <c r="LCI77" s="96"/>
      <c r="LCJ77" s="96"/>
      <c r="LCK77" s="96"/>
      <c r="LCL77" s="96"/>
      <c r="LCM77" s="96"/>
      <c r="LCN77" s="96"/>
      <c r="LCO77" s="96"/>
      <c r="LCP77" s="96"/>
      <c r="LCQ77" s="96"/>
      <c r="LCR77" s="96"/>
      <c r="LCS77" s="96"/>
      <c r="LCT77" s="96"/>
      <c r="LCU77" s="96"/>
      <c r="LCV77" s="83"/>
      <c r="LCW77" s="97"/>
      <c r="LCX77" s="90"/>
      <c r="LCY77" s="91"/>
      <c r="LCZ77" s="103"/>
      <c r="LDA77" s="104"/>
      <c r="LDB77" s="105"/>
      <c r="LDC77" s="118"/>
      <c r="LDD77" s="96"/>
      <c r="LDE77" s="86"/>
      <c r="LDF77" s="96"/>
      <c r="LDG77" s="96"/>
      <c r="LDH77" s="96"/>
      <c r="LDI77" s="96"/>
      <c r="LDJ77" s="96"/>
      <c r="LDK77" s="96"/>
      <c r="LDL77" s="96"/>
      <c r="LDM77" s="96"/>
      <c r="LDN77" s="96"/>
      <c r="LDO77" s="96"/>
      <c r="LDP77" s="96"/>
      <c r="LDQ77" s="96"/>
      <c r="LDR77" s="96"/>
      <c r="LDS77" s="96"/>
      <c r="LDT77" s="96"/>
      <c r="LDU77" s="96"/>
      <c r="LDV77" s="96"/>
      <c r="LDW77" s="96"/>
      <c r="LDX77" s="96"/>
      <c r="LDY77" s="96"/>
      <c r="LDZ77" s="96"/>
      <c r="LEA77" s="83"/>
      <c r="LEB77" s="97"/>
      <c r="LEC77" s="90"/>
      <c r="LED77" s="91"/>
      <c r="LEE77" s="103"/>
      <c r="LEF77" s="104"/>
      <c r="LEG77" s="105"/>
      <c r="LEH77" s="118"/>
      <c r="LEI77" s="96"/>
      <c r="LEJ77" s="86"/>
      <c r="LEK77" s="96"/>
      <c r="LEL77" s="96"/>
      <c r="LEM77" s="96"/>
      <c r="LEN77" s="96"/>
      <c r="LEO77" s="96"/>
      <c r="LEP77" s="96"/>
      <c r="LEQ77" s="96"/>
      <c r="LER77" s="96"/>
      <c r="LES77" s="96"/>
      <c r="LET77" s="96"/>
      <c r="LEU77" s="96"/>
      <c r="LEV77" s="96"/>
      <c r="LEW77" s="96"/>
      <c r="LEX77" s="96"/>
      <c r="LEY77" s="96"/>
      <c r="LEZ77" s="96"/>
      <c r="LFA77" s="96"/>
      <c r="LFB77" s="96"/>
      <c r="LFC77" s="96"/>
      <c r="LFD77" s="96"/>
      <c r="LFE77" s="96"/>
      <c r="LFF77" s="83"/>
      <c r="LFG77" s="97"/>
      <c r="LFH77" s="90"/>
      <c r="LFI77" s="91"/>
      <c r="LFJ77" s="103"/>
      <c r="LFK77" s="104"/>
      <c r="LFL77" s="105"/>
      <c r="LFM77" s="118"/>
      <c r="LFN77" s="96"/>
      <c r="LFO77" s="86"/>
      <c r="LFP77" s="96"/>
      <c r="LFQ77" s="96"/>
      <c r="LFR77" s="96"/>
      <c r="LFS77" s="96"/>
      <c r="LFT77" s="96"/>
      <c r="LFU77" s="96"/>
      <c r="LFV77" s="96"/>
      <c r="LFW77" s="96"/>
      <c r="LFX77" s="96"/>
      <c r="LFY77" s="96"/>
      <c r="LFZ77" s="96"/>
      <c r="LGA77" s="96"/>
      <c r="LGB77" s="96"/>
      <c r="LGC77" s="96"/>
      <c r="LGD77" s="96"/>
      <c r="LGE77" s="96"/>
      <c r="LGF77" s="96"/>
      <c r="LGG77" s="96"/>
      <c r="LGH77" s="96"/>
      <c r="LGI77" s="96"/>
      <c r="LGJ77" s="96"/>
      <c r="LGK77" s="83"/>
      <c r="LGL77" s="97"/>
      <c r="LGM77" s="90"/>
      <c r="LGN77" s="91"/>
      <c r="LGO77" s="103"/>
      <c r="LGP77" s="104"/>
      <c r="LGQ77" s="105"/>
      <c r="LGR77" s="118"/>
      <c r="LGS77" s="96"/>
      <c r="LGT77" s="86"/>
      <c r="LGU77" s="96"/>
      <c r="LGV77" s="96"/>
      <c r="LGW77" s="96"/>
      <c r="LGX77" s="96"/>
      <c r="LGY77" s="96"/>
      <c r="LGZ77" s="96"/>
      <c r="LHA77" s="96"/>
      <c r="LHB77" s="96"/>
      <c r="LHC77" s="96"/>
      <c r="LHD77" s="96"/>
      <c r="LHE77" s="96"/>
      <c r="LHF77" s="96"/>
      <c r="LHG77" s="96"/>
      <c r="LHH77" s="96"/>
      <c r="LHI77" s="96"/>
      <c r="LHJ77" s="96"/>
      <c r="LHK77" s="96"/>
      <c r="LHL77" s="96"/>
      <c r="LHM77" s="96"/>
      <c r="LHN77" s="96"/>
      <c r="LHO77" s="96"/>
      <c r="LHP77" s="83"/>
      <c r="LHQ77" s="97"/>
      <c r="LHR77" s="90"/>
      <c r="LHS77" s="91"/>
      <c r="LHT77" s="103"/>
      <c r="LHU77" s="104"/>
      <c r="LHV77" s="105"/>
      <c r="LHW77" s="118"/>
      <c r="LHX77" s="96"/>
      <c r="LHY77" s="86"/>
      <c r="LHZ77" s="96"/>
      <c r="LIA77" s="96"/>
      <c r="LIB77" s="96"/>
      <c r="LIC77" s="96"/>
      <c r="LID77" s="96"/>
      <c r="LIE77" s="96"/>
      <c r="LIF77" s="96"/>
      <c r="LIG77" s="96"/>
      <c r="LIH77" s="96"/>
      <c r="LII77" s="96"/>
      <c r="LIJ77" s="96"/>
      <c r="LIK77" s="96"/>
      <c r="LIL77" s="96"/>
      <c r="LIM77" s="96"/>
      <c r="LIN77" s="96"/>
      <c r="LIO77" s="96"/>
      <c r="LIP77" s="96"/>
      <c r="LIQ77" s="96"/>
      <c r="LIR77" s="96"/>
      <c r="LIS77" s="96"/>
      <c r="LIT77" s="96"/>
      <c r="LIU77" s="83"/>
      <c r="LIV77" s="97"/>
      <c r="LIW77" s="90"/>
      <c r="LIX77" s="91"/>
      <c r="LIY77" s="103"/>
      <c r="LIZ77" s="104"/>
      <c r="LJA77" s="105"/>
      <c r="LJB77" s="118"/>
      <c r="LJC77" s="96"/>
      <c r="LJD77" s="86"/>
      <c r="LJE77" s="96"/>
      <c r="LJF77" s="96"/>
      <c r="LJG77" s="96"/>
      <c r="LJH77" s="96"/>
      <c r="LJI77" s="96"/>
      <c r="LJJ77" s="96"/>
      <c r="LJK77" s="96"/>
      <c r="LJL77" s="96"/>
      <c r="LJM77" s="96"/>
      <c r="LJN77" s="96"/>
      <c r="LJO77" s="96"/>
      <c r="LJP77" s="96"/>
      <c r="LJQ77" s="96"/>
      <c r="LJR77" s="96"/>
      <c r="LJS77" s="96"/>
      <c r="LJT77" s="96"/>
      <c r="LJU77" s="96"/>
      <c r="LJV77" s="96"/>
      <c r="LJW77" s="96"/>
      <c r="LJX77" s="96"/>
      <c r="LJY77" s="96"/>
      <c r="LJZ77" s="83"/>
      <c r="LKA77" s="97"/>
      <c r="LKB77" s="90"/>
      <c r="LKC77" s="91"/>
      <c r="LKD77" s="103"/>
      <c r="LKE77" s="104"/>
      <c r="LKF77" s="105"/>
      <c r="LKG77" s="118"/>
      <c r="LKH77" s="96"/>
      <c r="LKI77" s="86"/>
      <c r="LKJ77" s="96"/>
      <c r="LKK77" s="96"/>
      <c r="LKL77" s="96"/>
      <c r="LKM77" s="96"/>
      <c r="LKN77" s="96"/>
      <c r="LKO77" s="96"/>
      <c r="LKP77" s="96"/>
      <c r="LKQ77" s="96"/>
      <c r="LKR77" s="96"/>
      <c r="LKS77" s="96"/>
      <c r="LKT77" s="96"/>
      <c r="LKU77" s="96"/>
      <c r="LKV77" s="96"/>
      <c r="LKW77" s="96"/>
      <c r="LKX77" s="96"/>
      <c r="LKY77" s="96"/>
      <c r="LKZ77" s="96"/>
      <c r="LLA77" s="96"/>
      <c r="LLB77" s="96"/>
      <c r="LLC77" s="96"/>
      <c r="LLD77" s="96"/>
      <c r="LLE77" s="83"/>
      <c r="LLF77" s="97"/>
      <c r="LLG77" s="90"/>
      <c r="LLH77" s="91"/>
      <c r="LLI77" s="103"/>
      <c r="LLJ77" s="104"/>
      <c r="LLK77" s="105"/>
      <c r="LLL77" s="118"/>
      <c r="LLM77" s="96"/>
      <c r="LLN77" s="86"/>
      <c r="LLO77" s="96"/>
      <c r="LLP77" s="96"/>
      <c r="LLQ77" s="96"/>
      <c r="LLR77" s="96"/>
      <c r="LLS77" s="96"/>
      <c r="LLT77" s="96"/>
      <c r="LLU77" s="96"/>
      <c r="LLV77" s="96"/>
      <c r="LLW77" s="96"/>
      <c r="LLX77" s="96"/>
      <c r="LLY77" s="96"/>
      <c r="LLZ77" s="96"/>
      <c r="LMA77" s="96"/>
      <c r="LMB77" s="96"/>
      <c r="LMC77" s="96"/>
      <c r="LMD77" s="96"/>
      <c r="LME77" s="96"/>
      <c r="LMF77" s="96"/>
      <c r="LMG77" s="96"/>
      <c r="LMH77" s="96"/>
      <c r="LMI77" s="96"/>
      <c r="LMJ77" s="83"/>
      <c r="LMK77" s="97"/>
      <c r="LML77" s="90"/>
      <c r="LMM77" s="91"/>
      <c r="LMN77" s="103"/>
      <c r="LMO77" s="104"/>
      <c r="LMP77" s="105"/>
      <c r="LMQ77" s="118"/>
      <c r="LMR77" s="96"/>
      <c r="LMS77" s="86"/>
      <c r="LMT77" s="96"/>
      <c r="LMU77" s="96"/>
      <c r="LMV77" s="96"/>
      <c r="LMW77" s="96"/>
      <c r="LMX77" s="96"/>
      <c r="LMY77" s="96"/>
      <c r="LMZ77" s="96"/>
      <c r="LNA77" s="96"/>
      <c r="LNB77" s="96"/>
      <c r="LNC77" s="96"/>
      <c r="LND77" s="96"/>
      <c r="LNE77" s="96"/>
      <c r="LNF77" s="96"/>
      <c r="LNG77" s="96"/>
      <c r="LNH77" s="96"/>
      <c r="LNI77" s="96"/>
      <c r="LNJ77" s="96"/>
      <c r="LNK77" s="96"/>
      <c r="LNL77" s="96"/>
      <c r="LNM77" s="96"/>
      <c r="LNN77" s="96"/>
      <c r="LNO77" s="83"/>
      <c r="LNP77" s="97"/>
      <c r="LNQ77" s="90"/>
      <c r="LNR77" s="91"/>
      <c r="LNS77" s="103"/>
      <c r="LNT77" s="104"/>
      <c r="LNU77" s="105"/>
      <c r="LNV77" s="118"/>
      <c r="LNW77" s="96"/>
      <c r="LNX77" s="86"/>
      <c r="LNY77" s="96"/>
      <c r="LNZ77" s="96"/>
      <c r="LOA77" s="96"/>
      <c r="LOB77" s="96"/>
      <c r="LOC77" s="96"/>
      <c r="LOD77" s="96"/>
      <c r="LOE77" s="96"/>
      <c r="LOF77" s="96"/>
      <c r="LOG77" s="96"/>
      <c r="LOH77" s="96"/>
      <c r="LOI77" s="96"/>
      <c r="LOJ77" s="96"/>
      <c r="LOK77" s="96"/>
      <c r="LOL77" s="96"/>
      <c r="LOM77" s="96"/>
      <c r="LON77" s="96"/>
      <c r="LOO77" s="96"/>
      <c r="LOP77" s="96"/>
      <c r="LOQ77" s="96"/>
      <c r="LOR77" s="96"/>
      <c r="LOS77" s="96"/>
      <c r="LOT77" s="83"/>
      <c r="LOU77" s="97"/>
      <c r="LOV77" s="90"/>
      <c r="LOW77" s="91"/>
      <c r="LOX77" s="103"/>
      <c r="LOY77" s="104"/>
      <c r="LOZ77" s="105"/>
      <c r="LPA77" s="118"/>
      <c r="LPB77" s="96"/>
      <c r="LPC77" s="86"/>
      <c r="LPD77" s="96"/>
      <c r="LPE77" s="96"/>
      <c r="LPF77" s="96"/>
      <c r="LPG77" s="96"/>
      <c r="LPH77" s="96"/>
      <c r="LPI77" s="96"/>
      <c r="LPJ77" s="96"/>
      <c r="LPK77" s="96"/>
      <c r="LPL77" s="96"/>
      <c r="LPM77" s="96"/>
      <c r="LPN77" s="96"/>
      <c r="LPO77" s="96"/>
      <c r="LPP77" s="96"/>
      <c r="LPQ77" s="96"/>
      <c r="LPR77" s="96"/>
      <c r="LPS77" s="96"/>
      <c r="LPT77" s="96"/>
      <c r="LPU77" s="96"/>
      <c r="LPV77" s="96"/>
      <c r="LPW77" s="96"/>
      <c r="LPX77" s="96"/>
      <c r="LPY77" s="83"/>
      <c r="LPZ77" s="97"/>
      <c r="LQA77" s="90"/>
      <c r="LQB77" s="91"/>
      <c r="LQC77" s="103"/>
      <c r="LQD77" s="104"/>
      <c r="LQE77" s="105"/>
      <c r="LQF77" s="118"/>
      <c r="LQG77" s="96"/>
      <c r="LQH77" s="86"/>
      <c r="LQI77" s="96"/>
      <c r="LQJ77" s="96"/>
      <c r="LQK77" s="96"/>
      <c r="LQL77" s="96"/>
      <c r="LQM77" s="96"/>
      <c r="LQN77" s="96"/>
      <c r="LQO77" s="96"/>
      <c r="LQP77" s="96"/>
      <c r="LQQ77" s="96"/>
      <c r="LQR77" s="96"/>
      <c r="LQS77" s="96"/>
      <c r="LQT77" s="96"/>
      <c r="LQU77" s="96"/>
      <c r="LQV77" s="96"/>
      <c r="LQW77" s="96"/>
      <c r="LQX77" s="96"/>
      <c r="LQY77" s="96"/>
      <c r="LQZ77" s="96"/>
      <c r="LRA77" s="96"/>
      <c r="LRB77" s="96"/>
      <c r="LRC77" s="96"/>
      <c r="LRD77" s="83"/>
      <c r="LRE77" s="97"/>
      <c r="LRF77" s="90"/>
      <c r="LRG77" s="91"/>
      <c r="LRH77" s="103"/>
      <c r="LRI77" s="104"/>
      <c r="LRJ77" s="105"/>
      <c r="LRK77" s="118"/>
      <c r="LRL77" s="96"/>
      <c r="LRM77" s="86"/>
      <c r="LRN77" s="96"/>
      <c r="LRO77" s="96"/>
      <c r="LRP77" s="96"/>
      <c r="LRQ77" s="96"/>
      <c r="LRR77" s="96"/>
      <c r="LRS77" s="96"/>
      <c r="LRT77" s="96"/>
      <c r="LRU77" s="96"/>
      <c r="LRV77" s="96"/>
      <c r="LRW77" s="96"/>
      <c r="LRX77" s="96"/>
      <c r="LRY77" s="96"/>
      <c r="LRZ77" s="96"/>
      <c r="LSA77" s="96"/>
      <c r="LSB77" s="96"/>
      <c r="LSC77" s="96"/>
      <c r="LSD77" s="96"/>
      <c r="LSE77" s="96"/>
      <c r="LSF77" s="96"/>
      <c r="LSG77" s="96"/>
      <c r="LSH77" s="96"/>
      <c r="LSI77" s="83"/>
      <c r="LSJ77" s="97"/>
      <c r="LSK77" s="90"/>
      <c r="LSL77" s="91"/>
      <c r="LSM77" s="103"/>
      <c r="LSN77" s="104"/>
      <c r="LSO77" s="105"/>
      <c r="LSP77" s="118"/>
      <c r="LSQ77" s="96"/>
      <c r="LSR77" s="86"/>
      <c r="LSS77" s="96"/>
      <c r="LST77" s="96"/>
      <c r="LSU77" s="96"/>
      <c r="LSV77" s="96"/>
      <c r="LSW77" s="96"/>
      <c r="LSX77" s="96"/>
      <c r="LSY77" s="96"/>
      <c r="LSZ77" s="96"/>
      <c r="LTA77" s="96"/>
      <c r="LTB77" s="96"/>
      <c r="LTC77" s="96"/>
      <c r="LTD77" s="96"/>
      <c r="LTE77" s="96"/>
      <c r="LTF77" s="96"/>
      <c r="LTG77" s="96"/>
      <c r="LTH77" s="96"/>
      <c r="LTI77" s="96"/>
      <c r="LTJ77" s="96"/>
      <c r="LTK77" s="96"/>
      <c r="LTL77" s="96"/>
      <c r="LTM77" s="96"/>
      <c r="LTN77" s="83"/>
      <c r="LTO77" s="97"/>
      <c r="LTP77" s="90"/>
      <c r="LTQ77" s="91"/>
      <c r="LTR77" s="103"/>
      <c r="LTS77" s="104"/>
      <c r="LTT77" s="105"/>
      <c r="LTU77" s="118"/>
      <c r="LTV77" s="96"/>
      <c r="LTW77" s="86"/>
      <c r="LTX77" s="96"/>
      <c r="LTY77" s="96"/>
      <c r="LTZ77" s="96"/>
      <c r="LUA77" s="96"/>
      <c r="LUB77" s="96"/>
      <c r="LUC77" s="96"/>
      <c r="LUD77" s="96"/>
      <c r="LUE77" s="96"/>
      <c r="LUF77" s="96"/>
      <c r="LUG77" s="96"/>
      <c r="LUH77" s="96"/>
      <c r="LUI77" s="96"/>
      <c r="LUJ77" s="96"/>
      <c r="LUK77" s="96"/>
      <c r="LUL77" s="96"/>
      <c r="LUM77" s="96"/>
      <c r="LUN77" s="96"/>
      <c r="LUO77" s="96"/>
      <c r="LUP77" s="96"/>
      <c r="LUQ77" s="96"/>
      <c r="LUR77" s="96"/>
      <c r="LUS77" s="83"/>
      <c r="LUT77" s="97"/>
      <c r="LUU77" s="90"/>
      <c r="LUV77" s="91"/>
      <c r="LUW77" s="103"/>
      <c r="LUX77" s="104"/>
      <c r="LUY77" s="105"/>
      <c r="LUZ77" s="118"/>
      <c r="LVA77" s="96"/>
      <c r="LVB77" s="86"/>
      <c r="LVC77" s="96"/>
      <c r="LVD77" s="96"/>
      <c r="LVE77" s="96"/>
      <c r="LVF77" s="96"/>
      <c r="LVG77" s="96"/>
      <c r="LVH77" s="96"/>
      <c r="LVI77" s="96"/>
      <c r="LVJ77" s="96"/>
      <c r="LVK77" s="96"/>
      <c r="LVL77" s="96"/>
      <c r="LVM77" s="96"/>
      <c r="LVN77" s="96"/>
      <c r="LVO77" s="96"/>
      <c r="LVP77" s="96"/>
      <c r="LVQ77" s="96"/>
      <c r="LVR77" s="96"/>
      <c r="LVS77" s="96"/>
      <c r="LVT77" s="96"/>
      <c r="LVU77" s="96"/>
      <c r="LVV77" s="96"/>
      <c r="LVW77" s="96"/>
      <c r="LVX77" s="83"/>
      <c r="LVY77" s="97"/>
      <c r="LVZ77" s="90"/>
      <c r="LWA77" s="91"/>
      <c r="LWB77" s="103"/>
      <c r="LWC77" s="104"/>
      <c r="LWD77" s="105"/>
      <c r="LWE77" s="118"/>
      <c r="LWF77" s="96"/>
      <c r="LWG77" s="86"/>
      <c r="LWH77" s="96"/>
      <c r="LWI77" s="96"/>
      <c r="LWJ77" s="96"/>
      <c r="LWK77" s="96"/>
      <c r="LWL77" s="96"/>
      <c r="LWM77" s="96"/>
      <c r="LWN77" s="96"/>
      <c r="LWO77" s="96"/>
      <c r="LWP77" s="96"/>
      <c r="LWQ77" s="96"/>
      <c r="LWR77" s="96"/>
      <c r="LWS77" s="96"/>
      <c r="LWT77" s="96"/>
      <c r="LWU77" s="96"/>
      <c r="LWV77" s="96"/>
      <c r="LWW77" s="96"/>
      <c r="LWX77" s="96"/>
      <c r="LWY77" s="96"/>
      <c r="LWZ77" s="96"/>
      <c r="LXA77" s="96"/>
      <c r="LXB77" s="96"/>
      <c r="LXC77" s="83"/>
      <c r="LXD77" s="97"/>
      <c r="LXE77" s="90"/>
      <c r="LXF77" s="91"/>
      <c r="LXG77" s="103"/>
      <c r="LXH77" s="104"/>
      <c r="LXI77" s="105"/>
      <c r="LXJ77" s="118"/>
      <c r="LXK77" s="96"/>
      <c r="LXL77" s="86"/>
      <c r="LXM77" s="96"/>
      <c r="LXN77" s="96"/>
      <c r="LXO77" s="96"/>
      <c r="LXP77" s="96"/>
      <c r="LXQ77" s="96"/>
      <c r="LXR77" s="96"/>
      <c r="LXS77" s="96"/>
      <c r="LXT77" s="96"/>
      <c r="LXU77" s="96"/>
      <c r="LXV77" s="96"/>
      <c r="LXW77" s="96"/>
      <c r="LXX77" s="96"/>
      <c r="LXY77" s="96"/>
      <c r="LXZ77" s="96"/>
      <c r="LYA77" s="96"/>
      <c r="LYB77" s="96"/>
      <c r="LYC77" s="96"/>
      <c r="LYD77" s="96"/>
      <c r="LYE77" s="96"/>
      <c r="LYF77" s="96"/>
      <c r="LYG77" s="96"/>
      <c r="LYH77" s="83"/>
      <c r="LYI77" s="97"/>
      <c r="LYJ77" s="90"/>
      <c r="LYK77" s="91"/>
      <c r="LYL77" s="103"/>
      <c r="LYM77" s="104"/>
      <c r="LYN77" s="105"/>
      <c r="LYO77" s="118"/>
      <c r="LYP77" s="96"/>
      <c r="LYQ77" s="86"/>
      <c r="LYR77" s="96"/>
      <c r="LYS77" s="96"/>
      <c r="LYT77" s="96"/>
      <c r="LYU77" s="96"/>
      <c r="LYV77" s="96"/>
      <c r="LYW77" s="96"/>
      <c r="LYX77" s="96"/>
      <c r="LYY77" s="96"/>
      <c r="LYZ77" s="96"/>
      <c r="LZA77" s="96"/>
      <c r="LZB77" s="96"/>
      <c r="LZC77" s="96"/>
      <c r="LZD77" s="96"/>
      <c r="LZE77" s="96"/>
      <c r="LZF77" s="96"/>
      <c r="LZG77" s="96"/>
      <c r="LZH77" s="96"/>
      <c r="LZI77" s="96"/>
      <c r="LZJ77" s="96"/>
      <c r="LZK77" s="96"/>
      <c r="LZL77" s="96"/>
      <c r="LZM77" s="83"/>
      <c r="LZN77" s="97"/>
      <c r="LZO77" s="90"/>
      <c r="LZP77" s="91"/>
      <c r="LZQ77" s="103"/>
      <c r="LZR77" s="104"/>
      <c r="LZS77" s="105"/>
      <c r="LZT77" s="118"/>
      <c r="LZU77" s="96"/>
      <c r="LZV77" s="86"/>
      <c r="LZW77" s="96"/>
      <c r="LZX77" s="96"/>
      <c r="LZY77" s="96"/>
      <c r="LZZ77" s="96"/>
      <c r="MAA77" s="96"/>
      <c r="MAB77" s="96"/>
      <c r="MAC77" s="96"/>
      <c r="MAD77" s="96"/>
      <c r="MAE77" s="96"/>
      <c r="MAF77" s="96"/>
      <c r="MAG77" s="96"/>
      <c r="MAH77" s="96"/>
      <c r="MAI77" s="96"/>
      <c r="MAJ77" s="96"/>
      <c r="MAK77" s="96"/>
      <c r="MAL77" s="96"/>
      <c r="MAM77" s="96"/>
      <c r="MAN77" s="96"/>
      <c r="MAO77" s="96"/>
      <c r="MAP77" s="96"/>
      <c r="MAQ77" s="96"/>
      <c r="MAR77" s="83"/>
      <c r="MAS77" s="97"/>
      <c r="MAT77" s="90"/>
      <c r="MAU77" s="91"/>
      <c r="MAV77" s="103"/>
      <c r="MAW77" s="104"/>
      <c r="MAX77" s="105"/>
      <c r="MAY77" s="118"/>
      <c r="MAZ77" s="96"/>
      <c r="MBA77" s="86"/>
      <c r="MBB77" s="96"/>
      <c r="MBC77" s="96"/>
      <c r="MBD77" s="96"/>
      <c r="MBE77" s="96"/>
      <c r="MBF77" s="96"/>
      <c r="MBG77" s="96"/>
      <c r="MBH77" s="96"/>
      <c r="MBI77" s="96"/>
      <c r="MBJ77" s="96"/>
      <c r="MBK77" s="96"/>
      <c r="MBL77" s="96"/>
      <c r="MBM77" s="96"/>
      <c r="MBN77" s="96"/>
      <c r="MBO77" s="96"/>
      <c r="MBP77" s="96"/>
      <c r="MBQ77" s="96"/>
      <c r="MBR77" s="96"/>
      <c r="MBS77" s="96"/>
      <c r="MBT77" s="96"/>
      <c r="MBU77" s="96"/>
      <c r="MBV77" s="96"/>
      <c r="MBW77" s="83"/>
      <c r="MBX77" s="97"/>
      <c r="MBY77" s="90"/>
      <c r="MBZ77" s="91"/>
      <c r="MCA77" s="103"/>
      <c r="MCB77" s="104"/>
      <c r="MCC77" s="105"/>
      <c r="MCD77" s="118"/>
      <c r="MCE77" s="96"/>
      <c r="MCF77" s="86"/>
      <c r="MCG77" s="96"/>
      <c r="MCH77" s="96"/>
      <c r="MCI77" s="96"/>
      <c r="MCJ77" s="96"/>
      <c r="MCK77" s="96"/>
      <c r="MCL77" s="96"/>
      <c r="MCM77" s="96"/>
      <c r="MCN77" s="96"/>
      <c r="MCO77" s="96"/>
      <c r="MCP77" s="96"/>
      <c r="MCQ77" s="96"/>
      <c r="MCR77" s="96"/>
      <c r="MCS77" s="96"/>
      <c r="MCT77" s="96"/>
      <c r="MCU77" s="96"/>
      <c r="MCV77" s="96"/>
      <c r="MCW77" s="96"/>
      <c r="MCX77" s="96"/>
      <c r="MCY77" s="96"/>
      <c r="MCZ77" s="96"/>
      <c r="MDA77" s="96"/>
      <c r="MDB77" s="83"/>
      <c r="MDC77" s="97"/>
      <c r="MDD77" s="90"/>
      <c r="MDE77" s="91"/>
      <c r="MDF77" s="103"/>
      <c r="MDG77" s="104"/>
      <c r="MDH77" s="105"/>
      <c r="MDI77" s="118"/>
      <c r="MDJ77" s="96"/>
      <c r="MDK77" s="86"/>
      <c r="MDL77" s="96"/>
      <c r="MDM77" s="96"/>
      <c r="MDN77" s="96"/>
      <c r="MDO77" s="96"/>
      <c r="MDP77" s="96"/>
      <c r="MDQ77" s="96"/>
      <c r="MDR77" s="96"/>
      <c r="MDS77" s="96"/>
      <c r="MDT77" s="96"/>
      <c r="MDU77" s="96"/>
      <c r="MDV77" s="96"/>
      <c r="MDW77" s="96"/>
      <c r="MDX77" s="96"/>
      <c r="MDY77" s="96"/>
      <c r="MDZ77" s="96"/>
      <c r="MEA77" s="96"/>
      <c r="MEB77" s="96"/>
      <c r="MEC77" s="96"/>
      <c r="MED77" s="96"/>
      <c r="MEE77" s="96"/>
      <c r="MEF77" s="96"/>
      <c r="MEG77" s="83"/>
      <c r="MEH77" s="97"/>
      <c r="MEI77" s="90"/>
      <c r="MEJ77" s="91"/>
      <c r="MEK77" s="103"/>
      <c r="MEL77" s="104"/>
      <c r="MEM77" s="105"/>
      <c r="MEN77" s="118"/>
      <c r="MEO77" s="96"/>
      <c r="MEP77" s="86"/>
      <c r="MEQ77" s="96"/>
      <c r="MER77" s="96"/>
      <c r="MES77" s="96"/>
      <c r="MET77" s="96"/>
      <c r="MEU77" s="96"/>
      <c r="MEV77" s="96"/>
      <c r="MEW77" s="96"/>
      <c r="MEX77" s="96"/>
      <c r="MEY77" s="96"/>
      <c r="MEZ77" s="96"/>
      <c r="MFA77" s="96"/>
      <c r="MFB77" s="96"/>
      <c r="MFC77" s="96"/>
      <c r="MFD77" s="96"/>
      <c r="MFE77" s="96"/>
      <c r="MFF77" s="96"/>
      <c r="MFG77" s="96"/>
      <c r="MFH77" s="96"/>
      <c r="MFI77" s="96"/>
      <c r="MFJ77" s="96"/>
      <c r="MFK77" s="96"/>
      <c r="MFL77" s="83"/>
      <c r="MFM77" s="97"/>
      <c r="MFN77" s="90"/>
      <c r="MFO77" s="91"/>
      <c r="MFP77" s="103"/>
      <c r="MFQ77" s="104"/>
      <c r="MFR77" s="105"/>
      <c r="MFS77" s="118"/>
      <c r="MFT77" s="96"/>
      <c r="MFU77" s="86"/>
      <c r="MFV77" s="96"/>
      <c r="MFW77" s="96"/>
      <c r="MFX77" s="96"/>
      <c r="MFY77" s="96"/>
      <c r="MFZ77" s="96"/>
      <c r="MGA77" s="96"/>
      <c r="MGB77" s="96"/>
      <c r="MGC77" s="96"/>
      <c r="MGD77" s="96"/>
      <c r="MGE77" s="96"/>
      <c r="MGF77" s="96"/>
      <c r="MGG77" s="96"/>
      <c r="MGH77" s="96"/>
      <c r="MGI77" s="96"/>
      <c r="MGJ77" s="96"/>
      <c r="MGK77" s="96"/>
      <c r="MGL77" s="96"/>
      <c r="MGM77" s="96"/>
      <c r="MGN77" s="96"/>
      <c r="MGO77" s="96"/>
      <c r="MGP77" s="96"/>
      <c r="MGQ77" s="83"/>
      <c r="MGR77" s="97"/>
      <c r="MGS77" s="90"/>
      <c r="MGT77" s="91"/>
      <c r="MGU77" s="103"/>
      <c r="MGV77" s="104"/>
      <c r="MGW77" s="105"/>
      <c r="MGX77" s="118"/>
      <c r="MGY77" s="96"/>
      <c r="MGZ77" s="86"/>
      <c r="MHA77" s="96"/>
      <c r="MHB77" s="96"/>
      <c r="MHC77" s="96"/>
      <c r="MHD77" s="96"/>
      <c r="MHE77" s="96"/>
      <c r="MHF77" s="96"/>
      <c r="MHG77" s="96"/>
      <c r="MHH77" s="96"/>
      <c r="MHI77" s="96"/>
      <c r="MHJ77" s="96"/>
      <c r="MHK77" s="96"/>
      <c r="MHL77" s="96"/>
      <c r="MHM77" s="96"/>
      <c r="MHN77" s="96"/>
      <c r="MHO77" s="96"/>
      <c r="MHP77" s="96"/>
      <c r="MHQ77" s="96"/>
      <c r="MHR77" s="96"/>
      <c r="MHS77" s="96"/>
      <c r="MHT77" s="96"/>
      <c r="MHU77" s="96"/>
      <c r="MHV77" s="83"/>
      <c r="MHW77" s="97"/>
      <c r="MHX77" s="90"/>
      <c r="MHY77" s="91"/>
      <c r="MHZ77" s="103"/>
      <c r="MIA77" s="104"/>
      <c r="MIB77" s="105"/>
      <c r="MIC77" s="118"/>
      <c r="MID77" s="96"/>
      <c r="MIE77" s="86"/>
      <c r="MIF77" s="96"/>
      <c r="MIG77" s="96"/>
      <c r="MIH77" s="96"/>
      <c r="MII77" s="96"/>
      <c r="MIJ77" s="96"/>
      <c r="MIK77" s="96"/>
      <c r="MIL77" s="96"/>
      <c r="MIM77" s="96"/>
      <c r="MIN77" s="96"/>
      <c r="MIO77" s="96"/>
      <c r="MIP77" s="96"/>
      <c r="MIQ77" s="96"/>
      <c r="MIR77" s="96"/>
      <c r="MIS77" s="96"/>
      <c r="MIT77" s="96"/>
      <c r="MIU77" s="96"/>
      <c r="MIV77" s="96"/>
      <c r="MIW77" s="96"/>
      <c r="MIX77" s="96"/>
      <c r="MIY77" s="96"/>
      <c r="MIZ77" s="96"/>
      <c r="MJA77" s="83"/>
      <c r="MJB77" s="97"/>
      <c r="MJC77" s="90"/>
      <c r="MJD77" s="91"/>
      <c r="MJE77" s="103"/>
      <c r="MJF77" s="104"/>
      <c r="MJG77" s="105"/>
      <c r="MJH77" s="118"/>
      <c r="MJI77" s="96"/>
      <c r="MJJ77" s="86"/>
      <c r="MJK77" s="96"/>
      <c r="MJL77" s="96"/>
      <c r="MJM77" s="96"/>
      <c r="MJN77" s="96"/>
      <c r="MJO77" s="96"/>
      <c r="MJP77" s="96"/>
      <c r="MJQ77" s="96"/>
      <c r="MJR77" s="96"/>
      <c r="MJS77" s="96"/>
      <c r="MJT77" s="96"/>
      <c r="MJU77" s="96"/>
      <c r="MJV77" s="96"/>
      <c r="MJW77" s="96"/>
      <c r="MJX77" s="96"/>
      <c r="MJY77" s="96"/>
      <c r="MJZ77" s="96"/>
      <c r="MKA77" s="96"/>
      <c r="MKB77" s="96"/>
      <c r="MKC77" s="96"/>
      <c r="MKD77" s="96"/>
      <c r="MKE77" s="96"/>
      <c r="MKF77" s="83"/>
      <c r="MKG77" s="97"/>
      <c r="MKH77" s="90"/>
      <c r="MKI77" s="91"/>
      <c r="MKJ77" s="103"/>
      <c r="MKK77" s="104"/>
      <c r="MKL77" s="105"/>
      <c r="MKM77" s="118"/>
      <c r="MKN77" s="96"/>
      <c r="MKO77" s="86"/>
      <c r="MKP77" s="96"/>
      <c r="MKQ77" s="96"/>
      <c r="MKR77" s="96"/>
      <c r="MKS77" s="96"/>
      <c r="MKT77" s="96"/>
      <c r="MKU77" s="96"/>
      <c r="MKV77" s="96"/>
      <c r="MKW77" s="96"/>
      <c r="MKX77" s="96"/>
      <c r="MKY77" s="96"/>
      <c r="MKZ77" s="96"/>
      <c r="MLA77" s="96"/>
      <c r="MLB77" s="96"/>
      <c r="MLC77" s="96"/>
      <c r="MLD77" s="96"/>
      <c r="MLE77" s="96"/>
      <c r="MLF77" s="96"/>
      <c r="MLG77" s="96"/>
      <c r="MLH77" s="96"/>
      <c r="MLI77" s="96"/>
      <c r="MLJ77" s="96"/>
      <c r="MLK77" s="83"/>
      <c r="MLL77" s="97"/>
      <c r="MLM77" s="90"/>
      <c r="MLN77" s="91"/>
      <c r="MLO77" s="103"/>
      <c r="MLP77" s="104"/>
      <c r="MLQ77" s="105"/>
      <c r="MLR77" s="118"/>
      <c r="MLS77" s="96"/>
      <c r="MLT77" s="86"/>
      <c r="MLU77" s="96"/>
      <c r="MLV77" s="96"/>
      <c r="MLW77" s="96"/>
      <c r="MLX77" s="96"/>
      <c r="MLY77" s="96"/>
      <c r="MLZ77" s="96"/>
      <c r="MMA77" s="96"/>
      <c r="MMB77" s="96"/>
      <c r="MMC77" s="96"/>
      <c r="MMD77" s="96"/>
      <c r="MME77" s="96"/>
      <c r="MMF77" s="96"/>
      <c r="MMG77" s="96"/>
      <c r="MMH77" s="96"/>
      <c r="MMI77" s="96"/>
      <c r="MMJ77" s="96"/>
      <c r="MMK77" s="96"/>
      <c r="MML77" s="96"/>
      <c r="MMM77" s="96"/>
      <c r="MMN77" s="96"/>
      <c r="MMO77" s="96"/>
      <c r="MMP77" s="83"/>
      <c r="MMQ77" s="97"/>
      <c r="MMR77" s="90"/>
      <c r="MMS77" s="91"/>
      <c r="MMT77" s="103"/>
      <c r="MMU77" s="104"/>
      <c r="MMV77" s="105"/>
      <c r="MMW77" s="118"/>
      <c r="MMX77" s="96"/>
      <c r="MMY77" s="86"/>
      <c r="MMZ77" s="96"/>
      <c r="MNA77" s="96"/>
      <c r="MNB77" s="96"/>
      <c r="MNC77" s="96"/>
      <c r="MND77" s="96"/>
      <c r="MNE77" s="96"/>
      <c r="MNF77" s="96"/>
      <c r="MNG77" s="96"/>
      <c r="MNH77" s="96"/>
      <c r="MNI77" s="96"/>
      <c r="MNJ77" s="96"/>
      <c r="MNK77" s="96"/>
      <c r="MNL77" s="96"/>
      <c r="MNM77" s="96"/>
      <c r="MNN77" s="96"/>
      <c r="MNO77" s="96"/>
      <c r="MNP77" s="96"/>
      <c r="MNQ77" s="96"/>
      <c r="MNR77" s="96"/>
      <c r="MNS77" s="96"/>
      <c r="MNT77" s="96"/>
      <c r="MNU77" s="83"/>
      <c r="MNV77" s="97"/>
      <c r="MNW77" s="90"/>
      <c r="MNX77" s="91"/>
      <c r="MNY77" s="103"/>
      <c r="MNZ77" s="104"/>
      <c r="MOA77" s="105"/>
      <c r="MOB77" s="118"/>
      <c r="MOC77" s="96"/>
      <c r="MOD77" s="86"/>
      <c r="MOE77" s="96"/>
      <c r="MOF77" s="96"/>
      <c r="MOG77" s="96"/>
      <c r="MOH77" s="96"/>
      <c r="MOI77" s="96"/>
      <c r="MOJ77" s="96"/>
      <c r="MOK77" s="96"/>
      <c r="MOL77" s="96"/>
      <c r="MOM77" s="96"/>
      <c r="MON77" s="96"/>
      <c r="MOO77" s="96"/>
      <c r="MOP77" s="96"/>
      <c r="MOQ77" s="96"/>
      <c r="MOR77" s="96"/>
      <c r="MOS77" s="96"/>
      <c r="MOT77" s="96"/>
      <c r="MOU77" s="96"/>
      <c r="MOV77" s="96"/>
      <c r="MOW77" s="96"/>
      <c r="MOX77" s="96"/>
      <c r="MOY77" s="96"/>
      <c r="MOZ77" s="83"/>
      <c r="MPA77" s="97"/>
      <c r="MPB77" s="90"/>
      <c r="MPC77" s="91"/>
      <c r="MPD77" s="103"/>
      <c r="MPE77" s="104"/>
      <c r="MPF77" s="105"/>
      <c r="MPG77" s="118"/>
      <c r="MPH77" s="96"/>
      <c r="MPI77" s="86"/>
      <c r="MPJ77" s="96"/>
      <c r="MPK77" s="96"/>
      <c r="MPL77" s="96"/>
      <c r="MPM77" s="96"/>
      <c r="MPN77" s="96"/>
      <c r="MPO77" s="96"/>
      <c r="MPP77" s="96"/>
      <c r="MPQ77" s="96"/>
      <c r="MPR77" s="96"/>
      <c r="MPS77" s="96"/>
      <c r="MPT77" s="96"/>
      <c r="MPU77" s="96"/>
      <c r="MPV77" s="96"/>
      <c r="MPW77" s="96"/>
      <c r="MPX77" s="96"/>
      <c r="MPY77" s="96"/>
      <c r="MPZ77" s="96"/>
      <c r="MQA77" s="96"/>
      <c r="MQB77" s="96"/>
      <c r="MQC77" s="96"/>
      <c r="MQD77" s="96"/>
      <c r="MQE77" s="83"/>
      <c r="MQF77" s="97"/>
      <c r="MQG77" s="90"/>
      <c r="MQH77" s="91"/>
      <c r="MQI77" s="103"/>
      <c r="MQJ77" s="104"/>
      <c r="MQK77" s="105"/>
      <c r="MQL77" s="118"/>
      <c r="MQM77" s="96"/>
      <c r="MQN77" s="86"/>
      <c r="MQO77" s="96"/>
      <c r="MQP77" s="96"/>
      <c r="MQQ77" s="96"/>
      <c r="MQR77" s="96"/>
      <c r="MQS77" s="96"/>
      <c r="MQT77" s="96"/>
      <c r="MQU77" s="96"/>
      <c r="MQV77" s="96"/>
      <c r="MQW77" s="96"/>
      <c r="MQX77" s="96"/>
      <c r="MQY77" s="96"/>
      <c r="MQZ77" s="96"/>
      <c r="MRA77" s="96"/>
      <c r="MRB77" s="96"/>
      <c r="MRC77" s="96"/>
      <c r="MRD77" s="96"/>
      <c r="MRE77" s="96"/>
      <c r="MRF77" s="96"/>
      <c r="MRG77" s="96"/>
      <c r="MRH77" s="96"/>
      <c r="MRI77" s="96"/>
      <c r="MRJ77" s="83"/>
      <c r="MRK77" s="97"/>
      <c r="MRL77" s="90"/>
      <c r="MRM77" s="91"/>
      <c r="MRN77" s="103"/>
      <c r="MRO77" s="104"/>
      <c r="MRP77" s="105"/>
      <c r="MRQ77" s="118"/>
      <c r="MRR77" s="96"/>
      <c r="MRS77" s="86"/>
      <c r="MRT77" s="96"/>
      <c r="MRU77" s="96"/>
      <c r="MRV77" s="96"/>
      <c r="MRW77" s="96"/>
      <c r="MRX77" s="96"/>
      <c r="MRY77" s="96"/>
      <c r="MRZ77" s="96"/>
      <c r="MSA77" s="96"/>
      <c r="MSB77" s="96"/>
      <c r="MSC77" s="96"/>
      <c r="MSD77" s="96"/>
      <c r="MSE77" s="96"/>
      <c r="MSF77" s="96"/>
      <c r="MSG77" s="96"/>
      <c r="MSH77" s="96"/>
      <c r="MSI77" s="96"/>
      <c r="MSJ77" s="96"/>
      <c r="MSK77" s="96"/>
      <c r="MSL77" s="96"/>
      <c r="MSM77" s="96"/>
      <c r="MSN77" s="96"/>
      <c r="MSO77" s="83"/>
      <c r="MSP77" s="97"/>
      <c r="MSQ77" s="90"/>
      <c r="MSR77" s="91"/>
      <c r="MSS77" s="103"/>
      <c r="MST77" s="104"/>
      <c r="MSU77" s="105"/>
      <c r="MSV77" s="118"/>
      <c r="MSW77" s="96"/>
      <c r="MSX77" s="86"/>
      <c r="MSY77" s="96"/>
      <c r="MSZ77" s="96"/>
      <c r="MTA77" s="96"/>
      <c r="MTB77" s="96"/>
      <c r="MTC77" s="96"/>
      <c r="MTD77" s="96"/>
      <c r="MTE77" s="96"/>
      <c r="MTF77" s="96"/>
      <c r="MTG77" s="96"/>
      <c r="MTH77" s="96"/>
      <c r="MTI77" s="96"/>
      <c r="MTJ77" s="96"/>
      <c r="MTK77" s="96"/>
      <c r="MTL77" s="96"/>
      <c r="MTM77" s="96"/>
      <c r="MTN77" s="96"/>
      <c r="MTO77" s="96"/>
      <c r="MTP77" s="96"/>
      <c r="MTQ77" s="96"/>
      <c r="MTR77" s="96"/>
      <c r="MTS77" s="96"/>
      <c r="MTT77" s="83"/>
      <c r="MTU77" s="97"/>
      <c r="MTV77" s="90"/>
      <c r="MTW77" s="91"/>
      <c r="MTX77" s="103"/>
      <c r="MTY77" s="104"/>
      <c r="MTZ77" s="105"/>
      <c r="MUA77" s="118"/>
      <c r="MUB77" s="96"/>
      <c r="MUC77" s="86"/>
      <c r="MUD77" s="96"/>
      <c r="MUE77" s="96"/>
      <c r="MUF77" s="96"/>
      <c r="MUG77" s="96"/>
      <c r="MUH77" s="96"/>
      <c r="MUI77" s="96"/>
      <c r="MUJ77" s="96"/>
      <c r="MUK77" s="96"/>
      <c r="MUL77" s="96"/>
      <c r="MUM77" s="96"/>
      <c r="MUN77" s="96"/>
      <c r="MUO77" s="96"/>
      <c r="MUP77" s="96"/>
      <c r="MUQ77" s="96"/>
      <c r="MUR77" s="96"/>
      <c r="MUS77" s="96"/>
      <c r="MUT77" s="96"/>
      <c r="MUU77" s="96"/>
      <c r="MUV77" s="96"/>
      <c r="MUW77" s="96"/>
      <c r="MUX77" s="96"/>
      <c r="MUY77" s="83"/>
      <c r="MUZ77" s="97"/>
      <c r="MVA77" s="90"/>
      <c r="MVB77" s="91"/>
      <c r="MVC77" s="103"/>
      <c r="MVD77" s="104"/>
      <c r="MVE77" s="105"/>
      <c r="MVF77" s="118"/>
      <c r="MVG77" s="96"/>
      <c r="MVH77" s="86"/>
      <c r="MVI77" s="96"/>
      <c r="MVJ77" s="96"/>
      <c r="MVK77" s="96"/>
      <c r="MVL77" s="96"/>
      <c r="MVM77" s="96"/>
      <c r="MVN77" s="96"/>
      <c r="MVO77" s="96"/>
      <c r="MVP77" s="96"/>
      <c r="MVQ77" s="96"/>
      <c r="MVR77" s="96"/>
      <c r="MVS77" s="96"/>
      <c r="MVT77" s="96"/>
      <c r="MVU77" s="96"/>
      <c r="MVV77" s="96"/>
      <c r="MVW77" s="96"/>
      <c r="MVX77" s="96"/>
      <c r="MVY77" s="96"/>
      <c r="MVZ77" s="96"/>
      <c r="MWA77" s="96"/>
      <c r="MWB77" s="96"/>
      <c r="MWC77" s="96"/>
      <c r="MWD77" s="83"/>
      <c r="MWE77" s="97"/>
      <c r="MWF77" s="90"/>
      <c r="MWG77" s="91"/>
      <c r="MWH77" s="103"/>
      <c r="MWI77" s="104"/>
      <c r="MWJ77" s="105"/>
      <c r="MWK77" s="118"/>
      <c r="MWL77" s="96"/>
      <c r="MWM77" s="86"/>
      <c r="MWN77" s="96"/>
      <c r="MWO77" s="96"/>
      <c r="MWP77" s="96"/>
      <c r="MWQ77" s="96"/>
      <c r="MWR77" s="96"/>
      <c r="MWS77" s="96"/>
      <c r="MWT77" s="96"/>
      <c r="MWU77" s="96"/>
      <c r="MWV77" s="96"/>
      <c r="MWW77" s="96"/>
      <c r="MWX77" s="96"/>
      <c r="MWY77" s="96"/>
      <c r="MWZ77" s="96"/>
      <c r="MXA77" s="96"/>
      <c r="MXB77" s="96"/>
      <c r="MXC77" s="96"/>
      <c r="MXD77" s="96"/>
      <c r="MXE77" s="96"/>
      <c r="MXF77" s="96"/>
      <c r="MXG77" s="96"/>
      <c r="MXH77" s="96"/>
      <c r="MXI77" s="83"/>
      <c r="MXJ77" s="97"/>
      <c r="MXK77" s="90"/>
      <c r="MXL77" s="91"/>
      <c r="MXM77" s="103"/>
      <c r="MXN77" s="104"/>
      <c r="MXO77" s="105"/>
      <c r="MXP77" s="118"/>
      <c r="MXQ77" s="96"/>
      <c r="MXR77" s="86"/>
      <c r="MXS77" s="96"/>
      <c r="MXT77" s="96"/>
      <c r="MXU77" s="96"/>
      <c r="MXV77" s="96"/>
      <c r="MXW77" s="96"/>
      <c r="MXX77" s="96"/>
      <c r="MXY77" s="96"/>
      <c r="MXZ77" s="96"/>
      <c r="MYA77" s="96"/>
      <c r="MYB77" s="96"/>
      <c r="MYC77" s="96"/>
      <c r="MYD77" s="96"/>
      <c r="MYE77" s="96"/>
      <c r="MYF77" s="96"/>
      <c r="MYG77" s="96"/>
      <c r="MYH77" s="96"/>
      <c r="MYI77" s="96"/>
      <c r="MYJ77" s="96"/>
      <c r="MYK77" s="96"/>
      <c r="MYL77" s="96"/>
      <c r="MYM77" s="96"/>
      <c r="MYN77" s="83"/>
      <c r="MYO77" s="97"/>
      <c r="MYP77" s="90"/>
      <c r="MYQ77" s="91"/>
      <c r="MYR77" s="103"/>
      <c r="MYS77" s="104"/>
      <c r="MYT77" s="105"/>
      <c r="MYU77" s="118"/>
      <c r="MYV77" s="96"/>
      <c r="MYW77" s="86"/>
      <c r="MYX77" s="96"/>
      <c r="MYY77" s="96"/>
      <c r="MYZ77" s="96"/>
      <c r="MZA77" s="96"/>
      <c r="MZB77" s="96"/>
      <c r="MZC77" s="96"/>
      <c r="MZD77" s="96"/>
      <c r="MZE77" s="96"/>
      <c r="MZF77" s="96"/>
      <c r="MZG77" s="96"/>
      <c r="MZH77" s="96"/>
      <c r="MZI77" s="96"/>
      <c r="MZJ77" s="96"/>
      <c r="MZK77" s="96"/>
      <c r="MZL77" s="96"/>
      <c r="MZM77" s="96"/>
      <c r="MZN77" s="96"/>
      <c r="MZO77" s="96"/>
      <c r="MZP77" s="96"/>
      <c r="MZQ77" s="96"/>
      <c r="MZR77" s="96"/>
      <c r="MZS77" s="83"/>
      <c r="MZT77" s="97"/>
      <c r="MZU77" s="90"/>
      <c r="MZV77" s="91"/>
      <c r="MZW77" s="103"/>
      <c r="MZX77" s="104"/>
      <c r="MZY77" s="105"/>
      <c r="MZZ77" s="118"/>
      <c r="NAA77" s="96"/>
      <c r="NAB77" s="86"/>
      <c r="NAC77" s="96"/>
      <c r="NAD77" s="96"/>
      <c r="NAE77" s="96"/>
      <c r="NAF77" s="96"/>
      <c r="NAG77" s="96"/>
      <c r="NAH77" s="96"/>
      <c r="NAI77" s="96"/>
      <c r="NAJ77" s="96"/>
      <c r="NAK77" s="96"/>
      <c r="NAL77" s="96"/>
      <c r="NAM77" s="96"/>
      <c r="NAN77" s="96"/>
      <c r="NAO77" s="96"/>
      <c r="NAP77" s="96"/>
      <c r="NAQ77" s="96"/>
      <c r="NAR77" s="96"/>
      <c r="NAS77" s="96"/>
      <c r="NAT77" s="96"/>
      <c r="NAU77" s="96"/>
      <c r="NAV77" s="96"/>
      <c r="NAW77" s="96"/>
      <c r="NAX77" s="83"/>
      <c r="NAY77" s="97"/>
      <c r="NAZ77" s="90"/>
      <c r="NBA77" s="91"/>
      <c r="NBB77" s="103"/>
      <c r="NBC77" s="104"/>
      <c r="NBD77" s="105"/>
      <c r="NBE77" s="118"/>
      <c r="NBF77" s="96"/>
      <c r="NBG77" s="86"/>
      <c r="NBH77" s="96"/>
      <c r="NBI77" s="96"/>
      <c r="NBJ77" s="96"/>
      <c r="NBK77" s="96"/>
      <c r="NBL77" s="96"/>
      <c r="NBM77" s="96"/>
      <c r="NBN77" s="96"/>
      <c r="NBO77" s="96"/>
      <c r="NBP77" s="96"/>
      <c r="NBQ77" s="96"/>
      <c r="NBR77" s="96"/>
      <c r="NBS77" s="96"/>
      <c r="NBT77" s="96"/>
      <c r="NBU77" s="96"/>
      <c r="NBV77" s="96"/>
      <c r="NBW77" s="96"/>
      <c r="NBX77" s="96"/>
      <c r="NBY77" s="96"/>
      <c r="NBZ77" s="96"/>
      <c r="NCA77" s="96"/>
      <c r="NCB77" s="96"/>
      <c r="NCC77" s="83"/>
      <c r="NCD77" s="97"/>
      <c r="NCE77" s="90"/>
      <c r="NCF77" s="91"/>
      <c r="NCG77" s="103"/>
      <c r="NCH77" s="104"/>
      <c r="NCI77" s="105"/>
      <c r="NCJ77" s="118"/>
      <c r="NCK77" s="96"/>
      <c r="NCL77" s="86"/>
      <c r="NCM77" s="96"/>
      <c r="NCN77" s="96"/>
      <c r="NCO77" s="96"/>
      <c r="NCP77" s="96"/>
      <c r="NCQ77" s="96"/>
      <c r="NCR77" s="96"/>
      <c r="NCS77" s="96"/>
      <c r="NCT77" s="96"/>
      <c r="NCU77" s="96"/>
      <c r="NCV77" s="96"/>
      <c r="NCW77" s="96"/>
      <c r="NCX77" s="96"/>
      <c r="NCY77" s="96"/>
      <c r="NCZ77" s="96"/>
      <c r="NDA77" s="96"/>
      <c r="NDB77" s="96"/>
      <c r="NDC77" s="96"/>
      <c r="NDD77" s="96"/>
      <c r="NDE77" s="96"/>
      <c r="NDF77" s="96"/>
      <c r="NDG77" s="96"/>
      <c r="NDH77" s="83"/>
      <c r="NDI77" s="97"/>
      <c r="NDJ77" s="90"/>
      <c r="NDK77" s="91"/>
      <c r="NDL77" s="103"/>
      <c r="NDM77" s="104"/>
      <c r="NDN77" s="105"/>
      <c r="NDO77" s="118"/>
      <c r="NDP77" s="96"/>
      <c r="NDQ77" s="86"/>
      <c r="NDR77" s="96"/>
      <c r="NDS77" s="96"/>
      <c r="NDT77" s="96"/>
      <c r="NDU77" s="96"/>
      <c r="NDV77" s="96"/>
      <c r="NDW77" s="96"/>
      <c r="NDX77" s="96"/>
      <c r="NDY77" s="96"/>
      <c r="NDZ77" s="96"/>
      <c r="NEA77" s="96"/>
      <c r="NEB77" s="96"/>
      <c r="NEC77" s="96"/>
      <c r="NED77" s="96"/>
      <c r="NEE77" s="96"/>
      <c r="NEF77" s="96"/>
      <c r="NEG77" s="96"/>
      <c r="NEH77" s="96"/>
      <c r="NEI77" s="96"/>
      <c r="NEJ77" s="96"/>
      <c r="NEK77" s="96"/>
      <c r="NEL77" s="96"/>
      <c r="NEM77" s="83"/>
      <c r="NEN77" s="97"/>
      <c r="NEO77" s="90"/>
      <c r="NEP77" s="91"/>
      <c r="NEQ77" s="103"/>
      <c r="NER77" s="104"/>
      <c r="NES77" s="105"/>
      <c r="NET77" s="118"/>
      <c r="NEU77" s="96"/>
      <c r="NEV77" s="86"/>
      <c r="NEW77" s="96"/>
      <c r="NEX77" s="96"/>
      <c r="NEY77" s="96"/>
      <c r="NEZ77" s="96"/>
      <c r="NFA77" s="96"/>
      <c r="NFB77" s="96"/>
      <c r="NFC77" s="96"/>
      <c r="NFD77" s="96"/>
      <c r="NFE77" s="96"/>
      <c r="NFF77" s="96"/>
      <c r="NFG77" s="96"/>
      <c r="NFH77" s="96"/>
      <c r="NFI77" s="96"/>
      <c r="NFJ77" s="96"/>
      <c r="NFK77" s="96"/>
      <c r="NFL77" s="96"/>
      <c r="NFM77" s="96"/>
      <c r="NFN77" s="96"/>
      <c r="NFO77" s="96"/>
      <c r="NFP77" s="96"/>
      <c r="NFQ77" s="96"/>
      <c r="NFR77" s="83"/>
      <c r="NFS77" s="97"/>
      <c r="NFT77" s="90"/>
      <c r="NFU77" s="91"/>
      <c r="NFV77" s="103"/>
      <c r="NFW77" s="104"/>
      <c r="NFX77" s="105"/>
      <c r="NFY77" s="118"/>
      <c r="NFZ77" s="96"/>
      <c r="NGA77" s="86"/>
      <c r="NGB77" s="96"/>
      <c r="NGC77" s="96"/>
      <c r="NGD77" s="96"/>
      <c r="NGE77" s="96"/>
      <c r="NGF77" s="96"/>
      <c r="NGG77" s="96"/>
      <c r="NGH77" s="96"/>
      <c r="NGI77" s="96"/>
      <c r="NGJ77" s="96"/>
      <c r="NGK77" s="96"/>
      <c r="NGL77" s="96"/>
      <c r="NGM77" s="96"/>
      <c r="NGN77" s="96"/>
      <c r="NGO77" s="96"/>
      <c r="NGP77" s="96"/>
      <c r="NGQ77" s="96"/>
      <c r="NGR77" s="96"/>
      <c r="NGS77" s="96"/>
      <c r="NGT77" s="96"/>
      <c r="NGU77" s="96"/>
      <c r="NGV77" s="96"/>
      <c r="NGW77" s="83"/>
      <c r="NGX77" s="97"/>
      <c r="NGY77" s="90"/>
      <c r="NGZ77" s="91"/>
      <c r="NHA77" s="103"/>
      <c r="NHB77" s="104"/>
      <c r="NHC77" s="105"/>
      <c r="NHD77" s="118"/>
      <c r="NHE77" s="96"/>
      <c r="NHF77" s="86"/>
      <c r="NHG77" s="96"/>
      <c r="NHH77" s="96"/>
      <c r="NHI77" s="96"/>
      <c r="NHJ77" s="96"/>
      <c r="NHK77" s="96"/>
      <c r="NHL77" s="96"/>
      <c r="NHM77" s="96"/>
      <c r="NHN77" s="96"/>
      <c r="NHO77" s="96"/>
      <c r="NHP77" s="96"/>
      <c r="NHQ77" s="96"/>
      <c r="NHR77" s="96"/>
      <c r="NHS77" s="96"/>
      <c r="NHT77" s="96"/>
      <c r="NHU77" s="96"/>
      <c r="NHV77" s="96"/>
      <c r="NHW77" s="96"/>
      <c r="NHX77" s="96"/>
      <c r="NHY77" s="96"/>
      <c r="NHZ77" s="96"/>
      <c r="NIA77" s="96"/>
      <c r="NIB77" s="83"/>
      <c r="NIC77" s="97"/>
      <c r="NID77" s="90"/>
      <c r="NIE77" s="91"/>
      <c r="NIF77" s="103"/>
      <c r="NIG77" s="104"/>
      <c r="NIH77" s="105"/>
      <c r="NII77" s="118"/>
      <c r="NIJ77" s="96"/>
      <c r="NIK77" s="86"/>
      <c r="NIL77" s="96"/>
      <c r="NIM77" s="96"/>
      <c r="NIN77" s="96"/>
      <c r="NIO77" s="96"/>
      <c r="NIP77" s="96"/>
      <c r="NIQ77" s="96"/>
      <c r="NIR77" s="96"/>
      <c r="NIS77" s="96"/>
      <c r="NIT77" s="96"/>
      <c r="NIU77" s="96"/>
      <c r="NIV77" s="96"/>
      <c r="NIW77" s="96"/>
      <c r="NIX77" s="96"/>
      <c r="NIY77" s="96"/>
      <c r="NIZ77" s="96"/>
      <c r="NJA77" s="96"/>
      <c r="NJB77" s="96"/>
      <c r="NJC77" s="96"/>
      <c r="NJD77" s="96"/>
      <c r="NJE77" s="96"/>
      <c r="NJF77" s="96"/>
      <c r="NJG77" s="83"/>
      <c r="NJH77" s="97"/>
      <c r="NJI77" s="90"/>
      <c r="NJJ77" s="91"/>
      <c r="NJK77" s="103"/>
      <c r="NJL77" s="104"/>
      <c r="NJM77" s="105"/>
      <c r="NJN77" s="118"/>
      <c r="NJO77" s="96"/>
      <c r="NJP77" s="86"/>
      <c r="NJQ77" s="96"/>
      <c r="NJR77" s="96"/>
      <c r="NJS77" s="96"/>
      <c r="NJT77" s="96"/>
      <c r="NJU77" s="96"/>
      <c r="NJV77" s="96"/>
      <c r="NJW77" s="96"/>
      <c r="NJX77" s="96"/>
      <c r="NJY77" s="96"/>
      <c r="NJZ77" s="96"/>
      <c r="NKA77" s="96"/>
      <c r="NKB77" s="96"/>
      <c r="NKC77" s="96"/>
      <c r="NKD77" s="96"/>
      <c r="NKE77" s="96"/>
      <c r="NKF77" s="96"/>
      <c r="NKG77" s="96"/>
      <c r="NKH77" s="96"/>
      <c r="NKI77" s="96"/>
      <c r="NKJ77" s="96"/>
      <c r="NKK77" s="96"/>
      <c r="NKL77" s="83"/>
      <c r="NKM77" s="97"/>
      <c r="NKN77" s="90"/>
      <c r="NKO77" s="91"/>
      <c r="NKP77" s="103"/>
      <c r="NKQ77" s="104"/>
      <c r="NKR77" s="105"/>
      <c r="NKS77" s="118"/>
      <c r="NKT77" s="96"/>
      <c r="NKU77" s="86"/>
      <c r="NKV77" s="96"/>
      <c r="NKW77" s="96"/>
      <c r="NKX77" s="96"/>
      <c r="NKY77" s="96"/>
      <c r="NKZ77" s="96"/>
      <c r="NLA77" s="96"/>
      <c r="NLB77" s="96"/>
      <c r="NLC77" s="96"/>
      <c r="NLD77" s="96"/>
      <c r="NLE77" s="96"/>
      <c r="NLF77" s="96"/>
      <c r="NLG77" s="96"/>
      <c r="NLH77" s="96"/>
      <c r="NLI77" s="96"/>
      <c r="NLJ77" s="96"/>
      <c r="NLK77" s="96"/>
      <c r="NLL77" s="96"/>
      <c r="NLM77" s="96"/>
      <c r="NLN77" s="96"/>
      <c r="NLO77" s="96"/>
      <c r="NLP77" s="96"/>
      <c r="NLQ77" s="83"/>
      <c r="NLR77" s="97"/>
      <c r="NLS77" s="90"/>
      <c r="NLT77" s="91"/>
      <c r="NLU77" s="103"/>
      <c r="NLV77" s="104"/>
      <c r="NLW77" s="105"/>
      <c r="NLX77" s="118"/>
      <c r="NLY77" s="96"/>
      <c r="NLZ77" s="86"/>
      <c r="NMA77" s="96"/>
      <c r="NMB77" s="96"/>
      <c r="NMC77" s="96"/>
      <c r="NMD77" s="96"/>
      <c r="NME77" s="96"/>
      <c r="NMF77" s="96"/>
      <c r="NMG77" s="96"/>
      <c r="NMH77" s="96"/>
      <c r="NMI77" s="96"/>
      <c r="NMJ77" s="96"/>
      <c r="NMK77" s="96"/>
      <c r="NML77" s="96"/>
      <c r="NMM77" s="96"/>
      <c r="NMN77" s="96"/>
      <c r="NMO77" s="96"/>
      <c r="NMP77" s="96"/>
      <c r="NMQ77" s="96"/>
      <c r="NMR77" s="96"/>
      <c r="NMS77" s="96"/>
      <c r="NMT77" s="96"/>
      <c r="NMU77" s="96"/>
      <c r="NMV77" s="83"/>
      <c r="NMW77" s="97"/>
      <c r="NMX77" s="90"/>
      <c r="NMY77" s="91"/>
      <c r="NMZ77" s="103"/>
      <c r="NNA77" s="104"/>
      <c r="NNB77" s="105"/>
      <c r="NNC77" s="118"/>
      <c r="NND77" s="96"/>
      <c r="NNE77" s="86"/>
      <c r="NNF77" s="96"/>
      <c r="NNG77" s="96"/>
      <c r="NNH77" s="96"/>
      <c r="NNI77" s="96"/>
      <c r="NNJ77" s="96"/>
      <c r="NNK77" s="96"/>
      <c r="NNL77" s="96"/>
      <c r="NNM77" s="96"/>
      <c r="NNN77" s="96"/>
      <c r="NNO77" s="96"/>
      <c r="NNP77" s="96"/>
      <c r="NNQ77" s="96"/>
      <c r="NNR77" s="96"/>
      <c r="NNS77" s="96"/>
      <c r="NNT77" s="96"/>
      <c r="NNU77" s="96"/>
      <c r="NNV77" s="96"/>
      <c r="NNW77" s="96"/>
      <c r="NNX77" s="96"/>
      <c r="NNY77" s="96"/>
      <c r="NNZ77" s="96"/>
      <c r="NOA77" s="83"/>
      <c r="NOB77" s="97"/>
      <c r="NOC77" s="90"/>
      <c r="NOD77" s="91"/>
      <c r="NOE77" s="103"/>
      <c r="NOF77" s="104"/>
      <c r="NOG77" s="105"/>
      <c r="NOH77" s="118"/>
      <c r="NOI77" s="96"/>
      <c r="NOJ77" s="86"/>
      <c r="NOK77" s="96"/>
      <c r="NOL77" s="96"/>
      <c r="NOM77" s="96"/>
      <c r="NON77" s="96"/>
      <c r="NOO77" s="96"/>
      <c r="NOP77" s="96"/>
      <c r="NOQ77" s="96"/>
      <c r="NOR77" s="96"/>
      <c r="NOS77" s="96"/>
      <c r="NOT77" s="96"/>
      <c r="NOU77" s="96"/>
      <c r="NOV77" s="96"/>
      <c r="NOW77" s="96"/>
      <c r="NOX77" s="96"/>
      <c r="NOY77" s="96"/>
      <c r="NOZ77" s="96"/>
      <c r="NPA77" s="96"/>
      <c r="NPB77" s="96"/>
      <c r="NPC77" s="96"/>
      <c r="NPD77" s="96"/>
      <c r="NPE77" s="96"/>
      <c r="NPF77" s="83"/>
      <c r="NPG77" s="97"/>
      <c r="NPH77" s="90"/>
      <c r="NPI77" s="91"/>
      <c r="NPJ77" s="103"/>
      <c r="NPK77" s="104"/>
      <c r="NPL77" s="105"/>
      <c r="NPM77" s="118"/>
      <c r="NPN77" s="96"/>
      <c r="NPO77" s="86"/>
      <c r="NPP77" s="96"/>
      <c r="NPQ77" s="96"/>
      <c r="NPR77" s="96"/>
      <c r="NPS77" s="96"/>
      <c r="NPT77" s="96"/>
      <c r="NPU77" s="96"/>
      <c r="NPV77" s="96"/>
      <c r="NPW77" s="96"/>
      <c r="NPX77" s="96"/>
      <c r="NPY77" s="96"/>
      <c r="NPZ77" s="96"/>
      <c r="NQA77" s="96"/>
      <c r="NQB77" s="96"/>
      <c r="NQC77" s="96"/>
      <c r="NQD77" s="96"/>
      <c r="NQE77" s="96"/>
      <c r="NQF77" s="96"/>
      <c r="NQG77" s="96"/>
      <c r="NQH77" s="96"/>
      <c r="NQI77" s="96"/>
      <c r="NQJ77" s="96"/>
      <c r="NQK77" s="83"/>
      <c r="NQL77" s="97"/>
      <c r="NQM77" s="90"/>
      <c r="NQN77" s="91"/>
      <c r="NQO77" s="103"/>
      <c r="NQP77" s="104"/>
      <c r="NQQ77" s="105"/>
      <c r="NQR77" s="118"/>
      <c r="NQS77" s="96"/>
      <c r="NQT77" s="86"/>
      <c r="NQU77" s="96"/>
      <c r="NQV77" s="96"/>
      <c r="NQW77" s="96"/>
      <c r="NQX77" s="96"/>
      <c r="NQY77" s="96"/>
      <c r="NQZ77" s="96"/>
      <c r="NRA77" s="96"/>
      <c r="NRB77" s="96"/>
      <c r="NRC77" s="96"/>
      <c r="NRD77" s="96"/>
      <c r="NRE77" s="96"/>
      <c r="NRF77" s="96"/>
      <c r="NRG77" s="96"/>
      <c r="NRH77" s="96"/>
      <c r="NRI77" s="96"/>
      <c r="NRJ77" s="96"/>
      <c r="NRK77" s="96"/>
      <c r="NRL77" s="96"/>
      <c r="NRM77" s="96"/>
      <c r="NRN77" s="96"/>
      <c r="NRO77" s="96"/>
      <c r="NRP77" s="83"/>
      <c r="NRQ77" s="97"/>
      <c r="NRR77" s="90"/>
      <c r="NRS77" s="91"/>
      <c r="NRT77" s="103"/>
      <c r="NRU77" s="104"/>
      <c r="NRV77" s="105"/>
      <c r="NRW77" s="118"/>
      <c r="NRX77" s="96"/>
      <c r="NRY77" s="86"/>
      <c r="NRZ77" s="96"/>
      <c r="NSA77" s="96"/>
      <c r="NSB77" s="96"/>
      <c r="NSC77" s="96"/>
      <c r="NSD77" s="96"/>
      <c r="NSE77" s="96"/>
      <c r="NSF77" s="96"/>
      <c r="NSG77" s="96"/>
      <c r="NSH77" s="96"/>
      <c r="NSI77" s="96"/>
      <c r="NSJ77" s="96"/>
      <c r="NSK77" s="96"/>
      <c r="NSL77" s="96"/>
      <c r="NSM77" s="96"/>
      <c r="NSN77" s="96"/>
      <c r="NSO77" s="96"/>
      <c r="NSP77" s="96"/>
      <c r="NSQ77" s="96"/>
      <c r="NSR77" s="96"/>
      <c r="NSS77" s="96"/>
      <c r="NST77" s="96"/>
      <c r="NSU77" s="83"/>
      <c r="NSV77" s="97"/>
      <c r="NSW77" s="90"/>
      <c r="NSX77" s="91"/>
      <c r="NSY77" s="103"/>
      <c r="NSZ77" s="104"/>
      <c r="NTA77" s="105"/>
      <c r="NTB77" s="118"/>
      <c r="NTC77" s="96"/>
      <c r="NTD77" s="86"/>
      <c r="NTE77" s="96"/>
      <c r="NTF77" s="96"/>
      <c r="NTG77" s="96"/>
      <c r="NTH77" s="96"/>
      <c r="NTI77" s="96"/>
      <c r="NTJ77" s="96"/>
      <c r="NTK77" s="96"/>
      <c r="NTL77" s="96"/>
      <c r="NTM77" s="96"/>
      <c r="NTN77" s="96"/>
      <c r="NTO77" s="96"/>
      <c r="NTP77" s="96"/>
      <c r="NTQ77" s="96"/>
      <c r="NTR77" s="96"/>
      <c r="NTS77" s="96"/>
      <c r="NTT77" s="96"/>
      <c r="NTU77" s="96"/>
      <c r="NTV77" s="96"/>
      <c r="NTW77" s="96"/>
      <c r="NTX77" s="96"/>
      <c r="NTY77" s="96"/>
      <c r="NTZ77" s="83"/>
      <c r="NUA77" s="97"/>
      <c r="NUB77" s="90"/>
      <c r="NUC77" s="91"/>
      <c r="NUD77" s="103"/>
      <c r="NUE77" s="104"/>
      <c r="NUF77" s="105"/>
      <c r="NUG77" s="118"/>
      <c r="NUH77" s="96"/>
      <c r="NUI77" s="86"/>
      <c r="NUJ77" s="96"/>
      <c r="NUK77" s="96"/>
      <c r="NUL77" s="96"/>
      <c r="NUM77" s="96"/>
      <c r="NUN77" s="96"/>
      <c r="NUO77" s="96"/>
      <c r="NUP77" s="96"/>
      <c r="NUQ77" s="96"/>
      <c r="NUR77" s="96"/>
      <c r="NUS77" s="96"/>
      <c r="NUT77" s="96"/>
      <c r="NUU77" s="96"/>
      <c r="NUV77" s="96"/>
      <c r="NUW77" s="96"/>
      <c r="NUX77" s="96"/>
      <c r="NUY77" s="96"/>
      <c r="NUZ77" s="96"/>
      <c r="NVA77" s="96"/>
      <c r="NVB77" s="96"/>
      <c r="NVC77" s="96"/>
      <c r="NVD77" s="96"/>
      <c r="NVE77" s="83"/>
      <c r="NVF77" s="97"/>
      <c r="NVG77" s="90"/>
      <c r="NVH77" s="91"/>
      <c r="NVI77" s="103"/>
      <c r="NVJ77" s="104"/>
      <c r="NVK77" s="105"/>
      <c r="NVL77" s="118"/>
      <c r="NVM77" s="96"/>
      <c r="NVN77" s="86"/>
      <c r="NVO77" s="96"/>
      <c r="NVP77" s="96"/>
      <c r="NVQ77" s="96"/>
      <c r="NVR77" s="96"/>
      <c r="NVS77" s="96"/>
      <c r="NVT77" s="96"/>
      <c r="NVU77" s="96"/>
      <c r="NVV77" s="96"/>
      <c r="NVW77" s="96"/>
      <c r="NVX77" s="96"/>
      <c r="NVY77" s="96"/>
      <c r="NVZ77" s="96"/>
      <c r="NWA77" s="96"/>
      <c r="NWB77" s="96"/>
      <c r="NWC77" s="96"/>
      <c r="NWD77" s="96"/>
      <c r="NWE77" s="96"/>
      <c r="NWF77" s="96"/>
      <c r="NWG77" s="96"/>
      <c r="NWH77" s="96"/>
      <c r="NWI77" s="96"/>
      <c r="NWJ77" s="83"/>
      <c r="NWK77" s="97"/>
      <c r="NWL77" s="90"/>
      <c r="NWM77" s="91"/>
      <c r="NWN77" s="103"/>
      <c r="NWO77" s="104"/>
      <c r="NWP77" s="105"/>
      <c r="NWQ77" s="118"/>
      <c r="NWR77" s="96"/>
      <c r="NWS77" s="86"/>
      <c r="NWT77" s="96"/>
      <c r="NWU77" s="96"/>
      <c r="NWV77" s="96"/>
      <c r="NWW77" s="96"/>
      <c r="NWX77" s="96"/>
      <c r="NWY77" s="96"/>
      <c r="NWZ77" s="96"/>
      <c r="NXA77" s="96"/>
      <c r="NXB77" s="96"/>
      <c r="NXC77" s="96"/>
      <c r="NXD77" s="96"/>
      <c r="NXE77" s="96"/>
      <c r="NXF77" s="96"/>
      <c r="NXG77" s="96"/>
      <c r="NXH77" s="96"/>
      <c r="NXI77" s="96"/>
      <c r="NXJ77" s="96"/>
      <c r="NXK77" s="96"/>
      <c r="NXL77" s="96"/>
      <c r="NXM77" s="96"/>
      <c r="NXN77" s="96"/>
      <c r="NXO77" s="83"/>
      <c r="NXP77" s="97"/>
      <c r="NXQ77" s="90"/>
      <c r="NXR77" s="91"/>
      <c r="NXS77" s="103"/>
      <c r="NXT77" s="104"/>
      <c r="NXU77" s="105"/>
      <c r="NXV77" s="118"/>
      <c r="NXW77" s="96"/>
      <c r="NXX77" s="86"/>
      <c r="NXY77" s="96"/>
      <c r="NXZ77" s="96"/>
      <c r="NYA77" s="96"/>
      <c r="NYB77" s="96"/>
      <c r="NYC77" s="96"/>
      <c r="NYD77" s="96"/>
      <c r="NYE77" s="96"/>
      <c r="NYF77" s="96"/>
      <c r="NYG77" s="96"/>
      <c r="NYH77" s="96"/>
      <c r="NYI77" s="96"/>
      <c r="NYJ77" s="96"/>
      <c r="NYK77" s="96"/>
      <c r="NYL77" s="96"/>
      <c r="NYM77" s="96"/>
      <c r="NYN77" s="96"/>
      <c r="NYO77" s="96"/>
      <c r="NYP77" s="96"/>
      <c r="NYQ77" s="96"/>
      <c r="NYR77" s="96"/>
      <c r="NYS77" s="96"/>
      <c r="NYT77" s="83"/>
      <c r="NYU77" s="97"/>
      <c r="NYV77" s="90"/>
      <c r="NYW77" s="91"/>
      <c r="NYX77" s="103"/>
      <c r="NYY77" s="104"/>
      <c r="NYZ77" s="105"/>
      <c r="NZA77" s="118"/>
      <c r="NZB77" s="96"/>
      <c r="NZC77" s="86"/>
      <c r="NZD77" s="96"/>
      <c r="NZE77" s="96"/>
      <c r="NZF77" s="96"/>
      <c r="NZG77" s="96"/>
      <c r="NZH77" s="96"/>
      <c r="NZI77" s="96"/>
      <c r="NZJ77" s="96"/>
      <c r="NZK77" s="96"/>
      <c r="NZL77" s="96"/>
      <c r="NZM77" s="96"/>
      <c r="NZN77" s="96"/>
      <c r="NZO77" s="96"/>
      <c r="NZP77" s="96"/>
      <c r="NZQ77" s="96"/>
      <c r="NZR77" s="96"/>
      <c r="NZS77" s="96"/>
      <c r="NZT77" s="96"/>
      <c r="NZU77" s="96"/>
      <c r="NZV77" s="96"/>
      <c r="NZW77" s="96"/>
      <c r="NZX77" s="96"/>
      <c r="NZY77" s="83"/>
      <c r="NZZ77" s="97"/>
      <c r="OAA77" s="90"/>
      <c r="OAB77" s="91"/>
      <c r="OAC77" s="103"/>
      <c r="OAD77" s="104"/>
      <c r="OAE77" s="105"/>
      <c r="OAF77" s="118"/>
      <c r="OAG77" s="96"/>
      <c r="OAH77" s="86"/>
      <c r="OAI77" s="96"/>
      <c r="OAJ77" s="96"/>
      <c r="OAK77" s="96"/>
      <c r="OAL77" s="96"/>
      <c r="OAM77" s="96"/>
      <c r="OAN77" s="96"/>
      <c r="OAO77" s="96"/>
      <c r="OAP77" s="96"/>
      <c r="OAQ77" s="96"/>
      <c r="OAR77" s="96"/>
      <c r="OAS77" s="96"/>
      <c r="OAT77" s="96"/>
      <c r="OAU77" s="96"/>
      <c r="OAV77" s="96"/>
      <c r="OAW77" s="96"/>
      <c r="OAX77" s="96"/>
      <c r="OAY77" s="96"/>
      <c r="OAZ77" s="96"/>
      <c r="OBA77" s="96"/>
      <c r="OBB77" s="96"/>
      <c r="OBC77" s="96"/>
      <c r="OBD77" s="83"/>
      <c r="OBE77" s="97"/>
      <c r="OBF77" s="90"/>
      <c r="OBG77" s="91"/>
      <c r="OBH77" s="103"/>
      <c r="OBI77" s="104"/>
      <c r="OBJ77" s="105"/>
      <c r="OBK77" s="118"/>
      <c r="OBL77" s="96"/>
      <c r="OBM77" s="86"/>
      <c r="OBN77" s="96"/>
      <c r="OBO77" s="96"/>
      <c r="OBP77" s="96"/>
      <c r="OBQ77" s="96"/>
      <c r="OBR77" s="96"/>
      <c r="OBS77" s="96"/>
      <c r="OBT77" s="96"/>
      <c r="OBU77" s="96"/>
      <c r="OBV77" s="96"/>
      <c r="OBW77" s="96"/>
      <c r="OBX77" s="96"/>
      <c r="OBY77" s="96"/>
      <c r="OBZ77" s="96"/>
      <c r="OCA77" s="96"/>
      <c r="OCB77" s="96"/>
      <c r="OCC77" s="96"/>
      <c r="OCD77" s="96"/>
      <c r="OCE77" s="96"/>
      <c r="OCF77" s="96"/>
      <c r="OCG77" s="96"/>
      <c r="OCH77" s="96"/>
      <c r="OCI77" s="83"/>
      <c r="OCJ77" s="97"/>
      <c r="OCK77" s="90"/>
      <c r="OCL77" s="91"/>
      <c r="OCM77" s="103"/>
      <c r="OCN77" s="104"/>
      <c r="OCO77" s="105"/>
      <c r="OCP77" s="118"/>
      <c r="OCQ77" s="96"/>
      <c r="OCR77" s="86"/>
      <c r="OCS77" s="96"/>
      <c r="OCT77" s="96"/>
      <c r="OCU77" s="96"/>
      <c r="OCV77" s="96"/>
      <c r="OCW77" s="96"/>
      <c r="OCX77" s="96"/>
      <c r="OCY77" s="96"/>
      <c r="OCZ77" s="96"/>
      <c r="ODA77" s="96"/>
      <c r="ODB77" s="96"/>
      <c r="ODC77" s="96"/>
      <c r="ODD77" s="96"/>
      <c r="ODE77" s="96"/>
      <c r="ODF77" s="96"/>
      <c r="ODG77" s="96"/>
      <c r="ODH77" s="96"/>
      <c r="ODI77" s="96"/>
      <c r="ODJ77" s="96"/>
      <c r="ODK77" s="96"/>
      <c r="ODL77" s="96"/>
      <c r="ODM77" s="96"/>
      <c r="ODN77" s="83"/>
      <c r="ODO77" s="97"/>
      <c r="ODP77" s="90"/>
      <c r="ODQ77" s="91"/>
      <c r="ODR77" s="103"/>
      <c r="ODS77" s="104"/>
      <c r="ODT77" s="105"/>
      <c r="ODU77" s="118"/>
      <c r="ODV77" s="96"/>
      <c r="ODW77" s="86"/>
      <c r="ODX77" s="96"/>
      <c r="ODY77" s="96"/>
      <c r="ODZ77" s="96"/>
      <c r="OEA77" s="96"/>
      <c r="OEB77" s="96"/>
      <c r="OEC77" s="96"/>
      <c r="OED77" s="96"/>
      <c r="OEE77" s="96"/>
      <c r="OEF77" s="96"/>
      <c r="OEG77" s="96"/>
      <c r="OEH77" s="96"/>
      <c r="OEI77" s="96"/>
      <c r="OEJ77" s="96"/>
      <c r="OEK77" s="96"/>
      <c r="OEL77" s="96"/>
      <c r="OEM77" s="96"/>
      <c r="OEN77" s="96"/>
      <c r="OEO77" s="96"/>
      <c r="OEP77" s="96"/>
      <c r="OEQ77" s="96"/>
      <c r="OER77" s="96"/>
      <c r="OES77" s="83"/>
      <c r="OET77" s="97"/>
      <c r="OEU77" s="90"/>
      <c r="OEV77" s="91"/>
      <c r="OEW77" s="103"/>
      <c r="OEX77" s="104"/>
      <c r="OEY77" s="105"/>
      <c r="OEZ77" s="118"/>
      <c r="OFA77" s="96"/>
      <c r="OFB77" s="86"/>
      <c r="OFC77" s="96"/>
      <c r="OFD77" s="96"/>
      <c r="OFE77" s="96"/>
      <c r="OFF77" s="96"/>
      <c r="OFG77" s="96"/>
      <c r="OFH77" s="96"/>
      <c r="OFI77" s="96"/>
      <c r="OFJ77" s="96"/>
      <c r="OFK77" s="96"/>
      <c r="OFL77" s="96"/>
      <c r="OFM77" s="96"/>
      <c r="OFN77" s="96"/>
      <c r="OFO77" s="96"/>
      <c r="OFP77" s="96"/>
      <c r="OFQ77" s="96"/>
      <c r="OFR77" s="96"/>
      <c r="OFS77" s="96"/>
      <c r="OFT77" s="96"/>
      <c r="OFU77" s="96"/>
      <c r="OFV77" s="96"/>
      <c r="OFW77" s="96"/>
      <c r="OFX77" s="83"/>
      <c r="OFY77" s="97"/>
      <c r="OFZ77" s="90"/>
      <c r="OGA77" s="91"/>
      <c r="OGB77" s="103"/>
      <c r="OGC77" s="104"/>
      <c r="OGD77" s="105"/>
      <c r="OGE77" s="118"/>
      <c r="OGF77" s="96"/>
      <c r="OGG77" s="86"/>
      <c r="OGH77" s="96"/>
      <c r="OGI77" s="96"/>
      <c r="OGJ77" s="96"/>
      <c r="OGK77" s="96"/>
      <c r="OGL77" s="96"/>
      <c r="OGM77" s="96"/>
      <c r="OGN77" s="96"/>
      <c r="OGO77" s="96"/>
      <c r="OGP77" s="96"/>
      <c r="OGQ77" s="96"/>
      <c r="OGR77" s="96"/>
      <c r="OGS77" s="96"/>
      <c r="OGT77" s="96"/>
      <c r="OGU77" s="96"/>
      <c r="OGV77" s="96"/>
      <c r="OGW77" s="96"/>
      <c r="OGX77" s="96"/>
      <c r="OGY77" s="96"/>
      <c r="OGZ77" s="96"/>
      <c r="OHA77" s="96"/>
      <c r="OHB77" s="96"/>
      <c r="OHC77" s="83"/>
      <c r="OHD77" s="97"/>
      <c r="OHE77" s="90"/>
      <c r="OHF77" s="91"/>
      <c r="OHG77" s="103"/>
      <c r="OHH77" s="104"/>
      <c r="OHI77" s="105"/>
      <c r="OHJ77" s="118"/>
      <c r="OHK77" s="96"/>
      <c r="OHL77" s="86"/>
      <c r="OHM77" s="96"/>
      <c r="OHN77" s="96"/>
      <c r="OHO77" s="96"/>
      <c r="OHP77" s="96"/>
      <c r="OHQ77" s="96"/>
      <c r="OHR77" s="96"/>
      <c r="OHS77" s="96"/>
      <c r="OHT77" s="96"/>
      <c r="OHU77" s="96"/>
      <c r="OHV77" s="96"/>
      <c r="OHW77" s="96"/>
      <c r="OHX77" s="96"/>
      <c r="OHY77" s="96"/>
      <c r="OHZ77" s="96"/>
      <c r="OIA77" s="96"/>
      <c r="OIB77" s="96"/>
      <c r="OIC77" s="96"/>
      <c r="OID77" s="96"/>
      <c r="OIE77" s="96"/>
      <c r="OIF77" s="96"/>
      <c r="OIG77" s="96"/>
      <c r="OIH77" s="83"/>
      <c r="OII77" s="97"/>
      <c r="OIJ77" s="90"/>
      <c r="OIK77" s="91"/>
      <c r="OIL77" s="103"/>
      <c r="OIM77" s="104"/>
      <c r="OIN77" s="105"/>
      <c r="OIO77" s="118"/>
      <c r="OIP77" s="96"/>
      <c r="OIQ77" s="86"/>
      <c r="OIR77" s="96"/>
      <c r="OIS77" s="96"/>
      <c r="OIT77" s="96"/>
      <c r="OIU77" s="96"/>
      <c r="OIV77" s="96"/>
      <c r="OIW77" s="96"/>
      <c r="OIX77" s="96"/>
      <c r="OIY77" s="96"/>
      <c r="OIZ77" s="96"/>
      <c r="OJA77" s="96"/>
      <c r="OJB77" s="96"/>
      <c r="OJC77" s="96"/>
      <c r="OJD77" s="96"/>
      <c r="OJE77" s="96"/>
      <c r="OJF77" s="96"/>
      <c r="OJG77" s="96"/>
      <c r="OJH77" s="96"/>
      <c r="OJI77" s="96"/>
      <c r="OJJ77" s="96"/>
      <c r="OJK77" s="96"/>
      <c r="OJL77" s="96"/>
      <c r="OJM77" s="83"/>
      <c r="OJN77" s="97"/>
      <c r="OJO77" s="90"/>
      <c r="OJP77" s="91"/>
      <c r="OJQ77" s="103"/>
      <c r="OJR77" s="104"/>
      <c r="OJS77" s="105"/>
      <c r="OJT77" s="118"/>
      <c r="OJU77" s="96"/>
      <c r="OJV77" s="86"/>
      <c r="OJW77" s="96"/>
      <c r="OJX77" s="96"/>
      <c r="OJY77" s="96"/>
      <c r="OJZ77" s="96"/>
      <c r="OKA77" s="96"/>
      <c r="OKB77" s="96"/>
      <c r="OKC77" s="96"/>
      <c r="OKD77" s="96"/>
      <c r="OKE77" s="96"/>
      <c r="OKF77" s="96"/>
      <c r="OKG77" s="96"/>
      <c r="OKH77" s="96"/>
      <c r="OKI77" s="96"/>
      <c r="OKJ77" s="96"/>
      <c r="OKK77" s="96"/>
      <c r="OKL77" s="96"/>
      <c r="OKM77" s="96"/>
      <c r="OKN77" s="96"/>
      <c r="OKO77" s="96"/>
      <c r="OKP77" s="96"/>
      <c r="OKQ77" s="96"/>
      <c r="OKR77" s="83"/>
      <c r="OKS77" s="97"/>
      <c r="OKT77" s="90"/>
      <c r="OKU77" s="91"/>
      <c r="OKV77" s="103"/>
      <c r="OKW77" s="104"/>
      <c r="OKX77" s="105"/>
      <c r="OKY77" s="118"/>
      <c r="OKZ77" s="96"/>
      <c r="OLA77" s="86"/>
      <c r="OLB77" s="96"/>
      <c r="OLC77" s="96"/>
      <c r="OLD77" s="96"/>
      <c r="OLE77" s="96"/>
      <c r="OLF77" s="96"/>
      <c r="OLG77" s="96"/>
      <c r="OLH77" s="96"/>
      <c r="OLI77" s="96"/>
      <c r="OLJ77" s="96"/>
      <c r="OLK77" s="96"/>
      <c r="OLL77" s="96"/>
      <c r="OLM77" s="96"/>
      <c r="OLN77" s="96"/>
      <c r="OLO77" s="96"/>
      <c r="OLP77" s="96"/>
      <c r="OLQ77" s="96"/>
      <c r="OLR77" s="96"/>
      <c r="OLS77" s="96"/>
      <c r="OLT77" s="96"/>
      <c r="OLU77" s="96"/>
      <c r="OLV77" s="96"/>
      <c r="OLW77" s="83"/>
      <c r="OLX77" s="97"/>
      <c r="OLY77" s="90"/>
      <c r="OLZ77" s="91"/>
      <c r="OMA77" s="103"/>
      <c r="OMB77" s="104"/>
      <c r="OMC77" s="105"/>
      <c r="OMD77" s="118"/>
      <c r="OME77" s="96"/>
      <c r="OMF77" s="86"/>
      <c r="OMG77" s="96"/>
      <c r="OMH77" s="96"/>
      <c r="OMI77" s="96"/>
      <c r="OMJ77" s="96"/>
      <c r="OMK77" s="96"/>
      <c r="OML77" s="96"/>
      <c r="OMM77" s="96"/>
      <c r="OMN77" s="96"/>
      <c r="OMO77" s="96"/>
      <c r="OMP77" s="96"/>
      <c r="OMQ77" s="96"/>
      <c r="OMR77" s="96"/>
      <c r="OMS77" s="96"/>
      <c r="OMT77" s="96"/>
      <c r="OMU77" s="96"/>
      <c r="OMV77" s="96"/>
      <c r="OMW77" s="96"/>
      <c r="OMX77" s="96"/>
      <c r="OMY77" s="96"/>
      <c r="OMZ77" s="96"/>
      <c r="ONA77" s="96"/>
      <c r="ONB77" s="83"/>
      <c r="ONC77" s="97"/>
      <c r="OND77" s="90"/>
      <c r="ONE77" s="91"/>
      <c r="ONF77" s="103"/>
      <c r="ONG77" s="104"/>
      <c r="ONH77" s="105"/>
      <c r="ONI77" s="118"/>
      <c r="ONJ77" s="96"/>
      <c r="ONK77" s="86"/>
      <c r="ONL77" s="96"/>
      <c r="ONM77" s="96"/>
      <c r="ONN77" s="96"/>
      <c r="ONO77" s="96"/>
      <c r="ONP77" s="96"/>
      <c r="ONQ77" s="96"/>
      <c r="ONR77" s="96"/>
      <c r="ONS77" s="96"/>
      <c r="ONT77" s="96"/>
      <c r="ONU77" s="96"/>
      <c r="ONV77" s="96"/>
      <c r="ONW77" s="96"/>
      <c r="ONX77" s="96"/>
      <c r="ONY77" s="96"/>
      <c r="ONZ77" s="96"/>
      <c r="OOA77" s="96"/>
      <c r="OOB77" s="96"/>
      <c r="OOC77" s="96"/>
      <c r="OOD77" s="96"/>
      <c r="OOE77" s="96"/>
      <c r="OOF77" s="96"/>
      <c r="OOG77" s="83"/>
      <c r="OOH77" s="97"/>
      <c r="OOI77" s="90"/>
      <c r="OOJ77" s="91"/>
      <c r="OOK77" s="103"/>
      <c r="OOL77" s="104"/>
      <c r="OOM77" s="105"/>
      <c r="OON77" s="118"/>
      <c r="OOO77" s="96"/>
      <c r="OOP77" s="86"/>
      <c r="OOQ77" s="96"/>
      <c r="OOR77" s="96"/>
      <c r="OOS77" s="96"/>
      <c r="OOT77" s="96"/>
      <c r="OOU77" s="96"/>
      <c r="OOV77" s="96"/>
      <c r="OOW77" s="96"/>
      <c r="OOX77" s="96"/>
      <c r="OOY77" s="96"/>
      <c r="OOZ77" s="96"/>
      <c r="OPA77" s="96"/>
      <c r="OPB77" s="96"/>
      <c r="OPC77" s="96"/>
      <c r="OPD77" s="96"/>
      <c r="OPE77" s="96"/>
      <c r="OPF77" s="96"/>
      <c r="OPG77" s="96"/>
      <c r="OPH77" s="96"/>
      <c r="OPI77" s="96"/>
      <c r="OPJ77" s="96"/>
      <c r="OPK77" s="96"/>
      <c r="OPL77" s="83"/>
      <c r="OPM77" s="97"/>
      <c r="OPN77" s="90"/>
      <c r="OPO77" s="91"/>
      <c r="OPP77" s="103"/>
      <c r="OPQ77" s="104"/>
      <c r="OPR77" s="105"/>
      <c r="OPS77" s="118"/>
      <c r="OPT77" s="96"/>
      <c r="OPU77" s="86"/>
      <c r="OPV77" s="96"/>
      <c r="OPW77" s="96"/>
      <c r="OPX77" s="96"/>
      <c r="OPY77" s="96"/>
      <c r="OPZ77" s="96"/>
      <c r="OQA77" s="96"/>
      <c r="OQB77" s="96"/>
      <c r="OQC77" s="96"/>
      <c r="OQD77" s="96"/>
      <c r="OQE77" s="96"/>
      <c r="OQF77" s="96"/>
      <c r="OQG77" s="96"/>
      <c r="OQH77" s="96"/>
      <c r="OQI77" s="96"/>
      <c r="OQJ77" s="96"/>
      <c r="OQK77" s="96"/>
      <c r="OQL77" s="96"/>
      <c r="OQM77" s="96"/>
      <c r="OQN77" s="96"/>
      <c r="OQO77" s="96"/>
      <c r="OQP77" s="96"/>
      <c r="OQQ77" s="83"/>
      <c r="OQR77" s="97"/>
      <c r="OQS77" s="90"/>
      <c r="OQT77" s="91"/>
      <c r="OQU77" s="103"/>
      <c r="OQV77" s="104"/>
      <c r="OQW77" s="105"/>
      <c r="OQX77" s="118"/>
      <c r="OQY77" s="96"/>
      <c r="OQZ77" s="86"/>
      <c r="ORA77" s="96"/>
      <c r="ORB77" s="96"/>
      <c r="ORC77" s="96"/>
      <c r="ORD77" s="96"/>
      <c r="ORE77" s="96"/>
      <c r="ORF77" s="96"/>
      <c r="ORG77" s="96"/>
      <c r="ORH77" s="96"/>
      <c r="ORI77" s="96"/>
      <c r="ORJ77" s="96"/>
      <c r="ORK77" s="96"/>
      <c r="ORL77" s="96"/>
      <c r="ORM77" s="96"/>
      <c r="ORN77" s="96"/>
      <c r="ORO77" s="96"/>
      <c r="ORP77" s="96"/>
      <c r="ORQ77" s="96"/>
      <c r="ORR77" s="96"/>
      <c r="ORS77" s="96"/>
      <c r="ORT77" s="96"/>
      <c r="ORU77" s="96"/>
      <c r="ORV77" s="83"/>
      <c r="ORW77" s="97"/>
      <c r="ORX77" s="90"/>
      <c r="ORY77" s="91"/>
      <c r="ORZ77" s="103"/>
      <c r="OSA77" s="104"/>
      <c r="OSB77" s="105"/>
      <c r="OSC77" s="118"/>
      <c r="OSD77" s="96"/>
      <c r="OSE77" s="86"/>
      <c r="OSF77" s="96"/>
      <c r="OSG77" s="96"/>
      <c r="OSH77" s="96"/>
      <c r="OSI77" s="96"/>
      <c r="OSJ77" s="96"/>
      <c r="OSK77" s="96"/>
      <c r="OSL77" s="96"/>
      <c r="OSM77" s="96"/>
      <c r="OSN77" s="96"/>
      <c r="OSO77" s="96"/>
      <c r="OSP77" s="96"/>
      <c r="OSQ77" s="96"/>
      <c r="OSR77" s="96"/>
      <c r="OSS77" s="96"/>
      <c r="OST77" s="96"/>
      <c r="OSU77" s="96"/>
      <c r="OSV77" s="96"/>
      <c r="OSW77" s="96"/>
      <c r="OSX77" s="96"/>
      <c r="OSY77" s="96"/>
      <c r="OSZ77" s="96"/>
      <c r="OTA77" s="83"/>
      <c r="OTB77" s="97"/>
      <c r="OTC77" s="90"/>
      <c r="OTD77" s="91"/>
      <c r="OTE77" s="103"/>
      <c r="OTF77" s="104"/>
      <c r="OTG77" s="105"/>
      <c r="OTH77" s="118"/>
      <c r="OTI77" s="96"/>
      <c r="OTJ77" s="86"/>
      <c r="OTK77" s="96"/>
      <c r="OTL77" s="96"/>
      <c r="OTM77" s="96"/>
      <c r="OTN77" s="96"/>
      <c r="OTO77" s="96"/>
      <c r="OTP77" s="96"/>
      <c r="OTQ77" s="96"/>
      <c r="OTR77" s="96"/>
      <c r="OTS77" s="96"/>
      <c r="OTT77" s="96"/>
      <c r="OTU77" s="96"/>
      <c r="OTV77" s="96"/>
      <c r="OTW77" s="96"/>
      <c r="OTX77" s="96"/>
      <c r="OTY77" s="96"/>
      <c r="OTZ77" s="96"/>
      <c r="OUA77" s="96"/>
      <c r="OUB77" s="96"/>
      <c r="OUC77" s="96"/>
      <c r="OUD77" s="96"/>
      <c r="OUE77" s="96"/>
      <c r="OUF77" s="83"/>
      <c r="OUG77" s="97"/>
      <c r="OUH77" s="90"/>
      <c r="OUI77" s="91"/>
      <c r="OUJ77" s="103"/>
      <c r="OUK77" s="104"/>
      <c r="OUL77" s="105"/>
      <c r="OUM77" s="118"/>
      <c r="OUN77" s="96"/>
      <c r="OUO77" s="86"/>
      <c r="OUP77" s="96"/>
      <c r="OUQ77" s="96"/>
      <c r="OUR77" s="96"/>
      <c r="OUS77" s="96"/>
      <c r="OUT77" s="96"/>
      <c r="OUU77" s="96"/>
      <c r="OUV77" s="96"/>
      <c r="OUW77" s="96"/>
      <c r="OUX77" s="96"/>
      <c r="OUY77" s="96"/>
      <c r="OUZ77" s="96"/>
      <c r="OVA77" s="96"/>
      <c r="OVB77" s="96"/>
      <c r="OVC77" s="96"/>
      <c r="OVD77" s="96"/>
      <c r="OVE77" s="96"/>
      <c r="OVF77" s="96"/>
      <c r="OVG77" s="96"/>
      <c r="OVH77" s="96"/>
      <c r="OVI77" s="96"/>
      <c r="OVJ77" s="96"/>
      <c r="OVK77" s="83"/>
      <c r="OVL77" s="97"/>
      <c r="OVM77" s="90"/>
      <c r="OVN77" s="91"/>
      <c r="OVO77" s="103"/>
      <c r="OVP77" s="104"/>
      <c r="OVQ77" s="105"/>
      <c r="OVR77" s="118"/>
      <c r="OVS77" s="96"/>
      <c r="OVT77" s="86"/>
      <c r="OVU77" s="96"/>
      <c r="OVV77" s="96"/>
      <c r="OVW77" s="96"/>
      <c r="OVX77" s="96"/>
      <c r="OVY77" s="96"/>
      <c r="OVZ77" s="96"/>
      <c r="OWA77" s="96"/>
      <c r="OWB77" s="96"/>
      <c r="OWC77" s="96"/>
      <c r="OWD77" s="96"/>
      <c r="OWE77" s="96"/>
      <c r="OWF77" s="96"/>
      <c r="OWG77" s="96"/>
      <c r="OWH77" s="96"/>
      <c r="OWI77" s="96"/>
      <c r="OWJ77" s="96"/>
      <c r="OWK77" s="96"/>
      <c r="OWL77" s="96"/>
      <c r="OWM77" s="96"/>
      <c r="OWN77" s="96"/>
      <c r="OWO77" s="96"/>
      <c r="OWP77" s="83"/>
      <c r="OWQ77" s="97"/>
      <c r="OWR77" s="90"/>
      <c r="OWS77" s="91"/>
      <c r="OWT77" s="103"/>
      <c r="OWU77" s="104"/>
      <c r="OWV77" s="105"/>
      <c r="OWW77" s="118"/>
      <c r="OWX77" s="96"/>
      <c r="OWY77" s="86"/>
      <c r="OWZ77" s="96"/>
      <c r="OXA77" s="96"/>
      <c r="OXB77" s="96"/>
      <c r="OXC77" s="96"/>
      <c r="OXD77" s="96"/>
      <c r="OXE77" s="96"/>
      <c r="OXF77" s="96"/>
      <c r="OXG77" s="96"/>
      <c r="OXH77" s="96"/>
      <c r="OXI77" s="96"/>
      <c r="OXJ77" s="96"/>
      <c r="OXK77" s="96"/>
      <c r="OXL77" s="96"/>
      <c r="OXM77" s="96"/>
      <c r="OXN77" s="96"/>
      <c r="OXO77" s="96"/>
      <c r="OXP77" s="96"/>
      <c r="OXQ77" s="96"/>
      <c r="OXR77" s="96"/>
      <c r="OXS77" s="96"/>
      <c r="OXT77" s="96"/>
      <c r="OXU77" s="83"/>
      <c r="OXV77" s="97"/>
      <c r="OXW77" s="90"/>
      <c r="OXX77" s="91"/>
      <c r="OXY77" s="103"/>
      <c r="OXZ77" s="104"/>
      <c r="OYA77" s="105"/>
      <c r="OYB77" s="118"/>
      <c r="OYC77" s="96"/>
      <c r="OYD77" s="86"/>
      <c r="OYE77" s="96"/>
      <c r="OYF77" s="96"/>
      <c r="OYG77" s="96"/>
      <c r="OYH77" s="96"/>
      <c r="OYI77" s="96"/>
      <c r="OYJ77" s="96"/>
      <c r="OYK77" s="96"/>
      <c r="OYL77" s="96"/>
      <c r="OYM77" s="96"/>
      <c r="OYN77" s="96"/>
      <c r="OYO77" s="96"/>
      <c r="OYP77" s="96"/>
      <c r="OYQ77" s="96"/>
      <c r="OYR77" s="96"/>
      <c r="OYS77" s="96"/>
      <c r="OYT77" s="96"/>
      <c r="OYU77" s="96"/>
      <c r="OYV77" s="96"/>
      <c r="OYW77" s="96"/>
      <c r="OYX77" s="96"/>
      <c r="OYY77" s="96"/>
      <c r="OYZ77" s="83"/>
      <c r="OZA77" s="97"/>
      <c r="OZB77" s="90"/>
      <c r="OZC77" s="91"/>
      <c r="OZD77" s="103"/>
      <c r="OZE77" s="104"/>
      <c r="OZF77" s="105"/>
      <c r="OZG77" s="118"/>
      <c r="OZH77" s="96"/>
      <c r="OZI77" s="86"/>
      <c r="OZJ77" s="96"/>
      <c r="OZK77" s="96"/>
      <c r="OZL77" s="96"/>
      <c r="OZM77" s="96"/>
      <c r="OZN77" s="96"/>
      <c r="OZO77" s="96"/>
      <c r="OZP77" s="96"/>
      <c r="OZQ77" s="96"/>
      <c r="OZR77" s="96"/>
      <c r="OZS77" s="96"/>
      <c r="OZT77" s="96"/>
      <c r="OZU77" s="96"/>
      <c r="OZV77" s="96"/>
      <c r="OZW77" s="96"/>
      <c r="OZX77" s="96"/>
      <c r="OZY77" s="96"/>
      <c r="OZZ77" s="96"/>
      <c r="PAA77" s="96"/>
      <c r="PAB77" s="96"/>
      <c r="PAC77" s="96"/>
      <c r="PAD77" s="96"/>
      <c r="PAE77" s="83"/>
      <c r="PAF77" s="97"/>
      <c r="PAG77" s="90"/>
      <c r="PAH77" s="91"/>
      <c r="PAI77" s="103"/>
      <c r="PAJ77" s="104"/>
      <c r="PAK77" s="105"/>
      <c r="PAL77" s="118"/>
      <c r="PAM77" s="96"/>
      <c r="PAN77" s="86"/>
      <c r="PAO77" s="96"/>
      <c r="PAP77" s="96"/>
      <c r="PAQ77" s="96"/>
      <c r="PAR77" s="96"/>
      <c r="PAS77" s="96"/>
      <c r="PAT77" s="96"/>
      <c r="PAU77" s="96"/>
      <c r="PAV77" s="96"/>
      <c r="PAW77" s="96"/>
      <c r="PAX77" s="96"/>
      <c r="PAY77" s="96"/>
      <c r="PAZ77" s="96"/>
      <c r="PBA77" s="96"/>
      <c r="PBB77" s="96"/>
      <c r="PBC77" s="96"/>
      <c r="PBD77" s="96"/>
      <c r="PBE77" s="96"/>
      <c r="PBF77" s="96"/>
      <c r="PBG77" s="96"/>
      <c r="PBH77" s="96"/>
      <c r="PBI77" s="96"/>
      <c r="PBJ77" s="83"/>
      <c r="PBK77" s="97"/>
      <c r="PBL77" s="90"/>
      <c r="PBM77" s="91"/>
      <c r="PBN77" s="103"/>
      <c r="PBO77" s="104"/>
      <c r="PBP77" s="105"/>
      <c r="PBQ77" s="118"/>
      <c r="PBR77" s="96"/>
      <c r="PBS77" s="86"/>
      <c r="PBT77" s="96"/>
      <c r="PBU77" s="96"/>
      <c r="PBV77" s="96"/>
      <c r="PBW77" s="96"/>
      <c r="PBX77" s="96"/>
      <c r="PBY77" s="96"/>
      <c r="PBZ77" s="96"/>
      <c r="PCA77" s="96"/>
      <c r="PCB77" s="96"/>
      <c r="PCC77" s="96"/>
      <c r="PCD77" s="96"/>
      <c r="PCE77" s="96"/>
      <c r="PCF77" s="96"/>
      <c r="PCG77" s="96"/>
      <c r="PCH77" s="96"/>
      <c r="PCI77" s="96"/>
      <c r="PCJ77" s="96"/>
      <c r="PCK77" s="96"/>
      <c r="PCL77" s="96"/>
      <c r="PCM77" s="96"/>
      <c r="PCN77" s="96"/>
      <c r="PCO77" s="83"/>
      <c r="PCP77" s="97"/>
      <c r="PCQ77" s="90"/>
      <c r="PCR77" s="91"/>
      <c r="PCS77" s="103"/>
      <c r="PCT77" s="104"/>
      <c r="PCU77" s="105"/>
      <c r="PCV77" s="118"/>
      <c r="PCW77" s="96"/>
      <c r="PCX77" s="86"/>
      <c r="PCY77" s="96"/>
      <c r="PCZ77" s="96"/>
      <c r="PDA77" s="96"/>
      <c r="PDB77" s="96"/>
      <c r="PDC77" s="96"/>
      <c r="PDD77" s="96"/>
      <c r="PDE77" s="96"/>
      <c r="PDF77" s="96"/>
      <c r="PDG77" s="96"/>
      <c r="PDH77" s="96"/>
      <c r="PDI77" s="96"/>
      <c r="PDJ77" s="96"/>
      <c r="PDK77" s="96"/>
      <c r="PDL77" s="96"/>
      <c r="PDM77" s="96"/>
      <c r="PDN77" s="96"/>
      <c r="PDO77" s="96"/>
      <c r="PDP77" s="96"/>
      <c r="PDQ77" s="96"/>
      <c r="PDR77" s="96"/>
      <c r="PDS77" s="96"/>
      <c r="PDT77" s="83"/>
      <c r="PDU77" s="97"/>
      <c r="PDV77" s="90"/>
      <c r="PDW77" s="91"/>
      <c r="PDX77" s="103"/>
      <c r="PDY77" s="104"/>
      <c r="PDZ77" s="105"/>
      <c r="PEA77" s="118"/>
      <c r="PEB77" s="96"/>
      <c r="PEC77" s="86"/>
      <c r="PED77" s="96"/>
      <c r="PEE77" s="96"/>
      <c r="PEF77" s="96"/>
      <c r="PEG77" s="96"/>
      <c r="PEH77" s="96"/>
      <c r="PEI77" s="96"/>
      <c r="PEJ77" s="96"/>
      <c r="PEK77" s="96"/>
      <c r="PEL77" s="96"/>
      <c r="PEM77" s="96"/>
      <c r="PEN77" s="96"/>
      <c r="PEO77" s="96"/>
      <c r="PEP77" s="96"/>
      <c r="PEQ77" s="96"/>
      <c r="PER77" s="96"/>
      <c r="PES77" s="96"/>
      <c r="PET77" s="96"/>
      <c r="PEU77" s="96"/>
      <c r="PEV77" s="96"/>
      <c r="PEW77" s="96"/>
      <c r="PEX77" s="96"/>
      <c r="PEY77" s="83"/>
      <c r="PEZ77" s="97"/>
      <c r="PFA77" s="90"/>
      <c r="PFB77" s="91"/>
      <c r="PFC77" s="103"/>
      <c r="PFD77" s="104"/>
      <c r="PFE77" s="105"/>
      <c r="PFF77" s="118"/>
      <c r="PFG77" s="96"/>
      <c r="PFH77" s="86"/>
      <c r="PFI77" s="96"/>
      <c r="PFJ77" s="96"/>
      <c r="PFK77" s="96"/>
      <c r="PFL77" s="96"/>
      <c r="PFM77" s="96"/>
      <c r="PFN77" s="96"/>
      <c r="PFO77" s="96"/>
      <c r="PFP77" s="96"/>
      <c r="PFQ77" s="96"/>
      <c r="PFR77" s="96"/>
      <c r="PFS77" s="96"/>
      <c r="PFT77" s="96"/>
      <c r="PFU77" s="96"/>
      <c r="PFV77" s="96"/>
      <c r="PFW77" s="96"/>
      <c r="PFX77" s="96"/>
      <c r="PFY77" s="96"/>
      <c r="PFZ77" s="96"/>
      <c r="PGA77" s="96"/>
      <c r="PGB77" s="96"/>
      <c r="PGC77" s="96"/>
      <c r="PGD77" s="83"/>
      <c r="PGE77" s="97"/>
      <c r="PGF77" s="90"/>
      <c r="PGG77" s="91"/>
      <c r="PGH77" s="103"/>
      <c r="PGI77" s="104"/>
      <c r="PGJ77" s="105"/>
      <c r="PGK77" s="118"/>
      <c r="PGL77" s="96"/>
      <c r="PGM77" s="86"/>
      <c r="PGN77" s="96"/>
      <c r="PGO77" s="96"/>
      <c r="PGP77" s="96"/>
      <c r="PGQ77" s="96"/>
      <c r="PGR77" s="96"/>
      <c r="PGS77" s="96"/>
      <c r="PGT77" s="96"/>
      <c r="PGU77" s="96"/>
      <c r="PGV77" s="96"/>
      <c r="PGW77" s="96"/>
      <c r="PGX77" s="96"/>
      <c r="PGY77" s="96"/>
      <c r="PGZ77" s="96"/>
      <c r="PHA77" s="96"/>
      <c r="PHB77" s="96"/>
      <c r="PHC77" s="96"/>
      <c r="PHD77" s="96"/>
      <c r="PHE77" s="96"/>
      <c r="PHF77" s="96"/>
      <c r="PHG77" s="96"/>
      <c r="PHH77" s="96"/>
      <c r="PHI77" s="83"/>
      <c r="PHJ77" s="97"/>
      <c r="PHK77" s="90"/>
      <c r="PHL77" s="91"/>
      <c r="PHM77" s="103"/>
      <c r="PHN77" s="104"/>
      <c r="PHO77" s="105"/>
      <c r="PHP77" s="118"/>
      <c r="PHQ77" s="96"/>
      <c r="PHR77" s="86"/>
      <c r="PHS77" s="96"/>
      <c r="PHT77" s="96"/>
      <c r="PHU77" s="96"/>
      <c r="PHV77" s="96"/>
      <c r="PHW77" s="96"/>
      <c r="PHX77" s="96"/>
      <c r="PHY77" s="96"/>
      <c r="PHZ77" s="96"/>
      <c r="PIA77" s="96"/>
      <c r="PIB77" s="96"/>
      <c r="PIC77" s="96"/>
      <c r="PID77" s="96"/>
      <c r="PIE77" s="96"/>
      <c r="PIF77" s="96"/>
      <c r="PIG77" s="96"/>
      <c r="PIH77" s="96"/>
      <c r="PII77" s="96"/>
      <c r="PIJ77" s="96"/>
      <c r="PIK77" s="96"/>
      <c r="PIL77" s="96"/>
      <c r="PIM77" s="96"/>
      <c r="PIN77" s="83"/>
      <c r="PIO77" s="97"/>
      <c r="PIP77" s="90"/>
      <c r="PIQ77" s="91"/>
      <c r="PIR77" s="103"/>
      <c r="PIS77" s="104"/>
      <c r="PIT77" s="105"/>
      <c r="PIU77" s="118"/>
      <c r="PIV77" s="96"/>
      <c r="PIW77" s="86"/>
      <c r="PIX77" s="96"/>
      <c r="PIY77" s="96"/>
      <c r="PIZ77" s="96"/>
      <c r="PJA77" s="96"/>
      <c r="PJB77" s="96"/>
      <c r="PJC77" s="96"/>
      <c r="PJD77" s="96"/>
      <c r="PJE77" s="96"/>
      <c r="PJF77" s="96"/>
      <c r="PJG77" s="96"/>
      <c r="PJH77" s="96"/>
      <c r="PJI77" s="96"/>
      <c r="PJJ77" s="96"/>
      <c r="PJK77" s="96"/>
      <c r="PJL77" s="96"/>
      <c r="PJM77" s="96"/>
      <c r="PJN77" s="96"/>
      <c r="PJO77" s="96"/>
      <c r="PJP77" s="96"/>
      <c r="PJQ77" s="96"/>
      <c r="PJR77" s="96"/>
      <c r="PJS77" s="83"/>
      <c r="PJT77" s="97"/>
      <c r="PJU77" s="90"/>
      <c r="PJV77" s="91"/>
      <c r="PJW77" s="103"/>
      <c r="PJX77" s="104"/>
      <c r="PJY77" s="105"/>
      <c r="PJZ77" s="118"/>
      <c r="PKA77" s="96"/>
      <c r="PKB77" s="86"/>
      <c r="PKC77" s="96"/>
      <c r="PKD77" s="96"/>
      <c r="PKE77" s="96"/>
      <c r="PKF77" s="96"/>
      <c r="PKG77" s="96"/>
      <c r="PKH77" s="96"/>
      <c r="PKI77" s="96"/>
      <c r="PKJ77" s="96"/>
      <c r="PKK77" s="96"/>
      <c r="PKL77" s="96"/>
      <c r="PKM77" s="96"/>
      <c r="PKN77" s="96"/>
      <c r="PKO77" s="96"/>
      <c r="PKP77" s="96"/>
      <c r="PKQ77" s="96"/>
      <c r="PKR77" s="96"/>
      <c r="PKS77" s="96"/>
      <c r="PKT77" s="96"/>
      <c r="PKU77" s="96"/>
      <c r="PKV77" s="96"/>
      <c r="PKW77" s="96"/>
      <c r="PKX77" s="83"/>
      <c r="PKY77" s="97"/>
      <c r="PKZ77" s="90"/>
      <c r="PLA77" s="91"/>
      <c r="PLB77" s="103"/>
      <c r="PLC77" s="104"/>
      <c r="PLD77" s="105"/>
      <c r="PLE77" s="118"/>
      <c r="PLF77" s="96"/>
      <c r="PLG77" s="86"/>
      <c r="PLH77" s="96"/>
      <c r="PLI77" s="96"/>
      <c r="PLJ77" s="96"/>
      <c r="PLK77" s="96"/>
      <c r="PLL77" s="96"/>
      <c r="PLM77" s="96"/>
      <c r="PLN77" s="96"/>
      <c r="PLO77" s="96"/>
      <c r="PLP77" s="96"/>
      <c r="PLQ77" s="96"/>
      <c r="PLR77" s="96"/>
      <c r="PLS77" s="96"/>
      <c r="PLT77" s="96"/>
      <c r="PLU77" s="96"/>
      <c r="PLV77" s="96"/>
      <c r="PLW77" s="96"/>
      <c r="PLX77" s="96"/>
      <c r="PLY77" s="96"/>
      <c r="PLZ77" s="96"/>
      <c r="PMA77" s="96"/>
      <c r="PMB77" s="96"/>
      <c r="PMC77" s="83"/>
      <c r="PMD77" s="97"/>
      <c r="PME77" s="90"/>
      <c r="PMF77" s="91"/>
      <c r="PMG77" s="103"/>
      <c r="PMH77" s="104"/>
      <c r="PMI77" s="105"/>
      <c r="PMJ77" s="118"/>
      <c r="PMK77" s="96"/>
      <c r="PML77" s="86"/>
      <c r="PMM77" s="96"/>
      <c r="PMN77" s="96"/>
      <c r="PMO77" s="96"/>
      <c r="PMP77" s="96"/>
      <c r="PMQ77" s="96"/>
      <c r="PMR77" s="96"/>
      <c r="PMS77" s="96"/>
      <c r="PMT77" s="96"/>
      <c r="PMU77" s="96"/>
      <c r="PMV77" s="96"/>
      <c r="PMW77" s="96"/>
      <c r="PMX77" s="96"/>
      <c r="PMY77" s="96"/>
      <c r="PMZ77" s="96"/>
      <c r="PNA77" s="96"/>
      <c r="PNB77" s="96"/>
      <c r="PNC77" s="96"/>
      <c r="PND77" s="96"/>
      <c r="PNE77" s="96"/>
      <c r="PNF77" s="96"/>
      <c r="PNG77" s="96"/>
      <c r="PNH77" s="83"/>
      <c r="PNI77" s="97"/>
      <c r="PNJ77" s="90"/>
      <c r="PNK77" s="91"/>
      <c r="PNL77" s="103"/>
      <c r="PNM77" s="104"/>
      <c r="PNN77" s="105"/>
      <c r="PNO77" s="118"/>
      <c r="PNP77" s="96"/>
      <c r="PNQ77" s="86"/>
      <c r="PNR77" s="96"/>
      <c r="PNS77" s="96"/>
      <c r="PNT77" s="96"/>
      <c r="PNU77" s="96"/>
      <c r="PNV77" s="96"/>
      <c r="PNW77" s="96"/>
      <c r="PNX77" s="96"/>
      <c r="PNY77" s="96"/>
      <c r="PNZ77" s="96"/>
      <c r="POA77" s="96"/>
      <c r="POB77" s="96"/>
      <c r="POC77" s="96"/>
      <c r="POD77" s="96"/>
      <c r="POE77" s="96"/>
      <c r="POF77" s="96"/>
      <c r="POG77" s="96"/>
      <c r="POH77" s="96"/>
      <c r="POI77" s="96"/>
      <c r="POJ77" s="96"/>
      <c r="POK77" s="96"/>
      <c r="POL77" s="96"/>
      <c r="POM77" s="83"/>
      <c r="PON77" s="97"/>
      <c r="POO77" s="90"/>
      <c r="POP77" s="91"/>
      <c r="POQ77" s="103"/>
      <c r="POR77" s="104"/>
      <c r="POS77" s="105"/>
      <c r="POT77" s="118"/>
      <c r="POU77" s="96"/>
      <c r="POV77" s="86"/>
      <c r="POW77" s="96"/>
      <c r="POX77" s="96"/>
      <c r="POY77" s="96"/>
      <c r="POZ77" s="96"/>
      <c r="PPA77" s="96"/>
      <c r="PPB77" s="96"/>
      <c r="PPC77" s="96"/>
      <c r="PPD77" s="96"/>
      <c r="PPE77" s="96"/>
      <c r="PPF77" s="96"/>
      <c r="PPG77" s="96"/>
      <c r="PPH77" s="96"/>
      <c r="PPI77" s="96"/>
      <c r="PPJ77" s="96"/>
      <c r="PPK77" s="96"/>
      <c r="PPL77" s="96"/>
      <c r="PPM77" s="96"/>
      <c r="PPN77" s="96"/>
      <c r="PPO77" s="96"/>
      <c r="PPP77" s="96"/>
      <c r="PPQ77" s="96"/>
      <c r="PPR77" s="83"/>
      <c r="PPS77" s="97"/>
      <c r="PPT77" s="90"/>
      <c r="PPU77" s="91"/>
      <c r="PPV77" s="103"/>
      <c r="PPW77" s="104"/>
      <c r="PPX77" s="105"/>
      <c r="PPY77" s="118"/>
      <c r="PPZ77" s="96"/>
      <c r="PQA77" s="86"/>
      <c r="PQB77" s="96"/>
      <c r="PQC77" s="96"/>
      <c r="PQD77" s="96"/>
      <c r="PQE77" s="96"/>
      <c r="PQF77" s="96"/>
      <c r="PQG77" s="96"/>
      <c r="PQH77" s="96"/>
      <c r="PQI77" s="96"/>
      <c r="PQJ77" s="96"/>
      <c r="PQK77" s="96"/>
      <c r="PQL77" s="96"/>
      <c r="PQM77" s="96"/>
      <c r="PQN77" s="96"/>
      <c r="PQO77" s="96"/>
      <c r="PQP77" s="96"/>
      <c r="PQQ77" s="96"/>
      <c r="PQR77" s="96"/>
      <c r="PQS77" s="96"/>
      <c r="PQT77" s="96"/>
      <c r="PQU77" s="96"/>
      <c r="PQV77" s="96"/>
      <c r="PQW77" s="83"/>
      <c r="PQX77" s="97"/>
      <c r="PQY77" s="90"/>
      <c r="PQZ77" s="91"/>
      <c r="PRA77" s="103"/>
      <c r="PRB77" s="104"/>
      <c r="PRC77" s="105"/>
      <c r="PRD77" s="118"/>
      <c r="PRE77" s="96"/>
      <c r="PRF77" s="86"/>
      <c r="PRG77" s="96"/>
      <c r="PRH77" s="96"/>
      <c r="PRI77" s="96"/>
      <c r="PRJ77" s="96"/>
      <c r="PRK77" s="96"/>
      <c r="PRL77" s="96"/>
      <c r="PRM77" s="96"/>
      <c r="PRN77" s="96"/>
      <c r="PRO77" s="96"/>
      <c r="PRP77" s="96"/>
      <c r="PRQ77" s="96"/>
      <c r="PRR77" s="96"/>
      <c r="PRS77" s="96"/>
      <c r="PRT77" s="96"/>
      <c r="PRU77" s="96"/>
      <c r="PRV77" s="96"/>
      <c r="PRW77" s="96"/>
      <c r="PRX77" s="96"/>
      <c r="PRY77" s="96"/>
      <c r="PRZ77" s="96"/>
      <c r="PSA77" s="96"/>
      <c r="PSB77" s="83"/>
      <c r="PSC77" s="97"/>
      <c r="PSD77" s="90"/>
      <c r="PSE77" s="91"/>
      <c r="PSF77" s="103"/>
      <c r="PSG77" s="104"/>
      <c r="PSH77" s="105"/>
      <c r="PSI77" s="118"/>
      <c r="PSJ77" s="96"/>
      <c r="PSK77" s="86"/>
      <c r="PSL77" s="96"/>
      <c r="PSM77" s="96"/>
      <c r="PSN77" s="96"/>
      <c r="PSO77" s="96"/>
      <c r="PSP77" s="96"/>
      <c r="PSQ77" s="96"/>
      <c r="PSR77" s="96"/>
      <c r="PSS77" s="96"/>
      <c r="PST77" s="96"/>
      <c r="PSU77" s="96"/>
      <c r="PSV77" s="96"/>
      <c r="PSW77" s="96"/>
      <c r="PSX77" s="96"/>
      <c r="PSY77" s="96"/>
      <c r="PSZ77" s="96"/>
      <c r="PTA77" s="96"/>
      <c r="PTB77" s="96"/>
      <c r="PTC77" s="96"/>
      <c r="PTD77" s="96"/>
      <c r="PTE77" s="96"/>
      <c r="PTF77" s="96"/>
      <c r="PTG77" s="83"/>
      <c r="PTH77" s="97"/>
      <c r="PTI77" s="90"/>
      <c r="PTJ77" s="91"/>
      <c r="PTK77" s="103"/>
      <c r="PTL77" s="104"/>
      <c r="PTM77" s="105"/>
      <c r="PTN77" s="118"/>
      <c r="PTO77" s="96"/>
      <c r="PTP77" s="86"/>
      <c r="PTQ77" s="96"/>
      <c r="PTR77" s="96"/>
      <c r="PTS77" s="96"/>
      <c r="PTT77" s="96"/>
      <c r="PTU77" s="96"/>
      <c r="PTV77" s="96"/>
      <c r="PTW77" s="96"/>
      <c r="PTX77" s="96"/>
      <c r="PTY77" s="96"/>
      <c r="PTZ77" s="96"/>
      <c r="PUA77" s="96"/>
      <c r="PUB77" s="96"/>
      <c r="PUC77" s="96"/>
      <c r="PUD77" s="96"/>
      <c r="PUE77" s="96"/>
      <c r="PUF77" s="96"/>
      <c r="PUG77" s="96"/>
      <c r="PUH77" s="96"/>
      <c r="PUI77" s="96"/>
      <c r="PUJ77" s="96"/>
      <c r="PUK77" s="96"/>
      <c r="PUL77" s="83"/>
      <c r="PUM77" s="97"/>
      <c r="PUN77" s="90"/>
      <c r="PUO77" s="91"/>
      <c r="PUP77" s="103"/>
      <c r="PUQ77" s="104"/>
      <c r="PUR77" s="105"/>
      <c r="PUS77" s="118"/>
      <c r="PUT77" s="96"/>
      <c r="PUU77" s="86"/>
      <c r="PUV77" s="96"/>
      <c r="PUW77" s="96"/>
      <c r="PUX77" s="96"/>
      <c r="PUY77" s="96"/>
      <c r="PUZ77" s="96"/>
      <c r="PVA77" s="96"/>
      <c r="PVB77" s="96"/>
      <c r="PVC77" s="96"/>
      <c r="PVD77" s="96"/>
      <c r="PVE77" s="96"/>
      <c r="PVF77" s="96"/>
      <c r="PVG77" s="96"/>
      <c r="PVH77" s="96"/>
      <c r="PVI77" s="96"/>
      <c r="PVJ77" s="96"/>
      <c r="PVK77" s="96"/>
      <c r="PVL77" s="96"/>
      <c r="PVM77" s="96"/>
      <c r="PVN77" s="96"/>
      <c r="PVO77" s="96"/>
      <c r="PVP77" s="96"/>
      <c r="PVQ77" s="83"/>
      <c r="PVR77" s="97"/>
      <c r="PVS77" s="90"/>
      <c r="PVT77" s="91"/>
      <c r="PVU77" s="103"/>
      <c r="PVV77" s="104"/>
      <c r="PVW77" s="105"/>
      <c r="PVX77" s="118"/>
      <c r="PVY77" s="96"/>
      <c r="PVZ77" s="86"/>
      <c r="PWA77" s="96"/>
      <c r="PWB77" s="96"/>
      <c r="PWC77" s="96"/>
      <c r="PWD77" s="96"/>
      <c r="PWE77" s="96"/>
      <c r="PWF77" s="96"/>
      <c r="PWG77" s="96"/>
      <c r="PWH77" s="96"/>
      <c r="PWI77" s="96"/>
      <c r="PWJ77" s="96"/>
      <c r="PWK77" s="96"/>
      <c r="PWL77" s="96"/>
      <c r="PWM77" s="96"/>
      <c r="PWN77" s="96"/>
      <c r="PWO77" s="96"/>
      <c r="PWP77" s="96"/>
      <c r="PWQ77" s="96"/>
      <c r="PWR77" s="96"/>
      <c r="PWS77" s="96"/>
      <c r="PWT77" s="96"/>
      <c r="PWU77" s="96"/>
      <c r="PWV77" s="83"/>
      <c r="PWW77" s="97"/>
      <c r="PWX77" s="90"/>
      <c r="PWY77" s="91"/>
      <c r="PWZ77" s="103"/>
      <c r="PXA77" s="104"/>
      <c r="PXB77" s="105"/>
      <c r="PXC77" s="118"/>
      <c r="PXD77" s="96"/>
      <c r="PXE77" s="86"/>
      <c r="PXF77" s="96"/>
      <c r="PXG77" s="96"/>
      <c r="PXH77" s="96"/>
      <c r="PXI77" s="96"/>
      <c r="PXJ77" s="96"/>
      <c r="PXK77" s="96"/>
      <c r="PXL77" s="96"/>
      <c r="PXM77" s="96"/>
      <c r="PXN77" s="96"/>
      <c r="PXO77" s="96"/>
      <c r="PXP77" s="96"/>
      <c r="PXQ77" s="96"/>
      <c r="PXR77" s="96"/>
      <c r="PXS77" s="96"/>
      <c r="PXT77" s="96"/>
      <c r="PXU77" s="96"/>
      <c r="PXV77" s="96"/>
      <c r="PXW77" s="96"/>
      <c r="PXX77" s="96"/>
      <c r="PXY77" s="96"/>
      <c r="PXZ77" s="96"/>
      <c r="PYA77" s="83"/>
      <c r="PYB77" s="97"/>
      <c r="PYC77" s="90"/>
      <c r="PYD77" s="91"/>
      <c r="PYE77" s="103"/>
      <c r="PYF77" s="104"/>
      <c r="PYG77" s="105"/>
      <c r="PYH77" s="118"/>
      <c r="PYI77" s="96"/>
      <c r="PYJ77" s="86"/>
      <c r="PYK77" s="96"/>
      <c r="PYL77" s="96"/>
      <c r="PYM77" s="96"/>
      <c r="PYN77" s="96"/>
      <c r="PYO77" s="96"/>
      <c r="PYP77" s="96"/>
      <c r="PYQ77" s="96"/>
      <c r="PYR77" s="96"/>
      <c r="PYS77" s="96"/>
      <c r="PYT77" s="96"/>
      <c r="PYU77" s="96"/>
      <c r="PYV77" s="96"/>
      <c r="PYW77" s="96"/>
      <c r="PYX77" s="96"/>
      <c r="PYY77" s="96"/>
      <c r="PYZ77" s="96"/>
      <c r="PZA77" s="96"/>
      <c r="PZB77" s="96"/>
      <c r="PZC77" s="96"/>
      <c r="PZD77" s="96"/>
      <c r="PZE77" s="96"/>
      <c r="PZF77" s="83"/>
      <c r="PZG77" s="97"/>
      <c r="PZH77" s="90"/>
      <c r="PZI77" s="91"/>
      <c r="PZJ77" s="103"/>
      <c r="PZK77" s="104"/>
      <c r="PZL77" s="105"/>
      <c r="PZM77" s="118"/>
      <c r="PZN77" s="96"/>
      <c r="PZO77" s="86"/>
      <c r="PZP77" s="96"/>
      <c r="PZQ77" s="96"/>
      <c r="PZR77" s="96"/>
      <c r="PZS77" s="96"/>
      <c r="PZT77" s="96"/>
      <c r="PZU77" s="96"/>
      <c r="PZV77" s="96"/>
      <c r="PZW77" s="96"/>
      <c r="PZX77" s="96"/>
      <c r="PZY77" s="96"/>
      <c r="PZZ77" s="96"/>
      <c r="QAA77" s="96"/>
      <c r="QAB77" s="96"/>
      <c r="QAC77" s="96"/>
      <c r="QAD77" s="96"/>
      <c r="QAE77" s="96"/>
      <c r="QAF77" s="96"/>
      <c r="QAG77" s="96"/>
      <c r="QAH77" s="96"/>
      <c r="QAI77" s="96"/>
      <c r="QAJ77" s="96"/>
      <c r="QAK77" s="83"/>
      <c r="QAL77" s="97"/>
      <c r="QAM77" s="90"/>
      <c r="QAN77" s="91"/>
      <c r="QAO77" s="103"/>
      <c r="QAP77" s="104"/>
      <c r="QAQ77" s="105"/>
      <c r="QAR77" s="118"/>
      <c r="QAS77" s="96"/>
      <c r="QAT77" s="86"/>
      <c r="QAU77" s="96"/>
      <c r="QAV77" s="96"/>
      <c r="QAW77" s="96"/>
      <c r="QAX77" s="96"/>
      <c r="QAY77" s="96"/>
      <c r="QAZ77" s="96"/>
      <c r="QBA77" s="96"/>
      <c r="QBB77" s="96"/>
      <c r="QBC77" s="96"/>
      <c r="QBD77" s="96"/>
      <c r="QBE77" s="96"/>
      <c r="QBF77" s="96"/>
      <c r="QBG77" s="96"/>
      <c r="QBH77" s="96"/>
      <c r="QBI77" s="96"/>
      <c r="QBJ77" s="96"/>
      <c r="QBK77" s="96"/>
      <c r="QBL77" s="96"/>
      <c r="QBM77" s="96"/>
      <c r="QBN77" s="96"/>
      <c r="QBO77" s="96"/>
      <c r="QBP77" s="83"/>
      <c r="QBQ77" s="97"/>
      <c r="QBR77" s="90"/>
      <c r="QBS77" s="91"/>
      <c r="QBT77" s="103"/>
      <c r="QBU77" s="104"/>
      <c r="QBV77" s="105"/>
      <c r="QBW77" s="118"/>
      <c r="QBX77" s="96"/>
      <c r="QBY77" s="86"/>
      <c r="QBZ77" s="96"/>
      <c r="QCA77" s="96"/>
      <c r="QCB77" s="96"/>
      <c r="QCC77" s="96"/>
      <c r="QCD77" s="96"/>
      <c r="QCE77" s="96"/>
      <c r="QCF77" s="96"/>
      <c r="QCG77" s="96"/>
      <c r="QCH77" s="96"/>
      <c r="QCI77" s="96"/>
      <c r="QCJ77" s="96"/>
      <c r="QCK77" s="96"/>
      <c r="QCL77" s="96"/>
      <c r="QCM77" s="96"/>
      <c r="QCN77" s="96"/>
      <c r="QCO77" s="96"/>
      <c r="QCP77" s="96"/>
      <c r="QCQ77" s="96"/>
      <c r="QCR77" s="96"/>
      <c r="QCS77" s="96"/>
      <c r="QCT77" s="96"/>
      <c r="QCU77" s="83"/>
      <c r="QCV77" s="97"/>
      <c r="QCW77" s="90"/>
      <c r="QCX77" s="91"/>
      <c r="QCY77" s="103"/>
      <c r="QCZ77" s="104"/>
      <c r="QDA77" s="105"/>
      <c r="QDB77" s="118"/>
      <c r="QDC77" s="96"/>
      <c r="QDD77" s="86"/>
      <c r="QDE77" s="96"/>
      <c r="QDF77" s="96"/>
      <c r="QDG77" s="96"/>
      <c r="QDH77" s="96"/>
      <c r="QDI77" s="96"/>
      <c r="QDJ77" s="96"/>
      <c r="QDK77" s="96"/>
      <c r="QDL77" s="96"/>
      <c r="QDM77" s="96"/>
      <c r="QDN77" s="96"/>
      <c r="QDO77" s="96"/>
      <c r="QDP77" s="96"/>
      <c r="QDQ77" s="96"/>
      <c r="QDR77" s="96"/>
      <c r="QDS77" s="96"/>
      <c r="QDT77" s="96"/>
      <c r="QDU77" s="96"/>
      <c r="QDV77" s="96"/>
      <c r="QDW77" s="96"/>
      <c r="QDX77" s="96"/>
      <c r="QDY77" s="96"/>
      <c r="QDZ77" s="83"/>
      <c r="QEA77" s="97"/>
      <c r="QEB77" s="90"/>
      <c r="QEC77" s="91"/>
      <c r="QED77" s="103"/>
      <c r="QEE77" s="104"/>
      <c r="QEF77" s="105"/>
      <c r="QEG77" s="118"/>
      <c r="QEH77" s="96"/>
      <c r="QEI77" s="86"/>
      <c r="QEJ77" s="96"/>
      <c r="QEK77" s="96"/>
      <c r="QEL77" s="96"/>
      <c r="QEM77" s="96"/>
      <c r="QEN77" s="96"/>
      <c r="QEO77" s="96"/>
      <c r="QEP77" s="96"/>
      <c r="QEQ77" s="96"/>
      <c r="QER77" s="96"/>
      <c r="QES77" s="96"/>
      <c r="QET77" s="96"/>
      <c r="QEU77" s="96"/>
      <c r="QEV77" s="96"/>
      <c r="QEW77" s="96"/>
      <c r="QEX77" s="96"/>
      <c r="QEY77" s="96"/>
      <c r="QEZ77" s="96"/>
      <c r="QFA77" s="96"/>
      <c r="QFB77" s="96"/>
      <c r="QFC77" s="96"/>
      <c r="QFD77" s="96"/>
      <c r="QFE77" s="83"/>
      <c r="QFF77" s="97"/>
      <c r="QFG77" s="90"/>
      <c r="QFH77" s="91"/>
      <c r="QFI77" s="103"/>
      <c r="QFJ77" s="104"/>
      <c r="QFK77" s="105"/>
      <c r="QFL77" s="118"/>
      <c r="QFM77" s="96"/>
      <c r="QFN77" s="86"/>
      <c r="QFO77" s="96"/>
      <c r="QFP77" s="96"/>
      <c r="QFQ77" s="96"/>
      <c r="QFR77" s="96"/>
      <c r="QFS77" s="96"/>
      <c r="QFT77" s="96"/>
      <c r="QFU77" s="96"/>
      <c r="QFV77" s="96"/>
      <c r="QFW77" s="96"/>
      <c r="QFX77" s="96"/>
      <c r="QFY77" s="96"/>
      <c r="QFZ77" s="96"/>
      <c r="QGA77" s="96"/>
      <c r="QGB77" s="96"/>
      <c r="QGC77" s="96"/>
      <c r="QGD77" s="96"/>
      <c r="QGE77" s="96"/>
      <c r="QGF77" s="96"/>
      <c r="QGG77" s="96"/>
      <c r="QGH77" s="96"/>
      <c r="QGI77" s="96"/>
      <c r="QGJ77" s="83"/>
      <c r="QGK77" s="97"/>
      <c r="QGL77" s="90"/>
      <c r="QGM77" s="91"/>
      <c r="QGN77" s="103"/>
      <c r="QGO77" s="104"/>
      <c r="QGP77" s="105"/>
      <c r="QGQ77" s="118"/>
      <c r="QGR77" s="96"/>
      <c r="QGS77" s="86"/>
      <c r="QGT77" s="96"/>
      <c r="QGU77" s="96"/>
      <c r="QGV77" s="96"/>
      <c r="QGW77" s="96"/>
      <c r="QGX77" s="96"/>
      <c r="QGY77" s="96"/>
      <c r="QGZ77" s="96"/>
      <c r="QHA77" s="96"/>
      <c r="QHB77" s="96"/>
      <c r="QHC77" s="96"/>
      <c r="QHD77" s="96"/>
      <c r="QHE77" s="96"/>
      <c r="QHF77" s="96"/>
      <c r="QHG77" s="96"/>
      <c r="QHH77" s="96"/>
      <c r="QHI77" s="96"/>
      <c r="QHJ77" s="96"/>
      <c r="QHK77" s="96"/>
      <c r="QHL77" s="96"/>
      <c r="QHM77" s="96"/>
      <c r="QHN77" s="96"/>
      <c r="QHO77" s="83"/>
      <c r="QHP77" s="97"/>
      <c r="QHQ77" s="90"/>
      <c r="QHR77" s="91"/>
      <c r="QHS77" s="103"/>
      <c r="QHT77" s="104"/>
      <c r="QHU77" s="105"/>
      <c r="QHV77" s="118"/>
      <c r="QHW77" s="96"/>
      <c r="QHX77" s="86"/>
      <c r="QHY77" s="96"/>
      <c r="QHZ77" s="96"/>
      <c r="QIA77" s="96"/>
      <c r="QIB77" s="96"/>
      <c r="QIC77" s="96"/>
      <c r="QID77" s="96"/>
      <c r="QIE77" s="96"/>
      <c r="QIF77" s="96"/>
      <c r="QIG77" s="96"/>
      <c r="QIH77" s="96"/>
      <c r="QII77" s="96"/>
      <c r="QIJ77" s="96"/>
      <c r="QIK77" s="96"/>
      <c r="QIL77" s="96"/>
      <c r="QIM77" s="96"/>
      <c r="QIN77" s="96"/>
      <c r="QIO77" s="96"/>
      <c r="QIP77" s="96"/>
      <c r="QIQ77" s="96"/>
      <c r="QIR77" s="96"/>
      <c r="QIS77" s="96"/>
      <c r="QIT77" s="83"/>
      <c r="QIU77" s="97"/>
      <c r="QIV77" s="90"/>
      <c r="QIW77" s="91"/>
      <c r="QIX77" s="103"/>
      <c r="QIY77" s="104"/>
      <c r="QIZ77" s="105"/>
      <c r="QJA77" s="118"/>
      <c r="QJB77" s="96"/>
      <c r="QJC77" s="86"/>
      <c r="QJD77" s="96"/>
      <c r="QJE77" s="96"/>
      <c r="QJF77" s="96"/>
      <c r="QJG77" s="96"/>
      <c r="QJH77" s="96"/>
      <c r="QJI77" s="96"/>
      <c r="QJJ77" s="96"/>
      <c r="QJK77" s="96"/>
      <c r="QJL77" s="96"/>
      <c r="QJM77" s="96"/>
      <c r="QJN77" s="96"/>
      <c r="QJO77" s="96"/>
      <c r="QJP77" s="96"/>
      <c r="QJQ77" s="96"/>
      <c r="QJR77" s="96"/>
      <c r="QJS77" s="96"/>
      <c r="QJT77" s="96"/>
      <c r="QJU77" s="96"/>
      <c r="QJV77" s="96"/>
      <c r="QJW77" s="96"/>
      <c r="QJX77" s="96"/>
      <c r="QJY77" s="83"/>
      <c r="QJZ77" s="97"/>
      <c r="QKA77" s="90"/>
      <c r="QKB77" s="91"/>
      <c r="QKC77" s="103"/>
      <c r="QKD77" s="104"/>
      <c r="QKE77" s="105"/>
      <c r="QKF77" s="118"/>
      <c r="QKG77" s="96"/>
      <c r="QKH77" s="86"/>
      <c r="QKI77" s="96"/>
      <c r="QKJ77" s="96"/>
      <c r="QKK77" s="96"/>
      <c r="QKL77" s="96"/>
      <c r="QKM77" s="96"/>
      <c r="QKN77" s="96"/>
      <c r="QKO77" s="96"/>
      <c r="QKP77" s="96"/>
      <c r="QKQ77" s="96"/>
      <c r="QKR77" s="96"/>
      <c r="QKS77" s="96"/>
      <c r="QKT77" s="96"/>
      <c r="QKU77" s="96"/>
      <c r="QKV77" s="96"/>
      <c r="QKW77" s="96"/>
      <c r="QKX77" s="96"/>
      <c r="QKY77" s="96"/>
      <c r="QKZ77" s="96"/>
      <c r="QLA77" s="96"/>
      <c r="QLB77" s="96"/>
      <c r="QLC77" s="96"/>
      <c r="QLD77" s="83"/>
      <c r="QLE77" s="97"/>
      <c r="QLF77" s="90"/>
      <c r="QLG77" s="91"/>
      <c r="QLH77" s="103"/>
      <c r="QLI77" s="104"/>
      <c r="QLJ77" s="105"/>
      <c r="QLK77" s="118"/>
      <c r="QLL77" s="96"/>
      <c r="QLM77" s="86"/>
      <c r="QLN77" s="96"/>
      <c r="QLO77" s="96"/>
      <c r="QLP77" s="96"/>
      <c r="QLQ77" s="96"/>
      <c r="QLR77" s="96"/>
      <c r="QLS77" s="96"/>
      <c r="QLT77" s="96"/>
      <c r="QLU77" s="96"/>
      <c r="QLV77" s="96"/>
      <c r="QLW77" s="96"/>
      <c r="QLX77" s="96"/>
      <c r="QLY77" s="96"/>
      <c r="QLZ77" s="96"/>
      <c r="QMA77" s="96"/>
      <c r="QMB77" s="96"/>
      <c r="QMC77" s="96"/>
      <c r="QMD77" s="96"/>
      <c r="QME77" s="96"/>
      <c r="QMF77" s="96"/>
      <c r="QMG77" s="96"/>
      <c r="QMH77" s="96"/>
      <c r="QMI77" s="83"/>
      <c r="QMJ77" s="97"/>
      <c r="QMK77" s="90"/>
      <c r="QML77" s="91"/>
      <c r="QMM77" s="103"/>
      <c r="QMN77" s="104"/>
      <c r="QMO77" s="105"/>
      <c r="QMP77" s="118"/>
      <c r="QMQ77" s="96"/>
      <c r="QMR77" s="86"/>
      <c r="QMS77" s="96"/>
      <c r="QMT77" s="96"/>
      <c r="QMU77" s="96"/>
      <c r="QMV77" s="96"/>
      <c r="QMW77" s="96"/>
      <c r="QMX77" s="96"/>
      <c r="QMY77" s="96"/>
      <c r="QMZ77" s="96"/>
      <c r="QNA77" s="96"/>
      <c r="QNB77" s="96"/>
      <c r="QNC77" s="96"/>
      <c r="QND77" s="96"/>
      <c r="QNE77" s="96"/>
      <c r="QNF77" s="96"/>
      <c r="QNG77" s="96"/>
      <c r="QNH77" s="96"/>
      <c r="QNI77" s="96"/>
      <c r="QNJ77" s="96"/>
      <c r="QNK77" s="96"/>
      <c r="QNL77" s="96"/>
      <c r="QNM77" s="96"/>
      <c r="QNN77" s="83"/>
      <c r="QNO77" s="97"/>
      <c r="QNP77" s="90"/>
      <c r="QNQ77" s="91"/>
      <c r="QNR77" s="103"/>
      <c r="QNS77" s="104"/>
      <c r="QNT77" s="105"/>
      <c r="QNU77" s="118"/>
      <c r="QNV77" s="96"/>
      <c r="QNW77" s="86"/>
      <c r="QNX77" s="96"/>
      <c r="QNY77" s="96"/>
      <c r="QNZ77" s="96"/>
      <c r="QOA77" s="96"/>
      <c r="QOB77" s="96"/>
      <c r="QOC77" s="96"/>
      <c r="QOD77" s="96"/>
      <c r="QOE77" s="96"/>
      <c r="QOF77" s="96"/>
      <c r="QOG77" s="96"/>
      <c r="QOH77" s="96"/>
      <c r="QOI77" s="96"/>
      <c r="QOJ77" s="96"/>
      <c r="QOK77" s="96"/>
      <c r="QOL77" s="96"/>
      <c r="QOM77" s="96"/>
      <c r="QON77" s="96"/>
      <c r="QOO77" s="96"/>
      <c r="QOP77" s="96"/>
      <c r="QOQ77" s="96"/>
      <c r="QOR77" s="96"/>
      <c r="QOS77" s="83"/>
      <c r="QOT77" s="97"/>
      <c r="QOU77" s="90"/>
      <c r="QOV77" s="91"/>
      <c r="QOW77" s="103"/>
      <c r="QOX77" s="104"/>
      <c r="QOY77" s="105"/>
      <c r="QOZ77" s="118"/>
      <c r="QPA77" s="96"/>
      <c r="QPB77" s="86"/>
      <c r="QPC77" s="96"/>
      <c r="QPD77" s="96"/>
      <c r="QPE77" s="96"/>
      <c r="QPF77" s="96"/>
      <c r="QPG77" s="96"/>
      <c r="QPH77" s="96"/>
      <c r="QPI77" s="96"/>
      <c r="QPJ77" s="96"/>
      <c r="QPK77" s="96"/>
      <c r="QPL77" s="96"/>
      <c r="QPM77" s="96"/>
      <c r="QPN77" s="96"/>
      <c r="QPO77" s="96"/>
      <c r="QPP77" s="96"/>
      <c r="QPQ77" s="96"/>
      <c r="QPR77" s="96"/>
      <c r="QPS77" s="96"/>
      <c r="QPT77" s="96"/>
      <c r="QPU77" s="96"/>
      <c r="QPV77" s="96"/>
      <c r="QPW77" s="96"/>
      <c r="QPX77" s="83"/>
      <c r="QPY77" s="97"/>
      <c r="QPZ77" s="90"/>
      <c r="QQA77" s="91"/>
      <c r="QQB77" s="103"/>
      <c r="QQC77" s="104"/>
      <c r="QQD77" s="105"/>
      <c r="QQE77" s="118"/>
      <c r="QQF77" s="96"/>
      <c r="QQG77" s="86"/>
      <c r="QQH77" s="96"/>
      <c r="QQI77" s="96"/>
      <c r="QQJ77" s="96"/>
      <c r="QQK77" s="96"/>
      <c r="QQL77" s="96"/>
      <c r="QQM77" s="96"/>
      <c r="QQN77" s="96"/>
      <c r="QQO77" s="96"/>
      <c r="QQP77" s="96"/>
      <c r="QQQ77" s="96"/>
      <c r="QQR77" s="96"/>
      <c r="QQS77" s="96"/>
      <c r="QQT77" s="96"/>
      <c r="QQU77" s="96"/>
      <c r="QQV77" s="96"/>
      <c r="QQW77" s="96"/>
      <c r="QQX77" s="96"/>
      <c r="QQY77" s="96"/>
      <c r="QQZ77" s="96"/>
      <c r="QRA77" s="96"/>
      <c r="QRB77" s="96"/>
      <c r="QRC77" s="83"/>
      <c r="QRD77" s="97"/>
      <c r="QRE77" s="90"/>
      <c r="QRF77" s="91"/>
      <c r="QRG77" s="103"/>
      <c r="QRH77" s="104"/>
      <c r="QRI77" s="105"/>
      <c r="QRJ77" s="118"/>
      <c r="QRK77" s="96"/>
      <c r="QRL77" s="86"/>
      <c r="QRM77" s="96"/>
      <c r="QRN77" s="96"/>
      <c r="QRO77" s="96"/>
      <c r="QRP77" s="96"/>
      <c r="QRQ77" s="96"/>
      <c r="QRR77" s="96"/>
      <c r="QRS77" s="96"/>
      <c r="QRT77" s="96"/>
      <c r="QRU77" s="96"/>
      <c r="QRV77" s="96"/>
      <c r="QRW77" s="96"/>
      <c r="QRX77" s="96"/>
      <c r="QRY77" s="96"/>
      <c r="QRZ77" s="96"/>
      <c r="QSA77" s="96"/>
      <c r="QSB77" s="96"/>
      <c r="QSC77" s="96"/>
      <c r="QSD77" s="96"/>
      <c r="QSE77" s="96"/>
      <c r="QSF77" s="96"/>
      <c r="QSG77" s="96"/>
      <c r="QSH77" s="83"/>
      <c r="QSI77" s="97"/>
      <c r="QSJ77" s="90"/>
      <c r="QSK77" s="91"/>
      <c r="QSL77" s="103"/>
      <c r="QSM77" s="104"/>
      <c r="QSN77" s="105"/>
      <c r="QSO77" s="118"/>
      <c r="QSP77" s="96"/>
      <c r="QSQ77" s="86"/>
      <c r="QSR77" s="96"/>
      <c r="QSS77" s="96"/>
      <c r="QST77" s="96"/>
      <c r="QSU77" s="96"/>
      <c r="QSV77" s="96"/>
      <c r="QSW77" s="96"/>
      <c r="QSX77" s="96"/>
      <c r="QSY77" s="96"/>
      <c r="QSZ77" s="96"/>
      <c r="QTA77" s="96"/>
      <c r="QTB77" s="96"/>
      <c r="QTC77" s="96"/>
      <c r="QTD77" s="96"/>
      <c r="QTE77" s="96"/>
      <c r="QTF77" s="96"/>
      <c r="QTG77" s="96"/>
      <c r="QTH77" s="96"/>
      <c r="QTI77" s="96"/>
      <c r="QTJ77" s="96"/>
      <c r="QTK77" s="96"/>
      <c r="QTL77" s="96"/>
      <c r="QTM77" s="83"/>
      <c r="QTN77" s="97"/>
      <c r="QTO77" s="90"/>
      <c r="QTP77" s="91"/>
      <c r="QTQ77" s="103"/>
      <c r="QTR77" s="104"/>
      <c r="QTS77" s="105"/>
      <c r="QTT77" s="118"/>
      <c r="QTU77" s="96"/>
      <c r="QTV77" s="86"/>
      <c r="QTW77" s="96"/>
      <c r="QTX77" s="96"/>
      <c r="QTY77" s="96"/>
      <c r="QTZ77" s="96"/>
      <c r="QUA77" s="96"/>
      <c r="QUB77" s="96"/>
      <c r="QUC77" s="96"/>
      <c r="QUD77" s="96"/>
      <c r="QUE77" s="96"/>
      <c r="QUF77" s="96"/>
      <c r="QUG77" s="96"/>
      <c r="QUH77" s="96"/>
      <c r="QUI77" s="96"/>
      <c r="QUJ77" s="96"/>
      <c r="QUK77" s="96"/>
      <c r="QUL77" s="96"/>
      <c r="QUM77" s="96"/>
      <c r="QUN77" s="96"/>
      <c r="QUO77" s="96"/>
      <c r="QUP77" s="96"/>
      <c r="QUQ77" s="96"/>
      <c r="QUR77" s="83"/>
      <c r="QUS77" s="97"/>
      <c r="QUT77" s="90"/>
      <c r="QUU77" s="91"/>
      <c r="QUV77" s="103"/>
      <c r="QUW77" s="104"/>
      <c r="QUX77" s="105"/>
      <c r="QUY77" s="118"/>
      <c r="QUZ77" s="96"/>
      <c r="QVA77" s="86"/>
      <c r="QVB77" s="96"/>
      <c r="QVC77" s="96"/>
      <c r="QVD77" s="96"/>
      <c r="QVE77" s="96"/>
      <c r="QVF77" s="96"/>
      <c r="QVG77" s="96"/>
      <c r="QVH77" s="96"/>
      <c r="QVI77" s="96"/>
      <c r="QVJ77" s="96"/>
      <c r="QVK77" s="96"/>
      <c r="QVL77" s="96"/>
      <c r="QVM77" s="96"/>
      <c r="QVN77" s="96"/>
      <c r="QVO77" s="96"/>
      <c r="QVP77" s="96"/>
      <c r="QVQ77" s="96"/>
      <c r="QVR77" s="96"/>
      <c r="QVS77" s="96"/>
      <c r="QVT77" s="96"/>
      <c r="QVU77" s="96"/>
      <c r="QVV77" s="96"/>
      <c r="QVW77" s="83"/>
      <c r="QVX77" s="97"/>
      <c r="QVY77" s="90"/>
      <c r="QVZ77" s="91"/>
      <c r="QWA77" s="103"/>
      <c r="QWB77" s="104"/>
      <c r="QWC77" s="105"/>
      <c r="QWD77" s="118"/>
      <c r="QWE77" s="96"/>
      <c r="QWF77" s="86"/>
      <c r="QWG77" s="96"/>
      <c r="QWH77" s="96"/>
      <c r="QWI77" s="96"/>
      <c r="QWJ77" s="96"/>
      <c r="QWK77" s="96"/>
      <c r="QWL77" s="96"/>
      <c r="QWM77" s="96"/>
      <c r="QWN77" s="96"/>
      <c r="QWO77" s="96"/>
      <c r="QWP77" s="96"/>
      <c r="QWQ77" s="96"/>
      <c r="QWR77" s="96"/>
      <c r="QWS77" s="96"/>
      <c r="QWT77" s="96"/>
      <c r="QWU77" s="96"/>
      <c r="QWV77" s="96"/>
      <c r="QWW77" s="96"/>
      <c r="QWX77" s="96"/>
      <c r="QWY77" s="96"/>
      <c r="QWZ77" s="96"/>
      <c r="QXA77" s="96"/>
      <c r="QXB77" s="83"/>
      <c r="QXC77" s="97"/>
      <c r="QXD77" s="90"/>
      <c r="QXE77" s="91"/>
      <c r="QXF77" s="103"/>
      <c r="QXG77" s="104"/>
      <c r="QXH77" s="105"/>
      <c r="QXI77" s="118"/>
      <c r="QXJ77" s="96"/>
      <c r="QXK77" s="86"/>
      <c r="QXL77" s="96"/>
      <c r="QXM77" s="96"/>
      <c r="QXN77" s="96"/>
      <c r="QXO77" s="96"/>
      <c r="QXP77" s="96"/>
      <c r="QXQ77" s="96"/>
      <c r="QXR77" s="96"/>
      <c r="QXS77" s="96"/>
      <c r="QXT77" s="96"/>
      <c r="QXU77" s="96"/>
      <c r="QXV77" s="96"/>
      <c r="QXW77" s="96"/>
      <c r="QXX77" s="96"/>
      <c r="QXY77" s="96"/>
      <c r="QXZ77" s="96"/>
      <c r="QYA77" s="96"/>
      <c r="QYB77" s="96"/>
      <c r="QYC77" s="96"/>
      <c r="QYD77" s="96"/>
      <c r="QYE77" s="96"/>
      <c r="QYF77" s="96"/>
      <c r="QYG77" s="83"/>
      <c r="QYH77" s="97"/>
      <c r="QYI77" s="90"/>
      <c r="QYJ77" s="91"/>
      <c r="QYK77" s="103"/>
      <c r="QYL77" s="104"/>
      <c r="QYM77" s="105"/>
      <c r="QYN77" s="118"/>
      <c r="QYO77" s="96"/>
      <c r="QYP77" s="86"/>
      <c r="QYQ77" s="96"/>
      <c r="QYR77" s="96"/>
      <c r="QYS77" s="96"/>
      <c r="QYT77" s="96"/>
      <c r="QYU77" s="96"/>
      <c r="QYV77" s="96"/>
      <c r="QYW77" s="96"/>
      <c r="QYX77" s="96"/>
      <c r="QYY77" s="96"/>
      <c r="QYZ77" s="96"/>
      <c r="QZA77" s="96"/>
      <c r="QZB77" s="96"/>
      <c r="QZC77" s="96"/>
      <c r="QZD77" s="96"/>
      <c r="QZE77" s="96"/>
      <c r="QZF77" s="96"/>
      <c r="QZG77" s="96"/>
      <c r="QZH77" s="96"/>
      <c r="QZI77" s="96"/>
      <c r="QZJ77" s="96"/>
      <c r="QZK77" s="96"/>
      <c r="QZL77" s="83"/>
      <c r="QZM77" s="97"/>
      <c r="QZN77" s="90"/>
      <c r="QZO77" s="91"/>
      <c r="QZP77" s="103"/>
      <c r="QZQ77" s="104"/>
      <c r="QZR77" s="105"/>
      <c r="QZS77" s="118"/>
      <c r="QZT77" s="96"/>
      <c r="QZU77" s="86"/>
      <c r="QZV77" s="96"/>
      <c r="QZW77" s="96"/>
      <c r="QZX77" s="96"/>
      <c r="QZY77" s="96"/>
      <c r="QZZ77" s="96"/>
      <c r="RAA77" s="96"/>
      <c r="RAB77" s="96"/>
      <c r="RAC77" s="96"/>
      <c r="RAD77" s="96"/>
      <c r="RAE77" s="96"/>
      <c r="RAF77" s="96"/>
      <c r="RAG77" s="96"/>
      <c r="RAH77" s="96"/>
      <c r="RAI77" s="96"/>
      <c r="RAJ77" s="96"/>
      <c r="RAK77" s="96"/>
      <c r="RAL77" s="96"/>
      <c r="RAM77" s="96"/>
      <c r="RAN77" s="96"/>
      <c r="RAO77" s="96"/>
      <c r="RAP77" s="96"/>
      <c r="RAQ77" s="83"/>
      <c r="RAR77" s="97"/>
      <c r="RAS77" s="90"/>
      <c r="RAT77" s="91"/>
      <c r="RAU77" s="103"/>
      <c r="RAV77" s="104"/>
      <c r="RAW77" s="105"/>
      <c r="RAX77" s="118"/>
      <c r="RAY77" s="96"/>
      <c r="RAZ77" s="86"/>
      <c r="RBA77" s="96"/>
      <c r="RBB77" s="96"/>
      <c r="RBC77" s="96"/>
      <c r="RBD77" s="96"/>
      <c r="RBE77" s="96"/>
      <c r="RBF77" s="96"/>
      <c r="RBG77" s="96"/>
      <c r="RBH77" s="96"/>
      <c r="RBI77" s="96"/>
      <c r="RBJ77" s="96"/>
      <c r="RBK77" s="96"/>
      <c r="RBL77" s="96"/>
      <c r="RBM77" s="96"/>
      <c r="RBN77" s="96"/>
      <c r="RBO77" s="96"/>
      <c r="RBP77" s="96"/>
      <c r="RBQ77" s="96"/>
      <c r="RBR77" s="96"/>
      <c r="RBS77" s="96"/>
      <c r="RBT77" s="96"/>
      <c r="RBU77" s="96"/>
      <c r="RBV77" s="83"/>
      <c r="RBW77" s="97"/>
      <c r="RBX77" s="90"/>
      <c r="RBY77" s="91"/>
      <c r="RBZ77" s="103"/>
      <c r="RCA77" s="104"/>
      <c r="RCB77" s="105"/>
      <c r="RCC77" s="118"/>
      <c r="RCD77" s="96"/>
      <c r="RCE77" s="86"/>
      <c r="RCF77" s="96"/>
      <c r="RCG77" s="96"/>
      <c r="RCH77" s="96"/>
      <c r="RCI77" s="96"/>
      <c r="RCJ77" s="96"/>
      <c r="RCK77" s="96"/>
      <c r="RCL77" s="96"/>
      <c r="RCM77" s="96"/>
      <c r="RCN77" s="96"/>
      <c r="RCO77" s="96"/>
      <c r="RCP77" s="96"/>
      <c r="RCQ77" s="96"/>
      <c r="RCR77" s="96"/>
      <c r="RCS77" s="96"/>
      <c r="RCT77" s="96"/>
      <c r="RCU77" s="96"/>
      <c r="RCV77" s="96"/>
      <c r="RCW77" s="96"/>
      <c r="RCX77" s="96"/>
      <c r="RCY77" s="96"/>
      <c r="RCZ77" s="96"/>
      <c r="RDA77" s="83"/>
      <c r="RDB77" s="97"/>
      <c r="RDC77" s="90"/>
      <c r="RDD77" s="91"/>
      <c r="RDE77" s="103"/>
      <c r="RDF77" s="104"/>
      <c r="RDG77" s="105"/>
      <c r="RDH77" s="118"/>
      <c r="RDI77" s="96"/>
      <c r="RDJ77" s="86"/>
      <c r="RDK77" s="96"/>
      <c r="RDL77" s="96"/>
      <c r="RDM77" s="96"/>
      <c r="RDN77" s="96"/>
      <c r="RDO77" s="96"/>
      <c r="RDP77" s="96"/>
      <c r="RDQ77" s="96"/>
      <c r="RDR77" s="96"/>
      <c r="RDS77" s="96"/>
      <c r="RDT77" s="96"/>
      <c r="RDU77" s="96"/>
      <c r="RDV77" s="96"/>
      <c r="RDW77" s="96"/>
      <c r="RDX77" s="96"/>
      <c r="RDY77" s="96"/>
      <c r="RDZ77" s="96"/>
      <c r="REA77" s="96"/>
      <c r="REB77" s="96"/>
      <c r="REC77" s="96"/>
      <c r="RED77" s="96"/>
      <c r="REE77" s="96"/>
      <c r="REF77" s="83"/>
      <c r="REG77" s="97"/>
      <c r="REH77" s="90"/>
      <c r="REI77" s="91"/>
      <c r="REJ77" s="103"/>
      <c r="REK77" s="104"/>
      <c r="REL77" s="105"/>
      <c r="REM77" s="118"/>
      <c r="REN77" s="96"/>
      <c r="REO77" s="86"/>
      <c r="REP77" s="96"/>
      <c r="REQ77" s="96"/>
      <c r="RER77" s="96"/>
      <c r="RES77" s="96"/>
      <c r="RET77" s="96"/>
      <c r="REU77" s="96"/>
      <c r="REV77" s="96"/>
      <c r="REW77" s="96"/>
      <c r="REX77" s="96"/>
      <c r="REY77" s="96"/>
      <c r="REZ77" s="96"/>
      <c r="RFA77" s="96"/>
      <c r="RFB77" s="96"/>
      <c r="RFC77" s="96"/>
      <c r="RFD77" s="96"/>
      <c r="RFE77" s="96"/>
      <c r="RFF77" s="96"/>
      <c r="RFG77" s="96"/>
      <c r="RFH77" s="96"/>
      <c r="RFI77" s="96"/>
      <c r="RFJ77" s="96"/>
      <c r="RFK77" s="83"/>
      <c r="RFL77" s="97"/>
      <c r="RFM77" s="90"/>
      <c r="RFN77" s="91"/>
      <c r="RFO77" s="103"/>
      <c r="RFP77" s="104"/>
      <c r="RFQ77" s="105"/>
      <c r="RFR77" s="118"/>
      <c r="RFS77" s="96"/>
      <c r="RFT77" s="86"/>
      <c r="RFU77" s="96"/>
      <c r="RFV77" s="96"/>
      <c r="RFW77" s="96"/>
      <c r="RFX77" s="96"/>
      <c r="RFY77" s="96"/>
      <c r="RFZ77" s="96"/>
      <c r="RGA77" s="96"/>
      <c r="RGB77" s="96"/>
      <c r="RGC77" s="96"/>
      <c r="RGD77" s="96"/>
      <c r="RGE77" s="96"/>
      <c r="RGF77" s="96"/>
      <c r="RGG77" s="96"/>
      <c r="RGH77" s="96"/>
      <c r="RGI77" s="96"/>
      <c r="RGJ77" s="96"/>
      <c r="RGK77" s="96"/>
      <c r="RGL77" s="96"/>
      <c r="RGM77" s="96"/>
      <c r="RGN77" s="96"/>
      <c r="RGO77" s="96"/>
      <c r="RGP77" s="83"/>
      <c r="RGQ77" s="97"/>
      <c r="RGR77" s="90"/>
      <c r="RGS77" s="91"/>
      <c r="RGT77" s="103"/>
      <c r="RGU77" s="104"/>
      <c r="RGV77" s="105"/>
      <c r="RGW77" s="118"/>
      <c r="RGX77" s="96"/>
      <c r="RGY77" s="86"/>
      <c r="RGZ77" s="96"/>
      <c r="RHA77" s="96"/>
      <c r="RHB77" s="96"/>
      <c r="RHC77" s="96"/>
      <c r="RHD77" s="96"/>
      <c r="RHE77" s="96"/>
      <c r="RHF77" s="96"/>
      <c r="RHG77" s="96"/>
      <c r="RHH77" s="96"/>
      <c r="RHI77" s="96"/>
      <c r="RHJ77" s="96"/>
      <c r="RHK77" s="96"/>
      <c r="RHL77" s="96"/>
      <c r="RHM77" s="96"/>
      <c r="RHN77" s="96"/>
      <c r="RHO77" s="96"/>
      <c r="RHP77" s="96"/>
      <c r="RHQ77" s="96"/>
      <c r="RHR77" s="96"/>
      <c r="RHS77" s="96"/>
      <c r="RHT77" s="96"/>
      <c r="RHU77" s="83"/>
      <c r="RHV77" s="97"/>
      <c r="RHW77" s="90"/>
      <c r="RHX77" s="91"/>
      <c r="RHY77" s="103"/>
      <c r="RHZ77" s="104"/>
      <c r="RIA77" s="105"/>
      <c r="RIB77" s="118"/>
      <c r="RIC77" s="96"/>
      <c r="RID77" s="86"/>
      <c r="RIE77" s="96"/>
      <c r="RIF77" s="96"/>
      <c r="RIG77" s="96"/>
      <c r="RIH77" s="96"/>
      <c r="RII77" s="96"/>
      <c r="RIJ77" s="96"/>
      <c r="RIK77" s="96"/>
      <c r="RIL77" s="96"/>
      <c r="RIM77" s="96"/>
      <c r="RIN77" s="96"/>
      <c r="RIO77" s="96"/>
      <c r="RIP77" s="96"/>
      <c r="RIQ77" s="96"/>
      <c r="RIR77" s="96"/>
      <c r="RIS77" s="96"/>
      <c r="RIT77" s="96"/>
      <c r="RIU77" s="96"/>
      <c r="RIV77" s="96"/>
      <c r="RIW77" s="96"/>
      <c r="RIX77" s="96"/>
      <c r="RIY77" s="96"/>
      <c r="RIZ77" s="83"/>
      <c r="RJA77" s="97"/>
      <c r="RJB77" s="90"/>
      <c r="RJC77" s="91"/>
      <c r="RJD77" s="103"/>
      <c r="RJE77" s="104"/>
      <c r="RJF77" s="105"/>
      <c r="RJG77" s="118"/>
      <c r="RJH77" s="96"/>
      <c r="RJI77" s="86"/>
      <c r="RJJ77" s="96"/>
      <c r="RJK77" s="96"/>
      <c r="RJL77" s="96"/>
      <c r="RJM77" s="96"/>
      <c r="RJN77" s="96"/>
      <c r="RJO77" s="96"/>
      <c r="RJP77" s="96"/>
      <c r="RJQ77" s="96"/>
      <c r="RJR77" s="96"/>
      <c r="RJS77" s="96"/>
      <c r="RJT77" s="96"/>
      <c r="RJU77" s="96"/>
      <c r="RJV77" s="96"/>
      <c r="RJW77" s="96"/>
      <c r="RJX77" s="96"/>
      <c r="RJY77" s="96"/>
      <c r="RJZ77" s="96"/>
      <c r="RKA77" s="96"/>
      <c r="RKB77" s="96"/>
      <c r="RKC77" s="96"/>
      <c r="RKD77" s="96"/>
      <c r="RKE77" s="83"/>
      <c r="RKF77" s="97"/>
      <c r="RKG77" s="90"/>
      <c r="RKH77" s="91"/>
      <c r="RKI77" s="103"/>
      <c r="RKJ77" s="104"/>
      <c r="RKK77" s="105"/>
      <c r="RKL77" s="118"/>
      <c r="RKM77" s="96"/>
      <c r="RKN77" s="86"/>
      <c r="RKO77" s="96"/>
      <c r="RKP77" s="96"/>
      <c r="RKQ77" s="96"/>
      <c r="RKR77" s="96"/>
      <c r="RKS77" s="96"/>
      <c r="RKT77" s="96"/>
      <c r="RKU77" s="96"/>
      <c r="RKV77" s="96"/>
      <c r="RKW77" s="96"/>
      <c r="RKX77" s="96"/>
      <c r="RKY77" s="96"/>
      <c r="RKZ77" s="96"/>
      <c r="RLA77" s="96"/>
      <c r="RLB77" s="96"/>
      <c r="RLC77" s="96"/>
      <c r="RLD77" s="96"/>
      <c r="RLE77" s="96"/>
      <c r="RLF77" s="96"/>
      <c r="RLG77" s="96"/>
      <c r="RLH77" s="96"/>
      <c r="RLI77" s="96"/>
      <c r="RLJ77" s="83"/>
      <c r="RLK77" s="97"/>
      <c r="RLL77" s="90"/>
      <c r="RLM77" s="91"/>
      <c r="RLN77" s="103"/>
      <c r="RLO77" s="104"/>
      <c r="RLP77" s="105"/>
      <c r="RLQ77" s="118"/>
      <c r="RLR77" s="96"/>
      <c r="RLS77" s="86"/>
      <c r="RLT77" s="96"/>
      <c r="RLU77" s="96"/>
      <c r="RLV77" s="96"/>
      <c r="RLW77" s="96"/>
      <c r="RLX77" s="96"/>
      <c r="RLY77" s="96"/>
      <c r="RLZ77" s="96"/>
      <c r="RMA77" s="96"/>
      <c r="RMB77" s="96"/>
      <c r="RMC77" s="96"/>
      <c r="RMD77" s="96"/>
      <c r="RME77" s="96"/>
      <c r="RMF77" s="96"/>
      <c r="RMG77" s="96"/>
      <c r="RMH77" s="96"/>
      <c r="RMI77" s="96"/>
      <c r="RMJ77" s="96"/>
      <c r="RMK77" s="96"/>
      <c r="RML77" s="96"/>
      <c r="RMM77" s="96"/>
      <c r="RMN77" s="96"/>
      <c r="RMO77" s="83"/>
      <c r="RMP77" s="97"/>
      <c r="RMQ77" s="90"/>
      <c r="RMR77" s="91"/>
      <c r="RMS77" s="103"/>
      <c r="RMT77" s="104"/>
      <c r="RMU77" s="105"/>
      <c r="RMV77" s="118"/>
      <c r="RMW77" s="96"/>
      <c r="RMX77" s="86"/>
      <c r="RMY77" s="96"/>
      <c r="RMZ77" s="96"/>
      <c r="RNA77" s="96"/>
      <c r="RNB77" s="96"/>
      <c r="RNC77" s="96"/>
      <c r="RND77" s="96"/>
      <c r="RNE77" s="96"/>
      <c r="RNF77" s="96"/>
      <c r="RNG77" s="96"/>
      <c r="RNH77" s="96"/>
      <c r="RNI77" s="96"/>
      <c r="RNJ77" s="96"/>
      <c r="RNK77" s="96"/>
      <c r="RNL77" s="96"/>
      <c r="RNM77" s="96"/>
      <c r="RNN77" s="96"/>
      <c r="RNO77" s="96"/>
      <c r="RNP77" s="96"/>
      <c r="RNQ77" s="96"/>
      <c r="RNR77" s="96"/>
      <c r="RNS77" s="96"/>
      <c r="RNT77" s="83"/>
      <c r="RNU77" s="97"/>
      <c r="RNV77" s="90"/>
      <c r="RNW77" s="91"/>
      <c r="RNX77" s="103"/>
      <c r="RNY77" s="104"/>
      <c r="RNZ77" s="105"/>
      <c r="ROA77" s="118"/>
      <c r="ROB77" s="96"/>
      <c r="ROC77" s="86"/>
      <c r="ROD77" s="96"/>
      <c r="ROE77" s="96"/>
      <c r="ROF77" s="96"/>
      <c r="ROG77" s="96"/>
      <c r="ROH77" s="96"/>
      <c r="ROI77" s="96"/>
      <c r="ROJ77" s="96"/>
      <c r="ROK77" s="96"/>
      <c r="ROL77" s="96"/>
      <c r="ROM77" s="96"/>
      <c r="RON77" s="96"/>
      <c r="ROO77" s="96"/>
      <c r="ROP77" s="96"/>
      <c r="ROQ77" s="96"/>
      <c r="ROR77" s="96"/>
      <c r="ROS77" s="96"/>
      <c r="ROT77" s="96"/>
      <c r="ROU77" s="96"/>
      <c r="ROV77" s="96"/>
      <c r="ROW77" s="96"/>
      <c r="ROX77" s="96"/>
      <c r="ROY77" s="83"/>
      <c r="ROZ77" s="97"/>
      <c r="RPA77" s="90"/>
      <c r="RPB77" s="91"/>
      <c r="RPC77" s="103"/>
      <c r="RPD77" s="104"/>
      <c r="RPE77" s="105"/>
      <c r="RPF77" s="118"/>
      <c r="RPG77" s="96"/>
      <c r="RPH77" s="86"/>
      <c r="RPI77" s="96"/>
      <c r="RPJ77" s="96"/>
      <c r="RPK77" s="96"/>
      <c r="RPL77" s="96"/>
      <c r="RPM77" s="96"/>
      <c r="RPN77" s="96"/>
      <c r="RPO77" s="96"/>
      <c r="RPP77" s="96"/>
      <c r="RPQ77" s="96"/>
      <c r="RPR77" s="96"/>
      <c r="RPS77" s="96"/>
      <c r="RPT77" s="96"/>
      <c r="RPU77" s="96"/>
      <c r="RPV77" s="96"/>
      <c r="RPW77" s="96"/>
      <c r="RPX77" s="96"/>
      <c r="RPY77" s="96"/>
      <c r="RPZ77" s="96"/>
      <c r="RQA77" s="96"/>
      <c r="RQB77" s="96"/>
      <c r="RQC77" s="96"/>
      <c r="RQD77" s="83"/>
      <c r="RQE77" s="97"/>
      <c r="RQF77" s="90"/>
      <c r="RQG77" s="91"/>
      <c r="RQH77" s="103"/>
      <c r="RQI77" s="104"/>
      <c r="RQJ77" s="105"/>
      <c r="RQK77" s="118"/>
      <c r="RQL77" s="96"/>
      <c r="RQM77" s="86"/>
      <c r="RQN77" s="96"/>
      <c r="RQO77" s="96"/>
      <c r="RQP77" s="96"/>
      <c r="RQQ77" s="96"/>
      <c r="RQR77" s="96"/>
      <c r="RQS77" s="96"/>
      <c r="RQT77" s="96"/>
      <c r="RQU77" s="96"/>
      <c r="RQV77" s="96"/>
      <c r="RQW77" s="96"/>
      <c r="RQX77" s="96"/>
      <c r="RQY77" s="96"/>
      <c r="RQZ77" s="96"/>
      <c r="RRA77" s="96"/>
      <c r="RRB77" s="96"/>
      <c r="RRC77" s="96"/>
      <c r="RRD77" s="96"/>
      <c r="RRE77" s="96"/>
      <c r="RRF77" s="96"/>
      <c r="RRG77" s="96"/>
      <c r="RRH77" s="96"/>
      <c r="RRI77" s="83"/>
      <c r="RRJ77" s="97"/>
      <c r="RRK77" s="90"/>
      <c r="RRL77" s="91"/>
      <c r="RRM77" s="103"/>
      <c r="RRN77" s="104"/>
      <c r="RRO77" s="105"/>
      <c r="RRP77" s="118"/>
      <c r="RRQ77" s="96"/>
      <c r="RRR77" s="86"/>
      <c r="RRS77" s="96"/>
      <c r="RRT77" s="96"/>
      <c r="RRU77" s="96"/>
      <c r="RRV77" s="96"/>
      <c r="RRW77" s="96"/>
      <c r="RRX77" s="96"/>
      <c r="RRY77" s="96"/>
      <c r="RRZ77" s="96"/>
      <c r="RSA77" s="96"/>
      <c r="RSB77" s="96"/>
      <c r="RSC77" s="96"/>
      <c r="RSD77" s="96"/>
      <c r="RSE77" s="96"/>
      <c r="RSF77" s="96"/>
      <c r="RSG77" s="96"/>
      <c r="RSH77" s="96"/>
      <c r="RSI77" s="96"/>
      <c r="RSJ77" s="96"/>
      <c r="RSK77" s="96"/>
      <c r="RSL77" s="96"/>
      <c r="RSM77" s="96"/>
      <c r="RSN77" s="83"/>
      <c r="RSO77" s="97"/>
      <c r="RSP77" s="90"/>
      <c r="RSQ77" s="91"/>
      <c r="RSR77" s="103"/>
      <c r="RSS77" s="104"/>
      <c r="RST77" s="105"/>
      <c r="RSU77" s="118"/>
      <c r="RSV77" s="96"/>
      <c r="RSW77" s="86"/>
      <c r="RSX77" s="96"/>
      <c r="RSY77" s="96"/>
      <c r="RSZ77" s="96"/>
      <c r="RTA77" s="96"/>
      <c r="RTB77" s="96"/>
      <c r="RTC77" s="96"/>
      <c r="RTD77" s="96"/>
      <c r="RTE77" s="96"/>
      <c r="RTF77" s="96"/>
      <c r="RTG77" s="96"/>
      <c r="RTH77" s="96"/>
      <c r="RTI77" s="96"/>
      <c r="RTJ77" s="96"/>
      <c r="RTK77" s="96"/>
      <c r="RTL77" s="96"/>
      <c r="RTM77" s="96"/>
      <c r="RTN77" s="96"/>
      <c r="RTO77" s="96"/>
      <c r="RTP77" s="96"/>
      <c r="RTQ77" s="96"/>
      <c r="RTR77" s="96"/>
      <c r="RTS77" s="83"/>
      <c r="RTT77" s="97"/>
      <c r="RTU77" s="90"/>
      <c r="RTV77" s="91"/>
      <c r="RTW77" s="103"/>
      <c r="RTX77" s="104"/>
      <c r="RTY77" s="105"/>
      <c r="RTZ77" s="118"/>
      <c r="RUA77" s="96"/>
      <c r="RUB77" s="86"/>
      <c r="RUC77" s="96"/>
      <c r="RUD77" s="96"/>
      <c r="RUE77" s="96"/>
      <c r="RUF77" s="96"/>
      <c r="RUG77" s="96"/>
      <c r="RUH77" s="96"/>
      <c r="RUI77" s="96"/>
      <c r="RUJ77" s="96"/>
      <c r="RUK77" s="96"/>
      <c r="RUL77" s="96"/>
      <c r="RUM77" s="96"/>
      <c r="RUN77" s="96"/>
      <c r="RUO77" s="96"/>
      <c r="RUP77" s="96"/>
      <c r="RUQ77" s="96"/>
      <c r="RUR77" s="96"/>
      <c r="RUS77" s="96"/>
      <c r="RUT77" s="96"/>
      <c r="RUU77" s="96"/>
      <c r="RUV77" s="96"/>
      <c r="RUW77" s="96"/>
      <c r="RUX77" s="83"/>
      <c r="RUY77" s="97"/>
      <c r="RUZ77" s="90"/>
      <c r="RVA77" s="91"/>
      <c r="RVB77" s="103"/>
      <c r="RVC77" s="104"/>
      <c r="RVD77" s="105"/>
      <c r="RVE77" s="118"/>
      <c r="RVF77" s="96"/>
      <c r="RVG77" s="86"/>
      <c r="RVH77" s="96"/>
      <c r="RVI77" s="96"/>
      <c r="RVJ77" s="96"/>
      <c r="RVK77" s="96"/>
      <c r="RVL77" s="96"/>
      <c r="RVM77" s="96"/>
      <c r="RVN77" s="96"/>
      <c r="RVO77" s="96"/>
      <c r="RVP77" s="96"/>
      <c r="RVQ77" s="96"/>
      <c r="RVR77" s="96"/>
      <c r="RVS77" s="96"/>
      <c r="RVT77" s="96"/>
      <c r="RVU77" s="96"/>
      <c r="RVV77" s="96"/>
      <c r="RVW77" s="96"/>
      <c r="RVX77" s="96"/>
      <c r="RVY77" s="96"/>
      <c r="RVZ77" s="96"/>
      <c r="RWA77" s="96"/>
      <c r="RWB77" s="96"/>
      <c r="RWC77" s="83"/>
      <c r="RWD77" s="97"/>
      <c r="RWE77" s="90"/>
      <c r="RWF77" s="91"/>
      <c r="RWG77" s="103"/>
      <c r="RWH77" s="104"/>
      <c r="RWI77" s="105"/>
      <c r="RWJ77" s="118"/>
      <c r="RWK77" s="96"/>
      <c r="RWL77" s="86"/>
      <c r="RWM77" s="96"/>
      <c r="RWN77" s="96"/>
      <c r="RWO77" s="96"/>
      <c r="RWP77" s="96"/>
      <c r="RWQ77" s="96"/>
      <c r="RWR77" s="96"/>
      <c r="RWS77" s="96"/>
      <c r="RWT77" s="96"/>
      <c r="RWU77" s="96"/>
      <c r="RWV77" s="96"/>
      <c r="RWW77" s="96"/>
      <c r="RWX77" s="96"/>
      <c r="RWY77" s="96"/>
      <c r="RWZ77" s="96"/>
      <c r="RXA77" s="96"/>
      <c r="RXB77" s="96"/>
      <c r="RXC77" s="96"/>
      <c r="RXD77" s="96"/>
      <c r="RXE77" s="96"/>
      <c r="RXF77" s="96"/>
      <c r="RXG77" s="96"/>
      <c r="RXH77" s="83"/>
      <c r="RXI77" s="97"/>
      <c r="RXJ77" s="90"/>
      <c r="RXK77" s="91"/>
      <c r="RXL77" s="103"/>
      <c r="RXM77" s="104"/>
      <c r="RXN77" s="105"/>
      <c r="RXO77" s="118"/>
      <c r="RXP77" s="96"/>
      <c r="RXQ77" s="86"/>
      <c r="RXR77" s="96"/>
      <c r="RXS77" s="96"/>
      <c r="RXT77" s="96"/>
      <c r="RXU77" s="96"/>
      <c r="RXV77" s="96"/>
      <c r="RXW77" s="96"/>
      <c r="RXX77" s="96"/>
      <c r="RXY77" s="96"/>
      <c r="RXZ77" s="96"/>
      <c r="RYA77" s="96"/>
      <c r="RYB77" s="96"/>
      <c r="RYC77" s="96"/>
      <c r="RYD77" s="96"/>
      <c r="RYE77" s="96"/>
      <c r="RYF77" s="96"/>
      <c r="RYG77" s="96"/>
      <c r="RYH77" s="96"/>
      <c r="RYI77" s="96"/>
      <c r="RYJ77" s="96"/>
      <c r="RYK77" s="96"/>
      <c r="RYL77" s="96"/>
      <c r="RYM77" s="83"/>
      <c r="RYN77" s="97"/>
      <c r="RYO77" s="90"/>
      <c r="RYP77" s="91"/>
      <c r="RYQ77" s="103"/>
      <c r="RYR77" s="104"/>
      <c r="RYS77" s="105"/>
      <c r="RYT77" s="118"/>
      <c r="RYU77" s="96"/>
      <c r="RYV77" s="86"/>
      <c r="RYW77" s="96"/>
      <c r="RYX77" s="96"/>
      <c r="RYY77" s="96"/>
      <c r="RYZ77" s="96"/>
      <c r="RZA77" s="96"/>
      <c r="RZB77" s="96"/>
      <c r="RZC77" s="96"/>
      <c r="RZD77" s="96"/>
      <c r="RZE77" s="96"/>
      <c r="RZF77" s="96"/>
      <c r="RZG77" s="96"/>
      <c r="RZH77" s="96"/>
      <c r="RZI77" s="96"/>
      <c r="RZJ77" s="96"/>
      <c r="RZK77" s="96"/>
      <c r="RZL77" s="96"/>
      <c r="RZM77" s="96"/>
      <c r="RZN77" s="96"/>
      <c r="RZO77" s="96"/>
      <c r="RZP77" s="96"/>
      <c r="RZQ77" s="96"/>
      <c r="RZR77" s="83"/>
      <c r="RZS77" s="97"/>
      <c r="RZT77" s="90"/>
      <c r="RZU77" s="91"/>
      <c r="RZV77" s="103"/>
      <c r="RZW77" s="104"/>
      <c r="RZX77" s="105"/>
      <c r="RZY77" s="118"/>
      <c r="RZZ77" s="96"/>
      <c r="SAA77" s="86"/>
      <c r="SAB77" s="96"/>
      <c r="SAC77" s="96"/>
      <c r="SAD77" s="96"/>
      <c r="SAE77" s="96"/>
      <c r="SAF77" s="96"/>
      <c r="SAG77" s="96"/>
      <c r="SAH77" s="96"/>
      <c r="SAI77" s="96"/>
      <c r="SAJ77" s="96"/>
      <c r="SAK77" s="96"/>
      <c r="SAL77" s="96"/>
      <c r="SAM77" s="96"/>
      <c r="SAN77" s="96"/>
      <c r="SAO77" s="96"/>
      <c r="SAP77" s="96"/>
      <c r="SAQ77" s="96"/>
      <c r="SAR77" s="96"/>
      <c r="SAS77" s="96"/>
      <c r="SAT77" s="96"/>
      <c r="SAU77" s="96"/>
      <c r="SAV77" s="96"/>
      <c r="SAW77" s="83"/>
      <c r="SAX77" s="97"/>
      <c r="SAY77" s="90"/>
      <c r="SAZ77" s="91"/>
      <c r="SBA77" s="103"/>
      <c r="SBB77" s="104"/>
      <c r="SBC77" s="105"/>
      <c r="SBD77" s="118"/>
      <c r="SBE77" s="96"/>
      <c r="SBF77" s="86"/>
      <c r="SBG77" s="96"/>
      <c r="SBH77" s="96"/>
      <c r="SBI77" s="96"/>
      <c r="SBJ77" s="96"/>
      <c r="SBK77" s="96"/>
      <c r="SBL77" s="96"/>
      <c r="SBM77" s="96"/>
      <c r="SBN77" s="96"/>
      <c r="SBO77" s="96"/>
      <c r="SBP77" s="96"/>
      <c r="SBQ77" s="96"/>
      <c r="SBR77" s="96"/>
      <c r="SBS77" s="96"/>
      <c r="SBT77" s="96"/>
      <c r="SBU77" s="96"/>
      <c r="SBV77" s="96"/>
      <c r="SBW77" s="96"/>
      <c r="SBX77" s="96"/>
      <c r="SBY77" s="96"/>
      <c r="SBZ77" s="96"/>
      <c r="SCA77" s="96"/>
      <c r="SCB77" s="83"/>
      <c r="SCC77" s="97"/>
      <c r="SCD77" s="90"/>
      <c r="SCE77" s="91"/>
      <c r="SCF77" s="103"/>
      <c r="SCG77" s="104"/>
      <c r="SCH77" s="105"/>
      <c r="SCI77" s="118"/>
      <c r="SCJ77" s="96"/>
      <c r="SCK77" s="86"/>
      <c r="SCL77" s="96"/>
      <c r="SCM77" s="96"/>
      <c r="SCN77" s="96"/>
      <c r="SCO77" s="96"/>
      <c r="SCP77" s="96"/>
      <c r="SCQ77" s="96"/>
      <c r="SCR77" s="96"/>
      <c r="SCS77" s="96"/>
      <c r="SCT77" s="96"/>
      <c r="SCU77" s="96"/>
      <c r="SCV77" s="96"/>
      <c r="SCW77" s="96"/>
      <c r="SCX77" s="96"/>
      <c r="SCY77" s="96"/>
      <c r="SCZ77" s="96"/>
      <c r="SDA77" s="96"/>
      <c r="SDB77" s="96"/>
      <c r="SDC77" s="96"/>
      <c r="SDD77" s="96"/>
      <c r="SDE77" s="96"/>
      <c r="SDF77" s="96"/>
      <c r="SDG77" s="83"/>
      <c r="SDH77" s="97"/>
      <c r="SDI77" s="90"/>
      <c r="SDJ77" s="91"/>
      <c r="SDK77" s="103"/>
      <c r="SDL77" s="104"/>
      <c r="SDM77" s="105"/>
      <c r="SDN77" s="118"/>
      <c r="SDO77" s="96"/>
      <c r="SDP77" s="86"/>
      <c r="SDQ77" s="96"/>
      <c r="SDR77" s="96"/>
      <c r="SDS77" s="96"/>
      <c r="SDT77" s="96"/>
      <c r="SDU77" s="96"/>
      <c r="SDV77" s="96"/>
      <c r="SDW77" s="96"/>
      <c r="SDX77" s="96"/>
      <c r="SDY77" s="96"/>
      <c r="SDZ77" s="96"/>
      <c r="SEA77" s="96"/>
      <c r="SEB77" s="96"/>
      <c r="SEC77" s="96"/>
      <c r="SED77" s="96"/>
      <c r="SEE77" s="96"/>
      <c r="SEF77" s="96"/>
      <c r="SEG77" s="96"/>
      <c r="SEH77" s="96"/>
      <c r="SEI77" s="96"/>
      <c r="SEJ77" s="96"/>
      <c r="SEK77" s="96"/>
      <c r="SEL77" s="83"/>
      <c r="SEM77" s="97"/>
      <c r="SEN77" s="90"/>
      <c r="SEO77" s="91"/>
      <c r="SEP77" s="103"/>
      <c r="SEQ77" s="104"/>
      <c r="SER77" s="105"/>
      <c r="SES77" s="118"/>
      <c r="SET77" s="96"/>
      <c r="SEU77" s="86"/>
      <c r="SEV77" s="96"/>
      <c r="SEW77" s="96"/>
      <c r="SEX77" s="96"/>
      <c r="SEY77" s="96"/>
      <c r="SEZ77" s="96"/>
      <c r="SFA77" s="96"/>
      <c r="SFB77" s="96"/>
      <c r="SFC77" s="96"/>
      <c r="SFD77" s="96"/>
      <c r="SFE77" s="96"/>
      <c r="SFF77" s="96"/>
      <c r="SFG77" s="96"/>
      <c r="SFH77" s="96"/>
      <c r="SFI77" s="96"/>
      <c r="SFJ77" s="96"/>
      <c r="SFK77" s="96"/>
      <c r="SFL77" s="96"/>
      <c r="SFM77" s="96"/>
      <c r="SFN77" s="96"/>
      <c r="SFO77" s="96"/>
      <c r="SFP77" s="96"/>
      <c r="SFQ77" s="83"/>
      <c r="SFR77" s="97"/>
      <c r="SFS77" s="90"/>
      <c r="SFT77" s="91"/>
      <c r="SFU77" s="103"/>
      <c r="SFV77" s="104"/>
      <c r="SFW77" s="105"/>
      <c r="SFX77" s="118"/>
      <c r="SFY77" s="96"/>
      <c r="SFZ77" s="86"/>
      <c r="SGA77" s="96"/>
      <c r="SGB77" s="96"/>
      <c r="SGC77" s="96"/>
      <c r="SGD77" s="96"/>
      <c r="SGE77" s="96"/>
      <c r="SGF77" s="96"/>
      <c r="SGG77" s="96"/>
      <c r="SGH77" s="96"/>
      <c r="SGI77" s="96"/>
      <c r="SGJ77" s="96"/>
      <c r="SGK77" s="96"/>
      <c r="SGL77" s="96"/>
      <c r="SGM77" s="96"/>
      <c r="SGN77" s="96"/>
      <c r="SGO77" s="96"/>
      <c r="SGP77" s="96"/>
      <c r="SGQ77" s="96"/>
      <c r="SGR77" s="96"/>
      <c r="SGS77" s="96"/>
      <c r="SGT77" s="96"/>
      <c r="SGU77" s="96"/>
      <c r="SGV77" s="83"/>
      <c r="SGW77" s="97"/>
      <c r="SGX77" s="90"/>
      <c r="SGY77" s="91"/>
      <c r="SGZ77" s="103"/>
      <c r="SHA77" s="104"/>
      <c r="SHB77" s="105"/>
      <c r="SHC77" s="118"/>
      <c r="SHD77" s="96"/>
      <c r="SHE77" s="86"/>
      <c r="SHF77" s="96"/>
      <c r="SHG77" s="96"/>
      <c r="SHH77" s="96"/>
      <c r="SHI77" s="96"/>
      <c r="SHJ77" s="96"/>
      <c r="SHK77" s="96"/>
      <c r="SHL77" s="96"/>
      <c r="SHM77" s="96"/>
      <c r="SHN77" s="96"/>
      <c r="SHO77" s="96"/>
      <c r="SHP77" s="96"/>
      <c r="SHQ77" s="96"/>
      <c r="SHR77" s="96"/>
      <c r="SHS77" s="96"/>
      <c r="SHT77" s="96"/>
      <c r="SHU77" s="96"/>
      <c r="SHV77" s="96"/>
      <c r="SHW77" s="96"/>
      <c r="SHX77" s="96"/>
      <c r="SHY77" s="96"/>
      <c r="SHZ77" s="96"/>
      <c r="SIA77" s="83"/>
      <c r="SIB77" s="97"/>
      <c r="SIC77" s="90"/>
      <c r="SID77" s="91"/>
      <c r="SIE77" s="103"/>
      <c r="SIF77" s="104"/>
      <c r="SIG77" s="105"/>
      <c r="SIH77" s="118"/>
      <c r="SII77" s="96"/>
      <c r="SIJ77" s="86"/>
      <c r="SIK77" s="96"/>
      <c r="SIL77" s="96"/>
      <c r="SIM77" s="96"/>
      <c r="SIN77" s="96"/>
      <c r="SIO77" s="96"/>
      <c r="SIP77" s="96"/>
      <c r="SIQ77" s="96"/>
      <c r="SIR77" s="96"/>
      <c r="SIS77" s="96"/>
      <c r="SIT77" s="96"/>
      <c r="SIU77" s="96"/>
      <c r="SIV77" s="96"/>
      <c r="SIW77" s="96"/>
      <c r="SIX77" s="96"/>
      <c r="SIY77" s="96"/>
      <c r="SIZ77" s="96"/>
      <c r="SJA77" s="96"/>
      <c r="SJB77" s="96"/>
      <c r="SJC77" s="96"/>
      <c r="SJD77" s="96"/>
      <c r="SJE77" s="96"/>
      <c r="SJF77" s="83"/>
      <c r="SJG77" s="97"/>
      <c r="SJH77" s="90"/>
      <c r="SJI77" s="91"/>
      <c r="SJJ77" s="103"/>
      <c r="SJK77" s="104"/>
      <c r="SJL77" s="105"/>
      <c r="SJM77" s="118"/>
      <c r="SJN77" s="96"/>
      <c r="SJO77" s="86"/>
      <c r="SJP77" s="96"/>
      <c r="SJQ77" s="96"/>
      <c r="SJR77" s="96"/>
      <c r="SJS77" s="96"/>
      <c r="SJT77" s="96"/>
      <c r="SJU77" s="96"/>
      <c r="SJV77" s="96"/>
      <c r="SJW77" s="96"/>
      <c r="SJX77" s="96"/>
      <c r="SJY77" s="96"/>
      <c r="SJZ77" s="96"/>
      <c r="SKA77" s="96"/>
      <c r="SKB77" s="96"/>
      <c r="SKC77" s="96"/>
      <c r="SKD77" s="96"/>
      <c r="SKE77" s="96"/>
      <c r="SKF77" s="96"/>
      <c r="SKG77" s="96"/>
      <c r="SKH77" s="96"/>
      <c r="SKI77" s="96"/>
      <c r="SKJ77" s="96"/>
      <c r="SKK77" s="83"/>
      <c r="SKL77" s="97"/>
      <c r="SKM77" s="90"/>
      <c r="SKN77" s="91"/>
      <c r="SKO77" s="103"/>
      <c r="SKP77" s="104"/>
      <c r="SKQ77" s="105"/>
      <c r="SKR77" s="118"/>
      <c r="SKS77" s="96"/>
      <c r="SKT77" s="86"/>
      <c r="SKU77" s="96"/>
      <c r="SKV77" s="96"/>
      <c r="SKW77" s="96"/>
      <c r="SKX77" s="96"/>
      <c r="SKY77" s="96"/>
      <c r="SKZ77" s="96"/>
      <c r="SLA77" s="96"/>
      <c r="SLB77" s="96"/>
      <c r="SLC77" s="96"/>
      <c r="SLD77" s="96"/>
      <c r="SLE77" s="96"/>
      <c r="SLF77" s="96"/>
      <c r="SLG77" s="96"/>
      <c r="SLH77" s="96"/>
      <c r="SLI77" s="96"/>
      <c r="SLJ77" s="96"/>
      <c r="SLK77" s="96"/>
      <c r="SLL77" s="96"/>
      <c r="SLM77" s="96"/>
      <c r="SLN77" s="96"/>
      <c r="SLO77" s="96"/>
      <c r="SLP77" s="83"/>
      <c r="SLQ77" s="97"/>
      <c r="SLR77" s="90"/>
      <c r="SLS77" s="91"/>
      <c r="SLT77" s="103"/>
      <c r="SLU77" s="104"/>
      <c r="SLV77" s="105"/>
      <c r="SLW77" s="118"/>
      <c r="SLX77" s="96"/>
      <c r="SLY77" s="86"/>
      <c r="SLZ77" s="96"/>
      <c r="SMA77" s="96"/>
      <c r="SMB77" s="96"/>
      <c r="SMC77" s="96"/>
      <c r="SMD77" s="96"/>
      <c r="SME77" s="96"/>
      <c r="SMF77" s="96"/>
      <c r="SMG77" s="96"/>
      <c r="SMH77" s="96"/>
      <c r="SMI77" s="96"/>
      <c r="SMJ77" s="96"/>
      <c r="SMK77" s="96"/>
      <c r="SML77" s="96"/>
      <c r="SMM77" s="96"/>
      <c r="SMN77" s="96"/>
      <c r="SMO77" s="96"/>
      <c r="SMP77" s="96"/>
      <c r="SMQ77" s="96"/>
      <c r="SMR77" s="96"/>
      <c r="SMS77" s="96"/>
      <c r="SMT77" s="96"/>
      <c r="SMU77" s="83"/>
      <c r="SMV77" s="97"/>
      <c r="SMW77" s="90"/>
      <c r="SMX77" s="91"/>
      <c r="SMY77" s="103"/>
      <c r="SMZ77" s="104"/>
      <c r="SNA77" s="105"/>
      <c r="SNB77" s="118"/>
      <c r="SNC77" s="96"/>
      <c r="SND77" s="86"/>
      <c r="SNE77" s="96"/>
      <c r="SNF77" s="96"/>
      <c r="SNG77" s="96"/>
      <c r="SNH77" s="96"/>
      <c r="SNI77" s="96"/>
      <c r="SNJ77" s="96"/>
      <c r="SNK77" s="96"/>
      <c r="SNL77" s="96"/>
      <c r="SNM77" s="96"/>
      <c r="SNN77" s="96"/>
      <c r="SNO77" s="96"/>
      <c r="SNP77" s="96"/>
      <c r="SNQ77" s="96"/>
      <c r="SNR77" s="96"/>
      <c r="SNS77" s="96"/>
      <c r="SNT77" s="96"/>
      <c r="SNU77" s="96"/>
      <c r="SNV77" s="96"/>
      <c r="SNW77" s="96"/>
      <c r="SNX77" s="96"/>
      <c r="SNY77" s="96"/>
      <c r="SNZ77" s="83"/>
      <c r="SOA77" s="97"/>
      <c r="SOB77" s="90"/>
      <c r="SOC77" s="91"/>
      <c r="SOD77" s="103"/>
      <c r="SOE77" s="104"/>
      <c r="SOF77" s="105"/>
      <c r="SOG77" s="118"/>
      <c r="SOH77" s="96"/>
      <c r="SOI77" s="86"/>
      <c r="SOJ77" s="96"/>
      <c r="SOK77" s="96"/>
      <c r="SOL77" s="96"/>
      <c r="SOM77" s="96"/>
      <c r="SON77" s="96"/>
      <c r="SOO77" s="96"/>
      <c r="SOP77" s="96"/>
      <c r="SOQ77" s="96"/>
      <c r="SOR77" s="96"/>
      <c r="SOS77" s="96"/>
      <c r="SOT77" s="96"/>
      <c r="SOU77" s="96"/>
      <c r="SOV77" s="96"/>
      <c r="SOW77" s="96"/>
      <c r="SOX77" s="96"/>
      <c r="SOY77" s="96"/>
      <c r="SOZ77" s="96"/>
      <c r="SPA77" s="96"/>
      <c r="SPB77" s="96"/>
      <c r="SPC77" s="96"/>
      <c r="SPD77" s="96"/>
      <c r="SPE77" s="83"/>
      <c r="SPF77" s="97"/>
      <c r="SPG77" s="90"/>
      <c r="SPH77" s="91"/>
      <c r="SPI77" s="103"/>
      <c r="SPJ77" s="104"/>
      <c r="SPK77" s="105"/>
      <c r="SPL77" s="118"/>
      <c r="SPM77" s="96"/>
      <c r="SPN77" s="86"/>
      <c r="SPO77" s="96"/>
      <c r="SPP77" s="96"/>
      <c r="SPQ77" s="96"/>
      <c r="SPR77" s="96"/>
      <c r="SPS77" s="96"/>
      <c r="SPT77" s="96"/>
      <c r="SPU77" s="96"/>
      <c r="SPV77" s="96"/>
      <c r="SPW77" s="96"/>
      <c r="SPX77" s="96"/>
      <c r="SPY77" s="96"/>
      <c r="SPZ77" s="96"/>
      <c r="SQA77" s="96"/>
      <c r="SQB77" s="96"/>
      <c r="SQC77" s="96"/>
      <c r="SQD77" s="96"/>
      <c r="SQE77" s="96"/>
      <c r="SQF77" s="96"/>
      <c r="SQG77" s="96"/>
      <c r="SQH77" s="96"/>
      <c r="SQI77" s="96"/>
      <c r="SQJ77" s="83"/>
      <c r="SQK77" s="97"/>
      <c r="SQL77" s="90"/>
      <c r="SQM77" s="91"/>
      <c r="SQN77" s="103"/>
      <c r="SQO77" s="104"/>
      <c r="SQP77" s="105"/>
      <c r="SQQ77" s="118"/>
      <c r="SQR77" s="96"/>
      <c r="SQS77" s="86"/>
      <c r="SQT77" s="96"/>
      <c r="SQU77" s="96"/>
      <c r="SQV77" s="96"/>
      <c r="SQW77" s="96"/>
      <c r="SQX77" s="96"/>
      <c r="SQY77" s="96"/>
      <c r="SQZ77" s="96"/>
      <c r="SRA77" s="96"/>
      <c r="SRB77" s="96"/>
      <c r="SRC77" s="96"/>
      <c r="SRD77" s="96"/>
      <c r="SRE77" s="96"/>
      <c r="SRF77" s="96"/>
      <c r="SRG77" s="96"/>
      <c r="SRH77" s="96"/>
      <c r="SRI77" s="96"/>
      <c r="SRJ77" s="96"/>
      <c r="SRK77" s="96"/>
      <c r="SRL77" s="96"/>
      <c r="SRM77" s="96"/>
      <c r="SRN77" s="96"/>
      <c r="SRO77" s="83"/>
      <c r="SRP77" s="97"/>
      <c r="SRQ77" s="90"/>
      <c r="SRR77" s="91"/>
      <c r="SRS77" s="103"/>
      <c r="SRT77" s="104"/>
      <c r="SRU77" s="105"/>
      <c r="SRV77" s="118"/>
      <c r="SRW77" s="96"/>
      <c r="SRX77" s="86"/>
      <c r="SRY77" s="96"/>
      <c r="SRZ77" s="96"/>
      <c r="SSA77" s="96"/>
      <c r="SSB77" s="96"/>
      <c r="SSC77" s="96"/>
      <c r="SSD77" s="96"/>
      <c r="SSE77" s="96"/>
      <c r="SSF77" s="96"/>
      <c r="SSG77" s="96"/>
      <c r="SSH77" s="96"/>
      <c r="SSI77" s="96"/>
      <c r="SSJ77" s="96"/>
      <c r="SSK77" s="96"/>
      <c r="SSL77" s="96"/>
      <c r="SSM77" s="96"/>
      <c r="SSN77" s="96"/>
      <c r="SSO77" s="96"/>
      <c r="SSP77" s="96"/>
      <c r="SSQ77" s="96"/>
      <c r="SSR77" s="96"/>
      <c r="SSS77" s="96"/>
      <c r="SST77" s="83"/>
      <c r="SSU77" s="97"/>
      <c r="SSV77" s="90"/>
      <c r="SSW77" s="91"/>
      <c r="SSX77" s="103"/>
      <c r="SSY77" s="104"/>
      <c r="SSZ77" s="105"/>
      <c r="STA77" s="118"/>
      <c r="STB77" s="96"/>
      <c r="STC77" s="86"/>
      <c r="STD77" s="96"/>
      <c r="STE77" s="96"/>
      <c r="STF77" s="96"/>
      <c r="STG77" s="96"/>
      <c r="STH77" s="96"/>
      <c r="STI77" s="96"/>
      <c r="STJ77" s="96"/>
      <c r="STK77" s="96"/>
      <c r="STL77" s="96"/>
      <c r="STM77" s="96"/>
      <c r="STN77" s="96"/>
      <c r="STO77" s="96"/>
      <c r="STP77" s="96"/>
      <c r="STQ77" s="96"/>
      <c r="STR77" s="96"/>
      <c r="STS77" s="96"/>
      <c r="STT77" s="96"/>
      <c r="STU77" s="96"/>
      <c r="STV77" s="96"/>
      <c r="STW77" s="96"/>
      <c r="STX77" s="96"/>
      <c r="STY77" s="83"/>
      <c r="STZ77" s="97"/>
      <c r="SUA77" s="90"/>
      <c r="SUB77" s="91"/>
      <c r="SUC77" s="103"/>
      <c r="SUD77" s="104"/>
      <c r="SUE77" s="105"/>
      <c r="SUF77" s="118"/>
      <c r="SUG77" s="96"/>
      <c r="SUH77" s="86"/>
      <c r="SUI77" s="96"/>
      <c r="SUJ77" s="96"/>
      <c r="SUK77" s="96"/>
      <c r="SUL77" s="96"/>
      <c r="SUM77" s="96"/>
      <c r="SUN77" s="96"/>
      <c r="SUO77" s="96"/>
      <c r="SUP77" s="96"/>
      <c r="SUQ77" s="96"/>
      <c r="SUR77" s="96"/>
      <c r="SUS77" s="96"/>
      <c r="SUT77" s="96"/>
      <c r="SUU77" s="96"/>
      <c r="SUV77" s="96"/>
      <c r="SUW77" s="96"/>
      <c r="SUX77" s="96"/>
      <c r="SUY77" s="96"/>
      <c r="SUZ77" s="96"/>
      <c r="SVA77" s="96"/>
      <c r="SVB77" s="96"/>
      <c r="SVC77" s="96"/>
      <c r="SVD77" s="83"/>
      <c r="SVE77" s="97"/>
      <c r="SVF77" s="90"/>
      <c r="SVG77" s="91"/>
      <c r="SVH77" s="103"/>
      <c r="SVI77" s="104"/>
      <c r="SVJ77" s="105"/>
      <c r="SVK77" s="118"/>
      <c r="SVL77" s="96"/>
      <c r="SVM77" s="86"/>
      <c r="SVN77" s="96"/>
      <c r="SVO77" s="96"/>
      <c r="SVP77" s="96"/>
      <c r="SVQ77" s="96"/>
      <c r="SVR77" s="96"/>
      <c r="SVS77" s="96"/>
      <c r="SVT77" s="96"/>
      <c r="SVU77" s="96"/>
      <c r="SVV77" s="96"/>
      <c r="SVW77" s="96"/>
      <c r="SVX77" s="96"/>
      <c r="SVY77" s="96"/>
      <c r="SVZ77" s="96"/>
      <c r="SWA77" s="96"/>
      <c r="SWB77" s="96"/>
      <c r="SWC77" s="96"/>
      <c r="SWD77" s="96"/>
      <c r="SWE77" s="96"/>
      <c r="SWF77" s="96"/>
      <c r="SWG77" s="96"/>
      <c r="SWH77" s="96"/>
      <c r="SWI77" s="83"/>
      <c r="SWJ77" s="97"/>
      <c r="SWK77" s="90"/>
      <c r="SWL77" s="91"/>
      <c r="SWM77" s="103"/>
      <c r="SWN77" s="104"/>
      <c r="SWO77" s="105"/>
      <c r="SWP77" s="118"/>
      <c r="SWQ77" s="96"/>
      <c r="SWR77" s="86"/>
      <c r="SWS77" s="96"/>
      <c r="SWT77" s="96"/>
      <c r="SWU77" s="96"/>
      <c r="SWV77" s="96"/>
      <c r="SWW77" s="96"/>
      <c r="SWX77" s="96"/>
      <c r="SWY77" s="96"/>
      <c r="SWZ77" s="96"/>
      <c r="SXA77" s="96"/>
      <c r="SXB77" s="96"/>
      <c r="SXC77" s="96"/>
      <c r="SXD77" s="96"/>
      <c r="SXE77" s="96"/>
      <c r="SXF77" s="96"/>
      <c r="SXG77" s="96"/>
      <c r="SXH77" s="96"/>
      <c r="SXI77" s="96"/>
      <c r="SXJ77" s="96"/>
      <c r="SXK77" s="96"/>
      <c r="SXL77" s="96"/>
      <c r="SXM77" s="96"/>
      <c r="SXN77" s="83"/>
      <c r="SXO77" s="97"/>
      <c r="SXP77" s="90"/>
      <c r="SXQ77" s="91"/>
      <c r="SXR77" s="103"/>
      <c r="SXS77" s="104"/>
      <c r="SXT77" s="105"/>
      <c r="SXU77" s="118"/>
      <c r="SXV77" s="96"/>
      <c r="SXW77" s="86"/>
      <c r="SXX77" s="96"/>
      <c r="SXY77" s="96"/>
      <c r="SXZ77" s="96"/>
      <c r="SYA77" s="96"/>
      <c r="SYB77" s="96"/>
      <c r="SYC77" s="96"/>
      <c r="SYD77" s="96"/>
      <c r="SYE77" s="96"/>
      <c r="SYF77" s="96"/>
      <c r="SYG77" s="96"/>
      <c r="SYH77" s="96"/>
      <c r="SYI77" s="96"/>
      <c r="SYJ77" s="96"/>
      <c r="SYK77" s="96"/>
      <c r="SYL77" s="96"/>
      <c r="SYM77" s="96"/>
      <c r="SYN77" s="96"/>
      <c r="SYO77" s="96"/>
      <c r="SYP77" s="96"/>
      <c r="SYQ77" s="96"/>
      <c r="SYR77" s="96"/>
      <c r="SYS77" s="83"/>
      <c r="SYT77" s="97"/>
      <c r="SYU77" s="90"/>
      <c r="SYV77" s="91"/>
      <c r="SYW77" s="103"/>
      <c r="SYX77" s="104"/>
      <c r="SYY77" s="105"/>
      <c r="SYZ77" s="118"/>
      <c r="SZA77" s="96"/>
      <c r="SZB77" s="86"/>
      <c r="SZC77" s="96"/>
      <c r="SZD77" s="96"/>
      <c r="SZE77" s="96"/>
      <c r="SZF77" s="96"/>
      <c r="SZG77" s="96"/>
      <c r="SZH77" s="96"/>
      <c r="SZI77" s="96"/>
      <c r="SZJ77" s="96"/>
      <c r="SZK77" s="96"/>
      <c r="SZL77" s="96"/>
      <c r="SZM77" s="96"/>
      <c r="SZN77" s="96"/>
      <c r="SZO77" s="96"/>
      <c r="SZP77" s="96"/>
      <c r="SZQ77" s="96"/>
      <c r="SZR77" s="96"/>
      <c r="SZS77" s="96"/>
      <c r="SZT77" s="96"/>
      <c r="SZU77" s="96"/>
      <c r="SZV77" s="96"/>
      <c r="SZW77" s="96"/>
      <c r="SZX77" s="83"/>
      <c r="SZY77" s="97"/>
      <c r="SZZ77" s="90"/>
      <c r="TAA77" s="91"/>
      <c r="TAB77" s="103"/>
      <c r="TAC77" s="104"/>
      <c r="TAD77" s="105"/>
      <c r="TAE77" s="118"/>
      <c r="TAF77" s="96"/>
      <c r="TAG77" s="86"/>
      <c r="TAH77" s="96"/>
      <c r="TAI77" s="96"/>
      <c r="TAJ77" s="96"/>
      <c r="TAK77" s="96"/>
      <c r="TAL77" s="96"/>
      <c r="TAM77" s="96"/>
      <c r="TAN77" s="96"/>
      <c r="TAO77" s="96"/>
      <c r="TAP77" s="96"/>
      <c r="TAQ77" s="96"/>
      <c r="TAR77" s="96"/>
      <c r="TAS77" s="96"/>
      <c r="TAT77" s="96"/>
      <c r="TAU77" s="96"/>
      <c r="TAV77" s="96"/>
      <c r="TAW77" s="96"/>
      <c r="TAX77" s="96"/>
      <c r="TAY77" s="96"/>
      <c r="TAZ77" s="96"/>
      <c r="TBA77" s="96"/>
      <c r="TBB77" s="96"/>
      <c r="TBC77" s="83"/>
      <c r="TBD77" s="97"/>
      <c r="TBE77" s="90"/>
      <c r="TBF77" s="91"/>
      <c r="TBG77" s="103"/>
      <c r="TBH77" s="104"/>
      <c r="TBI77" s="105"/>
      <c r="TBJ77" s="118"/>
      <c r="TBK77" s="96"/>
      <c r="TBL77" s="86"/>
      <c r="TBM77" s="96"/>
      <c r="TBN77" s="96"/>
      <c r="TBO77" s="96"/>
      <c r="TBP77" s="96"/>
      <c r="TBQ77" s="96"/>
      <c r="TBR77" s="96"/>
      <c r="TBS77" s="96"/>
      <c r="TBT77" s="96"/>
      <c r="TBU77" s="96"/>
      <c r="TBV77" s="96"/>
      <c r="TBW77" s="96"/>
      <c r="TBX77" s="96"/>
      <c r="TBY77" s="96"/>
      <c r="TBZ77" s="96"/>
      <c r="TCA77" s="96"/>
      <c r="TCB77" s="96"/>
      <c r="TCC77" s="96"/>
      <c r="TCD77" s="96"/>
      <c r="TCE77" s="96"/>
      <c r="TCF77" s="96"/>
      <c r="TCG77" s="96"/>
      <c r="TCH77" s="83"/>
      <c r="TCI77" s="97"/>
      <c r="TCJ77" s="90"/>
      <c r="TCK77" s="91"/>
      <c r="TCL77" s="103"/>
      <c r="TCM77" s="104"/>
      <c r="TCN77" s="105"/>
      <c r="TCO77" s="118"/>
      <c r="TCP77" s="96"/>
      <c r="TCQ77" s="86"/>
      <c r="TCR77" s="96"/>
      <c r="TCS77" s="96"/>
      <c r="TCT77" s="96"/>
      <c r="TCU77" s="96"/>
      <c r="TCV77" s="96"/>
      <c r="TCW77" s="96"/>
      <c r="TCX77" s="96"/>
      <c r="TCY77" s="96"/>
      <c r="TCZ77" s="96"/>
      <c r="TDA77" s="96"/>
      <c r="TDB77" s="96"/>
      <c r="TDC77" s="96"/>
      <c r="TDD77" s="96"/>
      <c r="TDE77" s="96"/>
      <c r="TDF77" s="96"/>
      <c r="TDG77" s="96"/>
      <c r="TDH77" s="96"/>
      <c r="TDI77" s="96"/>
      <c r="TDJ77" s="96"/>
      <c r="TDK77" s="96"/>
      <c r="TDL77" s="96"/>
      <c r="TDM77" s="83"/>
      <c r="TDN77" s="97"/>
      <c r="TDO77" s="90"/>
      <c r="TDP77" s="91"/>
      <c r="TDQ77" s="103"/>
      <c r="TDR77" s="104"/>
      <c r="TDS77" s="105"/>
      <c r="TDT77" s="118"/>
      <c r="TDU77" s="96"/>
      <c r="TDV77" s="86"/>
      <c r="TDW77" s="96"/>
      <c r="TDX77" s="96"/>
      <c r="TDY77" s="96"/>
      <c r="TDZ77" s="96"/>
      <c r="TEA77" s="96"/>
      <c r="TEB77" s="96"/>
      <c r="TEC77" s="96"/>
      <c r="TED77" s="96"/>
      <c r="TEE77" s="96"/>
      <c r="TEF77" s="96"/>
      <c r="TEG77" s="96"/>
      <c r="TEH77" s="96"/>
      <c r="TEI77" s="96"/>
      <c r="TEJ77" s="96"/>
      <c r="TEK77" s="96"/>
      <c r="TEL77" s="96"/>
      <c r="TEM77" s="96"/>
      <c r="TEN77" s="96"/>
      <c r="TEO77" s="96"/>
      <c r="TEP77" s="96"/>
      <c r="TEQ77" s="96"/>
      <c r="TER77" s="83"/>
      <c r="TES77" s="97"/>
      <c r="TET77" s="90"/>
      <c r="TEU77" s="91"/>
      <c r="TEV77" s="103"/>
      <c r="TEW77" s="104"/>
      <c r="TEX77" s="105"/>
      <c r="TEY77" s="118"/>
      <c r="TEZ77" s="96"/>
      <c r="TFA77" s="86"/>
      <c r="TFB77" s="96"/>
      <c r="TFC77" s="96"/>
      <c r="TFD77" s="96"/>
      <c r="TFE77" s="96"/>
      <c r="TFF77" s="96"/>
      <c r="TFG77" s="96"/>
      <c r="TFH77" s="96"/>
      <c r="TFI77" s="96"/>
      <c r="TFJ77" s="96"/>
      <c r="TFK77" s="96"/>
      <c r="TFL77" s="96"/>
      <c r="TFM77" s="96"/>
      <c r="TFN77" s="96"/>
      <c r="TFO77" s="96"/>
      <c r="TFP77" s="96"/>
      <c r="TFQ77" s="96"/>
      <c r="TFR77" s="96"/>
      <c r="TFS77" s="96"/>
      <c r="TFT77" s="96"/>
      <c r="TFU77" s="96"/>
      <c r="TFV77" s="96"/>
      <c r="TFW77" s="83"/>
      <c r="TFX77" s="97"/>
      <c r="TFY77" s="90"/>
      <c r="TFZ77" s="91"/>
      <c r="TGA77" s="103"/>
      <c r="TGB77" s="104"/>
      <c r="TGC77" s="105"/>
      <c r="TGD77" s="118"/>
      <c r="TGE77" s="96"/>
      <c r="TGF77" s="86"/>
      <c r="TGG77" s="96"/>
      <c r="TGH77" s="96"/>
      <c r="TGI77" s="96"/>
      <c r="TGJ77" s="96"/>
      <c r="TGK77" s="96"/>
      <c r="TGL77" s="96"/>
      <c r="TGM77" s="96"/>
      <c r="TGN77" s="96"/>
      <c r="TGO77" s="96"/>
      <c r="TGP77" s="96"/>
      <c r="TGQ77" s="96"/>
      <c r="TGR77" s="96"/>
      <c r="TGS77" s="96"/>
      <c r="TGT77" s="96"/>
      <c r="TGU77" s="96"/>
      <c r="TGV77" s="96"/>
      <c r="TGW77" s="96"/>
      <c r="TGX77" s="96"/>
      <c r="TGY77" s="96"/>
      <c r="TGZ77" s="96"/>
      <c r="THA77" s="96"/>
      <c r="THB77" s="83"/>
      <c r="THC77" s="97"/>
      <c r="THD77" s="90"/>
      <c r="THE77" s="91"/>
      <c r="THF77" s="103"/>
      <c r="THG77" s="104"/>
      <c r="THH77" s="105"/>
      <c r="THI77" s="118"/>
      <c r="THJ77" s="96"/>
      <c r="THK77" s="86"/>
      <c r="THL77" s="96"/>
      <c r="THM77" s="96"/>
      <c r="THN77" s="96"/>
      <c r="THO77" s="96"/>
      <c r="THP77" s="96"/>
      <c r="THQ77" s="96"/>
      <c r="THR77" s="96"/>
      <c r="THS77" s="96"/>
      <c r="THT77" s="96"/>
      <c r="THU77" s="96"/>
      <c r="THV77" s="96"/>
      <c r="THW77" s="96"/>
      <c r="THX77" s="96"/>
      <c r="THY77" s="96"/>
      <c r="THZ77" s="96"/>
      <c r="TIA77" s="96"/>
      <c r="TIB77" s="96"/>
      <c r="TIC77" s="96"/>
      <c r="TID77" s="96"/>
      <c r="TIE77" s="96"/>
      <c r="TIF77" s="96"/>
      <c r="TIG77" s="83"/>
      <c r="TIH77" s="97"/>
      <c r="TII77" s="90"/>
      <c r="TIJ77" s="91"/>
      <c r="TIK77" s="103"/>
      <c r="TIL77" s="104"/>
      <c r="TIM77" s="105"/>
      <c r="TIN77" s="118"/>
      <c r="TIO77" s="96"/>
      <c r="TIP77" s="86"/>
      <c r="TIQ77" s="96"/>
      <c r="TIR77" s="96"/>
      <c r="TIS77" s="96"/>
      <c r="TIT77" s="96"/>
      <c r="TIU77" s="96"/>
      <c r="TIV77" s="96"/>
      <c r="TIW77" s="96"/>
      <c r="TIX77" s="96"/>
      <c r="TIY77" s="96"/>
      <c r="TIZ77" s="96"/>
      <c r="TJA77" s="96"/>
      <c r="TJB77" s="96"/>
      <c r="TJC77" s="96"/>
      <c r="TJD77" s="96"/>
      <c r="TJE77" s="96"/>
      <c r="TJF77" s="96"/>
      <c r="TJG77" s="96"/>
      <c r="TJH77" s="96"/>
      <c r="TJI77" s="96"/>
      <c r="TJJ77" s="96"/>
      <c r="TJK77" s="96"/>
      <c r="TJL77" s="83"/>
      <c r="TJM77" s="97"/>
      <c r="TJN77" s="90"/>
      <c r="TJO77" s="91"/>
      <c r="TJP77" s="103"/>
      <c r="TJQ77" s="104"/>
      <c r="TJR77" s="105"/>
      <c r="TJS77" s="118"/>
      <c r="TJT77" s="96"/>
      <c r="TJU77" s="86"/>
      <c r="TJV77" s="96"/>
      <c r="TJW77" s="96"/>
      <c r="TJX77" s="96"/>
      <c r="TJY77" s="96"/>
      <c r="TJZ77" s="96"/>
      <c r="TKA77" s="96"/>
      <c r="TKB77" s="96"/>
      <c r="TKC77" s="96"/>
      <c r="TKD77" s="96"/>
      <c r="TKE77" s="96"/>
      <c r="TKF77" s="96"/>
      <c r="TKG77" s="96"/>
      <c r="TKH77" s="96"/>
      <c r="TKI77" s="96"/>
      <c r="TKJ77" s="96"/>
      <c r="TKK77" s="96"/>
      <c r="TKL77" s="96"/>
      <c r="TKM77" s="96"/>
      <c r="TKN77" s="96"/>
      <c r="TKO77" s="96"/>
      <c r="TKP77" s="96"/>
      <c r="TKQ77" s="83"/>
      <c r="TKR77" s="97"/>
      <c r="TKS77" s="90"/>
      <c r="TKT77" s="91"/>
      <c r="TKU77" s="103"/>
      <c r="TKV77" s="104"/>
      <c r="TKW77" s="105"/>
      <c r="TKX77" s="118"/>
      <c r="TKY77" s="96"/>
      <c r="TKZ77" s="86"/>
      <c r="TLA77" s="96"/>
      <c r="TLB77" s="96"/>
      <c r="TLC77" s="96"/>
      <c r="TLD77" s="96"/>
      <c r="TLE77" s="96"/>
      <c r="TLF77" s="96"/>
      <c r="TLG77" s="96"/>
      <c r="TLH77" s="96"/>
      <c r="TLI77" s="96"/>
      <c r="TLJ77" s="96"/>
      <c r="TLK77" s="96"/>
      <c r="TLL77" s="96"/>
      <c r="TLM77" s="96"/>
      <c r="TLN77" s="96"/>
      <c r="TLO77" s="96"/>
      <c r="TLP77" s="96"/>
      <c r="TLQ77" s="96"/>
      <c r="TLR77" s="96"/>
      <c r="TLS77" s="96"/>
      <c r="TLT77" s="96"/>
      <c r="TLU77" s="96"/>
      <c r="TLV77" s="83"/>
      <c r="TLW77" s="97"/>
      <c r="TLX77" s="90"/>
      <c r="TLY77" s="91"/>
      <c r="TLZ77" s="103"/>
      <c r="TMA77" s="104"/>
      <c r="TMB77" s="105"/>
      <c r="TMC77" s="118"/>
      <c r="TMD77" s="96"/>
      <c r="TME77" s="86"/>
      <c r="TMF77" s="96"/>
      <c r="TMG77" s="96"/>
      <c r="TMH77" s="96"/>
      <c r="TMI77" s="96"/>
      <c r="TMJ77" s="96"/>
      <c r="TMK77" s="96"/>
      <c r="TML77" s="96"/>
      <c r="TMM77" s="96"/>
      <c r="TMN77" s="96"/>
      <c r="TMO77" s="96"/>
      <c r="TMP77" s="96"/>
      <c r="TMQ77" s="96"/>
      <c r="TMR77" s="96"/>
      <c r="TMS77" s="96"/>
      <c r="TMT77" s="96"/>
      <c r="TMU77" s="96"/>
      <c r="TMV77" s="96"/>
      <c r="TMW77" s="96"/>
      <c r="TMX77" s="96"/>
      <c r="TMY77" s="96"/>
      <c r="TMZ77" s="96"/>
      <c r="TNA77" s="83"/>
      <c r="TNB77" s="97"/>
      <c r="TNC77" s="90"/>
      <c r="TND77" s="91"/>
      <c r="TNE77" s="103"/>
      <c r="TNF77" s="104"/>
      <c r="TNG77" s="105"/>
      <c r="TNH77" s="118"/>
      <c r="TNI77" s="96"/>
      <c r="TNJ77" s="86"/>
      <c r="TNK77" s="96"/>
      <c r="TNL77" s="96"/>
      <c r="TNM77" s="96"/>
      <c r="TNN77" s="96"/>
      <c r="TNO77" s="96"/>
      <c r="TNP77" s="96"/>
      <c r="TNQ77" s="96"/>
      <c r="TNR77" s="96"/>
      <c r="TNS77" s="96"/>
      <c r="TNT77" s="96"/>
      <c r="TNU77" s="96"/>
      <c r="TNV77" s="96"/>
      <c r="TNW77" s="96"/>
      <c r="TNX77" s="96"/>
      <c r="TNY77" s="96"/>
      <c r="TNZ77" s="96"/>
      <c r="TOA77" s="96"/>
      <c r="TOB77" s="96"/>
      <c r="TOC77" s="96"/>
      <c r="TOD77" s="96"/>
      <c r="TOE77" s="96"/>
      <c r="TOF77" s="83"/>
      <c r="TOG77" s="97"/>
      <c r="TOH77" s="90"/>
      <c r="TOI77" s="91"/>
      <c r="TOJ77" s="103"/>
      <c r="TOK77" s="104"/>
      <c r="TOL77" s="105"/>
      <c r="TOM77" s="118"/>
      <c r="TON77" s="96"/>
      <c r="TOO77" s="86"/>
      <c r="TOP77" s="96"/>
      <c r="TOQ77" s="96"/>
      <c r="TOR77" s="96"/>
      <c r="TOS77" s="96"/>
      <c r="TOT77" s="96"/>
      <c r="TOU77" s="96"/>
      <c r="TOV77" s="96"/>
      <c r="TOW77" s="96"/>
      <c r="TOX77" s="96"/>
      <c r="TOY77" s="96"/>
      <c r="TOZ77" s="96"/>
      <c r="TPA77" s="96"/>
      <c r="TPB77" s="96"/>
      <c r="TPC77" s="96"/>
      <c r="TPD77" s="96"/>
      <c r="TPE77" s="96"/>
      <c r="TPF77" s="96"/>
      <c r="TPG77" s="96"/>
      <c r="TPH77" s="96"/>
      <c r="TPI77" s="96"/>
      <c r="TPJ77" s="96"/>
      <c r="TPK77" s="83"/>
      <c r="TPL77" s="97"/>
      <c r="TPM77" s="90"/>
      <c r="TPN77" s="91"/>
      <c r="TPO77" s="103"/>
      <c r="TPP77" s="104"/>
      <c r="TPQ77" s="105"/>
      <c r="TPR77" s="118"/>
      <c r="TPS77" s="96"/>
      <c r="TPT77" s="86"/>
      <c r="TPU77" s="96"/>
      <c r="TPV77" s="96"/>
      <c r="TPW77" s="96"/>
      <c r="TPX77" s="96"/>
      <c r="TPY77" s="96"/>
      <c r="TPZ77" s="96"/>
      <c r="TQA77" s="96"/>
      <c r="TQB77" s="96"/>
      <c r="TQC77" s="96"/>
      <c r="TQD77" s="96"/>
      <c r="TQE77" s="96"/>
      <c r="TQF77" s="96"/>
      <c r="TQG77" s="96"/>
      <c r="TQH77" s="96"/>
      <c r="TQI77" s="96"/>
      <c r="TQJ77" s="96"/>
      <c r="TQK77" s="96"/>
      <c r="TQL77" s="96"/>
      <c r="TQM77" s="96"/>
      <c r="TQN77" s="96"/>
      <c r="TQO77" s="96"/>
      <c r="TQP77" s="83"/>
      <c r="TQQ77" s="97"/>
      <c r="TQR77" s="90"/>
      <c r="TQS77" s="91"/>
      <c r="TQT77" s="103"/>
      <c r="TQU77" s="104"/>
      <c r="TQV77" s="105"/>
      <c r="TQW77" s="118"/>
      <c r="TQX77" s="96"/>
      <c r="TQY77" s="86"/>
      <c r="TQZ77" s="96"/>
      <c r="TRA77" s="96"/>
      <c r="TRB77" s="96"/>
      <c r="TRC77" s="96"/>
      <c r="TRD77" s="96"/>
      <c r="TRE77" s="96"/>
      <c r="TRF77" s="96"/>
      <c r="TRG77" s="96"/>
      <c r="TRH77" s="96"/>
      <c r="TRI77" s="96"/>
      <c r="TRJ77" s="96"/>
      <c r="TRK77" s="96"/>
      <c r="TRL77" s="96"/>
      <c r="TRM77" s="96"/>
      <c r="TRN77" s="96"/>
      <c r="TRO77" s="96"/>
      <c r="TRP77" s="96"/>
      <c r="TRQ77" s="96"/>
      <c r="TRR77" s="96"/>
      <c r="TRS77" s="96"/>
      <c r="TRT77" s="96"/>
      <c r="TRU77" s="83"/>
      <c r="TRV77" s="97"/>
      <c r="TRW77" s="90"/>
      <c r="TRX77" s="91"/>
      <c r="TRY77" s="103"/>
      <c r="TRZ77" s="104"/>
      <c r="TSA77" s="105"/>
      <c r="TSB77" s="118"/>
      <c r="TSC77" s="96"/>
      <c r="TSD77" s="86"/>
      <c r="TSE77" s="96"/>
      <c r="TSF77" s="96"/>
      <c r="TSG77" s="96"/>
      <c r="TSH77" s="96"/>
      <c r="TSI77" s="96"/>
      <c r="TSJ77" s="96"/>
      <c r="TSK77" s="96"/>
      <c r="TSL77" s="96"/>
      <c r="TSM77" s="96"/>
      <c r="TSN77" s="96"/>
      <c r="TSO77" s="96"/>
      <c r="TSP77" s="96"/>
      <c r="TSQ77" s="96"/>
      <c r="TSR77" s="96"/>
      <c r="TSS77" s="96"/>
      <c r="TST77" s="96"/>
      <c r="TSU77" s="96"/>
      <c r="TSV77" s="96"/>
      <c r="TSW77" s="96"/>
      <c r="TSX77" s="96"/>
      <c r="TSY77" s="96"/>
      <c r="TSZ77" s="83"/>
      <c r="TTA77" s="97"/>
      <c r="TTB77" s="90"/>
      <c r="TTC77" s="91"/>
      <c r="TTD77" s="103"/>
      <c r="TTE77" s="104"/>
      <c r="TTF77" s="105"/>
      <c r="TTG77" s="118"/>
      <c r="TTH77" s="96"/>
      <c r="TTI77" s="86"/>
      <c r="TTJ77" s="96"/>
      <c r="TTK77" s="96"/>
      <c r="TTL77" s="96"/>
      <c r="TTM77" s="96"/>
      <c r="TTN77" s="96"/>
      <c r="TTO77" s="96"/>
      <c r="TTP77" s="96"/>
      <c r="TTQ77" s="96"/>
      <c r="TTR77" s="96"/>
      <c r="TTS77" s="96"/>
      <c r="TTT77" s="96"/>
      <c r="TTU77" s="96"/>
      <c r="TTV77" s="96"/>
      <c r="TTW77" s="96"/>
      <c r="TTX77" s="96"/>
      <c r="TTY77" s="96"/>
      <c r="TTZ77" s="96"/>
      <c r="TUA77" s="96"/>
      <c r="TUB77" s="96"/>
      <c r="TUC77" s="96"/>
      <c r="TUD77" s="96"/>
      <c r="TUE77" s="83"/>
      <c r="TUF77" s="97"/>
      <c r="TUG77" s="90"/>
      <c r="TUH77" s="91"/>
      <c r="TUI77" s="103"/>
      <c r="TUJ77" s="104"/>
      <c r="TUK77" s="105"/>
      <c r="TUL77" s="118"/>
      <c r="TUM77" s="96"/>
      <c r="TUN77" s="86"/>
      <c r="TUO77" s="96"/>
      <c r="TUP77" s="96"/>
      <c r="TUQ77" s="96"/>
      <c r="TUR77" s="96"/>
      <c r="TUS77" s="96"/>
      <c r="TUT77" s="96"/>
      <c r="TUU77" s="96"/>
      <c r="TUV77" s="96"/>
      <c r="TUW77" s="96"/>
      <c r="TUX77" s="96"/>
      <c r="TUY77" s="96"/>
      <c r="TUZ77" s="96"/>
      <c r="TVA77" s="96"/>
      <c r="TVB77" s="96"/>
      <c r="TVC77" s="96"/>
      <c r="TVD77" s="96"/>
      <c r="TVE77" s="96"/>
      <c r="TVF77" s="96"/>
      <c r="TVG77" s="96"/>
      <c r="TVH77" s="96"/>
      <c r="TVI77" s="96"/>
      <c r="TVJ77" s="83"/>
      <c r="TVK77" s="97"/>
      <c r="TVL77" s="90"/>
      <c r="TVM77" s="91"/>
      <c r="TVN77" s="103"/>
      <c r="TVO77" s="104"/>
      <c r="TVP77" s="105"/>
      <c r="TVQ77" s="118"/>
      <c r="TVR77" s="96"/>
      <c r="TVS77" s="86"/>
      <c r="TVT77" s="96"/>
      <c r="TVU77" s="96"/>
      <c r="TVV77" s="96"/>
      <c r="TVW77" s="96"/>
      <c r="TVX77" s="96"/>
      <c r="TVY77" s="96"/>
      <c r="TVZ77" s="96"/>
      <c r="TWA77" s="96"/>
      <c r="TWB77" s="96"/>
      <c r="TWC77" s="96"/>
      <c r="TWD77" s="96"/>
      <c r="TWE77" s="96"/>
      <c r="TWF77" s="96"/>
      <c r="TWG77" s="96"/>
      <c r="TWH77" s="96"/>
      <c r="TWI77" s="96"/>
      <c r="TWJ77" s="96"/>
      <c r="TWK77" s="96"/>
      <c r="TWL77" s="96"/>
      <c r="TWM77" s="96"/>
      <c r="TWN77" s="96"/>
      <c r="TWO77" s="83"/>
      <c r="TWP77" s="97"/>
      <c r="TWQ77" s="90"/>
      <c r="TWR77" s="91"/>
      <c r="TWS77" s="103"/>
      <c r="TWT77" s="104"/>
      <c r="TWU77" s="105"/>
      <c r="TWV77" s="118"/>
      <c r="TWW77" s="96"/>
      <c r="TWX77" s="86"/>
      <c r="TWY77" s="96"/>
      <c r="TWZ77" s="96"/>
      <c r="TXA77" s="96"/>
      <c r="TXB77" s="96"/>
      <c r="TXC77" s="96"/>
      <c r="TXD77" s="96"/>
      <c r="TXE77" s="96"/>
      <c r="TXF77" s="96"/>
      <c r="TXG77" s="96"/>
      <c r="TXH77" s="96"/>
      <c r="TXI77" s="96"/>
      <c r="TXJ77" s="96"/>
      <c r="TXK77" s="96"/>
      <c r="TXL77" s="96"/>
      <c r="TXM77" s="96"/>
      <c r="TXN77" s="96"/>
      <c r="TXO77" s="96"/>
      <c r="TXP77" s="96"/>
      <c r="TXQ77" s="96"/>
      <c r="TXR77" s="96"/>
      <c r="TXS77" s="96"/>
      <c r="TXT77" s="83"/>
      <c r="TXU77" s="97"/>
      <c r="TXV77" s="90"/>
      <c r="TXW77" s="91"/>
      <c r="TXX77" s="103"/>
      <c r="TXY77" s="104"/>
      <c r="TXZ77" s="105"/>
      <c r="TYA77" s="118"/>
      <c r="TYB77" s="96"/>
      <c r="TYC77" s="86"/>
      <c r="TYD77" s="96"/>
      <c r="TYE77" s="96"/>
      <c r="TYF77" s="96"/>
      <c r="TYG77" s="96"/>
      <c r="TYH77" s="96"/>
      <c r="TYI77" s="96"/>
      <c r="TYJ77" s="96"/>
      <c r="TYK77" s="96"/>
      <c r="TYL77" s="96"/>
      <c r="TYM77" s="96"/>
      <c r="TYN77" s="96"/>
      <c r="TYO77" s="96"/>
      <c r="TYP77" s="96"/>
      <c r="TYQ77" s="96"/>
      <c r="TYR77" s="96"/>
      <c r="TYS77" s="96"/>
      <c r="TYT77" s="96"/>
      <c r="TYU77" s="96"/>
      <c r="TYV77" s="96"/>
      <c r="TYW77" s="96"/>
      <c r="TYX77" s="96"/>
      <c r="TYY77" s="83"/>
      <c r="TYZ77" s="97"/>
      <c r="TZA77" s="90"/>
      <c r="TZB77" s="91"/>
      <c r="TZC77" s="103"/>
      <c r="TZD77" s="104"/>
      <c r="TZE77" s="105"/>
      <c r="TZF77" s="118"/>
      <c r="TZG77" s="96"/>
      <c r="TZH77" s="86"/>
      <c r="TZI77" s="96"/>
      <c r="TZJ77" s="96"/>
      <c r="TZK77" s="96"/>
      <c r="TZL77" s="96"/>
      <c r="TZM77" s="96"/>
      <c r="TZN77" s="96"/>
      <c r="TZO77" s="96"/>
      <c r="TZP77" s="96"/>
      <c r="TZQ77" s="96"/>
      <c r="TZR77" s="96"/>
      <c r="TZS77" s="96"/>
      <c r="TZT77" s="96"/>
      <c r="TZU77" s="96"/>
      <c r="TZV77" s="96"/>
      <c r="TZW77" s="96"/>
      <c r="TZX77" s="96"/>
      <c r="TZY77" s="96"/>
      <c r="TZZ77" s="96"/>
      <c r="UAA77" s="96"/>
      <c r="UAB77" s="96"/>
      <c r="UAC77" s="96"/>
      <c r="UAD77" s="83"/>
      <c r="UAE77" s="97"/>
      <c r="UAF77" s="90"/>
      <c r="UAG77" s="91"/>
      <c r="UAH77" s="103"/>
      <c r="UAI77" s="104"/>
      <c r="UAJ77" s="105"/>
      <c r="UAK77" s="118"/>
      <c r="UAL77" s="96"/>
      <c r="UAM77" s="86"/>
      <c r="UAN77" s="96"/>
      <c r="UAO77" s="96"/>
      <c r="UAP77" s="96"/>
      <c r="UAQ77" s="96"/>
      <c r="UAR77" s="96"/>
      <c r="UAS77" s="96"/>
      <c r="UAT77" s="96"/>
      <c r="UAU77" s="96"/>
      <c r="UAV77" s="96"/>
      <c r="UAW77" s="96"/>
      <c r="UAX77" s="96"/>
      <c r="UAY77" s="96"/>
      <c r="UAZ77" s="96"/>
      <c r="UBA77" s="96"/>
      <c r="UBB77" s="96"/>
      <c r="UBC77" s="96"/>
      <c r="UBD77" s="96"/>
      <c r="UBE77" s="96"/>
      <c r="UBF77" s="96"/>
      <c r="UBG77" s="96"/>
      <c r="UBH77" s="96"/>
      <c r="UBI77" s="83"/>
      <c r="UBJ77" s="97"/>
      <c r="UBK77" s="90"/>
      <c r="UBL77" s="91"/>
      <c r="UBM77" s="103"/>
      <c r="UBN77" s="104"/>
      <c r="UBO77" s="105"/>
      <c r="UBP77" s="118"/>
      <c r="UBQ77" s="96"/>
      <c r="UBR77" s="86"/>
      <c r="UBS77" s="96"/>
      <c r="UBT77" s="96"/>
      <c r="UBU77" s="96"/>
      <c r="UBV77" s="96"/>
      <c r="UBW77" s="96"/>
      <c r="UBX77" s="96"/>
      <c r="UBY77" s="96"/>
      <c r="UBZ77" s="96"/>
      <c r="UCA77" s="96"/>
      <c r="UCB77" s="96"/>
      <c r="UCC77" s="96"/>
      <c r="UCD77" s="96"/>
      <c r="UCE77" s="96"/>
      <c r="UCF77" s="96"/>
      <c r="UCG77" s="96"/>
      <c r="UCH77" s="96"/>
      <c r="UCI77" s="96"/>
      <c r="UCJ77" s="96"/>
      <c r="UCK77" s="96"/>
      <c r="UCL77" s="96"/>
      <c r="UCM77" s="96"/>
      <c r="UCN77" s="83"/>
      <c r="UCO77" s="97"/>
      <c r="UCP77" s="90"/>
      <c r="UCQ77" s="91"/>
      <c r="UCR77" s="103"/>
      <c r="UCS77" s="104"/>
      <c r="UCT77" s="105"/>
      <c r="UCU77" s="118"/>
      <c r="UCV77" s="96"/>
      <c r="UCW77" s="86"/>
      <c r="UCX77" s="96"/>
      <c r="UCY77" s="96"/>
      <c r="UCZ77" s="96"/>
      <c r="UDA77" s="96"/>
      <c r="UDB77" s="96"/>
      <c r="UDC77" s="96"/>
      <c r="UDD77" s="96"/>
      <c r="UDE77" s="96"/>
      <c r="UDF77" s="96"/>
      <c r="UDG77" s="96"/>
      <c r="UDH77" s="96"/>
      <c r="UDI77" s="96"/>
      <c r="UDJ77" s="96"/>
      <c r="UDK77" s="96"/>
      <c r="UDL77" s="96"/>
      <c r="UDM77" s="96"/>
      <c r="UDN77" s="96"/>
      <c r="UDO77" s="96"/>
      <c r="UDP77" s="96"/>
      <c r="UDQ77" s="96"/>
      <c r="UDR77" s="96"/>
      <c r="UDS77" s="83"/>
      <c r="UDT77" s="97"/>
      <c r="UDU77" s="90"/>
      <c r="UDV77" s="91"/>
      <c r="UDW77" s="103"/>
      <c r="UDX77" s="104"/>
      <c r="UDY77" s="105"/>
      <c r="UDZ77" s="118"/>
      <c r="UEA77" s="96"/>
      <c r="UEB77" s="86"/>
      <c r="UEC77" s="96"/>
      <c r="UED77" s="96"/>
      <c r="UEE77" s="96"/>
      <c r="UEF77" s="96"/>
      <c r="UEG77" s="96"/>
      <c r="UEH77" s="96"/>
      <c r="UEI77" s="96"/>
      <c r="UEJ77" s="96"/>
      <c r="UEK77" s="96"/>
      <c r="UEL77" s="96"/>
      <c r="UEM77" s="96"/>
      <c r="UEN77" s="96"/>
      <c r="UEO77" s="96"/>
      <c r="UEP77" s="96"/>
      <c r="UEQ77" s="96"/>
      <c r="UER77" s="96"/>
      <c r="UES77" s="96"/>
      <c r="UET77" s="96"/>
      <c r="UEU77" s="96"/>
      <c r="UEV77" s="96"/>
      <c r="UEW77" s="96"/>
      <c r="UEX77" s="83"/>
      <c r="UEY77" s="97"/>
      <c r="UEZ77" s="90"/>
      <c r="UFA77" s="91"/>
      <c r="UFB77" s="103"/>
      <c r="UFC77" s="104"/>
      <c r="UFD77" s="105"/>
      <c r="UFE77" s="118"/>
      <c r="UFF77" s="96"/>
      <c r="UFG77" s="86"/>
      <c r="UFH77" s="96"/>
      <c r="UFI77" s="96"/>
      <c r="UFJ77" s="96"/>
      <c r="UFK77" s="96"/>
      <c r="UFL77" s="96"/>
      <c r="UFM77" s="96"/>
      <c r="UFN77" s="96"/>
      <c r="UFO77" s="96"/>
      <c r="UFP77" s="96"/>
      <c r="UFQ77" s="96"/>
      <c r="UFR77" s="96"/>
      <c r="UFS77" s="96"/>
      <c r="UFT77" s="96"/>
      <c r="UFU77" s="96"/>
      <c r="UFV77" s="96"/>
      <c r="UFW77" s="96"/>
      <c r="UFX77" s="96"/>
      <c r="UFY77" s="96"/>
      <c r="UFZ77" s="96"/>
      <c r="UGA77" s="96"/>
      <c r="UGB77" s="96"/>
      <c r="UGC77" s="83"/>
      <c r="UGD77" s="97"/>
      <c r="UGE77" s="90"/>
      <c r="UGF77" s="91"/>
      <c r="UGG77" s="103"/>
      <c r="UGH77" s="104"/>
      <c r="UGI77" s="105"/>
      <c r="UGJ77" s="118"/>
      <c r="UGK77" s="96"/>
      <c r="UGL77" s="86"/>
      <c r="UGM77" s="96"/>
      <c r="UGN77" s="96"/>
      <c r="UGO77" s="96"/>
      <c r="UGP77" s="96"/>
      <c r="UGQ77" s="96"/>
      <c r="UGR77" s="96"/>
      <c r="UGS77" s="96"/>
      <c r="UGT77" s="96"/>
      <c r="UGU77" s="96"/>
      <c r="UGV77" s="96"/>
      <c r="UGW77" s="96"/>
      <c r="UGX77" s="96"/>
      <c r="UGY77" s="96"/>
      <c r="UGZ77" s="96"/>
      <c r="UHA77" s="96"/>
      <c r="UHB77" s="96"/>
      <c r="UHC77" s="96"/>
      <c r="UHD77" s="96"/>
      <c r="UHE77" s="96"/>
      <c r="UHF77" s="96"/>
      <c r="UHG77" s="96"/>
      <c r="UHH77" s="83"/>
      <c r="UHI77" s="97"/>
      <c r="UHJ77" s="90"/>
      <c r="UHK77" s="91"/>
      <c r="UHL77" s="103"/>
      <c r="UHM77" s="104"/>
      <c r="UHN77" s="105"/>
      <c r="UHO77" s="118"/>
      <c r="UHP77" s="96"/>
      <c r="UHQ77" s="86"/>
      <c r="UHR77" s="96"/>
      <c r="UHS77" s="96"/>
      <c r="UHT77" s="96"/>
      <c r="UHU77" s="96"/>
      <c r="UHV77" s="96"/>
      <c r="UHW77" s="96"/>
      <c r="UHX77" s="96"/>
      <c r="UHY77" s="96"/>
      <c r="UHZ77" s="96"/>
      <c r="UIA77" s="96"/>
      <c r="UIB77" s="96"/>
      <c r="UIC77" s="96"/>
      <c r="UID77" s="96"/>
      <c r="UIE77" s="96"/>
      <c r="UIF77" s="96"/>
      <c r="UIG77" s="96"/>
      <c r="UIH77" s="96"/>
      <c r="UII77" s="96"/>
      <c r="UIJ77" s="96"/>
      <c r="UIK77" s="96"/>
      <c r="UIL77" s="96"/>
      <c r="UIM77" s="83"/>
      <c r="UIN77" s="97"/>
      <c r="UIO77" s="90"/>
      <c r="UIP77" s="91"/>
      <c r="UIQ77" s="103"/>
      <c r="UIR77" s="104"/>
      <c r="UIS77" s="105"/>
      <c r="UIT77" s="118"/>
      <c r="UIU77" s="96"/>
      <c r="UIV77" s="86"/>
      <c r="UIW77" s="96"/>
      <c r="UIX77" s="96"/>
      <c r="UIY77" s="96"/>
      <c r="UIZ77" s="96"/>
      <c r="UJA77" s="96"/>
      <c r="UJB77" s="96"/>
      <c r="UJC77" s="96"/>
      <c r="UJD77" s="96"/>
      <c r="UJE77" s="96"/>
      <c r="UJF77" s="96"/>
      <c r="UJG77" s="96"/>
      <c r="UJH77" s="96"/>
      <c r="UJI77" s="96"/>
      <c r="UJJ77" s="96"/>
      <c r="UJK77" s="96"/>
      <c r="UJL77" s="96"/>
      <c r="UJM77" s="96"/>
      <c r="UJN77" s="96"/>
      <c r="UJO77" s="96"/>
      <c r="UJP77" s="96"/>
      <c r="UJQ77" s="96"/>
      <c r="UJR77" s="83"/>
      <c r="UJS77" s="97"/>
      <c r="UJT77" s="90"/>
      <c r="UJU77" s="91"/>
      <c r="UJV77" s="103"/>
      <c r="UJW77" s="104"/>
      <c r="UJX77" s="105"/>
      <c r="UJY77" s="118"/>
      <c r="UJZ77" s="96"/>
      <c r="UKA77" s="86"/>
      <c r="UKB77" s="96"/>
      <c r="UKC77" s="96"/>
      <c r="UKD77" s="96"/>
      <c r="UKE77" s="96"/>
      <c r="UKF77" s="96"/>
      <c r="UKG77" s="96"/>
      <c r="UKH77" s="96"/>
      <c r="UKI77" s="96"/>
      <c r="UKJ77" s="96"/>
      <c r="UKK77" s="96"/>
      <c r="UKL77" s="96"/>
      <c r="UKM77" s="96"/>
      <c r="UKN77" s="96"/>
      <c r="UKO77" s="96"/>
      <c r="UKP77" s="96"/>
      <c r="UKQ77" s="96"/>
      <c r="UKR77" s="96"/>
      <c r="UKS77" s="96"/>
      <c r="UKT77" s="96"/>
      <c r="UKU77" s="96"/>
      <c r="UKV77" s="96"/>
      <c r="UKW77" s="83"/>
      <c r="UKX77" s="97"/>
      <c r="UKY77" s="90"/>
      <c r="UKZ77" s="91"/>
      <c r="ULA77" s="103"/>
      <c r="ULB77" s="104"/>
      <c r="ULC77" s="105"/>
      <c r="ULD77" s="118"/>
      <c r="ULE77" s="96"/>
      <c r="ULF77" s="86"/>
      <c r="ULG77" s="96"/>
      <c r="ULH77" s="96"/>
      <c r="ULI77" s="96"/>
      <c r="ULJ77" s="96"/>
      <c r="ULK77" s="96"/>
      <c r="ULL77" s="96"/>
      <c r="ULM77" s="96"/>
      <c r="ULN77" s="96"/>
      <c r="ULO77" s="96"/>
      <c r="ULP77" s="96"/>
      <c r="ULQ77" s="96"/>
      <c r="ULR77" s="96"/>
      <c r="ULS77" s="96"/>
      <c r="ULT77" s="96"/>
      <c r="ULU77" s="96"/>
      <c r="ULV77" s="96"/>
      <c r="ULW77" s="96"/>
      <c r="ULX77" s="96"/>
      <c r="ULY77" s="96"/>
      <c r="ULZ77" s="96"/>
      <c r="UMA77" s="96"/>
      <c r="UMB77" s="83"/>
      <c r="UMC77" s="97"/>
      <c r="UMD77" s="90"/>
      <c r="UME77" s="91"/>
      <c r="UMF77" s="103"/>
      <c r="UMG77" s="104"/>
      <c r="UMH77" s="105"/>
      <c r="UMI77" s="118"/>
      <c r="UMJ77" s="96"/>
      <c r="UMK77" s="86"/>
      <c r="UML77" s="96"/>
      <c r="UMM77" s="96"/>
      <c r="UMN77" s="96"/>
      <c r="UMO77" s="96"/>
      <c r="UMP77" s="96"/>
      <c r="UMQ77" s="96"/>
      <c r="UMR77" s="96"/>
      <c r="UMS77" s="96"/>
      <c r="UMT77" s="96"/>
      <c r="UMU77" s="96"/>
      <c r="UMV77" s="96"/>
      <c r="UMW77" s="96"/>
      <c r="UMX77" s="96"/>
      <c r="UMY77" s="96"/>
      <c r="UMZ77" s="96"/>
      <c r="UNA77" s="96"/>
      <c r="UNB77" s="96"/>
      <c r="UNC77" s="96"/>
      <c r="UND77" s="96"/>
      <c r="UNE77" s="96"/>
      <c r="UNF77" s="96"/>
      <c r="UNG77" s="83"/>
      <c r="UNH77" s="97"/>
      <c r="UNI77" s="90"/>
      <c r="UNJ77" s="91"/>
      <c r="UNK77" s="103"/>
      <c r="UNL77" s="104"/>
      <c r="UNM77" s="105"/>
      <c r="UNN77" s="118"/>
      <c r="UNO77" s="96"/>
      <c r="UNP77" s="86"/>
      <c r="UNQ77" s="96"/>
      <c r="UNR77" s="96"/>
      <c r="UNS77" s="96"/>
      <c r="UNT77" s="96"/>
      <c r="UNU77" s="96"/>
      <c r="UNV77" s="96"/>
      <c r="UNW77" s="96"/>
      <c r="UNX77" s="96"/>
      <c r="UNY77" s="96"/>
      <c r="UNZ77" s="96"/>
      <c r="UOA77" s="96"/>
      <c r="UOB77" s="96"/>
      <c r="UOC77" s="96"/>
      <c r="UOD77" s="96"/>
      <c r="UOE77" s="96"/>
      <c r="UOF77" s="96"/>
      <c r="UOG77" s="96"/>
      <c r="UOH77" s="96"/>
      <c r="UOI77" s="96"/>
      <c r="UOJ77" s="96"/>
      <c r="UOK77" s="96"/>
      <c r="UOL77" s="83"/>
      <c r="UOM77" s="97"/>
      <c r="UON77" s="90"/>
      <c r="UOO77" s="91"/>
      <c r="UOP77" s="103"/>
      <c r="UOQ77" s="104"/>
      <c r="UOR77" s="105"/>
      <c r="UOS77" s="118"/>
      <c r="UOT77" s="96"/>
      <c r="UOU77" s="86"/>
      <c r="UOV77" s="96"/>
      <c r="UOW77" s="96"/>
      <c r="UOX77" s="96"/>
      <c r="UOY77" s="96"/>
      <c r="UOZ77" s="96"/>
      <c r="UPA77" s="96"/>
      <c r="UPB77" s="96"/>
      <c r="UPC77" s="96"/>
      <c r="UPD77" s="96"/>
      <c r="UPE77" s="96"/>
      <c r="UPF77" s="96"/>
      <c r="UPG77" s="96"/>
      <c r="UPH77" s="96"/>
      <c r="UPI77" s="96"/>
      <c r="UPJ77" s="96"/>
      <c r="UPK77" s="96"/>
      <c r="UPL77" s="96"/>
      <c r="UPM77" s="96"/>
      <c r="UPN77" s="96"/>
      <c r="UPO77" s="96"/>
      <c r="UPP77" s="96"/>
      <c r="UPQ77" s="83"/>
      <c r="UPR77" s="97"/>
      <c r="UPS77" s="90"/>
      <c r="UPT77" s="91"/>
      <c r="UPU77" s="103"/>
      <c r="UPV77" s="104"/>
      <c r="UPW77" s="105"/>
      <c r="UPX77" s="118"/>
      <c r="UPY77" s="96"/>
      <c r="UPZ77" s="86"/>
      <c r="UQA77" s="96"/>
      <c r="UQB77" s="96"/>
      <c r="UQC77" s="96"/>
      <c r="UQD77" s="96"/>
      <c r="UQE77" s="96"/>
      <c r="UQF77" s="96"/>
      <c r="UQG77" s="96"/>
      <c r="UQH77" s="96"/>
      <c r="UQI77" s="96"/>
      <c r="UQJ77" s="96"/>
      <c r="UQK77" s="96"/>
      <c r="UQL77" s="96"/>
      <c r="UQM77" s="96"/>
      <c r="UQN77" s="96"/>
      <c r="UQO77" s="96"/>
      <c r="UQP77" s="96"/>
      <c r="UQQ77" s="96"/>
      <c r="UQR77" s="96"/>
      <c r="UQS77" s="96"/>
      <c r="UQT77" s="96"/>
      <c r="UQU77" s="96"/>
      <c r="UQV77" s="83"/>
      <c r="UQW77" s="97"/>
      <c r="UQX77" s="90"/>
      <c r="UQY77" s="91"/>
      <c r="UQZ77" s="103"/>
      <c r="URA77" s="104"/>
      <c r="URB77" s="105"/>
      <c r="URC77" s="118"/>
      <c r="URD77" s="96"/>
      <c r="URE77" s="86"/>
      <c r="URF77" s="96"/>
      <c r="URG77" s="96"/>
      <c r="URH77" s="96"/>
      <c r="URI77" s="96"/>
      <c r="URJ77" s="96"/>
      <c r="URK77" s="96"/>
      <c r="URL77" s="96"/>
      <c r="URM77" s="96"/>
      <c r="URN77" s="96"/>
      <c r="URO77" s="96"/>
      <c r="URP77" s="96"/>
      <c r="URQ77" s="96"/>
      <c r="URR77" s="96"/>
      <c r="URS77" s="96"/>
      <c r="URT77" s="96"/>
      <c r="URU77" s="96"/>
      <c r="URV77" s="96"/>
      <c r="URW77" s="96"/>
      <c r="URX77" s="96"/>
      <c r="URY77" s="96"/>
      <c r="URZ77" s="96"/>
      <c r="USA77" s="83"/>
      <c r="USB77" s="97"/>
      <c r="USC77" s="90"/>
      <c r="USD77" s="91"/>
      <c r="USE77" s="103"/>
      <c r="USF77" s="104"/>
      <c r="USG77" s="105"/>
      <c r="USH77" s="118"/>
      <c r="USI77" s="96"/>
      <c r="USJ77" s="86"/>
      <c r="USK77" s="96"/>
      <c r="USL77" s="96"/>
      <c r="USM77" s="96"/>
      <c r="USN77" s="96"/>
      <c r="USO77" s="96"/>
      <c r="USP77" s="96"/>
      <c r="USQ77" s="96"/>
      <c r="USR77" s="96"/>
      <c r="USS77" s="96"/>
      <c r="UST77" s="96"/>
      <c r="USU77" s="96"/>
      <c r="USV77" s="96"/>
      <c r="USW77" s="96"/>
      <c r="USX77" s="96"/>
      <c r="USY77" s="96"/>
      <c r="USZ77" s="96"/>
      <c r="UTA77" s="96"/>
      <c r="UTB77" s="96"/>
      <c r="UTC77" s="96"/>
      <c r="UTD77" s="96"/>
      <c r="UTE77" s="96"/>
      <c r="UTF77" s="83"/>
      <c r="UTG77" s="97"/>
      <c r="UTH77" s="90"/>
      <c r="UTI77" s="91"/>
      <c r="UTJ77" s="103"/>
      <c r="UTK77" s="104"/>
      <c r="UTL77" s="105"/>
      <c r="UTM77" s="118"/>
      <c r="UTN77" s="96"/>
      <c r="UTO77" s="86"/>
      <c r="UTP77" s="96"/>
      <c r="UTQ77" s="96"/>
      <c r="UTR77" s="96"/>
      <c r="UTS77" s="96"/>
      <c r="UTT77" s="96"/>
      <c r="UTU77" s="96"/>
      <c r="UTV77" s="96"/>
      <c r="UTW77" s="96"/>
      <c r="UTX77" s="96"/>
      <c r="UTY77" s="96"/>
      <c r="UTZ77" s="96"/>
      <c r="UUA77" s="96"/>
      <c r="UUB77" s="96"/>
      <c r="UUC77" s="96"/>
      <c r="UUD77" s="96"/>
      <c r="UUE77" s="96"/>
      <c r="UUF77" s="96"/>
      <c r="UUG77" s="96"/>
      <c r="UUH77" s="96"/>
      <c r="UUI77" s="96"/>
      <c r="UUJ77" s="96"/>
      <c r="UUK77" s="83"/>
      <c r="UUL77" s="97"/>
      <c r="UUM77" s="90"/>
      <c r="UUN77" s="91"/>
      <c r="UUO77" s="103"/>
      <c r="UUP77" s="104"/>
      <c r="UUQ77" s="105"/>
      <c r="UUR77" s="118"/>
      <c r="UUS77" s="96"/>
      <c r="UUT77" s="86"/>
      <c r="UUU77" s="96"/>
      <c r="UUV77" s="96"/>
      <c r="UUW77" s="96"/>
      <c r="UUX77" s="96"/>
      <c r="UUY77" s="96"/>
      <c r="UUZ77" s="96"/>
      <c r="UVA77" s="96"/>
      <c r="UVB77" s="96"/>
      <c r="UVC77" s="96"/>
      <c r="UVD77" s="96"/>
      <c r="UVE77" s="96"/>
      <c r="UVF77" s="96"/>
      <c r="UVG77" s="96"/>
      <c r="UVH77" s="96"/>
      <c r="UVI77" s="96"/>
      <c r="UVJ77" s="96"/>
      <c r="UVK77" s="96"/>
      <c r="UVL77" s="96"/>
      <c r="UVM77" s="96"/>
      <c r="UVN77" s="96"/>
      <c r="UVO77" s="96"/>
      <c r="UVP77" s="83"/>
      <c r="UVQ77" s="97"/>
      <c r="UVR77" s="90"/>
      <c r="UVS77" s="91"/>
      <c r="UVT77" s="103"/>
      <c r="UVU77" s="104"/>
      <c r="UVV77" s="105"/>
      <c r="UVW77" s="118"/>
      <c r="UVX77" s="96"/>
      <c r="UVY77" s="86"/>
      <c r="UVZ77" s="96"/>
      <c r="UWA77" s="96"/>
      <c r="UWB77" s="96"/>
      <c r="UWC77" s="96"/>
      <c r="UWD77" s="96"/>
      <c r="UWE77" s="96"/>
      <c r="UWF77" s="96"/>
      <c r="UWG77" s="96"/>
      <c r="UWH77" s="96"/>
      <c r="UWI77" s="96"/>
      <c r="UWJ77" s="96"/>
      <c r="UWK77" s="96"/>
      <c r="UWL77" s="96"/>
      <c r="UWM77" s="96"/>
      <c r="UWN77" s="96"/>
      <c r="UWO77" s="96"/>
      <c r="UWP77" s="96"/>
      <c r="UWQ77" s="96"/>
      <c r="UWR77" s="96"/>
      <c r="UWS77" s="96"/>
      <c r="UWT77" s="96"/>
      <c r="UWU77" s="83"/>
      <c r="UWV77" s="97"/>
      <c r="UWW77" s="90"/>
      <c r="UWX77" s="91"/>
      <c r="UWY77" s="103"/>
      <c r="UWZ77" s="104"/>
      <c r="UXA77" s="105"/>
      <c r="UXB77" s="118"/>
      <c r="UXC77" s="96"/>
      <c r="UXD77" s="86"/>
      <c r="UXE77" s="96"/>
      <c r="UXF77" s="96"/>
      <c r="UXG77" s="96"/>
      <c r="UXH77" s="96"/>
      <c r="UXI77" s="96"/>
      <c r="UXJ77" s="96"/>
      <c r="UXK77" s="96"/>
      <c r="UXL77" s="96"/>
      <c r="UXM77" s="96"/>
      <c r="UXN77" s="96"/>
      <c r="UXO77" s="96"/>
      <c r="UXP77" s="96"/>
      <c r="UXQ77" s="96"/>
      <c r="UXR77" s="96"/>
      <c r="UXS77" s="96"/>
      <c r="UXT77" s="96"/>
      <c r="UXU77" s="96"/>
      <c r="UXV77" s="96"/>
      <c r="UXW77" s="96"/>
      <c r="UXX77" s="96"/>
      <c r="UXY77" s="96"/>
      <c r="UXZ77" s="83"/>
      <c r="UYA77" s="97"/>
      <c r="UYB77" s="90"/>
      <c r="UYC77" s="91"/>
      <c r="UYD77" s="103"/>
      <c r="UYE77" s="104"/>
      <c r="UYF77" s="105"/>
      <c r="UYG77" s="118"/>
      <c r="UYH77" s="96"/>
      <c r="UYI77" s="86"/>
      <c r="UYJ77" s="96"/>
      <c r="UYK77" s="96"/>
      <c r="UYL77" s="96"/>
      <c r="UYM77" s="96"/>
      <c r="UYN77" s="96"/>
      <c r="UYO77" s="96"/>
      <c r="UYP77" s="96"/>
      <c r="UYQ77" s="96"/>
      <c r="UYR77" s="96"/>
      <c r="UYS77" s="96"/>
      <c r="UYT77" s="96"/>
      <c r="UYU77" s="96"/>
      <c r="UYV77" s="96"/>
      <c r="UYW77" s="96"/>
      <c r="UYX77" s="96"/>
      <c r="UYY77" s="96"/>
      <c r="UYZ77" s="96"/>
      <c r="UZA77" s="96"/>
      <c r="UZB77" s="96"/>
      <c r="UZC77" s="96"/>
      <c r="UZD77" s="96"/>
      <c r="UZE77" s="83"/>
      <c r="UZF77" s="97"/>
      <c r="UZG77" s="90"/>
      <c r="UZH77" s="91"/>
      <c r="UZI77" s="103"/>
      <c r="UZJ77" s="104"/>
      <c r="UZK77" s="105"/>
      <c r="UZL77" s="118"/>
      <c r="UZM77" s="96"/>
      <c r="UZN77" s="86"/>
      <c r="UZO77" s="96"/>
      <c r="UZP77" s="96"/>
      <c r="UZQ77" s="96"/>
      <c r="UZR77" s="96"/>
      <c r="UZS77" s="96"/>
      <c r="UZT77" s="96"/>
      <c r="UZU77" s="96"/>
      <c r="UZV77" s="96"/>
      <c r="UZW77" s="96"/>
      <c r="UZX77" s="96"/>
      <c r="UZY77" s="96"/>
      <c r="UZZ77" s="96"/>
      <c r="VAA77" s="96"/>
      <c r="VAB77" s="96"/>
      <c r="VAC77" s="96"/>
      <c r="VAD77" s="96"/>
      <c r="VAE77" s="96"/>
      <c r="VAF77" s="96"/>
      <c r="VAG77" s="96"/>
      <c r="VAH77" s="96"/>
      <c r="VAI77" s="96"/>
      <c r="VAJ77" s="83"/>
      <c r="VAK77" s="97"/>
      <c r="VAL77" s="90"/>
      <c r="VAM77" s="91"/>
      <c r="VAN77" s="103"/>
      <c r="VAO77" s="104"/>
      <c r="VAP77" s="105"/>
      <c r="VAQ77" s="118"/>
      <c r="VAR77" s="96"/>
      <c r="VAS77" s="86"/>
      <c r="VAT77" s="96"/>
      <c r="VAU77" s="96"/>
      <c r="VAV77" s="96"/>
      <c r="VAW77" s="96"/>
      <c r="VAX77" s="96"/>
      <c r="VAY77" s="96"/>
      <c r="VAZ77" s="96"/>
      <c r="VBA77" s="96"/>
      <c r="VBB77" s="96"/>
      <c r="VBC77" s="96"/>
      <c r="VBD77" s="96"/>
      <c r="VBE77" s="96"/>
      <c r="VBF77" s="96"/>
      <c r="VBG77" s="96"/>
      <c r="VBH77" s="96"/>
      <c r="VBI77" s="96"/>
      <c r="VBJ77" s="96"/>
      <c r="VBK77" s="96"/>
      <c r="VBL77" s="96"/>
      <c r="VBM77" s="96"/>
      <c r="VBN77" s="96"/>
      <c r="VBO77" s="83"/>
      <c r="VBP77" s="97"/>
      <c r="VBQ77" s="90"/>
      <c r="VBR77" s="91"/>
      <c r="VBS77" s="103"/>
      <c r="VBT77" s="104"/>
      <c r="VBU77" s="105"/>
      <c r="VBV77" s="118"/>
      <c r="VBW77" s="96"/>
      <c r="VBX77" s="86"/>
      <c r="VBY77" s="96"/>
      <c r="VBZ77" s="96"/>
      <c r="VCA77" s="96"/>
      <c r="VCB77" s="96"/>
      <c r="VCC77" s="96"/>
      <c r="VCD77" s="96"/>
      <c r="VCE77" s="96"/>
      <c r="VCF77" s="96"/>
      <c r="VCG77" s="96"/>
      <c r="VCH77" s="96"/>
      <c r="VCI77" s="96"/>
      <c r="VCJ77" s="96"/>
      <c r="VCK77" s="96"/>
      <c r="VCL77" s="96"/>
      <c r="VCM77" s="96"/>
      <c r="VCN77" s="96"/>
      <c r="VCO77" s="96"/>
      <c r="VCP77" s="96"/>
      <c r="VCQ77" s="96"/>
      <c r="VCR77" s="96"/>
      <c r="VCS77" s="96"/>
      <c r="VCT77" s="83"/>
      <c r="VCU77" s="97"/>
      <c r="VCV77" s="90"/>
      <c r="VCW77" s="91"/>
      <c r="VCX77" s="103"/>
      <c r="VCY77" s="104"/>
      <c r="VCZ77" s="105"/>
      <c r="VDA77" s="118"/>
      <c r="VDB77" s="96"/>
      <c r="VDC77" s="86"/>
      <c r="VDD77" s="96"/>
      <c r="VDE77" s="96"/>
      <c r="VDF77" s="96"/>
      <c r="VDG77" s="96"/>
      <c r="VDH77" s="96"/>
      <c r="VDI77" s="96"/>
      <c r="VDJ77" s="96"/>
      <c r="VDK77" s="96"/>
      <c r="VDL77" s="96"/>
      <c r="VDM77" s="96"/>
      <c r="VDN77" s="96"/>
      <c r="VDO77" s="96"/>
      <c r="VDP77" s="96"/>
      <c r="VDQ77" s="96"/>
      <c r="VDR77" s="96"/>
      <c r="VDS77" s="96"/>
      <c r="VDT77" s="96"/>
      <c r="VDU77" s="96"/>
      <c r="VDV77" s="96"/>
      <c r="VDW77" s="96"/>
      <c r="VDX77" s="96"/>
      <c r="VDY77" s="83"/>
      <c r="VDZ77" s="97"/>
      <c r="VEA77" s="90"/>
      <c r="VEB77" s="91"/>
      <c r="VEC77" s="103"/>
      <c r="VED77" s="104"/>
      <c r="VEE77" s="105"/>
      <c r="VEF77" s="118"/>
      <c r="VEG77" s="96"/>
      <c r="VEH77" s="86"/>
      <c r="VEI77" s="96"/>
      <c r="VEJ77" s="96"/>
      <c r="VEK77" s="96"/>
      <c r="VEL77" s="96"/>
      <c r="VEM77" s="96"/>
      <c r="VEN77" s="96"/>
      <c r="VEO77" s="96"/>
      <c r="VEP77" s="96"/>
      <c r="VEQ77" s="96"/>
      <c r="VER77" s="96"/>
      <c r="VES77" s="96"/>
      <c r="VET77" s="96"/>
      <c r="VEU77" s="96"/>
      <c r="VEV77" s="96"/>
      <c r="VEW77" s="96"/>
      <c r="VEX77" s="96"/>
      <c r="VEY77" s="96"/>
      <c r="VEZ77" s="96"/>
      <c r="VFA77" s="96"/>
      <c r="VFB77" s="96"/>
      <c r="VFC77" s="96"/>
      <c r="VFD77" s="83"/>
      <c r="VFE77" s="97"/>
      <c r="VFF77" s="90"/>
      <c r="VFG77" s="91"/>
      <c r="VFH77" s="103"/>
      <c r="VFI77" s="104"/>
      <c r="VFJ77" s="105"/>
      <c r="VFK77" s="118"/>
      <c r="VFL77" s="96"/>
      <c r="VFM77" s="86"/>
      <c r="VFN77" s="96"/>
      <c r="VFO77" s="96"/>
      <c r="VFP77" s="96"/>
      <c r="VFQ77" s="96"/>
      <c r="VFR77" s="96"/>
      <c r="VFS77" s="96"/>
      <c r="VFT77" s="96"/>
      <c r="VFU77" s="96"/>
      <c r="VFV77" s="96"/>
      <c r="VFW77" s="96"/>
      <c r="VFX77" s="96"/>
      <c r="VFY77" s="96"/>
      <c r="VFZ77" s="96"/>
      <c r="VGA77" s="96"/>
      <c r="VGB77" s="96"/>
      <c r="VGC77" s="96"/>
      <c r="VGD77" s="96"/>
      <c r="VGE77" s="96"/>
      <c r="VGF77" s="96"/>
      <c r="VGG77" s="96"/>
      <c r="VGH77" s="96"/>
      <c r="VGI77" s="83"/>
      <c r="VGJ77" s="97"/>
      <c r="VGK77" s="90"/>
      <c r="VGL77" s="91"/>
      <c r="VGM77" s="103"/>
      <c r="VGN77" s="104"/>
      <c r="VGO77" s="105"/>
      <c r="VGP77" s="118"/>
      <c r="VGQ77" s="96"/>
      <c r="VGR77" s="86"/>
      <c r="VGS77" s="96"/>
      <c r="VGT77" s="96"/>
      <c r="VGU77" s="96"/>
      <c r="VGV77" s="96"/>
      <c r="VGW77" s="96"/>
      <c r="VGX77" s="96"/>
      <c r="VGY77" s="96"/>
      <c r="VGZ77" s="96"/>
      <c r="VHA77" s="96"/>
      <c r="VHB77" s="96"/>
      <c r="VHC77" s="96"/>
      <c r="VHD77" s="96"/>
      <c r="VHE77" s="96"/>
      <c r="VHF77" s="96"/>
      <c r="VHG77" s="96"/>
      <c r="VHH77" s="96"/>
      <c r="VHI77" s="96"/>
      <c r="VHJ77" s="96"/>
      <c r="VHK77" s="96"/>
      <c r="VHL77" s="96"/>
      <c r="VHM77" s="96"/>
      <c r="VHN77" s="83"/>
      <c r="VHO77" s="97"/>
      <c r="VHP77" s="90"/>
      <c r="VHQ77" s="91"/>
      <c r="VHR77" s="103"/>
      <c r="VHS77" s="104"/>
      <c r="VHT77" s="105"/>
      <c r="VHU77" s="118"/>
      <c r="VHV77" s="96"/>
      <c r="VHW77" s="86"/>
      <c r="VHX77" s="96"/>
      <c r="VHY77" s="96"/>
      <c r="VHZ77" s="96"/>
      <c r="VIA77" s="96"/>
      <c r="VIB77" s="96"/>
      <c r="VIC77" s="96"/>
      <c r="VID77" s="96"/>
      <c r="VIE77" s="96"/>
      <c r="VIF77" s="96"/>
      <c r="VIG77" s="96"/>
      <c r="VIH77" s="96"/>
      <c r="VII77" s="96"/>
      <c r="VIJ77" s="96"/>
      <c r="VIK77" s="96"/>
      <c r="VIL77" s="96"/>
      <c r="VIM77" s="96"/>
      <c r="VIN77" s="96"/>
      <c r="VIO77" s="96"/>
      <c r="VIP77" s="96"/>
      <c r="VIQ77" s="96"/>
      <c r="VIR77" s="96"/>
      <c r="VIS77" s="83"/>
      <c r="VIT77" s="97"/>
      <c r="VIU77" s="90"/>
      <c r="VIV77" s="91"/>
      <c r="VIW77" s="103"/>
      <c r="VIX77" s="104"/>
      <c r="VIY77" s="105"/>
      <c r="VIZ77" s="118"/>
      <c r="VJA77" s="96"/>
      <c r="VJB77" s="86"/>
      <c r="VJC77" s="96"/>
      <c r="VJD77" s="96"/>
      <c r="VJE77" s="96"/>
      <c r="VJF77" s="96"/>
      <c r="VJG77" s="96"/>
      <c r="VJH77" s="96"/>
      <c r="VJI77" s="96"/>
      <c r="VJJ77" s="96"/>
      <c r="VJK77" s="96"/>
      <c r="VJL77" s="96"/>
      <c r="VJM77" s="96"/>
      <c r="VJN77" s="96"/>
      <c r="VJO77" s="96"/>
      <c r="VJP77" s="96"/>
      <c r="VJQ77" s="96"/>
      <c r="VJR77" s="96"/>
      <c r="VJS77" s="96"/>
      <c r="VJT77" s="96"/>
      <c r="VJU77" s="96"/>
      <c r="VJV77" s="96"/>
      <c r="VJW77" s="96"/>
      <c r="VJX77" s="83"/>
      <c r="VJY77" s="97"/>
      <c r="VJZ77" s="90"/>
      <c r="VKA77" s="91"/>
      <c r="VKB77" s="103"/>
      <c r="VKC77" s="104"/>
      <c r="VKD77" s="105"/>
      <c r="VKE77" s="118"/>
      <c r="VKF77" s="96"/>
      <c r="VKG77" s="86"/>
      <c r="VKH77" s="96"/>
      <c r="VKI77" s="96"/>
      <c r="VKJ77" s="96"/>
      <c r="VKK77" s="96"/>
      <c r="VKL77" s="96"/>
      <c r="VKM77" s="96"/>
      <c r="VKN77" s="96"/>
      <c r="VKO77" s="96"/>
      <c r="VKP77" s="96"/>
      <c r="VKQ77" s="96"/>
      <c r="VKR77" s="96"/>
      <c r="VKS77" s="96"/>
      <c r="VKT77" s="96"/>
      <c r="VKU77" s="96"/>
      <c r="VKV77" s="96"/>
      <c r="VKW77" s="96"/>
      <c r="VKX77" s="96"/>
      <c r="VKY77" s="96"/>
      <c r="VKZ77" s="96"/>
      <c r="VLA77" s="96"/>
      <c r="VLB77" s="96"/>
      <c r="VLC77" s="83"/>
      <c r="VLD77" s="97"/>
      <c r="VLE77" s="90"/>
      <c r="VLF77" s="91"/>
      <c r="VLG77" s="103"/>
      <c r="VLH77" s="104"/>
      <c r="VLI77" s="105"/>
      <c r="VLJ77" s="118"/>
      <c r="VLK77" s="96"/>
      <c r="VLL77" s="86"/>
      <c r="VLM77" s="96"/>
      <c r="VLN77" s="96"/>
      <c r="VLO77" s="96"/>
      <c r="VLP77" s="96"/>
      <c r="VLQ77" s="96"/>
      <c r="VLR77" s="96"/>
      <c r="VLS77" s="96"/>
      <c r="VLT77" s="96"/>
      <c r="VLU77" s="96"/>
      <c r="VLV77" s="96"/>
      <c r="VLW77" s="96"/>
      <c r="VLX77" s="96"/>
      <c r="VLY77" s="96"/>
      <c r="VLZ77" s="96"/>
      <c r="VMA77" s="96"/>
      <c r="VMB77" s="96"/>
      <c r="VMC77" s="96"/>
      <c r="VMD77" s="96"/>
      <c r="VME77" s="96"/>
      <c r="VMF77" s="96"/>
      <c r="VMG77" s="96"/>
      <c r="VMH77" s="83"/>
      <c r="VMI77" s="97"/>
      <c r="VMJ77" s="90"/>
      <c r="VMK77" s="91"/>
      <c r="VML77" s="103"/>
      <c r="VMM77" s="104"/>
      <c r="VMN77" s="105"/>
      <c r="VMO77" s="118"/>
      <c r="VMP77" s="96"/>
      <c r="VMQ77" s="86"/>
      <c r="VMR77" s="96"/>
      <c r="VMS77" s="96"/>
      <c r="VMT77" s="96"/>
      <c r="VMU77" s="96"/>
      <c r="VMV77" s="96"/>
      <c r="VMW77" s="96"/>
      <c r="VMX77" s="96"/>
      <c r="VMY77" s="96"/>
      <c r="VMZ77" s="96"/>
      <c r="VNA77" s="96"/>
      <c r="VNB77" s="96"/>
      <c r="VNC77" s="96"/>
      <c r="VND77" s="96"/>
      <c r="VNE77" s="96"/>
      <c r="VNF77" s="96"/>
      <c r="VNG77" s="96"/>
      <c r="VNH77" s="96"/>
      <c r="VNI77" s="96"/>
      <c r="VNJ77" s="96"/>
      <c r="VNK77" s="96"/>
      <c r="VNL77" s="96"/>
      <c r="VNM77" s="83"/>
      <c r="VNN77" s="97"/>
      <c r="VNO77" s="90"/>
      <c r="VNP77" s="91"/>
      <c r="VNQ77" s="103"/>
      <c r="VNR77" s="104"/>
      <c r="VNS77" s="105"/>
      <c r="VNT77" s="118"/>
      <c r="VNU77" s="96"/>
      <c r="VNV77" s="86"/>
      <c r="VNW77" s="96"/>
      <c r="VNX77" s="96"/>
      <c r="VNY77" s="96"/>
      <c r="VNZ77" s="96"/>
      <c r="VOA77" s="96"/>
      <c r="VOB77" s="96"/>
      <c r="VOC77" s="96"/>
      <c r="VOD77" s="96"/>
      <c r="VOE77" s="96"/>
      <c r="VOF77" s="96"/>
      <c r="VOG77" s="96"/>
      <c r="VOH77" s="96"/>
      <c r="VOI77" s="96"/>
      <c r="VOJ77" s="96"/>
      <c r="VOK77" s="96"/>
      <c r="VOL77" s="96"/>
      <c r="VOM77" s="96"/>
      <c r="VON77" s="96"/>
      <c r="VOO77" s="96"/>
      <c r="VOP77" s="96"/>
      <c r="VOQ77" s="96"/>
      <c r="VOR77" s="83"/>
      <c r="VOS77" s="97"/>
      <c r="VOT77" s="90"/>
      <c r="VOU77" s="91"/>
      <c r="VOV77" s="103"/>
      <c r="VOW77" s="104"/>
      <c r="VOX77" s="105"/>
      <c r="VOY77" s="118"/>
      <c r="VOZ77" s="96"/>
      <c r="VPA77" s="86"/>
      <c r="VPB77" s="96"/>
      <c r="VPC77" s="96"/>
      <c r="VPD77" s="96"/>
      <c r="VPE77" s="96"/>
      <c r="VPF77" s="96"/>
      <c r="VPG77" s="96"/>
      <c r="VPH77" s="96"/>
      <c r="VPI77" s="96"/>
      <c r="VPJ77" s="96"/>
      <c r="VPK77" s="96"/>
      <c r="VPL77" s="96"/>
      <c r="VPM77" s="96"/>
      <c r="VPN77" s="96"/>
      <c r="VPO77" s="96"/>
      <c r="VPP77" s="96"/>
      <c r="VPQ77" s="96"/>
      <c r="VPR77" s="96"/>
      <c r="VPS77" s="96"/>
      <c r="VPT77" s="96"/>
      <c r="VPU77" s="96"/>
      <c r="VPV77" s="96"/>
      <c r="VPW77" s="83"/>
      <c r="VPX77" s="97"/>
      <c r="VPY77" s="90"/>
      <c r="VPZ77" s="91"/>
      <c r="VQA77" s="103"/>
      <c r="VQB77" s="104"/>
      <c r="VQC77" s="105"/>
      <c r="VQD77" s="118"/>
      <c r="VQE77" s="96"/>
      <c r="VQF77" s="86"/>
      <c r="VQG77" s="96"/>
      <c r="VQH77" s="96"/>
      <c r="VQI77" s="96"/>
      <c r="VQJ77" s="96"/>
      <c r="VQK77" s="96"/>
      <c r="VQL77" s="96"/>
      <c r="VQM77" s="96"/>
      <c r="VQN77" s="96"/>
      <c r="VQO77" s="96"/>
      <c r="VQP77" s="96"/>
      <c r="VQQ77" s="96"/>
      <c r="VQR77" s="96"/>
      <c r="VQS77" s="96"/>
      <c r="VQT77" s="96"/>
      <c r="VQU77" s="96"/>
      <c r="VQV77" s="96"/>
      <c r="VQW77" s="96"/>
      <c r="VQX77" s="96"/>
      <c r="VQY77" s="96"/>
      <c r="VQZ77" s="96"/>
      <c r="VRA77" s="96"/>
      <c r="VRB77" s="83"/>
      <c r="VRC77" s="97"/>
      <c r="VRD77" s="90"/>
      <c r="VRE77" s="91"/>
      <c r="VRF77" s="103"/>
      <c r="VRG77" s="104"/>
      <c r="VRH77" s="105"/>
      <c r="VRI77" s="118"/>
      <c r="VRJ77" s="96"/>
      <c r="VRK77" s="86"/>
      <c r="VRL77" s="96"/>
      <c r="VRM77" s="96"/>
      <c r="VRN77" s="96"/>
      <c r="VRO77" s="96"/>
      <c r="VRP77" s="96"/>
      <c r="VRQ77" s="96"/>
      <c r="VRR77" s="96"/>
      <c r="VRS77" s="96"/>
      <c r="VRT77" s="96"/>
      <c r="VRU77" s="96"/>
      <c r="VRV77" s="96"/>
      <c r="VRW77" s="96"/>
      <c r="VRX77" s="96"/>
      <c r="VRY77" s="96"/>
      <c r="VRZ77" s="96"/>
      <c r="VSA77" s="96"/>
      <c r="VSB77" s="96"/>
      <c r="VSC77" s="96"/>
      <c r="VSD77" s="96"/>
      <c r="VSE77" s="96"/>
      <c r="VSF77" s="96"/>
      <c r="VSG77" s="83"/>
      <c r="VSH77" s="97"/>
      <c r="VSI77" s="90"/>
      <c r="VSJ77" s="91"/>
      <c r="VSK77" s="103"/>
      <c r="VSL77" s="104"/>
      <c r="VSM77" s="105"/>
      <c r="VSN77" s="118"/>
      <c r="VSO77" s="96"/>
      <c r="VSP77" s="86"/>
      <c r="VSQ77" s="96"/>
      <c r="VSR77" s="96"/>
      <c r="VSS77" s="96"/>
      <c r="VST77" s="96"/>
      <c r="VSU77" s="96"/>
      <c r="VSV77" s="96"/>
      <c r="VSW77" s="96"/>
      <c r="VSX77" s="96"/>
      <c r="VSY77" s="96"/>
      <c r="VSZ77" s="96"/>
      <c r="VTA77" s="96"/>
      <c r="VTB77" s="96"/>
      <c r="VTC77" s="96"/>
      <c r="VTD77" s="96"/>
      <c r="VTE77" s="96"/>
      <c r="VTF77" s="96"/>
      <c r="VTG77" s="96"/>
      <c r="VTH77" s="96"/>
      <c r="VTI77" s="96"/>
      <c r="VTJ77" s="96"/>
      <c r="VTK77" s="96"/>
      <c r="VTL77" s="83"/>
      <c r="VTM77" s="97"/>
      <c r="VTN77" s="90"/>
      <c r="VTO77" s="91"/>
      <c r="VTP77" s="103"/>
      <c r="VTQ77" s="104"/>
      <c r="VTR77" s="105"/>
      <c r="VTS77" s="118"/>
      <c r="VTT77" s="96"/>
      <c r="VTU77" s="86"/>
      <c r="VTV77" s="96"/>
      <c r="VTW77" s="96"/>
      <c r="VTX77" s="96"/>
      <c r="VTY77" s="96"/>
      <c r="VTZ77" s="96"/>
      <c r="VUA77" s="96"/>
      <c r="VUB77" s="96"/>
      <c r="VUC77" s="96"/>
      <c r="VUD77" s="96"/>
      <c r="VUE77" s="96"/>
      <c r="VUF77" s="96"/>
      <c r="VUG77" s="96"/>
      <c r="VUH77" s="96"/>
      <c r="VUI77" s="96"/>
      <c r="VUJ77" s="96"/>
      <c r="VUK77" s="96"/>
      <c r="VUL77" s="96"/>
      <c r="VUM77" s="96"/>
      <c r="VUN77" s="96"/>
      <c r="VUO77" s="96"/>
      <c r="VUP77" s="96"/>
      <c r="VUQ77" s="83"/>
      <c r="VUR77" s="97"/>
      <c r="VUS77" s="90"/>
      <c r="VUT77" s="91"/>
      <c r="VUU77" s="103"/>
      <c r="VUV77" s="104"/>
      <c r="VUW77" s="105"/>
      <c r="VUX77" s="118"/>
      <c r="VUY77" s="96"/>
      <c r="VUZ77" s="86"/>
      <c r="VVA77" s="96"/>
      <c r="VVB77" s="96"/>
      <c r="VVC77" s="96"/>
      <c r="VVD77" s="96"/>
      <c r="VVE77" s="96"/>
      <c r="VVF77" s="96"/>
      <c r="VVG77" s="96"/>
      <c r="VVH77" s="96"/>
      <c r="VVI77" s="96"/>
      <c r="VVJ77" s="96"/>
      <c r="VVK77" s="96"/>
      <c r="VVL77" s="96"/>
      <c r="VVM77" s="96"/>
      <c r="VVN77" s="96"/>
      <c r="VVO77" s="96"/>
      <c r="VVP77" s="96"/>
      <c r="VVQ77" s="96"/>
      <c r="VVR77" s="96"/>
      <c r="VVS77" s="96"/>
      <c r="VVT77" s="96"/>
      <c r="VVU77" s="96"/>
      <c r="VVV77" s="83"/>
      <c r="VVW77" s="97"/>
      <c r="VVX77" s="90"/>
      <c r="VVY77" s="91"/>
      <c r="VVZ77" s="103"/>
      <c r="VWA77" s="104"/>
      <c r="VWB77" s="105"/>
      <c r="VWC77" s="118"/>
      <c r="VWD77" s="96"/>
      <c r="VWE77" s="86"/>
      <c r="VWF77" s="96"/>
      <c r="VWG77" s="96"/>
      <c r="VWH77" s="96"/>
      <c r="VWI77" s="96"/>
      <c r="VWJ77" s="96"/>
      <c r="VWK77" s="96"/>
      <c r="VWL77" s="96"/>
      <c r="VWM77" s="96"/>
      <c r="VWN77" s="96"/>
      <c r="VWO77" s="96"/>
      <c r="VWP77" s="96"/>
      <c r="VWQ77" s="96"/>
      <c r="VWR77" s="96"/>
      <c r="VWS77" s="96"/>
      <c r="VWT77" s="96"/>
      <c r="VWU77" s="96"/>
      <c r="VWV77" s="96"/>
      <c r="VWW77" s="96"/>
      <c r="VWX77" s="96"/>
      <c r="VWY77" s="96"/>
      <c r="VWZ77" s="96"/>
      <c r="VXA77" s="83"/>
      <c r="VXB77" s="97"/>
      <c r="VXC77" s="90"/>
      <c r="VXD77" s="91"/>
      <c r="VXE77" s="103"/>
      <c r="VXF77" s="104"/>
      <c r="VXG77" s="105"/>
      <c r="VXH77" s="118"/>
      <c r="VXI77" s="96"/>
      <c r="VXJ77" s="86"/>
      <c r="VXK77" s="96"/>
      <c r="VXL77" s="96"/>
      <c r="VXM77" s="96"/>
      <c r="VXN77" s="96"/>
      <c r="VXO77" s="96"/>
      <c r="VXP77" s="96"/>
      <c r="VXQ77" s="96"/>
      <c r="VXR77" s="96"/>
      <c r="VXS77" s="96"/>
      <c r="VXT77" s="96"/>
      <c r="VXU77" s="96"/>
      <c r="VXV77" s="96"/>
      <c r="VXW77" s="96"/>
      <c r="VXX77" s="96"/>
      <c r="VXY77" s="96"/>
      <c r="VXZ77" s="96"/>
      <c r="VYA77" s="96"/>
      <c r="VYB77" s="96"/>
      <c r="VYC77" s="96"/>
      <c r="VYD77" s="96"/>
      <c r="VYE77" s="96"/>
      <c r="VYF77" s="83"/>
      <c r="VYG77" s="97"/>
      <c r="VYH77" s="90"/>
      <c r="VYI77" s="91"/>
      <c r="VYJ77" s="103"/>
      <c r="VYK77" s="104"/>
      <c r="VYL77" s="105"/>
      <c r="VYM77" s="118"/>
      <c r="VYN77" s="96"/>
      <c r="VYO77" s="86"/>
      <c r="VYP77" s="96"/>
      <c r="VYQ77" s="96"/>
      <c r="VYR77" s="96"/>
      <c r="VYS77" s="96"/>
      <c r="VYT77" s="96"/>
      <c r="VYU77" s="96"/>
      <c r="VYV77" s="96"/>
      <c r="VYW77" s="96"/>
      <c r="VYX77" s="96"/>
      <c r="VYY77" s="96"/>
      <c r="VYZ77" s="96"/>
      <c r="VZA77" s="96"/>
      <c r="VZB77" s="96"/>
      <c r="VZC77" s="96"/>
      <c r="VZD77" s="96"/>
      <c r="VZE77" s="96"/>
      <c r="VZF77" s="96"/>
      <c r="VZG77" s="96"/>
      <c r="VZH77" s="96"/>
      <c r="VZI77" s="96"/>
      <c r="VZJ77" s="96"/>
      <c r="VZK77" s="83"/>
      <c r="VZL77" s="97"/>
      <c r="VZM77" s="90"/>
      <c r="VZN77" s="91"/>
      <c r="VZO77" s="103"/>
      <c r="VZP77" s="104"/>
      <c r="VZQ77" s="105"/>
      <c r="VZR77" s="118"/>
      <c r="VZS77" s="96"/>
      <c r="VZT77" s="86"/>
      <c r="VZU77" s="96"/>
      <c r="VZV77" s="96"/>
      <c r="VZW77" s="96"/>
      <c r="VZX77" s="96"/>
      <c r="VZY77" s="96"/>
      <c r="VZZ77" s="96"/>
      <c r="WAA77" s="96"/>
      <c r="WAB77" s="96"/>
      <c r="WAC77" s="96"/>
      <c r="WAD77" s="96"/>
      <c r="WAE77" s="96"/>
      <c r="WAF77" s="96"/>
      <c r="WAG77" s="96"/>
      <c r="WAH77" s="96"/>
      <c r="WAI77" s="96"/>
      <c r="WAJ77" s="96"/>
      <c r="WAK77" s="96"/>
      <c r="WAL77" s="96"/>
      <c r="WAM77" s="96"/>
      <c r="WAN77" s="96"/>
      <c r="WAO77" s="96"/>
      <c r="WAP77" s="83"/>
      <c r="WAQ77" s="97"/>
      <c r="WAR77" s="90"/>
      <c r="WAS77" s="91"/>
      <c r="WAT77" s="103"/>
      <c r="WAU77" s="104"/>
      <c r="WAV77" s="105"/>
      <c r="WAW77" s="118"/>
      <c r="WAX77" s="96"/>
      <c r="WAY77" s="86"/>
      <c r="WAZ77" s="96"/>
      <c r="WBA77" s="96"/>
      <c r="WBB77" s="96"/>
      <c r="WBC77" s="96"/>
      <c r="WBD77" s="96"/>
      <c r="WBE77" s="96"/>
      <c r="WBF77" s="96"/>
      <c r="WBG77" s="96"/>
      <c r="WBH77" s="96"/>
      <c r="WBI77" s="96"/>
      <c r="WBJ77" s="96"/>
      <c r="WBK77" s="96"/>
      <c r="WBL77" s="96"/>
      <c r="WBM77" s="96"/>
      <c r="WBN77" s="96"/>
      <c r="WBO77" s="96"/>
      <c r="WBP77" s="96"/>
      <c r="WBQ77" s="96"/>
      <c r="WBR77" s="96"/>
      <c r="WBS77" s="96"/>
      <c r="WBT77" s="96"/>
      <c r="WBU77" s="83"/>
      <c r="WBV77" s="97"/>
      <c r="WBW77" s="90"/>
      <c r="WBX77" s="91"/>
      <c r="WBY77" s="103"/>
      <c r="WBZ77" s="104"/>
      <c r="WCA77" s="105"/>
      <c r="WCB77" s="118"/>
      <c r="WCC77" s="96"/>
      <c r="WCD77" s="86"/>
      <c r="WCE77" s="96"/>
      <c r="WCF77" s="96"/>
      <c r="WCG77" s="96"/>
      <c r="WCH77" s="96"/>
      <c r="WCI77" s="96"/>
      <c r="WCJ77" s="96"/>
      <c r="WCK77" s="96"/>
      <c r="WCL77" s="96"/>
      <c r="WCM77" s="96"/>
      <c r="WCN77" s="96"/>
      <c r="WCO77" s="96"/>
      <c r="WCP77" s="96"/>
      <c r="WCQ77" s="96"/>
      <c r="WCR77" s="96"/>
      <c r="WCS77" s="96"/>
      <c r="WCT77" s="96"/>
      <c r="WCU77" s="96"/>
      <c r="WCV77" s="96"/>
      <c r="WCW77" s="96"/>
      <c r="WCX77" s="96"/>
      <c r="WCY77" s="96"/>
      <c r="WCZ77" s="83"/>
      <c r="WDA77" s="97"/>
      <c r="WDB77" s="90"/>
      <c r="WDC77" s="91"/>
      <c r="WDD77" s="103"/>
      <c r="WDE77" s="104"/>
      <c r="WDF77" s="105"/>
      <c r="WDG77" s="118"/>
      <c r="WDH77" s="96"/>
      <c r="WDI77" s="86"/>
      <c r="WDJ77" s="96"/>
      <c r="WDK77" s="96"/>
      <c r="WDL77" s="96"/>
      <c r="WDM77" s="96"/>
      <c r="WDN77" s="96"/>
      <c r="WDO77" s="96"/>
      <c r="WDP77" s="96"/>
      <c r="WDQ77" s="96"/>
      <c r="WDR77" s="96"/>
      <c r="WDS77" s="96"/>
      <c r="WDT77" s="96"/>
      <c r="WDU77" s="96"/>
      <c r="WDV77" s="96"/>
      <c r="WDW77" s="96"/>
      <c r="WDX77" s="96"/>
      <c r="WDY77" s="96"/>
      <c r="WDZ77" s="96"/>
      <c r="WEA77" s="96"/>
      <c r="WEB77" s="96"/>
      <c r="WEC77" s="96"/>
      <c r="WED77" s="96"/>
      <c r="WEE77" s="83"/>
      <c r="WEF77" s="97"/>
      <c r="WEG77" s="90"/>
      <c r="WEH77" s="91"/>
      <c r="WEI77" s="103"/>
      <c r="WEJ77" s="104"/>
      <c r="WEK77" s="105"/>
      <c r="WEL77" s="118"/>
      <c r="WEM77" s="96"/>
      <c r="WEN77" s="86"/>
      <c r="WEO77" s="96"/>
      <c r="WEP77" s="96"/>
      <c r="WEQ77" s="96"/>
      <c r="WER77" s="96"/>
      <c r="WES77" s="96"/>
      <c r="WET77" s="96"/>
      <c r="WEU77" s="96"/>
      <c r="WEV77" s="96"/>
      <c r="WEW77" s="96"/>
      <c r="WEX77" s="96"/>
      <c r="WEY77" s="96"/>
      <c r="WEZ77" s="96"/>
      <c r="WFA77" s="96"/>
      <c r="WFB77" s="96"/>
      <c r="WFC77" s="96"/>
      <c r="WFD77" s="96"/>
      <c r="WFE77" s="96"/>
      <c r="WFF77" s="96"/>
      <c r="WFG77" s="96"/>
      <c r="WFH77" s="96"/>
      <c r="WFI77" s="96"/>
      <c r="WFJ77" s="83"/>
      <c r="WFK77" s="97"/>
      <c r="WFL77" s="90"/>
      <c r="WFM77" s="91"/>
      <c r="WFN77" s="103"/>
      <c r="WFO77" s="104"/>
      <c r="WFP77" s="105"/>
      <c r="WFQ77" s="118"/>
      <c r="WFR77" s="96"/>
      <c r="WFS77" s="86"/>
      <c r="WFT77" s="96"/>
      <c r="WFU77" s="96"/>
      <c r="WFV77" s="96"/>
      <c r="WFW77" s="96"/>
      <c r="WFX77" s="96"/>
      <c r="WFY77" s="96"/>
      <c r="WFZ77" s="96"/>
      <c r="WGA77" s="96"/>
      <c r="WGB77" s="96"/>
      <c r="WGC77" s="96"/>
      <c r="WGD77" s="96"/>
      <c r="WGE77" s="96"/>
      <c r="WGF77" s="96"/>
      <c r="WGG77" s="96"/>
      <c r="WGH77" s="96"/>
      <c r="WGI77" s="96"/>
      <c r="WGJ77" s="96"/>
      <c r="WGK77" s="96"/>
      <c r="WGL77" s="96"/>
      <c r="WGM77" s="96"/>
      <c r="WGN77" s="96"/>
      <c r="WGO77" s="83"/>
      <c r="WGP77" s="97"/>
      <c r="WGQ77" s="90"/>
      <c r="WGR77" s="91"/>
      <c r="WGS77" s="103"/>
      <c r="WGT77" s="104"/>
      <c r="WGU77" s="105"/>
      <c r="WGV77" s="118"/>
      <c r="WGW77" s="96"/>
      <c r="WGX77" s="86"/>
      <c r="WGY77" s="96"/>
      <c r="WGZ77" s="96"/>
      <c r="WHA77" s="96"/>
      <c r="WHB77" s="96"/>
      <c r="WHC77" s="96"/>
      <c r="WHD77" s="96"/>
      <c r="WHE77" s="96"/>
      <c r="WHF77" s="96"/>
      <c r="WHG77" s="96"/>
      <c r="WHH77" s="96"/>
      <c r="WHI77" s="96"/>
      <c r="WHJ77" s="96"/>
      <c r="WHK77" s="96"/>
      <c r="WHL77" s="96"/>
      <c r="WHM77" s="96"/>
      <c r="WHN77" s="96"/>
      <c r="WHO77" s="96"/>
      <c r="WHP77" s="96"/>
      <c r="WHQ77" s="96"/>
      <c r="WHR77" s="96"/>
      <c r="WHS77" s="96"/>
      <c r="WHT77" s="83"/>
      <c r="WHU77" s="97"/>
      <c r="WHV77" s="90"/>
      <c r="WHW77" s="91"/>
      <c r="WHX77" s="103"/>
      <c r="WHY77" s="104"/>
      <c r="WHZ77" s="105"/>
      <c r="WIA77" s="118"/>
      <c r="WIB77" s="96"/>
      <c r="WIC77" s="86"/>
      <c r="WID77" s="96"/>
      <c r="WIE77" s="96"/>
      <c r="WIF77" s="96"/>
      <c r="WIG77" s="96"/>
      <c r="WIH77" s="96"/>
      <c r="WII77" s="96"/>
      <c r="WIJ77" s="96"/>
      <c r="WIK77" s="96"/>
      <c r="WIL77" s="96"/>
      <c r="WIM77" s="96"/>
      <c r="WIN77" s="96"/>
      <c r="WIO77" s="96"/>
      <c r="WIP77" s="96"/>
      <c r="WIQ77" s="96"/>
      <c r="WIR77" s="96"/>
      <c r="WIS77" s="96"/>
      <c r="WIT77" s="96"/>
      <c r="WIU77" s="96"/>
      <c r="WIV77" s="96"/>
      <c r="WIW77" s="96"/>
      <c r="WIX77" s="96"/>
      <c r="WIY77" s="83"/>
      <c r="WIZ77" s="97"/>
      <c r="WJA77" s="90"/>
      <c r="WJB77" s="91"/>
      <c r="WJC77" s="103"/>
      <c r="WJD77" s="104"/>
      <c r="WJE77" s="105"/>
      <c r="WJF77" s="118"/>
      <c r="WJG77" s="96"/>
      <c r="WJH77" s="86"/>
      <c r="WJI77" s="96"/>
      <c r="WJJ77" s="96"/>
      <c r="WJK77" s="96"/>
      <c r="WJL77" s="96"/>
      <c r="WJM77" s="96"/>
      <c r="WJN77" s="96"/>
      <c r="WJO77" s="96"/>
      <c r="WJP77" s="96"/>
      <c r="WJQ77" s="96"/>
      <c r="WJR77" s="96"/>
      <c r="WJS77" s="96"/>
      <c r="WJT77" s="96"/>
      <c r="WJU77" s="96"/>
      <c r="WJV77" s="96"/>
      <c r="WJW77" s="96"/>
      <c r="WJX77" s="96"/>
      <c r="WJY77" s="96"/>
      <c r="WJZ77" s="96"/>
      <c r="WKA77" s="96"/>
      <c r="WKB77" s="96"/>
      <c r="WKC77" s="96"/>
      <c r="WKD77" s="83"/>
      <c r="WKE77" s="97"/>
      <c r="WKF77" s="90"/>
      <c r="WKG77" s="91"/>
      <c r="WKH77" s="103"/>
      <c r="WKI77" s="104"/>
      <c r="WKJ77" s="105"/>
      <c r="WKK77" s="118"/>
      <c r="WKL77" s="96"/>
      <c r="WKM77" s="86"/>
      <c r="WKN77" s="96"/>
      <c r="WKO77" s="96"/>
      <c r="WKP77" s="96"/>
      <c r="WKQ77" s="96"/>
      <c r="WKR77" s="96"/>
      <c r="WKS77" s="96"/>
      <c r="WKT77" s="96"/>
      <c r="WKU77" s="96"/>
      <c r="WKV77" s="96"/>
      <c r="WKW77" s="96"/>
      <c r="WKX77" s="96"/>
      <c r="WKY77" s="96"/>
      <c r="WKZ77" s="96"/>
      <c r="WLA77" s="96"/>
      <c r="WLB77" s="96"/>
      <c r="WLC77" s="96"/>
      <c r="WLD77" s="96"/>
      <c r="WLE77" s="96"/>
      <c r="WLF77" s="96"/>
      <c r="WLG77" s="96"/>
      <c r="WLH77" s="96"/>
      <c r="WLI77" s="83"/>
      <c r="WLJ77" s="97"/>
      <c r="WLK77" s="90"/>
      <c r="WLL77" s="91"/>
      <c r="WLM77" s="103"/>
      <c r="WLN77" s="104"/>
      <c r="WLO77" s="105"/>
      <c r="WLP77" s="118"/>
      <c r="WLQ77" s="96"/>
      <c r="WLR77" s="86"/>
      <c r="WLS77" s="96"/>
      <c r="WLT77" s="96"/>
      <c r="WLU77" s="96"/>
      <c r="WLV77" s="96"/>
      <c r="WLW77" s="96"/>
      <c r="WLX77" s="96"/>
      <c r="WLY77" s="96"/>
      <c r="WLZ77" s="96"/>
      <c r="WMA77" s="96"/>
      <c r="WMB77" s="96"/>
      <c r="WMC77" s="96"/>
      <c r="WMD77" s="96"/>
      <c r="WME77" s="96"/>
      <c r="WMF77" s="96"/>
      <c r="WMG77" s="96"/>
      <c r="WMH77" s="96"/>
      <c r="WMI77" s="96"/>
      <c r="WMJ77" s="96"/>
      <c r="WMK77" s="96"/>
      <c r="WML77" s="96"/>
      <c r="WMM77" s="96"/>
      <c r="WMN77" s="83"/>
      <c r="WMO77" s="97"/>
      <c r="WMP77" s="90"/>
      <c r="WMQ77" s="91"/>
      <c r="WMR77" s="103"/>
      <c r="WMS77" s="104"/>
      <c r="WMT77" s="105"/>
      <c r="WMU77" s="118"/>
      <c r="WMV77" s="96"/>
      <c r="WMW77" s="86"/>
      <c r="WMX77" s="96"/>
      <c r="WMY77" s="96"/>
      <c r="WMZ77" s="96"/>
      <c r="WNA77" s="96"/>
      <c r="WNB77" s="96"/>
      <c r="WNC77" s="96"/>
      <c r="WND77" s="96"/>
      <c r="WNE77" s="96"/>
      <c r="WNF77" s="96"/>
      <c r="WNG77" s="96"/>
      <c r="WNH77" s="96"/>
      <c r="WNI77" s="96"/>
      <c r="WNJ77" s="96"/>
      <c r="WNK77" s="96"/>
      <c r="WNL77" s="96"/>
      <c r="WNM77" s="96"/>
      <c r="WNN77" s="96"/>
      <c r="WNO77" s="96"/>
      <c r="WNP77" s="96"/>
      <c r="WNQ77" s="96"/>
      <c r="WNR77" s="96"/>
      <c r="WNS77" s="83"/>
      <c r="WNT77" s="97"/>
      <c r="WNU77" s="90"/>
      <c r="WNV77" s="91"/>
      <c r="WNW77" s="103"/>
      <c r="WNX77" s="104"/>
      <c r="WNY77" s="105"/>
      <c r="WNZ77" s="118"/>
      <c r="WOA77" s="96"/>
      <c r="WOB77" s="86"/>
      <c r="WOC77" s="96"/>
      <c r="WOD77" s="96"/>
      <c r="WOE77" s="96"/>
      <c r="WOF77" s="96"/>
      <c r="WOG77" s="96"/>
      <c r="WOH77" s="96"/>
      <c r="WOI77" s="96"/>
      <c r="WOJ77" s="96"/>
      <c r="WOK77" s="96"/>
      <c r="WOL77" s="96"/>
      <c r="WOM77" s="96"/>
      <c r="WON77" s="96"/>
      <c r="WOO77" s="96"/>
      <c r="WOP77" s="96"/>
      <c r="WOQ77" s="96"/>
      <c r="WOR77" s="96"/>
      <c r="WOS77" s="96"/>
      <c r="WOT77" s="96"/>
      <c r="WOU77" s="96"/>
      <c r="WOV77" s="96"/>
      <c r="WOW77" s="96"/>
      <c r="WOX77" s="83"/>
      <c r="WOY77" s="97"/>
      <c r="WOZ77" s="90"/>
      <c r="WPA77" s="91"/>
      <c r="WPB77" s="103"/>
      <c r="WPC77" s="104"/>
      <c r="WPD77" s="105"/>
      <c r="WPE77" s="118"/>
      <c r="WPF77" s="96"/>
      <c r="WPG77" s="86"/>
      <c r="WPH77" s="96"/>
      <c r="WPI77" s="96"/>
      <c r="WPJ77" s="96"/>
      <c r="WPK77" s="96"/>
      <c r="WPL77" s="96"/>
      <c r="WPM77" s="96"/>
      <c r="WPN77" s="96"/>
      <c r="WPO77" s="96"/>
      <c r="WPP77" s="96"/>
      <c r="WPQ77" s="96"/>
      <c r="WPR77" s="96"/>
      <c r="WPS77" s="96"/>
      <c r="WPT77" s="96"/>
      <c r="WPU77" s="96"/>
      <c r="WPV77" s="96"/>
      <c r="WPW77" s="96"/>
      <c r="WPX77" s="96"/>
      <c r="WPY77" s="96"/>
      <c r="WPZ77" s="96"/>
      <c r="WQA77" s="96"/>
      <c r="WQB77" s="96"/>
      <c r="WQC77" s="83"/>
      <c r="WQD77" s="97"/>
      <c r="WQE77" s="90"/>
      <c r="WQF77" s="91"/>
      <c r="WQG77" s="103"/>
      <c r="WQH77" s="104"/>
      <c r="WQI77" s="105"/>
      <c r="WQJ77" s="118"/>
      <c r="WQK77" s="96"/>
      <c r="WQL77" s="86"/>
      <c r="WQM77" s="96"/>
      <c r="WQN77" s="96"/>
      <c r="WQO77" s="96"/>
      <c r="WQP77" s="96"/>
      <c r="WQQ77" s="96"/>
      <c r="WQR77" s="96"/>
      <c r="WQS77" s="96"/>
      <c r="WQT77" s="96"/>
      <c r="WQU77" s="96"/>
      <c r="WQV77" s="96"/>
      <c r="WQW77" s="96"/>
      <c r="WQX77" s="96"/>
      <c r="WQY77" s="96"/>
      <c r="WQZ77" s="96"/>
      <c r="WRA77" s="96"/>
      <c r="WRB77" s="96"/>
      <c r="WRC77" s="96"/>
      <c r="WRD77" s="96"/>
      <c r="WRE77" s="96"/>
      <c r="WRF77" s="96"/>
      <c r="WRG77" s="96"/>
      <c r="WRH77" s="83"/>
      <c r="WRI77" s="97"/>
      <c r="WRJ77" s="90"/>
      <c r="WRK77" s="91"/>
      <c r="WRL77" s="103"/>
      <c r="WRM77" s="104"/>
      <c r="WRN77" s="105"/>
      <c r="WRO77" s="118"/>
      <c r="WRP77" s="96"/>
      <c r="WRQ77" s="86"/>
      <c r="WRR77" s="96"/>
      <c r="WRS77" s="96"/>
      <c r="WRT77" s="96"/>
      <c r="WRU77" s="96"/>
      <c r="WRV77" s="96"/>
      <c r="WRW77" s="96"/>
      <c r="WRX77" s="96"/>
      <c r="WRY77" s="96"/>
      <c r="WRZ77" s="96"/>
      <c r="WSA77" s="96"/>
      <c r="WSB77" s="96"/>
      <c r="WSC77" s="96"/>
      <c r="WSD77" s="96"/>
      <c r="WSE77" s="96"/>
      <c r="WSF77" s="96"/>
      <c r="WSG77" s="96"/>
      <c r="WSH77" s="96"/>
      <c r="WSI77" s="96"/>
      <c r="WSJ77" s="96"/>
      <c r="WSK77" s="96"/>
      <c r="WSL77" s="96"/>
      <c r="WSM77" s="83"/>
      <c r="WSN77" s="97"/>
      <c r="WSO77" s="90"/>
      <c r="WSP77" s="91"/>
      <c r="WSQ77" s="103"/>
      <c r="WSR77" s="104"/>
      <c r="WSS77" s="105"/>
      <c r="WST77" s="118"/>
      <c r="WSU77" s="96"/>
      <c r="WSV77" s="86"/>
      <c r="WSW77" s="96"/>
      <c r="WSX77" s="96"/>
      <c r="WSY77" s="96"/>
      <c r="WSZ77" s="96"/>
      <c r="WTA77" s="96"/>
      <c r="WTB77" s="96"/>
      <c r="WTC77" s="96"/>
      <c r="WTD77" s="96"/>
      <c r="WTE77" s="96"/>
      <c r="WTF77" s="96"/>
      <c r="WTG77" s="96"/>
      <c r="WTH77" s="96"/>
      <c r="WTI77" s="96"/>
      <c r="WTJ77" s="96"/>
      <c r="WTK77" s="96"/>
      <c r="WTL77" s="96"/>
      <c r="WTM77" s="96"/>
      <c r="WTN77" s="96"/>
      <c r="WTO77" s="96"/>
      <c r="WTP77" s="96"/>
      <c r="WTQ77" s="96"/>
      <c r="WTR77" s="83"/>
      <c r="WTS77" s="97"/>
      <c r="WTT77" s="90"/>
      <c r="WTU77" s="91"/>
      <c r="WTV77" s="103"/>
      <c r="WTW77" s="104"/>
      <c r="WTX77" s="105"/>
      <c r="WTY77" s="118"/>
      <c r="WTZ77" s="96"/>
      <c r="WUA77" s="86"/>
      <c r="WUB77" s="96"/>
      <c r="WUC77" s="96"/>
      <c r="WUD77" s="96"/>
      <c r="WUE77" s="96"/>
      <c r="WUF77" s="96"/>
      <c r="WUG77" s="96"/>
      <c r="WUH77" s="96"/>
      <c r="WUI77" s="96"/>
      <c r="WUJ77" s="96"/>
      <c r="WUK77" s="96"/>
      <c r="WUL77" s="96"/>
      <c r="WUM77" s="96"/>
      <c r="WUN77" s="96"/>
      <c r="WUO77" s="96"/>
      <c r="WUP77" s="96"/>
      <c r="WUQ77" s="96"/>
      <c r="WUR77" s="96"/>
      <c r="WUS77" s="96"/>
      <c r="WUT77" s="96"/>
      <c r="WUU77" s="96"/>
      <c r="WUV77" s="96"/>
      <c r="WUW77" s="83"/>
      <c r="WUX77" s="97"/>
      <c r="WUY77" s="90"/>
      <c r="WUZ77" s="91"/>
      <c r="WVA77" s="103"/>
      <c r="WVB77" s="104"/>
      <c r="WVC77" s="105"/>
      <c r="WVD77" s="118"/>
      <c r="WVE77" s="96"/>
      <c r="WVF77" s="86"/>
      <c r="WVG77" s="96"/>
      <c r="WVH77" s="96"/>
      <c r="WVI77" s="96"/>
      <c r="WVJ77" s="96"/>
      <c r="WVK77" s="96"/>
      <c r="WVL77" s="96"/>
      <c r="WVM77" s="96"/>
      <c r="WVN77" s="96"/>
      <c r="WVO77" s="96"/>
      <c r="WVP77" s="96"/>
      <c r="WVQ77" s="96"/>
      <c r="WVR77" s="96"/>
      <c r="WVS77" s="96"/>
      <c r="WVT77" s="96"/>
      <c r="WVU77" s="96"/>
      <c r="WVV77" s="96"/>
      <c r="WVW77" s="96"/>
      <c r="WVX77" s="96"/>
      <c r="WVY77" s="96"/>
      <c r="WVZ77" s="96"/>
      <c r="WWA77" s="96"/>
      <c r="WWB77" s="83"/>
      <c r="WWC77" s="97"/>
      <c r="WWD77" s="90"/>
      <c r="WWE77" s="91"/>
      <c r="WWF77" s="103"/>
      <c r="WWG77" s="104"/>
      <c r="WWH77" s="105"/>
      <c r="WWI77" s="118"/>
      <c r="WWJ77" s="96"/>
      <c r="WWK77" s="86"/>
      <c r="WWL77" s="96"/>
      <c r="WWM77" s="96"/>
      <c r="WWN77" s="96"/>
      <c r="WWO77" s="96"/>
      <c r="WWP77" s="96"/>
      <c r="WWQ77" s="96"/>
      <c r="WWR77" s="96"/>
      <c r="WWS77" s="96"/>
      <c r="WWT77" s="96"/>
      <c r="WWU77" s="96"/>
      <c r="WWV77" s="96"/>
      <c r="WWW77" s="96"/>
      <c r="WWX77" s="96"/>
      <c r="WWY77" s="96"/>
      <c r="WWZ77" s="96"/>
      <c r="WXA77" s="96"/>
      <c r="WXB77" s="96"/>
      <c r="WXC77" s="96"/>
      <c r="WXD77" s="96"/>
      <c r="WXE77" s="96"/>
      <c r="WXF77" s="96"/>
      <c r="WXG77" s="83"/>
      <c r="WXH77" s="97"/>
      <c r="WXI77" s="90"/>
      <c r="WXJ77" s="91"/>
      <c r="WXK77" s="103"/>
      <c r="WXL77" s="104"/>
      <c r="WXM77" s="105"/>
      <c r="WXN77" s="118"/>
      <c r="WXO77" s="96"/>
      <c r="WXP77" s="86"/>
      <c r="WXQ77" s="96"/>
      <c r="WXR77" s="96"/>
      <c r="WXS77" s="96"/>
      <c r="WXT77" s="96"/>
      <c r="WXU77" s="96"/>
      <c r="WXV77" s="96"/>
      <c r="WXW77" s="96"/>
      <c r="WXX77" s="96"/>
      <c r="WXY77" s="96"/>
      <c r="WXZ77" s="96"/>
      <c r="WYA77" s="96"/>
      <c r="WYB77" s="96"/>
      <c r="WYC77" s="96"/>
      <c r="WYD77" s="96"/>
      <c r="WYE77" s="96"/>
      <c r="WYF77" s="96"/>
      <c r="WYG77" s="96"/>
      <c r="WYH77" s="96"/>
      <c r="WYI77" s="96"/>
      <c r="WYJ77" s="96"/>
      <c r="WYK77" s="96"/>
      <c r="WYL77" s="83"/>
      <c r="WYM77" s="97"/>
      <c r="WYN77" s="90"/>
      <c r="WYO77" s="91"/>
      <c r="WYP77" s="103"/>
      <c r="WYQ77" s="104"/>
      <c r="WYR77" s="105"/>
      <c r="WYS77" s="118"/>
      <c r="WYT77" s="96"/>
      <c r="WYU77" s="86"/>
      <c r="WYV77" s="96"/>
      <c r="WYW77" s="96"/>
      <c r="WYX77" s="96"/>
      <c r="WYY77" s="96"/>
      <c r="WYZ77" s="96"/>
      <c r="WZA77" s="96"/>
      <c r="WZB77" s="96"/>
      <c r="WZC77" s="96"/>
      <c r="WZD77" s="96"/>
      <c r="WZE77" s="96"/>
      <c r="WZF77" s="96"/>
      <c r="WZG77" s="96"/>
      <c r="WZH77" s="96"/>
      <c r="WZI77" s="96"/>
      <c r="WZJ77" s="96"/>
      <c r="WZK77" s="96"/>
      <c r="WZL77" s="96"/>
      <c r="WZM77" s="96"/>
      <c r="WZN77" s="96"/>
      <c r="WZO77" s="96"/>
      <c r="WZP77" s="96"/>
      <c r="WZQ77" s="83"/>
      <c r="WZR77" s="97"/>
      <c r="WZS77" s="90"/>
      <c r="WZT77" s="91"/>
      <c r="WZU77" s="103"/>
      <c r="WZV77" s="104"/>
      <c r="WZW77" s="105"/>
      <c r="WZX77" s="118"/>
      <c r="WZY77" s="96"/>
      <c r="WZZ77" s="86"/>
      <c r="XAA77" s="96"/>
      <c r="XAB77" s="96"/>
      <c r="XAC77" s="96"/>
      <c r="XAD77" s="96"/>
      <c r="XAE77" s="96"/>
      <c r="XAF77" s="96"/>
      <c r="XAG77" s="96"/>
      <c r="XAH77" s="96"/>
      <c r="XAI77" s="96"/>
      <c r="XAJ77" s="96"/>
      <c r="XAK77" s="96"/>
      <c r="XAL77" s="96"/>
      <c r="XAM77" s="96"/>
      <c r="XAN77" s="96"/>
      <c r="XAO77" s="96"/>
      <c r="XAP77" s="96"/>
      <c r="XAQ77" s="96"/>
      <c r="XAR77" s="96"/>
      <c r="XAS77" s="96"/>
      <c r="XAT77" s="96"/>
      <c r="XAU77" s="96"/>
      <c r="XAV77" s="83"/>
      <c r="XAW77" s="97"/>
      <c r="XAX77" s="90"/>
      <c r="XAY77" s="91"/>
      <c r="XAZ77" s="103"/>
      <c r="XBA77" s="104"/>
      <c r="XBB77" s="105"/>
      <c r="XBC77" s="118"/>
      <c r="XBD77" s="96"/>
      <c r="XBE77" s="86"/>
      <c r="XBF77" s="96"/>
      <c r="XBG77" s="96"/>
      <c r="XBH77" s="96"/>
      <c r="XBI77" s="96"/>
      <c r="XBJ77" s="96"/>
      <c r="XBK77" s="96"/>
      <c r="XBL77" s="96"/>
      <c r="XBM77" s="96"/>
      <c r="XBN77" s="96"/>
      <c r="XBO77" s="96"/>
      <c r="XBP77" s="96"/>
      <c r="XBQ77" s="96"/>
      <c r="XBR77" s="96"/>
      <c r="XBS77" s="96"/>
      <c r="XBT77" s="96"/>
      <c r="XBU77" s="96"/>
      <c r="XBV77" s="96"/>
      <c r="XBW77" s="96"/>
      <c r="XBX77" s="96"/>
      <c r="XBY77" s="96"/>
      <c r="XBZ77" s="96"/>
      <c r="XCA77" s="83"/>
      <c r="XCB77" s="97"/>
      <c r="XCC77" s="90"/>
      <c r="XCD77" s="91"/>
      <c r="XCE77" s="103"/>
      <c r="XCF77" s="104"/>
      <c r="XCG77" s="105"/>
      <c r="XCH77" s="118"/>
      <c r="XCI77" s="96"/>
      <c r="XCJ77" s="86"/>
      <c r="XCK77" s="96"/>
      <c r="XCL77" s="96"/>
      <c r="XCM77" s="96"/>
      <c r="XCN77" s="96"/>
      <c r="XCO77" s="96"/>
      <c r="XCP77" s="96"/>
      <c r="XCQ77" s="96"/>
      <c r="XCR77" s="96"/>
      <c r="XCS77" s="96"/>
      <c r="XCT77" s="96"/>
      <c r="XCU77" s="96"/>
      <c r="XCV77" s="96"/>
      <c r="XCW77" s="96"/>
      <c r="XCX77" s="96"/>
      <c r="XCY77" s="96"/>
      <c r="XCZ77" s="96"/>
      <c r="XDA77" s="96"/>
      <c r="XDB77" s="96"/>
      <c r="XDC77" s="96"/>
      <c r="XDD77" s="96"/>
      <c r="XDE77" s="96"/>
      <c r="XDF77" s="83"/>
      <c r="XDG77" s="97"/>
      <c r="XDH77" s="90"/>
      <c r="XDI77" s="91"/>
      <c r="XDJ77" s="103"/>
      <c r="XDK77" s="104"/>
      <c r="XDL77" s="105"/>
      <c r="XDM77" s="118"/>
      <c r="XDN77" s="96"/>
      <c r="XDO77" s="86"/>
      <c r="XDP77" s="96"/>
      <c r="XDQ77" s="96"/>
      <c r="XDR77" s="96"/>
      <c r="XDS77" s="96"/>
      <c r="XDT77" s="96"/>
      <c r="XDU77" s="96"/>
      <c r="XDV77" s="96"/>
      <c r="XDW77" s="96"/>
      <c r="XDX77" s="96"/>
      <c r="XDY77" s="96"/>
      <c r="XDZ77" s="96"/>
      <c r="XEA77" s="96"/>
      <c r="XEB77" s="96"/>
      <c r="XEC77" s="96"/>
      <c r="XED77" s="96"/>
      <c r="XEE77" s="96"/>
      <c r="XEF77" s="96"/>
      <c r="XEG77" s="96"/>
      <c r="XEH77" s="96"/>
      <c r="XEI77" s="96"/>
      <c r="XEJ77" s="96"/>
      <c r="XEK77" s="83"/>
      <c r="XEL77" s="97"/>
      <c r="XEM77" s="90"/>
      <c r="XEN77" s="91"/>
      <c r="XEO77" s="103"/>
      <c r="XEP77" s="104"/>
      <c r="XEQ77" s="105"/>
      <c r="XER77" s="118"/>
      <c r="XES77" s="96"/>
      <c r="XET77" s="86"/>
      <c r="XEU77" s="96"/>
      <c r="XEV77" s="96"/>
      <c r="XEW77" s="96"/>
      <c r="XEX77" s="96"/>
      <c r="XEY77" s="96"/>
      <c r="XEZ77" s="96"/>
      <c r="XFA77" s="96"/>
      <c r="XFB77" s="96"/>
    </row>
    <row r="78" spans="1:16382" ht="15.6" x14ac:dyDescent="0.3">
      <c r="A78" s="99"/>
      <c r="B78" s="100"/>
      <c r="C78" s="136"/>
      <c r="D78" s="108" t="s">
        <v>121</v>
      </c>
      <c r="E78" s="138" t="s">
        <v>89</v>
      </c>
      <c r="F78" s="80"/>
      <c r="G78" s="81"/>
      <c r="H78" s="81"/>
      <c r="I78" s="81"/>
      <c r="J78" s="81"/>
      <c r="K78" s="81"/>
      <c r="L78" s="81"/>
      <c r="M78" s="81"/>
      <c r="N78" s="81"/>
      <c r="O78" s="81"/>
      <c r="P78" s="81"/>
      <c r="Q78" s="81"/>
      <c r="R78" s="81"/>
      <c r="S78" s="81"/>
      <c r="T78" s="81"/>
      <c r="U78" s="81"/>
      <c r="V78" s="81"/>
      <c r="W78" s="81"/>
      <c r="X78" s="81"/>
      <c r="Y78" s="81"/>
      <c r="Z78" s="81"/>
      <c r="AA78" s="81"/>
      <c r="AB78" s="81"/>
      <c r="AC78" s="84"/>
      <c r="AD78" s="85"/>
      <c r="AE78" s="115"/>
      <c r="AF78" s="116"/>
      <c r="AG78" s="116"/>
      <c r="AH78" s="116"/>
      <c r="BI78" s="117"/>
      <c r="BJ78" s="115"/>
      <c r="BK78" s="116"/>
      <c r="BL78" s="116"/>
      <c r="BM78" s="116"/>
      <c r="CN78" s="117"/>
      <c r="CO78" s="115"/>
      <c r="CP78" s="116"/>
      <c r="CQ78" s="116"/>
      <c r="CR78" s="116"/>
      <c r="DS78" s="117"/>
      <c r="DT78" s="115"/>
      <c r="DU78" s="116"/>
      <c r="DV78" s="116"/>
      <c r="DW78" s="116"/>
      <c r="EX78" s="117"/>
      <c r="EY78" s="115"/>
      <c r="EZ78" s="116"/>
      <c r="FA78" s="116"/>
      <c r="FB78" s="116"/>
      <c r="GC78" s="117"/>
      <c r="GD78" s="115"/>
      <c r="GE78" s="116"/>
      <c r="GF78" s="116"/>
      <c r="GG78" s="116"/>
      <c r="HH78" s="117"/>
      <c r="HI78" s="115"/>
      <c r="HJ78" s="116"/>
      <c r="HK78" s="116"/>
      <c r="HL78" s="116"/>
      <c r="IM78" s="117"/>
      <c r="IN78" s="115"/>
      <c r="IO78" s="116"/>
      <c r="IP78" s="116"/>
      <c r="IQ78" s="116"/>
      <c r="JR78" s="117"/>
      <c r="JS78" s="115"/>
      <c r="JT78" s="116"/>
      <c r="JU78" s="116"/>
      <c r="JV78" s="116"/>
      <c r="KW78" s="117"/>
      <c r="KX78" s="115"/>
      <c r="KY78" s="116"/>
      <c r="KZ78" s="116"/>
      <c r="LA78" s="116"/>
      <c r="MB78" s="117"/>
      <c r="MC78" s="115"/>
      <c r="MD78" s="116"/>
      <c r="ME78" s="116"/>
      <c r="MF78" s="116"/>
      <c r="NG78" s="117"/>
      <c r="NH78" s="115"/>
      <c r="NI78" s="116"/>
      <c r="NJ78" s="116"/>
      <c r="NK78" s="116"/>
      <c r="OL78" s="117"/>
      <c r="OM78" s="115"/>
      <c r="ON78" s="116"/>
      <c r="OO78" s="116"/>
      <c r="OP78" s="116"/>
      <c r="PQ78" s="117"/>
      <c r="PR78" s="115"/>
      <c r="PS78" s="116"/>
      <c r="PT78" s="116"/>
      <c r="PU78" s="116"/>
      <c r="QV78" s="117"/>
      <c r="QW78" s="115"/>
      <c r="QX78" s="116"/>
      <c r="QY78" s="116"/>
      <c r="QZ78" s="116"/>
      <c r="SA78" s="117"/>
      <c r="SB78" s="115"/>
      <c r="SC78" s="116"/>
      <c r="SD78" s="116"/>
      <c r="SE78" s="116"/>
      <c r="TF78" s="117"/>
      <c r="TG78" s="115"/>
      <c r="TH78" s="116"/>
      <c r="TI78" s="116"/>
      <c r="TJ78" s="116"/>
      <c r="UK78" s="117"/>
      <c r="UL78" s="115"/>
      <c r="UM78" s="116"/>
      <c r="UN78" s="116"/>
      <c r="UO78" s="116"/>
      <c r="VP78" s="117"/>
      <c r="VQ78" s="115"/>
      <c r="VR78" s="116"/>
      <c r="VS78" s="116"/>
      <c r="VT78" s="116"/>
      <c r="WU78" s="117"/>
      <c r="WV78" s="115"/>
      <c r="WW78" s="116"/>
      <c r="WX78" s="116"/>
      <c r="WY78" s="116"/>
      <c r="XZ78" s="117"/>
      <c r="YA78" s="115"/>
      <c r="YB78" s="116"/>
      <c r="YC78" s="116"/>
      <c r="YD78" s="116"/>
      <c r="ZE78" s="117"/>
      <c r="ZF78" s="115"/>
      <c r="ZG78" s="116"/>
      <c r="ZH78" s="116"/>
      <c r="ZI78" s="116"/>
      <c r="AAJ78" s="117"/>
      <c r="AAK78" s="115"/>
      <c r="AAL78" s="116"/>
      <c r="AAM78" s="116"/>
      <c r="AAN78" s="116"/>
      <c r="ABO78" s="117"/>
      <c r="ABP78" s="115"/>
      <c r="ABQ78" s="116"/>
      <c r="ABR78" s="116"/>
      <c r="ABS78" s="116"/>
      <c r="ACT78" s="117"/>
      <c r="ACU78" s="115"/>
      <c r="ACV78" s="116"/>
      <c r="ACW78" s="116"/>
      <c r="ACX78" s="116"/>
      <c r="ADY78" s="117"/>
      <c r="ADZ78" s="115"/>
      <c r="AEA78" s="116"/>
      <c r="AEB78" s="116"/>
      <c r="AEC78" s="116"/>
      <c r="AFD78" s="117"/>
      <c r="AFE78" s="115"/>
      <c r="AFF78" s="116"/>
      <c r="AFG78" s="116"/>
      <c r="AFH78" s="116"/>
      <c r="AGI78" s="117"/>
      <c r="AGJ78" s="115"/>
      <c r="AGK78" s="116"/>
      <c r="AGL78" s="116"/>
      <c r="AGM78" s="116"/>
      <c r="AHN78" s="117"/>
      <c r="AHO78" s="115"/>
      <c r="AHP78" s="116"/>
      <c r="AHQ78" s="116"/>
      <c r="AHR78" s="116"/>
      <c r="AIS78" s="117"/>
      <c r="AIT78" s="115"/>
      <c r="AIU78" s="116"/>
      <c r="AIV78" s="116"/>
      <c r="AIW78" s="116"/>
      <c r="AJX78" s="117"/>
      <c r="AJY78" s="115"/>
      <c r="AJZ78" s="116"/>
      <c r="AKA78" s="116"/>
      <c r="AKB78" s="116"/>
      <c r="ALC78" s="117"/>
      <c r="ALD78" s="115"/>
      <c r="ALE78" s="116"/>
      <c r="ALF78" s="116"/>
      <c r="ALG78" s="116"/>
      <c r="AMH78" s="117"/>
      <c r="AMI78" s="115"/>
      <c r="AMJ78" s="116"/>
      <c r="AMK78" s="116"/>
      <c r="AML78" s="116"/>
      <c r="ANM78" s="117"/>
      <c r="ANN78" s="115"/>
      <c r="ANO78" s="116"/>
      <c r="ANP78" s="116"/>
      <c r="ANQ78" s="116"/>
      <c r="AOR78" s="117"/>
      <c r="AOS78" s="115"/>
      <c r="AOT78" s="116"/>
      <c r="AOU78" s="116"/>
      <c r="AOV78" s="116"/>
      <c r="APW78" s="117"/>
      <c r="APX78" s="115"/>
      <c r="APY78" s="116"/>
      <c r="APZ78" s="116"/>
      <c r="AQA78" s="116"/>
      <c r="ARB78" s="117"/>
      <c r="ARC78" s="115"/>
      <c r="ARD78" s="116"/>
      <c r="ARE78" s="116"/>
      <c r="ARF78" s="116"/>
      <c r="ASG78" s="117"/>
      <c r="ASH78" s="115"/>
      <c r="ASI78" s="116"/>
      <c r="ASJ78" s="116"/>
      <c r="ASK78" s="116"/>
      <c r="ATL78" s="117"/>
      <c r="ATM78" s="115"/>
      <c r="ATN78" s="116"/>
      <c r="ATO78" s="116"/>
      <c r="ATP78" s="116"/>
      <c r="AUQ78" s="117"/>
      <c r="AUR78" s="115"/>
      <c r="AUS78" s="116"/>
      <c r="AUT78" s="116"/>
      <c r="AUU78" s="116"/>
      <c r="AVV78" s="117"/>
      <c r="AVW78" s="115"/>
      <c r="AVX78" s="116"/>
      <c r="AVY78" s="116"/>
      <c r="AVZ78" s="116"/>
      <c r="AXA78" s="117"/>
      <c r="AXB78" s="115"/>
      <c r="AXC78" s="116"/>
      <c r="AXD78" s="116"/>
      <c r="AXE78" s="116"/>
      <c r="AYF78" s="117"/>
      <c r="AYG78" s="115"/>
      <c r="AYH78" s="116"/>
      <c r="AYI78" s="116"/>
      <c r="AYJ78" s="116"/>
      <c r="AZK78" s="117"/>
      <c r="AZL78" s="115"/>
      <c r="AZM78" s="116"/>
      <c r="AZN78" s="116"/>
      <c r="AZO78" s="116"/>
      <c r="BAP78" s="117"/>
      <c r="BAQ78" s="115"/>
      <c r="BAR78" s="116"/>
      <c r="BAS78" s="116"/>
      <c r="BAT78" s="116"/>
      <c r="BBU78" s="117"/>
      <c r="BBV78" s="115"/>
      <c r="BBW78" s="116"/>
      <c r="BBX78" s="116"/>
      <c r="BBY78" s="116"/>
      <c r="BCZ78" s="117"/>
      <c r="BDA78" s="115"/>
      <c r="BDB78" s="116"/>
      <c r="BDC78" s="116"/>
      <c r="BDD78" s="116"/>
      <c r="BEE78" s="117"/>
      <c r="BEF78" s="115"/>
      <c r="BEG78" s="116"/>
      <c r="BEH78" s="116"/>
      <c r="BEI78" s="116"/>
      <c r="BFJ78" s="117"/>
      <c r="BFK78" s="115"/>
      <c r="BFL78" s="116"/>
      <c r="BFM78" s="116"/>
      <c r="BFN78" s="116"/>
      <c r="BGO78" s="117"/>
      <c r="BGP78" s="115"/>
      <c r="BGQ78" s="116"/>
      <c r="BGR78" s="116"/>
      <c r="BGS78" s="116"/>
      <c r="BHT78" s="117"/>
      <c r="BHU78" s="115"/>
      <c r="BHV78" s="116"/>
      <c r="BHW78" s="116"/>
      <c r="BHX78" s="116"/>
      <c r="BIY78" s="117"/>
      <c r="BIZ78" s="115"/>
      <c r="BJA78" s="116"/>
      <c r="BJB78" s="116"/>
      <c r="BJC78" s="116"/>
      <c r="BKD78" s="117"/>
      <c r="BKE78" s="115"/>
      <c r="BKF78" s="116"/>
      <c r="BKG78" s="116"/>
      <c r="BKH78" s="116"/>
      <c r="BLI78" s="117"/>
      <c r="BLJ78" s="115"/>
      <c r="BLK78" s="116"/>
      <c r="BLL78" s="116"/>
      <c r="BLM78" s="116"/>
      <c r="BMN78" s="117"/>
      <c r="BMO78" s="115"/>
      <c r="BMP78" s="116"/>
      <c r="BMQ78" s="116"/>
      <c r="BMR78" s="116"/>
      <c r="BNS78" s="117"/>
      <c r="BNT78" s="115"/>
      <c r="BNU78" s="116"/>
      <c r="BNV78" s="116"/>
      <c r="BNW78" s="116"/>
      <c r="BOX78" s="117"/>
      <c r="BOY78" s="115"/>
      <c r="BOZ78" s="116"/>
      <c r="BPA78" s="116"/>
      <c r="BPB78" s="116"/>
      <c r="BQC78" s="117"/>
      <c r="BQD78" s="115"/>
      <c r="BQE78" s="116"/>
      <c r="BQF78" s="116"/>
      <c r="BQG78" s="116"/>
      <c r="BRH78" s="117"/>
      <c r="BRI78" s="115"/>
      <c r="BRJ78" s="116"/>
      <c r="BRK78" s="116"/>
      <c r="BRL78" s="116"/>
      <c r="BSM78" s="117"/>
      <c r="BSN78" s="115"/>
      <c r="BSO78" s="116"/>
      <c r="BSP78" s="116"/>
      <c r="BSQ78" s="116"/>
      <c r="BTR78" s="117"/>
      <c r="BTS78" s="115"/>
      <c r="BTT78" s="116"/>
      <c r="BTU78" s="116"/>
      <c r="BTV78" s="116"/>
      <c r="BUW78" s="117"/>
      <c r="BUX78" s="115"/>
      <c r="BUY78" s="116"/>
      <c r="BUZ78" s="116"/>
      <c r="BVA78" s="116"/>
      <c r="BWB78" s="117"/>
      <c r="BWC78" s="115"/>
      <c r="BWD78" s="116"/>
      <c r="BWE78" s="116"/>
      <c r="BWF78" s="116"/>
      <c r="BXG78" s="117"/>
      <c r="BXH78" s="115"/>
      <c r="BXI78" s="116"/>
      <c r="BXJ78" s="116"/>
      <c r="BXK78" s="116"/>
      <c r="BYL78" s="117"/>
      <c r="BYM78" s="115"/>
      <c r="BYN78" s="116"/>
      <c r="BYO78" s="116"/>
      <c r="BYP78" s="116"/>
      <c r="BZQ78" s="117"/>
      <c r="BZR78" s="115"/>
      <c r="BZS78" s="116"/>
      <c r="BZT78" s="116"/>
      <c r="BZU78" s="116"/>
      <c r="CAV78" s="117"/>
      <c r="CAW78" s="115"/>
      <c r="CAX78" s="116"/>
      <c r="CAY78" s="116"/>
      <c r="CAZ78" s="116"/>
      <c r="CCA78" s="117"/>
      <c r="CCB78" s="115"/>
      <c r="CCC78" s="116"/>
      <c r="CCD78" s="116"/>
      <c r="CCE78" s="116"/>
      <c r="CDF78" s="117"/>
      <c r="CDG78" s="115"/>
      <c r="CDH78" s="116"/>
      <c r="CDI78" s="116"/>
      <c r="CDJ78" s="116"/>
      <c r="CEK78" s="117"/>
      <c r="CEL78" s="115"/>
      <c r="CEM78" s="116"/>
      <c r="CEN78" s="116"/>
      <c r="CEO78" s="116"/>
      <c r="CFP78" s="117"/>
      <c r="CFQ78" s="115"/>
      <c r="CFR78" s="116"/>
      <c r="CFS78" s="116"/>
      <c r="CFT78" s="116"/>
      <c r="CGU78" s="117"/>
      <c r="CGV78" s="115"/>
      <c r="CGW78" s="116"/>
      <c r="CGX78" s="116"/>
      <c r="CGY78" s="116"/>
      <c r="CHZ78" s="117"/>
      <c r="CIA78" s="115"/>
      <c r="CIB78" s="116"/>
      <c r="CIC78" s="116"/>
      <c r="CID78" s="116"/>
      <c r="CJE78" s="117"/>
      <c r="CJF78" s="115"/>
      <c r="CJG78" s="116"/>
      <c r="CJH78" s="116"/>
      <c r="CJI78" s="116"/>
      <c r="CKJ78" s="117"/>
      <c r="CKK78" s="115"/>
      <c r="CKL78" s="116"/>
      <c r="CKM78" s="116"/>
      <c r="CKN78" s="116"/>
      <c r="CLO78" s="117"/>
      <c r="CLP78" s="115"/>
      <c r="CLQ78" s="116"/>
      <c r="CLR78" s="116"/>
      <c r="CLS78" s="116"/>
      <c r="CMT78" s="117"/>
      <c r="CMU78" s="115"/>
      <c r="CMV78" s="116"/>
      <c r="CMW78" s="116"/>
      <c r="CMX78" s="116"/>
      <c r="CNY78" s="117"/>
      <c r="CNZ78" s="115"/>
      <c r="COA78" s="116"/>
      <c r="COB78" s="116"/>
      <c r="COC78" s="116"/>
      <c r="CPD78" s="117"/>
      <c r="CPE78" s="115"/>
      <c r="CPF78" s="116"/>
      <c r="CPG78" s="116"/>
      <c r="CPH78" s="116"/>
      <c r="CQI78" s="117"/>
      <c r="CQJ78" s="115"/>
      <c r="CQK78" s="116"/>
      <c r="CQL78" s="116"/>
      <c r="CQM78" s="116"/>
      <c r="CRN78" s="117"/>
      <c r="CRO78" s="115"/>
      <c r="CRP78" s="116"/>
      <c r="CRQ78" s="116"/>
      <c r="CRR78" s="116"/>
      <c r="CSS78" s="117"/>
      <c r="CST78" s="115"/>
      <c r="CSU78" s="116"/>
      <c r="CSV78" s="116"/>
      <c r="CSW78" s="116"/>
      <c r="CTX78" s="117"/>
      <c r="CTY78" s="115"/>
      <c r="CTZ78" s="116"/>
      <c r="CUA78" s="116"/>
      <c r="CUB78" s="116"/>
      <c r="CVC78" s="117"/>
      <c r="CVD78" s="115"/>
      <c r="CVE78" s="116"/>
      <c r="CVF78" s="116"/>
      <c r="CVG78" s="116"/>
      <c r="CWH78" s="117"/>
      <c r="CWI78" s="115"/>
      <c r="CWJ78" s="116"/>
      <c r="CWK78" s="116"/>
      <c r="CWL78" s="116"/>
      <c r="CXM78" s="117"/>
      <c r="CXN78" s="115"/>
      <c r="CXO78" s="116"/>
      <c r="CXP78" s="116"/>
      <c r="CXQ78" s="116"/>
      <c r="CYR78" s="117"/>
      <c r="CYS78" s="115"/>
      <c r="CYT78" s="116"/>
      <c r="CYU78" s="116"/>
      <c r="CYV78" s="116"/>
      <c r="CZW78" s="117"/>
      <c r="CZX78" s="115"/>
      <c r="CZY78" s="116"/>
      <c r="CZZ78" s="116"/>
      <c r="DAA78" s="116"/>
      <c r="DBB78" s="117"/>
      <c r="DBC78" s="115"/>
      <c r="DBD78" s="116"/>
      <c r="DBE78" s="116"/>
      <c r="DBF78" s="116"/>
      <c r="DCG78" s="117"/>
      <c r="DCH78" s="115"/>
      <c r="DCI78" s="116"/>
      <c r="DCJ78" s="116"/>
      <c r="DCK78" s="116"/>
      <c r="DDL78" s="117"/>
      <c r="DDM78" s="115"/>
      <c r="DDN78" s="116"/>
      <c r="DDO78" s="116"/>
      <c r="DDP78" s="116"/>
      <c r="DEQ78" s="117"/>
      <c r="DER78" s="115"/>
      <c r="DES78" s="116"/>
      <c r="DET78" s="116"/>
      <c r="DEU78" s="116"/>
      <c r="DFV78" s="117"/>
      <c r="DFW78" s="115"/>
      <c r="DFX78" s="116"/>
      <c r="DFY78" s="116"/>
      <c r="DFZ78" s="116"/>
      <c r="DHA78" s="117"/>
      <c r="DHB78" s="115"/>
      <c r="DHC78" s="116"/>
      <c r="DHD78" s="116"/>
      <c r="DHE78" s="116"/>
      <c r="DIF78" s="117"/>
      <c r="DIG78" s="115"/>
      <c r="DIH78" s="116"/>
      <c r="DII78" s="116"/>
      <c r="DIJ78" s="116"/>
      <c r="DJK78" s="117"/>
      <c r="DJL78" s="115"/>
      <c r="DJM78" s="116"/>
      <c r="DJN78" s="116"/>
      <c r="DJO78" s="116"/>
      <c r="DKP78" s="117"/>
      <c r="DKQ78" s="115"/>
      <c r="DKR78" s="116"/>
      <c r="DKS78" s="116"/>
      <c r="DKT78" s="116"/>
      <c r="DLU78" s="117"/>
      <c r="DLV78" s="115"/>
      <c r="DLW78" s="116"/>
      <c r="DLX78" s="116"/>
      <c r="DLY78" s="116"/>
      <c r="DMZ78" s="117"/>
      <c r="DNA78" s="115"/>
      <c r="DNB78" s="116"/>
      <c r="DNC78" s="116"/>
      <c r="DND78" s="116"/>
      <c r="DOE78" s="117"/>
      <c r="DOF78" s="115"/>
      <c r="DOG78" s="116"/>
      <c r="DOH78" s="116"/>
      <c r="DOI78" s="116"/>
      <c r="DPJ78" s="117"/>
      <c r="DPK78" s="115"/>
      <c r="DPL78" s="116"/>
      <c r="DPM78" s="116"/>
      <c r="DPN78" s="116"/>
      <c r="DQO78" s="117"/>
      <c r="DQP78" s="115"/>
      <c r="DQQ78" s="116"/>
      <c r="DQR78" s="116"/>
      <c r="DQS78" s="116"/>
      <c r="DRT78" s="117"/>
      <c r="DRU78" s="115"/>
      <c r="DRV78" s="116"/>
      <c r="DRW78" s="116"/>
      <c r="DRX78" s="116"/>
      <c r="DSY78" s="117"/>
      <c r="DSZ78" s="115"/>
      <c r="DTA78" s="116"/>
      <c r="DTB78" s="116"/>
      <c r="DTC78" s="116"/>
      <c r="DUD78" s="117"/>
      <c r="DUE78" s="115"/>
      <c r="DUF78" s="116"/>
      <c r="DUG78" s="116"/>
      <c r="DUH78" s="116"/>
      <c r="DVI78" s="117"/>
      <c r="DVJ78" s="115"/>
      <c r="DVK78" s="116"/>
      <c r="DVL78" s="116"/>
      <c r="DVM78" s="116"/>
      <c r="DWN78" s="117"/>
      <c r="DWO78" s="115"/>
      <c r="DWP78" s="116"/>
      <c r="DWQ78" s="116"/>
      <c r="DWR78" s="116"/>
      <c r="DXS78" s="117"/>
      <c r="DXT78" s="115"/>
      <c r="DXU78" s="116"/>
      <c r="DXV78" s="116"/>
      <c r="DXW78" s="116"/>
      <c r="DYX78" s="117"/>
      <c r="DYY78" s="115"/>
      <c r="DYZ78" s="116"/>
      <c r="DZA78" s="116"/>
      <c r="DZB78" s="116"/>
      <c r="EAC78" s="117"/>
      <c r="EAD78" s="115"/>
      <c r="EAE78" s="116"/>
      <c r="EAF78" s="116"/>
      <c r="EAG78" s="116"/>
      <c r="EBH78" s="117"/>
      <c r="EBI78" s="115"/>
      <c r="EBJ78" s="116"/>
      <c r="EBK78" s="116"/>
      <c r="EBL78" s="116"/>
      <c r="ECM78" s="117"/>
      <c r="ECN78" s="115"/>
      <c r="ECO78" s="116"/>
      <c r="ECP78" s="116"/>
      <c r="ECQ78" s="116"/>
      <c r="EDR78" s="117"/>
      <c r="EDS78" s="115"/>
      <c r="EDT78" s="116"/>
      <c r="EDU78" s="116"/>
      <c r="EDV78" s="116"/>
      <c r="EEW78" s="117"/>
      <c r="EEX78" s="115"/>
      <c r="EEY78" s="116"/>
      <c r="EEZ78" s="116"/>
      <c r="EFA78" s="116"/>
      <c r="EGB78" s="117"/>
      <c r="EGC78" s="115"/>
      <c r="EGD78" s="116"/>
      <c r="EGE78" s="116"/>
      <c r="EGF78" s="116"/>
      <c r="EHG78" s="117"/>
      <c r="EHH78" s="115"/>
      <c r="EHI78" s="116"/>
      <c r="EHJ78" s="116"/>
      <c r="EHK78" s="116"/>
      <c r="EIL78" s="117"/>
      <c r="EIM78" s="115"/>
      <c r="EIN78" s="116"/>
      <c r="EIO78" s="116"/>
      <c r="EIP78" s="116"/>
      <c r="EJQ78" s="117"/>
      <c r="EJR78" s="115"/>
      <c r="EJS78" s="116"/>
      <c r="EJT78" s="116"/>
      <c r="EJU78" s="116"/>
      <c r="EKV78" s="117"/>
      <c r="EKW78" s="115"/>
      <c r="EKX78" s="116"/>
      <c r="EKY78" s="116"/>
      <c r="EKZ78" s="116"/>
      <c r="EMA78" s="117"/>
      <c r="EMB78" s="115"/>
      <c r="EMC78" s="116"/>
      <c r="EMD78" s="116"/>
      <c r="EME78" s="116"/>
      <c r="ENF78" s="117"/>
      <c r="ENG78" s="115"/>
      <c r="ENH78" s="116"/>
      <c r="ENI78" s="116"/>
      <c r="ENJ78" s="116"/>
      <c r="EOK78" s="117"/>
      <c r="EOL78" s="115"/>
      <c r="EOM78" s="116"/>
      <c r="EON78" s="116"/>
      <c r="EOO78" s="116"/>
      <c r="EPP78" s="117"/>
      <c r="EPQ78" s="115"/>
      <c r="EPR78" s="116"/>
      <c r="EPS78" s="116"/>
      <c r="EPT78" s="116"/>
      <c r="EQU78" s="117"/>
      <c r="EQV78" s="115"/>
      <c r="EQW78" s="116"/>
      <c r="EQX78" s="116"/>
      <c r="EQY78" s="116"/>
      <c r="ERZ78" s="117"/>
      <c r="ESA78" s="115"/>
      <c r="ESB78" s="116"/>
      <c r="ESC78" s="116"/>
      <c r="ESD78" s="116"/>
      <c r="ETE78" s="117"/>
      <c r="ETF78" s="115"/>
      <c r="ETG78" s="116"/>
      <c r="ETH78" s="116"/>
      <c r="ETI78" s="116"/>
      <c r="EUJ78" s="117"/>
      <c r="EUK78" s="115"/>
      <c r="EUL78" s="116"/>
      <c r="EUM78" s="116"/>
      <c r="EUN78" s="116"/>
      <c r="EVO78" s="117"/>
      <c r="EVP78" s="115"/>
      <c r="EVQ78" s="116"/>
      <c r="EVR78" s="116"/>
      <c r="EVS78" s="116"/>
      <c r="EWT78" s="117"/>
      <c r="EWU78" s="115"/>
      <c r="EWV78" s="116"/>
      <c r="EWW78" s="116"/>
      <c r="EWX78" s="116"/>
      <c r="EXY78" s="117"/>
      <c r="EXZ78" s="115"/>
      <c r="EYA78" s="116"/>
      <c r="EYB78" s="116"/>
      <c r="EYC78" s="116"/>
      <c r="EZD78" s="117"/>
      <c r="EZE78" s="115"/>
      <c r="EZF78" s="116"/>
      <c r="EZG78" s="116"/>
      <c r="EZH78" s="116"/>
      <c r="FAI78" s="117"/>
      <c r="FAJ78" s="115"/>
      <c r="FAK78" s="116"/>
      <c r="FAL78" s="116"/>
      <c r="FAM78" s="116"/>
      <c r="FBN78" s="117"/>
      <c r="FBO78" s="115"/>
      <c r="FBP78" s="116"/>
      <c r="FBQ78" s="116"/>
      <c r="FBR78" s="116"/>
      <c r="FCS78" s="117"/>
      <c r="FCT78" s="115"/>
      <c r="FCU78" s="116"/>
      <c r="FCV78" s="116"/>
      <c r="FCW78" s="116"/>
      <c r="FDX78" s="117"/>
      <c r="FDY78" s="115"/>
      <c r="FDZ78" s="116"/>
      <c r="FEA78" s="116"/>
      <c r="FEB78" s="116"/>
      <c r="FFC78" s="117"/>
      <c r="FFD78" s="115"/>
      <c r="FFE78" s="116"/>
      <c r="FFF78" s="116"/>
      <c r="FFG78" s="116"/>
      <c r="FGH78" s="117"/>
      <c r="FGI78" s="115"/>
      <c r="FGJ78" s="116"/>
      <c r="FGK78" s="116"/>
      <c r="FGL78" s="116"/>
      <c r="FHM78" s="117"/>
      <c r="FHN78" s="115"/>
      <c r="FHO78" s="116"/>
      <c r="FHP78" s="116"/>
      <c r="FHQ78" s="116"/>
      <c r="FIR78" s="117"/>
      <c r="FIS78" s="115"/>
      <c r="FIT78" s="116"/>
      <c r="FIU78" s="116"/>
      <c r="FIV78" s="116"/>
      <c r="FJW78" s="117"/>
      <c r="FJX78" s="115"/>
      <c r="FJY78" s="116"/>
      <c r="FJZ78" s="116"/>
      <c r="FKA78" s="116"/>
      <c r="FLB78" s="117"/>
      <c r="FLC78" s="115"/>
      <c r="FLD78" s="116"/>
      <c r="FLE78" s="116"/>
      <c r="FLF78" s="116"/>
      <c r="FMG78" s="117"/>
      <c r="FMH78" s="115"/>
      <c r="FMI78" s="116"/>
      <c r="FMJ78" s="116"/>
      <c r="FMK78" s="116"/>
      <c r="FNL78" s="117"/>
      <c r="FNM78" s="115"/>
      <c r="FNN78" s="116"/>
      <c r="FNO78" s="116"/>
      <c r="FNP78" s="116"/>
      <c r="FOQ78" s="117"/>
      <c r="FOR78" s="115"/>
      <c r="FOS78" s="116"/>
      <c r="FOT78" s="116"/>
      <c r="FOU78" s="116"/>
      <c r="FPV78" s="117"/>
      <c r="FPW78" s="115"/>
      <c r="FPX78" s="116"/>
      <c r="FPY78" s="116"/>
      <c r="FPZ78" s="116"/>
      <c r="FRA78" s="117"/>
      <c r="FRB78" s="115"/>
      <c r="FRC78" s="116"/>
      <c r="FRD78" s="116"/>
      <c r="FRE78" s="116"/>
      <c r="FSF78" s="117"/>
      <c r="FSG78" s="115"/>
      <c r="FSH78" s="116"/>
      <c r="FSI78" s="116"/>
      <c r="FSJ78" s="116"/>
      <c r="FTK78" s="117"/>
      <c r="FTL78" s="115"/>
      <c r="FTM78" s="116"/>
      <c r="FTN78" s="116"/>
      <c r="FTO78" s="116"/>
      <c r="FUP78" s="117"/>
      <c r="FUQ78" s="115"/>
      <c r="FUR78" s="116"/>
      <c r="FUS78" s="116"/>
      <c r="FUT78" s="116"/>
      <c r="FVU78" s="117"/>
      <c r="FVV78" s="115"/>
      <c r="FVW78" s="116"/>
      <c r="FVX78" s="116"/>
      <c r="FVY78" s="116"/>
      <c r="FWZ78" s="117"/>
      <c r="FXA78" s="115"/>
      <c r="FXB78" s="116"/>
      <c r="FXC78" s="116"/>
      <c r="FXD78" s="116"/>
      <c r="FYE78" s="117"/>
      <c r="FYF78" s="115"/>
      <c r="FYG78" s="116"/>
      <c r="FYH78" s="116"/>
      <c r="FYI78" s="116"/>
      <c r="FZJ78" s="117"/>
      <c r="FZK78" s="115"/>
      <c r="FZL78" s="116"/>
      <c r="FZM78" s="116"/>
      <c r="FZN78" s="116"/>
      <c r="GAO78" s="117"/>
      <c r="GAP78" s="115"/>
      <c r="GAQ78" s="116"/>
      <c r="GAR78" s="116"/>
      <c r="GAS78" s="116"/>
      <c r="GBT78" s="117"/>
      <c r="GBU78" s="115"/>
      <c r="GBV78" s="116"/>
      <c r="GBW78" s="116"/>
      <c r="GBX78" s="116"/>
      <c r="GCY78" s="117"/>
      <c r="GCZ78" s="115"/>
      <c r="GDA78" s="116"/>
      <c r="GDB78" s="116"/>
      <c r="GDC78" s="116"/>
      <c r="GED78" s="117"/>
      <c r="GEE78" s="115"/>
      <c r="GEF78" s="116"/>
      <c r="GEG78" s="116"/>
      <c r="GEH78" s="116"/>
      <c r="GFI78" s="117"/>
      <c r="GFJ78" s="115"/>
      <c r="GFK78" s="116"/>
      <c r="GFL78" s="116"/>
      <c r="GFM78" s="116"/>
      <c r="GGN78" s="117"/>
      <c r="GGO78" s="115"/>
      <c r="GGP78" s="116"/>
      <c r="GGQ78" s="116"/>
      <c r="GGR78" s="116"/>
      <c r="GHS78" s="117"/>
      <c r="GHT78" s="115"/>
      <c r="GHU78" s="116"/>
      <c r="GHV78" s="116"/>
      <c r="GHW78" s="116"/>
      <c r="GIX78" s="117"/>
      <c r="GIY78" s="115"/>
      <c r="GIZ78" s="116"/>
      <c r="GJA78" s="116"/>
      <c r="GJB78" s="116"/>
      <c r="GKC78" s="117"/>
      <c r="GKD78" s="115"/>
      <c r="GKE78" s="116"/>
      <c r="GKF78" s="116"/>
      <c r="GKG78" s="116"/>
      <c r="GLH78" s="117"/>
      <c r="GLI78" s="115"/>
      <c r="GLJ78" s="116"/>
      <c r="GLK78" s="116"/>
      <c r="GLL78" s="116"/>
      <c r="GMM78" s="117"/>
      <c r="GMN78" s="115"/>
      <c r="GMO78" s="116"/>
      <c r="GMP78" s="116"/>
      <c r="GMQ78" s="116"/>
      <c r="GNR78" s="117"/>
      <c r="GNS78" s="115"/>
      <c r="GNT78" s="116"/>
      <c r="GNU78" s="116"/>
      <c r="GNV78" s="116"/>
      <c r="GOW78" s="117"/>
      <c r="GOX78" s="115"/>
      <c r="GOY78" s="116"/>
      <c r="GOZ78" s="116"/>
      <c r="GPA78" s="116"/>
      <c r="GQB78" s="117"/>
      <c r="GQC78" s="115"/>
      <c r="GQD78" s="116"/>
      <c r="GQE78" s="116"/>
      <c r="GQF78" s="116"/>
      <c r="GRG78" s="117"/>
      <c r="GRH78" s="115"/>
      <c r="GRI78" s="116"/>
      <c r="GRJ78" s="116"/>
      <c r="GRK78" s="116"/>
      <c r="GSL78" s="117"/>
      <c r="GSM78" s="115"/>
      <c r="GSN78" s="116"/>
      <c r="GSO78" s="116"/>
      <c r="GSP78" s="116"/>
      <c r="GTQ78" s="117"/>
      <c r="GTR78" s="115"/>
      <c r="GTS78" s="116"/>
      <c r="GTT78" s="116"/>
      <c r="GTU78" s="116"/>
      <c r="GUV78" s="117"/>
      <c r="GUW78" s="115"/>
      <c r="GUX78" s="116"/>
      <c r="GUY78" s="116"/>
      <c r="GUZ78" s="116"/>
      <c r="GWA78" s="117"/>
      <c r="GWB78" s="115"/>
      <c r="GWC78" s="116"/>
      <c r="GWD78" s="116"/>
      <c r="GWE78" s="116"/>
      <c r="GXF78" s="117"/>
      <c r="GXG78" s="115"/>
      <c r="GXH78" s="116"/>
      <c r="GXI78" s="116"/>
      <c r="GXJ78" s="116"/>
      <c r="GYK78" s="117"/>
      <c r="GYL78" s="115"/>
      <c r="GYM78" s="116"/>
      <c r="GYN78" s="116"/>
      <c r="GYO78" s="116"/>
      <c r="GZP78" s="117"/>
      <c r="GZQ78" s="115"/>
      <c r="GZR78" s="116"/>
      <c r="GZS78" s="116"/>
      <c r="GZT78" s="116"/>
      <c r="HAU78" s="117"/>
      <c r="HAV78" s="115"/>
      <c r="HAW78" s="116"/>
      <c r="HAX78" s="116"/>
      <c r="HAY78" s="116"/>
      <c r="HBZ78" s="117"/>
      <c r="HCA78" s="115"/>
      <c r="HCB78" s="116"/>
      <c r="HCC78" s="116"/>
      <c r="HCD78" s="116"/>
      <c r="HDE78" s="117"/>
      <c r="HDF78" s="115"/>
      <c r="HDG78" s="116"/>
      <c r="HDH78" s="116"/>
      <c r="HDI78" s="116"/>
      <c r="HEJ78" s="117"/>
      <c r="HEK78" s="115"/>
      <c r="HEL78" s="116"/>
      <c r="HEM78" s="116"/>
      <c r="HEN78" s="116"/>
      <c r="HFO78" s="117"/>
      <c r="HFP78" s="115"/>
      <c r="HFQ78" s="116"/>
      <c r="HFR78" s="116"/>
      <c r="HFS78" s="116"/>
      <c r="HGT78" s="117"/>
      <c r="HGU78" s="115"/>
      <c r="HGV78" s="116"/>
      <c r="HGW78" s="116"/>
      <c r="HGX78" s="116"/>
      <c r="HHY78" s="117"/>
      <c r="HHZ78" s="115"/>
      <c r="HIA78" s="116"/>
      <c r="HIB78" s="116"/>
      <c r="HIC78" s="116"/>
      <c r="HJD78" s="117"/>
      <c r="HJE78" s="115"/>
      <c r="HJF78" s="116"/>
      <c r="HJG78" s="116"/>
      <c r="HJH78" s="116"/>
      <c r="HKI78" s="117"/>
      <c r="HKJ78" s="115"/>
      <c r="HKK78" s="116"/>
      <c r="HKL78" s="116"/>
      <c r="HKM78" s="116"/>
      <c r="HLN78" s="117"/>
      <c r="HLO78" s="115"/>
      <c r="HLP78" s="116"/>
      <c r="HLQ78" s="116"/>
      <c r="HLR78" s="116"/>
      <c r="HMS78" s="117"/>
      <c r="HMT78" s="115"/>
      <c r="HMU78" s="116"/>
      <c r="HMV78" s="116"/>
      <c r="HMW78" s="116"/>
      <c r="HNX78" s="117"/>
      <c r="HNY78" s="115"/>
      <c r="HNZ78" s="116"/>
      <c r="HOA78" s="116"/>
      <c r="HOB78" s="116"/>
      <c r="HPC78" s="117"/>
      <c r="HPD78" s="115"/>
      <c r="HPE78" s="116"/>
      <c r="HPF78" s="116"/>
      <c r="HPG78" s="116"/>
      <c r="HQH78" s="117"/>
      <c r="HQI78" s="115"/>
      <c r="HQJ78" s="116"/>
      <c r="HQK78" s="116"/>
      <c r="HQL78" s="116"/>
      <c r="HRM78" s="117"/>
      <c r="HRN78" s="115"/>
      <c r="HRO78" s="116"/>
      <c r="HRP78" s="116"/>
      <c r="HRQ78" s="116"/>
      <c r="HSR78" s="117"/>
      <c r="HSS78" s="115"/>
      <c r="HST78" s="116"/>
      <c r="HSU78" s="116"/>
      <c r="HSV78" s="116"/>
      <c r="HTW78" s="117"/>
      <c r="HTX78" s="115"/>
      <c r="HTY78" s="116"/>
      <c r="HTZ78" s="116"/>
      <c r="HUA78" s="116"/>
      <c r="HVB78" s="117"/>
      <c r="HVC78" s="115"/>
      <c r="HVD78" s="116"/>
      <c r="HVE78" s="116"/>
      <c r="HVF78" s="116"/>
      <c r="HWG78" s="117"/>
      <c r="HWH78" s="115"/>
      <c r="HWI78" s="116"/>
      <c r="HWJ78" s="116"/>
      <c r="HWK78" s="116"/>
      <c r="HXL78" s="117"/>
      <c r="HXM78" s="115"/>
      <c r="HXN78" s="116"/>
      <c r="HXO78" s="116"/>
      <c r="HXP78" s="116"/>
      <c r="HYQ78" s="117"/>
      <c r="HYR78" s="115"/>
      <c r="HYS78" s="116"/>
      <c r="HYT78" s="116"/>
      <c r="HYU78" s="116"/>
      <c r="HZV78" s="117"/>
      <c r="HZW78" s="115"/>
      <c r="HZX78" s="116"/>
      <c r="HZY78" s="116"/>
      <c r="HZZ78" s="116"/>
      <c r="IBA78" s="117"/>
      <c r="IBB78" s="115"/>
      <c r="IBC78" s="116"/>
      <c r="IBD78" s="116"/>
      <c r="IBE78" s="116"/>
      <c r="ICF78" s="117"/>
      <c r="ICG78" s="115"/>
      <c r="ICH78" s="116"/>
      <c r="ICI78" s="116"/>
      <c r="ICJ78" s="116"/>
      <c r="IDK78" s="117"/>
      <c r="IDL78" s="115"/>
      <c r="IDM78" s="116"/>
      <c r="IDN78" s="116"/>
      <c r="IDO78" s="116"/>
      <c r="IEP78" s="117"/>
      <c r="IEQ78" s="115"/>
      <c r="IER78" s="116"/>
      <c r="IES78" s="116"/>
      <c r="IET78" s="116"/>
      <c r="IFU78" s="117"/>
      <c r="IFV78" s="115"/>
      <c r="IFW78" s="116"/>
      <c r="IFX78" s="116"/>
      <c r="IFY78" s="116"/>
      <c r="IGZ78" s="117"/>
      <c r="IHA78" s="115"/>
      <c r="IHB78" s="116"/>
      <c r="IHC78" s="116"/>
      <c r="IHD78" s="116"/>
      <c r="IIE78" s="117"/>
      <c r="IIF78" s="115"/>
      <c r="IIG78" s="116"/>
      <c r="IIH78" s="116"/>
      <c r="III78" s="116"/>
      <c r="IJJ78" s="117"/>
      <c r="IJK78" s="115"/>
      <c r="IJL78" s="116"/>
      <c r="IJM78" s="116"/>
      <c r="IJN78" s="116"/>
      <c r="IKO78" s="117"/>
      <c r="IKP78" s="115"/>
      <c r="IKQ78" s="116"/>
      <c r="IKR78" s="116"/>
      <c r="IKS78" s="116"/>
      <c r="ILT78" s="117"/>
      <c r="ILU78" s="115"/>
      <c r="ILV78" s="116"/>
      <c r="ILW78" s="116"/>
      <c r="ILX78" s="116"/>
      <c r="IMY78" s="117"/>
      <c r="IMZ78" s="115"/>
      <c r="INA78" s="116"/>
      <c r="INB78" s="116"/>
      <c r="INC78" s="116"/>
      <c r="IOD78" s="117"/>
      <c r="IOE78" s="115"/>
      <c r="IOF78" s="116"/>
      <c r="IOG78" s="116"/>
      <c r="IOH78" s="116"/>
      <c r="IPI78" s="117"/>
      <c r="IPJ78" s="115"/>
      <c r="IPK78" s="116"/>
      <c r="IPL78" s="116"/>
      <c r="IPM78" s="116"/>
      <c r="IQN78" s="117"/>
      <c r="IQO78" s="115"/>
      <c r="IQP78" s="116"/>
      <c r="IQQ78" s="116"/>
      <c r="IQR78" s="116"/>
      <c r="IRS78" s="117"/>
      <c r="IRT78" s="115"/>
      <c r="IRU78" s="116"/>
      <c r="IRV78" s="116"/>
      <c r="IRW78" s="116"/>
      <c r="ISX78" s="117"/>
      <c r="ISY78" s="115"/>
      <c r="ISZ78" s="116"/>
      <c r="ITA78" s="116"/>
      <c r="ITB78" s="116"/>
      <c r="IUC78" s="117"/>
      <c r="IUD78" s="115"/>
      <c r="IUE78" s="116"/>
      <c r="IUF78" s="116"/>
      <c r="IUG78" s="116"/>
      <c r="IVH78" s="117"/>
      <c r="IVI78" s="115"/>
      <c r="IVJ78" s="116"/>
      <c r="IVK78" s="116"/>
      <c r="IVL78" s="116"/>
      <c r="IWM78" s="117"/>
      <c r="IWN78" s="115"/>
      <c r="IWO78" s="116"/>
      <c r="IWP78" s="116"/>
      <c r="IWQ78" s="116"/>
      <c r="IXR78" s="117"/>
      <c r="IXS78" s="115"/>
      <c r="IXT78" s="116"/>
      <c r="IXU78" s="116"/>
      <c r="IXV78" s="116"/>
      <c r="IYW78" s="117"/>
      <c r="IYX78" s="115"/>
      <c r="IYY78" s="116"/>
      <c r="IYZ78" s="116"/>
      <c r="IZA78" s="116"/>
      <c r="JAB78" s="117"/>
      <c r="JAC78" s="115"/>
      <c r="JAD78" s="116"/>
      <c r="JAE78" s="116"/>
      <c r="JAF78" s="116"/>
      <c r="JBG78" s="117"/>
      <c r="JBH78" s="115"/>
      <c r="JBI78" s="116"/>
      <c r="JBJ78" s="116"/>
      <c r="JBK78" s="116"/>
      <c r="JCL78" s="117"/>
      <c r="JCM78" s="115"/>
      <c r="JCN78" s="116"/>
      <c r="JCO78" s="116"/>
      <c r="JCP78" s="116"/>
      <c r="JDQ78" s="117"/>
      <c r="JDR78" s="115"/>
      <c r="JDS78" s="116"/>
      <c r="JDT78" s="116"/>
      <c r="JDU78" s="116"/>
      <c r="JEV78" s="117"/>
      <c r="JEW78" s="115"/>
      <c r="JEX78" s="116"/>
      <c r="JEY78" s="116"/>
      <c r="JEZ78" s="116"/>
      <c r="JGA78" s="117"/>
      <c r="JGB78" s="115"/>
      <c r="JGC78" s="116"/>
      <c r="JGD78" s="116"/>
      <c r="JGE78" s="116"/>
      <c r="JHF78" s="117"/>
      <c r="JHG78" s="115"/>
      <c r="JHH78" s="116"/>
      <c r="JHI78" s="116"/>
      <c r="JHJ78" s="116"/>
      <c r="JIK78" s="117"/>
      <c r="JIL78" s="115"/>
      <c r="JIM78" s="116"/>
      <c r="JIN78" s="116"/>
      <c r="JIO78" s="116"/>
      <c r="JJP78" s="117"/>
      <c r="JJQ78" s="115"/>
      <c r="JJR78" s="116"/>
      <c r="JJS78" s="116"/>
      <c r="JJT78" s="116"/>
      <c r="JKU78" s="117"/>
      <c r="JKV78" s="115"/>
      <c r="JKW78" s="116"/>
      <c r="JKX78" s="116"/>
      <c r="JKY78" s="116"/>
      <c r="JLZ78" s="117"/>
      <c r="JMA78" s="115"/>
      <c r="JMB78" s="116"/>
      <c r="JMC78" s="116"/>
      <c r="JMD78" s="116"/>
      <c r="JNE78" s="117"/>
      <c r="JNF78" s="115"/>
      <c r="JNG78" s="116"/>
      <c r="JNH78" s="116"/>
      <c r="JNI78" s="116"/>
      <c r="JOJ78" s="117"/>
      <c r="JOK78" s="115"/>
      <c r="JOL78" s="116"/>
      <c r="JOM78" s="116"/>
      <c r="JON78" s="116"/>
      <c r="JPO78" s="117"/>
      <c r="JPP78" s="115"/>
      <c r="JPQ78" s="116"/>
      <c r="JPR78" s="116"/>
      <c r="JPS78" s="116"/>
      <c r="JQT78" s="117"/>
      <c r="JQU78" s="115"/>
      <c r="JQV78" s="116"/>
      <c r="JQW78" s="116"/>
      <c r="JQX78" s="116"/>
      <c r="JRY78" s="117"/>
      <c r="JRZ78" s="115"/>
      <c r="JSA78" s="116"/>
      <c r="JSB78" s="116"/>
      <c r="JSC78" s="116"/>
      <c r="JTD78" s="117"/>
      <c r="JTE78" s="115"/>
      <c r="JTF78" s="116"/>
      <c r="JTG78" s="116"/>
      <c r="JTH78" s="116"/>
      <c r="JUI78" s="117"/>
      <c r="JUJ78" s="115"/>
      <c r="JUK78" s="116"/>
      <c r="JUL78" s="116"/>
      <c r="JUM78" s="116"/>
      <c r="JVN78" s="117"/>
      <c r="JVO78" s="115"/>
      <c r="JVP78" s="116"/>
      <c r="JVQ78" s="116"/>
      <c r="JVR78" s="116"/>
      <c r="JWS78" s="117"/>
      <c r="JWT78" s="115"/>
      <c r="JWU78" s="116"/>
      <c r="JWV78" s="116"/>
      <c r="JWW78" s="116"/>
      <c r="JXX78" s="117"/>
      <c r="JXY78" s="115"/>
      <c r="JXZ78" s="116"/>
      <c r="JYA78" s="116"/>
      <c r="JYB78" s="116"/>
      <c r="JZC78" s="117"/>
      <c r="JZD78" s="115"/>
      <c r="JZE78" s="116"/>
      <c r="JZF78" s="116"/>
      <c r="JZG78" s="116"/>
      <c r="KAH78" s="117"/>
      <c r="KAI78" s="115"/>
      <c r="KAJ78" s="116"/>
      <c r="KAK78" s="116"/>
      <c r="KAL78" s="116"/>
      <c r="KBM78" s="117"/>
      <c r="KBN78" s="115"/>
      <c r="KBO78" s="116"/>
      <c r="KBP78" s="116"/>
      <c r="KBQ78" s="116"/>
      <c r="KCR78" s="117"/>
      <c r="KCS78" s="115"/>
      <c r="KCT78" s="116"/>
      <c r="KCU78" s="116"/>
      <c r="KCV78" s="116"/>
      <c r="KDW78" s="117"/>
      <c r="KDX78" s="115"/>
      <c r="KDY78" s="116"/>
      <c r="KDZ78" s="116"/>
      <c r="KEA78" s="116"/>
      <c r="KFB78" s="117"/>
      <c r="KFC78" s="115"/>
      <c r="KFD78" s="116"/>
      <c r="KFE78" s="116"/>
      <c r="KFF78" s="116"/>
      <c r="KGG78" s="117"/>
      <c r="KGH78" s="115"/>
      <c r="KGI78" s="116"/>
      <c r="KGJ78" s="116"/>
      <c r="KGK78" s="116"/>
      <c r="KHL78" s="117"/>
      <c r="KHM78" s="115"/>
      <c r="KHN78" s="116"/>
      <c r="KHO78" s="116"/>
      <c r="KHP78" s="116"/>
      <c r="KIQ78" s="117"/>
      <c r="KIR78" s="115"/>
      <c r="KIS78" s="116"/>
      <c r="KIT78" s="116"/>
      <c r="KIU78" s="116"/>
      <c r="KJV78" s="117"/>
      <c r="KJW78" s="115"/>
      <c r="KJX78" s="116"/>
      <c r="KJY78" s="116"/>
      <c r="KJZ78" s="116"/>
      <c r="KLA78" s="117"/>
      <c r="KLB78" s="115"/>
      <c r="KLC78" s="116"/>
      <c r="KLD78" s="116"/>
      <c r="KLE78" s="116"/>
      <c r="KMF78" s="117"/>
      <c r="KMG78" s="115"/>
      <c r="KMH78" s="116"/>
      <c r="KMI78" s="116"/>
      <c r="KMJ78" s="116"/>
      <c r="KNK78" s="117"/>
      <c r="KNL78" s="115"/>
      <c r="KNM78" s="116"/>
      <c r="KNN78" s="116"/>
      <c r="KNO78" s="116"/>
      <c r="KOP78" s="117"/>
      <c r="KOQ78" s="115"/>
      <c r="KOR78" s="116"/>
      <c r="KOS78" s="116"/>
      <c r="KOT78" s="116"/>
      <c r="KPU78" s="117"/>
      <c r="KPV78" s="115"/>
      <c r="KPW78" s="116"/>
      <c r="KPX78" s="116"/>
      <c r="KPY78" s="116"/>
      <c r="KQZ78" s="117"/>
      <c r="KRA78" s="115"/>
      <c r="KRB78" s="116"/>
      <c r="KRC78" s="116"/>
      <c r="KRD78" s="116"/>
      <c r="KSE78" s="117"/>
      <c r="KSF78" s="115"/>
      <c r="KSG78" s="116"/>
      <c r="KSH78" s="116"/>
      <c r="KSI78" s="116"/>
      <c r="KTJ78" s="117"/>
      <c r="KTK78" s="115"/>
      <c r="KTL78" s="116"/>
      <c r="KTM78" s="116"/>
      <c r="KTN78" s="116"/>
      <c r="KUO78" s="117"/>
      <c r="KUP78" s="115"/>
      <c r="KUQ78" s="116"/>
      <c r="KUR78" s="116"/>
      <c r="KUS78" s="116"/>
      <c r="KVT78" s="117"/>
      <c r="KVU78" s="115"/>
      <c r="KVV78" s="116"/>
      <c r="KVW78" s="116"/>
      <c r="KVX78" s="116"/>
      <c r="KWY78" s="117"/>
      <c r="KWZ78" s="115"/>
      <c r="KXA78" s="116"/>
      <c r="KXB78" s="116"/>
      <c r="KXC78" s="116"/>
      <c r="KYD78" s="117"/>
      <c r="KYE78" s="115"/>
      <c r="KYF78" s="116"/>
      <c r="KYG78" s="116"/>
      <c r="KYH78" s="116"/>
      <c r="KZI78" s="117"/>
      <c r="KZJ78" s="115"/>
      <c r="KZK78" s="116"/>
      <c r="KZL78" s="116"/>
      <c r="KZM78" s="116"/>
      <c r="LAN78" s="117"/>
      <c r="LAO78" s="115"/>
      <c r="LAP78" s="116"/>
      <c r="LAQ78" s="116"/>
      <c r="LAR78" s="116"/>
      <c r="LBS78" s="117"/>
      <c r="LBT78" s="115"/>
      <c r="LBU78" s="116"/>
      <c r="LBV78" s="116"/>
      <c r="LBW78" s="116"/>
      <c r="LCX78" s="117"/>
      <c r="LCY78" s="115"/>
      <c r="LCZ78" s="116"/>
      <c r="LDA78" s="116"/>
      <c r="LDB78" s="116"/>
      <c r="LEC78" s="117"/>
      <c r="LED78" s="115"/>
      <c r="LEE78" s="116"/>
      <c r="LEF78" s="116"/>
      <c r="LEG78" s="116"/>
      <c r="LFH78" s="117"/>
      <c r="LFI78" s="115"/>
      <c r="LFJ78" s="116"/>
      <c r="LFK78" s="116"/>
      <c r="LFL78" s="116"/>
      <c r="LGM78" s="117"/>
      <c r="LGN78" s="115"/>
      <c r="LGO78" s="116"/>
      <c r="LGP78" s="116"/>
      <c r="LGQ78" s="116"/>
      <c r="LHR78" s="117"/>
      <c r="LHS78" s="115"/>
      <c r="LHT78" s="116"/>
      <c r="LHU78" s="116"/>
      <c r="LHV78" s="116"/>
      <c r="LIW78" s="117"/>
      <c r="LIX78" s="115"/>
      <c r="LIY78" s="116"/>
      <c r="LIZ78" s="116"/>
      <c r="LJA78" s="116"/>
      <c r="LKB78" s="117"/>
      <c r="LKC78" s="115"/>
      <c r="LKD78" s="116"/>
      <c r="LKE78" s="116"/>
      <c r="LKF78" s="116"/>
      <c r="LLG78" s="117"/>
      <c r="LLH78" s="115"/>
      <c r="LLI78" s="116"/>
      <c r="LLJ78" s="116"/>
      <c r="LLK78" s="116"/>
      <c r="LML78" s="117"/>
      <c r="LMM78" s="115"/>
      <c r="LMN78" s="116"/>
      <c r="LMO78" s="116"/>
      <c r="LMP78" s="116"/>
      <c r="LNQ78" s="117"/>
      <c r="LNR78" s="115"/>
      <c r="LNS78" s="116"/>
      <c r="LNT78" s="116"/>
      <c r="LNU78" s="116"/>
      <c r="LOV78" s="117"/>
      <c r="LOW78" s="115"/>
      <c r="LOX78" s="116"/>
      <c r="LOY78" s="116"/>
      <c r="LOZ78" s="116"/>
      <c r="LQA78" s="117"/>
      <c r="LQB78" s="115"/>
      <c r="LQC78" s="116"/>
      <c r="LQD78" s="116"/>
      <c r="LQE78" s="116"/>
      <c r="LRF78" s="117"/>
      <c r="LRG78" s="115"/>
      <c r="LRH78" s="116"/>
      <c r="LRI78" s="116"/>
      <c r="LRJ78" s="116"/>
      <c r="LSK78" s="117"/>
      <c r="LSL78" s="115"/>
      <c r="LSM78" s="116"/>
      <c r="LSN78" s="116"/>
      <c r="LSO78" s="116"/>
      <c r="LTP78" s="117"/>
      <c r="LTQ78" s="115"/>
      <c r="LTR78" s="116"/>
      <c r="LTS78" s="116"/>
      <c r="LTT78" s="116"/>
      <c r="LUU78" s="117"/>
      <c r="LUV78" s="115"/>
      <c r="LUW78" s="116"/>
      <c r="LUX78" s="116"/>
      <c r="LUY78" s="116"/>
      <c r="LVZ78" s="117"/>
      <c r="LWA78" s="115"/>
      <c r="LWB78" s="116"/>
      <c r="LWC78" s="116"/>
      <c r="LWD78" s="116"/>
      <c r="LXE78" s="117"/>
      <c r="LXF78" s="115"/>
      <c r="LXG78" s="116"/>
      <c r="LXH78" s="116"/>
      <c r="LXI78" s="116"/>
      <c r="LYJ78" s="117"/>
      <c r="LYK78" s="115"/>
      <c r="LYL78" s="116"/>
      <c r="LYM78" s="116"/>
      <c r="LYN78" s="116"/>
      <c r="LZO78" s="117"/>
      <c r="LZP78" s="115"/>
      <c r="LZQ78" s="116"/>
      <c r="LZR78" s="116"/>
      <c r="LZS78" s="116"/>
      <c r="MAT78" s="117"/>
      <c r="MAU78" s="115"/>
      <c r="MAV78" s="116"/>
      <c r="MAW78" s="116"/>
      <c r="MAX78" s="116"/>
      <c r="MBY78" s="117"/>
      <c r="MBZ78" s="115"/>
      <c r="MCA78" s="116"/>
      <c r="MCB78" s="116"/>
      <c r="MCC78" s="116"/>
      <c r="MDD78" s="117"/>
      <c r="MDE78" s="115"/>
      <c r="MDF78" s="116"/>
      <c r="MDG78" s="116"/>
      <c r="MDH78" s="116"/>
      <c r="MEI78" s="117"/>
      <c r="MEJ78" s="115"/>
      <c r="MEK78" s="116"/>
      <c r="MEL78" s="116"/>
      <c r="MEM78" s="116"/>
      <c r="MFN78" s="117"/>
      <c r="MFO78" s="115"/>
      <c r="MFP78" s="116"/>
      <c r="MFQ78" s="116"/>
      <c r="MFR78" s="116"/>
      <c r="MGS78" s="117"/>
      <c r="MGT78" s="115"/>
      <c r="MGU78" s="116"/>
      <c r="MGV78" s="116"/>
      <c r="MGW78" s="116"/>
      <c r="MHX78" s="117"/>
      <c r="MHY78" s="115"/>
      <c r="MHZ78" s="116"/>
      <c r="MIA78" s="116"/>
      <c r="MIB78" s="116"/>
      <c r="MJC78" s="117"/>
      <c r="MJD78" s="115"/>
      <c r="MJE78" s="116"/>
      <c r="MJF78" s="116"/>
      <c r="MJG78" s="116"/>
      <c r="MKH78" s="117"/>
      <c r="MKI78" s="115"/>
      <c r="MKJ78" s="116"/>
      <c r="MKK78" s="116"/>
      <c r="MKL78" s="116"/>
      <c r="MLM78" s="117"/>
      <c r="MLN78" s="115"/>
      <c r="MLO78" s="116"/>
      <c r="MLP78" s="116"/>
      <c r="MLQ78" s="116"/>
      <c r="MMR78" s="117"/>
      <c r="MMS78" s="115"/>
      <c r="MMT78" s="116"/>
      <c r="MMU78" s="116"/>
      <c r="MMV78" s="116"/>
      <c r="MNW78" s="117"/>
      <c r="MNX78" s="115"/>
      <c r="MNY78" s="116"/>
      <c r="MNZ78" s="116"/>
      <c r="MOA78" s="116"/>
      <c r="MPB78" s="117"/>
      <c r="MPC78" s="115"/>
      <c r="MPD78" s="116"/>
      <c r="MPE78" s="116"/>
      <c r="MPF78" s="116"/>
      <c r="MQG78" s="117"/>
      <c r="MQH78" s="115"/>
      <c r="MQI78" s="116"/>
      <c r="MQJ78" s="116"/>
      <c r="MQK78" s="116"/>
      <c r="MRL78" s="117"/>
      <c r="MRM78" s="115"/>
      <c r="MRN78" s="116"/>
      <c r="MRO78" s="116"/>
      <c r="MRP78" s="116"/>
      <c r="MSQ78" s="117"/>
      <c r="MSR78" s="115"/>
      <c r="MSS78" s="116"/>
      <c r="MST78" s="116"/>
      <c r="MSU78" s="116"/>
      <c r="MTV78" s="117"/>
      <c r="MTW78" s="115"/>
      <c r="MTX78" s="116"/>
      <c r="MTY78" s="116"/>
      <c r="MTZ78" s="116"/>
      <c r="MVA78" s="117"/>
      <c r="MVB78" s="115"/>
      <c r="MVC78" s="116"/>
      <c r="MVD78" s="116"/>
      <c r="MVE78" s="116"/>
      <c r="MWF78" s="117"/>
      <c r="MWG78" s="115"/>
      <c r="MWH78" s="116"/>
      <c r="MWI78" s="116"/>
      <c r="MWJ78" s="116"/>
      <c r="MXK78" s="117"/>
      <c r="MXL78" s="115"/>
      <c r="MXM78" s="116"/>
      <c r="MXN78" s="116"/>
      <c r="MXO78" s="116"/>
      <c r="MYP78" s="117"/>
      <c r="MYQ78" s="115"/>
      <c r="MYR78" s="116"/>
      <c r="MYS78" s="116"/>
      <c r="MYT78" s="116"/>
      <c r="MZU78" s="117"/>
      <c r="MZV78" s="115"/>
      <c r="MZW78" s="116"/>
      <c r="MZX78" s="116"/>
      <c r="MZY78" s="116"/>
      <c r="NAZ78" s="117"/>
      <c r="NBA78" s="115"/>
      <c r="NBB78" s="116"/>
      <c r="NBC78" s="116"/>
      <c r="NBD78" s="116"/>
      <c r="NCE78" s="117"/>
      <c r="NCF78" s="115"/>
      <c r="NCG78" s="116"/>
      <c r="NCH78" s="116"/>
      <c r="NCI78" s="116"/>
      <c r="NDJ78" s="117"/>
      <c r="NDK78" s="115"/>
      <c r="NDL78" s="116"/>
      <c r="NDM78" s="116"/>
      <c r="NDN78" s="116"/>
      <c r="NEO78" s="117"/>
      <c r="NEP78" s="115"/>
      <c r="NEQ78" s="116"/>
      <c r="NER78" s="116"/>
      <c r="NES78" s="116"/>
      <c r="NFT78" s="117"/>
      <c r="NFU78" s="115"/>
      <c r="NFV78" s="116"/>
      <c r="NFW78" s="116"/>
      <c r="NFX78" s="116"/>
      <c r="NGY78" s="117"/>
      <c r="NGZ78" s="115"/>
      <c r="NHA78" s="116"/>
      <c r="NHB78" s="116"/>
      <c r="NHC78" s="116"/>
      <c r="NID78" s="117"/>
      <c r="NIE78" s="115"/>
      <c r="NIF78" s="116"/>
      <c r="NIG78" s="116"/>
      <c r="NIH78" s="116"/>
      <c r="NJI78" s="117"/>
      <c r="NJJ78" s="115"/>
      <c r="NJK78" s="116"/>
      <c r="NJL78" s="116"/>
      <c r="NJM78" s="116"/>
      <c r="NKN78" s="117"/>
      <c r="NKO78" s="115"/>
      <c r="NKP78" s="116"/>
      <c r="NKQ78" s="116"/>
      <c r="NKR78" s="116"/>
      <c r="NLS78" s="117"/>
      <c r="NLT78" s="115"/>
      <c r="NLU78" s="116"/>
      <c r="NLV78" s="116"/>
      <c r="NLW78" s="116"/>
      <c r="NMX78" s="117"/>
      <c r="NMY78" s="115"/>
      <c r="NMZ78" s="116"/>
      <c r="NNA78" s="116"/>
      <c r="NNB78" s="116"/>
      <c r="NOC78" s="117"/>
      <c r="NOD78" s="115"/>
      <c r="NOE78" s="116"/>
      <c r="NOF78" s="116"/>
      <c r="NOG78" s="116"/>
      <c r="NPH78" s="117"/>
      <c r="NPI78" s="115"/>
      <c r="NPJ78" s="116"/>
      <c r="NPK78" s="116"/>
      <c r="NPL78" s="116"/>
      <c r="NQM78" s="117"/>
      <c r="NQN78" s="115"/>
      <c r="NQO78" s="116"/>
      <c r="NQP78" s="116"/>
      <c r="NQQ78" s="116"/>
      <c r="NRR78" s="117"/>
      <c r="NRS78" s="115"/>
      <c r="NRT78" s="116"/>
      <c r="NRU78" s="116"/>
      <c r="NRV78" s="116"/>
      <c r="NSW78" s="117"/>
      <c r="NSX78" s="115"/>
      <c r="NSY78" s="116"/>
      <c r="NSZ78" s="116"/>
      <c r="NTA78" s="116"/>
      <c r="NUB78" s="117"/>
      <c r="NUC78" s="115"/>
      <c r="NUD78" s="116"/>
      <c r="NUE78" s="116"/>
      <c r="NUF78" s="116"/>
      <c r="NVG78" s="117"/>
      <c r="NVH78" s="115"/>
      <c r="NVI78" s="116"/>
      <c r="NVJ78" s="116"/>
      <c r="NVK78" s="116"/>
      <c r="NWL78" s="117"/>
      <c r="NWM78" s="115"/>
      <c r="NWN78" s="116"/>
      <c r="NWO78" s="116"/>
      <c r="NWP78" s="116"/>
      <c r="NXQ78" s="117"/>
      <c r="NXR78" s="115"/>
      <c r="NXS78" s="116"/>
      <c r="NXT78" s="116"/>
      <c r="NXU78" s="116"/>
      <c r="NYV78" s="117"/>
      <c r="NYW78" s="115"/>
      <c r="NYX78" s="116"/>
      <c r="NYY78" s="116"/>
      <c r="NYZ78" s="116"/>
      <c r="OAA78" s="117"/>
      <c r="OAB78" s="115"/>
      <c r="OAC78" s="116"/>
      <c r="OAD78" s="116"/>
      <c r="OAE78" s="116"/>
      <c r="OBF78" s="117"/>
      <c r="OBG78" s="115"/>
      <c r="OBH78" s="116"/>
      <c r="OBI78" s="116"/>
      <c r="OBJ78" s="116"/>
      <c r="OCK78" s="117"/>
      <c r="OCL78" s="115"/>
      <c r="OCM78" s="116"/>
      <c r="OCN78" s="116"/>
      <c r="OCO78" s="116"/>
      <c r="ODP78" s="117"/>
      <c r="ODQ78" s="115"/>
      <c r="ODR78" s="116"/>
      <c r="ODS78" s="116"/>
      <c r="ODT78" s="116"/>
      <c r="OEU78" s="117"/>
      <c r="OEV78" s="115"/>
      <c r="OEW78" s="116"/>
      <c r="OEX78" s="116"/>
      <c r="OEY78" s="116"/>
      <c r="OFZ78" s="117"/>
      <c r="OGA78" s="115"/>
      <c r="OGB78" s="116"/>
      <c r="OGC78" s="116"/>
      <c r="OGD78" s="116"/>
      <c r="OHE78" s="117"/>
      <c r="OHF78" s="115"/>
      <c r="OHG78" s="116"/>
      <c r="OHH78" s="116"/>
      <c r="OHI78" s="116"/>
      <c r="OIJ78" s="117"/>
      <c r="OIK78" s="115"/>
      <c r="OIL78" s="116"/>
      <c r="OIM78" s="116"/>
      <c r="OIN78" s="116"/>
      <c r="OJO78" s="117"/>
      <c r="OJP78" s="115"/>
      <c r="OJQ78" s="116"/>
      <c r="OJR78" s="116"/>
      <c r="OJS78" s="116"/>
      <c r="OKT78" s="117"/>
      <c r="OKU78" s="115"/>
      <c r="OKV78" s="116"/>
      <c r="OKW78" s="116"/>
      <c r="OKX78" s="116"/>
      <c r="OLY78" s="117"/>
      <c r="OLZ78" s="115"/>
      <c r="OMA78" s="116"/>
      <c r="OMB78" s="116"/>
      <c r="OMC78" s="116"/>
      <c r="OND78" s="117"/>
      <c r="ONE78" s="115"/>
      <c r="ONF78" s="116"/>
      <c r="ONG78" s="116"/>
      <c r="ONH78" s="116"/>
      <c r="OOI78" s="117"/>
      <c r="OOJ78" s="115"/>
      <c r="OOK78" s="116"/>
      <c r="OOL78" s="116"/>
      <c r="OOM78" s="116"/>
      <c r="OPN78" s="117"/>
      <c r="OPO78" s="115"/>
      <c r="OPP78" s="116"/>
      <c r="OPQ78" s="116"/>
      <c r="OPR78" s="116"/>
      <c r="OQS78" s="117"/>
      <c r="OQT78" s="115"/>
      <c r="OQU78" s="116"/>
      <c r="OQV78" s="116"/>
      <c r="OQW78" s="116"/>
      <c r="ORX78" s="117"/>
      <c r="ORY78" s="115"/>
      <c r="ORZ78" s="116"/>
      <c r="OSA78" s="116"/>
      <c r="OSB78" s="116"/>
      <c r="OTC78" s="117"/>
      <c r="OTD78" s="115"/>
      <c r="OTE78" s="116"/>
      <c r="OTF78" s="116"/>
      <c r="OTG78" s="116"/>
      <c r="OUH78" s="117"/>
      <c r="OUI78" s="115"/>
      <c r="OUJ78" s="116"/>
      <c r="OUK78" s="116"/>
      <c r="OUL78" s="116"/>
      <c r="OVM78" s="117"/>
      <c r="OVN78" s="115"/>
      <c r="OVO78" s="116"/>
      <c r="OVP78" s="116"/>
      <c r="OVQ78" s="116"/>
      <c r="OWR78" s="117"/>
      <c r="OWS78" s="115"/>
      <c r="OWT78" s="116"/>
      <c r="OWU78" s="116"/>
      <c r="OWV78" s="116"/>
      <c r="OXW78" s="117"/>
      <c r="OXX78" s="115"/>
      <c r="OXY78" s="116"/>
      <c r="OXZ78" s="116"/>
      <c r="OYA78" s="116"/>
      <c r="OZB78" s="117"/>
      <c r="OZC78" s="115"/>
      <c r="OZD78" s="116"/>
      <c r="OZE78" s="116"/>
      <c r="OZF78" s="116"/>
      <c r="PAG78" s="117"/>
      <c r="PAH78" s="115"/>
      <c r="PAI78" s="116"/>
      <c r="PAJ78" s="116"/>
      <c r="PAK78" s="116"/>
      <c r="PBL78" s="117"/>
      <c r="PBM78" s="115"/>
      <c r="PBN78" s="116"/>
      <c r="PBO78" s="116"/>
      <c r="PBP78" s="116"/>
      <c r="PCQ78" s="117"/>
      <c r="PCR78" s="115"/>
      <c r="PCS78" s="116"/>
      <c r="PCT78" s="116"/>
      <c r="PCU78" s="116"/>
      <c r="PDV78" s="117"/>
      <c r="PDW78" s="115"/>
      <c r="PDX78" s="116"/>
      <c r="PDY78" s="116"/>
      <c r="PDZ78" s="116"/>
      <c r="PFA78" s="117"/>
      <c r="PFB78" s="115"/>
      <c r="PFC78" s="116"/>
      <c r="PFD78" s="116"/>
      <c r="PFE78" s="116"/>
      <c r="PGF78" s="117"/>
      <c r="PGG78" s="115"/>
      <c r="PGH78" s="116"/>
      <c r="PGI78" s="116"/>
      <c r="PGJ78" s="116"/>
      <c r="PHK78" s="117"/>
      <c r="PHL78" s="115"/>
      <c r="PHM78" s="116"/>
      <c r="PHN78" s="116"/>
      <c r="PHO78" s="116"/>
      <c r="PIP78" s="117"/>
      <c r="PIQ78" s="115"/>
      <c r="PIR78" s="116"/>
      <c r="PIS78" s="116"/>
      <c r="PIT78" s="116"/>
      <c r="PJU78" s="117"/>
      <c r="PJV78" s="115"/>
      <c r="PJW78" s="116"/>
      <c r="PJX78" s="116"/>
      <c r="PJY78" s="116"/>
      <c r="PKZ78" s="117"/>
      <c r="PLA78" s="115"/>
      <c r="PLB78" s="116"/>
      <c r="PLC78" s="116"/>
      <c r="PLD78" s="116"/>
      <c r="PME78" s="117"/>
      <c r="PMF78" s="115"/>
      <c r="PMG78" s="116"/>
      <c r="PMH78" s="116"/>
      <c r="PMI78" s="116"/>
      <c r="PNJ78" s="117"/>
      <c r="PNK78" s="115"/>
      <c r="PNL78" s="116"/>
      <c r="PNM78" s="116"/>
      <c r="PNN78" s="116"/>
      <c r="POO78" s="117"/>
      <c r="POP78" s="115"/>
      <c r="POQ78" s="116"/>
      <c r="POR78" s="116"/>
      <c r="POS78" s="116"/>
      <c r="PPT78" s="117"/>
      <c r="PPU78" s="115"/>
      <c r="PPV78" s="116"/>
      <c r="PPW78" s="116"/>
      <c r="PPX78" s="116"/>
      <c r="PQY78" s="117"/>
      <c r="PQZ78" s="115"/>
      <c r="PRA78" s="116"/>
      <c r="PRB78" s="116"/>
      <c r="PRC78" s="116"/>
      <c r="PSD78" s="117"/>
      <c r="PSE78" s="115"/>
      <c r="PSF78" s="116"/>
      <c r="PSG78" s="116"/>
      <c r="PSH78" s="116"/>
      <c r="PTI78" s="117"/>
      <c r="PTJ78" s="115"/>
      <c r="PTK78" s="116"/>
      <c r="PTL78" s="116"/>
      <c r="PTM78" s="116"/>
      <c r="PUN78" s="117"/>
      <c r="PUO78" s="115"/>
      <c r="PUP78" s="116"/>
      <c r="PUQ78" s="116"/>
      <c r="PUR78" s="116"/>
      <c r="PVS78" s="117"/>
      <c r="PVT78" s="115"/>
      <c r="PVU78" s="116"/>
      <c r="PVV78" s="116"/>
      <c r="PVW78" s="116"/>
      <c r="PWX78" s="117"/>
      <c r="PWY78" s="115"/>
      <c r="PWZ78" s="116"/>
      <c r="PXA78" s="116"/>
      <c r="PXB78" s="116"/>
      <c r="PYC78" s="117"/>
      <c r="PYD78" s="115"/>
      <c r="PYE78" s="116"/>
      <c r="PYF78" s="116"/>
      <c r="PYG78" s="116"/>
      <c r="PZH78" s="117"/>
      <c r="PZI78" s="115"/>
      <c r="PZJ78" s="116"/>
      <c r="PZK78" s="116"/>
      <c r="PZL78" s="116"/>
      <c r="QAM78" s="117"/>
      <c r="QAN78" s="115"/>
      <c r="QAO78" s="116"/>
      <c r="QAP78" s="116"/>
      <c r="QAQ78" s="116"/>
      <c r="QBR78" s="117"/>
      <c r="QBS78" s="115"/>
      <c r="QBT78" s="116"/>
      <c r="QBU78" s="116"/>
      <c r="QBV78" s="116"/>
      <c r="QCW78" s="117"/>
      <c r="QCX78" s="115"/>
      <c r="QCY78" s="116"/>
      <c r="QCZ78" s="116"/>
      <c r="QDA78" s="116"/>
      <c r="QEB78" s="117"/>
      <c r="QEC78" s="115"/>
      <c r="QED78" s="116"/>
      <c r="QEE78" s="116"/>
      <c r="QEF78" s="116"/>
      <c r="QFG78" s="117"/>
      <c r="QFH78" s="115"/>
      <c r="QFI78" s="116"/>
      <c r="QFJ78" s="116"/>
      <c r="QFK78" s="116"/>
      <c r="QGL78" s="117"/>
      <c r="QGM78" s="115"/>
      <c r="QGN78" s="116"/>
      <c r="QGO78" s="116"/>
      <c r="QGP78" s="116"/>
      <c r="QHQ78" s="117"/>
      <c r="QHR78" s="115"/>
      <c r="QHS78" s="116"/>
      <c r="QHT78" s="116"/>
      <c r="QHU78" s="116"/>
      <c r="QIV78" s="117"/>
      <c r="QIW78" s="115"/>
      <c r="QIX78" s="116"/>
      <c r="QIY78" s="116"/>
      <c r="QIZ78" s="116"/>
      <c r="QKA78" s="117"/>
      <c r="QKB78" s="115"/>
      <c r="QKC78" s="116"/>
      <c r="QKD78" s="116"/>
      <c r="QKE78" s="116"/>
      <c r="QLF78" s="117"/>
      <c r="QLG78" s="115"/>
      <c r="QLH78" s="116"/>
      <c r="QLI78" s="116"/>
      <c r="QLJ78" s="116"/>
      <c r="QMK78" s="117"/>
      <c r="QML78" s="115"/>
      <c r="QMM78" s="116"/>
      <c r="QMN78" s="116"/>
      <c r="QMO78" s="116"/>
      <c r="QNP78" s="117"/>
      <c r="QNQ78" s="115"/>
      <c r="QNR78" s="116"/>
      <c r="QNS78" s="116"/>
      <c r="QNT78" s="116"/>
      <c r="QOU78" s="117"/>
      <c r="QOV78" s="115"/>
      <c r="QOW78" s="116"/>
      <c r="QOX78" s="116"/>
      <c r="QOY78" s="116"/>
      <c r="QPZ78" s="117"/>
      <c r="QQA78" s="115"/>
      <c r="QQB78" s="116"/>
      <c r="QQC78" s="116"/>
      <c r="QQD78" s="116"/>
      <c r="QRE78" s="117"/>
      <c r="QRF78" s="115"/>
      <c r="QRG78" s="116"/>
      <c r="QRH78" s="116"/>
      <c r="QRI78" s="116"/>
      <c r="QSJ78" s="117"/>
      <c r="QSK78" s="115"/>
      <c r="QSL78" s="116"/>
      <c r="QSM78" s="116"/>
      <c r="QSN78" s="116"/>
      <c r="QTO78" s="117"/>
      <c r="QTP78" s="115"/>
      <c r="QTQ78" s="116"/>
      <c r="QTR78" s="116"/>
      <c r="QTS78" s="116"/>
      <c r="QUT78" s="117"/>
      <c r="QUU78" s="115"/>
      <c r="QUV78" s="116"/>
      <c r="QUW78" s="116"/>
      <c r="QUX78" s="116"/>
      <c r="QVY78" s="117"/>
      <c r="QVZ78" s="115"/>
      <c r="QWA78" s="116"/>
      <c r="QWB78" s="116"/>
      <c r="QWC78" s="116"/>
      <c r="QXD78" s="117"/>
      <c r="QXE78" s="115"/>
      <c r="QXF78" s="116"/>
      <c r="QXG78" s="116"/>
      <c r="QXH78" s="116"/>
      <c r="QYI78" s="117"/>
      <c r="QYJ78" s="115"/>
      <c r="QYK78" s="116"/>
      <c r="QYL78" s="116"/>
      <c r="QYM78" s="116"/>
      <c r="QZN78" s="117"/>
      <c r="QZO78" s="115"/>
      <c r="QZP78" s="116"/>
      <c r="QZQ78" s="116"/>
      <c r="QZR78" s="116"/>
      <c r="RAS78" s="117"/>
      <c r="RAT78" s="115"/>
      <c r="RAU78" s="116"/>
      <c r="RAV78" s="116"/>
      <c r="RAW78" s="116"/>
      <c r="RBX78" s="117"/>
      <c r="RBY78" s="115"/>
      <c r="RBZ78" s="116"/>
      <c r="RCA78" s="116"/>
      <c r="RCB78" s="116"/>
      <c r="RDC78" s="117"/>
      <c r="RDD78" s="115"/>
      <c r="RDE78" s="116"/>
      <c r="RDF78" s="116"/>
      <c r="RDG78" s="116"/>
      <c r="REH78" s="117"/>
      <c r="REI78" s="115"/>
      <c r="REJ78" s="116"/>
      <c r="REK78" s="116"/>
      <c r="REL78" s="116"/>
      <c r="RFM78" s="117"/>
      <c r="RFN78" s="115"/>
      <c r="RFO78" s="116"/>
      <c r="RFP78" s="116"/>
      <c r="RFQ78" s="116"/>
      <c r="RGR78" s="117"/>
      <c r="RGS78" s="115"/>
      <c r="RGT78" s="116"/>
      <c r="RGU78" s="116"/>
      <c r="RGV78" s="116"/>
      <c r="RHW78" s="117"/>
      <c r="RHX78" s="115"/>
      <c r="RHY78" s="116"/>
      <c r="RHZ78" s="116"/>
      <c r="RIA78" s="116"/>
      <c r="RJB78" s="117"/>
      <c r="RJC78" s="115"/>
      <c r="RJD78" s="116"/>
      <c r="RJE78" s="116"/>
      <c r="RJF78" s="116"/>
      <c r="RKG78" s="117"/>
      <c r="RKH78" s="115"/>
      <c r="RKI78" s="116"/>
      <c r="RKJ78" s="116"/>
      <c r="RKK78" s="116"/>
      <c r="RLL78" s="117"/>
      <c r="RLM78" s="115"/>
      <c r="RLN78" s="116"/>
      <c r="RLO78" s="116"/>
      <c r="RLP78" s="116"/>
      <c r="RMQ78" s="117"/>
      <c r="RMR78" s="115"/>
      <c r="RMS78" s="116"/>
      <c r="RMT78" s="116"/>
      <c r="RMU78" s="116"/>
      <c r="RNV78" s="117"/>
      <c r="RNW78" s="115"/>
      <c r="RNX78" s="116"/>
      <c r="RNY78" s="116"/>
      <c r="RNZ78" s="116"/>
      <c r="RPA78" s="117"/>
      <c r="RPB78" s="115"/>
      <c r="RPC78" s="116"/>
      <c r="RPD78" s="116"/>
      <c r="RPE78" s="116"/>
      <c r="RQF78" s="117"/>
      <c r="RQG78" s="115"/>
      <c r="RQH78" s="116"/>
      <c r="RQI78" s="116"/>
      <c r="RQJ78" s="116"/>
      <c r="RRK78" s="117"/>
      <c r="RRL78" s="115"/>
      <c r="RRM78" s="116"/>
      <c r="RRN78" s="116"/>
      <c r="RRO78" s="116"/>
      <c r="RSP78" s="117"/>
      <c r="RSQ78" s="115"/>
      <c r="RSR78" s="116"/>
      <c r="RSS78" s="116"/>
      <c r="RST78" s="116"/>
      <c r="RTU78" s="117"/>
      <c r="RTV78" s="115"/>
      <c r="RTW78" s="116"/>
      <c r="RTX78" s="116"/>
      <c r="RTY78" s="116"/>
      <c r="RUZ78" s="117"/>
      <c r="RVA78" s="115"/>
      <c r="RVB78" s="116"/>
      <c r="RVC78" s="116"/>
      <c r="RVD78" s="116"/>
      <c r="RWE78" s="117"/>
      <c r="RWF78" s="115"/>
      <c r="RWG78" s="116"/>
      <c r="RWH78" s="116"/>
      <c r="RWI78" s="116"/>
      <c r="RXJ78" s="117"/>
      <c r="RXK78" s="115"/>
      <c r="RXL78" s="116"/>
      <c r="RXM78" s="116"/>
      <c r="RXN78" s="116"/>
      <c r="RYO78" s="117"/>
      <c r="RYP78" s="115"/>
      <c r="RYQ78" s="116"/>
      <c r="RYR78" s="116"/>
      <c r="RYS78" s="116"/>
      <c r="RZT78" s="117"/>
      <c r="RZU78" s="115"/>
      <c r="RZV78" s="116"/>
      <c r="RZW78" s="116"/>
      <c r="RZX78" s="116"/>
      <c r="SAY78" s="117"/>
      <c r="SAZ78" s="115"/>
      <c r="SBA78" s="116"/>
      <c r="SBB78" s="116"/>
      <c r="SBC78" s="116"/>
      <c r="SCD78" s="117"/>
      <c r="SCE78" s="115"/>
      <c r="SCF78" s="116"/>
      <c r="SCG78" s="116"/>
      <c r="SCH78" s="116"/>
      <c r="SDI78" s="117"/>
      <c r="SDJ78" s="115"/>
      <c r="SDK78" s="116"/>
      <c r="SDL78" s="116"/>
      <c r="SDM78" s="116"/>
      <c r="SEN78" s="117"/>
      <c r="SEO78" s="115"/>
      <c r="SEP78" s="116"/>
      <c r="SEQ78" s="116"/>
      <c r="SER78" s="116"/>
      <c r="SFS78" s="117"/>
      <c r="SFT78" s="115"/>
      <c r="SFU78" s="116"/>
      <c r="SFV78" s="116"/>
      <c r="SFW78" s="116"/>
      <c r="SGX78" s="117"/>
      <c r="SGY78" s="115"/>
      <c r="SGZ78" s="116"/>
      <c r="SHA78" s="116"/>
      <c r="SHB78" s="116"/>
      <c r="SIC78" s="117"/>
      <c r="SID78" s="115"/>
      <c r="SIE78" s="116"/>
      <c r="SIF78" s="116"/>
      <c r="SIG78" s="116"/>
      <c r="SJH78" s="117"/>
      <c r="SJI78" s="115"/>
      <c r="SJJ78" s="116"/>
      <c r="SJK78" s="116"/>
      <c r="SJL78" s="116"/>
      <c r="SKM78" s="117"/>
      <c r="SKN78" s="115"/>
      <c r="SKO78" s="116"/>
      <c r="SKP78" s="116"/>
      <c r="SKQ78" s="116"/>
      <c r="SLR78" s="117"/>
      <c r="SLS78" s="115"/>
      <c r="SLT78" s="116"/>
      <c r="SLU78" s="116"/>
      <c r="SLV78" s="116"/>
      <c r="SMW78" s="117"/>
      <c r="SMX78" s="115"/>
      <c r="SMY78" s="116"/>
      <c r="SMZ78" s="116"/>
      <c r="SNA78" s="116"/>
      <c r="SOB78" s="117"/>
      <c r="SOC78" s="115"/>
      <c r="SOD78" s="116"/>
      <c r="SOE78" s="116"/>
      <c r="SOF78" s="116"/>
      <c r="SPG78" s="117"/>
      <c r="SPH78" s="115"/>
      <c r="SPI78" s="116"/>
      <c r="SPJ78" s="116"/>
      <c r="SPK78" s="116"/>
      <c r="SQL78" s="117"/>
      <c r="SQM78" s="115"/>
      <c r="SQN78" s="116"/>
      <c r="SQO78" s="116"/>
      <c r="SQP78" s="116"/>
      <c r="SRQ78" s="117"/>
      <c r="SRR78" s="115"/>
      <c r="SRS78" s="116"/>
      <c r="SRT78" s="116"/>
      <c r="SRU78" s="116"/>
      <c r="SSV78" s="117"/>
      <c r="SSW78" s="115"/>
      <c r="SSX78" s="116"/>
      <c r="SSY78" s="116"/>
      <c r="SSZ78" s="116"/>
      <c r="SUA78" s="117"/>
      <c r="SUB78" s="115"/>
      <c r="SUC78" s="116"/>
      <c r="SUD78" s="116"/>
      <c r="SUE78" s="116"/>
      <c r="SVF78" s="117"/>
      <c r="SVG78" s="115"/>
      <c r="SVH78" s="116"/>
      <c r="SVI78" s="116"/>
      <c r="SVJ78" s="116"/>
      <c r="SWK78" s="117"/>
      <c r="SWL78" s="115"/>
      <c r="SWM78" s="116"/>
      <c r="SWN78" s="116"/>
      <c r="SWO78" s="116"/>
      <c r="SXP78" s="117"/>
      <c r="SXQ78" s="115"/>
      <c r="SXR78" s="116"/>
      <c r="SXS78" s="116"/>
      <c r="SXT78" s="116"/>
      <c r="SYU78" s="117"/>
      <c r="SYV78" s="115"/>
      <c r="SYW78" s="116"/>
      <c r="SYX78" s="116"/>
      <c r="SYY78" s="116"/>
      <c r="SZZ78" s="117"/>
      <c r="TAA78" s="115"/>
      <c r="TAB78" s="116"/>
      <c r="TAC78" s="116"/>
      <c r="TAD78" s="116"/>
      <c r="TBE78" s="117"/>
      <c r="TBF78" s="115"/>
      <c r="TBG78" s="116"/>
      <c r="TBH78" s="116"/>
      <c r="TBI78" s="116"/>
      <c r="TCJ78" s="117"/>
      <c r="TCK78" s="115"/>
      <c r="TCL78" s="116"/>
      <c r="TCM78" s="116"/>
      <c r="TCN78" s="116"/>
      <c r="TDO78" s="117"/>
      <c r="TDP78" s="115"/>
      <c r="TDQ78" s="116"/>
      <c r="TDR78" s="116"/>
      <c r="TDS78" s="116"/>
      <c r="TET78" s="117"/>
      <c r="TEU78" s="115"/>
      <c r="TEV78" s="116"/>
      <c r="TEW78" s="116"/>
      <c r="TEX78" s="116"/>
      <c r="TFY78" s="117"/>
      <c r="TFZ78" s="115"/>
      <c r="TGA78" s="116"/>
      <c r="TGB78" s="116"/>
      <c r="TGC78" s="116"/>
      <c r="THD78" s="117"/>
      <c r="THE78" s="115"/>
      <c r="THF78" s="116"/>
      <c r="THG78" s="116"/>
      <c r="THH78" s="116"/>
      <c r="TII78" s="117"/>
      <c r="TIJ78" s="115"/>
      <c r="TIK78" s="116"/>
      <c r="TIL78" s="116"/>
      <c r="TIM78" s="116"/>
      <c r="TJN78" s="117"/>
      <c r="TJO78" s="115"/>
      <c r="TJP78" s="116"/>
      <c r="TJQ78" s="116"/>
      <c r="TJR78" s="116"/>
      <c r="TKS78" s="117"/>
      <c r="TKT78" s="115"/>
      <c r="TKU78" s="116"/>
      <c r="TKV78" s="116"/>
      <c r="TKW78" s="116"/>
      <c r="TLX78" s="117"/>
      <c r="TLY78" s="115"/>
      <c r="TLZ78" s="116"/>
      <c r="TMA78" s="116"/>
      <c r="TMB78" s="116"/>
      <c r="TNC78" s="117"/>
      <c r="TND78" s="115"/>
      <c r="TNE78" s="116"/>
      <c r="TNF78" s="116"/>
      <c r="TNG78" s="116"/>
      <c r="TOH78" s="117"/>
      <c r="TOI78" s="115"/>
      <c r="TOJ78" s="116"/>
      <c r="TOK78" s="116"/>
      <c r="TOL78" s="116"/>
      <c r="TPM78" s="117"/>
      <c r="TPN78" s="115"/>
      <c r="TPO78" s="116"/>
      <c r="TPP78" s="116"/>
      <c r="TPQ78" s="116"/>
      <c r="TQR78" s="117"/>
      <c r="TQS78" s="115"/>
      <c r="TQT78" s="116"/>
      <c r="TQU78" s="116"/>
      <c r="TQV78" s="116"/>
      <c r="TRW78" s="117"/>
      <c r="TRX78" s="115"/>
      <c r="TRY78" s="116"/>
      <c r="TRZ78" s="116"/>
      <c r="TSA78" s="116"/>
      <c r="TTB78" s="117"/>
      <c r="TTC78" s="115"/>
      <c r="TTD78" s="116"/>
      <c r="TTE78" s="116"/>
      <c r="TTF78" s="116"/>
      <c r="TUG78" s="117"/>
      <c r="TUH78" s="115"/>
      <c r="TUI78" s="116"/>
      <c r="TUJ78" s="116"/>
      <c r="TUK78" s="116"/>
      <c r="TVL78" s="117"/>
      <c r="TVM78" s="115"/>
      <c r="TVN78" s="116"/>
      <c r="TVO78" s="116"/>
      <c r="TVP78" s="116"/>
      <c r="TWQ78" s="117"/>
      <c r="TWR78" s="115"/>
      <c r="TWS78" s="116"/>
      <c r="TWT78" s="116"/>
      <c r="TWU78" s="116"/>
      <c r="TXV78" s="117"/>
      <c r="TXW78" s="115"/>
      <c r="TXX78" s="116"/>
      <c r="TXY78" s="116"/>
      <c r="TXZ78" s="116"/>
      <c r="TZA78" s="117"/>
      <c r="TZB78" s="115"/>
      <c r="TZC78" s="116"/>
      <c r="TZD78" s="116"/>
      <c r="TZE78" s="116"/>
      <c r="UAF78" s="117"/>
      <c r="UAG78" s="115"/>
      <c r="UAH78" s="116"/>
      <c r="UAI78" s="116"/>
      <c r="UAJ78" s="116"/>
      <c r="UBK78" s="117"/>
      <c r="UBL78" s="115"/>
      <c r="UBM78" s="116"/>
      <c r="UBN78" s="116"/>
      <c r="UBO78" s="116"/>
      <c r="UCP78" s="117"/>
      <c r="UCQ78" s="115"/>
      <c r="UCR78" s="116"/>
      <c r="UCS78" s="116"/>
      <c r="UCT78" s="116"/>
      <c r="UDU78" s="117"/>
      <c r="UDV78" s="115"/>
      <c r="UDW78" s="116"/>
      <c r="UDX78" s="116"/>
      <c r="UDY78" s="116"/>
      <c r="UEZ78" s="117"/>
      <c r="UFA78" s="115"/>
      <c r="UFB78" s="116"/>
      <c r="UFC78" s="116"/>
      <c r="UFD78" s="116"/>
      <c r="UGE78" s="117"/>
      <c r="UGF78" s="115"/>
      <c r="UGG78" s="116"/>
      <c r="UGH78" s="116"/>
      <c r="UGI78" s="116"/>
      <c r="UHJ78" s="117"/>
      <c r="UHK78" s="115"/>
      <c r="UHL78" s="116"/>
      <c r="UHM78" s="116"/>
      <c r="UHN78" s="116"/>
      <c r="UIO78" s="117"/>
      <c r="UIP78" s="115"/>
      <c r="UIQ78" s="116"/>
      <c r="UIR78" s="116"/>
      <c r="UIS78" s="116"/>
      <c r="UJT78" s="117"/>
      <c r="UJU78" s="115"/>
      <c r="UJV78" s="116"/>
      <c r="UJW78" s="116"/>
      <c r="UJX78" s="116"/>
      <c r="UKY78" s="117"/>
      <c r="UKZ78" s="115"/>
      <c r="ULA78" s="116"/>
      <c r="ULB78" s="116"/>
      <c r="ULC78" s="116"/>
      <c r="UMD78" s="117"/>
      <c r="UME78" s="115"/>
      <c r="UMF78" s="116"/>
      <c r="UMG78" s="116"/>
      <c r="UMH78" s="116"/>
      <c r="UNI78" s="117"/>
      <c r="UNJ78" s="115"/>
      <c r="UNK78" s="116"/>
      <c r="UNL78" s="116"/>
      <c r="UNM78" s="116"/>
      <c r="UON78" s="117"/>
      <c r="UOO78" s="115"/>
      <c r="UOP78" s="116"/>
      <c r="UOQ78" s="116"/>
      <c r="UOR78" s="116"/>
      <c r="UPS78" s="117"/>
      <c r="UPT78" s="115"/>
      <c r="UPU78" s="116"/>
      <c r="UPV78" s="116"/>
      <c r="UPW78" s="116"/>
      <c r="UQX78" s="117"/>
      <c r="UQY78" s="115"/>
      <c r="UQZ78" s="116"/>
      <c r="URA78" s="116"/>
      <c r="URB78" s="116"/>
      <c r="USC78" s="117"/>
      <c r="USD78" s="115"/>
      <c r="USE78" s="116"/>
      <c r="USF78" s="116"/>
      <c r="USG78" s="116"/>
      <c r="UTH78" s="117"/>
      <c r="UTI78" s="115"/>
      <c r="UTJ78" s="116"/>
      <c r="UTK78" s="116"/>
      <c r="UTL78" s="116"/>
      <c r="UUM78" s="117"/>
      <c r="UUN78" s="115"/>
      <c r="UUO78" s="116"/>
      <c r="UUP78" s="116"/>
      <c r="UUQ78" s="116"/>
      <c r="UVR78" s="117"/>
      <c r="UVS78" s="115"/>
      <c r="UVT78" s="116"/>
      <c r="UVU78" s="116"/>
      <c r="UVV78" s="116"/>
      <c r="UWW78" s="117"/>
      <c r="UWX78" s="115"/>
      <c r="UWY78" s="116"/>
      <c r="UWZ78" s="116"/>
      <c r="UXA78" s="116"/>
      <c r="UYB78" s="117"/>
      <c r="UYC78" s="115"/>
      <c r="UYD78" s="116"/>
      <c r="UYE78" s="116"/>
      <c r="UYF78" s="116"/>
      <c r="UZG78" s="117"/>
      <c r="UZH78" s="115"/>
      <c r="UZI78" s="116"/>
      <c r="UZJ78" s="116"/>
      <c r="UZK78" s="116"/>
      <c r="VAL78" s="117"/>
      <c r="VAM78" s="115"/>
      <c r="VAN78" s="116"/>
      <c r="VAO78" s="116"/>
      <c r="VAP78" s="116"/>
      <c r="VBQ78" s="117"/>
      <c r="VBR78" s="115"/>
      <c r="VBS78" s="116"/>
      <c r="VBT78" s="116"/>
      <c r="VBU78" s="116"/>
      <c r="VCV78" s="117"/>
      <c r="VCW78" s="115"/>
      <c r="VCX78" s="116"/>
      <c r="VCY78" s="116"/>
      <c r="VCZ78" s="116"/>
      <c r="VEA78" s="117"/>
      <c r="VEB78" s="115"/>
      <c r="VEC78" s="116"/>
      <c r="VED78" s="116"/>
      <c r="VEE78" s="116"/>
      <c r="VFF78" s="117"/>
      <c r="VFG78" s="115"/>
      <c r="VFH78" s="116"/>
      <c r="VFI78" s="116"/>
      <c r="VFJ78" s="116"/>
      <c r="VGK78" s="117"/>
      <c r="VGL78" s="115"/>
      <c r="VGM78" s="116"/>
      <c r="VGN78" s="116"/>
      <c r="VGO78" s="116"/>
      <c r="VHP78" s="117"/>
      <c r="VHQ78" s="115"/>
      <c r="VHR78" s="116"/>
      <c r="VHS78" s="116"/>
      <c r="VHT78" s="116"/>
      <c r="VIU78" s="117"/>
      <c r="VIV78" s="115"/>
      <c r="VIW78" s="116"/>
      <c r="VIX78" s="116"/>
      <c r="VIY78" s="116"/>
      <c r="VJZ78" s="117"/>
      <c r="VKA78" s="115"/>
      <c r="VKB78" s="116"/>
      <c r="VKC78" s="116"/>
      <c r="VKD78" s="116"/>
      <c r="VLE78" s="117"/>
      <c r="VLF78" s="115"/>
      <c r="VLG78" s="116"/>
      <c r="VLH78" s="116"/>
      <c r="VLI78" s="116"/>
      <c r="VMJ78" s="117"/>
      <c r="VMK78" s="115"/>
      <c r="VML78" s="116"/>
      <c r="VMM78" s="116"/>
      <c r="VMN78" s="116"/>
      <c r="VNO78" s="117"/>
      <c r="VNP78" s="115"/>
      <c r="VNQ78" s="116"/>
      <c r="VNR78" s="116"/>
      <c r="VNS78" s="116"/>
      <c r="VOT78" s="117"/>
      <c r="VOU78" s="115"/>
      <c r="VOV78" s="116"/>
      <c r="VOW78" s="116"/>
      <c r="VOX78" s="116"/>
      <c r="VPY78" s="117"/>
      <c r="VPZ78" s="115"/>
      <c r="VQA78" s="116"/>
      <c r="VQB78" s="116"/>
      <c r="VQC78" s="116"/>
      <c r="VRD78" s="117"/>
      <c r="VRE78" s="115"/>
      <c r="VRF78" s="116"/>
      <c r="VRG78" s="116"/>
      <c r="VRH78" s="116"/>
      <c r="VSI78" s="117"/>
      <c r="VSJ78" s="115"/>
      <c r="VSK78" s="116"/>
      <c r="VSL78" s="116"/>
      <c r="VSM78" s="116"/>
      <c r="VTN78" s="117"/>
      <c r="VTO78" s="115"/>
      <c r="VTP78" s="116"/>
      <c r="VTQ78" s="116"/>
      <c r="VTR78" s="116"/>
      <c r="VUS78" s="117"/>
      <c r="VUT78" s="115"/>
      <c r="VUU78" s="116"/>
      <c r="VUV78" s="116"/>
      <c r="VUW78" s="116"/>
      <c r="VVX78" s="117"/>
      <c r="VVY78" s="115"/>
      <c r="VVZ78" s="116"/>
      <c r="VWA78" s="116"/>
      <c r="VWB78" s="116"/>
      <c r="VXC78" s="117"/>
      <c r="VXD78" s="115"/>
      <c r="VXE78" s="116"/>
      <c r="VXF78" s="116"/>
      <c r="VXG78" s="116"/>
      <c r="VYH78" s="117"/>
      <c r="VYI78" s="115"/>
      <c r="VYJ78" s="116"/>
      <c r="VYK78" s="116"/>
      <c r="VYL78" s="116"/>
      <c r="VZM78" s="117"/>
      <c r="VZN78" s="115"/>
      <c r="VZO78" s="116"/>
      <c r="VZP78" s="116"/>
      <c r="VZQ78" s="116"/>
      <c r="WAR78" s="117"/>
      <c r="WAS78" s="115"/>
      <c r="WAT78" s="116"/>
      <c r="WAU78" s="116"/>
      <c r="WAV78" s="116"/>
      <c r="WBW78" s="117"/>
      <c r="WBX78" s="115"/>
      <c r="WBY78" s="116"/>
      <c r="WBZ78" s="116"/>
      <c r="WCA78" s="116"/>
      <c r="WDB78" s="117"/>
      <c r="WDC78" s="115"/>
      <c r="WDD78" s="116"/>
      <c r="WDE78" s="116"/>
      <c r="WDF78" s="116"/>
      <c r="WEG78" s="117"/>
      <c r="WEH78" s="115"/>
      <c r="WEI78" s="116"/>
      <c r="WEJ78" s="116"/>
      <c r="WEK78" s="116"/>
      <c r="WFL78" s="117"/>
      <c r="WFM78" s="115"/>
      <c r="WFN78" s="116"/>
      <c r="WFO78" s="116"/>
      <c r="WFP78" s="116"/>
      <c r="WGQ78" s="117"/>
      <c r="WGR78" s="115"/>
      <c r="WGS78" s="116"/>
      <c r="WGT78" s="116"/>
      <c r="WGU78" s="116"/>
      <c r="WHV78" s="117"/>
      <c r="WHW78" s="115"/>
      <c r="WHX78" s="116"/>
      <c r="WHY78" s="116"/>
      <c r="WHZ78" s="116"/>
      <c r="WJA78" s="117"/>
      <c r="WJB78" s="115"/>
      <c r="WJC78" s="116"/>
      <c r="WJD78" s="116"/>
      <c r="WJE78" s="116"/>
      <c r="WKF78" s="117"/>
      <c r="WKG78" s="115"/>
      <c r="WKH78" s="116"/>
      <c r="WKI78" s="116"/>
      <c r="WKJ78" s="116"/>
      <c r="WLK78" s="117"/>
      <c r="WLL78" s="115"/>
      <c r="WLM78" s="116"/>
      <c r="WLN78" s="116"/>
      <c r="WLO78" s="116"/>
      <c r="WMP78" s="117"/>
      <c r="WMQ78" s="115"/>
      <c r="WMR78" s="116"/>
      <c r="WMS78" s="116"/>
      <c r="WMT78" s="116"/>
      <c r="WNU78" s="117"/>
      <c r="WNV78" s="115"/>
      <c r="WNW78" s="116"/>
      <c r="WNX78" s="116"/>
      <c r="WNY78" s="116"/>
      <c r="WOZ78" s="117"/>
      <c r="WPA78" s="115"/>
      <c r="WPB78" s="116"/>
      <c r="WPC78" s="116"/>
      <c r="WPD78" s="116"/>
      <c r="WQE78" s="117"/>
      <c r="WQF78" s="115"/>
      <c r="WQG78" s="116"/>
      <c r="WQH78" s="116"/>
      <c r="WQI78" s="116"/>
      <c r="WRJ78" s="117"/>
      <c r="WRK78" s="115"/>
      <c r="WRL78" s="116"/>
      <c r="WRM78" s="116"/>
      <c r="WRN78" s="116"/>
      <c r="WSO78" s="117"/>
      <c r="WSP78" s="115"/>
      <c r="WSQ78" s="116"/>
      <c r="WSR78" s="116"/>
      <c r="WSS78" s="116"/>
      <c r="WTT78" s="117"/>
      <c r="WTU78" s="115"/>
      <c r="WTV78" s="116"/>
      <c r="WTW78" s="116"/>
      <c r="WTX78" s="116"/>
      <c r="WUY78" s="117"/>
      <c r="WUZ78" s="115"/>
      <c r="WVA78" s="116"/>
      <c r="WVB78" s="116"/>
      <c r="WVC78" s="116"/>
      <c r="WWD78" s="117"/>
      <c r="WWE78" s="115"/>
      <c r="WWF78" s="116"/>
      <c r="WWG78" s="116"/>
      <c r="WWH78" s="116"/>
      <c r="WXI78" s="117"/>
      <c r="WXJ78" s="115"/>
      <c r="WXK78" s="116"/>
      <c r="WXL78" s="116"/>
      <c r="WXM78" s="116"/>
      <c r="WYN78" s="117"/>
      <c r="WYO78" s="115"/>
      <c r="WYP78" s="116"/>
      <c r="WYQ78" s="116"/>
      <c r="WYR78" s="116"/>
      <c r="WZS78" s="117"/>
      <c r="WZT78" s="115"/>
      <c r="WZU78" s="116"/>
      <c r="WZV78" s="116"/>
      <c r="WZW78" s="116"/>
      <c r="XAX78" s="117"/>
      <c r="XAY78" s="115"/>
      <c r="XAZ78" s="116"/>
      <c r="XBA78" s="116"/>
      <c r="XBB78" s="116"/>
      <c r="XCC78" s="117"/>
      <c r="XCD78" s="115"/>
      <c r="XCE78" s="116"/>
      <c r="XCF78" s="116"/>
      <c r="XCG78" s="116"/>
      <c r="XDH78" s="117"/>
      <c r="XDI78" s="115"/>
      <c r="XDJ78" s="116"/>
      <c r="XDK78" s="116"/>
      <c r="XDL78" s="116"/>
      <c r="XEM78" s="117"/>
      <c r="XEN78" s="115"/>
      <c r="XEO78" s="116"/>
      <c r="XEP78" s="116"/>
      <c r="XEQ78" s="116"/>
    </row>
    <row r="79" spans="1:16382" ht="15.6" x14ac:dyDescent="0.3">
      <c r="A79" s="99"/>
      <c r="B79" s="100"/>
      <c r="C79" s="136"/>
      <c r="D79" s="108" t="s">
        <v>121</v>
      </c>
      <c r="E79" s="138" t="s">
        <v>90</v>
      </c>
      <c r="F79" s="80"/>
      <c r="G79" s="81"/>
      <c r="H79" s="81"/>
      <c r="I79" s="81"/>
      <c r="J79" s="81"/>
      <c r="K79" s="81"/>
      <c r="L79" s="81"/>
      <c r="M79" s="81"/>
      <c r="N79" s="81"/>
      <c r="O79" s="81"/>
      <c r="P79" s="81"/>
      <c r="Q79" s="81"/>
      <c r="R79" s="81"/>
      <c r="S79" s="81"/>
      <c r="T79" s="81"/>
      <c r="U79" s="81"/>
      <c r="V79" s="81"/>
      <c r="W79" s="81"/>
      <c r="X79" s="81"/>
      <c r="Y79" s="81"/>
      <c r="Z79" s="81"/>
      <c r="AA79" s="81"/>
      <c r="AB79" s="81"/>
      <c r="AC79" s="84"/>
      <c r="AD79" s="85"/>
      <c r="AE79" s="115"/>
      <c r="AF79" s="116"/>
      <c r="AG79" s="116"/>
      <c r="AH79" s="116"/>
      <c r="BI79" s="117"/>
      <c r="BJ79" s="115"/>
      <c r="BK79" s="116"/>
      <c r="BL79" s="116"/>
      <c r="BM79" s="116"/>
      <c r="CN79" s="117"/>
      <c r="CO79" s="115"/>
      <c r="CP79" s="116"/>
      <c r="CQ79" s="116"/>
      <c r="CR79" s="116"/>
      <c r="DS79" s="117"/>
      <c r="DT79" s="115"/>
      <c r="DU79" s="116"/>
      <c r="DV79" s="116"/>
      <c r="DW79" s="116"/>
      <c r="EX79" s="117"/>
      <c r="EY79" s="115"/>
      <c r="EZ79" s="116"/>
      <c r="FA79" s="116"/>
      <c r="FB79" s="116"/>
      <c r="GC79" s="117"/>
      <c r="GD79" s="115"/>
      <c r="GE79" s="116"/>
      <c r="GF79" s="116"/>
      <c r="GG79" s="116"/>
      <c r="HH79" s="117"/>
      <c r="HI79" s="115"/>
      <c r="HJ79" s="116"/>
      <c r="HK79" s="116"/>
      <c r="HL79" s="116"/>
      <c r="IM79" s="117"/>
      <c r="IN79" s="115"/>
      <c r="IO79" s="116"/>
      <c r="IP79" s="116"/>
      <c r="IQ79" s="116"/>
      <c r="JR79" s="117"/>
      <c r="JS79" s="115"/>
      <c r="JT79" s="116"/>
      <c r="JU79" s="116"/>
      <c r="JV79" s="116"/>
      <c r="KW79" s="117"/>
      <c r="KX79" s="115"/>
      <c r="KY79" s="116"/>
      <c r="KZ79" s="116"/>
      <c r="LA79" s="116"/>
      <c r="MB79" s="117"/>
      <c r="MC79" s="115"/>
      <c r="MD79" s="116"/>
      <c r="ME79" s="116"/>
      <c r="MF79" s="116"/>
      <c r="NG79" s="117"/>
      <c r="NH79" s="115"/>
      <c r="NI79" s="116"/>
      <c r="NJ79" s="116"/>
      <c r="NK79" s="116"/>
      <c r="OL79" s="117"/>
      <c r="OM79" s="115"/>
      <c r="ON79" s="116"/>
      <c r="OO79" s="116"/>
      <c r="OP79" s="116"/>
      <c r="PQ79" s="117"/>
      <c r="PR79" s="115"/>
      <c r="PS79" s="116"/>
      <c r="PT79" s="116"/>
      <c r="PU79" s="116"/>
      <c r="QV79" s="117"/>
      <c r="QW79" s="115"/>
      <c r="QX79" s="116"/>
      <c r="QY79" s="116"/>
      <c r="QZ79" s="116"/>
      <c r="SA79" s="117"/>
      <c r="SB79" s="115"/>
      <c r="SC79" s="116"/>
      <c r="SD79" s="116"/>
      <c r="SE79" s="116"/>
      <c r="TF79" s="117"/>
      <c r="TG79" s="115"/>
      <c r="TH79" s="116"/>
      <c r="TI79" s="116"/>
      <c r="TJ79" s="116"/>
      <c r="UK79" s="117"/>
      <c r="UL79" s="115"/>
      <c r="UM79" s="116"/>
      <c r="UN79" s="116"/>
      <c r="UO79" s="116"/>
      <c r="VP79" s="117"/>
      <c r="VQ79" s="115"/>
      <c r="VR79" s="116"/>
      <c r="VS79" s="116"/>
      <c r="VT79" s="116"/>
      <c r="WU79" s="117"/>
      <c r="WV79" s="115"/>
      <c r="WW79" s="116"/>
      <c r="WX79" s="116"/>
      <c r="WY79" s="116"/>
      <c r="XZ79" s="117"/>
      <c r="YA79" s="115"/>
      <c r="YB79" s="116"/>
      <c r="YC79" s="116"/>
      <c r="YD79" s="116"/>
      <c r="ZE79" s="117"/>
      <c r="ZF79" s="115"/>
      <c r="ZG79" s="116"/>
      <c r="ZH79" s="116"/>
      <c r="ZI79" s="116"/>
      <c r="AAJ79" s="117"/>
      <c r="AAK79" s="115"/>
      <c r="AAL79" s="116"/>
      <c r="AAM79" s="116"/>
      <c r="AAN79" s="116"/>
      <c r="ABO79" s="117"/>
      <c r="ABP79" s="115"/>
      <c r="ABQ79" s="116"/>
      <c r="ABR79" s="116"/>
      <c r="ABS79" s="116"/>
      <c r="ACT79" s="117"/>
      <c r="ACU79" s="115"/>
      <c r="ACV79" s="116"/>
      <c r="ACW79" s="116"/>
      <c r="ACX79" s="116"/>
      <c r="ADY79" s="117"/>
      <c r="ADZ79" s="115"/>
      <c r="AEA79" s="116"/>
      <c r="AEB79" s="116"/>
      <c r="AEC79" s="116"/>
      <c r="AFD79" s="117"/>
      <c r="AFE79" s="115"/>
      <c r="AFF79" s="116"/>
      <c r="AFG79" s="116"/>
      <c r="AFH79" s="116"/>
      <c r="AGI79" s="117"/>
      <c r="AGJ79" s="115"/>
      <c r="AGK79" s="116"/>
      <c r="AGL79" s="116"/>
      <c r="AGM79" s="116"/>
      <c r="AHN79" s="117"/>
      <c r="AHO79" s="115"/>
      <c r="AHP79" s="116"/>
      <c r="AHQ79" s="116"/>
      <c r="AHR79" s="116"/>
      <c r="AIS79" s="117"/>
      <c r="AIT79" s="115"/>
      <c r="AIU79" s="116"/>
      <c r="AIV79" s="116"/>
      <c r="AIW79" s="116"/>
      <c r="AJX79" s="117"/>
      <c r="AJY79" s="115"/>
      <c r="AJZ79" s="116"/>
      <c r="AKA79" s="116"/>
      <c r="AKB79" s="116"/>
      <c r="ALC79" s="117"/>
      <c r="ALD79" s="115"/>
      <c r="ALE79" s="116"/>
      <c r="ALF79" s="116"/>
      <c r="ALG79" s="116"/>
      <c r="AMH79" s="117"/>
      <c r="AMI79" s="115"/>
      <c r="AMJ79" s="116"/>
      <c r="AMK79" s="116"/>
      <c r="AML79" s="116"/>
      <c r="ANM79" s="117"/>
      <c r="ANN79" s="115"/>
      <c r="ANO79" s="116"/>
      <c r="ANP79" s="116"/>
      <c r="ANQ79" s="116"/>
      <c r="AOR79" s="117"/>
      <c r="AOS79" s="115"/>
      <c r="AOT79" s="116"/>
      <c r="AOU79" s="116"/>
      <c r="AOV79" s="116"/>
      <c r="APW79" s="117"/>
      <c r="APX79" s="115"/>
      <c r="APY79" s="116"/>
      <c r="APZ79" s="116"/>
      <c r="AQA79" s="116"/>
      <c r="ARB79" s="117"/>
      <c r="ARC79" s="115"/>
      <c r="ARD79" s="116"/>
      <c r="ARE79" s="116"/>
      <c r="ARF79" s="116"/>
      <c r="ASG79" s="117"/>
      <c r="ASH79" s="115"/>
      <c r="ASI79" s="116"/>
      <c r="ASJ79" s="116"/>
      <c r="ASK79" s="116"/>
      <c r="ATL79" s="117"/>
      <c r="ATM79" s="115"/>
      <c r="ATN79" s="116"/>
      <c r="ATO79" s="116"/>
      <c r="ATP79" s="116"/>
      <c r="AUQ79" s="117"/>
      <c r="AUR79" s="115"/>
      <c r="AUS79" s="116"/>
      <c r="AUT79" s="116"/>
      <c r="AUU79" s="116"/>
      <c r="AVV79" s="117"/>
      <c r="AVW79" s="115"/>
      <c r="AVX79" s="116"/>
      <c r="AVY79" s="116"/>
      <c r="AVZ79" s="116"/>
      <c r="AXA79" s="117"/>
      <c r="AXB79" s="115"/>
      <c r="AXC79" s="116"/>
      <c r="AXD79" s="116"/>
      <c r="AXE79" s="116"/>
      <c r="AYF79" s="117"/>
      <c r="AYG79" s="115"/>
      <c r="AYH79" s="116"/>
      <c r="AYI79" s="116"/>
      <c r="AYJ79" s="116"/>
      <c r="AZK79" s="117"/>
      <c r="AZL79" s="115"/>
      <c r="AZM79" s="116"/>
      <c r="AZN79" s="116"/>
      <c r="AZO79" s="116"/>
      <c r="BAP79" s="117"/>
      <c r="BAQ79" s="115"/>
      <c r="BAR79" s="116"/>
      <c r="BAS79" s="116"/>
      <c r="BAT79" s="116"/>
      <c r="BBU79" s="117"/>
      <c r="BBV79" s="115"/>
      <c r="BBW79" s="116"/>
      <c r="BBX79" s="116"/>
      <c r="BBY79" s="116"/>
      <c r="BCZ79" s="117"/>
      <c r="BDA79" s="115"/>
      <c r="BDB79" s="116"/>
      <c r="BDC79" s="116"/>
      <c r="BDD79" s="116"/>
      <c r="BEE79" s="117"/>
      <c r="BEF79" s="115"/>
      <c r="BEG79" s="116"/>
      <c r="BEH79" s="116"/>
      <c r="BEI79" s="116"/>
      <c r="BFJ79" s="117"/>
      <c r="BFK79" s="115"/>
      <c r="BFL79" s="116"/>
      <c r="BFM79" s="116"/>
      <c r="BFN79" s="116"/>
      <c r="BGO79" s="117"/>
      <c r="BGP79" s="115"/>
      <c r="BGQ79" s="116"/>
      <c r="BGR79" s="116"/>
      <c r="BGS79" s="116"/>
      <c r="BHT79" s="117"/>
      <c r="BHU79" s="115"/>
      <c r="BHV79" s="116"/>
      <c r="BHW79" s="116"/>
      <c r="BHX79" s="116"/>
      <c r="BIY79" s="117"/>
      <c r="BIZ79" s="115"/>
      <c r="BJA79" s="116"/>
      <c r="BJB79" s="116"/>
      <c r="BJC79" s="116"/>
      <c r="BKD79" s="117"/>
      <c r="BKE79" s="115"/>
      <c r="BKF79" s="116"/>
      <c r="BKG79" s="116"/>
      <c r="BKH79" s="116"/>
      <c r="BLI79" s="117"/>
      <c r="BLJ79" s="115"/>
      <c r="BLK79" s="116"/>
      <c r="BLL79" s="116"/>
      <c r="BLM79" s="116"/>
      <c r="BMN79" s="117"/>
      <c r="BMO79" s="115"/>
      <c r="BMP79" s="116"/>
      <c r="BMQ79" s="116"/>
      <c r="BMR79" s="116"/>
      <c r="BNS79" s="117"/>
      <c r="BNT79" s="115"/>
      <c r="BNU79" s="116"/>
      <c r="BNV79" s="116"/>
      <c r="BNW79" s="116"/>
      <c r="BOX79" s="117"/>
      <c r="BOY79" s="115"/>
      <c r="BOZ79" s="116"/>
      <c r="BPA79" s="116"/>
      <c r="BPB79" s="116"/>
      <c r="BQC79" s="117"/>
      <c r="BQD79" s="115"/>
      <c r="BQE79" s="116"/>
      <c r="BQF79" s="116"/>
      <c r="BQG79" s="116"/>
      <c r="BRH79" s="117"/>
      <c r="BRI79" s="115"/>
      <c r="BRJ79" s="116"/>
      <c r="BRK79" s="116"/>
      <c r="BRL79" s="116"/>
      <c r="BSM79" s="117"/>
      <c r="BSN79" s="115"/>
      <c r="BSO79" s="116"/>
      <c r="BSP79" s="116"/>
      <c r="BSQ79" s="116"/>
      <c r="BTR79" s="117"/>
      <c r="BTS79" s="115"/>
      <c r="BTT79" s="116"/>
      <c r="BTU79" s="116"/>
      <c r="BTV79" s="116"/>
      <c r="BUW79" s="117"/>
      <c r="BUX79" s="115"/>
      <c r="BUY79" s="116"/>
      <c r="BUZ79" s="116"/>
      <c r="BVA79" s="116"/>
      <c r="BWB79" s="117"/>
      <c r="BWC79" s="115"/>
      <c r="BWD79" s="116"/>
      <c r="BWE79" s="116"/>
      <c r="BWF79" s="116"/>
      <c r="BXG79" s="117"/>
      <c r="BXH79" s="115"/>
      <c r="BXI79" s="116"/>
      <c r="BXJ79" s="116"/>
      <c r="BXK79" s="116"/>
      <c r="BYL79" s="117"/>
      <c r="BYM79" s="115"/>
      <c r="BYN79" s="116"/>
      <c r="BYO79" s="116"/>
      <c r="BYP79" s="116"/>
      <c r="BZQ79" s="117"/>
      <c r="BZR79" s="115"/>
      <c r="BZS79" s="116"/>
      <c r="BZT79" s="116"/>
      <c r="BZU79" s="116"/>
      <c r="CAV79" s="117"/>
      <c r="CAW79" s="115"/>
      <c r="CAX79" s="116"/>
      <c r="CAY79" s="116"/>
      <c r="CAZ79" s="116"/>
      <c r="CCA79" s="117"/>
      <c r="CCB79" s="115"/>
      <c r="CCC79" s="116"/>
      <c r="CCD79" s="116"/>
      <c r="CCE79" s="116"/>
      <c r="CDF79" s="117"/>
      <c r="CDG79" s="115"/>
      <c r="CDH79" s="116"/>
      <c r="CDI79" s="116"/>
      <c r="CDJ79" s="116"/>
      <c r="CEK79" s="117"/>
      <c r="CEL79" s="115"/>
      <c r="CEM79" s="116"/>
      <c r="CEN79" s="116"/>
      <c r="CEO79" s="116"/>
      <c r="CFP79" s="117"/>
      <c r="CFQ79" s="115"/>
      <c r="CFR79" s="116"/>
      <c r="CFS79" s="116"/>
      <c r="CFT79" s="116"/>
      <c r="CGU79" s="117"/>
      <c r="CGV79" s="115"/>
      <c r="CGW79" s="116"/>
      <c r="CGX79" s="116"/>
      <c r="CGY79" s="116"/>
      <c r="CHZ79" s="117"/>
      <c r="CIA79" s="115"/>
      <c r="CIB79" s="116"/>
      <c r="CIC79" s="116"/>
      <c r="CID79" s="116"/>
      <c r="CJE79" s="117"/>
      <c r="CJF79" s="115"/>
      <c r="CJG79" s="116"/>
      <c r="CJH79" s="116"/>
      <c r="CJI79" s="116"/>
      <c r="CKJ79" s="117"/>
      <c r="CKK79" s="115"/>
      <c r="CKL79" s="116"/>
      <c r="CKM79" s="116"/>
      <c r="CKN79" s="116"/>
      <c r="CLO79" s="117"/>
      <c r="CLP79" s="115"/>
      <c r="CLQ79" s="116"/>
      <c r="CLR79" s="116"/>
      <c r="CLS79" s="116"/>
      <c r="CMT79" s="117"/>
      <c r="CMU79" s="115"/>
      <c r="CMV79" s="116"/>
      <c r="CMW79" s="116"/>
      <c r="CMX79" s="116"/>
      <c r="CNY79" s="117"/>
      <c r="CNZ79" s="115"/>
      <c r="COA79" s="116"/>
      <c r="COB79" s="116"/>
      <c r="COC79" s="116"/>
      <c r="CPD79" s="117"/>
      <c r="CPE79" s="115"/>
      <c r="CPF79" s="116"/>
      <c r="CPG79" s="116"/>
      <c r="CPH79" s="116"/>
      <c r="CQI79" s="117"/>
      <c r="CQJ79" s="115"/>
      <c r="CQK79" s="116"/>
      <c r="CQL79" s="116"/>
      <c r="CQM79" s="116"/>
      <c r="CRN79" s="117"/>
      <c r="CRO79" s="115"/>
      <c r="CRP79" s="116"/>
      <c r="CRQ79" s="116"/>
      <c r="CRR79" s="116"/>
      <c r="CSS79" s="117"/>
      <c r="CST79" s="115"/>
      <c r="CSU79" s="116"/>
      <c r="CSV79" s="116"/>
      <c r="CSW79" s="116"/>
      <c r="CTX79" s="117"/>
      <c r="CTY79" s="115"/>
      <c r="CTZ79" s="116"/>
      <c r="CUA79" s="116"/>
      <c r="CUB79" s="116"/>
      <c r="CVC79" s="117"/>
      <c r="CVD79" s="115"/>
      <c r="CVE79" s="116"/>
      <c r="CVF79" s="116"/>
      <c r="CVG79" s="116"/>
      <c r="CWH79" s="117"/>
      <c r="CWI79" s="115"/>
      <c r="CWJ79" s="116"/>
      <c r="CWK79" s="116"/>
      <c r="CWL79" s="116"/>
      <c r="CXM79" s="117"/>
      <c r="CXN79" s="115"/>
      <c r="CXO79" s="116"/>
      <c r="CXP79" s="116"/>
      <c r="CXQ79" s="116"/>
      <c r="CYR79" s="117"/>
      <c r="CYS79" s="115"/>
      <c r="CYT79" s="116"/>
      <c r="CYU79" s="116"/>
      <c r="CYV79" s="116"/>
      <c r="CZW79" s="117"/>
      <c r="CZX79" s="115"/>
      <c r="CZY79" s="116"/>
      <c r="CZZ79" s="116"/>
      <c r="DAA79" s="116"/>
      <c r="DBB79" s="117"/>
      <c r="DBC79" s="115"/>
      <c r="DBD79" s="116"/>
      <c r="DBE79" s="116"/>
      <c r="DBF79" s="116"/>
      <c r="DCG79" s="117"/>
      <c r="DCH79" s="115"/>
      <c r="DCI79" s="116"/>
      <c r="DCJ79" s="116"/>
      <c r="DCK79" s="116"/>
      <c r="DDL79" s="117"/>
      <c r="DDM79" s="115"/>
      <c r="DDN79" s="116"/>
      <c r="DDO79" s="116"/>
      <c r="DDP79" s="116"/>
      <c r="DEQ79" s="117"/>
      <c r="DER79" s="115"/>
      <c r="DES79" s="116"/>
      <c r="DET79" s="116"/>
      <c r="DEU79" s="116"/>
      <c r="DFV79" s="117"/>
      <c r="DFW79" s="115"/>
      <c r="DFX79" s="116"/>
      <c r="DFY79" s="116"/>
      <c r="DFZ79" s="116"/>
      <c r="DHA79" s="117"/>
      <c r="DHB79" s="115"/>
      <c r="DHC79" s="116"/>
      <c r="DHD79" s="116"/>
      <c r="DHE79" s="116"/>
      <c r="DIF79" s="117"/>
      <c r="DIG79" s="115"/>
      <c r="DIH79" s="116"/>
      <c r="DII79" s="116"/>
      <c r="DIJ79" s="116"/>
      <c r="DJK79" s="117"/>
      <c r="DJL79" s="115"/>
      <c r="DJM79" s="116"/>
      <c r="DJN79" s="116"/>
      <c r="DJO79" s="116"/>
      <c r="DKP79" s="117"/>
      <c r="DKQ79" s="115"/>
      <c r="DKR79" s="116"/>
      <c r="DKS79" s="116"/>
      <c r="DKT79" s="116"/>
      <c r="DLU79" s="117"/>
      <c r="DLV79" s="115"/>
      <c r="DLW79" s="116"/>
      <c r="DLX79" s="116"/>
      <c r="DLY79" s="116"/>
      <c r="DMZ79" s="117"/>
      <c r="DNA79" s="115"/>
      <c r="DNB79" s="116"/>
      <c r="DNC79" s="116"/>
      <c r="DND79" s="116"/>
      <c r="DOE79" s="117"/>
      <c r="DOF79" s="115"/>
      <c r="DOG79" s="116"/>
      <c r="DOH79" s="116"/>
      <c r="DOI79" s="116"/>
      <c r="DPJ79" s="117"/>
      <c r="DPK79" s="115"/>
      <c r="DPL79" s="116"/>
      <c r="DPM79" s="116"/>
      <c r="DPN79" s="116"/>
      <c r="DQO79" s="117"/>
      <c r="DQP79" s="115"/>
      <c r="DQQ79" s="116"/>
      <c r="DQR79" s="116"/>
      <c r="DQS79" s="116"/>
      <c r="DRT79" s="117"/>
      <c r="DRU79" s="115"/>
      <c r="DRV79" s="116"/>
      <c r="DRW79" s="116"/>
      <c r="DRX79" s="116"/>
      <c r="DSY79" s="117"/>
      <c r="DSZ79" s="115"/>
      <c r="DTA79" s="116"/>
      <c r="DTB79" s="116"/>
      <c r="DTC79" s="116"/>
      <c r="DUD79" s="117"/>
      <c r="DUE79" s="115"/>
      <c r="DUF79" s="116"/>
      <c r="DUG79" s="116"/>
      <c r="DUH79" s="116"/>
      <c r="DVI79" s="117"/>
      <c r="DVJ79" s="115"/>
      <c r="DVK79" s="116"/>
      <c r="DVL79" s="116"/>
      <c r="DVM79" s="116"/>
      <c r="DWN79" s="117"/>
      <c r="DWO79" s="115"/>
      <c r="DWP79" s="116"/>
      <c r="DWQ79" s="116"/>
      <c r="DWR79" s="116"/>
      <c r="DXS79" s="117"/>
      <c r="DXT79" s="115"/>
      <c r="DXU79" s="116"/>
      <c r="DXV79" s="116"/>
      <c r="DXW79" s="116"/>
      <c r="DYX79" s="117"/>
      <c r="DYY79" s="115"/>
      <c r="DYZ79" s="116"/>
      <c r="DZA79" s="116"/>
      <c r="DZB79" s="116"/>
      <c r="EAC79" s="117"/>
      <c r="EAD79" s="115"/>
      <c r="EAE79" s="116"/>
      <c r="EAF79" s="116"/>
      <c r="EAG79" s="116"/>
      <c r="EBH79" s="117"/>
      <c r="EBI79" s="115"/>
      <c r="EBJ79" s="116"/>
      <c r="EBK79" s="116"/>
      <c r="EBL79" s="116"/>
      <c r="ECM79" s="117"/>
      <c r="ECN79" s="115"/>
      <c r="ECO79" s="116"/>
      <c r="ECP79" s="116"/>
      <c r="ECQ79" s="116"/>
      <c r="EDR79" s="117"/>
      <c r="EDS79" s="115"/>
      <c r="EDT79" s="116"/>
      <c r="EDU79" s="116"/>
      <c r="EDV79" s="116"/>
      <c r="EEW79" s="117"/>
      <c r="EEX79" s="115"/>
      <c r="EEY79" s="116"/>
      <c r="EEZ79" s="116"/>
      <c r="EFA79" s="116"/>
      <c r="EGB79" s="117"/>
      <c r="EGC79" s="115"/>
      <c r="EGD79" s="116"/>
      <c r="EGE79" s="116"/>
      <c r="EGF79" s="116"/>
      <c r="EHG79" s="117"/>
      <c r="EHH79" s="115"/>
      <c r="EHI79" s="116"/>
      <c r="EHJ79" s="116"/>
      <c r="EHK79" s="116"/>
      <c r="EIL79" s="117"/>
      <c r="EIM79" s="115"/>
      <c r="EIN79" s="116"/>
      <c r="EIO79" s="116"/>
      <c r="EIP79" s="116"/>
      <c r="EJQ79" s="117"/>
      <c r="EJR79" s="115"/>
      <c r="EJS79" s="116"/>
      <c r="EJT79" s="116"/>
      <c r="EJU79" s="116"/>
      <c r="EKV79" s="117"/>
      <c r="EKW79" s="115"/>
      <c r="EKX79" s="116"/>
      <c r="EKY79" s="116"/>
      <c r="EKZ79" s="116"/>
      <c r="EMA79" s="117"/>
      <c r="EMB79" s="115"/>
      <c r="EMC79" s="116"/>
      <c r="EMD79" s="116"/>
      <c r="EME79" s="116"/>
      <c r="ENF79" s="117"/>
      <c r="ENG79" s="115"/>
      <c r="ENH79" s="116"/>
      <c r="ENI79" s="116"/>
      <c r="ENJ79" s="116"/>
      <c r="EOK79" s="117"/>
      <c r="EOL79" s="115"/>
      <c r="EOM79" s="116"/>
      <c r="EON79" s="116"/>
      <c r="EOO79" s="116"/>
      <c r="EPP79" s="117"/>
      <c r="EPQ79" s="115"/>
      <c r="EPR79" s="116"/>
      <c r="EPS79" s="116"/>
      <c r="EPT79" s="116"/>
      <c r="EQU79" s="117"/>
      <c r="EQV79" s="115"/>
      <c r="EQW79" s="116"/>
      <c r="EQX79" s="116"/>
      <c r="EQY79" s="116"/>
      <c r="ERZ79" s="117"/>
      <c r="ESA79" s="115"/>
      <c r="ESB79" s="116"/>
      <c r="ESC79" s="116"/>
      <c r="ESD79" s="116"/>
      <c r="ETE79" s="117"/>
      <c r="ETF79" s="115"/>
      <c r="ETG79" s="116"/>
      <c r="ETH79" s="116"/>
      <c r="ETI79" s="116"/>
      <c r="EUJ79" s="117"/>
      <c r="EUK79" s="115"/>
      <c r="EUL79" s="116"/>
      <c r="EUM79" s="116"/>
      <c r="EUN79" s="116"/>
      <c r="EVO79" s="117"/>
      <c r="EVP79" s="115"/>
      <c r="EVQ79" s="116"/>
      <c r="EVR79" s="116"/>
      <c r="EVS79" s="116"/>
      <c r="EWT79" s="117"/>
      <c r="EWU79" s="115"/>
      <c r="EWV79" s="116"/>
      <c r="EWW79" s="116"/>
      <c r="EWX79" s="116"/>
      <c r="EXY79" s="117"/>
      <c r="EXZ79" s="115"/>
      <c r="EYA79" s="116"/>
      <c r="EYB79" s="116"/>
      <c r="EYC79" s="116"/>
      <c r="EZD79" s="117"/>
      <c r="EZE79" s="115"/>
      <c r="EZF79" s="116"/>
      <c r="EZG79" s="116"/>
      <c r="EZH79" s="116"/>
      <c r="FAI79" s="117"/>
      <c r="FAJ79" s="115"/>
      <c r="FAK79" s="116"/>
      <c r="FAL79" s="116"/>
      <c r="FAM79" s="116"/>
      <c r="FBN79" s="117"/>
      <c r="FBO79" s="115"/>
      <c r="FBP79" s="116"/>
      <c r="FBQ79" s="116"/>
      <c r="FBR79" s="116"/>
      <c r="FCS79" s="117"/>
      <c r="FCT79" s="115"/>
      <c r="FCU79" s="116"/>
      <c r="FCV79" s="116"/>
      <c r="FCW79" s="116"/>
      <c r="FDX79" s="117"/>
      <c r="FDY79" s="115"/>
      <c r="FDZ79" s="116"/>
      <c r="FEA79" s="116"/>
      <c r="FEB79" s="116"/>
      <c r="FFC79" s="117"/>
      <c r="FFD79" s="115"/>
      <c r="FFE79" s="116"/>
      <c r="FFF79" s="116"/>
      <c r="FFG79" s="116"/>
      <c r="FGH79" s="117"/>
      <c r="FGI79" s="115"/>
      <c r="FGJ79" s="116"/>
      <c r="FGK79" s="116"/>
      <c r="FGL79" s="116"/>
      <c r="FHM79" s="117"/>
      <c r="FHN79" s="115"/>
      <c r="FHO79" s="116"/>
      <c r="FHP79" s="116"/>
      <c r="FHQ79" s="116"/>
      <c r="FIR79" s="117"/>
      <c r="FIS79" s="115"/>
      <c r="FIT79" s="116"/>
      <c r="FIU79" s="116"/>
      <c r="FIV79" s="116"/>
      <c r="FJW79" s="117"/>
      <c r="FJX79" s="115"/>
      <c r="FJY79" s="116"/>
      <c r="FJZ79" s="116"/>
      <c r="FKA79" s="116"/>
      <c r="FLB79" s="117"/>
      <c r="FLC79" s="115"/>
      <c r="FLD79" s="116"/>
      <c r="FLE79" s="116"/>
      <c r="FLF79" s="116"/>
      <c r="FMG79" s="117"/>
      <c r="FMH79" s="115"/>
      <c r="FMI79" s="116"/>
      <c r="FMJ79" s="116"/>
      <c r="FMK79" s="116"/>
      <c r="FNL79" s="117"/>
      <c r="FNM79" s="115"/>
      <c r="FNN79" s="116"/>
      <c r="FNO79" s="116"/>
      <c r="FNP79" s="116"/>
      <c r="FOQ79" s="117"/>
      <c r="FOR79" s="115"/>
      <c r="FOS79" s="116"/>
      <c r="FOT79" s="116"/>
      <c r="FOU79" s="116"/>
      <c r="FPV79" s="117"/>
      <c r="FPW79" s="115"/>
      <c r="FPX79" s="116"/>
      <c r="FPY79" s="116"/>
      <c r="FPZ79" s="116"/>
      <c r="FRA79" s="117"/>
      <c r="FRB79" s="115"/>
      <c r="FRC79" s="116"/>
      <c r="FRD79" s="116"/>
      <c r="FRE79" s="116"/>
      <c r="FSF79" s="117"/>
      <c r="FSG79" s="115"/>
      <c r="FSH79" s="116"/>
      <c r="FSI79" s="116"/>
      <c r="FSJ79" s="116"/>
      <c r="FTK79" s="117"/>
      <c r="FTL79" s="115"/>
      <c r="FTM79" s="116"/>
      <c r="FTN79" s="116"/>
      <c r="FTO79" s="116"/>
      <c r="FUP79" s="117"/>
      <c r="FUQ79" s="115"/>
      <c r="FUR79" s="116"/>
      <c r="FUS79" s="116"/>
      <c r="FUT79" s="116"/>
      <c r="FVU79" s="117"/>
      <c r="FVV79" s="115"/>
      <c r="FVW79" s="116"/>
      <c r="FVX79" s="116"/>
      <c r="FVY79" s="116"/>
      <c r="FWZ79" s="117"/>
      <c r="FXA79" s="115"/>
      <c r="FXB79" s="116"/>
      <c r="FXC79" s="116"/>
      <c r="FXD79" s="116"/>
      <c r="FYE79" s="117"/>
      <c r="FYF79" s="115"/>
      <c r="FYG79" s="116"/>
      <c r="FYH79" s="116"/>
      <c r="FYI79" s="116"/>
      <c r="FZJ79" s="117"/>
      <c r="FZK79" s="115"/>
      <c r="FZL79" s="116"/>
      <c r="FZM79" s="116"/>
      <c r="FZN79" s="116"/>
      <c r="GAO79" s="117"/>
      <c r="GAP79" s="115"/>
      <c r="GAQ79" s="116"/>
      <c r="GAR79" s="116"/>
      <c r="GAS79" s="116"/>
      <c r="GBT79" s="117"/>
      <c r="GBU79" s="115"/>
      <c r="GBV79" s="116"/>
      <c r="GBW79" s="116"/>
      <c r="GBX79" s="116"/>
      <c r="GCY79" s="117"/>
      <c r="GCZ79" s="115"/>
      <c r="GDA79" s="116"/>
      <c r="GDB79" s="116"/>
      <c r="GDC79" s="116"/>
      <c r="GED79" s="117"/>
      <c r="GEE79" s="115"/>
      <c r="GEF79" s="116"/>
      <c r="GEG79" s="116"/>
      <c r="GEH79" s="116"/>
      <c r="GFI79" s="117"/>
      <c r="GFJ79" s="115"/>
      <c r="GFK79" s="116"/>
      <c r="GFL79" s="116"/>
      <c r="GFM79" s="116"/>
      <c r="GGN79" s="117"/>
      <c r="GGO79" s="115"/>
      <c r="GGP79" s="116"/>
      <c r="GGQ79" s="116"/>
      <c r="GGR79" s="116"/>
      <c r="GHS79" s="117"/>
      <c r="GHT79" s="115"/>
      <c r="GHU79" s="116"/>
      <c r="GHV79" s="116"/>
      <c r="GHW79" s="116"/>
      <c r="GIX79" s="117"/>
      <c r="GIY79" s="115"/>
      <c r="GIZ79" s="116"/>
      <c r="GJA79" s="116"/>
      <c r="GJB79" s="116"/>
      <c r="GKC79" s="117"/>
      <c r="GKD79" s="115"/>
      <c r="GKE79" s="116"/>
      <c r="GKF79" s="116"/>
      <c r="GKG79" s="116"/>
      <c r="GLH79" s="117"/>
      <c r="GLI79" s="115"/>
      <c r="GLJ79" s="116"/>
      <c r="GLK79" s="116"/>
      <c r="GLL79" s="116"/>
      <c r="GMM79" s="117"/>
      <c r="GMN79" s="115"/>
      <c r="GMO79" s="116"/>
      <c r="GMP79" s="116"/>
      <c r="GMQ79" s="116"/>
      <c r="GNR79" s="117"/>
      <c r="GNS79" s="115"/>
      <c r="GNT79" s="116"/>
      <c r="GNU79" s="116"/>
      <c r="GNV79" s="116"/>
      <c r="GOW79" s="117"/>
      <c r="GOX79" s="115"/>
      <c r="GOY79" s="116"/>
      <c r="GOZ79" s="116"/>
      <c r="GPA79" s="116"/>
      <c r="GQB79" s="117"/>
      <c r="GQC79" s="115"/>
      <c r="GQD79" s="116"/>
      <c r="GQE79" s="116"/>
      <c r="GQF79" s="116"/>
      <c r="GRG79" s="117"/>
      <c r="GRH79" s="115"/>
      <c r="GRI79" s="116"/>
      <c r="GRJ79" s="116"/>
      <c r="GRK79" s="116"/>
      <c r="GSL79" s="117"/>
      <c r="GSM79" s="115"/>
      <c r="GSN79" s="116"/>
      <c r="GSO79" s="116"/>
      <c r="GSP79" s="116"/>
      <c r="GTQ79" s="117"/>
      <c r="GTR79" s="115"/>
      <c r="GTS79" s="116"/>
      <c r="GTT79" s="116"/>
      <c r="GTU79" s="116"/>
      <c r="GUV79" s="117"/>
      <c r="GUW79" s="115"/>
      <c r="GUX79" s="116"/>
      <c r="GUY79" s="116"/>
      <c r="GUZ79" s="116"/>
      <c r="GWA79" s="117"/>
      <c r="GWB79" s="115"/>
      <c r="GWC79" s="116"/>
      <c r="GWD79" s="116"/>
      <c r="GWE79" s="116"/>
      <c r="GXF79" s="117"/>
      <c r="GXG79" s="115"/>
      <c r="GXH79" s="116"/>
      <c r="GXI79" s="116"/>
      <c r="GXJ79" s="116"/>
      <c r="GYK79" s="117"/>
      <c r="GYL79" s="115"/>
      <c r="GYM79" s="116"/>
      <c r="GYN79" s="116"/>
      <c r="GYO79" s="116"/>
      <c r="GZP79" s="117"/>
      <c r="GZQ79" s="115"/>
      <c r="GZR79" s="116"/>
      <c r="GZS79" s="116"/>
      <c r="GZT79" s="116"/>
      <c r="HAU79" s="117"/>
      <c r="HAV79" s="115"/>
      <c r="HAW79" s="116"/>
      <c r="HAX79" s="116"/>
      <c r="HAY79" s="116"/>
      <c r="HBZ79" s="117"/>
      <c r="HCA79" s="115"/>
      <c r="HCB79" s="116"/>
      <c r="HCC79" s="116"/>
      <c r="HCD79" s="116"/>
      <c r="HDE79" s="117"/>
      <c r="HDF79" s="115"/>
      <c r="HDG79" s="116"/>
      <c r="HDH79" s="116"/>
      <c r="HDI79" s="116"/>
      <c r="HEJ79" s="117"/>
      <c r="HEK79" s="115"/>
      <c r="HEL79" s="116"/>
      <c r="HEM79" s="116"/>
      <c r="HEN79" s="116"/>
      <c r="HFO79" s="117"/>
      <c r="HFP79" s="115"/>
      <c r="HFQ79" s="116"/>
      <c r="HFR79" s="116"/>
      <c r="HFS79" s="116"/>
      <c r="HGT79" s="117"/>
      <c r="HGU79" s="115"/>
      <c r="HGV79" s="116"/>
      <c r="HGW79" s="116"/>
      <c r="HGX79" s="116"/>
      <c r="HHY79" s="117"/>
      <c r="HHZ79" s="115"/>
      <c r="HIA79" s="116"/>
      <c r="HIB79" s="116"/>
      <c r="HIC79" s="116"/>
      <c r="HJD79" s="117"/>
      <c r="HJE79" s="115"/>
      <c r="HJF79" s="116"/>
      <c r="HJG79" s="116"/>
      <c r="HJH79" s="116"/>
      <c r="HKI79" s="117"/>
      <c r="HKJ79" s="115"/>
      <c r="HKK79" s="116"/>
      <c r="HKL79" s="116"/>
      <c r="HKM79" s="116"/>
      <c r="HLN79" s="117"/>
      <c r="HLO79" s="115"/>
      <c r="HLP79" s="116"/>
      <c r="HLQ79" s="116"/>
      <c r="HLR79" s="116"/>
      <c r="HMS79" s="117"/>
      <c r="HMT79" s="115"/>
      <c r="HMU79" s="116"/>
      <c r="HMV79" s="116"/>
      <c r="HMW79" s="116"/>
      <c r="HNX79" s="117"/>
      <c r="HNY79" s="115"/>
      <c r="HNZ79" s="116"/>
      <c r="HOA79" s="116"/>
      <c r="HOB79" s="116"/>
      <c r="HPC79" s="117"/>
      <c r="HPD79" s="115"/>
      <c r="HPE79" s="116"/>
      <c r="HPF79" s="116"/>
      <c r="HPG79" s="116"/>
      <c r="HQH79" s="117"/>
      <c r="HQI79" s="115"/>
      <c r="HQJ79" s="116"/>
      <c r="HQK79" s="116"/>
      <c r="HQL79" s="116"/>
      <c r="HRM79" s="117"/>
      <c r="HRN79" s="115"/>
      <c r="HRO79" s="116"/>
      <c r="HRP79" s="116"/>
      <c r="HRQ79" s="116"/>
      <c r="HSR79" s="117"/>
      <c r="HSS79" s="115"/>
      <c r="HST79" s="116"/>
      <c r="HSU79" s="116"/>
      <c r="HSV79" s="116"/>
      <c r="HTW79" s="117"/>
      <c r="HTX79" s="115"/>
      <c r="HTY79" s="116"/>
      <c r="HTZ79" s="116"/>
      <c r="HUA79" s="116"/>
      <c r="HVB79" s="117"/>
      <c r="HVC79" s="115"/>
      <c r="HVD79" s="116"/>
      <c r="HVE79" s="116"/>
      <c r="HVF79" s="116"/>
      <c r="HWG79" s="117"/>
      <c r="HWH79" s="115"/>
      <c r="HWI79" s="116"/>
      <c r="HWJ79" s="116"/>
      <c r="HWK79" s="116"/>
      <c r="HXL79" s="117"/>
      <c r="HXM79" s="115"/>
      <c r="HXN79" s="116"/>
      <c r="HXO79" s="116"/>
      <c r="HXP79" s="116"/>
      <c r="HYQ79" s="117"/>
      <c r="HYR79" s="115"/>
      <c r="HYS79" s="116"/>
      <c r="HYT79" s="116"/>
      <c r="HYU79" s="116"/>
      <c r="HZV79" s="117"/>
      <c r="HZW79" s="115"/>
      <c r="HZX79" s="116"/>
      <c r="HZY79" s="116"/>
      <c r="HZZ79" s="116"/>
      <c r="IBA79" s="117"/>
      <c r="IBB79" s="115"/>
      <c r="IBC79" s="116"/>
      <c r="IBD79" s="116"/>
      <c r="IBE79" s="116"/>
      <c r="ICF79" s="117"/>
      <c r="ICG79" s="115"/>
      <c r="ICH79" s="116"/>
      <c r="ICI79" s="116"/>
      <c r="ICJ79" s="116"/>
      <c r="IDK79" s="117"/>
      <c r="IDL79" s="115"/>
      <c r="IDM79" s="116"/>
      <c r="IDN79" s="116"/>
      <c r="IDO79" s="116"/>
      <c r="IEP79" s="117"/>
      <c r="IEQ79" s="115"/>
      <c r="IER79" s="116"/>
      <c r="IES79" s="116"/>
      <c r="IET79" s="116"/>
      <c r="IFU79" s="117"/>
      <c r="IFV79" s="115"/>
      <c r="IFW79" s="116"/>
      <c r="IFX79" s="116"/>
      <c r="IFY79" s="116"/>
      <c r="IGZ79" s="117"/>
      <c r="IHA79" s="115"/>
      <c r="IHB79" s="116"/>
      <c r="IHC79" s="116"/>
      <c r="IHD79" s="116"/>
      <c r="IIE79" s="117"/>
      <c r="IIF79" s="115"/>
      <c r="IIG79" s="116"/>
      <c r="IIH79" s="116"/>
      <c r="III79" s="116"/>
      <c r="IJJ79" s="117"/>
      <c r="IJK79" s="115"/>
      <c r="IJL79" s="116"/>
      <c r="IJM79" s="116"/>
      <c r="IJN79" s="116"/>
      <c r="IKO79" s="117"/>
      <c r="IKP79" s="115"/>
      <c r="IKQ79" s="116"/>
      <c r="IKR79" s="116"/>
      <c r="IKS79" s="116"/>
      <c r="ILT79" s="117"/>
      <c r="ILU79" s="115"/>
      <c r="ILV79" s="116"/>
      <c r="ILW79" s="116"/>
      <c r="ILX79" s="116"/>
      <c r="IMY79" s="117"/>
      <c r="IMZ79" s="115"/>
      <c r="INA79" s="116"/>
      <c r="INB79" s="116"/>
      <c r="INC79" s="116"/>
      <c r="IOD79" s="117"/>
      <c r="IOE79" s="115"/>
      <c r="IOF79" s="116"/>
      <c r="IOG79" s="116"/>
      <c r="IOH79" s="116"/>
      <c r="IPI79" s="117"/>
      <c r="IPJ79" s="115"/>
      <c r="IPK79" s="116"/>
      <c r="IPL79" s="116"/>
      <c r="IPM79" s="116"/>
      <c r="IQN79" s="117"/>
      <c r="IQO79" s="115"/>
      <c r="IQP79" s="116"/>
      <c r="IQQ79" s="116"/>
      <c r="IQR79" s="116"/>
      <c r="IRS79" s="117"/>
      <c r="IRT79" s="115"/>
      <c r="IRU79" s="116"/>
      <c r="IRV79" s="116"/>
      <c r="IRW79" s="116"/>
      <c r="ISX79" s="117"/>
      <c r="ISY79" s="115"/>
      <c r="ISZ79" s="116"/>
      <c r="ITA79" s="116"/>
      <c r="ITB79" s="116"/>
      <c r="IUC79" s="117"/>
      <c r="IUD79" s="115"/>
      <c r="IUE79" s="116"/>
      <c r="IUF79" s="116"/>
      <c r="IUG79" s="116"/>
      <c r="IVH79" s="117"/>
      <c r="IVI79" s="115"/>
      <c r="IVJ79" s="116"/>
      <c r="IVK79" s="116"/>
      <c r="IVL79" s="116"/>
      <c r="IWM79" s="117"/>
      <c r="IWN79" s="115"/>
      <c r="IWO79" s="116"/>
      <c r="IWP79" s="116"/>
      <c r="IWQ79" s="116"/>
      <c r="IXR79" s="117"/>
      <c r="IXS79" s="115"/>
      <c r="IXT79" s="116"/>
      <c r="IXU79" s="116"/>
      <c r="IXV79" s="116"/>
      <c r="IYW79" s="117"/>
      <c r="IYX79" s="115"/>
      <c r="IYY79" s="116"/>
      <c r="IYZ79" s="116"/>
      <c r="IZA79" s="116"/>
      <c r="JAB79" s="117"/>
      <c r="JAC79" s="115"/>
      <c r="JAD79" s="116"/>
      <c r="JAE79" s="116"/>
      <c r="JAF79" s="116"/>
      <c r="JBG79" s="117"/>
      <c r="JBH79" s="115"/>
      <c r="JBI79" s="116"/>
      <c r="JBJ79" s="116"/>
      <c r="JBK79" s="116"/>
      <c r="JCL79" s="117"/>
      <c r="JCM79" s="115"/>
      <c r="JCN79" s="116"/>
      <c r="JCO79" s="116"/>
      <c r="JCP79" s="116"/>
      <c r="JDQ79" s="117"/>
      <c r="JDR79" s="115"/>
      <c r="JDS79" s="116"/>
      <c r="JDT79" s="116"/>
      <c r="JDU79" s="116"/>
      <c r="JEV79" s="117"/>
      <c r="JEW79" s="115"/>
      <c r="JEX79" s="116"/>
      <c r="JEY79" s="116"/>
      <c r="JEZ79" s="116"/>
      <c r="JGA79" s="117"/>
      <c r="JGB79" s="115"/>
      <c r="JGC79" s="116"/>
      <c r="JGD79" s="116"/>
      <c r="JGE79" s="116"/>
      <c r="JHF79" s="117"/>
      <c r="JHG79" s="115"/>
      <c r="JHH79" s="116"/>
      <c r="JHI79" s="116"/>
      <c r="JHJ79" s="116"/>
      <c r="JIK79" s="117"/>
      <c r="JIL79" s="115"/>
      <c r="JIM79" s="116"/>
      <c r="JIN79" s="116"/>
      <c r="JIO79" s="116"/>
      <c r="JJP79" s="117"/>
      <c r="JJQ79" s="115"/>
      <c r="JJR79" s="116"/>
      <c r="JJS79" s="116"/>
      <c r="JJT79" s="116"/>
      <c r="JKU79" s="117"/>
      <c r="JKV79" s="115"/>
      <c r="JKW79" s="116"/>
      <c r="JKX79" s="116"/>
      <c r="JKY79" s="116"/>
      <c r="JLZ79" s="117"/>
      <c r="JMA79" s="115"/>
      <c r="JMB79" s="116"/>
      <c r="JMC79" s="116"/>
      <c r="JMD79" s="116"/>
      <c r="JNE79" s="117"/>
      <c r="JNF79" s="115"/>
      <c r="JNG79" s="116"/>
      <c r="JNH79" s="116"/>
      <c r="JNI79" s="116"/>
      <c r="JOJ79" s="117"/>
      <c r="JOK79" s="115"/>
      <c r="JOL79" s="116"/>
      <c r="JOM79" s="116"/>
      <c r="JON79" s="116"/>
      <c r="JPO79" s="117"/>
      <c r="JPP79" s="115"/>
      <c r="JPQ79" s="116"/>
      <c r="JPR79" s="116"/>
      <c r="JPS79" s="116"/>
      <c r="JQT79" s="117"/>
      <c r="JQU79" s="115"/>
      <c r="JQV79" s="116"/>
      <c r="JQW79" s="116"/>
      <c r="JQX79" s="116"/>
      <c r="JRY79" s="117"/>
      <c r="JRZ79" s="115"/>
      <c r="JSA79" s="116"/>
      <c r="JSB79" s="116"/>
      <c r="JSC79" s="116"/>
      <c r="JTD79" s="117"/>
      <c r="JTE79" s="115"/>
      <c r="JTF79" s="116"/>
      <c r="JTG79" s="116"/>
      <c r="JTH79" s="116"/>
      <c r="JUI79" s="117"/>
      <c r="JUJ79" s="115"/>
      <c r="JUK79" s="116"/>
      <c r="JUL79" s="116"/>
      <c r="JUM79" s="116"/>
      <c r="JVN79" s="117"/>
      <c r="JVO79" s="115"/>
      <c r="JVP79" s="116"/>
      <c r="JVQ79" s="116"/>
      <c r="JVR79" s="116"/>
      <c r="JWS79" s="117"/>
      <c r="JWT79" s="115"/>
      <c r="JWU79" s="116"/>
      <c r="JWV79" s="116"/>
      <c r="JWW79" s="116"/>
      <c r="JXX79" s="117"/>
      <c r="JXY79" s="115"/>
      <c r="JXZ79" s="116"/>
      <c r="JYA79" s="116"/>
      <c r="JYB79" s="116"/>
      <c r="JZC79" s="117"/>
      <c r="JZD79" s="115"/>
      <c r="JZE79" s="116"/>
      <c r="JZF79" s="116"/>
      <c r="JZG79" s="116"/>
      <c r="KAH79" s="117"/>
      <c r="KAI79" s="115"/>
      <c r="KAJ79" s="116"/>
      <c r="KAK79" s="116"/>
      <c r="KAL79" s="116"/>
      <c r="KBM79" s="117"/>
      <c r="KBN79" s="115"/>
      <c r="KBO79" s="116"/>
      <c r="KBP79" s="116"/>
      <c r="KBQ79" s="116"/>
      <c r="KCR79" s="117"/>
      <c r="KCS79" s="115"/>
      <c r="KCT79" s="116"/>
      <c r="KCU79" s="116"/>
      <c r="KCV79" s="116"/>
      <c r="KDW79" s="117"/>
      <c r="KDX79" s="115"/>
      <c r="KDY79" s="116"/>
      <c r="KDZ79" s="116"/>
      <c r="KEA79" s="116"/>
      <c r="KFB79" s="117"/>
      <c r="KFC79" s="115"/>
      <c r="KFD79" s="116"/>
      <c r="KFE79" s="116"/>
      <c r="KFF79" s="116"/>
      <c r="KGG79" s="117"/>
      <c r="KGH79" s="115"/>
      <c r="KGI79" s="116"/>
      <c r="KGJ79" s="116"/>
      <c r="KGK79" s="116"/>
      <c r="KHL79" s="117"/>
      <c r="KHM79" s="115"/>
      <c r="KHN79" s="116"/>
      <c r="KHO79" s="116"/>
      <c r="KHP79" s="116"/>
      <c r="KIQ79" s="117"/>
      <c r="KIR79" s="115"/>
      <c r="KIS79" s="116"/>
      <c r="KIT79" s="116"/>
      <c r="KIU79" s="116"/>
      <c r="KJV79" s="117"/>
      <c r="KJW79" s="115"/>
      <c r="KJX79" s="116"/>
      <c r="KJY79" s="116"/>
      <c r="KJZ79" s="116"/>
      <c r="KLA79" s="117"/>
      <c r="KLB79" s="115"/>
      <c r="KLC79" s="116"/>
      <c r="KLD79" s="116"/>
      <c r="KLE79" s="116"/>
      <c r="KMF79" s="117"/>
      <c r="KMG79" s="115"/>
      <c r="KMH79" s="116"/>
      <c r="KMI79" s="116"/>
      <c r="KMJ79" s="116"/>
      <c r="KNK79" s="117"/>
      <c r="KNL79" s="115"/>
      <c r="KNM79" s="116"/>
      <c r="KNN79" s="116"/>
      <c r="KNO79" s="116"/>
      <c r="KOP79" s="117"/>
      <c r="KOQ79" s="115"/>
      <c r="KOR79" s="116"/>
      <c r="KOS79" s="116"/>
      <c r="KOT79" s="116"/>
      <c r="KPU79" s="117"/>
      <c r="KPV79" s="115"/>
      <c r="KPW79" s="116"/>
      <c r="KPX79" s="116"/>
      <c r="KPY79" s="116"/>
      <c r="KQZ79" s="117"/>
      <c r="KRA79" s="115"/>
      <c r="KRB79" s="116"/>
      <c r="KRC79" s="116"/>
      <c r="KRD79" s="116"/>
      <c r="KSE79" s="117"/>
      <c r="KSF79" s="115"/>
      <c r="KSG79" s="116"/>
      <c r="KSH79" s="116"/>
      <c r="KSI79" s="116"/>
      <c r="KTJ79" s="117"/>
      <c r="KTK79" s="115"/>
      <c r="KTL79" s="116"/>
      <c r="KTM79" s="116"/>
      <c r="KTN79" s="116"/>
      <c r="KUO79" s="117"/>
      <c r="KUP79" s="115"/>
      <c r="KUQ79" s="116"/>
      <c r="KUR79" s="116"/>
      <c r="KUS79" s="116"/>
      <c r="KVT79" s="117"/>
      <c r="KVU79" s="115"/>
      <c r="KVV79" s="116"/>
      <c r="KVW79" s="116"/>
      <c r="KVX79" s="116"/>
      <c r="KWY79" s="117"/>
      <c r="KWZ79" s="115"/>
      <c r="KXA79" s="116"/>
      <c r="KXB79" s="116"/>
      <c r="KXC79" s="116"/>
      <c r="KYD79" s="117"/>
      <c r="KYE79" s="115"/>
      <c r="KYF79" s="116"/>
      <c r="KYG79" s="116"/>
      <c r="KYH79" s="116"/>
      <c r="KZI79" s="117"/>
      <c r="KZJ79" s="115"/>
      <c r="KZK79" s="116"/>
      <c r="KZL79" s="116"/>
      <c r="KZM79" s="116"/>
      <c r="LAN79" s="117"/>
      <c r="LAO79" s="115"/>
      <c r="LAP79" s="116"/>
      <c r="LAQ79" s="116"/>
      <c r="LAR79" s="116"/>
      <c r="LBS79" s="117"/>
      <c r="LBT79" s="115"/>
      <c r="LBU79" s="116"/>
      <c r="LBV79" s="116"/>
      <c r="LBW79" s="116"/>
      <c r="LCX79" s="117"/>
      <c r="LCY79" s="115"/>
      <c r="LCZ79" s="116"/>
      <c r="LDA79" s="116"/>
      <c r="LDB79" s="116"/>
      <c r="LEC79" s="117"/>
      <c r="LED79" s="115"/>
      <c r="LEE79" s="116"/>
      <c r="LEF79" s="116"/>
      <c r="LEG79" s="116"/>
      <c r="LFH79" s="117"/>
      <c r="LFI79" s="115"/>
      <c r="LFJ79" s="116"/>
      <c r="LFK79" s="116"/>
      <c r="LFL79" s="116"/>
      <c r="LGM79" s="117"/>
      <c r="LGN79" s="115"/>
      <c r="LGO79" s="116"/>
      <c r="LGP79" s="116"/>
      <c r="LGQ79" s="116"/>
      <c r="LHR79" s="117"/>
      <c r="LHS79" s="115"/>
      <c r="LHT79" s="116"/>
      <c r="LHU79" s="116"/>
      <c r="LHV79" s="116"/>
      <c r="LIW79" s="117"/>
      <c r="LIX79" s="115"/>
      <c r="LIY79" s="116"/>
      <c r="LIZ79" s="116"/>
      <c r="LJA79" s="116"/>
      <c r="LKB79" s="117"/>
      <c r="LKC79" s="115"/>
      <c r="LKD79" s="116"/>
      <c r="LKE79" s="116"/>
      <c r="LKF79" s="116"/>
      <c r="LLG79" s="117"/>
      <c r="LLH79" s="115"/>
      <c r="LLI79" s="116"/>
      <c r="LLJ79" s="116"/>
      <c r="LLK79" s="116"/>
      <c r="LML79" s="117"/>
      <c r="LMM79" s="115"/>
      <c r="LMN79" s="116"/>
      <c r="LMO79" s="116"/>
      <c r="LMP79" s="116"/>
      <c r="LNQ79" s="117"/>
      <c r="LNR79" s="115"/>
      <c r="LNS79" s="116"/>
      <c r="LNT79" s="116"/>
      <c r="LNU79" s="116"/>
      <c r="LOV79" s="117"/>
      <c r="LOW79" s="115"/>
      <c r="LOX79" s="116"/>
      <c r="LOY79" s="116"/>
      <c r="LOZ79" s="116"/>
      <c r="LQA79" s="117"/>
      <c r="LQB79" s="115"/>
      <c r="LQC79" s="116"/>
      <c r="LQD79" s="116"/>
      <c r="LQE79" s="116"/>
      <c r="LRF79" s="117"/>
      <c r="LRG79" s="115"/>
      <c r="LRH79" s="116"/>
      <c r="LRI79" s="116"/>
      <c r="LRJ79" s="116"/>
      <c r="LSK79" s="117"/>
      <c r="LSL79" s="115"/>
      <c r="LSM79" s="116"/>
      <c r="LSN79" s="116"/>
      <c r="LSO79" s="116"/>
      <c r="LTP79" s="117"/>
      <c r="LTQ79" s="115"/>
      <c r="LTR79" s="116"/>
      <c r="LTS79" s="116"/>
      <c r="LTT79" s="116"/>
      <c r="LUU79" s="117"/>
      <c r="LUV79" s="115"/>
      <c r="LUW79" s="116"/>
      <c r="LUX79" s="116"/>
      <c r="LUY79" s="116"/>
      <c r="LVZ79" s="117"/>
      <c r="LWA79" s="115"/>
      <c r="LWB79" s="116"/>
      <c r="LWC79" s="116"/>
      <c r="LWD79" s="116"/>
      <c r="LXE79" s="117"/>
      <c r="LXF79" s="115"/>
      <c r="LXG79" s="116"/>
      <c r="LXH79" s="116"/>
      <c r="LXI79" s="116"/>
      <c r="LYJ79" s="117"/>
      <c r="LYK79" s="115"/>
      <c r="LYL79" s="116"/>
      <c r="LYM79" s="116"/>
      <c r="LYN79" s="116"/>
      <c r="LZO79" s="117"/>
      <c r="LZP79" s="115"/>
      <c r="LZQ79" s="116"/>
      <c r="LZR79" s="116"/>
      <c r="LZS79" s="116"/>
      <c r="MAT79" s="117"/>
      <c r="MAU79" s="115"/>
      <c r="MAV79" s="116"/>
      <c r="MAW79" s="116"/>
      <c r="MAX79" s="116"/>
      <c r="MBY79" s="117"/>
      <c r="MBZ79" s="115"/>
      <c r="MCA79" s="116"/>
      <c r="MCB79" s="116"/>
      <c r="MCC79" s="116"/>
      <c r="MDD79" s="117"/>
      <c r="MDE79" s="115"/>
      <c r="MDF79" s="116"/>
      <c r="MDG79" s="116"/>
      <c r="MDH79" s="116"/>
      <c r="MEI79" s="117"/>
      <c r="MEJ79" s="115"/>
      <c r="MEK79" s="116"/>
      <c r="MEL79" s="116"/>
      <c r="MEM79" s="116"/>
      <c r="MFN79" s="117"/>
      <c r="MFO79" s="115"/>
      <c r="MFP79" s="116"/>
      <c r="MFQ79" s="116"/>
      <c r="MFR79" s="116"/>
      <c r="MGS79" s="117"/>
      <c r="MGT79" s="115"/>
      <c r="MGU79" s="116"/>
      <c r="MGV79" s="116"/>
      <c r="MGW79" s="116"/>
      <c r="MHX79" s="117"/>
      <c r="MHY79" s="115"/>
      <c r="MHZ79" s="116"/>
      <c r="MIA79" s="116"/>
      <c r="MIB79" s="116"/>
      <c r="MJC79" s="117"/>
      <c r="MJD79" s="115"/>
      <c r="MJE79" s="116"/>
      <c r="MJF79" s="116"/>
      <c r="MJG79" s="116"/>
      <c r="MKH79" s="117"/>
      <c r="MKI79" s="115"/>
      <c r="MKJ79" s="116"/>
      <c r="MKK79" s="116"/>
      <c r="MKL79" s="116"/>
      <c r="MLM79" s="117"/>
      <c r="MLN79" s="115"/>
      <c r="MLO79" s="116"/>
      <c r="MLP79" s="116"/>
      <c r="MLQ79" s="116"/>
      <c r="MMR79" s="117"/>
      <c r="MMS79" s="115"/>
      <c r="MMT79" s="116"/>
      <c r="MMU79" s="116"/>
      <c r="MMV79" s="116"/>
      <c r="MNW79" s="117"/>
      <c r="MNX79" s="115"/>
      <c r="MNY79" s="116"/>
      <c r="MNZ79" s="116"/>
      <c r="MOA79" s="116"/>
      <c r="MPB79" s="117"/>
      <c r="MPC79" s="115"/>
      <c r="MPD79" s="116"/>
      <c r="MPE79" s="116"/>
      <c r="MPF79" s="116"/>
      <c r="MQG79" s="117"/>
      <c r="MQH79" s="115"/>
      <c r="MQI79" s="116"/>
      <c r="MQJ79" s="116"/>
      <c r="MQK79" s="116"/>
      <c r="MRL79" s="117"/>
      <c r="MRM79" s="115"/>
      <c r="MRN79" s="116"/>
      <c r="MRO79" s="116"/>
      <c r="MRP79" s="116"/>
      <c r="MSQ79" s="117"/>
      <c r="MSR79" s="115"/>
      <c r="MSS79" s="116"/>
      <c r="MST79" s="116"/>
      <c r="MSU79" s="116"/>
      <c r="MTV79" s="117"/>
      <c r="MTW79" s="115"/>
      <c r="MTX79" s="116"/>
      <c r="MTY79" s="116"/>
      <c r="MTZ79" s="116"/>
      <c r="MVA79" s="117"/>
      <c r="MVB79" s="115"/>
      <c r="MVC79" s="116"/>
      <c r="MVD79" s="116"/>
      <c r="MVE79" s="116"/>
      <c r="MWF79" s="117"/>
      <c r="MWG79" s="115"/>
      <c r="MWH79" s="116"/>
      <c r="MWI79" s="116"/>
      <c r="MWJ79" s="116"/>
      <c r="MXK79" s="117"/>
      <c r="MXL79" s="115"/>
      <c r="MXM79" s="116"/>
      <c r="MXN79" s="116"/>
      <c r="MXO79" s="116"/>
      <c r="MYP79" s="117"/>
      <c r="MYQ79" s="115"/>
      <c r="MYR79" s="116"/>
      <c r="MYS79" s="116"/>
      <c r="MYT79" s="116"/>
      <c r="MZU79" s="117"/>
      <c r="MZV79" s="115"/>
      <c r="MZW79" s="116"/>
      <c r="MZX79" s="116"/>
      <c r="MZY79" s="116"/>
      <c r="NAZ79" s="117"/>
      <c r="NBA79" s="115"/>
      <c r="NBB79" s="116"/>
      <c r="NBC79" s="116"/>
      <c r="NBD79" s="116"/>
      <c r="NCE79" s="117"/>
      <c r="NCF79" s="115"/>
      <c r="NCG79" s="116"/>
      <c r="NCH79" s="116"/>
      <c r="NCI79" s="116"/>
      <c r="NDJ79" s="117"/>
      <c r="NDK79" s="115"/>
      <c r="NDL79" s="116"/>
      <c r="NDM79" s="116"/>
      <c r="NDN79" s="116"/>
      <c r="NEO79" s="117"/>
      <c r="NEP79" s="115"/>
      <c r="NEQ79" s="116"/>
      <c r="NER79" s="116"/>
      <c r="NES79" s="116"/>
      <c r="NFT79" s="117"/>
      <c r="NFU79" s="115"/>
      <c r="NFV79" s="116"/>
      <c r="NFW79" s="116"/>
      <c r="NFX79" s="116"/>
      <c r="NGY79" s="117"/>
      <c r="NGZ79" s="115"/>
      <c r="NHA79" s="116"/>
      <c r="NHB79" s="116"/>
      <c r="NHC79" s="116"/>
      <c r="NID79" s="117"/>
      <c r="NIE79" s="115"/>
      <c r="NIF79" s="116"/>
      <c r="NIG79" s="116"/>
      <c r="NIH79" s="116"/>
      <c r="NJI79" s="117"/>
      <c r="NJJ79" s="115"/>
      <c r="NJK79" s="116"/>
      <c r="NJL79" s="116"/>
      <c r="NJM79" s="116"/>
      <c r="NKN79" s="117"/>
      <c r="NKO79" s="115"/>
      <c r="NKP79" s="116"/>
      <c r="NKQ79" s="116"/>
      <c r="NKR79" s="116"/>
      <c r="NLS79" s="117"/>
      <c r="NLT79" s="115"/>
      <c r="NLU79" s="116"/>
      <c r="NLV79" s="116"/>
      <c r="NLW79" s="116"/>
      <c r="NMX79" s="117"/>
      <c r="NMY79" s="115"/>
      <c r="NMZ79" s="116"/>
      <c r="NNA79" s="116"/>
      <c r="NNB79" s="116"/>
      <c r="NOC79" s="117"/>
      <c r="NOD79" s="115"/>
      <c r="NOE79" s="116"/>
      <c r="NOF79" s="116"/>
      <c r="NOG79" s="116"/>
      <c r="NPH79" s="117"/>
      <c r="NPI79" s="115"/>
      <c r="NPJ79" s="116"/>
      <c r="NPK79" s="116"/>
      <c r="NPL79" s="116"/>
      <c r="NQM79" s="117"/>
      <c r="NQN79" s="115"/>
      <c r="NQO79" s="116"/>
      <c r="NQP79" s="116"/>
      <c r="NQQ79" s="116"/>
      <c r="NRR79" s="117"/>
      <c r="NRS79" s="115"/>
      <c r="NRT79" s="116"/>
      <c r="NRU79" s="116"/>
      <c r="NRV79" s="116"/>
      <c r="NSW79" s="117"/>
      <c r="NSX79" s="115"/>
      <c r="NSY79" s="116"/>
      <c r="NSZ79" s="116"/>
      <c r="NTA79" s="116"/>
      <c r="NUB79" s="117"/>
      <c r="NUC79" s="115"/>
      <c r="NUD79" s="116"/>
      <c r="NUE79" s="116"/>
      <c r="NUF79" s="116"/>
      <c r="NVG79" s="117"/>
      <c r="NVH79" s="115"/>
      <c r="NVI79" s="116"/>
      <c r="NVJ79" s="116"/>
      <c r="NVK79" s="116"/>
      <c r="NWL79" s="117"/>
      <c r="NWM79" s="115"/>
      <c r="NWN79" s="116"/>
      <c r="NWO79" s="116"/>
      <c r="NWP79" s="116"/>
      <c r="NXQ79" s="117"/>
      <c r="NXR79" s="115"/>
      <c r="NXS79" s="116"/>
      <c r="NXT79" s="116"/>
      <c r="NXU79" s="116"/>
      <c r="NYV79" s="117"/>
      <c r="NYW79" s="115"/>
      <c r="NYX79" s="116"/>
      <c r="NYY79" s="116"/>
      <c r="NYZ79" s="116"/>
      <c r="OAA79" s="117"/>
      <c r="OAB79" s="115"/>
      <c r="OAC79" s="116"/>
      <c r="OAD79" s="116"/>
      <c r="OAE79" s="116"/>
      <c r="OBF79" s="117"/>
      <c r="OBG79" s="115"/>
      <c r="OBH79" s="116"/>
      <c r="OBI79" s="116"/>
      <c r="OBJ79" s="116"/>
      <c r="OCK79" s="117"/>
      <c r="OCL79" s="115"/>
      <c r="OCM79" s="116"/>
      <c r="OCN79" s="116"/>
      <c r="OCO79" s="116"/>
      <c r="ODP79" s="117"/>
      <c r="ODQ79" s="115"/>
      <c r="ODR79" s="116"/>
      <c r="ODS79" s="116"/>
      <c r="ODT79" s="116"/>
      <c r="OEU79" s="117"/>
      <c r="OEV79" s="115"/>
      <c r="OEW79" s="116"/>
      <c r="OEX79" s="116"/>
      <c r="OEY79" s="116"/>
      <c r="OFZ79" s="117"/>
      <c r="OGA79" s="115"/>
      <c r="OGB79" s="116"/>
      <c r="OGC79" s="116"/>
      <c r="OGD79" s="116"/>
      <c r="OHE79" s="117"/>
      <c r="OHF79" s="115"/>
      <c r="OHG79" s="116"/>
      <c r="OHH79" s="116"/>
      <c r="OHI79" s="116"/>
      <c r="OIJ79" s="117"/>
      <c r="OIK79" s="115"/>
      <c r="OIL79" s="116"/>
      <c r="OIM79" s="116"/>
      <c r="OIN79" s="116"/>
      <c r="OJO79" s="117"/>
      <c r="OJP79" s="115"/>
      <c r="OJQ79" s="116"/>
      <c r="OJR79" s="116"/>
      <c r="OJS79" s="116"/>
      <c r="OKT79" s="117"/>
      <c r="OKU79" s="115"/>
      <c r="OKV79" s="116"/>
      <c r="OKW79" s="116"/>
      <c r="OKX79" s="116"/>
      <c r="OLY79" s="117"/>
      <c r="OLZ79" s="115"/>
      <c r="OMA79" s="116"/>
      <c r="OMB79" s="116"/>
      <c r="OMC79" s="116"/>
      <c r="OND79" s="117"/>
      <c r="ONE79" s="115"/>
      <c r="ONF79" s="116"/>
      <c r="ONG79" s="116"/>
      <c r="ONH79" s="116"/>
      <c r="OOI79" s="117"/>
      <c r="OOJ79" s="115"/>
      <c r="OOK79" s="116"/>
      <c r="OOL79" s="116"/>
      <c r="OOM79" s="116"/>
      <c r="OPN79" s="117"/>
      <c r="OPO79" s="115"/>
      <c r="OPP79" s="116"/>
      <c r="OPQ79" s="116"/>
      <c r="OPR79" s="116"/>
      <c r="OQS79" s="117"/>
      <c r="OQT79" s="115"/>
      <c r="OQU79" s="116"/>
      <c r="OQV79" s="116"/>
      <c r="OQW79" s="116"/>
      <c r="ORX79" s="117"/>
      <c r="ORY79" s="115"/>
      <c r="ORZ79" s="116"/>
      <c r="OSA79" s="116"/>
      <c r="OSB79" s="116"/>
      <c r="OTC79" s="117"/>
      <c r="OTD79" s="115"/>
      <c r="OTE79" s="116"/>
      <c r="OTF79" s="116"/>
      <c r="OTG79" s="116"/>
      <c r="OUH79" s="117"/>
      <c r="OUI79" s="115"/>
      <c r="OUJ79" s="116"/>
      <c r="OUK79" s="116"/>
      <c r="OUL79" s="116"/>
      <c r="OVM79" s="117"/>
      <c r="OVN79" s="115"/>
      <c r="OVO79" s="116"/>
      <c r="OVP79" s="116"/>
      <c r="OVQ79" s="116"/>
      <c r="OWR79" s="117"/>
      <c r="OWS79" s="115"/>
      <c r="OWT79" s="116"/>
      <c r="OWU79" s="116"/>
      <c r="OWV79" s="116"/>
      <c r="OXW79" s="117"/>
      <c r="OXX79" s="115"/>
      <c r="OXY79" s="116"/>
      <c r="OXZ79" s="116"/>
      <c r="OYA79" s="116"/>
      <c r="OZB79" s="117"/>
      <c r="OZC79" s="115"/>
      <c r="OZD79" s="116"/>
      <c r="OZE79" s="116"/>
      <c r="OZF79" s="116"/>
      <c r="PAG79" s="117"/>
      <c r="PAH79" s="115"/>
      <c r="PAI79" s="116"/>
      <c r="PAJ79" s="116"/>
      <c r="PAK79" s="116"/>
      <c r="PBL79" s="117"/>
      <c r="PBM79" s="115"/>
      <c r="PBN79" s="116"/>
      <c r="PBO79" s="116"/>
      <c r="PBP79" s="116"/>
      <c r="PCQ79" s="117"/>
      <c r="PCR79" s="115"/>
      <c r="PCS79" s="116"/>
      <c r="PCT79" s="116"/>
      <c r="PCU79" s="116"/>
      <c r="PDV79" s="117"/>
      <c r="PDW79" s="115"/>
      <c r="PDX79" s="116"/>
      <c r="PDY79" s="116"/>
      <c r="PDZ79" s="116"/>
      <c r="PFA79" s="117"/>
      <c r="PFB79" s="115"/>
      <c r="PFC79" s="116"/>
      <c r="PFD79" s="116"/>
      <c r="PFE79" s="116"/>
      <c r="PGF79" s="117"/>
      <c r="PGG79" s="115"/>
      <c r="PGH79" s="116"/>
      <c r="PGI79" s="116"/>
      <c r="PGJ79" s="116"/>
      <c r="PHK79" s="117"/>
      <c r="PHL79" s="115"/>
      <c r="PHM79" s="116"/>
      <c r="PHN79" s="116"/>
      <c r="PHO79" s="116"/>
      <c r="PIP79" s="117"/>
      <c r="PIQ79" s="115"/>
      <c r="PIR79" s="116"/>
      <c r="PIS79" s="116"/>
      <c r="PIT79" s="116"/>
      <c r="PJU79" s="117"/>
      <c r="PJV79" s="115"/>
      <c r="PJW79" s="116"/>
      <c r="PJX79" s="116"/>
      <c r="PJY79" s="116"/>
      <c r="PKZ79" s="117"/>
      <c r="PLA79" s="115"/>
      <c r="PLB79" s="116"/>
      <c r="PLC79" s="116"/>
      <c r="PLD79" s="116"/>
      <c r="PME79" s="117"/>
      <c r="PMF79" s="115"/>
      <c r="PMG79" s="116"/>
      <c r="PMH79" s="116"/>
      <c r="PMI79" s="116"/>
      <c r="PNJ79" s="117"/>
      <c r="PNK79" s="115"/>
      <c r="PNL79" s="116"/>
      <c r="PNM79" s="116"/>
      <c r="PNN79" s="116"/>
      <c r="POO79" s="117"/>
      <c r="POP79" s="115"/>
      <c r="POQ79" s="116"/>
      <c r="POR79" s="116"/>
      <c r="POS79" s="116"/>
      <c r="PPT79" s="117"/>
      <c r="PPU79" s="115"/>
      <c r="PPV79" s="116"/>
      <c r="PPW79" s="116"/>
      <c r="PPX79" s="116"/>
      <c r="PQY79" s="117"/>
      <c r="PQZ79" s="115"/>
      <c r="PRA79" s="116"/>
      <c r="PRB79" s="116"/>
      <c r="PRC79" s="116"/>
      <c r="PSD79" s="117"/>
      <c r="PSE79" s="115"/>
      <c r="PSF79" s="116"/>
      <c r="PSG79" s="116"/>
      <c r="PSH79" s="116"/>
      <c r="PTI79" s="117"/>
      <c r="PTJ79" s="115"/>
      <c r="PTK79" s="116"/>
      <c r="PTL79" s="116"/>
      <c r="PTM79" s="116"/>
      <c r="PUN79" s="117"/>
      <c r="PUO79" s="115"/>
      <c r="PUP79" s="116"/>
      <c r="PUQ79" s="116"/>
      <c r="PUR79" s="116"/>
      <c r="PVS79" s="117"/>
      <c r="PVT79" s="115"/>
      <c r="PVU79" s="116"/>
      <c r="PVV79" s="116"/>
      <c r="PVW79" s="116"/>
      <c r="PWX79" s="117"/>
      <c r="PWY79" s="115"/>
      <c r="PWZ79" s="116"/>
      <c r="PXA79" s="116"/>
      <c r="PXB79" s="116"/>
      <c r="PYC79" s="117"/>
      <c r="PYD79" s="115"/>
      <c r="PYE79" s="116"/>
      <c r="PYF79" s="116"/>
      <c r="PYG79" s="116"/>
      <c r="PZH79" s="117"/>
      <c r="PZI79" s="115"/>
      <c r="PZJ79" s="116"/>
      <c r="PZK79" s="116"/>
      <c r="PZL79" s="116"/>
      <c r="QAM79" s="117"/>
      <c r="QAN79" s="115"/>
      <c r="QAO79" s="116"/>
      <c r="QAP79" s="116"/>
      <c r="QAQ79" s="116"/>
      <c r="QBR79" s="117"/>
      <c r="QBS79" s="115"/>
      <c r="QBT79" s="116"/>
      <c r="QBU79" s="116"/>
      <c r="QBV79" s="116"/>
      <c r="QCW79" s="117"/>
      <c r="QCX79" s="115"/>
      <c r="QCY79" s="116"/>
      <c r="QCZ79" s="116"/>
      <c r="QDA79" s="116"/>
      <c r="QEB79" s="117"/>
      <c r="QEC79" s="115"/>
      <c r="QED79" s="116"/>
      <c r="QEE79" s="116"/>
      <c r="QEF79" s="116"/>
      <c r="QFG79" s="117"/>
      <c r="QFH79" s="115"/>
      <c r="QFI79" s="116"/>
      <c r="QFJ79" s="116"/>
      <c r="QFK79" s="116"/>
      <c r="QGL79" s="117"/>
      <c r="QGM79" s="115"/>
      <c r="QGN79" s="116"/>
      <c r="QGO79" s="116"/>
      <c r="QGP79" s="116"/>
      <c r="QHQ79" s="117"/>
      <c r="QHR79" s="115"/>
      <c r="QHS79" s="116"/>
      <c r="QHT79" s="116"/>
      <c r="QHU79" s="116"/>
      <c r="QIV79" s="117"/>
      <c r="QIW79" s="115"/>
      <c r="QIX79" s="116"/>
      <c r="QIY79" s="116"/>
      <c r="QIZ79" s="116"/>
      <c r="QKA79" s="117"/>
      <c r="QKB79" s="115"/>
      <c r="QKC79" s="116"/>
      <c r="QKD79" s="116"/>
      <c r="QKE79" s="116"/>
      <c r="QLF79" s="117"/>
      <c r="QLG79" s="115"/>
      <c r="QLH79" s="116"/>
      <c r="QLI79" s="116"/>
      <c r="QLJ79" s="116"/>
      <c r="QMK79" s="117"/>
      <c r="QML79" s="115"/>
      <c r="QMM79" s="116"/>
      <c r="QMN79" s="116"/>
      <c r="QMO79" s="116"/>
      <c r="QNP79" s="117"/>
      <c r="QNQ79" s="115"/>
      <c r="QNR79" s="116"/>
      <c r="QNS79" s="116"/>
      <c r="QNT79" s="116"/>
      <c r="QOU79" s="117"/>
      <c r="QOV79" s="115"/>
      <c r="QOW79" s="116"/>
      <c r="QOX79" s="116"/>
      <c r="QOY79" s="116"/>
      <c r="QPZ79" s="117"/>
      <c r="QQA79" s="115"/>
      <c r="QQB79" s="116"/>
      <c r="QQC79" s="116"/>
      <c r="QQD79" s="116"/>
      <c r="QRE79" s="117"/>
      <c r="QRF79" s="115"/>
      <c r="QRG79" s="116"/>
      <c r="QRH79" s="116"/>
      <c r="QRI79" s="116"/>
      <c r="QSJ79" s="117"/>
      <c r="QSK79" s="115"/>
      <c r="QSL79" s="116"/>
      <c r="QSM79" s="116"/>
      <c r="QSN79" s="116"/>
      <c r="QTO79" s="117"/>
      <c r="QTP79" s="115"/>
      <c r="QTQ79" s="116"/>
      <c r="QTR79" s="116"/>
      <c r="QTS79" s="116"/>
      <c r="QUT79" s="117"/>
      <c r="QUU79" s="115"/>
      <c r="QUV79" s="116"/>
      <c r="QUW79" s="116"/>
      <c r="QUX79" s="116"/>
      <c r="QVY79" s="117"/>
      <c r="QVZ79" s="115"/>
      <c r="QWA79" s="116"/>
      <c r="QWB79" s="116"/>
      <c r="QWC79" s="116"/>
      <c r="QXD79" s="117"/>
      <c r="QXE79" s="115"/>
      <c r="QXF79" s="116"/>
      <c r="QXG79" s="116"/>
      <c r="QXH79" s="116"/>
      <c r="QYI79" s="117"/>
      <c r="QYJ79" s="115"/>
      <c r="QYK79" s="116"/>
      <c r="QYL79" s="116"/>
      <c r="QYM79" s="116"/>
      <c r="QZN79" s="117"/>
      <c r="QZO79" s="115"/>
      <c r="QZP79" s="116"/>
      <c r="QZQ79" s="116"/>
      <c r="QZR79" s="116"/>
      <c r="RAS79" s="117"/>
      <c r="RAT79" s="115"/>
      <c r="RAU79" s="116"/>
      <c r="RAV79" s="116"/>
      <c r="RAW79" s="116"/>
      <c r="RBX79" s="117"/>
      <c r="RBY79" s="115"/>
      <c r="RBZ79" s="116"/>
      <c r="RCA79" s="116"/>
      <c r="RCB79" s="116"/>
      <c r="RDC79" s="117"/>
      <c r="RDD79" s="115"/>
      <c r="RDE79" s="116"/>
      <c r="RDF79" s="116"/>
      <c r="RDG79" s="116"/>
      <c r="REH79" s="117"/>
      <c r="REI79" s="115"/>
      <c r="REJ79" s="116"/>
      <c r="REK79" s="116"/>
      <c r="REL79" s="116"/>
      <c r="RFM79" s="117"/>
      <c r="RFN79" s="115"/>
      <c r="RFO79" s="116"/>
      <c r="RFP79" s="116"/>
      <c r="RFQ79" s="116"/>
      <c r="RGR79" s="117"/>
      <c r="RGS79" s="115"/>
      <c r="RGT79" s="116"/>
      <c r="RGU79" s="116"/>
      <c r="RGV79" s="116"/>
      <c r="RHW79" s="117"/>
      <c r="RHX79" s="115"/>
      <c r="RHY79" s="116"/>
      <c r="RHZ79" s="116"/>
      <c r="RIA79" s="116"/>
      <c r="RJB79" s="117"/>
      <c r="RJC79" s="115"/>
      <c r="RJD79" s="116"/>
      <c r="RJE79" s="116"/>
      <c r="RJF79" s="116"/>
      <c r="RKG79" s="117"/>
      <c r="RKH79" s="115"/>
      <c r="RKI79" s="116"/>
      <c r="RKJ79" s="116"/>
      <c r="RKK79" s="116"/>
      <c r="RLL79" s="117"/>
      <c r="RLM79" s="115"/>
      <c r="RLN79" s="116"/>
      <c r="RLO79" s="116"/>
      <c r="RLP79" s="116"/>
      <c r="RMQ79" s="117"/>
      <c r="RMR79" s="115"/>
      <c r="RMS79" s="116"/>
      <c r="RMT79" s="116"/>
      <c r="RMU79" s="116"/>
      <c r="RNV79" s="117"/>
      <c r="RNW79" s="115"/>
      <c r="RNX79" s="116"/>
      <c r="RNY79" s="116"/>
      <c r="RNZ79" s="116"/>
      <c r="RPA79" s="117"/>
      <c r="RPB79" s="115"/>
      <c r="RPC79" s="116"/>
      <c r="RPD79" s="116"/>
      <c r="RPE79" s="116"/>
      <c r="RQF79" s="117"/>
      <c r="RQG79" s="115"/>
      <c r="RQH79" s="116"/>
      <c r="RQI79" s="116"/>
      <c r="RQJ79" s="116"/>
      <c r="RRK79" s="117"/>
      <c r="RRL79" s="115"/>
      <c r="RRM79" s="116"/>
      <c r="RRN79" s="116"/>
      <c r="RRO79" s="116"/>
      <c r="RSP79" s="117"/>
      <c r="RSQ79" s="115"/>
      <c r="RSR79" s="116"/>
      <c r="RSS79" s="116"/>
      <c r="RST79" s="116"/>
      <c r="RTU79" s="117"/>
      <c r="RTV79" s="115"/>
      <c r="RTW79" s="116"/>
      <c r="RTX79" s="116"/>
      <c r="RTY79" s="116"/>
      <c r="RUZ79" s="117"/>
      <c r="RVA79" s="115"/>
      <c r="RVB79" s="116"/>
      <c r="RVC79" s="116"/>
      <c r="RVD79" s="116"/>
      <c r="RWE79" s="117"/>
      <c r="RWF79" s="115"/>
      <c r="RWG79" s="116"/>
      <c r="RWH79" s="116"/>
      <c r="RWI79" s="116"/>
      <c r="RXJ79" s="117"/>
      <c r="RXK79" s="115"/>
      <c r="RXL79" s="116"/>
      <c r="RXM79" s="116"/>
      <c r="RXN79" s="116"/>
      <c r="RYO79" s="117"/>
      <c r="RYP79" s="115"/>
      <c r="RYQ79" s="116"/>
      <c r="RYR79" s="116"/>
      <c r="RYS79" s="116"/>
      <c r="RZT79" s="117"/>
      <c r="RZU79" s="115"/>
      <c r="RZV79" s="116"/>
      <c r="RZW79" s="116"/>
      <c r="RZX79" s="116"/>
      <c r="SAY79" s="117"/>
      <c r="SAZ79" s="115"/>
      <c r="SBA79" s="116"/>
      <c r="SBB79" s="116"/>
      <c r="SBC79" s="116"/>
      <c r="SCD79" s="117"/>
      <c r="SCE79" s="115"/>
      <c r="SCF79" s="116"/>
      <c r="SCG79" s="116"/>
      <c r="SCH79" s="116"/>
      <c r="SDI79" s="117"/>
      <c r="SDJ79" s="115"/>
      <c r="SDK79" s="116"/>
      <c r="SDL79" s="116"/>
      <c r="SDM79" s="116"/>
      <c r="SEN79" s="117"/>
      <c r="SEO79" s="115"/>
      <c r="SEP79" s="116"/>
      <c r="SEQ79" s="116"/>
      <c r="SER79" s="116"/>
      <c r="SFS79" s="117"/>
      <c r="SFT79" s="115"/>
      <c r="SFU79" s="116"/>
      <c r="SFV79" s="116"/>
      <c r="SFW79" s="116"/>
      <c r="SGX79" s="117"/>
      <c r="SGY79" s="115"/>
      <c r="SGZ79" s="116"/>
      <c r="SHA79" s="116"/>
      <c r="SHB79" s="116"/>
      <c r="SIC79" s="117"/>
      <c r="SID79" s="115"/>
      <c r="SIE79" s="116"/>
      <c r="SIF79" s="116"/>
      <c r="SIG79" s="116"/>
      <c r="SJH79" s="117"/>
      <c r="SJI79" s="115"/>
      <c r="SJJ79" s="116"/>
      <c r="SJK79" s="116"/>
      <c r="SJL79" s="116"/>
      <c r="SKM79" s="117"/>
      <c r="SKN79" s="115"/>
      <c r="SKO79" s="116"/>
      <c r="SKP79" s="116"/>
      <c r="SKQ79" s="116"/>
      <c r="SLR79" s="117"/>
      <c r="SLS79" s="115"/>
      <c r="SLT79" s="116"/>
      <c r="SLU79" s="116"/>
      <c r="SLV79" s="116"/>
      <c r="SMW79" s="117"/>
      <c r="SMX79" s="115"/>
      <c r="SMY79" s="116"/>
      <c r="SMZ79" s="116"/>
      <c r="SNA79" s="116"/>
      <c r="SOB79" s="117"/>
      <c r="SOC79" s="115"/>
      <c r="SOD79" s="116"/>
      <c r="SOE79" s="116"/>
      <c r="SOF79" s="116"/>
      <c r="SPG79" s="117"/>
      <c r="SPH79" s="115"/>
      <c r="SPI79" s="116"/>
      <c r="SPJ79" s="116"/>
      <c r="SPK79" s="116"/>
      <c r="SQL79" s="117"/>
      <c r="SQM79" s="115"/>
      <c r="SQN79" s="116"/>
      <c r="SQO79" s="116"/>
      <c r="SQP79" s="116"/>
      <c r="SRQ79" s="117"/>
      <c r="SRR79" s="115"/>
      <c r="SRS79" s="116"/>
      <c r="SRT79" s="116"/>
      <c r="SRU79" s="116"/>
      <c r="SSV79" s="117"/>
      <c r="SSW79" s="115"/>
      <c r="SSX79" s="116"/>
      <c r="SSY79" s="116"/>
      <c r="SSZ79" s="116"/>
      <c r="SUA79" s="117"/>
      <c r="SUB79" s="115"/>
      <c r="SUC79" s="116"/>
      <c r="SUD79" s="116"/>
      <c r="SUE79" s="116"/>
      <c r="SVF79" s="117"/>
      <c r="SVG79" s="115"/>
      <c r="SVH79" s="116"/>
      <c r="SVI79" s="116"/>
      <c r="SVJ79" s="116"/>
      <c r="SWK79" s="117"/>
      <c r="SWL79" s="115"/>
      <c r="SWM79" s="116"/>
      <c r="SWN79" s="116"/>
      <c r="SWO79" s="116"/>
      <c r="SXP79" s="117"/>
      <c r="SXQ79" s="115"/>
      <c r="SXR79" s="116"/>
      <c r="SXS79" s="116"/>
      <c r="SXT79" s="116"/>
      <c r="SYU79" s="117"/>
      <c r="SYV79" s="115"/>
      <c r="SYW79" s="116"/>
      <c r="SYX79" s="116"/>
      <c r="SYY79" s="116"/>
      <c r="SZZ79" s="117"/>
      <c r="TAA79" s="115"/>
      <c r="TAB79" s="116"/>
      <c r="TAC79" s="116"/>
      <c r="TAD79" s="116"/>
      <c r="TBE79" s="117"/>
      <c r="TBF79" s="115"/>
      <c r="TBG79" s="116"/>
      <c r="TBH79" s="116"/>
      <c r="TBI79" s="116"/>
      <c r="TCJ79" s="117"/>
      <c r="TCK79" s="115"/>
      <c r="TCL79" s="116"/>
      <c r="TCM79" s="116"/>
      <c r="TCN79" s="116"/>
      <c r="TDO79" s="117"/>
      <c r="TDP79" s="115"/>
      <c r="TDQ79" s="116"/>
      <c r="TDR79" s="116"/>
      <c r="TDS79" s="116"/>
      <c r="TET79" s="117"/>
      <c r="TEU79" s="115"/>
      <c r="TEV79" s="116"/>
      <c r="TEW79" s="116"/>
      <c r="TEX79" s="116"/>
      <c r="TFY79" s="117"/>
      <c r="TFZ79" s="115"/>
      <c r="TGA79" s="116"/>
      <c r="TGB79" s="116"/>
      <c r="TGC79" s="116"/>
      <c r="THD79" s="117"/>
      <c r="THE79" s="115"/>
      <c r="THF79" s="116"/>
      <c r="THG79" s="116"/>
      <c r="THH79" s="116"/>
      <c r="TII79" s="117"/>
      <c r="TIJ79" s="115"/>
      <c r="TIK79" s="116"/>
      <c r="TIL79" s="116"/>
      <c r="TIM79" s="116"/>
      <c r="TJN79" s="117"/>
      <c r="TJO79" s="115"/>
      <c r="TJP79" s="116"/>
      <c r="TJQ79" s="116"/>
      <c r="TJR79" s="116"/>
      <c r="TKS79" s="117"/>
      <c r="TKT79" s="115"/>
      <c r="TKU79" s="116"/>
      <c r="TKV79" s="116"/>
      <c r="TKW79" s="116"/>
      <c r="TLX79" s="117"/>
      <c r="TLY79" s="115"/>
      <c r="TLZ79" s="116"/>
      <c r="TMA79" s="116"/>
      <c r="TMB79" s="116"/>
      <c r="TNC79" s="117"/>
      <c r="TND79" s="115"/>
      <c r="TNE79" s="116"/>
      <c r="TNF79" s="116"/>
      <c r="TNG79" s="116"/>
      <c r="TOH79" s="117"/>
      <c r="TOI79" s="115"/>
      <c r="TOJ79" s="116"/>
      <c r="TOK79" s="116"/>
      <c r="TOL79" s="116"/>
      <c r="TPM79" s="117"/>
      <c r="TPN79" s="115"/>
      <c r="TPO79" s="116"/>
      <c r="TPP79" s="116"/>
      <c r="TPQ79" s="116"/>
      <c r="TQR79" s="117"/>
      <c r="TQS79" s="115"/>
      <c r="TQT79" s="116"/>
      <c r="TQU79" s="116"/>
      <c r="TQV79" s="116"/>
      <c r="TRW79" s="117"/>
      <c r="TRX79" s="115"/>
      <c r="TRY79" s="116"/>
      <c r="TRZ79" s="116"/>
      <c r="TSA79" s="116"/>
      <c r="TTB79" s="117"/>
      <c r="TTC79" s="115"/>
      <c r="TTD79" s="116"/>
      <c r="TTE79" s="116"/>
      <c r="TTF79" s="116"/>
      <c r="TUG79" s="117"/>
      <c r="TUH79" s="115"/>
      <c r="TUI79" s="116"/>
      <c r="TUJ79" s="116"/>
      <c r="TUK79" s="116"/>
      <c r="TVL79" s="117"/>
      <c r="TVM79" s="115"/>
      <c r="TVN79" s="116"/>
      <c r="TVO79" s="116"/>
      <c r="TVP79" s="116"/>
      <c r="TWQ79" s="117"/>
      <c r="TWR79" s="115"/>
      <c r="TWS79" s="116"/>
      <c r="TWT79" s="116"/>
      <c r="TWU79" s="116"/>
      <c r="TXV79" s="117"/>
      <c r="TXW79" s="115"/>
      <c r="TXX79" s="116"/>
      <c r="TXY79" s="116"/>
      <c r="TXZ79" s="116"/>
      <c r="TZA79" s="117"/>
      <c r="TZB79" s="115"/>
      <c r="TZC79" s="116"/>
      <c r="TZD79" s="116"/>
      <c r="TZE79" s="116"/>
      <c r="UAF79" s="117"/>
      <c r="UAG79" s="115"/>
      <c r="UAH79" s="116"/>
      <c r="UAI79" s="116"/>
      <c r="UAJ79" s="116"/>
      <c r="UBK79" s="117"/>
      <c r="UBL79" s="115"/>
      <c r="UBM79" s="116"/>
      <c r="UBN79" s="116"/>
      <c r="UBO79" s="116"/>
      <c r="UCP79" s="117"/>
      <c r="UCQ79" s="115"/>
      <c r="UCR79" s="116"/>
      <c r="UCS79" s="116"/>
      <c r="UCT79" s="116"/>
      <c r="UDU79" s="117"/>
      <c r="UDV79" s="115"/>
      <c r="UDW79" s="116"/>
      <c r="UDX79" s="116"/>
      <c r="UDY79" s="116"/>
      <c r="UEZ79" s="117"/>
      <c r="UFA79" s="115"/>
      <c r="UFB79" s="116"/>
      <c r="UFC79" s="116"/>
      <c r="UFD79" s="116"/>
      <c r="UGE79" s="117"/>
      <c r="UGF79" s="115"/>
      <c r="UGG79" s="116"/>
      <c r="UGH79" s="116"/>
      <c r="UGI79" s="116"/>
      <c r="UHJ79" s="117"/>
      <c r="UHK79" s="115"/>
      <c r="UHL79" s="116"/>
      <c r="UHM79" s="116"/>
      <c r="UHN79" s="116"/>
      <c r="UIO79" s="117"/>
      <c r="UIP79" s="115"/>
      <c r="UIQ79" s="116"/>
      <c r="UIR79" s="116"/>
      <c r="UIS79" s="116"/>
      <c r="UJT79" s="117"/>
      <c r="UJU79" s="115"/>
      <c r="UJV79" s="116"/>
      <c r="UJW79" s="116"/>
      <c r="UJX79" s="116"/>
      <c r="UKY79" s="117"/>
      <c r="UKZ79" s="115"/>
      <c r="ULA79" s="116"/>
      <c r="ULB79" s="116"/>
      <c r="ULC79" s="116"/>
      <c r="UMD79" s="117"/>
      <c r="UME79" s="115"/>
      <c r="UMF79" s="116"/>
      <c r="UMG79" s="116"/>
      <c r="UMH79" s="116"/>
      <c r="UNI79" s="117"/>
      <c r="UNJ79" s="115"/>
      <c r="UNK79" s="116"/>
      <c r="UNL79" s="116"/>
      <c r="UNM79" s="116"/>
      <c r="UON79" s="117"/>
      <c r="UOO79" s="115"/>
      <c r="UOP79" s="116"/>
      <c r="UOQ79" s="116"/>
      <c r="UOR79" s="116"/>
      <c r="UPS79" s="117"/>
      <c r="UPT79" s="115"/>
      <c r="UPU79" s="116"/>
      <c r="UPV79" s="116"/>
      <c r="UPW79" s="116"/>
      <c r="UQX79" s="117"/>
      <c r="UQY79" s="115"/>
      <c r="UQZ79" s="116"/>
      <c r="URA79" s="116"/>
      <c r="URB79" s="116"/>
      <c r="USC79" s="117"/>
      <c r="USD79" s="115"/>
      <c r="USE79" s="116"/>
      <c r="USF79" s="116"/>
      <c r="USG79" s="116"/>
      <c r="UTH79" s="117"/>
      <c r="UTI79" s="115"/>
      <c r="UTJ79" s="116"/>
      <c r="UTK79" s="116"/>
      <c r="UTL79" s="116"/>
      <c r="UUM79" s="117"/>
      <c r="UUN79" s="115"/>
      <c r="UUO79" s="116"/>
      <c r="UUP79" s="116"/>
      <c r="UUQ79" s="116"/>
      <c r="UVR79" s="117"/>
      <c r="UVS79" s="115"/>
      <c r="UVT79" s="116"/>
      <c r="UVU79" s="116"/>
      <c r="UVV79" s="116"/>
      <c r="UWW79" s="117"/>
      <c r="UWX79" s="115"/>
      <c r="UWY79" s="116"/>
      <c r="UWZ79" s="116"/>
      <c r="UXA79" s="116"/>
      <c r="UYB79" s="117"/>
      <c r="UYC79" s="115"/>
      <c r="UYD79" s="116"/>
      <c r="UYE79" s="116"/>
      <c r="UYF79" s="116"/>
      <c r="UZG79" s="117"/>
      <c r="UZH79" s="115"/>
      <c r="UZI79" s="116"/>
      <c r="UZJ79" s="116"/>
      <c r="UZK79" s="116"/>
      <c r="VAL79" s="117"/>
      <c r="VAM79" s="115"/>
      <c r="VAN79" s="116"/>
      <c r="VAO79" s="116"/>
      <c r="VAP79" s="116"/>
      <c r="VBQ79" s="117"/>
      <c r="VBR79" s="115"/>
      <c r="VBS79" s="116"/>
      <c r="VBT79" s="116"/>
      <c r="VBU79" s="116"/>
      <c r="VCV79" s="117"/>
      <c r="VCW79" s="115"/>
      <c r="VCX79" s="116"/>
      <c r="VCY79" s="116"/>
      <c r="VCZ79" s="116"/>
      <c r="VEA79" s="117"/>
      <c r="VEB79" s="115"/>
      <c r="VEC79" s="116"/>
      <c r="VED79" s="116"/>
      <c r="VEE79" s="116"/>
      <c r="VFF79" s="117"/>
      <c r="VFG79" s="115"/>
      <c r="VFH79" s="116"/>
      <c r="VFI79" s="116"/>
      <c r="VFJ79" s="116"/>
      <c r="VGK79" s="117"/>
      <c r="VGL79" s="115"/>
      <c r="VGM79" s="116"/>
      <c r="VGN79" s="116"/>
      <c r="VGO79" s="116"/>
      <c r="VHP79" s="117"/>
      <c r="VHQ79" s="115"/>
      <c r="VHR79" s="116"/>
      <c r="VHS79" s="116"/>
      <c r="VHT79" s="116"/>
      <c r="VIU79" s="117"/>
      <c r="VIV79" s="115"/>
      <c r="VIW79" s="116"/>
      <c r="VIX79" s="116"/>
      <c r="VIY79" s="116"/>
      <c r="VJZ79" s="117"/>
      <c r="VKA79" s="115"/>
      <c r="VKB79" s="116"/>
      <c r="VKC79" s="116"/>
      <c r="VKD79" s="116"/>
      <c r="VLE79" s="117"/>
      <c r="VLF79" s="115"/>
      <c r="VLG79" s="116"/>
      <c r="VLH79" s="116"/>
      <c r="VLI79" s="116"/>
      <c r="VMJ79" s="117"/>
      <c r="VMK79" s="115"/>
      <c r="VML79" s="116"/>
      <c r="VMM79" s="116"/>
      <c r="VMN79" s="116"/>
      <c r="VNO79" s="117"/>
      <c r="VNP79" s="115"/>
      <c r="VNQ79" s="116"/>
      <c r="VNR79" s="116"/>
      <c r="VNS79" s="116"/>
      <c r="VOT79" s="117"/>
      <c r="VOU79" s="115"/>
      <c r="VOV79" s="116"/>
      <c r="VOW79" s="116"/>
      <c r="VOX79" s="116"/>
      <c r="VPY79" s="117"/>
      <c r="VPZ79" s="115"/>
      <c r="VQA79" s="116"/>
      <c r="VQB79" s="116"/>
      <c r="VQC79" s="116"/>
      <c r="VRD79" s="117"/>
      <c r="VRE79" s="115"/>
      <c r="VRF79" s="116"/>
      <c r="VRG79" s="116"/>
      <c r="VRH79" s="116"/>
      <c r="VSI79" s="117"/>
      <c r="VSJ79" s="115"/>
      <c r="VSK79" s="116"/>
      <c r="VSL79" s="116"/>
      <c r="VSM79" s="116"/>
      <c r="VTN79" s="117"/>
      <c r="VTO79" s="115"/>
      <c r="VTP79" s="116"/>
      <c r="VTQ79" s="116"/>
      <c r="VTR79" s="116"/>
      <c r="VUS79" s="117"/>
      <c r="VUT79" s="115"/>
      <c r="VUU79" s="116"/>
      <c r="VUV79" s="116"/>
      <c r="VUW79" s="116"/>
      <c r="VVX79" s="117"/>
      <c r="VVY79" s="115"/>
      <c r="VVZ79" s="116"/>
      <c r="VWA79" s="116"/>
      <c r="VWB79" s="116"/>
      <c r="VXC79" s="117"/>
      <c r="VXD79" s="115"/>
      <c r="VXE79" s="116"/>
      <c r="VXF79" s="116"/>
      <c r="VXG79" s="116"/>
      <c r="VYH79" s="117"/>
      <c r="VYI79" s="115"/>
      <c r="VYJ79" s="116"/>
      <c r="VYK79" s="116"/>
      <c r="VYL79" s="116"/>
      <c r="VZM79" s="117"/>
      <c r="VZN79" s="115"/>
      <c r="VZO79" s="116"/>
      <c r="VZP79" s="116"/>
      <c r="VZQ79" s="116"/>
      <c r="WAR79" s="117"/>
      <c r="WAS79" s="115"/>
      <c r="WAT79" s="116"/>
      <c r="WAU79" s="116"/>
      <c r="WAV79" s="116"/>
      <c r="WBW79" s="117"/>
      <c r="WBX79" s="115"/>
      <c r="WBY79" s="116"/>
      <c r="WBZ79" s="116"/>
      <c r="WCA79" s="116"/>
      <c r="WDB79" s="117"/>
      <c r="WDC79" s="115"/>
      <c r="WDD79" s="116"/>
      <c r="WDE79" s="116"/>
      <c r="WDF79" s="116"/>
      <c r="WEG79" s="117"/>
      <c r="WEH79" s="115"/>
      <c r="WEI79" s="116"/>
      <c r="WEJ79" s="116"/>
      <c r="WEK79" s="116"/>
      <c r="WFL79" s="117"/>
      <c r="WFM79" s="115"/>
      <c r="WFN79" s="116"/>
      <c r="WFO79" s="116"/>
      <c r="WFP79" s="116"/>
      <c r="WGQ79" s="117"/>
      <c r="WGR79" s="115"/>
      <c r="WGS79" s="116"/>
      <c r="WGT79" s="116"/>
      <c r="WGU79" s="116"/>
      <c r="WHV79" s="117"/>
      <c r="WHW79" s="115"/>
      <c r="WHX79" s="116"/>
      <c r="WHY79" s="116"/>
      <c r="WHZ79" s="116"/>
      <c r="WJA79" s="117"/>
      <c r="WJB79" s="115"/>
      <c r="WJC79" s="116"/>
      <c r="WJD79" s="116"/>
      <c r="WJE79" s="116"/>
      <c r="WKF79" s="117"/>
      <c r="WKG79" s="115"/>
      <c r="WKH79" s="116"/>
      <c r="WKI79" s="116"/>
      <c r="WKJ79" s="116"/>
      <c r="WLK79" s="117"/>
      <c r="WLL79" s="115"/>
      <c r="WLM79" s="116"/>
      <c r="WLN79" s="116"/>
      <c r="WLO79" s="116"/>
      <c r="WMP79" s="117"/>
      <c r="WMQ79" s="115"/>
      <c r="WMR79" s="116"/>
      <c r="WMS79" s="116"/>
      <c r="WMT79" s="116"/>
      <c r="WNU79" s="117"/>
      <c r="WNV79" s="115"/>
      <c r="WNW79" s="116"/>
      <c r="WNX79" s="116"/>
      <c r="WNY79" s="116"/>
      <c r="WOZ79" s="117"/>
      <c r="WPA79" s="115"/>
      <c r="WPB79" s="116"/>
      <c r="WPC79" s="116"/>
      <c r="WPD79" s="116"/>
      <c r="WQE79" s="117"/>
      <c r="WQF79" s="115"/>
      <c r="WQG79" s="116"/>
      <c r="WQH79" s="116"/>
      <c r="WQI79" s="116"/>
      <c r="WRJ79" s="117"/>
      <c r="WRK79" s="115"/>
      <c r="WRL79" s="116"/>
      <c r="WRM79" s="116"/>
      <c r="WRN79" s="116"/>
      <c r="WSO79" s="117"/>
      <c r="WSP79" s="115"/>
      <c r="WSQ79" s="116"/>
      <c r="WSR79" s="116"/>
      <c r="WSS79" s="116"/>
      <c r="WTT79" s="117"/>
      <c r="WTU79" s="115"/>
      <c r="WTV79" s="116"/>
      <c r="WTW79" s="116"/>
      <c r="WTX79" s="116"/>
      <c r="WUY79" s="117"/>
      <c r="WUZ79" s="115"/>
      <c r="WVA79" s="116"/>
      <c r="WVB79" s="116"/>
      <c r="WVC79" s="116"/>
      <c r="WWD79" s="117"/>
      <c r="WWE79" s="115"/>
      <c r="WWF79" s="116"/>
      <c r="WWG79" s="116"/>
      <c r="WWH79" s="116"/>
      <c r="WXI79" s="117"/>
      <c r="WXJ79" s="115"/>
      <c r="WXK79" s="116"/>
      <c r="WXL79" s="116"/>
      <c r="WXM79" s="116"/>
      <c r="WYN79" s="117"/>
      <c r="WYO79" s="115"/>
      <c r="WYP79" s="116"/>
      <c r="WYQ79" s="116"/>
      <c r="WYR79" s="116"/>
      <c r="WZS79" s="117"/>
      <c r="WZT79" s="115"/>
      <c r="WZU79" s="116"/>
      <c r="WZV79" s="116"/>
      <c r="WZW79" s="116"/>
      <c r="XAX79" s="117"/>
      <c r="XAY79" s="115"/>
      <c r="XAZ79" s="116"/>
      <c r="XBA79" s="116"/>
      <c r="XBB79" s="116"/>
      <c r="XCC79" s="117"/>
      <c r="XCD79" s="115"/>
      <c r="XCE79" s="116"/>
      <c r="XCF79" s="116"/>
      <c r="XCG79" s="116"/>
      <c r="XDH79" s="117"/>
      <c r="XDI79" s="115"/>
      <c r="XDJ79" s="116"/>
      <c r="XDK79" s="116"/>
      <c r="XDL79" s="116"/>
      <c r="XEM79" s="117"/>
      <c r="XEN79" s="115"/>
      <c r="XEO79" s="116"/>
      <c r="XEP79" s="116"/>
      <c r="XEQ79" s="116"/>
    </row>
    <row r="80" spans="1:16382" ht="15.6" x14ac:dyDescent="0.3">
      <c r="A80" s="99"/>
      <c r="B80" s="100"/>
      <c r="C80" s="136"/>
      <c r="D80" s="108" t="s">
        <v>121</v>
      </c>
      <c r="E80" s="139" t="s">
        <v>91</v>
      </c>
      <c r="F80" s="80"/>
      <c r="G80" s="81"/>
      <c r="H80" s="81"/>
      <c r="I80" s="81"/>
      <c r="J80" s="81"/>
      <c r="K80" s="81"/>
      <c r="L80" s="81"/>
      <c r="M80" s="81"/>
      <c r="N80" s="81"/>
      <c r="O80" s="81"/>
      <c r="P80" s="81"/>
      <c r="Q80" s="81"/>
      <c r="R80" s="81"/>
      <c r="S80" s="81"/>
      <c r="T80" s="81"/>
      <c r="U80" s="81"/>
      <c r="V80" s="81"/>
      <c r="W80" s="81"/>
      <c r="X80" s="81"/>
      <c r="Y80" s="81"/>
      <c r="Z80" s="81"/>
      <c r="AA80" s="81"/>
      <c r="AB80" s="81"/>
      <c r="AC80" s="84"/>
      <c r="AD80" s="85"/>
      <c r="AE80" s="115"/>
      <c r="AF80" s="116"/>
      <c r="AG80" s="116"/>
      <c r="AH80" s="116"/>
      <c r="BI80" s="117"/>
      <c r="BJ80" s="115"/>
      <c r="BK80" s="116"/>
      <c r="BL80" s="116"/>
      <c r="BM80" s="116"/>
      <c r="CN80" s="117"/>
      <c r="CO80" s="115"/>
      <c r="CP80" s="116"/>
      <c r="CQ80" s="116"/>
      <c r="CR80" s="116"/>
      <c r="DS80" s="117"/>
      <c r="DT80" s="115"/>
      <c r="DU80" s="116"/>
      <c r="DV80" s="116"/>
      <c r="DW80" s="116"/>
      <c r="EX80" s="117"/>
      <c r="EY80" s="115"/>
      <c r="EZ80" s="116"/>
      <c r="FA80" s="116"/>
      <c r="FB80" s="116"/>
      <c r="GC80" s="117"/>
      <c r="GD80" s="115"/>
      <c r="GE80" s="116"/>
      <c r="GF80" s="116"/>
      <c r="GG80" s="116"/>
      <c r="HH80" s="117"/>
      <c r="HI80" s="115"/>
      <c r="HJ80" s="116"/>
      <c r="HK80" s="116"/>
      <c r="HL80" s="116"/>
      <c r="IM80" s="117"/>
      <c r="IN80" s="115"/>
      <c r="IO80" s="116"/>
      <c r="IP80" s="116"/>
      <c r="IQ80" s="116"/>
      <c r="JR80" s="117"/>
      <c r="JS80" s="115"/>
      <c r="JT80" s="116"/>
      <c r="JU80" s="116"/>
      <c r="JV80" s="116"/>
      <c r="KW80" s="117"/>
      <c r="KX80" s="115"/>
      <c r="KY80" s="116"/>
      <c r="KZ80" s="116"/>
      <c r="LA80" s="116"/>
      <c r="MB80" s="117"/>
      <c r="MC80" s="115"/>
      <c r="MD80" s="116"/>
      <c r="ME80" s="116"/>
      <c r="MF80" s="116"/>
      <c r="NG80" s="117"/>
      <c r="NH80" s="115"/>
      <c r="NI80" s="116"/>
      <c r="NJ80" s="116"/>
      <c r="NK80" s="116"/>
      <c r="OL80" s="117"/>
      <c r="OM80" s="115"/>
      <c r="ON80" s="116"/>
      <c r="OO80" s="116"/>
      <c r="OP80" s="116"/>
      <c r="PQ80" s="117"/>
      <c r="PR80" s="115"/>
      <c r="PS80" s="116"/>
      <c r="PT80" s="116"/>
      <c r="PU80" s="116"/>
      <c r="QV80" s="117"/>
      <c r="QW80" s="115"/>
      <c r="QX80" s="116"/>
      <c r="QY80" s="116"/>
      <c r="QZ80" s="116"/>
      <c r="SA80" s="117"/>
      <c r="SB80" s="115"/>
      <c r="SC80" s="116"/>
      <c r="SD80" s="116"/>
      <c r="SE80" s="116"/>
      <c r="TF80" s="117"/>
      <c r="TG80" s="115"/>
      <c r="TH80" s="116"/>
      <c r="TI80" s="116"/>
      <c r="TJ80" s="116"/>
      <c r="UK80" s="117"/>
      <c r="UL80" s="115"/>
      <c r="UM80" s="116"/>
      <c r="UN80" s="116"/>
      <c r="UO80" s="116"/>
      <c r="VP80" s="117"/>
      <c r="VQ80" s="115"/>
      <c r="VR80" s="116"/>
      <c r="VS80" s="116"/>
      <c r="VT80" s="116"/>
      <c r="WU80" s="117"/>
      <c r="WV80" s="115"/>
      <c r="WW80" s="116"/>
      <c r="WX80" s="116"/>
      <c r="WY80" s="116"/>
      <c r="XZ80" s="117"/>
      <c r="YA80" s="115"/>
      <c r="YB80" s="116"/>
      <c r="YC80" s="116"/>
      <c r="YD80" s="116"/>
      <c r="ZE80" s="117"/>
      <c r="ZF80" s="115"/>
      <c r="ZG80" s="116"/>
      <c r="ZH80" s="116"/>
      <c r="ZI80" s="116"/>
      <c r="AAJ80" s="117"/>
      <c r="AAK80" s="115"/>
      <c r="AAL80" s="116"/>
      <c r="AAM80" s="116"/>
      <c r="AAN80" s="116"/>
      <c r="ABO80" s="117"/>
      <c r="ABP80" s="115"/>
      <c r="ABQ80" s="116"/>
      <c r="ABR80" s="116"/>
      <c r="ABS80" s="116"/>
      <c r="ACT80" s="117"/>
      <c r="ACU80" s="115"/>
      <c r="ACV80" s="116"/>
      <c r="ACW80" s="116"/>
      <c r="ACX80" s="116"/>
      <c r="ADY80" s="117"/>
      <c r="ADZ80" s="115"/>
      <c r="AEA80" s="116"/>
      <c r="AEB80" s="116"/>
      <c r="AEC80" s="116"/>
      <c r="AFD80" s="117"/>
      <c r="AFE80" s="115"/>
      <c r="AFF80" s="116"/>
      <c r="AFG80" s="116"/>
      <c r="AFH80" s="116"/>
      <c r="AGI80" s="117"/>
      <c r="AGJ80" s="115"/>
      <c r="AGK80" s="116"/>
      <c r="AGL80" s="116"/>
      <c r="AGM80" s="116"/>
      <c r="AHN80" s="117"/>
      <c r="AHO80" s="115"/>
      <c r="AHP80" s="116"/>
      <c r="AHQ80" s="116"/>
      <c r="AHR80" s="116"/>
      <c r="AIS80" s="117"/>
      <c r="AIT80" s="115"/>
      <c r="AIU80" s="116"/>
      <c r="AIV80" s="116"/>
      <c r="AIW80" s="116"/>
      <c r="AJX80" s="117"/>
      <c r="AJY80" s="115"/>
      <c r="AJZ80" s="116"/>
      <c r="AKA80" s="116"/>
      <c r="AKB80" s="116"/>
      <c r="ALC80" s="117"/>
      <c r="ALD80" s="115"/>
      <c r="ALE80" s="116"/>
      <c r="ALF80" s="116"/>
      <c r="ALG80" s="116"/>
      <c r="AMH80" s="117"/>
      <c r="AMI80" s="115"/>
      <c r="AMJ80" s="116"/>
      <c r="AMK80" s="116"/>
      <c r="AML80" s="116"/>
      <c r="ANM80" s="117"/>
      <c r="ANN80" s="115"/>
      <c r="ANO80" s="116"/>
      <c r="ANP80" s="116"/>
      <c r="ANQ80" s="116"/>
      <c r="AOR80" s="117"/>
      <c r="AOS80" s="115"/>
      <c r="AOT80" s="116"/>
      <c r="AOU80" s="116"/>
      <c r="AOV80" s="116"/>
      <c r="APW80" s="117"/>
      <c r="APX80" s="115"/>
      <c r="APY80" s="116"/>
      <c r="APZ80" s="116"/>
      <c r="AQA80" s="116"/>
      <c r="ARB80" s="117"/>
      <c r="ARC80" s="115"/>
      <c r="ARD80" s="116"/>
      <c r="ARE80" s="116"/>
      <c r="ARF80" s="116"/>
      <c r="ASG80" s="117"/>
      <c r="ASH80" s="115"/>
      <c r="ASI80" s="116"/>
      <c r="ASJ80" s="116"/>
      <c r="ASK80" s="116"/>
      <c r="ATL80" s="117"/>
      <c r="ATM80" s="115"/>
      <c r="ATN80" s="116"/>
      <c r="ATO80" s="116"/>
      <c r="ATP80" s="116"/>
      <c r="AUQ80" s="117"/>
      <c r="AUR80" s="115"/>
      <c r="AUS80" s="116"/>
      <c r="AUT80" s="116"/>
      <c r="AUU80" s="116"/>
      <c r="AVV80" s="117"/>
      <c r="AVW80" s="115"/>
      <c r="AVX80" s="116"/>
      <c r="AVY80" s="116"/>
      <c r="AVZ80" s="116"/>
      <c r="AXA80" s="117"/>
      <c r="AXB80" s="115"/>
      <c r="AXC80" s="116"/>
      <c r="AXD80" s="116"/>
      <c r="AXE80" s="116"/>
      <c r="AYF80" s="117"/>
      <c r="AYG80" s="115"/>
      <c r="AYH80" s="116"/>
      <c r="AYI80" s="116"/>
      <c r="AYJ80" s="116"/>
      <c r="AZK80" s="117"/>
      <c r="AZL80" s="115"/>
      <c r="AZM80" s="116"/>
      <c r="AZN80" s="116"/>
      <c r="AZO80" s="116"/>
      <c r="BAP80" s="117"/>
      <c r="BAQ80" s="115"/>
      <c r="BAR80" s="116"/>
      <c r="BAS80" s="116"/>
      <c r="BAT80" s="116"/>
      <c r="BBU80" s="117"/>
      <c r="BBV80" s="115"/>
      <c r="BBW80" s="116"/>
      <c r="BBX80" s="116"/>
      <c r="BBY80" s="116"/>
      <c r="BCZ80" s="117"/>
      <c r="BDA80" s="115"/>
      <c r="BDB80" s="116"/>
      <c r="BDC80" s="116"/>
      <c r="BDD80" s="116"/>
      <c r="BEE80" s="117"/>
      <c r="BEF80" s="115"/>
      <c r="BEG80" s="116"/>
      <c r="BEH80" s="116"/>
      <c r="BEI80" s="116"/>
      <c r="BFJ80" s="117"/>
      <c r="BFK80" s="115"/>
      <c r="BFL80" s="116"/>
      <c r="BFM80" s="116"/>
      <c r="BFN80" s="116"/>
      <c r="BGO80" s="117"/>
      <c r="BGP80" s="115"/>
      <c r="BGQ80" s="116"/>
      <c r="BGR80" s="116"/>
      <c r="BGS80" s="116"/>
      <c r="BHT80" s="117"/>
      <c r="BHU80" s="115"/>
      <c r="BHV80" s="116"/>
      <c r="BHW80" s="116"/>
      <c r="BHX80" s="116"/>
      <c r="BIY80" s="117"/>
      <c r="BIZ80" s="115"/>
      <c r="BJA80" s="116"/>
      <c r="BJB80" s="116"/>
      <c r="BJC80" s="116"/>
      <c r="BKD80" s="117"/>
      <c r="BKE80" s="115"/>
      <c r="BKF80" s="116"/>
      <c r="BKG80" s="116"/>
      <c r="BKH80" s="116"/>
      <c r="BLI80" s="117"/>
      <c r="BLJ80" s="115"/>
      <c r="BLK80" s="116"/>
      <c r="BLL80" s="116"/>
      <c r="BLM80" s="116"/>
      <c r="BMN80" s="117"/>
      <c r="BMO80" s="115"/>
      <c r="BMP80" s="116"/>
      <c r="BMQ80" s="116"/>
      <c r="BMR80" s="116"/>
      <c r="BNS80" s="117"/>
      <c r="BNT80" s="115"/>
      <c r="BNU80" s="116"/>
      <c r="BNV80" s="116"/>
      <c r="BNW80" s="116"/>
      <c r="BOX80" s="117"/>
      <c r="BOY80" s="115"/>
      <c r="BOZ80" s="116"/>
      <c r="BPA80" s="116"/>
      <c r="BPB80" s="116"/>
      <c r="BQC80" s="117"/>
      <c r="BQD80" s="115"/>
      <c r="BQE80" s="116"/>
      <c r="BQF80" s="116"/>
      <c r="BQG80" s="116"/>
      <c r="BRH80" s="117"/>
      <c r="BRI80" s="115"/>
      <c r="BRJ80" s="116"/>
      <c r="BRK80" s="116"/>
      <c r="BRL80" s="116"/>
      <c r="BSM80" s="117"/>
      <c r="BSN80" s="115"/>
      <c r="BSO80" s="116"/>
      <c r="BSP80" s="116"/>
      <c r="BSQ80" s="116"/>
      <c r="BTR80" s="117"/>
      <c r="BTS80" s="115"/>
      <c r="BTT80" s="116"/>
      <c r="BTU80" s="116"/>
      <c r="BTV80" s="116"/>
      <c r="BUW80" s="117"/>
      <c r="BUX80" s="115"/>
      <c r="BUY80" s="116"/>
      <c r="BUZ80" s="116"/>
      <c r="BVA80" s="116"/>
      <c r="BWB80" s="117"/>
      <c r="BWC80" s="115"/>
      <c r="BWD80" s="116"/>
      <c r="BWE80" s="116"/>
      <c r="BWF80" s="116"/>
      <c r="BXG80" s="117"/>
      <c r="BXH80" s="115"/>
      <c r="BXI80" s="116"/>
      <c r="BXJ80" s="116"/>
      <c r="BXK80" s="116"/>
      <c r="BYL80" s="117"/>
      <c r="BYM80" s="115"/>
      <c r="BYN80" s="116"/>
      <c r="BYO80" s="116"/>
      <c r="BYP80" s="116"/>
      <c r="BZQ80" s="117"/>
      <c r="BZR80" s="115"/>
      <c r="BZS80" s="116"/>
      <c r="BZT80" s="116"/>
      <c r="BZU80" s="116"/>
      <c r="CAV80" s="117"/>
      <c r="CAW80" s="115"/>
      <c r="CAX80" s="116"/>
      <c r="CAY80" s="116"/>
      <c r="CAZ80" s="116"/>
      <c r="CCA80" s="117"/>
      <c r="CCB80" s="115"/>
      <c r="CCC80" s="116"/>
      <c r="CCD80" s="116"/>
      <c r="CCE80" s="116"/>
      <c r="CDF80" s="117"/>
      <c r="CDG80" s="115"/>
      <c r="CDH80" s="116"/>
      <c r="CDI80" s="116"/>
      <c r="CDJ80" s="116"/>
      <c r="CEK80" s="117"/>
      <c r="CEL80" s="115"/>
      <c r="CEM80" s="116"/>
      <c r="CEN80" s="116"/>
      <c r="CEO80" s="116"/>
      <c r="CFP80" s="117"/>
      <c r="CFQ80" s="115"/>
      <c r="CFR80" s="116"/>
      <c r="CFS80" s="116"/>
      <c r="CFT80" s="116"/>
      <c r="CGU80" s="117"/>
      <c r="CGV80" s="115"/>
      <c r="CGW80" s="116"/>
      <c r="CGX80" s="116"/>
      <c r="CGY80" s="116"/>
      <c r="CHZ80" s="117"/>
      <c r="CIA80" s="115"/>
      <c r="CIB80" s="116"/>
      <c r="CIC80" s="116"/>
      <c r="CID80" s="116"/>
      <c r="CJE80" s="117"/>
      <c r="CJF80" s="115"/>
      <c r="CJG80" s="116"/>
      <c r="CJH80" s="116"/>
      <c r="CJI80" s="116"/>
      <c r="CKJ80" s="117"/>
      <c r="CKK80" s="115"/>
      <c r="CKL80" s="116"/>
      <c r="CKM80" s="116"/>
      <c r="CKN80" s="116"/>
      <c r="CLO80" s="117"/>
      <c r="CLP80" s="115"/>
      <c r="CLQ80" s="116"/>
      <c r="CLR80" s="116"/>
      <c r="CLS80" s="116"/>
      <c r="CMT80" s="117"/>
      <c r="CMU80" s="115"/>
      <c r="CMV80" s="116"/>
      <c r="CMW80" s="116"/>
      <c r="CMX80" s="116"/>
      <c r="CNY80" s="117"/>
      <c r="CNZ80" s="115"/>
      <c r="COA80" s="116"/>
      <c r="COB80" s="116"/>
      <c r="COC80" s="116"/>
      <c r="CPD80" s="117"/>
      <c r="CPE80" s="115"/>
      <c r="CPF80" s="116"/>
      <c r="CPG80" s="116"/>
      <c r="CPH80" s="116"/>
      <c r="CQI80" s="117"/>
      <c r="CQJ80" s="115"/>
      <c r="CQK80" s="116"/>
      <c r="CQL80" s="116"/>
      <c r="CQM80" s="116"/>
      <c r="CRN80" s="117"/>
      <c r="CRO80" s="115"/>
      <c r="CRP80" s="116"/>
      <c r="CRQ80" s="116"/>
      <c r="CRR80" s="116"/>
      <c r="CSS80" s="117"/>
      <c r="CST80" s="115"/>
      <c r="CSU80" s="116"/>
      <c r="CSV80" s="116"/>
      <c r="CSW80" s="116"/>
      <c r="CTX80" s="117"/>
      <c r="CTY80" s="115"/>
      <c r="CTZ80" s="116"/>
      <c r="CUA80" s="116"/>
      <c r="CUB80" s="116"/>
      <c r="CVC80" s="117"/>
      <c r="CVD80" s="115"/>
      <c r="CVE80" s="116"/>
      <c r="CVF80" s="116"/>
      <c r="CVG80" s="116"/>
      <c r="CWH80" s="117"/>
      <c r="CWI80" s="115"/>
      <c r="CWJ80" s="116"/>
      <c r="CWK80" s="116"/>
      <c r="CWL80" s="116"/>
      <c r="CXM80" s="117"/>
      <c r="CXN80" s="115"/>
      <c r="CXO80" s="116"/>
      <c r="CXP80" s="116"/>
      <c r="CXQ80" s="116"/>
      <c r="CYR80" s="117"/>
      <c r="CYS80" s="115"/>
      <c r="CYT80" s="116"/>
      <c r="CYU80" s="116"/>
      <c r="CYV80" s="116"/>
      <c r="CZW80" s="117"/>
      <c r="CZX80" s="115"/>
      <c r="CZY80" s="116"/>
      <c r="CZZ80" s="116"/>
      <c r="DAA80" s="116"/>
      <c r="DBB80" s="117"/>
      <c r="DBC80" s="115"/>
      <c r="DBD80" s="116"/>
      <c r="DBE80" s="116"/>
      <c r="DBF80" s="116"/>
      <c r="DCG80" s="117"/>
      <c r="DCH80" s="115"/>
      <c r="DCI80" s="116"/>
      <c r="DCJ80" s="116"/>
      <c r="DCK80" s="116"/>
      <c r="DDL80" s="117"/>
      <c r="DDM80" s="115"/>
      <c r="DDN80" s="116"/>
      <c r="DDO80" s="116"/>
      <c r="DDP80" s="116"/>
      <c r="DEQ80" s="117"/>
      <c r="DER80" s="115"/>
      <c r="DES80" s="116"/>
      <c r="DET80" s="116"/>
      <c r="DEU80" s="116"/>
      <c r="DFV80" s="117"/>
      <c r="DFW80" s="115"/>
      <c r="DFX80" s="116"/>
      <c r="DFY80" s="116"/>
      <c r="DFZ80" s="116"/>
      <c r="DHA80" s="117"/>
      <c r="DHB80" s="115"/>
      <c r="DHC80" s="116"/>
      <c r="DHD80" s="116"/>
      <c r="DHE80" s="116"/>
      <c r="DIF80" s="117"/>
      <c r="DIG80" s="115"/>
      <c r="DIH80" s="116"/>
      <c r="DII80" s="116"/>
      <c r="DIJ80" s="116"/>
      <c r="DJK80" s="117"/>
      <c r="DJL80" s="115"/>
      <c r="DJM80" s="116"/>
      <c r="DJN80" s="116"/>
      <c r="DJO80" s="116"/>
      <c r="DKP80" s="117"/>
      <c r="DKQ80" s="115"/>
      <c r="DKR80" s="116"/>
      <c r="DKS80" s="116"/>
      <c r="DKT80" s="116"/>
      <c r="DLU80" s="117"/>
      <c r="DLV80" s="115"/>
      <c r="DLW80" s="116"/>
      <c r="DLX80" s="116"/>
      <c r="DLY80" s="116"/>
      <c r="DMZ80" s="117"/>
      <c r="DNA80" s="115"/>
      <c r="DNB80" s="116"/>
      <c r="DNC80" s="116"/>
      <c r="DND80" s="116"/>
      <c r="DOE80" s="117"/>
      <c r="DOF80" s="115"/>
      <c r="DOG80" s="116"/>
      <c r="DOH80" s="116"/>
      <c r="DOI80" s="116"/>
      <c r="DPJ80" s="117"/>
      <c r="DPK80" s="115"/>
      <c r="DPL80" s="116"/>
      <c r="DPM80" s="116"/>
      <c r="DPN80" s="116"/>
      <c r="DQO80" s="117"/>
      <c r="DQP80" s="115"/>
      <c r="DQQ80" s="116"/>
      <c r="DQR80" s="116"/>
      <c r="DQS80" s="116"/>
      <c r="DRT80" s="117"/>
      <c r="DRU80" s="115"/>
      <c r="DRV80" s="116"/>
      <c r="DRW80" s="116"/>
      <c r="DRX80" s="116"/>
      <c r="DSY80" s="117"/>
      <c r="DSZ80" s="115"/>
      <c r="DTA80" s="116"/>
      <c r="DTB80" s="116"/>
      <c r="DTC80" s="116"/>
      <c r="DUD80" s="117"/>
      <c r="DUE80" s="115"/>
      <c r="DUF80" s="116"/>
      <c r="DUG80" s="116"/>
      <c r="DUH80" s="116"/>
      <c r="DVI80" s="117"/>
      <c r="DVJ80" s="115"/>
      <c r="DVK80" s="116"/>
      <c r="DVL80" s="116"/>
      <c r="DVM80" s="116"/>
      <c r="DWN80" s="117"/>
      <c r="DWO80" s="115"/>
      <c r="DWP80" s="116"/>
      <c r="DWQ80" s="116"/>
      <c r="DWR80" s="116"/>
      <c r="DXS80" s="117"/>
      <c r="DXT80" s="115"/>
      <c r="DXU80" s="116"/>
      <c r="DXV80" s="116"/>
      <c r="DXW80" s="116"/>
      <c r="DYX80" s="117"/>
      <c r="DYY80" s="115"/>
      <c r="DYZ80" s="116"/>
      <c r="DZA80" s="116"/>
      <c r="DZB80" s="116"/>
      <c r="EAC80" s="117"/>
      <c r="EAD80" s="115"/>
      <c r="EAE80" s="116"/>
      <c r="EAF80" s="116"/>
      <c r="EAG80" s="116"/>
      <c r="EBH80" s="117"/>
      <c r="EBI80" s="115"/>
      <c r="EBJ80" s="116"/>
      <c r="EBK80" s="116"/>
      <c r="EBL80" s="116"/>
      <c r="ECM80" s="117"/>
      <c r="ECN80" s="115"/>
      <c r="ECO80" s="116"/>
      <c r="ECP80" s="116"/>
      <c r="ECQ80" s="116"/>
      <c r="EDR80" s="117"/>
      <c r="EDS80" s="115"/>
      <c r="EDT80" s="116"/>
      <c r="EDU80" s="116"/>
      <c r="EDV80" s="116"/>
      <c r="EEW80" s="117"/>
      <c r="EEX80" s="115"/>
      <c r="EEY80" s="116"/>
      <c r="EEZ80" s="116"/>
      <c r="EFA80" s="116"/>
      <c r="EGB80" s="117"/>
      <c r="EGC80" s="115"/>
      <c r="EGD80" s="116"/>
      <c r="EGE80" s="116"/>
      <c r="EGF80" s="116"/>
      <c r="EHG80" s="117"/>
      <c r="EHH80" s="115"/>
      <c r="EHI80" s="116"/>
      <c r="EHJ80" s="116"/>
      <c r="EHK80" s="116"/>
      <c r="EIL80" s="117"/>
      <c r="EIM80" s="115"/>
      <c r="EIN80" s="116"/>
      <c r="EIO80" s="116"/>
      <c r="EIP80" s="116"/>
      <c r="EJQ80" s="117"/>
      <c r="EJR80" s="115"/>
      <c r="EJS80" s="116"/>
      <c r="EJT80" s="116"/>
      <c r="EJU80" s="116"/>
      <c r="EKV80" s="117"/>
      <c r="EKW80" s="115"/>
      <c r="EKX80" s="116"/>
      <c r="EKY80" s="116"/>
      <c r="EKZ80" s="116"/>
      <c r="EMA80" s="117"/>
      <c r="EMB80" s="115"/>
      <c r="EMC80" s="116"/>
      <c r="EMD80" s="116"/>
      <c r="EME80" s="116"/>
      <c r="ENF80" s="117"/>
      <c r="ENG80" s="115"/>
      <c r="ENH80" s="116"/>
      <c r="ENI80" s="116"/>
      <c r="ENJ80" s="116"/>
      <c r="EOK80" s="117"/>
      <c r="EOL80" s="115"/>
      <c r="EOM80" s="116"/>
      <c r="EON80" s="116"/>
      <c r="EOO80" s="116"/>
      <c r="EPP80" s="117"/>
      <c r="EPQ80" s="115"/>
      <c r="EPR80" s="116"/>
      <c r="EPS80" s="116"/>
      <c r="EPT80" s="116"/>
      <c r="EQU80" s="117"/>
      <c r="EQV80" s="115"/>
      <c r="EQW80" s="116"/>
      <c r="EQX80" s="116"/>
      <c r="EQY80" s="116"/>
      <c r="ERZ80" s="117"/>
      <c r="ESA80" s="115"/>
      <c r="ESB80" s="116"/>
      <c r="ESC80" s="116"/>
      <c r="ESD80" s="116"/>
      <c r="ETE80" s="117"/>
      <c r="ETF80" s="115"/>
      <c r="ETG80" s="116"/>
      <c r="ETH80" s="116"/>
      <c r="ETI80" s="116"/>
      <c r="EUJ80" s="117"/>
      <c r="EUK80" s="115"/>
      <c r="EUL80" s="116"/>
      <c r="EUM80" s="116"/>
      <c r="EUN80" s="116"/>
      <c r="EVO80" s="117"/>
      <c r="EVP80" s="115"/>
      <c r="EVQ80" s="116"/>
      <c r="EVR80" s="116"/>
      <c r="EVS80" s="116"/>
      <c r="EWT80" s="117"/>
      <c r="EWU80" s="115"/>
      <c r="EWV80" s="116"/>
      <c r="EWW80" s="116"/>
      <c r="EWX80" s="116"/>
      <c r="EXY80" s="117"/>
      <c r="EXZ80" s="115"/>
      <c r="EYA80" s="116"/>
      <c r="EYB80" s="116"/>
      <c r="EYC80" s="116"/>
      <c r="EZD80" s="117"/>
      <c r="EZE80" s="115"/>
      <c r="EZF80" s="116"/>
      <c r="EZG80" s="116"/>
      <c r="EZH80" s="116"/>
      <c r="FAI80" s="117"/>
      <c r="FAJ80" s="115"/>
      <c r="FAK80" s="116"/>
      <c r="FAL80" s="116"/>
      <c r="FAM80" s="116"/>
      <c r="FBN80" s="117"/>
      <c r="FBO80" s="115"/>
      <c r="FBP80" s="116"/>
      <c r="FBQ80" s="116"/>
      <c r="FBR80" s="116"/>
      <c r="FCS80" s="117"/>
      <c r="FCT80" s="115"/>
      <c r="FCU80" s="116"/>
      <c r="FCV80" s="116"/>
      <c r="FCW80" s="116"/>
      <c r="FDX80" s="117"/>
      <c r="FDY80" s="115"/>
      <c r="FDZ80" s="116"/>
      <c r="FEA80" s="116"/>
      <c r="FEB80" s="116"/>
      <c r="FFC80" s="117"/>
      <c r="FFD80" s="115"/>
      <c r="FFE80" s="116"/>
      <c r="FFF80" s="116"/>
      <c r="FFG80" s="116"/>
      <c r="FGH80" s="117"/>
      <c r="FGI80" s="115"/>
      <c r="FGJ80" s="116"/>
      <c r="FGK80" s="116"/>
      <c r="FGL80" s="116"/>
      <c r="FHM80" s="117"/>
      <c r="FHN80" s="115"/>
      <c r="FHO80" s="116"/>
      <c r="FHP80" s="116"/>
      <c r="FHQ80" s="116"/>
      <c r="FIR80" s="117"/>
      <c r="FIS80" s="115"/>
      <c r="FIT80" s="116"/>
      <c r="FIU80" s="116"/>
      <c r="FIV80" s="116"/>
      <c r="FJW80" s="117"/>
      <c r="FJX80" s="115"/>
      <c r="FJY80" s="116"/>
      <c r="FJZ80" s="116"/>
      <c r="FKA80" s="116"/>
      <c r="FLB80" s="117"/>
      <c r="FLC80" s="115"/>
      <c r="FLD80" s="116"/>
      <c r="FLE80" s="116"/>
      <c r="FLF80" s="116"/>
      <c r="FMG80" s="117"/>
      <c r="FMH80" s="115"/>
      <c r="FMI80" s="116"/>
      <c r="FMJ80" s="116"/>
      <c r="FMK80" s="116"/>
      <c r="FNL80" s="117"/>
      <c r="FNM80" s="115"/>
      <c r="FNN80" s="116"/>
      <c r="FNO80" s="116"/>
      <c r="FNP80" s="116"/>
      <c r="FOQ80" s="117"/>
      <c r="FOR80" s="115"/>
      <c r="FOS80" s="116"/>
      <c r="FOT80" s="116"/>
      <c r="FOU80" s="116"/>
      <c r="FPV80" s="117"/>
      <c r="FPW80" s="115"/>
      <c r="FPX80" s="116"/>
      <c r="FPY80" s="116"/>
      <c r="FPZ80" s="116"/>
      <c r="FRA80" s="117"/>
      <c r="FRB80" s="115"/>
      <c r="FRC80" s="116"/>
      <c r="FRD80" s="116"/>
      <c r="FRE80" s="116"/>
      <c r="FSF80" s="117"/>
      <c r="FSG80" s="115"/>
      <c r="FSH80" s="116"/>
      <c r="FSI80" s="116"/>
      <c r="FSJ80" s="116"/>
      <c r="FTK80" s="117"/>
      <c r="FTL80" s="115"/>
      <c r="FTM80" s="116"/>
      <c r="FTN80" s="116"/>
      <c r="FTO80" s="116"/>
      <c r="FUP80" s="117"/>
      <c r="FUQ80" s="115"/>
      <c r="FUR80" s="116"/>
      <c r="FUS80" s="116"/>
      <c r="FUT80" s="116"/>
      <c r="FVU80" s="117"/>
      <c r="FVV80" s="115"/>
      <c r="FVW80" s="116"/>
      <c r="FVX80" s="116"/>
      <c r="FVY80" s="116"/>
      <c r="FWZ80" s="117"/>
      <c r="FXA80" s="115"/>
      <c r="FXB80" s="116"/>
      <c r="FXC80" s="116"/>
      <c r="FXD80" s="116"/>
      <c r="FYE80" s="117"/>
      <c r="FYF80" s="115"/>
      <c r="FYG80" s="116"/>
      <c r="FYH80" s="116"/>
      <c r="FYI80" s="116"/>
      <c r="FZJ80" s="117"/>
      <c r="FZK80" s="115"/>
      <c r="FZL80" s="116"/>
      <c r="FZM80" s="116"/>
      <c r="FZN80" s="116"/>
      <c r="GAO80" s="117"/>
      <c r="GAP80" s="115"/>
      <c r="GAQ80" s="116"/>
      <c r="GAR80" s="116"/>
      <c r="GAS80" s="116"/>
      <c r="GBT80" s="117"/>
      <c r="GBU80" s="115"/>
      <c r="GBV80" s="116"/>
      <c r="GBW80" s="116"/>
      <c r="GBX80" s="116"/>
      <c r="GCY80" s="117"/>
      <c r="GCZ80" s="115"/>
      <c r="GDA80" s="116"/>
      <c r="GDB80" s="116"/>
      <c r="GDC80" s="116"/>
      <c r="GED80" s="117"/>
      <c r="GEE80" s="115"/>
      <c r="GEF80" s="116"/>
      <c r="GEG80" s="116"/>
      <c r="GEH80" s="116"/>
      <c r="GFI80" s="117"/>
      <c r="GFJ80" s="115"/>
      <c r="GFK80" s="116"/>
      <c r="GFL80" s="116"/>
      <c r="GFM80" s="116"/>
      <c r="GGN80" s="117"/>
      <c r="GGO80" s="115"/>
      <c r="GGP80" s="116"/>
      <c r="GGQ80" s="116"/>
      <c r="GGR80" s="116"/>
      <c r="GHS80" s="117"/>
      <c r="GHT80" s="115"/>
      <c r="GHU80" s="116"/>
      <c r="GHV80" s="116"/>
      <c r="GHW80" s="116"/>
      <c r="GIX80" s="117"/>
      <c r="GIY80" s="115"/>
      <c r="GIZ80" s="116"/>
      <c r="GJA80" s="116"/>
      <c r="GJB80" s="116"/>
      <c r="GKC80" s="117"/>
      <c r="GKD80" s="115"/>
      <c r="GKE80" s="116"/>
      <c r="GKF80" s="116"/>
      <c r="GKG80" s="116"/>
      <c r="GLH80" s="117"/>
      <c r="GLI80" s="115"/>
      <c r="GLJ80" s="116"/>
      <c r="GLK80" s="116"/>
      <c r="GLL80" s="116"/>
      <c r="GMM80" s="117"/>
      <c r="GMN80" s="115"/>
      <c r="GMO80" s="116"/>
      <c r="GMP80" s="116"/>
      <c r="GMQ80" s="116"/>
      <c r="GNR80" s="117"/>
      <c r="GNS80" s="115"/>
      <c r="GNT80" s="116"/>
      <c r="GNU80" s="116"/>
      <c r="GNV80" s="116"/>
      <c r="GOW80" s="117"/>
      <c r="GOX80" s="115"/>
      <c r="GOY80" s="116"/>
      <c r="GOZ80" s="116"/>
      <c r="GPA80" s="116"/>
      <c r="GQB80" s="117"/>
      <c r="GQC80" s="115"/>
      <c r="GQD80" s="116"/>
      <c r="GQE80" s="116"/>
      <c r="GQF80" s="116"/>
      <c r="GRG80" s="117"/>
      <c r="GRH80" s="115"/>
      <c r="GRI80" s="116"/>
      <c r="GRJ80" s="116"/>
      <c r="GRK80" s="116"/>
      <c r="GSL80" s="117"/>
      <c r="GSM80" s="115"/>
      <c r="GSN80" s="116"/>
      <c r="GSO80" s="116"/>
      <c r="GSP80" s="116"/>
      <c r="GTQ80" s="117"/>
      <c r="GTR80" s="115"/>
      <c r="GTS80" s="116"/>
      <c r="GTT80" s="116"/>
      <c r="GTU80" s="116"/>
      <c r="GUV80" s="117"/>
      <c r="GUW80" s="115"/>
      <c r="GUX80" s="116"/>
      <c r="GUY80" s="116"/>
      <c r="GUZ80" s="116"/>
      <c r="GWA80" s="117"/>
      <c r="GWB80" s="115"/>
      <c r="GWC80" s="116"/>
      <c r="GWD80" s="116"/>
      <c r="GWE80" s="116"/>
      <c r="GXF80" s="117"/>
      <c r="GXG80" s="115"/>
      <c r="GXH80" s="116"/>
      <c r="GXI80" s="116"/>
      <c r="GXJ80" s="116"/>
      <c r="GYK80" s="117"/>
      <c r="GYL80" s="115"/>
      <c r="GYM80" s="116"/>
      <c r="GYN80" s="116"/>
      <c r="GYO80" s="116"/>
      <c r="GZP80" s="117"/>
      <c r="GZQ80" s="115"/>
      <c r="GZR80" s="116"/>
      <c r="GZS80" s="116"/>
      <c r="GZT80" s="116"/>
      <c r="HAU80" s="117"/>
      <c r="HAV80" s="115"/>
      <c r="HAW80" s="116"/>
      <c r="HAX80" s="116"/>
      <c r="HAY80" s="116"/>
      <c r="HBZ80" s="117"/>
      <c r="HCA80" s="115"/>
      <c r="HCB80" s="116"/>
      <c r="HCC80" s="116"/>
      <c r="HCD80" s="116"/>
      <c r="HDE80" s="117"/>
      <c r="HDF80" s="115"/>
      <c r="HDG80" s="116"/>
      <c r="HDH80" s="116"/>
      <c r="HDI80" s="116"/>
      <c r="HEJ80" s="117"/>
      <c r="HEK80" s="115"/>
      <c r="HEL80" s="116"/>
      <c r="HEM80" s="116"/>
      <c r="HEN80" s="116"/>
      <c r="HFO80" s="117"/>
      <c r="HFP80" s="115"/>
      <c r="HFQ80" s="116"/>
      <c r="HFR80" s="116"/>
      <c r="HFS80" s="116"/>
      <c r="HGT80" s="117"/>
      <c r="HGU80" s="115"/>
      <c r="HGV80" s="116"/>
      <c r="HGW80" s="116"/>
      <c r="HGX80" s="116"/>
      <c r="HHY80" s="117"/>
      <c r="HHZ80" s="115"/>
      <c r="HIA80" s="116"/>
      <c r="HIB80" s="116"/>
      <c r="HIC80" s="116"/>
      <c r="HJD80" s="117"/>
      <c r="HJE80" s="115"/>
      <c r="HJF80" s="116"/>
      <c r="HJG80" s="116"/>
      <c r="HJH80" s="116"/>
      <c r="HKI80" s="117"/>
      <c r="HKJ80" s="115"/>
      <c r="HKK80" s="116"/>
      <c r="HKL80" s="116"/>
      <c r="HKM80" s="116"/>
      <c r="HLN80" s="117"/>
      <c r="HLO80" s="115"/>
      <c r="HLP80" s="116"/>
      <c r="HLQ80" s="116"/>
      <c r="HLR80" s="116"/>
      <c r="HMS80" s="117"/>
      <c r="HMT80" s="115"/>
      <c r="HMU80" s="116"/>
      <c r="HMV80" s="116"/>
      <c r="HMW80" s="116"/>
      <c r="HNX80" s="117"/>
      <c r="HNY80" s="115"/>
      <c r="HNZ80" s="116"/>
      <c r="HOA80" s="116"/>
      <c r="HOB80" s="116"/>
      <c r="HPC80" s="117"/>
      <c r="HPD80" s="115"/>
      <c r="HPE80" s="116"/>
      <c r="HPF80" s="116"/>
      <c r="HPG80" s="116"/>
      <c r="HQH80" s="117"/>
      <c r="HQI80" s="115"/>
      <c r="HQJ80" s="116"/>
      <c r="HQK80" s="116"/>
      <c r="HQL80" s="116"/>
      <c r="HRM80" s="117"/>
      <c r="HRN80" s="115"/>
      <c r="HRO80" s="116"/>
      <c r="HRP80" s="116"/>
      <c r="HRQ80" s="116"/>
      <c r="HSR80" s="117"/>
      <c r="HSS80" s="115"/>
      <c r="HST80" s="116"/>
      <c r="HSU80" s="116"/>
      <c r="HSV80" s="116"/>
      <c r="HTW80" s="117"/>
      <c r="HTX80" s="115"/>
      <c r="HTY80" s="116"/>
      <c r="HTZ80" s="116"/>
      <c r="HUA80" s="116"/>
      <c r="HVB80" s="117"/>
      <c r="HVC80" s="115"/>
      <c r="HVD80" s="116"/>
      <c r="HVE80" s="116"/>
      <c r="HVF80" s="116"/>
      <c r="HWG80" s="117"/>
      <c r="HWH80" s="115"/>
      <c r="HWI80" s="116"/>
      <c r="HWJ80" s="116"/>
      <c r="HWK80" s="116"/>
      <c r="HXL80" s="117"/>
      <c r="HXM80" s="115"/>
      <c r="HXN80" s="116"/>
      <c r="HXO80" s="116"/>
      <c r="HXP80" s="116"/>
      <c r="HYQ80" s="117"/>
      <c r="HYR80" s="115"/>
      <c r="HYS80" s="116"/>
      <c r="HYT80" s="116"/>
      <c r="HYU80" s="116"/>
      <c r="HZV80" s="117"/>
      <c r="HZW80" s="115"/>
      <c r="HZX80" s="116"/>
      <c r="HZY80" s="116"/>
      <c r="HZZ80" s="116"/>
      <c r="IBA80" s="117"/>
      <c r="IBB80" s="115"/>
      <c r="IBC80" s="116"/>
      <c r="IBD80" s="116"/>
      <c r="IBE80" s="116"/>
      <c r="ICF80" s="117"/>
      <c r="ICG80" s="115"/>
      <c r="ICH80" s="116"/>
      <c r="ICI80" s="116"/>
      <c r="ICJ80" s="116"/>
      <c r="IDK80" s="117"/>
      <c r="IDL80" s="115"/>
      <c r="IDM80" s="116"/>
      <c r="IDN80" s="116"/>
      <c r="IDO80" s="116"/>
      <c r="IEP80" s="117"/>
      <c r="IEQ80" s="115"/>
      <c r="IER80" s="116"/>
      <c r="IES80" s="116"/>
      <c r="IET80" s="116"/>
      <c r="IFU80" s="117"/>
      <c r="IFV80" s="115"/>
      <c r="IFW80" s="116"/>
      <c r="IFX80" s="116"/>
      <c r="IFY80" s="116"/>
      <c r="IGZ80" s="117"/>
      <c r="IHA80" s="115"/>
      <c r="IHB80" s="116"/>
      <c r="IHC80" s="116"/>
      <c r="IHD80" s="116"/>
      <c r="IIE80" s="117"/>
      <c r="IIF80" s="115"/>
      <c r="IIG80" s="116"/>
      <c r="IIH80" s="116"/>
      <c r="III80" s="116"/>
      <c r="IJJ80" s="117"/>
      <c r="IJK80" s="115"/>
      <c r="IJL80" s="116"/>
      <c r="IJM80" s="116"/>
      <c r="IJN80" s="116"/>
      <c r="IKO80" s="117"/>
      <c r="IKP80" s="115"/>
      <c r="IKQ80" s="116"/>
      <c r="IKR80" s="116"/>
      <c r="IKS80" s="116"/>
      <c r="ILT80" s="117"/>
      <c r="ILU80" s="115"/>
      <c r="ILV80" s="116"/>
      <c r="ILW80" s="116"/>
      <c r="ILX80" s="116"/>
      <c r="IMY80" s="117"/>
      <c r="IMZ80" s="115"/>
      <c r="INA80" s="116"/>
      <c r="INB80" s="116"/>
      <c r="INC80" s="116"/>
      <c r="IOD80" s="117"/>
      <c r="IOE80" s="115"/>
      <c r="IOF80" s="116"/>
      <c r="IOG80" s="116"/>
      <c r="IOH80" s="116"/>
      <c r="IPI80" s="117"/>
      <c r="IPJ80" s="115"/>
      <c r="IPK80" s="116"/>
      <c r="IPL80" s="116"/>
      <c r="IPM80" s="116"/>
      <c r="IQN80" s="117"/>
      <c r="IQO80" s="115"/>
      <c r="IQP80" s="116"/>
      <c r="IQQ80" s="116"/>
      <c r="IQR80" s="116"/>
      <c r="IRS80" s="117"/>
      <c r="IRT80" s="115"/>
      <c r="IRU80" s="116"/>
      <c r="IRV80" s="116"/>
      <c r="IRW80" s="116"/>
      <c r="ISX80" s="117"/>
      <c r="ISY80" s="115"/>
      <c r="ISZ80" s="116"/>
      <c r="ITA80" s="116"/>
      <c r="ITB80" s="116"/>
      <c r="IUC80" s="117"/>
      <c r="IUD80" s="115"/>
      <c r="IUE80" s="116"/>
      <c r="IUF80" s="116"/>
      <c r="IUG80" s="116"/>
      <c r="IVH80" s="117"/>
      <c r="IVI80" s="115"/>
      <c r="IVJ80" s="116"/>
      <c r="IVK80" s="116"/>
      <c r="IVL80" s="116"/>
      <c r="IWM80" s="117"/>
      <c r="IWN80" s="115"/>
      <c r="IWO80" s="116"/>
      <c r="IWP80" s="116"/>
      <c r="IWQ80" s="116"/>
      <c r="IXR80" s="117"/>
      <c r="IXS80" s="115"/>
      <c r="IXT80" s="116"/>
      <c r="IXU80" s="116"/>
      <c r="IXV80" s="116"/>
      <c r="IYW80" s="117"/>
      <c r="IYX80" s="115"/>
      <c r="IYY80" s="116"/>
      <c r="IYZ80" s="116"/>
      <c r="IZA80" s="116"/>
      <c r="JAB80" s="117"/>
      <c r="JAC80" s="115"/>
      <c r="JAD80" s="116"/>
      <c r="JAE80" s="116"/>
      <c r="JAF80" s="116"/>
      <c r="JBG80" s="117"/>
      <c r="JBH80" s="115"/>
      <c r="JBI80" s="116"/>
      <c r="JBJ80" s="116"/>
      <c r="JBK80" s="116"/>
      <c r="JCL80" s="117"/>
      <c r="JCM80" s="115"/>
      <c r="JCN80" s="116"/>
      <c r="JCO80" s="116"/>
      <c r="JCP80" s="116"/>
      <c r="JDQ80" s="117"/>
      <c r="JDR80" s="115"/>
      <c r="JDS80" s="116"/>
      <c r="JDT80" s="116"/>
      <c r="JDU80" s="116"/>
      <c r="JEV80" s="117"/>
      <c r="JEW80" s="115"/>
      <c r="JEX80" s="116"/>
      <c r="JEY80" s="116"/>
      <c r="JEZ80" s="116"/>
      <c r="JGA80" s="117"/>
      <c r="JGB80" s="115"/>
      <c r="JGC80" s="116"/>
      <c r="JGD80" s="116"/>
      <c r="JGE80" s="116"/>
      <c r="JHF80" s="117"/>
      <c r="JHG80" s="115"/>
      <c r="JHH80" s="116"/>
      <c r="JHI80" s="116"/>
      <c r="JHJ80" s="116"/>
      <c r="JIK80" s="117"/>
      <c r="JIL80" s="115"/>
      <c r="JIM80" s="116"/>
      <c r="JIN80" s="116"/>
      <c r="JIO80" s="116"/>
      <c r="JJP80" s="117"/>
      <c r="JJQ80" s="115"/>
      <c r="JJR80" s="116"/>
      <c r="JJS80" s="116"/>
      <c r="JJT80" s="116"/>
      <c r="JKU80" s="117"/>
      <c r="JKV80" s="115"/>
      <c r="JKW80" s="116"/>
      <c r="JKX80" s="116"/>
      <c r="JKY80" s="116"/>
      <c r="JLZ80" s="117"/>
      <c r="JMA80" s="115"/>
      <c r="JMB80" s="116"/>
      <c r="JMC80" s="116"/>
      <c r="JMD80" s="116"/>
      <c r="JNE80" s="117"/>
      <c r="JNF80" s="115"/>
      <c r="JNG80" s="116"/>
      <c r="JNH80" s="116"/>
      <c r="JNI80" s="116"/>
      <c r="JOJ80" s="117"/>
      <c r="JOK80" s="115"/>
      <c r="JOL80" s="116"/>
      <c r="JOM80" s="116"/>
      <c r="JON80" s="116"/>
      <c r="JPO80" s="117"/>
      <c r="JPP80" s="115"/>
      <c r="JPQ80" s="116"/>
      <c r="JPR80" s="116"/>
      <c r="JPS80" s="116"/>
      <c r="JQT80" s="117"/>
      <c r="JQU80" s="115"/>
      <c r="JQV80" s="116"/>
      <c r="JQW80" s="116"/>
      <c r="JQX80" s="116"/>
      <c r="JRY80" s="117"/>
      <c r="JRZ80" s="115"/>
      <c r="JSA80" s="116"/>
      <c r="JSB80" s="116"/>
      <c r="JSC80" s="116"/>
      <c r="JTD80" s="117"/>
      <c r="JTE80" s="115"/>
      <c r="JTF80" s="116"/>
      <c r="JTG80" s="116"/>
      <c r="JTH80" s="116"/>
      <c r="JUI80" s="117"/>
      <c r="JUJ80" s="115"/>
      <c r="JUK80" s="116"/>
      <c r="JUL80" s="116"/>
      <c r="JUM80" s="116"/>
      <c r="JVN80" s="117"/>
      <c r="JVO80" s="115"/>
      <c r="JVP80" s="116"/>
      <c r="JVQ80" s="116"/>
      <c r="JVR80" s="116"/>
      <c r="JWS80" s="117"/>
      <c r="JWT80" s="115"/>
      <c r="JWU80" s="116"/>
      <c r="JWV80" s="116"/>
      <c r="JWW80" s="116"/>
      <c r="JXX80" s="117"/>
      <c r="JXY80" s="115"/>
      <c r="JXZ80" s="116"/>
      <c r="JYA80" s="116"/>
      <c r="JYB80" s="116"/>
      <c r="JZC80" s="117"/>
      <c r="JZD80" s="115"/>
      <c r="JZE80" s="116"/>
      <c r="JZF80" s="116"/>
      <c r="JZG80" s="116"/>
      <c r="KAH80" s="117"/>
      <c r="KAI80" s="115"/>
      <c r="KAJ80" s="116"/>
      <c r="KAK80" s="116"/>
      <c r="KAL80" s="116"/>
      <c r="KBM80" s="117"/>
      <c r="KBN80" s="115"/>
      <c r="KBO80" s="116"/>
      <c r="KBP80" s="116"/>
      <c r="KBQ80" s="116"/>
      <c r="KCR80" s="117"/>
      <c r="KCS80" s="115"/>
      <c r="KCT80" s="116"/>
      <c r="KCU80" s="116"/>
      <c r="KCV80" s="116"/>
      <c r="KDW80" s="117"/>
      <c r="KDX80" s="115"/>
      <c r="KDY80" s="116"/>
      <c r="KDZ80" s="116"/>
      <c r="KEA80" s="116"/>
      <c r="KFB80" s="117"/>
      <c r="KFC80" s="115"/>
      <c r="KFD80" s="116"/>
      <c r="KFE80" s="116"/>
      <c r="KFF80" s="116"/>
      <c r="KGG80" s="117"/>
      <c r="KGH80" s="115"/>
      <c r="KGI80" s="116"/>
      <c r="KGJ80" s="116"/>
      <c r="KGK80" s="116"/>
      <c r="KHL80" s="117"/>
      <c r="KHM80" s="115"/>
      <c r="KHN80" s="116"/>
      <c r="KHO80" s="116"/>
      <c r="KHP80" s="116"/>
      <c r="KIQ80" s="117"/>
      <c r="KIR80" s="115"/>
      <c r="KIS80" s="116"/>
      <c r="KIT80" s="116"/>
      <c r="KIU80" s="116"/>
      <c r="KJV80" s="117"/>
      <c r="KJW80" s="115"/>
      <c r="KJX80" s="116"/>
      <c r="KJY80" s="116"/>
      <c r="KJZ80" s="116"/>
      <c r="KLA80" s="117"/>
      <c r="KLB80" s="115"/>
      <c r="KLC80" s="116"/>
      <c r="KLD80" s="116"/>
      <c r="KLE80" s="116"/>
      <c r="KMF80" s="117"/>
      <c r="KMG80" s="115"/>
      <c r="KMH80" s="116"/>
      <c r="KMI80" s="116"/>
      <c r="KMJ80" s="116"/>
      <c r="KNK80" s="117"/>
      <c r="KNL80" s="115"/>
      <c r="KNM80" s="116"/>
      <c r="KNN80" s="116"/>
      <c r="KNO80" s="116"/>
      <c r="KOP80" s="117"/>
      <c r="KOQ80" s="115"/>
      <c r="KOR80" s="116"/>
      <c r="KOS80" s="116"/>
      <c r="KOT80" s="116"/>
      <c r="KPU80" s="117"/>
      <c r="KPV80" s="115"/>
      <c r="KPW80" s="116"/>
      <c r="KPX80" s="116"/>
      <c r="KPY80" s="116"/>
      <c r="KQZ80" s="117"/>
      <c r="KRA80" s="115"/>
      <c r="KRB80" s="116"/>
      <c r="KRC80" s="116"/>
      <c r="KRD80" s="116"/>
      <c r="KSE80" s="117"/>
      <c r="KSF80" s="115"/>
      <c r="KSG80" s="116"/>
      <c r="KSH80" s="116"/>
      <c r="KSI80" s="116"/>
      <c r="KTJ80" s="117"/>
      <c r="KTK80" s="115"/>
      <c r="KTL80" s="116"/>
      <c r="KTM80" s="116"/>
      <c r="KTN80" s="116"/>
      <c r="KUO80" s="117"/>
      <c r="KUP80" s="115"/>
      <c r="KUQ80" s="116"/>
      <c r="KUR80" s="116"/>
      <c r="KUS80" s="116"/>
      <c r="KVT80" s="117"/>
      <c r="KVU80" s="115"/>
      <c r="KVV80" s="116"/>
      <c r="KVW80" s="116"/>
      <c r="KVX80" s="116"/>
      <c r="KWY80" s="117"/>
      <c r="KWZ80" s="115"/>
      <c r="KXA80" s="116"/>
      <c r="KXB80" s="116"/>
      <c r="KXC80" s="116"/>
      <c r="KYD80" s="117"/>
      <c r="KYE80" s="115"/>
      <c r="KYF80" s="116"/>
      <c r="KYG80" s="116"/>
      <c r="KYH80" s="116"/>
      <c r="KZI80" s="117"/>
      <c r="KZJ80" s="115"/>
      <c r="KZK80" s="116"/>
      <c r="KZL80" s="116"/>
      <c r="KZM80" s="116"/>
      <c r="LAN80" s="117"/>
      <c r="LAO80" s="115"/>
      <c r="LAP80" s="116"/>
      <c r="LAQ80" s="116"/>
      <c r="LAR80" s="116"/>
      <c r="LBS80" s="117"/>
      <c r="LBT80" s="115"/>
      <c r="LBU80" s="116"/>
      <c r="LBV80" s="116"/>
      <c r="LBW80" s="116"/>
      <c r="LCX80" s="117"/>
      <c r="LCY80" s="115"/>
      <c r="LCZ80" s="116"/>
      <c r="LDA80" s="116"/>
      <c r="LDB80" s="116"/>
      <c r="LEC80" s="117"/>
      <c r="LED80" s="115"/>
      <c r="LEE80" s="116"/>
      <c r="LEF80" s="116"/>
      <c r="LEG80" s="116"/>
      <c r="LFH80" s="117"/>
      <c r="LFI80" s="115"/>
      <c r="LFJ80" s="116"/>
      <c r="LFK80" s="116"/>
      <c r="LFL80" s="116"/>
      <c r="LGM80" s="117"/>
      <c r="LGN80" s="115"/>
      <c r="LGO80" s="116"/>
      <c r="LGP80" s="116"/>
      <c r="LGQ80" s="116"/>
      <c r="LHR80" s="117"/>
      <c r="LHS80" s="115"/>
      <c r="LHT80" s="116"/>
      <c r="LHU80" s="116"/>
      <c r="LHV80" s="116"/>
      <c r="LIW80" s="117"/>
      <c r="LIX80" s="115"/>
      <c r="LIY80" s="116"/>
      <c r="LIZ80" s="116"/>
      <c r="LJA80" s="116"/>
      <c r="LKB80" s="117"/>
      <c r="LKC80" s="115"/>
      <c r="LKD80" s="116"/>
      <c r="LKE80" s="116"/>
      <c r="LKF80" s="116"/>
      <c r="LLG80" s="117"/>
      <c r="LLH80" s="115"/>
      <c r="LLI80" s="116"/>
      <c r="LLJ80" s="116"/>
      <c r="LLK80" s="116"/>
      <c r="LML80" s="117"/>
      <c r="LMM80" s="115"/>
      <c r="LMN80" s="116"/>
      <c r="LMO80" s="116"/>
      <c r="LMP80" s="116"/>
      <c r="LNQ80" s="117"/>
      <c r="LNR80" s="115"/>
      <c r="LNS80" s="116"/>
      <c r="LNT80" s="116"/>
      <c r="LNU80" s="116"/>
      <c r="LOV80" s="117"/>
      <c r="LOW80" s="115"/>
      <c r="LOX80" s="116"/>
      <c r="LOY80" s="116"/>
      <c r="LOZ80" s="116"/>
      <c r="LQA80" s="117"/>
      <c r="LQB80" s="115"/>
      <c r="LQC80" s="116"/>
      <c r="LQD80" s="116"/>
      <c r="LQE80" s="116"/>
      <c r="LRF80" s="117"/>
      <c r="LRG80" s="115"/>
      <c r="LRH80" s="116"/>
      <c r="LRI80" s="116"/>
      <c r="LRJ80" s="116"/>
      <c r="LSK80" s="117"/>
      <c r="LSL80" s="115"/>
      <c r="LSM80" s="116"/>
      <c r="LSN80" s="116"/>
      <c r="LSO80" s="116"/>
      <c r="LTP80" s="117"/>
      <c r="LTQ80" s="115"/>
      <c r="LTR80" s="116"/>
      <c r="LTS80" s="116"/>
      <c r="LTT80" s="116"/>
      <c r="LUU80" s="117"/>
      <c r="LUV80" s="115"/>
      <c r="LUW80" s="116"/>
      <c r="LUX80" s="116"/>
      <c r="LUY80" s="116"/>
      <c r="LVZ80" s="117"/>
      <c r="LWA80" s="115"/>
      <c r="LWB80" s="116"/>
      <c r="LWC80" s="116"/>
      <c r="LWD80" s="116"/>
      <c r="LXE80" s="117"/>
      <c r="LXF80" s="115"/>
      <c r="LXG80" s="116"/>
      <c r="LXH80" s="116"/>
      <c r="LXI80" s="116"/>
      <c r="LYJ80" s="117"/>
      <c r="LYK80" s="115"/>
      <c r="LYL80" s="116"/>
      <c r="LYM80" s="116"/>
      <c r="LYN80" s="116"/>
      <c r="LZO80" s="117"/>
      <c r="LZP80" s="115"/>
      <c r="LZQ80" s="116"/>
      <c r="LZR80" s="116"/>
      <c r="LZS80" s="116"/>
      <c r="MAT80" s="117"/>
      <c r="MAU80" s="115"/>
      <c r="MAV80" s="116"/>
      <c r="MAW80" s="116"/>
      <c r="MAX80" s="116"/>
      <c r="MBY80" s="117"/>
      <c r="MBZ80" s="115"/>
      <c r="MCA80" s="116"/>
      <c r="MCB80" s="116"/>
      <c r="MCC80" s="116"/>
      <c r="MDD80" s="117"/>
      <c r="MDE80" s="115"/>
      <c r="MDF80" s="116"/>
      <c r="MDG80" s="116"/>
      <c r="MDH80" s="116"/>
      <c r="MEI80" s="117"/>
      <c r="MEJ80" s="115"/>
      <c r="MEK80" s="116"/>
      <c r="MEL80" s="116"/>
      <c r="MEM80" s="116"/>
      <c r="MFN80" s="117"/>
      <c r="MFO80" s="115"/>
      <c r="MFP80" s="116"/>
      <c r="MFQ80" s="116"/>
      <c r="MFR80" s="116"/>
      <c r="MGS80" s="117"/>
      <c r="MGT80" s="115"/>
      <c r="MGU80" s="116"/>
      <c r="MGV80" s="116"/>
      <c r="MGW80" s="116"/>
      <c r="MHX80" s="117"/>
      <c r="MHY80" s="115"/>
      <c r="MHZ80" s="116"/>
      <c r="MIA80" s="116"/>
      <c r="MIB80" s="116"/>
      <c r="MJC80" s="117"/>
      <c r="MJD80" s="115"/>
      <c r="MJE80" s="116"/>
      <c r="MJF80" s="116"/>
      <c r="MJG80" s="116"/>
      <c r="MKH80" s="117"/>
      <c r="MKI80" s="115"/>
      <c r="MKJ80" s="116"/>
      <c r="MKK80" s="116"/>
      <c r="MKL80" s="116"/>
      <c r="MLM80" s="117"/>
      <c r="MLN80" s="115"/>
      <c r="MLO80" s="116"/>
      <c r="MLP80" s="116"/>
      <c r="MLQ80" s="116"/>
      <c r="MMR80" s="117"/>
      <c r="MMS80" s="115"/>
      <c r="MMT80" s="116"/>
      <c r="MMU80" s="116"/>
      <c r="MMV80" s="116"/>
      <c r="MNW80" s="117"/>
      <c r="MNX80" s="115"/>
      <c r="MNY80" s="116"/>
      <c r="MNZ80" s="116"/>
      <c r="MOA80" s="116"/>
      <c r="MPB80" s="117"/>
      <c r="MPC80" s="115"/>
      <c r="MPD80" s="116"/>
      <c r="MPE80" s="116"/>
      <c r="MPF80" s="116"/>
      <c r="MQG80" s="117"/>
      <c r="MQH80" s="115"/>
      <c r="MQI80" s="116"/>
      <c r="MQJ80" s="116"/>
      <c r="MQK80" s="116"/>
      <c r="MRL80" s="117"/>
      <c r="MRM80" s="115"/>
      <c r="MRN80" s="116"/>
      <c r="MRO80" s="116"/>
      <c r="MRP80" s="116"/>
      <c r="MSQ80" s="117"/>
      <c r="MSR80" s="115"/>
      <c r="MSS80" s="116"/>
      <c r="MST80" s="116"/>
      <c r="MSU80" s="116"/>
      <c r="MTV80" s="117"/>
      <c r="MTW80" s="115"/>
      <c r="MTX80" s="116"/>
      <c r="MTY80" s="116"/>
      <c r="MTZ80" s="116"/>
      <c r="MVA80" s="117"/>
      <c r="MVB80" s="115"/>
      <c r="MVC80" s="116"/>
      <c r="MVD80" s="116"/>
      <c r="MVE80" s="116"/>
      <c r="MWF80" s="117"/>
      <c r="MWG80" s="115"/>
      <c r="MWH80" s="116"/>
      <c r="MWI80" s="116"/>
      <c r="MWJ80" s="116"/>
      <c r="MXK80" s="117"/>
      <c r="MXL80" s="115"/>
      <c r="MXM80" s="116"/>
      <c r="MXN80" s="116"/>
      <c r="MXO80" s="116"/>
      <c r="MYP80" s="117"/>
      <c r="MYQ80" s="115"/>
      <c r="MYR80" s="116"/>
      <c r="MYS80" s="116"/>
      <c r="MYT80" s="116"/>
      <c r="MZU80" s="117"/>
      <c r="MZV80" s="115"/>
      <c r="MZW80" s="116"/>
      <c r="MZX80" s="116"/>
      <c r="MZY80" s="116"/>
      <c r="NAZ80" s="117"/>
      <c r="NBA80" s="115"/>
      <c r="NBB80" s="116"/>
      <c r="NBC80" s="116"/>
      <c r="NBD80" s="116"/>
      <c r="NCE80" s="117"/>
      <c r="NCF80" s="115"/>
      <c r="NCG80" s="116"/>
      <c r="NCH80" s="116"/>
      <c r="NCI80" s="116"/>
      <c r="NDJ80" s="117"/>
      <c r="NDK80" s="115"/>
      <c r="NDL80" s="116"/>
      <c r="NDM80" s="116"/>
      <c r="NDN80" s="116"/>
      <c r="NEO80" s="117"/>
      <c r="NEP80" s="115"/>
      <c r="NEQ80" s="116"/>
      <c r="NER80" s="116"/>
      <c r="NES80" s="116"/>
      <c r="NFT80" s="117"/>
      <c r="NFU80" s="115"/>
      <c r="NFV80" s="116"/>
      <c r="NFW80" s="116"/>
      <c r="NFX80" s="116"/>
      <c r="NGY80" s="117"/>
      <c r="NGZ80" s="115"/>
      <c r="NHA80" s="116"/>
      <c r="NHB80" s="116"/>
      <c r="NHC80" s="116"/>
      <c r="NID80" s="117"/>
      <c r="NIE80" s="115"/>
      <c r="NIF80" s="116"/>
      <c r="NIG80" s="116"/>
      <c r="NIH80" s="116"/>
      <c r="NJI80" s="117"/>
      <c r="NJJ80" s="115"/>
      <c r="NJK80" s="116"/>
      <c r="NJL80" s="116"/>
      <c r="NJM80" s="116"/>
      <c r="NKN80" s="117"/>
      <c r="NKO80" s="115"/>
      <c r="NKP80" s="116"/>
      <c r="NKQ80" s="116"/>
      <c r="NKR80" s="116"/>
      <c r="NLS80" s="117"/>
      <c r="NLT80" s="115"/>
      <c r="NLU80" s="116"/>
      <c r="NLV80" s="116"/>
      <c r="NLW80" s="116"/>
      <c r="NMX80" s="117"/>
      <c r="NMY80" s="115"/>
      <c r="NMZ80" s="116"/>
      <c r="NNA80" s="116"/>
      <c r="NNB80" s="116"/>
      <c r="NOC80" s="117"/>
      <c r="NOD80" s="115"/>
      <c r="NOE80" s="116"/>
      <c r="NOF80" s="116"/>
      <c r="NOG80" s="116"/>
      <c r="NPH80" s="117"/>
      <c r="NPI80" s="115"/>
      <c r="NPJ80" s="116"/>
      <c r="NPK80" s="116"/>
      <c r="NPL80" s="116"/>
      <c r="NQM80" s="117"/>
      <c r="NQN80" s="115"/>
      <c r="NQO80" s="116"/>
      <c r="NQP80" s="116"/>
      <c r="NQQ80" s="116"/>
      <c r="NRR80" s="117"/>
      <c r="NRS80" s="115"/>
      <c r="NRT80" s="116"/>
      <c r="NRU80" s="116"/>
      <c r="NRV80" s="116"/>
      <c r="NSW80" s="117"/>
      <c r="NSX80" s="115"/>
      <c r="NSY80" s="116"/>
      <c r="NSZ80" s="116"/>
      <c r="NTA80" s="116"/>
      <c r="NUB80" s="117"/>
      <c r="NUC80" s="115"/>
      <c r="NUD80" s="116"/>
      <c r="NUE80" s="116"/>
      <c r="NUF80" s="116"/>
      <c r="NVG80" s="117"/>
      <c r="NVH80" s="115"/>
      <c r="NVI80" s="116"/>
      <c r="NVJ80" s="116"/>
      <c r="NVK80" s="116"/>
      <c r="NWL80" s="117"/>
      <c r="NWM80" s="115"/>
      <c r="NWN80" s="116"/>
      <c r="NWO80" s="116"/>
      <c r="NWP80" s="116"/>
      <c r="NXQ80" s="117"/>
      <c r="NXR80" s="115"/>
      <c r="NXS80" s="116"/>
      <c r="NXT80" s="116"/>
      <c r="NXU80" s="116"/>
      <c r="NYV80" s="117"/>
      <c r="NYW80" s="115"/>
      <c r="NYX80" s="116"/>
      <c r="NYY80" s="116"/>
      <c r="NYZ80" s="116"/>
      <c r="OAA80" s="117"/>
      <c r="OAB80" s="115"/>
      <c r="OAC80" s="116"/>
      <c r="OAD80" s="116"/>
      <c r="OAE80" s="116"/>
      <c r="OBF80" s="117"/>
      <c r="OBG80" s="115"/>
      <c r="OBH80" s="116"/>
      <c r="OBI80" s="116"/>
      <c r="OBJ80" s="116"/>
      <c r="OCK80" s="117"/>
      <c r="OCL80" s="115"/>
      <c r="OCM80" s="116"/>
      <c r="OCN80" s="116"/>
      <c r="OCO80" s="116"/>
      <c r="ODP80" s="117"/>
      <c r="ODQ80" s="115"/>
      <c r="ODR80" s="116"/>
      <c r="ODS80" s="116"/>
      <c r="ODT80" s="116"/>
      <c r="OEU80" s="117"/>
      <c r="OEV80" s="115"/>
      <c r="OEW80" s="116"/>
      <c r="OEX80" s="116"/>
      <c r="OEY80" s="116"/>
      <c r="OFZ80" s="117"/>
      <c r="OGA80" s="115"/>
      <c r="OGB80" s="116"/>
      <c r="OGC80" s="116"/>
      <c r="OGD80" s="116"/>
      <c r="OHE80" s="117"/>
      <c r="OHF80" s="115"/>
      <c r="OHG80" s="116"/>
      <c r="OHH80" s="116"/>
      <c r="OHI80" s="116"/>
      <c r="OIJ80" s="117"/>
      <c r="OIK80" s="115"/>
      <c r="OIL80" s="116"/>
      <c r="OIM80" s="116"/>
      <c r="OIN80" s="116"/>
      <c r="OJO80" s="117"/>
      <c r="OJP80" s="115"/>
      <c r="OJQ80" s="116"/>
      <c r="OJR80" s="116"/>
      <c r="OJS80" s="116"/>
      <c r="OKT80" s="117"/>
      <c r="OKU80" s="115"/>
      <c r="OKV80" s="116"/>
      <c r="OKW80" s="116"/>
      <c r="OKX80" s="116"/>
      <c r="OLY80" s="117"/>
      <c r="OLZ80" s="115"/>
      <c r="OMA80" s="116"/>
      <c r="OMB80" s="116"/>
      <c r="OMC80" s="116"/>
      <c r="OND80" s="117"/>
      <c r="ONE80" s="115"/>
      <c r="ONF80" s="116"/>
      <c r="ONG80" s="116"/>
      <c r="ONH80" s="116"/>
      <c r="OOI80" s="117"/>
      <c r="OOJ80" s="115"/>
      <c r="OOK80" s="116"/>
      <c r="OOL80" s="116"/>
      <c r="OOM80" s="116"/>
      <c r="OPN80" s="117"/>
      <c r="OPO80" s="115"/>
      <c r="OPP80" s="116"/>
      <c r="OPQ80" s="116"/>
      <c r="OPR80" s="116"/>
      <c r="OQS80" s="117"/>
      <c r="OQT80" s="115"/>
      <c r="OQU80" s="116"/>
      <c r="OQV80" s="116"/>
      <c r="OQW80" s="116"/>
      <c r="ORX80" s="117"/>
      <c r="ORY80" s="115"/>
      <c r="ORZ80" s="116"/>
      <c r="OSA80" s="116"/>
      <c r="OSB80" s="116"/>
      <c r="OTC80" s="117"/>
      <c r="OTD80" s="115"/>
      <c r="OTE80" s="116"/>
      <c r="OTF80" s="116"/>
      <c r="OTG80" s="116"/>
      <c r="OUH80" s="117"/>
      <c r="OUI80" s="115"/>
      <c r="OUJ80" s="116"/>
      <c r="OUK80" s="116"/>
      <c r="OUL80" s="116"/>
      <c r="OVM80" s="117"/>
      <c r="OVN80" s="115"/>
      <c r="OVO80" s="116"/>
      <c r="OVP80" s="116"/>
      <c r="OVQ80" s="116"/>
      <c r="OWR80" s="117"/>
      <c r="OWS80" s="115"/>
      <c r="OWT80" s="116"/>
      <c r="OWU80" s="116"/>
      <c r="OWV80" s="116"/>
      <c r="OXW80" s="117"/>
      <c r="OXX80" s="115"/>
      <c r="OXY80" s="116"/>
      <c r="OXZ80" s="116"/>
      <c r="OYA80" s="116"/>
      <c r="OZB80" s="117"/>
      <c r="OZC80" s="115"/>
      <c r="OZD80" s="116"/>
      <c r="OZE80" s="116"/>
      <c r="OZF80" s="116"/>
      <c r="PAG80" s="117"/>
      <c r="PAH80" s="115"/>
      <c r="PAI80" s="116"/>
      <c r="PAJ80" s="116"/>
      <c r="PAK80" s="116"/>
      <c r="PBL80" s="117"/>
      <c r="PBM80" s="115"/>
      <c r="PBN80" s="116"/>
      <c r="PBO80" s="116"/>
      <c r="PBP80" s="116"/>
      <c r="PCQ80" s="117"/>
      <c r="PCR80" s="115"/>
      <c r="PCS80" s="116"/>
      <c r="PCT80" s="116"/>
      <c r="PCU80" s="116"/>
      <c r="PDV80" s="117"/>
      <c r="PDW80" s="115"/>
      <c r="PDX80" s="116"/>
      <c r="PDY80" s="116"/>
      <c r="PDZ80" s="116"/>
      <c r="PFA80" s="117"/>
      <c r="PFB80" s="115"/>
      <c r="PFC80" s="116"/>
      <c r="PFD80" s="116"/>
      <c r="PFE80" s="116"/>
      <c r="PGF80" s="117"/>
      <c r="PGG80" s="115"/>
      <c r="PGH80" s="116"/>
      <c r="PGI80" s="116"/>
      <c r="PGJ80" s="116"/>
      <c r="PHK80" s="117"/>
      <c r="PHL80" s="115"/>
      <c r="PHM80" s="116"/>
      <c r="PHN80" s="116"/>
      <c r="PHO80" s="116"/>
      <c r="PIP80" s="117"/>
      <c r="PIQ80" s="115"/>
      <c r="PIR80" s="116"/>
      <c r="PIS80" s="116"/>
      <c r="PIT80" s="116"/>
      <c r="PJU80" s="117"/>
      <c r="PJV80" s="115"/>
      <c r="PJW80" s="116"/>
      <c r="PJX80" s="116"/>
      <c r="PJY80" s="116"/>
      <c r="PKZ80" s="117"/>
      <c r="PLA80" s="115"/>
      <c r="PLB80" s="116"/>
      <c r="PLC80" s="116"/>
      <c r="PLD80" s="116"/>
      <c r="PME80" s="117"/>
      <c r="PMF80" s="115"/>
      <c r="PMG80" s="116"/>
      <c r="PMH80" s="116"/>
      <c r="PMI80" s="116"/>
      <c r="PNJ80" s="117"/>
      <c r="PNK80" s="115"/>
      <c r="PNL80" s="116"/>
      <c r="PNM80" s="116"/>
      <c r="PNN80" s="116"/>
      <c r="POO80" s="117"/>
      <c r="POP80" s="115"/>
      <c r="POQ80" s="116"/>
      <c r="POR80" s="116"/>
      <c r="POS80" s="116"/>
      <c r="PPT80" s="117"/>
      <c r="PPU80" s="115"/>
      <c r="PPV80" s="116"/>
      <c r="PPW80" s="116"/>
      <c r="PPX80" s="116"/>
      <c r="PQY80" s="117"/>
      <c r="PQZ80" s="115"/>
      <c r="PRA80" s="116"/>
      <c r="PRB80" s="116"/>
      <c r="PRC80" s="116"/>
      <c r="PSD80" s="117"/>
      <c r="PSE80" s="115"/>
      <c r="PSF80" s="116"/>
      <c r="PSG80" s="116"/>
      <c r="PSH80" s="116"/>
      <c r="PTI80" s="117"/>
      <c r="PTJ80" s="115"/>
      <c r="PTK80" s="116"/>
      <c r="PTL80" s="116"/>
      <c r="PTM80" s="116"/>
      <c r="PUN80" s="117"/>
      <c r="PUO80" s="115"/>
      <c r="PUP80" s="116"/>
      <c r="PUQ80" s="116"/>
      <c r="PUR80" s="116"/>
      <c r="PVS80" s="117"/>
      <c r="PVT80" s="115"/>
      <c r="PVU80" s="116"/>
      <c r="PVV80" s="116"/>
      <c r="PVW80" s="116"/>
      <c r="PWX80" s="117"/>
      <c r="PWY80" s="115"/>
      <c r="PWZ80" s="116"/>
      <c r="PXA80" s="116"/>
      <c r="PXB80" s="116"/>
      <c r="PYC80" s="117"/>
      <c r="PYD80" s="115"/>
      <c r="PYE80" s="116"/>
      <c r="PYF80" s="116"/>
      <c r="PYG80" s="116"/>
      <c r="PZH80" s="117"/>
      <c r="PZI80" s="115"/>
      <c r="PZJ80" s="116"/>
      <c r="PZK80" s="116"/>
      <c r="PZL80" s="116"/>
      <c r="QAM80" s="117"/>
      <c r="QAN80" s="115"/>
      <c r="QAO80" s="116"/>
      <c r="QAP80" s="116"/>
      <c r="QAQ80" s="116"/>
      <c r="QBR80" s="117"/>
      <c r="QBS80" s="115"/>
      <c r="QBT80" s="116"/>
      <c r="QBU80" s="116"/>
      <c r="QBV80" s="116"/>
      <c r="QCW80" s="117"/>
      <c r="QCX80" s="115"/>
      <c r="QCY80" s="116"/>
      <c r="QCZ80" s="116"/>
      <c r="QDA80" s="116"/>
      <c r="QEB80" s="117"/>
      <c r="QEC80" s="115"/>
      <c r="QED80" s="116"/>
      <c r="QEE80" s="116"/>
      <c r="QEF80" s="116"/>
      <c r="QFG80" s="117"/>
      <c r="QFH80" s="115"/>
      <c r="QFI80" s="116"/>
      <c r="QFJ80" s="116"/>
      <c r="QFK80" s="116"/>
      <c r="QGL80" s="117"/>
      <c r="QGM80" s="115"/>
      <c r="QGN80" s="116"/>
      <c r="QGO80" s="116"/>
      <c r="QGP80" s="116"/>
      <c r="QHQ80" s="117"/>
      <c r="QHR80" s="115"/>
      <c r="QHS80" s="116"/>
      <c r="QHT80" s="116"/>
      <c r="QHU80" s="116"/>
      <c r="QIV80" s="117"/>
      <c r="QIW80" s="115"/>
      <c r="QIX80" s="116"/>
      <c r="QIY80" s="116"/>
      <c r="QIZ80" s="116"/>
      <c r="QKA80" s="117"/>
      <c r="QKB80" s="115"/>
      <c r="QKC80" s="116"/>
      <c r="QKD80" s="116"/>
      <c r="QKE80" s="116"/>
      <c r="QLF80" s="117"/>
      <c r="QLG80" s="115"/>
      <c r="QLH80" s="116"/>
      <c r="QLI80" s="116"/>
      <c r="QLJ80" s="116"/>
      <c r="QMK80" s="117"/>
      <c r="QML80" s="115"/>
      <c r="QMM80" s="116"/>
      <c r="QMN80" s="116"/>
      <c r="QMO80" s="116"/>
      <c r="QNP80" s="117"/>
      <c r="QNQ80" s="115"/>
      <c r="QNR80" s="116"/>
      <c r="QNS80" s="116"/>
      <c r="QNT80" s="116"/>
      <c r="QOU80" s="117"/>
      <c r="QOV80" s="115"/>
      <c r="QOW80" s="116"/>
      <c r="QOX80" s="116"/>
      <c r="QOY80" s="116"/>
      <c r="QPZ80" s="117"/>
      <c r="QQA80" s="115"/>
      <c r="QQB80" s="116"/>
      <c r="QQC80" s="116"/>
      <c r="QQD80" s="116"/>
      <c r="QRE80" s="117"/>
      <c r="QRF80" s="115"/>
      <c r="QRG80" s="116"/>
      <c r="QRH80" s="116"/>
      <c r="QRI80" s="116"/>
      <c r="QSJ80" s="117"/>
      <c r="QSK80" s="115"/>
      <c r="QSL80" s="116"/>
      <c r="QSM80" s="116"/>
      <c r="QSN80" s="116"/>
      <c r="QTO80" s="117"/>
      <c r="QTP80" s="115"/>
      <c r="QTQ80" s="116"/>
      <c r="QTR80" s="116"/>
      <c r="QTS80" s="116"/>
      <c r="QUT80" s="117"/>
      <c r="QUU80" s="115"/>
      <c r="QUV80" s="116"/>
      <c r="QUW80" s="116"/>
      <c r="QUX80" s="116"/>
      <c r="QVY80" s="117"/>
      <c r="QVZ80" s="115"/>
      <c r="QWA80" s="116"/>
      <c r="QWB80" s="116"/>
      <c r="QWC80" s="116"/>
      <c r="QXD80" s="117"/>
      <c r="QXE80" s="115"/>
      <c r="QXF80" s="116"/>
      <c r="QXG80" s="116"/>
      <c r="QXH80" s="116"/>
      <c r="QYI80" s="117"/>
      <c r="QYJ80" s="115"/>
      <c r="QYK80" s="116"/>
      <c r="QYL80" s="116"/>
      <c r="QYM80" s="116"/>
      <c r="QZN80" s="117"/>
      <c r="QZO80" s="115"/>
      <c r="QZP80" s="116"/>
      <c r="QZQ80" s="116"/>
      <c r="QZR80" s="116"/>
      <c r="RAS80" s="117"/>
      <c r="RAT80" s="115"/>
      <c r="RAU80" s="116"/>
      <c r="RAV80" s="116"/>
      <c r="RAW80" s="116"/>
      <c r="RBX80" s="117"/>
      <c r="RBY80" s="115"/>
      <c r="RBZ80" s="116"/>
      <c r="RCA80" s="116"/>
      <c r="RCB80" s="116"/>
      <c r="RDC80" s="117"/>
      <c r="RDD80" s="115"/>
      <c r="RDE80" s="116"/>
      <c r="RDF80" s="116"/>
      <c r="RDG80" s="116"/>
      <c r="REH80" s="117"/>
      <c r="REI80" s="115"/>
      <c r="REJ80" s="116"/>
      <c r="REK80" s="116"/>
      <c r="REL80" s="116"/>
      <c r="RFM80" s="117"/>
      <c r="RFN80" s="115"/>
      <c r="RFO80" s="116"/>
      <c r="RFP80" s="116"/>
      <c r="RFQ80" s="116"/>
      <c r="RGR80" s="117"/>
      <c r="RGS80" s="115"/>
      <c r="RGT80" s="116"/>
      <c r="RGU80" s="116"/>
      <c r="RGV80" s="116"/>
      <c r="RHW80" s="117"/>
      <c r="RHX80" s="115"/>
      <c r="RHY80" s="116"/>
      <c r="RHZ80" s="116"/>
      <c r="RIA80" s="116"/>
      <c r="RJB80" s="117"/>
      <c r="RJC80" s="115"/>
      <c r="RJD80" s="116"/>
      <c r="RJE80" s="116"/>
      <c r="RJF80" s="116"/>
      <c r="RKG80" s="117"/>
      <c r="RKH80" s="115"/>
      <c r="RKI80" s="116"/>
      <c r="RKJ80" s="116"/>
      <c r="RKK80" s="116"/>
      <c r="RLL80" s="117"/>
      <c r="RLM80" s="115"/>
      <c r="RLN80" s="116"/>
      <c r="RLO80" s="116"/>
      <c r="RLP80" s="116"/>
      <c r="RMQ80" s="117"/>
      <c r="RMR80" s="115"/>
      <c r="RMS80" s="116"/>
      <c r="RMT80" s="116"/>
      <c r="RMU80" s="116"/>
      <c r="RNV80" s="117"/>
      <c r="RNW80" s="115"/>
      <c r="RNX80" s="116"/>
      <c r="RNY80" s="116"/>
      <c r="RNZ80" s="116"/>
      <c r="RPA80" s="117"/>
      <c r="RPB80" s="115"/>
      <c r="RPC80" s="116"/>
      <c r="RPD80" s="116"/>
      <c r="RPE80" s="116"/>
      <c r="RQF80" s="117"/>
      <c r="RQG80" s="115"/>
      <c r="RQH80" s="116"/>
      <c r="RQI80" s="116"/>
      <c r="RQJ80" s="116"/>
      <c r="RRK80" s="117"/>
      <c r="RRL80" s="115"/>
      <c r="RRM80" s="116"/>
      <c r="RRN80" s="116"/>
      <c r="RRO80" s="116"/>
      <c r="RSP80" s="117"/>
      <c r="RSQ80" s="115"/>
      <c r="RSR80" s="116"/>
      <c r="RSS80" s="116"/>
      <c r="RST80" s="116"/>
      <c r="RTU80" s="117"/>
      <c r="RTV80" s="115"/>
      <c r="RTW80" s="116"/>
      <c r="RTX80" s="116"/>
      <c r="RTY80" s="116"/>
      <c r="RUZ80" s="117"/>
      <c r="RVA80" s="115"/>
      <c r="RVB80" s="116"/>
      <c r="RVC80" s="116"/>
      <c r="RVD80" s="116"/>
      <c r="RWE80" s="117"/>
      <c r="RWF80" s="115"/>
      <c r="RWG80" s="116"/>
      <c r="RWH80" s="116"/>
      <c r="RWI80" s="116"/>
      <c r="RXJ80" s="117"/>
      <c r="RXK80" s="115"/>
      <c r="RXL80" s="116"/>
      <c r="RXM80" s="116"/>
      <c r="RXN80" s="116"/>
      <c r="RYO80" s="117"/>
      <c r="RYP80" s="115"/>
      <c r="RYQ80" s="116"/>
      <c r="RYR80" s="116"/>
      <c r="RYS80" s="116"/>
      <c r="RZT80" s="117"/>
      <c r="RZU80" s="115"/>
      <c r="RZV80" s="116"/>
      <c r="RZW80" s="116"/>
      <c r="RZX80" s="116"/>
      <c r="SAY80" s="117"/>
      <c r="SAZ80" s="115"/>
      <c r="SBA80" s="116"/>
      <c r="SBB80" s="116"/>
      <c r="SBC80" s="116"/>
      <c r="SCD80" s="117"/>
      <c r="SCE80" s="115"/>
      <c r="SCF80" s="116"/>
      <c r="SCG80" s="116"/>
      <c r="SCH80" s="116"/>
      <c r="SDI80" s="117"/>
      <c r="SDJ80" s="115"/>
      <c r="SDK80" s="116"/>
      <c r="SDL80" s="116"/>
      <c r="SDM80" s="116"/>
      <c r="SEN80" s="117"/>
      <c r="SEO80" s="115"/>
      <c r="SEP80" s="116"/>
      <c r="SEQ80" s="116"/>
      <c r="SER80" s="116"/>
      <c r="SFS80" s="117"/>
      <c r="SFT80" s="115"/>
      <c r="SFU80" s="116"/>
      <c r="SFV80" s="116"/>
      <c r="SFW80" s="116"/>
      <c r="SGX80" s="117"/>
      <c r="SGY80" s="115"/>
      <c r="SGZ80" s="116"/>
      <c r="SHA80" s="116"/>
      <c r="SHB80" s="116"/>
      <c r="SIC80" s="117"/>
      <c r="SID80" s="115"/>
      <c r="SIE80" s="116"/>
      <c r="SIF80" s="116"/>
      <c r="SIG80" s="116"/>
      <c r="SJH80" s="117"/>
      <c r="SJI80" s="115"/>
      <c r="SJJ80" s="116"/>
      <c r="SJK80" s="116"/>
      <c r="SJL80" s="116"/>
      <c r="SKM80" s="117"/>
      <c r="SKN80" s="115"/>
      <c r="SKO80" s="116"/>
      <c r="SKP80" s="116"/>
      <c r="SKQ80" s="116"/>
      <c r="SLR80" s="117"/>
      <c r="SLS80" s="115"/>
      <c r="SLT80" s="116"/>
      <c r="SLU80" s="116"/>
      <c r="SLV80" s="116"/>
      <c r="SMW80" s="117"/>
      <c r="SMX80" s="115"/>
      <c r="SMY80" s="116"/>
      <c r="SMZ80" s="116"/>
      <c r="SNA80" s="116"/>
      <c r="SOB80" s="117"/>
      <c r="SOC80" s="115"/>
      <c r="SOD80" s="116"/>
      <c r="SOE80" s="116"/>
      <c r="SOF80" s="116"/>
      <c r="SPG80" s="117"/>
      <c r="SPH80" s="115"/>
      <c r="SPI80" s="116"/>
      <c r="SPJ80" s="116"/>
      <c r="SPK80" s="116"/>
      <c r="SQL80" s="117"/>
      <c r="SQM80" s="115"/>
      <c r="SQN80" s="116"/>
      <c r="SQO80" s="116"/>
      <c r="SQP80" s="116"/>
      <c r="SRQ80" s="117"/>
      <c r="SRR80" s="115"/>
      <c r="SRS80" s="116"/>
      <c r="SRT80" s="116"/>
      <c r="SRU80" s="116"/>
      <c r="SSV80" s="117"/>
      <c r="SSW80" s="115"/>
      <c r="SSX80" s="116"/>
      <c r="SSY80" s="116"/>
      <c r="SSZ80" s="116"/>
      <c r="SUA80" s="117"/>
      <c r="SUB80" s="115"/>
      <c r="SUC80" s="116"/>
      <c r="SUD80" s="116"/>
      <c r="SUE80" s="116"/>
      <c r="SVF80" s="117"/>
      <c r="SVG80" s="115"/>
      <c r="SVH80" s="116"/>
      <c r="SVI80" s="116"/>
      <c r="SVJ80" s="116"/>
      <c r="SWK80" s="117"/>
      <c r="SWL80" s="115"/>
      <c r="SWM80" s="116"/>
      <c r="SWN80" s="116"/>
      <c r="SWO80" s="116"/>
      <c r="SXP80" s="117"/>
      <c r="SXQ80" s="115"/>
      <c r="SXR80" s="116"/>
      <c r="SXS80" s="116"/>
      <c r="SXT80" s="116"/>
      <c r="SYU80" s="117"/>
      <c r="SYV80" s="115"/>
      <c r="SYW80" s="116"/>
      <c r="SYX80" s="116"/>
      <c r="SYY80" s="116"/>
      <c r="SZZ80" s="117"/>
      <c r="TAA80" s="115"/>
      <c r="TAB80" s="116"/>
      <c r="TAC80" s="116"/>
      <c r="TAD80" s="116"/>
      <c r="TBE80" s="117"/>
      <c r="TBF80" s="115"/>
      <c r="TBG80" s="116"/>
      <c r="TBH80" s="116"/>
      <c r="TBI80" s="116"/>
      <c r="TCJ80" s="117"/>
      <c r="TCK80" s="115"/>
      <c r="TCL80" s="116"/>
      <c r="TCM80" s="116"/>
      <c r="TCN80" s="116"/>
      <c r="TDO80" s="117"/>
      <c r="TDP80" s="115"/>
      <c r="TDQ80" s="116"/>
      <c r="TDR80" s="116"/>
      <c r="TDS80" s="116"/>
      <c r="TET80" s="117"/>
      <c r="TEU80" s="115"/>
      <c r="TEV80" s="116"/>
      <c r="TEW80" s="116"/>
      <c r="TEX80" s="116"/>
      <c r="TFY80" s="117"/>
      <c r="TFZ80" s="115"/>
      <c r="TGA80" s="116"/>
      <c r="TGB80" s="116"/>
      <c r="TGC80" s="116"/>
      <c r="THD80" s="117"/>
      <c r="THE80" s="115"/>
      <c r="THF80" s="116"/>
      <c r="THG80" s="116"/>
      <c r="THH80" s="116"/>
      <c r="TII80" s="117"/>
      <c r="TIJ80" s="115"/>
      <c r="TIK80" s="116"/>
      <c r="TIL80" s="116"/>
      <c r="TIM80" s="116"/>
      <c r="TJN80" s="117"/>
      <c r="TJO80" s="115"/>
      <c r="TJP80" s="116"/>
      <c r="TJQ80" s="116"/>
      <c r="TJR80" s="116"/>
      <c r="TKS80" s="117"/>
      <c r="TKT80" s="115"/>
      <c r="TKU80" s="116"/>
      <c r="TKV80" s="116"/>
      <c r="TKW80" s="116"/>
      <c r="TLX80" s="117"/>
      <c r="TLY80" s="115"/>
      <c r="TLZ80" s="116"/>
      <c r="TMA80" s="116"/>
      <c r="TMB80" s="116"/>
      <c r="TNC80" s="117"/>
      <c r="TND80" s="115"/>
      <c r="TNE80" s="116"/>
      <c r="TNF80" s="116"/>
      <c r="TNG80" s="116"/>
      <c r="TOH80" s="117"/>
      <c r="TOI80" s="115"/>
      <c r="TOJ80" s="116"/>
      <c r="TOK80" s="116"/>
      <c r="TOL80" s="116"/>
      <c r="TPM80" s="117"/>
      <c r="TPN80" s="115"/>
      <c r="TPO80" s="116"/>
      <c r="TPP80" s="116"/>
      <c r="TPQ80" s="116"/>
      <c r="TQR80" s="117"/>
      <c r="TQS80" s="115"/>
      <c r="TQT80" s="116"/>
      <c r="TQU80" s="116"/>
      <c r="TQV80" s="116"/>
      <c r="TRW80" s="117"/>
      <c r="TRX80" s="115"/>
      <c r="TRY80" s="116"/>
      <c r="TRZ80" s="116"/>
      <c r="TSA80" s="116"/>
      <c r="TTB80" s="117"/>
      <c r="TTC80" s="115"/>
      <c r="TTD80" s="116"/>
      <c r="TTE80" s="116"/>
      <c r="TTF80" s="116"/>
      <c r="TUG80" s="117"/>
      <c r="TUH80" s="115"/>
      <c r="TUI80" s="116"/>
      <c r="TUJ80" s="116"/>
      <c r="TUK80" s="116"/>
      <c r="TVL80" s="117"/>
      <c r="TVM80" s="115"/>
      <c r="TVN80" s="116"/>
      <c r="TVO80" s="116"/>
      <c r="TVP80" s="116"/>
      <c r="TWQ80" s="117"/>
      <c r="TWR80" s="115"/>
      <c r="TWS80" s="116"/>
      <c r="TWT80" s="116"/>
      <c r="TWU80" s="116"/>
      <c r="TXV80" s="117"/>
      <c r="TXW80" s="115"/>
      <c r="TXX80" s="116"/>
      <c r="TXY80" s="116"/>
      <c r="TXZ80" s="116"/>
      <c r="TZA80" s="117"/>
      <c r="TZB80" s="115"/>
      <c r="TZC80" s="116"/>
      <c r="TZD80" s="116"/>
      <c r="TZE80" s="116"/>
      <c r="UAF80" s="117"/>
      <c r="UAG80" s="115"/>
      <c r="UAH80" s="116"/>
      <c r="UAI80" s="116"/>
      <c r="UAJ80" s="116"/>
      <c r="UBK80" s="117"/>
      <c r="UBL80" s="115"/>
      <c r="UBM80" s="116"/>
      <c r="UBN80" s="116"/>
      <c r="UBO80" s="116"/>
      <c r="UCP80" s="117"/>
      <c r="UCQ80" s="115"/>
      <c r="UCR80" s="116"/>
      <c r="UCS80" s="116"/>
      <c r="UCT80" s="116"/>
      <c r="UDU80" s="117"/>
      <c r="UDV80" s="115"/>
      <c r="UDW80" s="116"/>
      <c r="UDX80" s="116"/>
      <c r="UDY80" s="116"/>
      <c r="UEZ80" s="117"/>
      <c r="UFA80" s="115"/>
      <c r="UFB80" s="116"/>
      <c r="UFC80" s="116"/>
      <c r="UFD80" s="116"/>
      <c r="UGE80" s="117"/>
      <c r="UGF80" s="115"/>
      <c r="UGG80" s="116"/>
      <c r="UGH80" s="116"/>
      <c r="UGI80" s="116"/>
      <c r="UHJ80" s="117"/>
      <c r="UHK80" s="115"/>
      <c r="UHL80" s="116"/>
      <c r="UHM80" s="116"/>
      <c r="UHN80" s="116"/>
      <c r="UIO80" s="117"/>
      <c r="UIP80" s="115"/>
      <c r="UIQ80" s="116"/>
      <c r="UIR80" s="116"/>
      <c r="UIS80" s="116"/>
      <c r="UJT80" s="117"/>
      <c r="UJU80" s="115"/>
      <c r="UJV80" s="116"/>
      <c r="UJW80" s="116"/>
      <c r="UJX80" s="116"/>
      <c r="UKY80" s="117"/>
      <c r="UKZ80" s="115"/>
      <c r="ULA80" s="116"/>
      <c r="ULB80" s="116"/>
      <c r="ULC80" s="116"/>
      <c r="UMD80" s="117"/>
      <c r="UME80" s="115"/>
      <c r="UMF80" s="116"/>
      <c r="UMG80" s="116"/>
      <c r="UMH80" s="116"/>
      <c r="UNI80" s="117"/>
      <c r="UNJ80" s="115"/>
      <c r="UNK80" s="116"/>
      <c r="UNL80" s="116"/>
      <c r="UNM80" s="116"/>
      <c r="UON80" s="117"/>
      <c r="UOO80" s="115"/>
      <c r="UOP80" s="116"/>
      <c r="UOQ80" s="116"/>
      <c r="UOR80" s="116"/>
      <c r="UPS80" s="117"/>
      <c r="UPT80" s="115"/>
      <c r="UPU80" s="116"/>
      <c r="UPV80" s="116"/>
      <c r="UPW80" s="116"/>
      <c r="UQX80" s="117"/>
      <c r="UQY80" s="115"/>
      <c r="UQZ80" s="116"/>
      <c r="URA80" s="116"/>
      <c r="URB80" s="116"/>
      <c r="USC80" s="117"/>
      <c r="USD80" s="115"/>
      <c r="USE80" s="116"/>
      <c r="USF80" s="116"/>
      <c r="USG80" s="116"/>
      <c r="UTH80" s="117"/>
      <c r="UTI80" s="115"/>
      <c r="UTJ80" s="116"/>
      <c r="UTK80" s="116"/>
      <c r="UTL80" s="116"/>
      <c r="UUM80" s="117"/>
      <c r="UUN80" s="115"/>
      <c r="UUO80" s="116"/>
      <c r="UUP80" s="116"/>
      <c r="UUQ80" s="116"/>
      <c r="UVR80" s="117"/>
      <c r="UVS80" s="115"/>
      <c r="UVT80" s="116"/>
      <c r="UVU80" s="116"/>
      <c r="UVV80" s="116"/>
      <c r="UWW80" s="117"/>
      <c r="UWX80" s="115"/>
      <c r="UWY80" s="116"/>
      <c r="UWZ80" s="116"/>
      <c r="UXA80" s="116"/>
      <c r="UYB80" s="117"/>
      <c r="UYC80" s="115"/>
      <c r="UYD80" s="116"/>
      <c r="UYE80" s="116"/>
      <c r="UYF80" s="116"/>
      <c r="UZG80" s="117"/>
      <c r="UZH80" s="115"/>
      <c r="UZI80" s="116"/>
      <c r="UZJ80" s="116"/>
      <c r="UZK80" s="116"/>
      <c r="VAL80" s="117"/>
      <c r="VAM80" s="115"/>
      <c r="VAN80" s="116"/>
      <c r="VAO80" s="116"/>
      <c r="VAP80" s="116"/>
      <c r="VBQ80" s="117"/>
      <c r="VBR80" s="115"/>
      <c r="VBS80" s="116"/>
      <c r="VBT80" s="116"/>
      <c r="VBU80" s="116"/>
      <c r="VCV80" s="117"/>
      <c r="VCW80" s="115"/>
      <c r="VCX80" s="116"/>
      <c r="VCY80" s="116"/>
      <c r="VCZ80" s="116"/>
      <c r="VEA80" s="117"/>
      <c r="VEB80" s="115"/>
      <c r="VEC80" s="116"/>
      <c r="VED80" s="116"/>
      <c r="VEE80" s="116"/>
      <c r="VFF80" s="117"/>
      <c r="VFG80" s="115"/>
      <c r="VFH80" s="116"/>
      <c r="VFI80" s="116"/>
      <c r="VFJ80" s="116"/>
      <c r="VGK80" s="117"/>
      <c r="VGL80" s="115"/>
      <c r="VGM80" s="116"/>
      <c r="VGN80" s="116"/>
      <c r="VGO80" s="116"/>
      <c r="VHP80" s="117"/>
      <c r="VHQ80" s="115"/>
      <c r="VHR80" s="116"/>
      <c r="VHS80" s="116"/>
      <c r="VHT80" s="116"/>
      <c r="VIU80" s="117"/>
      <c r="VIV80" s="115"/>
      <c r="VIW80" s="116"/>
      <c r="VIX80" s="116"/>
      <c r="VIY80" s="116"/>
      <c r="VJZ80" s="117"/>
      <c r="VKA80" s="115"/>
      <c r="VKB80" s="116"/>
      <c r="VKC80" s="116"/>
      <c r="VKD80" s="116"/>
      <c r="VLE80" s="117"/>
      <c r="VLF80" s="115"/>
      <c r="VLG80" s="116"/>
      <c r="VLH80" s="116"/>
      <c r="VLI80" s="116"/>
      <c r="VMJ80" s="117"/>
      <c r="VMK80" s="115"/>
      <c r="VML80" s="116"/>
      <c r="VMM80" s="116"/>
      <c r="VMN80" s="116"/>
      <c r="VNO80" s="117"/>
      <c r="VNP80" s="115"/>
      <c r="VNQ80" s="116"/>
      <c r="VNR80" s="116"/>
      <c r="VNS80" s="116"/>
      <c r="VOT80" s="117"/>
      <c r="VOU80" s="115"/>
      <c r="VOV80" s="116"/>
      <c r="VOW80" s="116"/>
      <c r="VOX80" s="116"/>
      <c r="VPY80" s="117"/>
      <c r="VPZ80" s="115"/>
      <c r="VQA80" s="116"/>
      <c r="VQB80" s="116"/>
      <c r="VQC80" s="116"/>
      <c r="VRD80" s="117"/>
      <c r="VRE80" s="115"/>
      <c r="VRF80" s="116"/>
      <c r="VRG80" s="116"/>
      <c r="VRH80" s="116"/>
      <c r="VSI80" s="117"/>
      <c r="VSJ80" s="115"/>
      <c r="VSK80" s="116"/>
      <c r="VSL80" s="116"/>
      <c r="VSM80" s="116"/>
      <c r="VTN80" s="117"/>
      <c r="VTO80" s="115"/>
      <c r="VTP80" s="116"/>
      <c r="VTQ80" s="116"/>
      <c r="VTR80" s="116"/>
      <c r="VUS80" s="117"/>
      <c r="VUT80" s="115"/>
      <c r="VUU80" s="116"/>
      <c r="VUV80" s="116"/>
      <c r="VUW80" s="116"/>
      <c r="VVX80" s="117"/>
      <c r="VVY80" s="115"/>
      <c r="VVZ80" s="116"/>
      <c r="VWA80" s="116"/>
      <c r="VWB80" s="116"/>
      <c r="VXC80" s="117"/>
      <c r="VXD80" s="115"/>
      <c r="VXE80" s="116"/>
      <c r="VXF80" s="116"/>
      <c r="VXG80" s="116"/>
      <c r="VYH80" s="117"/>
      <c r="VYI80" s="115"/>
      <c r="VYJ80" s="116"/>
      <c r="VYK80" s="116"/>
      <c r="VYL80" s="116"/>
      <c r="VZM80" s="117"/>
      <c r="VZN80" s="115"/>
      <c r="VZO80" s="116"/>
      <c r="VZP80" s="116"/>
      <c r="VZQ80" s="116"/>
      <c r="WAR80" s="117"/>
      <c r="WAS80" s="115"/>
      <c r="WAT80" s="116"/>
      <c r="WAU80" s="116"/>
      <c r="WAV80" s="116"/>
      <c r="WBW80" s="117"/>
      <c r="WBX80" s="115"/>
      <c r="WBY80" s="116"/>
      <c r="WBZ80" s="116"/>
      <c r="WCA80" s="116"/>
      <c r="WDB80" s="117"/>
      <c r="WDC80" s="115"/>
      <c r="WDD80" s="116"/>
      <c r="WDE80" s="116"/>
      <c r="WDF80" s="116"/>
      <c r="WEG80" s="117"/>
      <c r="WEH80" s="115"/>
      <c r="WEI80" s="116"/>
      <c r="WEJ80" s="116"/>
      <c r="WEK80" s="116"/>
      <c r="WFL80" s="117"/>
      <c r="WFM80" s="115"/>
      <c r="WFN80" s="116"/>
      <c r="WFO80" s="116"/>
      <c r="WFP80" s="116"/>
      <c r="WGQ80" s="117"/>
      <c r="WGR80" s="115"/>
      <c r="WGS80" s="116"/>
      <c r="WGT80" s="116"/>
      <c r="WGU80" s="116"/>
      <c r="WHV80" s="117"/>
      <c r="WHW80" s="115"/>
      <c r="WHX80" s="116"/>
      <c r="WHY80" s="116"/>
      <c r="WHZ80" s="116"/>
      <c r="WJA80" s="117"/>
      <c r="WJB80" s="115"/>
      <c r="WJC80" s="116"/>
      <c r="WJD80" s="116"/>
      <c r="WJE80" s="116"/>
      <c r="WKF80" s="117"/>
      <c r="WKG80" s="115"/>
      <c r="WKH80" s="116"/>
      <c r="WKI80" s="116"/>
      <c r="WKJ80" s="116"/>
      <c r="WLK80" s="117"/>
      <c r="WLL80" s="115"/>
      <c r="WLM80" s="116"/>
      <c r="WLN80" s="116"/>
      <c r="WLO80" s="116"/>
      <c r="WMP80" s="117"/>
      <c r="WMQ80" s="115"/>
      <c r="WMR80" s="116"/>
      <c r="WMS80" s="116"/>
      <c r="WMT80" s="116"/>
      <c r="WNU80" s="117"/>
      <c r="WNV80" s="115"/>
      <c r="WNW80" s="116"/>
      <c r="WNX80" s="116"/>
      <c r="WNY80" s="116"/>
      <c r="WOZ80" s="117"/>
      <c r="WPA80" s="115"/>
      <c r="WPB80" s="116"/>
      <c r="WPC80" s="116"/>
      <c r="WPD80" s="116"/>
      <c r="WQE80" s="117"/>
      <c r="WQF80" s="115"/>
      <c r="WQG80" s="116"/>
      <c r="WQH80" s="116"/>
      <c r="WQI80" s="116"/>
      <c r="WRJ80" s="117"/>
      <c r="WRK80" s="115"/>
      <c r="WRL80" s="116"/>
      <c r="WRM80" s="116"/>
      <c r="WRN80" s="116"/>
      <c r="WSO80" s="117"/>
      <c r="WSP80" s="115"/>
      <c r="WSQ80" s="116"/>
      <c r="WSR80" s="116"/>
      <c r="WSS80" s="116"/>
      <c r="WTT80" s="117"/>
      <c r="WTU80" s="115"/>
      <c r="WTV80" s="116"/>
      <c r="WTW80" s="116"/>
      <c r="WTX80" s="116"/>
      <c r="WUY80" s="117"/>
      <c r="WUZ80" s="115"/>
      <c r="WVA80" s="116"/>
      <c r="WVB80" s="116"/>
      <c r="WVC80" s="116"/>
      <c r="WWD80" s="117"/>
      <c r="WWE80" s="115"/>
      <c r="WWF80" s="116"/>
      <c r="WWG80" s="116"/>
      <c r="WWH80" s="116"/>
      <c r="WXI80" s="117"/>
      <c r="WXJ80" s="115"/>
      <c r="WXK80" s="116"/>
      <c r="WXL80" s="116"/>
      <c r="WXM80" s="116"/>
      <c r="WYN80" s="117"/>
      <c r="WYO80" s="115"/>
      <c r="WYP80" s="116"/>
      <c r="WYQ80" s="116"/>
      <c r="WYR80" s="116"/>
      <c r="WZS80" s="117"/>
      <c r="WZT80" s="115"/>
      <c r="WZU80" s="116"/>
      <c r="WZV80" s="116"/>
      <c r="WZW80" s="116"/>
      <c r="XAX80" s="117"/>
      <c r="XAY80" s="115"/>
      <c r="XAZ80" s="116"/>
      <c r="XBA80" s="116"/>
      <c r="XBB80" s="116"/>
      <c r="XCC80" s="117"/>
      <c r="XCD80" s="115"/>
      <c r="XCE80" s="116"/>
      <c r="XCF80" s="116"/>
      <c r="XCG80" s="116"/>
      <c r="XDH80" s="117"/>
      <c r="XDI80" s="115"/>
      <c r="XDJ80" s="116"/>
      <c r="XDK80" s="116"/>
      <c r="XDL80" s="116"/>
      <c r="XEM80" s="117"/>
      <c r="XEN80" s="115"/>
      <c r="XEO80" s="116"/>
      <c r="XEP80" s="116"/>
      <c r="XEQ80" s="116"/>
    </row>
    <row r="81" spans="1:3072 3099:4095 4122:5118 5145:6141 6168:7164 7191:8187 8214:9210 9237:10233 10260:11256 11283:12279 12306:13302 13329:14325 14352:15348 15375:16371" ht="15.6" x14ac:dyDescent="0.3">
      <c r="A81" s="99"/>
      <c r="B81" s="100"/>
      <c r="C81" s="136"/>
      <c r="D81" s="108"/>
      <c r="E81" s="137"/>
      <c r="F81" s="80"/>
      <c r="G81" s="81"/>
      <c r="H81" s="81"/>
      <c r="I81" s="81"/>
      <c r="J81" s="81"/>
      <c r="K81" s="81"/>
      <c r="L81" s="81"/>
      <c r="M81" s="81"/>
      <c r="N81" s="81"/>
      <c r="O81" s="81"/>
      <c r="P81" s="81"/>
      <c r="Q81" s="81"/>
      <c r="R81" s="81"/>
      <c r="S81" s="81"/>
      <c r="T81" s="81"/>
      <c r="U81" s="81"/>
      <c r="V81" s="81"/>
      <c r="W81" s="81"/>
      <c r="X81" s="81"/>
      <c r="Y81" s="81"/>
      <c r="Z81" s="81"/>
      <c r="AA81" s="81"/>
      <c r="AB81" s="81"/>
      <c r="AC81" s="84"/>
      <c r="AD81" s="85"/>
      <c r="AE81" s="115"/>
      <c r="AF81" s="116"/>
      <c r="AG81" s="116"/>
      <c r="AH81" s="116"/>
      <c r="BI81" s="117"/>
      <c r="BJ81" s="115"/>
      <c r="BK81" s="116"/>
      <c r="BL81" s="116"/>
      <c r="BM81" s="116"/>
      <c r="CN81" s="117"/>
      <c r="CO81" s="115"/>
      <c r="CP81" s="116"/>
      <c r="CQ81" s="116"/>
      <c r="CR81" s="116"/>
      <c r="DS81" s="117"/>
      <c r="DT81" s="115"/>
      <c r="DU81" s="116"/>
      <c r="DV81" s="116"/>
      <c r="DW81" s="116"/>
      <c r="EX81" s="117"/>
      <c r="EY81" s="115"/>
      <c r="EZ81" s="116"/>
      <c r="FA81" s="116"/>
      <c r="FB81" s="116"/>
      <c r="GC81" s="117"/>
      <c r="GD81" s="115"/>
      <c r="GE81" s="116"/>
      <c r="GF81" s="116"/>
      <c r="GG81" s="116"/>
      <c r="HH81" s="117"/>
      <c r="HI81" s="115"/>
      <c r="HJ81" s="116"/>
      <c r="HK81" s="116"/>
      <c r="HL81" s="116"/>
      <c r="IM81" s="117"/>
      <c r="IN81" s="115"/>
      <c r="IO81" s="116"/>
      <c r="IP81" s="116"/>
      <c r="IQ81" s="116"/>
      <c r="JR81" s="117"/>
      <c r="JS81" s="115"/>
      <c r="JT81" s="116"/>
      <c r="JU81" s="116"/>
      <c r="JV81" s="116"/>
      <c r="KW81" s="117"/>
      <c r="KX81" s="115"/>
      <c r="KY81" s="116"/>
      <c r="KZ81" s="116"/>
      <c r="LA81" s="116"/>
      <c r="MB81" s="117"/>
      <c r="MC81" s="115"/>
      <c r="MD81" s="116"/>
      <c r="ME81" s="116"/>
      <c r="MF81" s="116"/>
      <c r="NG81" s="117"/>
      <c r="NH81" s="115"/>
      <c r="NI81" s="116"/>
      <c r="NJ81" s="116"/>
      <c r="NK81" s="116"/>
      <c r="OL81" s="117"/>
      <c r="OM81" s="115"/>
      <c r="ON81" s="116"/>
      <c r="OO81" s="116"/>
      <c r="OP81" s="116"/>
      <c r="PQ81" s="117"/>
      <c r="PR81" s="115"/>
      <c r="PS81" s="116"/>
      <c r="PT81" s="116"/>
      <c r="PU81" s="116"/>
      <c r="QV81" s="117"/>
      <c r="QW81" s="115"/>
      <c r="QX81" s="116"/>
      <c r="QY81" s="116"/>
      <c r="QZ81" s="116"/>
      <c r="SA81" s="117"/>
      <c r="SB81" s="115"/>
      <c r="SC81" s="116"/>
      <c r="SD81" s="116"/>
      <c r="SE81" s="116"/>
      <c r="TF81" s="117"/>
      <c r="TG81" s="115"/>
      <c r="TH81" s="116"/>
      <c r="TI81" s="116"/>
      <c r="TJ81" s="116"/>
      <c r="UK81" s="117"/>
      <c r="UL81" s="115"/>
      <c r="UM81" s="116"/>
      <c r="UN81" s="116"/>
      <c r="UO81" s="116"/>
      <c r="VP81" s="117"/>
      <c r="VQ81" s="115"/>
      <c r="VR81" s="116"/>
      <c r="VS81" s="116"/>
      <c r="VT81" s="116"/>
      <c r="WU81" s="117"/>
      <c r="WV81" s="115"/>
      <c r="WW81" s="116"/>
      <c r="WX81" s="116"/>
      <c r="WY81" s="116"/>
      <c r="XZ81" s="117"/>
      <c r="YA81" s="115"/>
      <c r="YB81" s="116"/>
      <c r="YC81" s="116"/>
      <c r="YD81" s="116"/>
      <c r="ZE81" s="117"/>
      <c r="ZF81" s="115"/>
      <c r="ZG81" s="116"/>
      <c r="ZH81" s="116"/>
      <c r="ZI81" s="116"/>
      <c r="AAJ81" s="117"/>
      <c r="AAK81" s="115"/>
      <c r="AAL81" s="116"/>
      <c r="AAM81" s="116"/>
      <c r="AAN81" s="116"/>
      <c r="ABO81" s="117"/>
      <c r="ABP81" s="115"/>
      <c r="ABQ81" s="116"/>
      <c r="ABR81" s="116"/>
      <c r="ABS81" s="116"/>
      <c r="ACT81" s="117"/>
      <c r="ACU81" s="115"/>
      <c r="ACV81" s="116"/>
      <c r="ACW81" s="116"/>
      <c r="ACX81" s="116"/>
      <c r="ADY81" s="117"/>
      <c r="ADZ81" s="115"/>
      <c r="AEA81" s="116"/>
      <c r="AEB81" s="116"/>
      <c r="AEC81" s="116"/>
      <c r="AFD81" s="117"/>
      <c r="AFE81" s="115"/>
      <c r="AFF81" s="116"/>
      <c r="AFG81" s="116"/>
      <c r="AFH81" s="116"/>
      <c r="AGI81" s="117"/>
      <c r="AGJ81" s="115"/>
      <c r="AGK81" s="116"/>
      <c r="AGL81" s="116"/>
      <c r="AGM81" s="116"/>
      <c r="AHN81" s="117"/>
      <c r="AHO81" s="115"/>
      <c r="AHP81" s="116"/>
      <c r="AHQ81" s="116"/>
      <c r="AHR81" s="116"/>
      <c r="AIS81" s="117"/>
      <c r="AIT81" s="115"/>
      <c r="AIU81" s="116"/>
      <c r="AIV81" s="116"/>
      <c r="AIW81" s="116"/>
      <c r="AJX81" s="117"/>
      <c r="AJY81" s="115"/>
      <c r="AJZ81" s="116"/>
      <c r="AKA81" s="116"/>
      <c r="AKB81" s="116"/>
      <c r="ALC81" s="117"/>
      <c r="ALD81" s="115"/>
      <c r="ALE81" s="116"/>
      <c r="ALF81" s="116"/>
      <c r="ALG81" s="116"/>
      <c r="AMH81" s="117"/>
      <c r="AMI81" s="115"/>
      <c r="AMJ81" s="116"/>
      <c r="AMK81" s="116"/>
      <c r="AML81" s="116"/>
      <c r="ANM81" s="117"/>
      <c r="ANN81" s="115"/>
      <c r="ANO81" s="116"/>
      <c r="ANP81" s="116"/>
      <c r="ANQ81" s="116"/>
      <c r="AOR81" s="117"/>
      <c r="AOS81" s="115"/>
      <c r="AOT81" s="116"/>
      <c r="AOU81" s="116"/>
      <c r="AOV81" s="116"/>
      <c r="APW81" s="117"/>
      <c r="APX81" s="115"/>
      <c r="APY81" s="116"/>
      <c r="APZ81" s="116"/>
      <c r="AQA81" s="116"/>
      <c r="ARB81" s="117"/>
      <c r="ARC81" s="115"/>
      <c r="ARD81" s="116"/>
      <c r="ARE81" s="116"/>
      <c r="ARF81" s="116"/>
      <c r="ASG81" s="117"/>
      <c r="ASH81" s="115"/>
      <c r="ASI81" s="116"/>
      <c r="ASJ81" s="116"/>
      <c r="ASK81" s="116"/>
      <c r="ATL81" s="117"/>
      <c r="ATM81" s="115"/>
      <c r="ATN81" s="116"/>
      <c r="ATO81" s="116"/>
      <c r="ATP81" s="116"/>
      <c r="AUQ81" s="117"/>
      <c r="AUR81" s="115"/>
      <c r="AUS81" s="116"/>
      <c r="AUT81" s="116"/>
      <c r="AUU81" s="116"/>
      <c r="AVV81" s="117"/>
      <c r="AVW81" s="115"/>
      <c r="AVX81" s="116"/>
      <c r="AVY81" s="116"/>
      <c r="AVZ81" s="116"/>
      <c r="AXA81" s="117"/>
      <c r="AXB81" s="115"/>
      <c r="AXC81" s="116"/>
      <c r="AXD81" s="116"/>
      <c r="AXE81" s="116"/>
      <c r="AYF81" s="117"/>
      <c r="AYG81" s="115"/>
      <c r="AYH81" s="116"/>
      <c r="AYI81" s="116"/>
      <c r="AYJ81" s="116"/>
      <c r="AZK81" s="117"/>
      <c r="AZL81" s="115"/>
      <c r="AZM81" s="116"/>
      <c r="AZN81" s="116"/>
      <c r="AZO81" s="116"/>
      <c r="BAP81" s="117"/>
      <c r="BAQ81" s="115"/>
      <c r="BAR81" s="116"/>
      <c r="BAS81" s="116"/>
      <c r="BAT81" s="116"/>
      <c r="BBU81" s="117"/>
      <c r="BBV81" s="115"/>
      <c r="BBW81" s="116"/>
      <c r="BBX81" s="116"/>
      <c r="BBY81" s="116"/>
      <c r="BCZ81" s="117"/>
      <c r="BDA81" s="115"/>
      <c r="BDB81" s="116"/>
      <c r="BDC81" s="116"/>
      <c r="BDD81" s="116"/>
      <c r="BEE81" s="117"/>
      <c r="BEF81" s="115"/>
      <c r="BEG81" s="116"/>
      <c r="BEH81" s="116"/>
      <c r="BEI81" s="116"/>
      <c r="BFJ81" s="117"/>
      <c r="BFK81" s="115"/>
      <c r="BFL81" s="116"/>
      <c r="BFM81" s="116"/>
      <c r="BFN81" s="116"/>
      <c r="BGO81" s="117"/>
      <c r="BGP81" s="115"/>
      <c r="BGQ81" s="116"/>
      <c r="BGR81" s="116"/>
      <c r="BGS81" s="116"/>
      <c r="BHT81" s="117"/>
      <c r="BHU81" s="115"/>
      <c r="BHV81" s="116"/>
      <c r="BHW81" s="116"/>
      <c r="BHX81" s="116"/>
      <c r="BIY81" s="117"/>
      <c r="BIZ81" s="115"/>
      <c r="BJA81" s="116"/>
      <c r="BJB81" s="116"/>
      <c r="BJC81" s="116"/>
      <c r="BKD81" s="117"/>
      <c r="BKE81" s="115"/>
      <c r="BKF81" s="116"/>
      <c r="BKG81" s="116"/>
      <c r="BKH81" s="116"/>
      <c r="BLI81" s="117"/>
      <c r="BLJ81" s="115"/>
      <c r="BLK81" s="116"/>
      <c r="BLL81" s="116"/>
      <c r="BLM81" s="116"/>
      <c r="BMN81" s="117"/>
      <c r="BMO81" s="115"/>
      <c r="BMP81" s="116"/>
      <c r="BMQ81" s="116"/>
      <c r="BMR81" s="116"/>
      <c r="BNS81" s="117"/>
      <c r="BNT81" s="115"/>
      <c r="BNU81" s="116"/>
      <c r="BNV81" s="116"/>
      <c r="BNW81" s="116"/>
      <c r="BOX81" s="117"/>
      <c r="BOY81" s="115"/>
      <c r="BOZ81" s="116"/>
      <c r="BPA81" s="116"/>
      <c r="BPB81" s="116"/>
      <c r="BQC81" s="117"/>
      <c r="BQD81" s="115"/>
      <c r="BQE81" s="116"/>
      <c r="BQF81" s="116"/>
      <c r="BQG81" s="116"/>
      <c r="BRH81" s="117"/>
      <c r="BRI81" s="115"/>
      <c r="BRJ81" s="116"/>
      <c r="BRK81" s="116"/>
      <c r="BRL81" s="116"/>
      <c r="BSM81" s="117"/>
      <c r="BSN81" s="115"/>
      <c r="BSO81" s="116"/>
      <c r="BSP81" s="116"/>
      <c r="BSQ81" s="116"/>
      <c r="BTR81" s="117"/>
      <c r="BTS81" s="115"/>
      <c r="BTT81" s="116"/>
      <c r="BTU81" s="116"/>
      <c r="BTV81" s="116"/>
      <c r="BUW81" s="117"/>
      <c r="BUX81" s="115"/>
      <c r="BUY81" s="116"/>
      <c r="BUZ81" s="116"/>
      <c r="BVA81" s="116"/>
      <c r="BWB81" s="117"/>
      <c r="BWC81" s="115"/>
      <c r="BWD81" s="116"/>
      <c r="BWE81" s="116"/>
      <c r="BWF81" s="116"/>
      <c r="BXG81" s="117"/>
      <c r="BXH81" s="115"/>
      <c r="BXI81" s="116"/>
      <c r="BXJ81" s="116"/>
      <c r="BXK81" s="116"/>
      <c r="BYL81" s="117"/>
      <c r="BYM81" s="115"/>
      <c r="BYN81" s="116"/>
      <c r="BYO81" s="116"/>
      <c r="BYP81" s="116"/>
      <c r="BZQ81" s="117"/>
      <c r="BZR81" s="115"/>
      <c r="BZS81" s="116"/>
      <c r="BZT81" s="116"/>
      <c r="BZU81" s="116"/>
      <c r="CAV81" s="117"/>
      <c r="CAW81" s="115"/>
      <c r="CAX81" s="116"/>
      <c r="CAY81" s="116"/>
      <c r="CAZ81" s="116"/>
      <c r="CCA81" s="117"/>
      <c r="CCB81" s="115"/>
      <c r="CCC81" s="116"/>
      <c r="CCD81" s="116"/>
      <c r="CCE81" s="116"/>
      <c r="CDF81" s="117"/>
      <c r="CDG81" s="115"/>
      <c r="CDH81" s="116"/>
      <c r="CDI81" s="116"/>
      <c r="CDJ81" s="116"/>
      <c r="CEK81" s="117"/>
      <c r="CEL81" s="115"/>
      <c r="CEM81" s="116"/>
      <c r="CEN81" s="116"/>
      <c r="CEO81" s="116"/>
      <c r="CFP81" s="117"/>
      <c r="CFQ81" s="115"/>
      <c r="CFR81" s="116"/>
      <c r="CFS81" s="116"/>
      <c r="CFT81" s="116"/>
      <c r="CGU81" s="117"/>
      <c r="CGV81" s="115"/>
      <c r="CGW81" s="116"/>
      <c r="CGX81" s="116"/>
      <c r="CGY81" s="116"/>
      <c r="CHZ81" s="117"/>
      <c r="CIA81" s="115"/>
      <c r="CIB81" s="116"/>
      <c r="CIC81" s="116"/>
      <c r="CID81" s="116"/>
      <c r="CJE81" s="117"/>
      <c r="CJF81" s="115"/>
      <c r="CJG81" s="116"/>
      <c r="CJH81" s="116"/>
      <c r="CJI81" s="116"/>
      <c r="CKJ81" s="117"/>
      <c r="CKK81" s="115"/>
      <c r="CKL81" s="116"/>
      <c r="CKM81" s="116"/>
      <c r="CKN81" s="116"/>
      <c r="CLO81" s="117"/>
      <c r="CLP81" s="115"/>
      <c r="CLQ81" s="116"/>
      <c r="CLR81" s="116"/>
      <c r="CLS81" s="116"/>
      <c r="CMT81" s="117"/>
      <c r="CMU81" s="115"/>
      <c r="CMV81" s="116"/>
      <c r="CMW81" s="116"/>
      <c r="CMX81" s="116"/>
      <c r="CNY81" s="117"/>
      <c r="CNZ81" s="115"/>
      <c r="COA81" s="116"/>
      <c r="COB81" s="116"/>
      <c r="COC81" s="116"/>
      <c r="CPD81" s="117"/>
      <c r="CPE81" s="115"/>
      <c r="CPF81" s="116"/>
      <c r="CPG81" s="116"/>
      <c r="CPH81" s="116"/>
      <c r="CQI81" s="117"/>
      <c r="CQJ81" s="115"/>
      <c r="CQK81" s="116"/>
      <c r="CQL81" s="116"/>
      <c r="CQM81" s="116"/>
      <c r="CRN81" s="117"/>
      <c r="CRO81" s="115"/>
      <c r="CRP81" s="116"/>
      <c r="CRQ81" s="116"/>
      <c r="CRR81" s="116"/>
      <c r="CSS81" s="117"/>
      <c r="CST81" s="115"/>
      <c r="CSU81" s="116"/>
      <c r="CSV81" s="116"/>
      <c r="CSW81" s="116"/>
      <c r="CTX81" s="117"/>
      <c r="CTY81" s="115"/>
      <c r="CTZ81" s="116"/>
      <c r="CUA81" s="116"/>
      <c r="CUB81" s="116"/>
      <c r="CVC81" s="117"/>
      <c r="CVD81" s="115"/>
      <c r="CVE81" s="116"/>
      <c r="CVF81" s="116"/>
      <c r="CVG81" s="116"/>
      <c r="CWH81" s="117"/>
      <c r="CWI81" s="115"/>
      <c r="CWJ81" s="116"/>
      <c r="CWK81" s="116"/>
      <c r="CWL81" s="116"/>
      <c r="CXM81" s="117"/>
      <c r="CXN81" s="115"/>
      <c r="CXO81" s="116"/>
      <c r="CXP81" s="116"/>
      <c r="CXQ81" s="116"/>
      <c r="CYR81" s="117"/>
      <c r="CYS81" s="115"/>
      <c r="CYT81" s="116"/>
      <c r="CYU81" s="116"/>
      <c r="CYV81" s="116"/>
      <c r="CZW81" s="117"/>
      <c r="CZX81" s="115"/>
      <c r="CZY81" s="116"/>
      <c r="CZZ81" s="116"/>
      <c r="DAA81" s="116"/>
      <c r="DBB81" s="117"/>
      <c r="DBC81" s="115"/>
      <c r="DBD81" s="116"/>
      <c r="DBE81" s="116"/>
      <c r="DBF81" s="116"/>
      <c r="DCG81" s="117"/>
      <c r="DCH81" s="115"/>
      <c r="DCI81" s="116"/>
      <c r="DCJ81" s="116"/>
      <c r="DCK81" s="116"/>
      <c r="DDL81" s="117"/>
      <c r="DDM81" s="115"/>
      <c r="DDN81" s="116"/>
      <c r="DDO81" s="116"/>
      <c r="DDP81" s="116"/>
      <c r="DEQ81" s="117"/>
      <c r="DER81" s="115"/>
      <c r="DES81" s="116"/>
      <c r="DET81" s="116"/>
      <c r="DEU81" s="116"/>
      <c r="DFV81" s="117"/>
      <c r="DFW81" s="115"/>
      <c r="DFX81" s="116"/>
      <c r="DFY81" s="116"/>
      <c r="DFZ81" s="116"/>
      <c r="DHA81" s="117"/>
      <c r="DHB81" s="115"/>
      <c r="DHC81" s="116"/>
      <c r="DHD81" s="116"/>
      <c r="DHE81" s="116"/>
      <c r="DIF81" s="117"/>
      <c r="DIG81" s="115"/>
      <c r="DIH81" s="116"/>
      <c r="DII81" s="116"/>
      <c r="DIJ81" s="116"/>
      <c r="DJK81" s="117"/>
      <c r="DJL81" s="115"/>
      <c r="DJM81" s="116"/>
      <c r="DJN81" s="116"/>
      <c r="DJO81" s="116"/>
      <c r="DKP81" s="117"/>
      <c r="DKQ81" s="115"/>
      <c r="DKR81" s="116"/>
      <c r="DKS81" s="116"/>
      <c r="DKT81" s="116"/>
      <c r="DLU81" s="117"/>
      <c r="DLV81" s="115"/>
      <c r="DLW81" s="116"/>
      <c r="DLX81" s="116"/>
      <c r="DLY81" s="116"/>
      <c r="DMZ81" s="117"/>
      <c r="DNA81" s="115"/>
      <c r="DNB81" s="116"/>
      <c r="DNC81" s="116"/>
      <c r="DND81" s="116"/>
      <c r="DOE81" s="117"/>
      <c r="DOF81" s="115"/>
      <c r="DOG81" s="116"/>
      <c r="DOH81" s="116"/>
      <c r="DOI81" s="116"/>
      <c r="DPJ81" s="117"/>
      <c r="DPK81" s="115"/>
      <c r="DPL81" s="116"/>
      <c r="DPM81" s="116"/>
      <c r="DPN81" s="116"/>
      <c r="DQO81" s="117"/>
      <c r="DQP81" s="115"/>
      <c r="DQQ81" s="116"/>
      <c r="DQR81" s="116"/>
      <c r="DQS81" s="116"/>
      <c r="DRT81" s="117"/>
      <c r="DRU81" s="115"/>
      <c r="DRV81" s="116"/>
      <c r="DRW81" s="116"/>
      <c r="DRX81" s="116"/>
      <c r="DSY81" s="117"/>
      <c r="DSZ81" s="115"/>
      <c r="DTA81" s="116"/>
      <c r="DTB81" s="116"/>
      <c r="DTC81" s="116"/>
      <c r="DUD81" s="117"/>
      <c r="DUE81" s="115"/>
      <c r="DUF81" s="116"/>
      <c r="DUG81" s="116"/>
      <c r="DUH81" s="116"/>
      <c r="DVI81" s="117"/>
      <c r="DVJ81" s="115"/>
      <c r="DVK81" s="116"/>
      <c r="DVL81" s="116"/>
      <c r="DVM81" s="116"/>
      <c r="DWN81" s="117"/>
      <c r="DWO81" s="115"/>
      <c r="DWP81" s="116"/>
      <c r="DWQ81" s="116"/>
      <c r="DWR81" s="116"/>
      <c r="DXS81" s="117"/>
      <c r="DXT81" s="115"/>
      <c r="DXU81" s="116"/>
      <c r="DXV81" s="116"/>
      <c r="DXW81" s="116"/>
      <c r="DYX81" s="117"/>
      <c r="DYY81" s="115"/>
      <c r="DYZ81" s="116"/>
      <c r="DZA81" s="116"/>
      <c r="DZB81" s="116"/>
      <c r="EAC81" s="117"/>
      <c r="EAD81" s="115"/>
      <c r="EAE81" s="116"/>
      <c r="EAF81" s="116"/>
      <c r="EAG81" s="116"/>
      <c r="EBH81" s="117"/>
      <c r="EBI81" s="115"/>
      <c r="EBJ81" s="116"/>
      <c r="EBK81" s="116"/>
      <c r="EBL81" s="116"/>
      <c r="ECM81" s="117"/>
      <c r="ECN81" s="115"/>
      <c r="ECO81" s="116"/>
      <c r="ECP81" s="116"/>
      <c r="ECQ81" s="116"/>
      <c r="EDR81" s="117"/>
      <c r="EDS81" s="115"/>
      <c r="EDT81" s="116"/>
      <c r="EDU81" s="116"/>
      <c r="EDV81" s="116"/>
      <c r="EEW81" s="117"/>
      <c r="EEX81" s="115"/>
      <c r="EEY81" s="116"/>
      <c r="EEZ81" s="116"/>
      <c r="EFA81" s="116"/>
      <c r="EGB81" s="117"/>
      <c r="EGC81" s="115"/>
      <c r="EGD81" s="116"/>
      <c r="EGE81" s="116"/>
      <c r="EGF81" s="116"/>
      <c r="EHG81" s="117"/>
      <c r="EHH81" s="115"/>
      <c r="EHI81" s="116"/>
      <c r="EHJ81" s="116"/>
      <c r="EHK81" s="116"/>
      <c r="EIL81" s="117"/>
      <c r="EIM81" s="115"/>
      <c r="EIN81" s="116"/>
      <c r="EIO81" s="116"/>
      <c r="EIP81" s="116"/>
      <c r="EJQ81" s="117"/>
      <c r="EJR81" s="115"/>
      <c r="EJS81" s="116"/>
      <c r="EJT81" s="116"/>
      <c r="EJU81" s="116"/>
      <c r="EKV81" s="117"/>
      <c r="EKW81" s="115"/>
      <c r="EKX81" s="116"/>
      <c r="EKY81" s="116"/>
      <c r="EKZ81" s="116"/>
      <c r="EMA81" s="117"/>
      <c r="EMB81" s="115"/>
      <c r="EMC81" s="116"/>
      <c r="EMD81" s="116"/>
      <c r="EME81" s="116"/>
      <c r="ENF81" s="117"/>
      <c r="ENG81" s="115"/>
      <c r="ENH81" s="116"/>
      <c r="ENI81" s="116"/>
      <c r="ENJ81" s="116"/>
      <c r="EOK81" s="117"/>
      <c r="EOL81" s="115"/>
      <c r="EOM81" s="116"/>
      <c r="EON81" s="116"/>
      <c r="EOO81" s="116"/>
      <c r="EPP81" s="117"/>
      <c r="EPQ81" s="115"/>
      <c r="EPR81" s="116"/>
      <c r="EPS81" s="116"/>
      <c r="EPT81" s="116"/>
      <c r="EQU81" s="117"/>
      <c r="EQV81" s="115"/>
      <c r="EQW81" s="116"/>
      <c r="EQX81" s="116"/>
      <c r="EQY81" s="116"/>
      <c r="ERZ81" s="117"/>
      <c r="ESA81" s="115"/>
      <c r="ESB81" s="116"/>
      <c r="ESC81" s="116"/>
      <c r="ESD81" s="116"/>
      <c r="ETE81" s="117"/>
      <c r="ETF81" s="115"/>
      <c r="ETG81" s="116"/>
      <c r="ETH81" s="116"/>
      <c r="ETI81" s="116"/>
      <c r="EUJ81" s="117"/>
      <c r="EUK81" s="115"/>
      <c r="EUL81" s="116"/>
      <c r="EUM81" s="116"/>
      <c r="EUN81" s="116"/>
      <c r="EVO81" s="117"/>
      <c r="EVP81" s="115"/>
      <c r="EVQ81" s="116"/>
      <c r="EVR81" s="116"/>
      <c r="EVS81" s="116"/>
      <c r="EWT81" s="117"/>
      <c r="EWU81" s="115"/>
      <c r="EWV81" s="116"/>
      <c r="EWW81" s="116"/>
      <c r="EWX81" s="116"/>
      <c r="EXY81" s="117"/>
      <c r="EXZ81" s="115"/>
      <c r="EYA81" s="116"/>
      <c r="EYB81" s="116"/>
      <c r="EYC81" s="116"/>
      <c r="EZD81" s="117"/>
      <c r="EZE81" s="115"/>
      <c r="EZF81" s="116"/>
      <c r="EZG81" s="116"/>
      <c r="EZH81" s="116"/>
      <c r="FAI81" s="117"/>
      <c r="FAJ81" s="115"/>
      <c r="FAK81" s="116"/>
      <c r="FAL81" s="116"/>
      <c r="FAM81" s="116"/>
      <c r="FBN81" s="117"/>
      <c r="FBO81" s="115"/>
      <c r="FBP81" s="116"/>
      <c r="FBQ81" s="116"/>
      <c r="FBR81" s="116"/>
      <c r="FCS81" s="117"/>
      <c r="FCT81" s="115"/>
      <c r="FCU81" s="116"/>
      <c r="FCV81" s="116"/>
      <c r="FCW81" s="116"/>
      <c r="FDX81" s="117"/>
      <c r="FDY81" s="115"/>
      <c r="FDZ81" s="116"/>
      <c r="FEA81" s="116"/>
      <c r="FEB81" s="116"/>
      <c r="FFC81" s="117"/>
      <c r="FFD81" s="115"/>
      <c r="FFE81" s="116"/>
      <c r="FFF81" s="116"/>
      <c r="FFG81" s="116"/>
      <c r="FGH81" s="117"/>
      <c r="FGI81" s="115"/>
      <c r="FGJ81" s="116"/>
      <c r="FGK81" s="116"/>
      <c r="FGL81" s="116"/>
      <c r="FHM81" s="117"/>
      <c r="FHN81" s="115"/>
      <c r="FHO81" s="116"/>
      <c r="FHP81" s="116"/>
      <c r="FHQ81" s="116"/>
      <c r="FIR81" s="117"/>
      <c r="FIS81" s="115"/>
      <c r="FIT81" s="116"/>
      <c r="FIU81" s="116"/>
      <c r="FIV81" s="116"/>
      <c r="FJW81" s="117"/>
      <c r="FJX81" s="115"/>
      <c r="FJY81" s="116"/>
      <c r="FJZ81" s="116"/>
      <c r="FKA81" s="116"/>
      <c r="FLB81" s="117"/>
      <c r="FLC81" s="115"/>
      <c r="FLD81" s="116"/>
      <c r="FLE81" s="116"/>
      <c r="FLF81" s="116"/>
      <c r="FMG81" s="117"/>
      <c r="FMH81" s="115"/>
      <c r="FMI81" s="116"/>
      <c r="FMJ81" s="116"/>
      <c r="FMK81" s="116"/>
      <c r="FNL81" s="117"/>
      <c r="FNM81" s="115"/>
      <c r="FNN81" s="116"/>
      <c r="FNO81" s="116"/>
      <c r="FNP81" s="116"/>
      <c r="FOQ81" s="117"/>
      <c r="FOR81" s="115"/>
      <c r="FOS81" s="116"/>
      <c r="FOT81" s="116"/>
      <c r="FOU81" s="116"/>
      <c r="FPV81" s="117"/>
      <c r="FPW81" s="115"/>
      <c r="FPX81" s="116"/>
      <c r="FPY81" s="116"/>
      <c r="FPZ81" s="116"/>
      <c r="FRA81" s="117"/>
      <c r="FRB81" s="115"/>
      <c r="FRC81" s="116"/>
      <c r="FRD81" s="116"/>
      <c r="FRE81" s="116"/>
      <c r="FSF81" s="117"/>
      <c r="FSG81" s="115"/>
      <c r="FSH81" s="116"/>
      <c r="FSI81" s="116"/>
      <c r="FSJ81" s="116"/>
      <c r="FTK81" s="117"/>
      <c r="FTL81" s="115"/>
      <c r="FTM81" s="116"/>
      <c r="FTN81" s="116"/>
      <c r="FTO81" s="116"/>
      <c r="FUP81" s="117"/>
      <c r="FUQ81" s="115"/>
      <c r="FUR81" s="116"/>
      <c r="FUS81" s="116"/>
      <c r="FUT81" s="116"/>
      <c r="FVU81" s="117"/>
      <c r="FVV81" s="115"/>
      <c r="FVW81" s="116"/>
      <c r="FVX81" s="116"/>
      <c r="FVY81" s="116"/>
      <c r="FWZ81" s="117"/>
      <c r="FXA81" s="115"/>
      <c r="FXB81" s="116"/>
      <c r="FXC81" s="116"/>
      <c r="FXD81" s="116"/>
      <c r="FYE81" s="117"/>
      <c r="FYF81" s="115"/>
      <c r="FYG81" s="116"/>
      <c r="FYH81" s="116"/>
      <c r="FYI81" s="116"/>
      <c r="FZJ81" s="117"/>
      <c r="FZK81" s="115"/>
      <c r="FZL81" s="116"/>
      <c r="FZM81" s="116"/>
      <c r="FZN81" s="116"/>
      <c r="GAO81" s="117"/>
      <c r="GAP81" s="115"/>
      <c r="GAQ81" s="116"/>
      <c r="GAR81" s="116"/>
      <c r="GAS81" s="116"/>
      <c r="GBT81" s="117"/>
      <c r="GBU81" s="115"/>
      <c r="GBV81" s="116"/>
      <c r="GBW81" s="116"/>
      <c r="GBX81" s="116"/>
      <c r="GCY81" s="117"/>
      <c r="GCZ81" s="115"/>
      <c r="GDA81" s="116"/>
      <c r="GDB81" s="116"/>
      <c r="GDC81" s="116"/>
      <c r="GED81" s="117"/>
      <c r="GEE81" s="115"/>
      <c r="GEF81" s="116"/>
      <c r="GEG81" s="116"/>
      <c r="GEH81" s="116"/>
      <c r="GFI81" s="117"/>
      <c r="GFJ81" s="115"/>
      <c r="GFK81" s="116"/>
      <c r="GFL81" s="116"/>
      <c r="GFM81" s="116"/>
      <c r="GGN81" s="117"/>
      <c r="GGO81" s="115"/>
      <c r="GGP81" s="116"/>
      <c r="GGQ81" s="116"/>
      <c r="GGR81" s="116"/>
      <c r="GHS81" s="117"/>
      <c r="GHT81" s="115"/>
      <c r="GHU81" s="116"/>
      <c r="GHV81" s="116"/>
      <c r="GHW81" s="116"/>
      <c r="GIX81" s="117"/>
      <c r="GIY81" s="115"/>
      <c r="GIZ81" s="116"/>
      <c r="GJA81" s="116"/>
      <c r="GJB81" s="116"/>
      <c r="GKC81" s="117"/>
      <c r="GKD81" s="115"/>
      <c r="GKE81" s="116"/>
      <c r="GKF81" s="116"/>
      <c r="GKG81" s="116"/>
      <c r="GLH81" s="117"/>
      <c r="GLI81" s="115"/>
      <c r="GLJ81" s="116"/>
      <c r="GLK81" s="116"/>
      <c r="GLL81" s="116"/>
      <c r="GMM81" s="117"/>
      <c r="GMN81" s="115"/>
      <c r="GMO81" s="116"/>
      <c r="GMP81" s="116"/>
      <c r="GMQ81" s="116"/>
      <c r="GNR81" s="117"/>
      <c r="GNS81" s="115"/>
      <c r="GNT81" s="116"/>
      <c r="GNU81" s="116"/>
      <c r="GNV81" s="116"/>
      <c r="GOW81" s="117"/>
      <c r="GOX81" s="115"/>
      <c r="GOY81" s="116"/>
      <c r="GOZ81" s="116"/>
      <c r="GPA81" s="116"/>
      <c r="GQB81" s="117"/>
      <c r="GQC81" s="115"/>
      <c r="GQD81" s="116"/>
      <c r="GQE81" s="116"/>
      <c r="GQF81" s="116"/>
      <c r="GRG81" s="117"/>
      <c r="GRH81" s="115"/>
      <c r="GRI81" s="116"/>
      <c r="GRJ81" s="116"/>
      <c r="GRK81" s="116"/>
      <c r="GSL81" s="117"/>
      <c r="GSM81" s="115"/>
      <c r="GSN81" s="116"/>
      <c r="GSO81" s="116"/>
      <c r="GSP81" s="116"/>
      <c r="GTQ81" s="117"/>
      <c r="GTR81" s="115"/>
      <c r="GTS81" s="116"/>
      <c r="GTT81" s="116"/>
      <c r="GTU81" s="116"/>
      <c r="GUV81" s="117"/>
      <c r="GUW81" s="115"/>
      <c r="GUX81" s="116"/>
      <c r="GUY81" s="116"/>
      <c r="GUZ81" s="116"/>
      <c r="GWA81" s="117"/>
      <c r="GWB81" s="115"/>
      <c r="GWC81" s="116"/>
      <c r="GWD81" s="116"/>
      <c r="GWE81" s="116"/>
      <c r="GXF81" s="117"/>
      <c r="GXG81" s="115"/>
      <c r="GXH81" s="116"/>
      <c r="GXI81" s="116"/>
      <c r="GXJ81" s="116"/>
      <c r="GYK81" s="117"/>
      <c r="GYL81" s="115"/>
      <c r="GYM81" s="116"/>
      <c r="GYN81" s="116"/>
      <c r="GYO81" s="116"/>
      <c r="GZP81" s="117"/>
      <c r="GZQ81" s="115"/>
      <c r="GZR81" s="116"/>
      <c r="GZS81" s="116"/>
      <c r="GZT81" s="116"/>
      <c r="HAU81" s="117"/>
      <c r="HAV81" s="115"/>
      <c r="HAW81" s="116"/>
      <c r="HAX81" s="116"/>
      <c r="HAY81" s="116"/>
      <c r="HBZ81" s="117"/>
      <c r="HCA81" s="115"/>
      <c r="HCB81" s="116"/>
      <c r="HCC81" s="116"/>
      <c r="HCD81" s="116"/>
      <c r="HDE81" s="117"/>
      <c r="HDF81" s="115"/>
      <c r="HDG81" s="116"/>
      <c r="HDH81" s="116"/>
      <c r="HDI81" s="116"/>
      <c r="HEJ81" s="117"/>
      <c r="HEK81" s="115"/>
      <c r="HEL81" s="116"/>
      <c r="HEM81" s="116"/>
      <c r="HEN81" s="116"/>
      <c r="HFO81" s="117"/>
      <c r="HFP81" s="115"/>
      <c r="HFQ81" s="116"/>
      <c r="HFR81" s="116"/>
      <c r="HFS81" s="116"/>
      <c r="HGT81" s="117"/>
      <c r="HGU81" s="115"/>
      <c r="HGV81" s="116"/>
      <c r="HGW81" s="116"/>
      <c r="HGX81" s="116"/>
      <c r="HHY81" s="117"/>
      <c r="HHZ81" s="115"/>
      <c r="HIA81" s="116"/>
      <c r="HIB81" s="116"/>
      <c r="HIC81" s="116"/>
      <c r="HJD81" s="117"/>
      <c r="HJE81" s="115"/>
      <c r="HJF81" s="116"/>
      <c r="HJG81" s="116"/>
      <c r="HJH81" s="116"/>
      <c r="HKI81" s="117"/>
      <c r="HKJ81" s="115"/>
      <c r="HKK81" s="116"/>
      <c r="HKL81" s="116"/>
      <c r="HKM81" s="116"/>
      <c r="HLN81" s="117"/>
      <c r="HLO81" s="115"/>
      <c r="HLP81" s="116"/>
      <c r="HLQ81" s="116"/>
      <c r="HLR81" s="116"/>
      <c r="HMS81" s="117"/>
      <c r="HMT81" s="115"/>
      <c r="HMU81" s="116"/>
      <c r="HMV81" s="116"/>
      <c r="HMW81" s="116"/>
      <c r="HNX81" s="117"/>
      <c r="HNY81" s="115"/>
      <c r="HNZ81" s="116"/>
      <c r="HOA81" s="116"/>
      <c r="HOB81" s="116"/>
      <c r="HPC81" s="117"/>
      <c r="HPD81" s="115"/>
      <c r="HPE81" s="116"/>
      <c r="HPF81" s="116"/>
      <c r="HPG81" s="116"/>
      <c r="HQH81" s="117"/>
      <c r="HQI81" s="115"/>
      <c r="HQJ81" s="116"/>
      <c r="HQK81" s="116"/>
      <c r="HQL81" s="116"/>
      <c r="HRM81" s="117"/>
      <c r="HRN81" s="115"/>
      <c r="HRO81" s="116"/>
      <c r="HRP81" s="116"/>
      <c r="HRQ81" s="116"/>
      <c r="HSR81" s="117"/>
      <c r="HSS81" s="115"/>
      <c r="HST81" s="116"/>
      <c r="HSU81" s="116"/>
      <c r="HSV81" s="116"/>
      <c r="HTW81" s="117"/>
      <c r="HTX81" s="115"/>
      <c r="HTY81" s="116"/>
      <c r="HTZ81" s="116"/>
      <c r="HUA81" s="116"/>
      <c r="HVB81" s="117"/>
      <c r="HVC81" s="115"/>
      <c r="HVD81" s="116"/>
      <c r="HVE81" s="116"/>
      <c r="HVF81" s="116"/>
      <c r="HWG81" s="117"/>
      <c r="HWH81" s="115"/>
      <c r="HWI81" s="116"/>
      <c r="HWJ81" s="116"/>
      <c r="HWK81" s="116"/>
      <c r="HXL81" s="117"/>
      <c r="HXM81" s="115"/>
      <c r="HXN81" s="116"/>
      <c r="HXO81" s="116"/>
      <c r="HXP81" s="116"/>
      <c r="HYQ81" s="117"/>
      <c r="HYR81" s="115"/>
      <c r="HYS81" s="116"/>
      <c r="HYT81" s="116"/>
      <c r="HYU81" s="116"/>
      <c r="HZV81" s="117"/>
      <c r="HZW81" s="115"/>
      <c r="HZX81" s="116"/>
      <c r="HZY81" s="116"/>
      <c r="HZZ81" s="116"/>
      <c r="IBA81" s="117"/>
      <c r="IBB81" s="115"/>
      <c r="IBC81" s="116"/>
      <c r="IBD81" s="116"/>
      <c r="IBE81" s="116"/>
      <c r="ICF81" s="117"/>
      <c r="ICG81" s="115"/>
      <c r="ICH81" s="116"/>
      <c r="ICI81" s="116"/>
      <c r="ICJ81" s="116"/>
      <c r="IDK81" s="117"/>
      <c r="IDL81" s="115"/>
      <c r="IDM81" s="116"/>
      <c r="IDN81" s="116"/>
      <c r="IDO81" s="116"/>
      <c r="IEP81" s="117"/>
      <c r="IEQ81" s="115"/>
      <c r="IER81" s="116"/>
      <c r="IES81" s="116"/>
      <c r="IET81" s="116"/>
      <c r="IFU81" s="117"/>
      <c r="IFV81" s="115"/>
      <c r="IFW81" s="116"/>
      <c r="IFX81" s="116"/>
      <c r="IFY81" s="116"/>
      <c r="IGZ81" s="117"/>
      <c r="IHA81" s="115"/>
      <c r="IHB81" s="116"/>
      <c r="IHC81" s="116"/>
      <c r="IHD81" s="116"/>
      <c r="IIE81" s="117"/>
      <c r="IIF81" s="115"/>
      <c r="IIG81" s="116"/>
      <c r="IIH81" s="116"/>
      <c r="III81" s="116"/>
      <c r="IJJ81" s="117"/>
      <c r="IJK81" s="115"/>
      <c r="IJL81" s="116"/>
      <c r="IJM81" s="116"/>
      <c r="IJN81" s="116"/>
      <c r="IKO81" s="117"/>
      <c r="IKP81" s="115"/>
      <c r="IKQ81" s="116"/>
      <c r="IKR81" s="116"/>
      <c r="IKS81" s="116"/>
      <c r="ILT81" s="117"/>
      <c r="ILU81" s="115"/>
      <c r="ILV81" s="116"/>
      <c r="ILW81" s="116"/>
      <c r="ILX81" s="116"/>
      <c r="IMY81" s="117"/>
      <c r="IMZ81" s="115"/>
      <c r="INA81" s="116"/>
      <c r="INB81" s="116"/>
      <c r="INC81" s="116"/>
      <c r="IOD81" s="117"/>
      <c r="IOE81" s="115"/>
      <c r="IOF81" s="116"/>
      <c r="IOG81" s="116"/>
      <c r="IOH81" s="116"/>
      <c r="IPI81" s="117"/>
      <c r="IPJ81" s="115"/>
      <c r="IPK81" s="116"/>
      <c r="IPL81" s="116"/>
      <c r="IPM81" s="116"/>
      <c r="IQN81" s="117"/>
      <c r="IQO81" s="115"/>
      <c r="IQP81" s="116"/>
      <c r="IQQ81" s="116"/>
      <c r="IQR81" s="116"/>
      <c r="IRS81" s="117"/>
      <c r="IRT81" s="115"/>
      <c r="IRU81" s="116"/>
      <c r="IRV81" s="116"/>
      <c r="IRW81" s="116"/>
      <c r="ISX81" s="117"/>
      <c r="ISY81" s="115"/>
      <c r="ISZ81" s="116"/>
      <c r="ITA81" s="116"/>
      <c r="ITB81" s="116"/>
      <c r="IUC81" s="117"/>
      <c r="IUD81" s="115"/>
      <c r="IUE81" s="116"/>
      <c r="IUF81" s="116"/>
      <c r="IUG81" s="116"/>
      <c r="IVH81" s="117"/>
      <c r="IVI81" s="115"/>
      <c r="IVJ81" s="116"/>
      <c r="IVK81" s="116"/>
      <c r="IVL81" s="116"/>
      <c r="IWM81" s="117"/>
      <c r="IWN81" s="115"/>
      <c r="IWO81" s="116"/>
      <c r="IWP81" s="116"/>
      <c r="IWQ81" s="116"/>
      <c r="IXR81" s="117"/>
      <c r="IXS81" s="115"/>
      <c r="IXT81" s="116"/>
      <c r="IXU81" s="116"/>
      <c r="IXV81" s="116"/>
      <c r="IYW81" s="117"/>
      <c r="IYX81" s="115"/>
      <c r="IYY81" s="116"/>
      <c r="IYZ81" s="116"/>
      <c r="IZA81" s="116"/>
      <c r="JAB81" s="117"/>
      <c r="JAC81" s="115"/>
      <c r="JAD81" s="116"/>
      <c r="JAE81" s="116"/>
      <c r="JAF81" s="116"/>
      <c r="JBG81" s="117"/>
      <c r="JBH81" s="115"/>
      <c r="JBI81" s="116"/>
      <c r="JBJ81" s="116"/>
      <c r="JBK81" s="116"/>
      <c r="JCL81" s="117"/>
      <c r="JCM81" s="115"/>
      <c r="JCN81" s="116"/>
      <c r="JCO81" s="116"/>
      <c r="JCP81" s="116"/>
      <c r="JDQ81" s="117"/>
      <c r="JDR81" s="115"/>
      <c r="JDS81" s="116"/>
      <c r="JDT81" s="116"/>
      <c r="JDU81" s="116"/>
      <c r="JEV81" s="117"/>
      <c r="JEW81" s="115"/>
      <c r="JEX81" s="116"/>
      <c r="JEY81" s="116"/>
      <c r="JEZ81" s="116"/>
      <c r="JGA81" s="117"/>
      <c r="JGB81" s="115"/>
      <c r="JGC81" s="116"/>
      <c r="JGD81" s="116"/>
      <c r="JGE81" s="116"/>
      <c r="JHF81" s="117"/>
      <c r="JHG81" s="115"/>
      <c r="JHH81" s="116"/>
      <c r="JHI81" s="116"/>
      <c r="JHJ81" s="116"/>
      <c r="JIK81" s="117"/>
      <c r="JIL81" s="115"/>
      <c r="JIM81" s="116"/>
      <c r="JIN81" s="116"/>
      <c r="JIO81" s="116"/>
      <c r="JJP81" s="117"/>
      <c r="JJQ81" s="115"/>
      <c r="JJR81" s="116"/>
      <c r="JJS81" s="116"/>
      <c r="JJT81" s="116"/>
      <c r="JKU81" s="117"/>
      <c r="JKV81" s="115"/>
      <c r="JKW81" s="116"/>
      <c r="JKX81" s="116"/>
      <c r="JKY81" s="116"/>
      <c r="JLZ81" s="117"/>
      <c r="JMA81" s="115"/>
      <c r="JMB81" s="116"/>
      <c r="JMC81" s="116"/>
      <c r="JMD81" s="116"/>
      <c r="JNE81" s="117"/>
      <c r="JNF81" s="115"/>
      <c r="JNG81" s="116"/>
      <c r="JNH81" s="116"/>
      <c r="JNI81" s="116"/>
      <c r="JOJ81" s="117"/>
      <c r="JOK81" s="115"/>
      <c r="JOL81" s="116"/>
      <c r="JOM81" s="116"/>
      <c r="JON81" s="116"/>
      <c r="JPO81" s="117"/>
      <c r="JPP81" s="115"/>
      <c r="JPQ81" s="116"/>
      <c r="JPR81" s="116"/>
      <c r="JPS81" s="116"/>
      <c r="JQT81" s="117"/>
      <c r="JQU81" s="115"/>
      <c r="JQV81" s="116"/>
      <c r="JQW81" s="116"/>
      <c r="JQX81" s="116"/>
      <c r="JRY81" s="117"/>
      <c r="JRZ81" s="115"/>
      <c r="JSA81" s="116"/>
      <c r="JSB81" s="116"/>
      <c r="JSC81" s="116"/>
      <c r="JTD81" s="117"/>
      <c r="JTE81" s="115"/>
      <c r="JTF81" s="116"/>
      <c r="JTG81" s="116"/>
      <c r="JTH81" s="116"/>
      <c r="JUI81" s="117"/>
      <c r="JUJ81" s="115"/>
      <c r="JUK81" s="116"/>
      <c r="JUL81" s="116"/>
      <c r="JUM81" s="116"/>
      <c r="JVN81" s="117"/>
      <c r="JVO81" s="115"/>
      <c r="JVP81" s="116"/>
      <c r="JVQ81" s="116"/>
      <c r="JVR81" s="116"/>
      <c r="JWS81" s="117"/>
      <c r="JWT81" s="115"/>
      <c r="JWU81" s="116"/>
      <c r="JWV81" s="116"/>
      <c r="JWW81" s="116"/>
      <c r="JXX81" s="117"/>
      <c r="JXY81" s="115"/>
      <c r="JXZ81" s="116"/>
      <c r="JYA81" s="116"/>
      <c r="JYB81" s="116"/>
      <c r="JZC81" s="117"/>
      <c r="JZD81" s="115"/>
      <c r="JZE81" s="116"/>
      <c r="JZF81" s="116"/>
      <c r="JZG81" s="116"/>
      <c r="KAH81" s="117"/>
      <c r="KAI81" s="115"/>
      <c r="KAJ81" s="116"/>
      <c r="KAK81" s="116"/>
      <c r="KAL81" s="116"/>
      <c r="KBM81" s="117"/>
      <c r="KBN81" s="115"/>
      <c r="KBO81" s="116"/>
      <c r="KBP81" s="116"/>
      <c r="KBQ81" s="116"/>
      <c r="KCR81" s="117"/>
      <c r="KCS81" s="115"/>
      <c r="KCT81" s="116"/>
      <c r="KCU81" s="116"/>
      <c r="KCV81" s="116"/>
      <c r="KDW81" s="117"/>
      <c r="KDX81" s="115"/>
      <c r="KDY81" s="116"/>
      <c r="KDZ81" s="116"/>
      <c r="KEA81" s="116"/>
      <c r="KFB81" s="117"/>
      <c r="KFC81" s="115"/>
      <c r="KFD81" s="116"/>
      <c r="KFE81" s="116"/>
      <c r="KFF81" s="116"/>
      <c r="KGG81" s="117"/>
      <c r="KGH81" s="115"/>
      <c r="KGI81" s="116"/>
      <c r="KGJ81" s="116"/>
      <c r="KGK81" s="116"/>
      <c r="KHL81" s="117"/>
      <c r="KHM81" s="115"/>
      <c r="KHN81" s="116"/>
      <c r="KHO81" s="116"/>
      <c r="KHP81" s="116"/>
      <c r="KIQ81" s="117"/>
      <c r="KIR81" s="115"/>
      <c r="KIS81" s="116"/>
      <c r="KIT81" s="116"/>
      <c r="KIU81" s="116"/>
      <c r="KJV81" s="117"/>
      <c r="KJW81" s="115"/>
      <c r="KJX81" s="116"/>
      <c r="KJY81" s="116"/>
      <c r="KJZ81" s="116"/>
      <c r="KLA81" s="117"/>
      <c r="KLB81" s="115"/>
      <c r="KLC81" s="116"/>
      <c r="KLD81" s="116"/>
      <c r="KLE81" s="116"/>
      <c r="KMF81" s="117"/>
      <c r="KMG81" s="115"/>
      <c r="KMH81" s="116"/>
      <c r="KMI81" s="116"/>
      <c r="KMJ81" s="116"/>
      <c r="KNK81" s="117"/>
      <c r="KNL81" s="115"/>
      <c r="KNM81" s="116"/>
      <c r="KNN81" s="116"/>
      <c r="KNO81" s="116"/>
      <c r="KOP81" s="117"/>
      <c r="KOQ81" s="115"/>
      <c r="KOR81" s="116"/>
      <c r="KOS81" s="116"/>
      <c r="KOT81" s="116"/>
      <c r="KPU81" s="117"/>
      <c r="KPV81" s="115"/>
      <c r="KPW81" s="116"/>
      <c r="KPX81" s="116"/>
      <c r="KPY81" s="116"/>
      <c r="KQZ81" s="117"/>
      <c r="KRA81" s="115"/>
      <c r="KRB81" s="116"/>
      <c r="KRC81" s="116"/>
      <c r="KRD81" s="116"/>
      <c r="KSE81" s="117"/>
      <c r="KSF81" s="115"/>
      <c r="KSG81" s="116"/>
      <c r="KSH81" s="116"/>
      <c r="KSI81" s="116"/>
      <c r="KTJ81" s="117"/>
      <c r="KTK81" s="115"/>
      <c r="KTL81" s="116"/>
      <c r="KTM81" s="116"/>
      <c r="KTN81" s="116"/>
      <c r="KUO81" s="117"/>
      <c r="KUP81" s="115"/>
      <c r="KUQ81" s="116"/>
      <c r="KUR81" s="116"/>
      <c r="KUS81" s="116"/>
      <c r="KVT81" s="117"/>
      <c r="KVU81" s="115"/>
      <c r="KVV81" s="116"/>
      <c r="KVW81" s="116"/>
      <c r="KVX81" s="116"/>
      <c r="KWY81" s="117"/>
      <c r="KWZ81" s="115"/>
      <c r="KXA81" s="116"/>
      <c r="KXB81" s="116"/>
      <c r="KXC81" s="116"/>
      <c r="KYD81" s="117"/>
      <c r="KYE81" s="115"/>
      <c r="KYF81" s="116"/>
      <c r="KYG81" s="116"/>
      <c r="KYH81" s="116"/>
      <c r="KZI81" s="117"/>
      <c r="KZJ81" s="115"/>
      <c r="KZK81" s="116"/>
      <c r="KZL81" s="116"/>
      <c r="KZM81" s="116"/>
      <c r="LAN81" s="117"/>
      <c r="LAO81" s="115"/>
      <c r="LAP81" s="116"/>
      <c r="LAQ81" s="116"/>
      <c r="LAR81" s="116"/>
      <c r="LBS81" s="117"/>
      <c r="LBT81" s="115"/>
      <c r="LBU81" s="116"/>
      <c r="LBV81" s="116"/>
      <c r="LBW81" s="116"/>
      <c r="LCX81" s="117"/>
      <c r="LCY81" s="115"/>
      <c r="LCZ81" s="116"/>
      <c r="LDA81" s="116"/>
      <c r="LDB81" s="116"/>
      <c r="LEC81" s="117"/>
      <c r="LED81" s="115"/>
      <c r="LEE81" s="116"/>
      <c r="LEF81" s="116"/>
      <c r="LEG81" s="116"/>
      <c r="LFH81" s="117"/>
      <c r="LFI81" s="115"/>
      <c r="LFJ81" s="116"/>
      <c r="LFK81" s="116"/>
      <c r="LFL81" s="116"/>
      <c r="LGM81" s="117"/>
      <c r="LGN81" s="115"/>
      <c r="LGO81" s="116"/>
      <c r="LGP81" s="116"/>
      <c r="LGQ81" s="116"/>
      <c r="LHR81" s="117"/>
      <c r="LHS81" s="115"/>
      <c r="LHT81" s="116"/>
      <c r="LHU81" s="116"/>
      <c r="LHV81" s="116"/>
      <c r="LIW81" s="117"/>
      <c r="LIX81" s="115"/>
      <c r="LIY81" s="116"/>
      <c r="LIZ81" s="116"/>
      <c r="LJA81" s="116"/>
      <c r="LKB81" s="117"/>
      <c r="LKC81" s="115"/>
      <c r="LKD81" s="116"/>
      <c r="LKE81" s="116"/>
      <c r="LKF81" s="116"/>
      <c r="LLG81" s="117"/>
      <c r="LLH81" s="115"/>
      <c r="LLI81" s="116"/>
      <c r="LLJ81" s="116"/>
      <c r="LLK81" s="116"/>
      <c r="LML81" s="117"/>
      <c r="LMM81" s="115"/>
      <c r="LMN81" s="116"/>
      <c r="LMO81" s="116"/>
      <c r="LMP81" s="116"/>
      <c r="LNQ81" s="117"/>
      <c r="LNR81" s="115"/>
      <c r="LNS81" s="116"/>
      <c r="LNT81" s="116"/>
      <c r="LNU81" s="116"/>
      <c r="LOV81" s="117"/>
      <c r="LOW81" s="115"/>
      <c r="LOX81" s="116"/>
      <c r="LOY81" s="116"/>
      <c r="LOZ81" s="116"/>
      <c r="LQA81" s="117"/>
      <c r="LQB81" s="115"/>
      <c r="LQC81" s="116"/>
      <c r="LQD81" s="116"/>
      <c r="LQE81" s="116"/>
      <c r="LRF81" s="117"/>
      <c r="LRG81" s="115"/>
      <c r="LRH81" s="116"/>
      <c r="LRI81" s="116"/>
      <c r="LRJ81" s="116"/>
      <c r="LSK81" s="117"/>
      <c r="LSL81" s="115"/>
      <c r="LSM81" s="116"/>
      <c r="LSN81" s="116"/>
      <c r="LSO81" s="116"/>
      <c r="LTP81" s="117"/>
      <c r="LTQ81" s="115"/>
      <c r="LTR81" s="116"/>
      <c r="LTS81" s="116"/>
      <c r="LTT81" s="116"/>
      <c r="LUU81" s="117"/>
      <c r="LUV81" s="115"/>
      <c r="LUW81" s="116"/>
      <c r="LUX81" s="116"/>
      <c r="LUY81" s="116"/>
      <c r="LVZ81" s="117"/>
      <c r="LWA81" s="115"/>
      <c r="LWB81" s="116"/>
      <c r="LWC81" s="116"/>
      <c r="LWD81" s="116"/>
      <c r="LXE81" s="117"/>
      <c r="LXF81" s="115"/>
      <c r="LXG81" s="116"/>
      <c r="LXH81" s="116"/>
      <c r="LXI81" s="116"/>
      <c r="LYJ81" s="117"/>
      <c r="LYK81" s="115"/>
      <c r="LYL81" s="116"/>
      <c r="LYM81" s="116"/>
      <c r="LYN81" s="116"/>
      <c r="LZO81" s="117"/>
      <c r="LZP81" s="115"/>
      <c r="LZQ81" s="116"/>
      <c r="LZR81" s="116"/>
      <c r="LZS81" s="116"/>
      <c r="MAT81" s="117"/>
      <c r="MAU81" s="115"/>
      <c r="MAV81" s="116"/>
      <c r="MAW81" s="116"/>
      <c r="MAX81" s="116"/>
      <c r="MBY81" s="117"/>
      <c r="MBZ81" s="115"/>
      <c r="MCA81" s="116"/>
      <c r="MCB81" s="116"/>
      <c r="MCC81" s="116"/>
      <c r="MDD81" s="117"/>
      <c r="MDE81" s="115"/>
      <c r="MDF81" s="116"/>
      <c r="MDG81" s="116"/>
      <c r="MDH81" s="116"/>
      <c r="MEI81" s="117"/>
      <c r="MEJ81" s="115"/>
      <c r="MEK81" s="116"/>
      <c r="MEL81" s="116"/>
      <c r="MEM81" s="116"/>
      <c r="MFN81" s="117"/>
      <c r="MFO81" s="115"/>
      <c r="MFP81" s="116"/>
      <c r="MFQ81" s="116"/>
      <c r="MFR81" s="116"/>
      <c r="MGS81" s="117"/>
      <c r="MGT81" s="115"/>
      <c r="MGU81" s="116"/>
      <c r="MGV81" s="116"/>
      <c r="MGW81" s="116"/>
      <c r="MHX81" s="117"/>
      <c r="MHY81" s="115"/>
      <c r="MHZ81" s="116"/>
      <c r="MIA81" s="116"/>
      <c r="MIB81" s="116"/>
      <c r="MJC81" s="117"/>
      <c r="MJD81" s="115"/>
      <c r="MJE81" s="116"/>
      <c r="MJF81" s="116"/>
      <c r="MJG81" s="116"/>
      <c r="MKH81" s="117"/>
      <c r="MKI81" s="115"/>
      <c r="MKJ81" s="116"/>
      <c r="MKK81" s="116"/>
      <c r="MKL81" s="116"/>
      <c r="MLM81" s="117"/>
      <c r="MLN81" s="115"/>
      <c r="MLO81" s="116"/>
      <c r="MLP81" s="116"/>
      <c r="MLQ81" s="116"/>
      <c r="MMR81" s="117"/>
      <c r="MMS81" s="115"/>
      <c r="MMT81" s="116"/>
      <c r="MMU81" s="116"/>
      <c r="MMV81" s="116"/>
      <c r="MNW81" s="117"/>
      <c r="MNX81" s="115"/>
      <c r="MNY81" s="116"/>
      <c r="MNZ81" s="116"/>
      <c r="MOA81" s="116"/>
      <c r="MPB81" s="117"/>
      <c r="MPC81" s="115"/>
      <c r="MPD81" s="116"/>
      <c r="MPE81" s="116"/>
      <c r="MPF81" s="116"/>
      <c r="MQG81" s="117"/>
      <c r="MQH81" s="115"/>
      <c r="MQI81" s="116"/>
      <c r="MQJ81" s="116"/>
      <c r="MQK81" s="116"/>
      <c r="MRL81" s="117"/>
      <c r="MRM81" s="115"/>
      <c r="MRN81" s="116"/>
      <c r="MRO81" s="116"/>
      <c r="MRP81" s="116"/>
      <c r="MSQ81" s="117"/>
      <c r="MSR81" s="115"/>
      <c r="MSS81" s="116"/>
      <c r="MST81" s="116"/>
      <c r="MSU81" s="116"/>
      <c r="MTV81" s="117"/>
      <c r="MTW81" s="115"/>
      <c r="MTX81" s="116"/>
      <c r="MTY81" s="116"/>
      <c r="MTZ81" s="116"/>
      <c r="MVA81" s="117"/>
      <c r="MVB81" s="115"/>
      <c r="MVC81" s="116"/>
      <c r="MVD81" s="116"/>
      <c r="MVE81" s="116"/>
      <c r="MWF81" s="117"/>
      <c r="MWG81" s="115"/>
      <c r="MWH81" s="116"/>
      <c r="MWI81" s="116"/>
      <c r="MWJ81" s="116"/>
      <c r="MXK81" s="117"/>
      <c r="MXL81" s="115"/>
      <c r="MXM81" s="116"/>
      <c r="MXN81" s="116"/>
      <c r="MXO81" s="116"/>
      <c r="MYP81" s="117"/>
      <c r="MYQ81" s="115"/>
      <c r="MYR81" s="116"/>
      <c r="MYS81" s="116"/>
      <c r="MYT81" s="116"/>
      <c r="MZU81" s="117"/>
      <c r="MZV81" s="115"/>
      <c r="MZW81" s="116"/>
      <c r="MZX81" s="116"/>
      <c r="MZY81" s="116"/>
      <c r="NAZ81" s="117"/>
      <c r="NBA81" s="115"/>
      <c r="NBB81" s="116"/>
      <c r="NBC81" s="116"/>
      <c r="NBD81" s="116"/>
      <c r="NCE81" s="117"/>
      <c r="NCF81" s="115"/>
      <c r="NCG81" s="116"/>
      <c r="NCH81" s="116"/>
      <c r="NCI81" s="116"/>
      <c r="NDJ81" s="117"/>
      <c r="NDK81" s="115"/>
      <c r="NDL81" s="116"/>
      <c r="NDM81" s="116"/>
      <c r="NDN81" s="116"/>
      <c r="NEO81" s="117"/>
      <c r="NEP81" s="115"/>
      <c r="NEQ81" s="116"/>
      <c r="NER81" s="116"/>
      <c r="NES81" s="116"/>
      <c r="NFT81" s="117"/>
      <c r="NFU81" s="115"/>
      <c r="NFV81" s="116"/>
      <c r="NFW81" s="116"/>
      <c r="NFX81" s="116"/>
      <c r="NGY81" s="117"/>
      <c r="NGZ81" s="115"/>
      <c r="NHA81" s="116"/>
      <c r="NHB81" s="116"/>
      <c r="NHC81" s="116"/>
      <c r="NID81" s="117"/>
      <c r="NIE81" s="115"/>
      <c r="NIF81" s="116"/>
      <c r="NIG81" s="116"/>
      <c r="NIH81" s="116"/>
      <c r="NJI81" s="117"/>
      <c r="NJJ81" s="115"/>
      <c r="NJK81" s="116"/>
      <c r="NJL81" s="116"/>
      <c r="NJM81" s="116"/>
      <c r="NKN81" s="117"/>
      <c r="NKO81" s="115"/>
      <c r="NKP81" s="116"/>
      <c r="NKQ81" s="116"/>
      <c r="NKR81" s="116"/>
      <c r="NLS81" s="117"/>
      <c r="NLT81" s="115"/>
      <c r="NLU81" s="116"/>
      <c r="NLV81" s="116"/>
      <c r="NLW81" s="116"/>
      <c r="NMX81" s="117"/>
      <c r="NMY81" s="115"/>
      <c r="NMZ81" s="116"/>
      <c r="NNA81" s="116"/>
      <c r="NNB81" s="116"/>
      <c r="NOC81" s="117"/>
      <c r="NOD81" s="115"/>
      <c r="NOE81" s="116"/>
      <c r="NOF81" s="116"/>
      <c r="NOG81" s="116"/>
      <c r="NPH81" s="117"/>
      <c r="NPI81" s="115"/>
      <c r="NPJ81" s="116"/>
      <c r="NPK81" s="116"/>
      <c r="NPL81" s="116"/>
      <c r="NQM81" s="117"/>
      <c r="NQN81" s="115"/>
      <c r="NQO81" s="116"/>
      <c r="NQP81" s="116"/>
      <c r="NQQ81" s="116"/>
      <c r="NRR81" s="117"/>
      <c r="NRS81" s="115"/>
      <c r="NRT81" s="116"/>
      <c r="NRU81" s="116"/>
      <c r="NRV81" s="116"/>
      <c r="NSW81" s="117"/>
      <c r="NSX81" s="115"/>
      <c r="NSY81" s="116"/>
      <c r="NSZ81" s="116"/>
      <c r="NTA81" s="116"/>
      <c r="NUB81" s="117"/>
      <c r="NUC81" s="115"/>
      <c r="NUD81" s="116"/>
      <c r="NUE81" s="116"/>
      <c r="NUF81" s="116"/>
      <c r="NVG81" s="117"/>
      <c r="NVH81" s="115"/>
      <c r="NVI81" s="116"/>
      <c r="NVJ81" s="116"/>
      <c r="NVK81" s="116"/>
      <c r="NWL81" s="117"/>
      <c r="NWM81" s="115"/>
      <c r="NWN81" s="116"/>
      <c r="NWO81" s="116"/>
      <c r="NWP81" s="116"/>
      <c r="NXQ81" s="117"/>
      <c r="NXR81" s="115"/>
      <c r="NXS81" s="116"/>
      <c r="NXT81" s="116"/>
      <c r="NXU81" s="116"/>
      <c r="NYV81" s="117"/>
      <c r="NYW81" s="115"/>
      <c r="NYX81" s="116"/>
      <c r="NYY81" s="116"/>
      <c r="NYZ81" s="116"/>
      <c r="OAA81" s="117"/>
      <c r="OAB81" s="115"/>
      <c r="OAC81" s="116"/>
      <c r="OAD81" s="116"/>
      <c r="OAE81" s="116"/>
      <c r="OBF81" s="117"/>
      <c r="OBG81" s="115"/>
      <c r="OBH81" s="116"/>
      <c r="OBI81" s="116"/>
      <c r="OBJ81" s="116"/>
      <c r="OCK81" s="117"/>
      <c r="OCL81" s="115"/>
      <c r="OCM81" s="116"/>
      <c r="OCN81" s="116"/>
      <c r="OCO81" s="116"/>
      <c r="ODP81" s="117"/>
      <c r="ODQ81" s="115"/>
      <c r="ODR81" s="116"/>
      <c r="ODS81" s="116"/>
      <c r="ODT81" s="116"/>
      <c r="OEU81" s="117"/>
      <c r="OEV81" s="115"/>
      <c r="OEW81" s="116"/>
      <c r="OEX81" s="116"/>
      <c r="OEY81" s="116"/>
      <c r="OFZ81" s="117"/>
      <c r="OGA81" s="115"/>
      <c r="OGB81" s="116"/>
      <c r="OGC81" s="116"/>
      <c r="OGD81" s="116"/>
      <c r="OHE81" s="117"/>
      <c r="OHF81" s="115"/>
      <c r="OHG81" s="116"/>
      <c r="OHH81" s="116"/>
      <c r="OHI81" s="116"/>
      <c r="OIJ81" s="117"/>
      <c r="OIK81" s="115"/>
      <c r="OIL81" s="116"/>
      <c r="OIM81" s="116"/>
      <c r="OIN81" s="116"/>
      <c r="OJO81" s="117"/>
      <c r="OJP81" s="115"/>
      <c r="OJQ81" s="116"/>
      <c r="OJR81" s="116"/>
      <c r="OJS81" s="116"/>
      <c r="OKT81" s="117"/>
      <c r="OKU81" s="115"/>
      <c r="OKV81" s="116"/>
      <c r="OKW81" s="116"/>
      <c r="OKX81" s="116"/>
      <c r="OLY81" s="117"/>
      <c r="OLZ81" s="115"/>
      <c r="OMA81" s="116"/>
      <c r="OMB81" s="116"/>
      <c r="OMC81" s="116"/>
      <c r="OND81" s="117"/>
      <c r="ONE81" s="115"/>
      <c r="ONF81" s="116"/>
      <c r="ONG81" s="116"/>
      <c r="ONH81" s="116"/>
      <c r="OOI81" s="117"/>
      <c r="OOJ81" s="115"/>
      <c r="OOK81" s="116"/>
      <c r="OOL81" s="116"/>
      <c r="OOM81" s="116"/>
      <c r="OPN81" s="117"/>
      <c r="OPO81" s="115"/>
      <c r="OPP81" s="116"/>
      <c r="OPQ81" s="116"/>
      <c r="OPR81" s="116"/>
      <c r="OQS81" s="117"/>
      <c r="OQT81" s="115"/>
      <c r="OQU81" s="116"/>
      <c r="OQV81" s="116"/>
      <c r="OQW81" s="116"/>
      <c r="ORX81" s="117"/>
      <c r="ORY81" s="115"/>
      <c r="ORZ81" s="116"/>
      <c r="OSA81" s="116"/>
      <c r="OSB81" s="116"/>
      <c r="OTC81" s="117"/>
      <c r="OTD81" s="115"/>
      <c r="OTE81" s="116"/>
      <c r="OTF81" s="116"/>
      <c r="OTG81" s="116"/>
      <c r="OUH81" s="117"/>
      <c r="OUI81" s="115"/>
      <c r="OUJ81" s="116"/>
      <c r="OUK81" s="116"/>
      <c r="OUL81" s="116"/>
      <c r="OVM81" s="117"/>
      <c r="OVN81" s="115"/>
      <c r="OVO81" s="116"/>
      <c r="OVP81" s="116"/>
      <c r="OVQ81" s="116"/>
      <c r="OWR81" s="117"/>
      <c r="OWS81" s="115"/>
      <c r="OWT81" s="116"/>
      <c r="OWU81" s="116"/>
      <c r="OWV81" s="116"/>
      <c r="OXW81" s="117"/>
      <c r="OXX81" s="115"/>
      <c r="OXY81" s="116"/>
      <c r="OXZ81" s="116"/>
      <c r="OYA81" s="116"/>
      <c r="OZB81" s="117"/>
      <c r="OZC81" s="115"/>
      <c r="OZD81" s="116"/>
      <c r="OZE81" s="116"/>
      <c r="OZF81" s="116"/>
      <c r="PAG81" s="117"/>
      <c r="PAH81" s="115"/>
      <c r="PAI81" s="116"/>
      <c r="PAJ81" s="116"/>
      <c r="PAK81" s="116"/>
      <c r="PBL81" s="117"/>
      <c r="PBM81" s="115"/>
      <c r="PBN81" s="116"/>
      <c r="PBO81" s="116"/>
      <c r="PBP81" s="116"/>
      <c r="PCQ81" s="117"/>
      <c r="PCR81" s="115"/>
      <c r="PCS81" s="116"/>
      <c r="PCT81" s="116"/>
      <c r="PCU81" s="116"/>
      <c r="PDV81" s="117"/>
      <c r="PDW81" s="115"/>
      <c r="PDX81" s="116"/>
      <c r="PDY81" s="116"/>
      <c r="PDZ81" s="116"/>
      <c r="PFA81" s="117"/>
      <c r="PFB81" s="115"/>
      <c r="PFC81" s="116"/>
      <c r="PFD81" s="116"/>
      <c r="PFE81" s="116"/>
      <c r="PGF81" s="117"/>
      <c r="PGG81" s="115"/>
      <c r="PGH81" s="116"/>
      <c r="PGI81" s="116"/>
      <c r="PGJ81" s="116"/>
      <c r="PHK81" s="117"/>
      <c r="PHL81" s="115"/>
      <c r="PHM81" s="116"/>
      <c r="PHN81" s="116"/>
      <c r="PHO81" s="116"/>
      <c r="PIP81" s="117"/>
      <c r="PIQ81" s="115"/>
      <c r="PIR81" s="116"/>
      <c r="PIS81" s="116"/>
      <c r="PIT81" s="116"/>
      <c r="PJU81" s="117"/>
      <c r="PJV81" s="115"/>
      <c r="PJW81" s="116"/>
      <c r="PJX81" s="116"/>
      <c r="PJY81" s="116"/>
      <c r="PKZ81" s="117"/>
      <c r="PLA81" s="115"/>
      <c r="PLB81" s="116"/>
      <c r="PLC81" s="116"/>
      <c r="PLD81" s="116"/>
      <c r="PME81" s="117"/>
      <c r="PMF81" s="115"/>
      <c r="PMG81" s="116"/>
      <c r="PMH81" s="116"/>
      <c r="PMI81" s="116"/>
      <c r="PNJ81" s="117"/>
      <c r="PNK81" s="115"/>
      <c r="PNL81" s="116"/>
      <c r="PNM81" s="116"/>
      <c r="PNN81" s="116"/>
      <c r="POO81" s="117"/>
      <c r="POP81" s="115"/>
      <c r="POQ81" s="116"/>
      <c r="POR81" s="116"/>
      <c r="POS81" s="116"/>
      <c r="PPT81" s="117"/>
      <c r="PPU81" s="115"/>
      <c r="PPV81" s="116"/>
      <c r="PPW81" s="116"/>
      <c r="PPX81" s="116"/>
      <c r="PQY81" s="117"/>
      <c r="PQZ81" s="115"/>
      <c r="PRA81" s="116"/>
      <c r="PRB81" s="116"/>
      <c r="PRC81" s="116"/>
      <c r="PSD81" s="117"/>
      <c r="PSE81" s="115"/>
      <c r="PSF81" s="116"/>
      <c r="PSG81" s="116"/>
      <c r="PSH81" s="116"/>
      <c r="PTI81" s="117"/>
      <c r="PTJ81" s="115"/>
      <c r="PTK81" s="116"/>
      <c r="PTL81" s="116"/>
      <c r="PTM81" s="116"/>
      <c r="PUN81" s="117"/>
      <c r="PUO81" s="115"/>
      <c r="PUP81" s="116"/>
      <c r="PUQ81" s="116"/>
      <c r="PUR81" s="116"/>
      <c r="PVS81" s="117"/>
      <c r="PVT81" s="115"/>
      <c r="PVU81" s="116"/>
      <c r="PVV81" s="116"/>
      <c r="PVW81" s="116"/>
      <c r="PWX81" s="117"/>
      <c r="PWY81" s="115"/>
      <c r="PWZ81" s="116"/>
      <c r="PXA81" s="116"/>
      <c r="PXB81" s="116"/>
      <c r="PYC81" s="117"/>
      <c r="PYD81" s="115"/>
      <c r="PYE81" s="116"/>
      <c r="PYF81" s="116"/>
      <c r="PYG81" s="116"/>
      <c r="PZH81" s="117"/>
      <c r="PZI81" s="115"/>
      <c r="PZJ81" s="116"/>
      <c r="PZK81" s="116"/>
      <c r="PZL81" s="116"/>
      <c r="QAM81" s="117"/>
      <c r="QAN81" s="115"/>
      <c r="QAO81" s="116"/>
      <c r="QAP81" s="116"/>
      <c r="QAQ81" s="116"/>
      <c r="QBR81" s="117"/>
      <c r="QBS81" s="115"/>
      <c r="QBT81" s="116"/>
      <c r="QBU81" s="116"/>
      <c r="QBV81" s="116"/>
      <c r="QCW81" s="117"/>
      <c r="QCX81" s="115"/>
      <c r="QCY81" s="116"/>
      <c r="QCZ81" s="116"/>
      <c r="QDA81" s="116"/>
      <c r="QEB81" s="117"/>
      <c r="QEC81" s="115"/>
      <c r="QED81" s="116"/>
      <c r="QEE81" s="116"/>
      <c r="QEF81" s="116"/>
      <c r="QFG81" s="117"/>
      <c r="QFH81" s="115"/>
      <c r="QFI81" s="116"/>
      <c r="QFJ81" s="116"/>
      <c r="QFK81" s="116"/>
      <c r="QGL81" s="117"/>
      <c r="QGM81" s="115"/>
      <c r="QGN81" s="116"/>
      <c r="QGO81" s="116"/>
      <c r="QGP81" s="116"/>
      <c r="QHQ81" s="117"/>
      <c r="QHR81" s="115"/>
      <c r="QHS81" s="116"/>
      <c r="QHT81" s="116"/>
      <c r="QHU81" s="116"/>
      <c r="QIV81" s="117"/>
      <c r="QIW81" s="115"/>
      <c r="QIX81" s="116"/>
      <c r="QIY81" s="116"/>
      <c r="QIZ81" s="116"/>
      <c r="QKA81" s="117"/>
      <c r="QKB81" s="115"/>
      <c r="QKC81" s="116"/>
      <c r="QKD81" s="116"/>
      <c r="QKE81" s="116"/>
      <c r="QLF81" s="117"/>
      <c r="QLG81" s="115"/>
      <c r="QLH81" s="116"/>
      <c r="QLI81" s="116"/>
      <c r="QLJ81" s="116"/>
      <c r="QMK81" s="117"/>
      <c r="QML81" s="115"/>
      <c r="QMM81" s="116"/>
      <c r="QMN81" s="116"/>
      <c r="QMO81" s="116"/>
      <c r="QNP81" s="117"/>
      <c r="QNQ81" s="115"/>
      <c r="QNR81" s="116"/>
      <c r="QNS81" s="116"/>
      <c r="QNT81" s="116"/>
      <c r="QOU81" s="117"/>
      <c r="QOV81" s="115"/>
      <c r="QOW81" s="116"/>
      <c r="QOX81" s="116"/>
      <c r="QOY81" s="116"/>
      <c r="QPZ81" s="117"/>
      <c r="QQA81" s="115"/>
      <c r="QQB81" s="116"/>
      <c r="QQC81" s="116"/>
      <c r="QQD81" s="116"/>
      <c r="QRE81" s="117"/>
      <c r="QRF81" s="115"/>
      <c r="QRG81" s="116"/>
      <c r="QRH81" s="116"/>
      <c r="QRI81" s="116"/>
      <c r="QSJ81" s="117"/>
      <c r="QSK81" s="115"/>
      <c r="QSL81" s="116"/>
      <c r="QSM81" s="116"/>
      <c r="QSN81" s="116"/>
      <c r="QTO81" s="117"/>
      <c r="QTP81" s="115"/>
      <c r="QTQ81" s="116"/>
      <c r="QTR81" s="116"/>
      <c r="QTS81" s="116"/>
      <c r="QUT81" s="117"/>
      <c r="QUU81" s="115"/>
      <c r="QUV81" s="116"/>
      <c r="QUW81" s="116"/>
      <c r="QUX81" s="116"/>
      <c r="QVY81" s="117"/>
      <c r="QVZ81" s="115"/>
      <c r="QWA81" s="116"/>
      <c r="QWB81" s="116"/>
      <c r="QWC81" s="116"/>
      <c r="QXD81" s="117"/>
      <c r="QXE81" s="115"/>
      <c r="QXF81" s="116"/>
      <c r="QXG81" s="116"/>
      <c r="QXH81" s="116"/>
      <c r="QYI81" s="117"/>
      <c r="QYJ81" s="115"/>
      <c r="QYK81" s="116"/>
      <c r="QYL81" s="116"/>
      <c r="QYM81" s="116"/>
      <c r="QZN81" s="117"/>
      <c r="QZO81" s="115"/>
      <c r="QZP81" s="116"/>
      <c r="QZQ81" s="116"/>
      <c r="QZR81" s="116"/>
      <c r="RAS81" s="117"/>
      <c r="RAT81" s="115"/>
      <c r="RAU81" s="116"/>
      <c r="RAV81" s="116"/>
      <c r="RAW81" s="116"/>
      <c r="RBX81" s="117"/>
      <c r="RBY81" s="115"/>
      <c r="RBZ81" s="116"/>
      <c r="RCA81" s="116"/>
      <c r="RCB81" s="116"/>
      <c r="RDC81" s="117"/>
      <c r="RDD81" s="115"/>
      <c r="RDE81" s="116"/>
      <c r="RDF81" s="116"/>
      <c r="RDG81" s="116"/>
      <c r="REH81" s="117"/>
      <c r="REI81" s="115"/>
      <c r="REJ81" s="116"/>
      <c r="REK81" s="116"/>
      <c r="REL81" s="116"/>
      <c r="RFM81" s="117"/>
      <c r="RFN81" s="115"/>
      <c r="RFO81" s="116"/>
      <c r="RFP81" s="116"/>
      <c r="RFQ81" s="116"/>
      <c r="RGR81" s="117"/>
      <c r="RGS81" s="115"/>
      <c r="RGT81" s="116"/>
      <c r="RGU81" s="116"/>
      <c r="RGV81" s="116"/>
      <c r="RHW81" s="117"/>
      <c r="RHX81" s="115"/>
      <c r="RHY81" s="116"/>
      <c r="RHZ81" s="116"/>
      <c r="RIA81" s="116"/>
      <c r="RJB81" s="117"/>
      <c r="RJC81" s="115"/>
      <c r="RJD81" s="116"/>
      <c r="RJE81" s="116"/>
      <c r="RJF81" s="116"/>
      <c r="RKG81" s="117"/>
      <c r="RKH81" s="115"/>
      <c r="RKI81" s="116"/>
      <c r="RKJ81" s="116"/>
      <c r="RKK81" s="116"/>
      <c r="RLL81" s="117"/>
      <c r="RLM81" s="115"/>
      <c r="RLN81" s="116"/>
      <c r="RLO81" s="116"/>
      <c r="RLP81" s="116"/>
      <c r="RMQ81" s="117"/>
      <c r="RMR81" s="115"/>
      <c r="RMS81" s="116"/>
      <c r="RMT81" s="116"/>
      <c r="RMU81" s="116"/>
      <c r="RNV81" s="117"/>
      <c r="RNW81" s="115"/>
      <c r="RNX81" s="116"/>
      <c r="RNY81" s="116"/>
      <c r="RNZ81" s="116"/>
      <c r="RPA81" s="117"/>
      <c r="RPB81" s="115"/>
      <c r="RPC81" s="116"/>
      <c r="RPD81" s="116"/>
      <c r="RPE81" s="116"/>
      <c r="RQF81" s="117"/>
      <c r="RQG81" s="115"/>
      <c r="RQH81" s="116"/>
      <c r="RQI81" s="116"/>
      <c r="RQJ81" s="116"/>
      <c r="RRK81" s="117"/>
      <c r="RRL81" s="115"/>
      <c r="RRM81" s="116"/>
      <c r="RRN81" s="116"/>
      <c r="RRO81" s="116"/>
      <c r="RSP81" s="117"/>
      <c r="RSQ81" s="115"/>
      <c r="RSR81" s="116"/>
      <c r="RSS81" s="116"/>
      <c r="RST81" s="116"/>
      <c r="RTU81" s="117"/>
      <c r="RTV81" s="115"/>
      <c r="RTW81" s="116"/>
      <c r="RTX81" s="116"/>
      <c r="RTY81" s="116"/>
      <c r="RUZ81" s="117"/>
      <c r="RVA81" s="115"/>
      <c r="RVB81" s="116"/>
      <c r="RVC81" s="116"/>
      <c r="RVD81" s="116"/>
      <c r="RWE81" s="117"/>
      <c r="RWF81" s="115"/>
      <c r="RWG81" s="116"/>
      <c r="RWH81" s="116"/>
      <c r="RWI81" s="116"/>
      <c r="RXJ81" s="117"/>
      <c r="RXK81" s="115"/>
      <c r="RXL81" s="116"/>
      <c r="RXM81" s="116"/>
      <c r="RXN81" s="116"/>
      <c r="RYO81" s="117"/>
      <c r="RYP81" s="115"/>
      <c r="RYQ81" s="116"/>
      <c r="RYR81" s="116"/>
      <c r="RYS81" s="116"/>
      <c r="RZT81" s="117"/>
      <c r="RZU81" s="115"/>
      <c r="RZV81" s="116"/>
      <c r="RZW81" s="116"/>
      <c r="RZX81" s="116"/>
      <c r="SAY81" s="117"/>
      <c r="SAZ81" s="115"/>
      <c r="SBA81" s="116"/>
      <c r="SBB81" s="116"/>
      <c r="SBC81" s="116"/>
      <c r="SCD81" s="117"/>
      <c r="SCE81" s="115"/>
      <c r="SCF81" s="116"/>
      <c r="SCG81" s="116"/>
      <c r="SCH81" s="116"/>
      <c r="SDI81" s="117"/>
      <c r="SDJ81" s="115"/>
      <c r="SDK81" s="116"/>
      <c r="SDL81" s="116"/>
      <c r="SDM81" s="116"/>
      <c r="SEN81" s="117"/>
      <c r="SEO81" s="115"/>
      <c r="SEP81" s="116"/>
      <c r="SEQ81" s="116"/>
      <c r="SER81" s="116"/>
      <c r="SFS81" s="117"/>
      <c r="SFT81" s="115"/>
      <c r="SFU81" s="116"/>
      <c r="SFV81" s="116"/>
      <c r="SFW81" s="116"/>
      <c r="SGX81" s="117"/>
      <c r="SGY81" s="115"/>
      <c r="SGZ81" s="116"/>
      <c r="SHA81" s="116"/>
      <c r="SHB81" s="116"/>
      <c r="SIC81" s="117"/>
      <c r="SID81" s="115"/>
      <c r="SIE81" s="116"/>
      <c r="SIF81" s="116"/>
      <c r="SIG81" s="116"/>
      <c r="SJH81" s="117"/>
      <c r="SJI81" s="115"/>
      <c r="SJJ81" s="116"/>
      <c r="SJK81" s="116"/>
      <c r="SJL81" s="116"/>
      <c r="SKM81" s="117"/>
      <c r="SKN81" s="115"/>
      <c r="SKO81" s="116"/>
      <c r="SKP81" s="116"/>
      <c r="SKQ81" s="116"/>
      <c r="SLR81" s="117"/>
      <c r="SLS81" s="115"/>
      <c r="SLT81" s="116"/>
      <c r="SLU81" s="116"/>
      <c r="SLV81" s="116"/>
      <c r="SMW81" s="117"/>
      <c r="SMX81" s="115"/>
      <c r="SMY81" s="116"/>
      <c r="SMZ81" s="116"/>
      <c r="SNA81" s="116"/>
      <c r="SOB81" s="117"/>
      <c r="SOC81" s="115"/>
      <c r="SOD81" s="116"/>
      <c r="SOE81" s="116"/>
      <c r="SOF81" s="116"/>
      <c r="SPG81" s="117"/>
      <c r="SPH81" s="115"/>
      <c r="SPI81" s="116"/>
      <c r="SPJ81" s="116"/>
      <c r="SPK81" s="116"/>
      <c r="SQL81" s="117"/>
      <c r="SQM81" s="115"/>
      <c r="SQN81" s="116"/>
      <c r="SQO81" s="116"/>
      <c r="SQP81" s="116"/>
      <c r="SRQ81" s="117"/>
      <c r="SRR81" s="115"/>
      <c r="SRS81" s="116"/>
      <c r="SRT81" s="116"/>
      <c r="SRU81" s="116"/>
      <c r="SSV81" s="117"/>
      <c r="SSW81" s="115"/>
      <c r="SSX81" s="116"/>
      <c r="SSY81" s="116"/>
      <c r="SSZ81" s="116"/>
      <c r="SUA81" s="117"/>
      <c r="SUB81" s="115"/>
      <c r="SUC81" s="116"/>
      <c r="SUD81" s="116"/>
      <c r="SUE81" s="116"/>
      <c r="SVF81" s="117"/>
      <c r="SVG81" s="115"/>
      <c r="SVH81" s="116"/>
      <c r="SVI81" s="116"/>
      <c r="SVJ81" s="116"/>
      <c r="SWK81" s="117"/>
      <c r="SWL81" s="115"/>
      <c r="SWM81" s="116"/>
      <c r="SWN81" s="116"/>
      <c r="SWO81" s="116"/>
      <c r="SXP81" s="117"/>
      <c r="SXQ81" s="115"/>
      <c r="SXR81" s="116"/>
      <c r="SXS81" s="116"/>
      <c r="SXT81" s="116"/>
      <c r="SYU81" s="117"/>
      <c r="SYV81" s="115"/>
      <c r="SYW81" s="116"/>
      <c r="SYX81" s="116"/>
      <c r="SYY81" s="116"/>
      <c r="SZZ81" s="117"/>
      <c r="TAA81" s="115"/>
      <c r="TAB81" s="116"/>
      <c r="TAC81" s="116"/>
      <c r="TAD81" s="116"/>
      <c r="TBE81" s="117"/>
      <c r="TBF81" s="115"/>
      <c r="TBG81" s="116"/>
      <c r="TBH81" s="116"/>
      <c r="TBI81" s="116"/>
      <c r="TCJ81" s="117"/>
      <c r="TCK81" s="115"/>
      <c r="TCL81" s="116"/>
      <c r="TCM81" s="116"/>
      <c r="TCN81" s="116"/>
      <c r="TDO81" s="117"/>
      <c r="TDP81" s="115"/>
      <c r="TDQ81" s="116"/>
      <c r="TDR81" s="116"/>
      <c r="TDS81" s="116"/>
      <c r="TET81" s="117"/>
      <c r="TEU81" s="115"/>
      <c r="TEV81" s="116"/>
      <c r="TEW81" s="116"/>
      <c r="TEX81" s="116"/>
      <c r="TFY81" s="117"/>
      <c r="TFZ81" s="115"/>
      <c r="TGA81" s="116"/>
      <c r="TGB81" s="116"/>
      <c r="TGC81" s="116"/>
      <c r="THD81" s="117"/>
      <c r="THE81" s="115"/>
      <c r="THF81" s="116"/>
      <c r="THG81" s="116"/>
      <c r="THH81" s="116"/>
      <c r="TII81" s="117"/>
      <c r="TIJ81" s="115"/>
      <c r="TIK81" s="116"/>
      <c r="TIL81" s="116"/>
      <c r="TIM81" s="116"/>
      <c r="TJN81" s="117"/>
      <c r="TJO81" s="115"/>
      <c r="TJP81" s="116"/>
      <c r="TJQ81" s="116"/>
      <c r="TJR81" s="116"/>
      <c r="TKS81" s="117"/>
      <c r="TKT81" s="115"/>
      <c r="TKU81" s="116"/>
      <c r="TKV81" s="116"/>
      <c r="TKW81" s="116"/>
      <c r="TLX81" s="117"/>
      <c r="TLY81" s="115"/>
      <c r="TLZ81" s="116"/>
      <c r="TMA81" s="116"/>
      <c r="TMB81" s="116"/>
      <c r="TNC81" s="117"/>
      <c r="TND81" s="115"/>
      <c r="TNE81" s="116"/>
      <c r="TNF81" s="116"/>
      <c r="TNG81" s="116"/>
      <c r="TOH81" s="117"/>
      <c r="TOI81" s="115"/>
      <c r="TOJ81" s="116"/>
      <c r="TOK81" s="116"/>
      <c r="TOL81" s="116"/>
      <c r="TPM81" s="117"/>
      <c r="TPN81" s="115"/>
      <c r="TPO81" s="116"/>
      <c r="TPP81" s="116"/>
      <c r="TPQ81" s="116"/>
      <c r="TQR81" s="117"/>
      <c r="TQS81" s="115"/>
      <c r="TQT81" s="116"/>
      <c r="TQU81" s="116"/>
      <c r="TQV81" s="116"/>
      <c r="TRW81" s="117"/>
      <c r="TRX81" s="115"/>
      <c r="TRY81" s="116"/>
      <c r="TRZ81" s="116"/>
      <c r="TSA81" s="116"/>
      <c r="TTB81" s="117"/>
      <c r="TTC81" s="115"/>
      <c r="TTD81" s="116"/>
      <c r="TTE81" s="116"/>
      <c r="TTF81" s="116"/>
      <c r="TUG81" s="117"/>
      <c r="TUH81" s="115"/>
      <c r="TUI81" s="116"/>
      <c r="TUJ81" s="116"/>
      <c r="TUK81" s="116"/>
      <c r="TVL81" s="117"/>
      <c r="TVM81" s="115"/>
      <c r="TVN81" s="116"/>
      <c r="TVO81" s="116"/>
      <c r="TVP81" s="116"/>
      <c r="TWQ81" s="117"/>
      <c r="TWR81" s="115"/>
      <c r="TWS81" s="116"/>
      <c r="TWT81" s="116"/>
      <c r="TWU81" s="116"/>
      <c r="TXV81" s="117"/>
      <c r="TXW81" s="115"/>
      <c r="TXX81" s="116"/>
      <c r="TXY81" s="116"/>
      <c r="TXZ81" s="116"/>
      <c r="TZA81" s="117"/>
      <c r="TZB81" s="115"/>
      <c r="TZC81" s="116"/>
      <c r="TZD81" s="116"/>
      <c r="TZE81" s="116"/>
      <c r="UAF81" s="117"/>
      <c r="UAG81" s="115"/>
      <c r="UAH81" s="116"/>
      <c r="UAI81" s="116"/>
      <c r="UAJ81" s="116"/>
      <c r="UBK81" s="117"/>
      <c r="UBL81" s="115"/>
      <c r="UBM81" s="116"/>
      <c r="UBN81" s="116"/>
      <c r="UBO81" s="116"/>
      <c r="UCP81" s="117"/>
      <c r="UCQ81" s="115"/>
      <c r="UCR81" s="116"/>
      <c r="UCS81" s="116"/>
      <c r="UCT81" s="116"/>
      <c r="UDU81" s="117"/>
      <c r="UDV81" s="115"/>
      <c r="UDW81" s="116"/>
      <c r="UDX81" s="116"/>
      <c r="UDY81" s="116"/>
      <c r="UEZ81" s="117"/>
      <c r="UFA81" s="115"/>
      <c r="UFB81" s="116"/>
      <c r="UFC81" s="116"/>
      <c r="UFD81" s="116"/>
      <c r="UGE81" s="117"/>
      <c r="UGF81" s="115"/>
      <c r="UGG81" s="116"/>
      <c r="UGH81" s="116"/>
      <c r="UGI81" s="116"/>
      <c r="UHJ81" s="117"/>
      <c r="UHK81" s="115"/>
      <c r="UHL81" s="116"/>
      <c r="UHM81" s="116"/>
      <c r="UHN81" s="116"/>
      <c r="UIO81" s="117"/>
      <c r="UIP81" s="115"/>
      <c r="UIQ81" s="116"/>
      <c r="UIR81" s="116"/>
      <c r="UIS81" s="116"/>
      <c r="UJT81" s="117"/>
      <c r="UJU81" s="115"/>
      <c r="UJV81" s="116"/>
      <c r="UJW81" s="116"/>
      <c r="UJX81" s="116"/>
      <c r="UKY81" s="117"/>
      <c r="UKZ81" s="115"/>
      <c r="ULA81" s="116"/>
      <c r="ULB81" s="116"/>
      <c r="ULC81" s="116"/>
      <c r="UMD81" s="117"/>
      <c r="UME81" s="115"/>
      <c r="UMF81" s="116"/>
      <c r="UMG81" s="116"/>
      <c r="UMH81" s="116"/>
      <c r="UNI81" s="117"/>
      <c r="UNJ81" s="115"/>
      <c r="UNK81" s="116"/>
      <c r="UNL81" s="116"/>
      <c r="UNM81" s="116"/>
      <c r="UON81" s="117"/>
      <c r="UOO81" s="115"/>
      <c r="UOP81" s="116"/>
      <c r="UOQ81" s="116"/>
      <c r="UOR81" s="116"/>
      <c r="UPS81" s="117"/>
      <c r="UPT81" s="115"/>
      <c r="UPU81" s="116"/>
      <c r="UPV81" s="116"/>
      <c r="UPW81" s="116"/>
      <c r="UQX81" s="117"/>
      <c r="UQY81" s="115"/>
      <c r="UQZ81" s="116"/>
      <c r="URA81" s="116"/>
      <c r="URB81" s="116"/>
      <c r="USC81" s="117"/>
      <c r="USD81" s="115"/>
      <c r="USE81" s="116"/>
      <c r="USF81" s="116"/>
      <c r="USG81" s="116"/>
      <c r="UTH81" s="117"/>
      <c r="UTI81" s="115"/>
      <c r="UTJ81" s="116"/>
      <c r="UTK81" s="116"/>
      <c r="UTL81" s="116"/>
      <c r="UUM81" s="117"/>
      <c r="UUN81" s="115"/>
      <c r="UUO81" s="116"/>
      <c r="UUP81" s="116"/>
      <c r="UUQ81" s="116"/>
      <c r="UVR81" s="117"/>
      <c r="UVS81" s="115"/>
      <c r="UVT81" s="116"/>
      <c r="UVU81" s="116"/>
      <c r="UVV81" s="116"/>
      <c r="UWW81" s="117"/>
      <c r="UWX81" s="115"/>
      <c r="UWY81" s="116"/>
      <c r="UWZ81" s="116"/>
      <c r="UXA81" s="116"/>
      <c r="UYB81" s="117"/>
      <c r="UYC81" s="115"/>
      <c r="UYD81" s="116"/>
      <c r="UYE81" s="116"/>
      <c r="UYF81" s="116"/>
      <c r="UZG81" s="117"/>
      <c r="UZH81" s="115"/>
      <c r="UZI81" s="116"/>
      <c r="UZJ81" s="116"/>
      <c r="UZK81" s="116"/>
      <c r="VAL81" s="117"/>
      <c r="VAM81" s="115"/>
      <c r="VAN81" s="116"/>
      <c r="VAO81" s="116"/>
      <c r="VAP81" s="116"/>
      <c r="VBQ81" s="117"/>
      <c r="VBR81" s="115"/>
      <c r="VBS81" s="116"/>
      <c r="VBT81" s="116"/>
      <c r="VBU81" s="116"/>
      <c r="VCV81" s="117"/>
      <c r="VCW81" s="115"/>
      <c r="VCX81" s="116"/>
      <c r="VCY81" s="116"/>
      <c r="VCZ81" s="116"/>
      <c r="VEA81" s="117"/>
      <c r="VEB81" s="115"/>
      <c r="VEC81" s="116"/>
      <c r="VED81" s="116"/>
      <c r="VEE81" s="116"/>
      <c r="VFF81" s="117"/>
      <c r="VFG81" s="115"/>
      <c r="VFH81" s="116"/>
      <c r="VFI81" s="116"/>
      <c r="VFJ81" s="116"/>
      <c r="VGK81" s="117"/>
      <c r="VGL81" s="115"/>
      <c r="VGM81" s="116"/>
      <c r="VGN81" s="116"/>
      <c r="VGO81" s="116"/>
      <c r="VHP81" s="117"/>
      <c r="VHQ81" s="115"/>
      <c r="VHR81" s="116"/>
      <c r="VHS81" s="116"/>
      <c r="VHT81" s="116"/>
      <c r="VIU81" s="117"/>
      <c r="VIV81" s="115"/>
      <c r="VIW81" s="116"/>
      <c r="VIX81" s="116"/>
      <c r="VIY81" s="116"/>
      <c r="VJZ81" s="117"/>
      <c r="VKA81" s="115"/>
      <c r="VKB81" s="116"/>
      <c r="VKC81" s="116"/>
      <c r="VKD81" s="116"/>
      <c r="VLE81" s="117"/>
      <c r="VLF81" s="115"/>
      <c r="VLG81" s="116"/>
      <c r="VLH81" s="116"/>
      <c r="VLI81" s="116"/>
      <c r="VMJ81" s="117"/>
      <c r="VMK81" s="115"/>
      <c r="VML81" s="116"/>
      <c r="VMM81" s="116"/>
      <c r="VMN81" s="116"/>
      <c r="VNO81" s="117"/>
      <c r="VNP81" s="115"/>
      <c r="VNQ81" s="116"/>
      <c r="VNR81" s="116"/>
      <c r="VNS81" s="116"/>
      <c r="VOT81" s="117"/>
      <c r="VOU81" s="115"/>
      <c r="VOV81" s="116"/>
      <c r="VOW81" s="116"/>
      <c r="VOX81" s="116"/>
      <c r="VPY81" s="117"/>
      <c r="VPZ81" s="115"/>
      <c r="VQA81" s="116"/>
      <c r="VQB81" s="116"/>
      <c r="VQC81" s="116"/>
      <c r="VRD81" s="117"/>
      <c r="VRE81" s="115"/>
      <c r="VRF81" s="116"/>
      <c r="VRG81" s="116"/>
      <c r="VRH81" s="116"/>
      <c r="VSI81" s="117"/>
      <c r="VSJ81" s="115"/>
      <c r="VSK81" s="116"/>
      <c r="VSL81" s="116"/>
      <c r="VSM81" s="116"/>
      <c r="VTN81" s="117"/>
      <c r="VTO81" s="115"/>
      <c r="VTP81" s="116"/>
      <c r="VTQ81" s="116"/>
      <c r="VTR81" s="116"/>
      <c r="VUS81" s="117"/>
      <c r="VUT81" s="115"/>
      <c r="VUU81" s="116"/>
      <c r="VUV81" s="116"/>
      <c r="VUW81" s="116"/>
      <c r="VVX81" s="117"/>
      <c r="VVY81" s="115"/>
      <c r="VVZ81" s="116"/>
      <c r="VWA81" s="116"/>
      <c r="VWB81" s="116"/>
      <c r="VXC81" s="117"/>
      <c r="VXD81" s="115"/>
      <c r="VXE81" s="116"/>
      <c r="VXF81" s="116"/>
      <c r="VXG81" s="116"/>
      <c r="VYH81" s="117"/>
      <c r="VYI81" s="115"/>
      <c r="VYJ81" s="116"/>
      <c r="VYK81" s="116"/>
      <c r="VYL81" s="116"/>
      <c r="VZM81" s="117"/>
      <c r="VZN81" s="115"/>
      <c r="VZO81" s="116"/>
      <c r="VZP81" s="116"/>
      <c r="VZQ81" s="116"/>
      <c r="WAR81" s="117"/>
      <c r="WAS81" s="115"/>
      <c r="WAT81" s="116"/>
      <c r="WAU81" s="116"/>
      <c r="WAV81" s="116"/>
      <c r="WBW81" s="117"/>
      <c r="WBX81" s="115"/>
      <c r="WBY81" s="116"/>
      <c r="WBZ81" s="116"/>
      <c r="WCA81" s="116"/>
      <c r="WDB81" s="117"/>
      <c r="WDC81" s="115"/>
      <c r="WDD81" s="116"/>
      <c r="WDE81" s="116"/>
      <c r="WDF81" s="116"/>
      <c r="WEG81" s="117"/>
      <c r="WEH81" s="115"/>
      <c r="WEI81" s="116"/>
      <c r="WEJ81" s="116"/>
      <c r="WEK81" s="116"/>
      <c r="WFL81" s="117"/>
      <c r="WFM81" s="115"/>
      <c r="WFN81" s="116"/>
      <c r="WFO81" s="116"/>
      <c r="WFP81" s="116"/>
      <c r="WGQ81" s="117"/>
      <c r="WGR81" s="115"/>
      <c r="WGS81" s="116"/>
      <c r="WGT81" s="116"/>
      <c r="WGU81" s="116"/>
      <c r="WHV81" s="117"/>
      <c r="WHW81" s="115"/>
      <c r="WHX81" s="116"/>
      <c r="WHY81" s="116"/>
      <c r="WHZ81" s="116"/>
      <c r="WJA81" s="117"/>
      <c r="WJB81" s="115"/>
      <c r="WJC81" s="116"/>
      <c r="WJD81" s="116"/>
      <c r="WJE81" s="116"/>
      <c r="WKF81" s="117"/>
      <c r="WKG81" s="115"/>
      <c r="WKH81" s="116"/>
      <c r="WKI81" s="116"/>
      <c r="WKJ81" s="116"/>
      <c r="WLK81" s="117"/>
      <c r="WLL81" s="115"/>
      <c r="WLM81" s="116"/>
      <c r="WLN81" s="116"/>
      <c r="WLO81" s="116"/>
      <c r="WMP81" s="117"/>
      <c r="WMQ81" s="115"/>
      <c r="WMR81" s="116"/>
      <c r="WMS81" s="116"/>
      <c r="WMT81" s="116"/>
      <c r="WNU81" s="117"/>
      <c r="WNV81" s="115"/>
      <c r="WNW81" s="116"/>
      <c r="WNX81" s="116"/>
      <c r="WNY81" s="116"/>
      <c r="WOZ81" s="117"/>
      <c r="WPA81" s="115"/>
      <c r="WPB81" s="116"/>
      <c r="WPC81" s="116"/>
      <c r="WPD81" s="116"/>
      <c r="WQE81" s="117"/>
      <c r="WQF81" s="115"/>
      <c r="WQG81" s="116"/>
      <c r="WQH81" s="116"/>
      <c r="WQI81" s="116"/>
      <c r="WRJ81" s="117"/>
      <c r="WRK81" s="115"/>
      <c r="WRL81" s="116"/>
      <c r="WRM81" s="116"/>
      <c r="WRN81" s="116"/>
      <c r="WSO81" s="117"/>
      <c r="WSP81" s="115"/>
      <c r="WSQ81" s="116"/>
      <c r="WSR81" s="116"/>
      <c r="WSS81" s="116"/>
      <c r="WTT81" s="117"/>
      <c r="WTU81" s="115"/>
      <c r="WTV81" s="116"/>
      <c r="WTW81" s="116"/>
      <c r="WTX81" s="116"/>
      <c r="WUY81" s="117"/>
      <c r="WUZ81" s="115"/>
      <c r="WVA81" s="116"/>
      <c r="WVB81" s="116"/>
      <c r="WVC81" s="116"/>
      <c r="WWD81" s="117"/>
      <c r="WWE81" s="115"/>
      <c r="WWF81" s="116"/>
      <c r="WWG81" s="116"/>
      <c r="WWH81" s="116"/>
      <c r="WXI81" s="117"/>
      <c r="WXJ81" s="115"/>
      <c r="WXK81" s="116"/>
      <c r="WXL81" s="116"/>
      <c r="WXM81" s="116"/>
      <c r="WYN81" s="117"/>
      <c r="WYO81" s="115"/>
      <c r="WYP81" s="116"/>
      <c r="WYQ81" s="116"/>
      <c r="WYR81" s="116"/>
      <c r="WZS81" s="117"/>
      <c r="WZT81" s="115"/>
      <c r="WZU81" s="116"/>
      <c r="WZV81" s="116"/>
      <c r="WZW81" s="116"/>
      <c r="XAX81" s="117"/>
      <c r="XAY81" s="115"/>
      <c r="XAZ81" s="116"/>
      <c r="XBA81" s="116"/>
      <c r="XBB81" s="116"/>
      <c r="XCC81" s="117"/>
      <c r="XCD81" s="115"/>
      <c r="XCE81" s="116"/>
      <c r="XCF81" s="116"/>
      <c r="XCG81" s="116"/>
      <c r="XDH81" s="117"/>
      <c r="XDI81" s="115"/>
      <c r="XDJ81" s="116"/>
      <c r="XDK81" s="116"/>
      <c r="XDL81" s="116"/>
      <c r="XEM81" s="117"/>
      <c r="XEN81" s="115"/>
      <c r="XEO81" s="116"/>
      <c r="XEP81" s="116"/>
      <c r="XEQ81" s="116"/>
    </row>
    <row r="82" spans="1:3072 3099:4095 4122:5118 5145:6141 6168:7164 7191:8187 8214:9210 9237:10233 10260:11256 11283:12279 12306:13302 13329:14325 14352:15348 15375:16371" ht="15.6" x14ac:dyDescent="0.3">
      <c r="A82" s="140"/>
      <c r="B82" s="130" t="s">
        <v>179</v>
      </c>
      <c r="C82" s="130"/>
      <c r="D82" s="141"/>
      <c r="E82" s="132" t="s">
        <v>180</v>
      </c>
      <c r="F82" s="80"/>
      <c r="G82" s="81"/>
      <c r="H82" s="86"/>
      <c r="I82" s="81"/>
      <c r="J82" s="81"/>
      <c r="K82" s="81"/>
      <c r="L82" s="81"/>
      <c r="M82" s="81"/>
      <c r="N82" s="81"/>
      <c r="O82" s="81"/>
      <c r="P82" s="81"/>
      <c r="Q82" s="81"/>
      <c r="R82" s="81"/>
      <c r="S82" s="81"/>
      <c r="T82" s="81"/>
      <c r="U82" s="82"/>
      <c r="V82" s="81"/>
      <c r="W82" s="81"/>
      <c r="X82" s="81"/>
      <c r="Y82" s="81"/>
      <c r="Z82" s="81"/>
      <c r="AA82" s="81"/>
      <c r="AB82" s="83"/>
      <c r="AC82" s="84"/>
      <c r="AD82" s="85" t="s">
        <v>181</v>
      </c>
    </row>
    <row r="83" spans="1:3072 3099:4095 4122:5118 5145:6141 6168:7164 7191:8187 8214:9210 9237:10233 10260:11256 11283:12279 12306:13302 13329:14325 14352:15348 15375:16371" ht="15.6" x14ac:dyDescent="0.3">
      <c r="A83" s="142"/>
      <c r="B83" s="143"/>
      <c r="C83" s="77" t="s">
        <v>182</v>
      </c>
      <c r="D83" s="144"/>
      <c r="E83" s="132" t="s">
        <v>183</v>
      </c>
      <c r="F83" s="80" t="s">
        <v>137</v>
      </c>
      <c r="G83" s="81"/>
      <c r="H83" s="145"/>
      <c r="I83" s="81"/>
      <c r="J83" s="81"/>
      <c r="K83" s="81"/>
      <c r="L83" s="81"/>
      <c r="M83" s="81"/>
      <c r="N83" s="81"/>
      <c r="O83" s="81"/>
      <c r="P83" s="81"/>
      <c r="Q83" s="81"/>
      <c r="R83" s="81"/>
      <c r="S83" s="81"/>
      <c r="T83" s="81"/>
      <c r="U83" s="81"/>
      <c r="V83" s="81"/>
      <c r="W83" s="81"/>
      <c r="X83" s="81"/>
      <c r="Y83" s="81"/>
      <c r="Z83" s="82"/>
      <c r="AA83" s="81"/>
      <c r="AB83" s="83"/>
      <c r="AC83" s="84"/>
      <c r="AD83" s="85" t="s">
        <v>181</v>
      </c>
    </row>
    <row r="84" spans="1:3072 3099:4095 4122:5118 5145:6141 6168:7164 7191:8187 8214:9210 9237:10233 10260:11256 11283:12279 12306:13302 13329:14325 14352:15348 15375:16371" ht="15.6" x14ac:dyDescent="0.3">
      <c r="A84" s="128"/>
      <c r="B84" s="143"/>
      <c r="C84" s="77" t="s">
        <v>184</v>
      </c>
      <c r="D84" s="144"/>
      <c r="E84" s="132" t="s">
        <v>185</v>
      </c>
      <c r="F84" s="80"/>
      <c r="G84" s="81"/>
      <c r="H84" s="145"/>
      <c r="I84" s="81"/>
      <c r="J84" s="81"/>
      <c r="K84" s="81"/>
      <c r="L84" s="81"/>
      <c r="M84" s="81"/>
      <c r="N84" s="81"/>
      <c r="O84" s="81"/>
      <c r="P84" s="81"/>
      <c r="Q84" s="81"/>
      <c r="R84" s="81"/>
      <c r="S84" s="81"/>
      <c r="T84" s="81"/>
      <c r="U84" s="81"/>
      <c r="V84" s="81"/>
      <c r="W84" s="81"/>
      <c r="X84" s="81"/>
      <c r="Y84" s="81"/>
      <c r="Z84" s="82"/>
      <c r="AA84" s="81"/>
      <c r="AB84" s="83"/>
      <c r="AC84" s="84"/>
      <c r="AD84" s="85" t="s">
        <v>181</v>
      </c>
    </row>
  </sheetData>
  <protectedRanges>
    <protectedRange password="CAF2" sqref="E69:E70 E72:E84 A69:D84 A4:E68" name="Rango1"/>
  </protectedRanges>
  <conditionalFormatting sqref="A6:A8 A57 A59:A65 A67:A68 A82:A83 B83 A84:B84">
    <cfRule type="cellIs" dxfId="15" priority="35" operator="equal">
      <formula>"FINALIZADO"</formula>
    </cfRule>
    <cfRule type="cellIs" dxfId="14" priority="36" operator="equal">
      <formula>"EN PROCESO"</formula>
    </cfRule>
  </conditionalFormatting>
  <conditionalFormatting sqref="A4:B5">
    <cfRule type="cellIs" dxfId="13" priority="33" operator="equal">
      <formula>"FINALIZADO"</formula>
    </cfRule>
    <cfRule type="cellIs" dxfId="12" priority="34" operator="equal">
      <formula>"EN PROCESO"</formula>
    </cfRule>
  </conditionalFormatting>
  <conditionalFormatting sqref="A9:B56">
    <cfRule type="cellIs" dxfId="11" priority="1" operator="equal">
      <formula>"FINALIZADO"</formula>
    </cfRule>
    <cfRule type="cellIs" dxfId="10" priority="2" operator="equal">
      <formula>"EN PROCESO"</formula>
    </cfRule>
  </conditionalFormatting>
  <conditionalFormatting sqref="A58:B58 AE58 BI58:BJ58 CN58:CO58 DS58:DT58 EX58:EY58 GC58:GD58 HH58:HI58 IM58:IN58 JR58:JS58 KW58:KX58 MB58:MC58 NG58:NH58 OL58:OM58 PQ58:PR58 QV58:QW58 SA58:SB58 TF58:TG58 UK58:UL58 VP58:VQ58 WU58:WV58 XZ58:YA58 ZE58:ZF58 AAJ58:AAK58 ABO58:ABP58 ACT58:ACU58 ADY58:ADZ58 AFD58:AFE58 AGI58:AGJ58 AHN58:AHO58 AIS58:AIT58 AJX58:AJY58 ALC58:ALD58 AMH58:AMI58 ANM58:ANN58 AOR58:AOS58 APW58:APX58 ARB58:ARC58 ASG58:ASH58 ATL58:ATM58 AUQ58:AUR58 AVV58:AVW58 AXA58:AXB58 AYF58:AYG58 AZK58:AZL58 BAP58:BAQ58 BBU58:BBV58 BCZ58:BDA58 BEE58:BEF58 BFJ58:BFK58 BGO58:BGP58 BHT58:BHU58 BIY58:BIZ58 BKD58:BKE58 BLI58:BLJ58 BMN58:BMO58 BNS58:BNT58 BOX58:BOY58 BQC58:BQD58 BRH58:BRI58 BSM58:BSN58 BTR58:BTS58 BUW58:BUX58 BWB58:BWC58 BXG58:BXH58 BYL58:BYM58 BZQ58:BZR58 CAV58:CAW58 CCA58:CCB58 CDF58:CDG58 CEK58:CEL58 CFP58:CFQ58 CGU58:CGV58 CHZ58:CIA58 CJE58:CJF58 CKJ58:CKK58 CLO58:CLP58 CMT58:CMU58 CNY58:CNZ58 CPD58:CPE58 CQI58:CQJ58 CRN58:CRO58 CSS58:CST58 CTX58:CTY58 CVC58:CVD58 CWH58:CWI58 CXM58:CXN58 CYR58:CYS58 CZW58:CZX58 DBB58:DBC58 DCG58:DCH58 DDL58:DDM58 DEQ58:DER58 DFV58:DFW58 DHA58:DHB58 DIF58:DIG58 DJK58:DJL58 DKP58:DKQ58 DLU58:DLV58 DMZ58:DNA58 DOE58:DOF58 DPJ58:DPK58 DQO58:DQP58 DRT58:DRU58 DSY58:DSZ58 DUD58:DUE58 DVI58:DVJ58 DWN58:DWO58 DXS58:DXT58 DYX58:DYY58 EAC58:EAD58 EBH58:EBI58 ECM58:ECN58 EDR58:EDS58 EEW58:EEX58 EGB58:EGC58 EHG58:EHH58 EIL58:EIM58 EJQ58:EJR58 EKV58:EKW58 EMA58:EMB58 ENF58:ENG58 EOK58:EOL58 EPP58:EPQ58 EQU58:EQV58 ERZ58:ESA58 ETE58:ETF58 EUJ58:EUK58 EVO58:EVP58 EWT58:EWU58 EXY58:EXZ58 EZD58:EZE58 FAI58:FAJ58 FBN58:FBO58 FCS58:FCT58 FDX58:FDY58 FFC58:FFD58 FGH58:FGI58 FHM58:FHN58 FIR58:FIS58 FJW58:FJX58 FLB58:FLC58 FMG58:FMH58 FNL58:FNM58 FOQ58:FOR58 FPV58:FPW58 FRA58:FRB58 FSF58:FSG58 FTK58:FTL58 FUP58:FUQ58 FVU58:FVV58 FWZ58:FXA58 FYE58:FYF58 FZJ58:FZK58 GAO58:GAP58 GBT58:GBU58 GCY58:GCZ58 GED58:GEE58 GFI58:GFJ58 GGN58:GGO58 GHS58:GHT58 GIX58:GIY58 GKC58:GKD58 GLH58:GLI58 GMM58:GMN58 GNR58:GNS58 GOW58:GOX58 GQB58:GQC58 GRG58:GRH58 GSL58:GSM58 GTQ58:GTR58 GUV58:GUW58 GWA58:GWB58 GXF58:GXG58 GYK58:GYL58 GZP58:GZQ58 HAU58:HAV58 HBZ58:HCA58 HDE58:HDF58 HEJ58:HEK58 HFO58:HFP58 HGT58:HGU58 HHY58:HHZ58 HJD58:HJE58 HKI58:HKJ58 HLN58:HLO58 HMS58:HMT58 HNX58:HNY58 HPC58:HPD58 HQH58:HQI58 HRM58:HRN58 HSR58:HSS58 HTW58:HTX58 HVB58:HVC58 HWG58:HWH58 HXL58:HXM58 HYQ58:HYR58 HZV58:HZW58 IBA58:IBB58 ICF58:ICG58 IDK58:IDL58 IEP58:IEQ58 IFU58:IFV58 IGZ58:IHA58 IIE58:IIF58 IJJ58:IJK58 IKO58:IKP58 ILT58:ILU58 IMY58:IMZ58 IOD58:IOE58 IPI58:IPJ58 IQN58:IQO58 IRS58:IRT58 ISX58:ISY58 IUC58:IUD58 IVH58:IVI58 IWM58:IWN58 IXR58:IXS58 IYW58:IYX58 JAB58:JAC58 JBG58:JBH58 JCL58:JCM58 JDQ58:JDR58 JEV58:JEW58 JGA58:JGB58 JHF58:JHG58 JIK58:JIL58 JJP58:JJQ58 JKU58:JKV58 JLZ58:JMA58 JNE58:JNF58 JOJ58:JOK58 JPO58:JPP58 JQT58:JQU58 JRY58:JRZ58 JTD58:JTE58 JUI58:JUJ58 JVN58:JVO58 JWS58:JWT58 JXX58:JXY58 JZC58:JZD58 KAH58:KAI58 KBM58:KBN58 KCR58:KCS58 KDW58:KDX58 KFB58:KFC58 KGG58:KGH58 KHL58:KHM58 KIQ58:KIR58 KJV58:KJW58 KLA58:KLB58 KMF58:KMG58 KNK58:KNL58 KOP58:KOQ58 KPU58:KPV58 KQZ58:KRA58 KSE58:KSF58 KTJ58:KTK58 KUO58:KUP58 KVT58:KVU58 KWY58:KWZ58 KYD58:KYE58 KZI58:KZJ58 LAN58:LAO58 LBS58:LBT58 LCX58:LCY58 LEC58:LED58 LFH58:LFI58 LGM58:LGN58 LHR58:LHS58 LIW58:LIX58 LKB58:LKC58 LLG58:LLH58 LML58:LMM58 LNQ58:LNR58 LOV58:LOW58 LQA58:LQB58 LRF58:LRG58 LSK58:LSL58 LTP58:LTQ58 LUU58:LUV58 LVZ58:LWA58 LXE58:LXF58 LYJ58:LYK58 LZO58:LZP58 MAT58:MAU58 MBY58:MBZ58 MDD58:MDE58 MEI58:MEJ58 MFN58:MFO58 MGS58:MGT58 MHX58:MHY58 MJC58:MJD58 MKH58:MKI58 MLM58:MLN58 MMR58:MMS58 MNW58:MNX58 MPB58:MPC58 MQG58:MQH58 MRL58:MRM58 MSQ58:MSR58 MTV58:MTW58 MVA58:MVB58 MWF58:MWG58 MXK58:MXL58 MYP58:MYQ58 MZU58:MZV58 NAZ58:NBA58 NCE58:NCF58 NDJ58:NDK58 NEO58:NEP58 NFT58:NFU58 NGY58:NGZ58 NID58:NIE58 NJI58:NJJ58 NKN58:NKO58 NLS58:NLT58 NMX58:NMY58 NOC58:NOD58 NPH58:NPI58 NQM58:NQN58 NRR58:NRS58 NSW58:NSX58 NUB58:NUC58 NVG58:NVH58 NWL58:NWM58 NXQ58:NXR58 NYV58:NYW58 OAA58:OAB58 OBF58:OBG58 OCK58:OCL58 ODP58:ODQ58 OEU58:OEV58 OFZ58:OGA58 OHE58:OHF58 OIJ58:OIK58 OJO58:OJP58 OKT58:OKU58 OLY58:OLZ58 OND58:ONE58 OOI58:OOJ58 OPN58:OPO58 OQS58:OQT58 ORX58:ORY58 OTC58:OTD58 OUH58:OUI58 OVM58:OVN58 OWR58:OWS58 OXW58:OXX58 OZB58:OZC58 PAG58:PAH58 PBL58:PBM58 PCQ58:PCR58 PDV58:PDW58 PFA58:PFB58 PGF58:PGG58 PHK58:PHL58 PIP58:PIQ58 PJU58:PJV58 PKZ58:PLA58 PME58:PMF58 PNJ58:PNK58 POO58:POP58 PPT58:PPU58 PQY58:PQZ58 PSD58:PSE58 PTI58:PTJ58 PUN58:PUO58 PVS58:PVT58 PWX58:PWY58 PYC58:PYD58 PZH58:PZI58 QAM58:QAN58 QBR58:QBS58 QCW58:QCX58 QEB58:QEC58 QFG58:QFH58 QGL58:QGM58 QHQ58:QHR58 QIV58:QIW58 QKA58:QKB58 QLF58:QLG58 QMK58:QML58 QNP58:QNQ58 QOU58:QOV58 QPZ58:QQA58 QRE58:QRF58 QSJ58:QSK58 QTO58:QTP58 QUT58:QUU58 QVY58:QVZ58 QXD58:QXE58 QYI58:QYJ58 QZN58:QZO58 RAS58:RAT58 RBX58:RBY58 RDC58:RDD58 REH58:REI58 RFM58:RFN58 RGR58:RGS58 RHW58:RHX58 RJB58:RJC58 RKG58:RKH58 RLL58:RLM58 RMQ58:RMR58 RNV58:RNW58 RPA58:RPB58 RQF58:RQG58 RRK58:RRL58 RSP58:RSQ58 RTU58:RTV58 RUZ58:RVA58 RWE58:RWF58 RXJ58:RXK58 RYO58:RYP58 RZT58:RZU58 SAY58:SAZ58 SCD58:SCE58 SDI58:SDJ58 SEN58:SEO58 SFS58:SFT58 SGX58:SGY58 SIC58:SID58 SJH58:SJI58 SKM58:SKN58 SLR58:SLS58 SMW58:SMX58 SOB58:SOC58 SPG58:SPH58 SQL58:SQM58 SRQ58:SRR58 SSV58:SSW58 SUA58:SUB58 SVF58:SVG58 SWK58:SWL58 SXP58:SXQ58 SYU58:SYV58 SZZ58:TAA58 TBE58:TBF58 TCJ58:TCK58 TDO58:TDP58 TET58:TEU58 TFY58:TFZ58 THD58:THE58 TII58:TIJ58 TJN58:TJO58 TKS58:TKT58 TLX58:TLY58 TNC58:TND58 TOH58:TOI58 TPM58:TPN58 TQR58:TQS58 TRW58:TRX58 TTB58:TTC58 TUG58:TUH58 TVL58:TVM58 TWQ58:TWR58 TXV58:TXW58 TZA58:TZB58 UAF58:UAG58 UBK58:UBL58 UCP58:UCQ58 UDU58:UDV58 UEZ58:UFA58 UGE58:UGF58 UHJ58:UHK58 UIO58:UIP58 UJT58:UJU58 UKY58:UKZ58 UMD58:UME58 UNI58:UNJ58 UON58:UOO58 UPS58:UPT58 UQX58:UQY58 USC58:USD58 UTH58:UTI58 UUM58:UUN58 UVR58:UVS58 UWW58:UWX58 UYB58:UYC58 UZG58:UZH58 VAL58:VAM58 VBQ58:VBR58 VCV58:VCW58 VEA58:VEB58 VFF58:VFG58 VGK58:VGL58 VHP58:VHQ58 VIU58:VIV58 VJZ58:VKA58 VLE58:VLF58 VMJ58:VMK58 VNO58:VNP58 VOT58:VOU58 VPY58:VPZ58 VRD58:VRE58 VSI58:VSJ58 VTN58:VTO58 VUS58:VUT58 VVX58:VVY58 VXC58:VXD58 VYH58:VYI58 VZM58:VZN58 WAR58:WAS58 WBW58:WBX58 WDB58:WDC58 WEG58:WEH58 WFL58:WFM58 WGQ58:WGR58 WHV58:WHW58 WJA58:WJB58 WKF58:WKG58 WLK58:WLL58 WMP58:WMQ58 WNU58:WNV58 WOZ58:WPA58 WQE58:WQF58 WRJ58:WRK58 WSO58:WSP58 WTT58:WTU58 WUY58:WUZ58 WWD58:WWE58 WXI58:WXJ58 WYN58:WYO58 WZS58:WZT58 XAX58:XAY58 XCC58:XCD58 XDH58:XDI58 XEM58:XEN58">
    <cfRule type="cellIs" dxfId="9" priority="17" operator="equal">
      <formula>"FINALIZADO"</formula>
    </cfRule>
    <cfRule type="cellIs" dxfId="8" priority="18" operator="equal">
      <formula>"EN PROCESO"</formula>
    </cfRule>
  </conditionalFormatting>
  <conditionalFormatting sqref="A66:B66 AE66 BI66:BJ66 CN66:CO66 DS66:DT66 EX66:EY66 GC66:GD66 HH66:HI66 IM66:IN66 JR66:JS66 KW66:KX66 MB66:MC66 NG66:NH66 OL66:OM66 PQ66:PR66 QV66:QW66 SA66:SB66 TF66:TG66 UK66:UL66 VP66:VQ66 WU66:WV66 XZ66:YA66 ZE66:ZF66 AAJ66:AAK66 ABO66:ABP66 ACT66:ACU66 ADY66:ADZ66 AFD66:AFE66 AGI66:AGJ66 AHN66:AHO66 AIS66:AIT66 AJX66:AJY66 ALC66:ALD66 AMH66:AMI66 ANM66:ANN66 AOR66:AOS66 APW66:APX66 ARB66:ARC66 ASG66:ASH66 ATL66:ATM66 AUQ66:AUR66 AVV66:AVW66 AXA66:AXB66 AYF66:AYG66 AZK66:AZL66 BAP66:BAQ66 BBU66:BBV66 BCZ66:BDA66 BEE66:BEF66 BFJ66:BFK66 BGO66:BGP66 BHT66:BHU66 BIY66:BIZ66 BKD66:BKE66 BLI66:BLJ66 BMN66:BMO66 BNS66:BNT66 BOX66:BOY66 BQC66:BQD66 BRH66:BRI66 BSM66:BSN66 BTR66:BTS66 BUW66:BUX66 BWB66:BWC66 BXG66:BXH66 BYL66:BYM66 BZQ66:BZR66 CAV66:CAW66 CCA66:CCB66 CDF66:CDG66 CEK66:CEL66 CFP66:CFQ66 CGU66:CGV66 CHZ66:CIA66 CJE66:CJF66 CKJ66:CKK66 CLO66:CLP66 CMT66:CMU66 CNY66:CNZ66 CPD66:CPE66 CQI66:CQJ66 CRN66:CRO66 CSS66:CST66 CTX66:CTY66 CVC66:CVD66 CWH66:CWI66 CXM66:CXN66 CYR66:CYS66 CZW66:CZX66 DBB66:DBC66 DCG66:DCH66 DDL66:DDM66 DEQ66:DER66 DFV66:DFW66 DHA66:DHB66 DIF66:DIG66 DJK66:DJL66 DKP66:DKQ66 DLU66:DLV66 DMZ66:DNA66 DOE66:DOF66 DPJ66:DPK66 DQO66:DQP66 DRT66:DRU66 DSY66:DSZ66 DUD66:DUE66 DVI66:DVJ66 DWN66:DWO66 DXS66:DXT66 DYX66:DYY66 EAC66:EAD66 EBH66:EBI66 ECM66:ECN66 EDR66:EDS66 EEW66:EEX66 EGB66:EGC66 EHG66:EHH66 EIL66:EIM66 EJQ66:EJR66 EKV66:EKW66 EMA66:EMB66 ENF66:ENG66 EOK66:EOL66 EPP66:EPQ66 EQU66:EQV66 ERZ66:ESA66 ETE66:ETF66 EUJ66:EUK66 EVO66:EVP66 EWT66:EWU66 EXY66:EXZ66 EZD66:EZE66 FAI66:FAJ66 FBN66:FBO66 FCS66:FCT66 FDX66:FDY66 FFC66:FFD66 FGH66:FGI66 FHM66:FHN66 FIR66:FIS66 FJW66:FJX66 FLB66:FLC66 FMG66:FMH66 FNL66:FNM66 FOQ66:FOR66 FPV66:FPW66 FRA66:FRB66 FSF66:FSG66 FTK66:FTL66 FUP66:FUQ66 FVU66:FVV66 FWZ66:FXA66 FYE66:FYF66 FZJ66:FZK66 GAO66:GAP66 GBT66:GBU66 GCY66:GCZ66 GED66:GEE66 GFI66:GFJ66 GGN66:GGO66 GHS66:GHT66 GIX66:GIY66 GKC66:GKD66 GLH66:GLI66 GMM66:GMN66 GNR66:GNS66 GOW66:GOX66 GQB66:GQC66 GRG66:GRH66 GSL66:GSM66 GTQ66:GTR66 GUV66:GUW66 GWA66:GWB66 GXF66:GXG66 GYK66:GYL66 GZP66:GZQ66 HAU66:HAV66 HBZ66:HCA66 HDE66:HDF66 HEJ66:HEK66 HFO66:HFP66 HGT66:HGU66 HHY66:HHZ66 HJD66:HJE66 HKI66:HKJ66 HLN66:HLO66 HMS66:HMT66 HNX66:HNY66 HPC66:HPD66 HQH66:HQI66 HRM66:HRN66 HSR66:HSS66 HTW66:HTX66 HVB66:HVC66 HWG66:HWH66 HXL66:HXM66 HYQ66:HYR66 HZV66:HZW66 IBA66:IBB66 ICF66:ICG66 IDK66:IDL66 IEP66:IEQ66 IFU66:IFV66 IGZ66:IHA66 IIE66:IIF66 IJJ66:IJK66 IKO66:IKP66 ILT66:ILU66 IMY66:IMZ66 IOD66:IOE66 IPI66:IPJ66 IQN66:IQO66 IRS66:IRT66 ISX66:ISY66 IUC66:IUD66 IVH66:IVI66 IWM66:IWN66 IXR66:IXS66 IYW66:IYX66 JAB66:JAC66 JBG66:JBH66 JCL66:JCM66 JDQ66:JDR66 JEV66:JEW66 JGA66:JGB66 JHF66:JHG66 JIK66:JIL66 JJP66:JJQ66 JKU66:JKV66 JLZ66:JMA66 JNE66:JNF66 JOJ66:JOK66 JPO66:JPP66 JQT66:JQU66 JRY66:JRZ66 JTD66:JTE66 JUI66:JUJ66 JVN66:JVO66 JWS66:JWT66 JXX66:JXY66 JZC66:JZD66 KAH66:KAI66 KBM66:KBN66 KCR66:KCS66 KDW66:KDX66 KFB66:KFC66 KGG66:KGH66 KHL66:KHM66 KIQ66:KIR66 KJV66:KJW66 KLA66:KLB66 KMF66:KMG66 KNK66:KNL66 KOP66:KOQ66 KPU66:KPV66 KQZ66:KRA66 KSE66:KSF66 KTJ66:KTK66 KUO66:KUP66 KVT66:KVU66 KWY66:KWZ66 KYD66:KYE66 KZI66:KZJ66 LAN66:LAO66 LBS66:LBT66 LCX66:LCY66 LEC66:LED66 LFH66:LFI66 LGM66:LGN66 LHR66:LHS66 LIW66:LIX66 LKB66:LKC66 LLG66:LLH66 LML66:LMM66 LNQ66:LNR66 LOV66:LOW66 LQA66:LQB66 LRF66:LRG66 LSK66:LSL66 LTP66:LTQ66 LUU66:LUV66 LVZ66:LWA66 LXE66:LXF66 LYJ66:LYK66 LZO66:LZP66 MAT66:MAU66 MBY66:MBZ66 MDD66:MDE66 MEI66:MEJ66 MFN66:MFO66 MGS66:MGT66 MHX66:MHY66 MJC66:MJD66 MKH66:MKI66 MLM66:MLN66 MMR66:MMS66 MNW66:MNX66 MPB66:MPC66 MQG66:MQH66 MRL66:MRM66 MSQ66:MSR66 MTV66:MTW66 MVA66:MVB66 MWF66:MWG66 MXK66:MXL66 MYP66:MYQ66 MZU66:MZV66 NAZ66:NBA66 NCE66:NCF66 NDJ66:NDK66 NEO66:NEP66 NFT66:NFU66 NGY66:NGZ66 NID66:NIE66 NJI66:NJJ66 NKN66:NKO66 NLS66:NLT66 NMX66:NMY66 NOC66:NOD66 NPH66:NPI66 NQM66:NQN66 NRR66:NRS66 NSW66:NSX66 NUB66:NUC66 NVG66:NVH66 NWL66:NWM66 NXQ66:NXR66 NYV66:NYW66 OAA66:OAB66 OBF66:OBG66 OCK66:OCL66 ODP66:ODQ66 OEU66:OEV66 OFZ66:OGA66 OHE66:OHF66 OIJ66:OIK66 OJO66:OJP66 OKT66:OKU66 OLY66:OLZ66 OND66:ONE66 OOI66:OOJ66 OPN66:OPO66 OQS66:OQT66 ORX66:ORY66 OTC66:OTD66 OUH66:OUI66 OVM66:OVN66 OWR66:OWS66 OXW66:OXX66 OZB66:OZC66 PAG66:PAH66 PBL66:PBM66 PCQ66:PCR66 PDV66:PDW66 PFA66:PFB66 PGF66:PGG66 PHK66:PHL66 PIP66:PIQ66 PJU66:PJV66 PKZ66:PLA66 PME66:PMF66 PNJ66:PNK66 POO66:POP66 PPT66:PPU66 PQY66:PQZ66 PSD66:PSE66 PTI66:PTJ66 PUN66:PUO66 PVS66:PVT66 PWX66:PWY66 PYC66:PYD66 PZH66:PZI66 QAM66:QAN66 QBR66:QBS66 QCW66:QCX66 QEB66:QEC66 QFG66:QFH66 QGL66:QGM66 QHQ66:QHR66 QIV66:QIW66 QKA66:QKB66 QLF66:QLG66 QMK66:QML66 QNP66:QNQ66 QOU66:QOV66 QPZ66:QQA66 QRE66:QRF66 QSJ66:QSK66 QTO66:QTP66 QUT66:QUU66 QVY66:QVZ66 QXD66:QXE66 QYI66:QYJ66 QZN66:QZO66 RAS66:RAT66 RBX66:RBY66 RDC66:RDD66 REH66:REI66 RFM66:RFN66 RGR66:RGS66 RHW66:RHX66 RJB66:RJC66 RKG66:RKH66 RLL66:RLM66 RMQ66:RMR66 RNV66:RNW66 RPA66:RPB66 RQF66:RQG66 RRK66:RRL66 RSP66:RSQ66 RTU66:RTV66 RUZ66:RVA66 RWE66:RWF66 RXJ66:RXK66 RYO66:RYP66 RZT66:RZU66 SAY66:SAZ66 SCD66:SCE66 SDI66:SDJ66 SEN66:SEO66 SFS66:SFT66 SGX66:SGY66 SIC66:SID66 SJH66:SJI66 SKM66:SKN66 SLR66:SLS66 SMW66:SMX66 SOB66:SOC66 SPG66:SPH66 SQL66:SQM66 SRQ66:SRR66 SSV66:SSW66 SUA66:SUB66 SVF66:SVG66 SWK66:SWL66 SXP66:SXQ66 SYU66:SYV66 SZZ66:TAA66 TBE66:TBF66 TCJ66:TCK66 TDO66:TDP66 TET66:TEU66 TFY66:TFZ66 THD66:THE66 TII66:TIJ66 TJN66:TJO66 TKS66:TKT66 TLX66:TLY66 TNC66:TND66 TOH66:TOI66 TPM66:TPN66 TQR66:TQS66 TRW66:TRX66 TTB66:TTC66 TUG66:TUH66 TVL66:TVM66 TWQ66:TWR66 TXV66:TXW66 TZA66:TZB66 UAF66:UAG66 UBK66:UBL66 UCP66:UCQ66 UDU66:UDV66 UEZ66:UFA66 UGE66:UGF66 UHJ66:UHK66 UIO66:UIP66 UJT66:UJU66 UKY66:UKZ66 UMD66:UME66 UNI66:UNJ66 UON66:UOO66 UPS66:UPT66 UQX66:UQY66 USC66:USD66 UTH66:UTI66 UUM66:UUN66 UVR66:UVS66 UWW66:UWX66 UYB66:UYC66 UZG66:UZH66 VAL66:VAM66 VBQ66:VBR66 VCV66:VCW66 VEA66:VEB66 VFF66:VFG66 VGK66:VGL66 VHP66:VHQ66 VIU66:VIV66 VJZ66:VKA66 VLE66:VLF66 VMJ66:VMK66 VNO66:VNP66 VOT66:VOU66 VPY66:VPZ66 VRD66:VRE66 VSI66:VSJ66 VTN66:VTO66 VUS66:VUT66 VVX66:VVY66 VXC66:VXD66 VYH66:VYI66 VZM66:VZN66 WAR66:WAS66 WBW66:WBX66 WDB66:WDC66 WEG66:WEH66 WFL66:WFM66 WGQ66:WGR66 WHV66:WHW66 WJA66:WJB66 WKF66:WKG66 WLK66:WLL66 WMP66:WMQ66 WNU66:WNV66 WOZ66:WPA66 WQE66:WQF66 WRJ66:WRK66 WSO66:WSP66 WTT66:WTU66 WUY66:WUZ66 WWD66:WWE66 WXI66:WXJ66 WYN66:WYO66 WZS66:WZT66 XAX66:XAY66 XCC66:XCD66 XDH66:XDI66 XEM66:XEN66">
    <cfRule type="cellIs" dxfId="7" priority="15" operator="equal">
      <formula>"FINALIZADO"</formula>
    </cfRule>
    <cfRule type="cellIs" dxfId="6" priority="16" operator="equal">
      <formula>"EN PROCESO"</formula>
    </cfRule>
  </conditionalFormatting>
  <conditionalFormatting sqref="A69:B81 AE70:AE81 BI70:BJ81 CN70:CO81 DS70:DT81 EX70:EY81 GC70:GD81 HH70:HI81 IM70:IN81 JR70:JS81 KW70:KX81 MB70:MC81 NG70:NH81 OL70:OM81 PQ70:PR81 QV70:QW81 SA70:SB81 TF70:TG81 UK70:UL81 VP70:VQ81 WU70:WV81 XZ70:YA81 ZE70:ZF81 AAJ70:AAK81 ABO70:ABP81 ACT70:ACU81 ADY70:ADZ81 AFD70:AFE81 AGI70:AGJ81 AHN70:AHO81 AIS70:AIT81 AJX70:AJY81 ALC70:ALD81 AMH70:AMI81 ANM70:ANN81 AOR70:AOS81 APW70:APX81 ARB70:ARC81 ASG70:ASH81 ATL70:ATM81 AUQ70:AUR81 AVV70:AVW81 AXA70:AXB81 AYF70:AYG81 AZK70:AZL81 BAP70:BAQ81 BBU70:BBV81 BCZ70:BDA81 BEE70:BEF81 BFJ70:BFK81 BGO70:BGP81 BHT70:BHU81 BIY70:BIZ81 BKD70:BKE81 BLI70:BLJ81 BMN70:BMO81 BNS70:BNT81 BOX70:BOY81 BQC70:BQD81 BRH70:BRI81 BSM70:BSN81 BTR70:BTS81 BUW70:BUX81 BWB70:BWC81 BXG70:BXH81 BYL70:BYM81 BZQ70:BZR81 CAV70:CAW81 CCA70:CCB81 CDF70:CDG81 CEK70:CEL81 CFP70:CFQ81 CGU70:CGV81 CHZ70:CIA81 CJE70:CJF81 CKJ70:CKK81 CLO70:CLP81 CMT70:CMU81 CNY70:CNZ81 CPD70:CPE81 CQI70:CQJ81 CRN70:CRO81 CSS70:CST81 CTX70:CTY81 CVC70:CVD81 CWH70:CWI81 CXM70:CXN81 CYR70:CYS81 CZW70:CZX81 DBB70:DBC81 DCG70:DCH81 DDL70:DDM81 DEQ70:DER81 DFV70:DFW81 DHA70:DHB81 DIF70:DIG81 DJK70:DJL81 DKP70:DKQ81 DLU70:DLV81 DMZ70:DNA81 DOE70:DOF81 DPJ70:DPK81 DQO70:DQP81 DRT70:DRU81 DSY70:DSZ81 DUD70:DUE81 DVI70:DVJ81 DWN70:DWO81 DXS70:DXT81 DYX70:DYY81 EAC70:EAD81 EBH70:EBI81 ECM70:ECN81 EDR70:EDS81 EEW70:EEX81 EGB70:EGC81 EHG70:EHH81 EIL70:EIM81 EJQ70:EJR81 EKV70:EKW81 EMA70:EMB81 ENF70:ENG81 EOK70:EOL81 EPP70:EPQ81 EQU70:EQV81 ERZ70:ESA81 ETE70:ETF81 EUJ70:EUK81 EVO70:EVP81 EWT70:EWU81 EXY70:EXZ81 EZD70:EZE81 FAI70:FAJ81 FBN70:FBO81 FCS70:FCT81 FDX70:FDY81 FFC70:FFD81 FGH70:FGI81 FHM70:FHN81 FIR70:FIS81 FJW70:FJX81 FLB70:FLC81 FMG70:FMH81 FNL70:FNM81 FOQ70:FOR81 FPV70:FPW81 FRA70:FRB81 FSF70:FSG81 FTK70:FTL81 FUP70:FUQ81 FVU70:FVV81 FWZ70:FXA81 FYE70:FYF81 FZJ70:FZK81 GAO70:GAP81 GBT70:GBU81 GCY70:GCZ81 GED70:GEE81 GFI70:GFJ81 GGN70:GGO81 GHS70:GHT81 GIX70:GIY81 GKC70:GKD81 GLH70:GLI81 GMM70:GMN81 GNR70:GNS81 GOW70:GOX81 GQB70:GQC81 GRG70:GRH81 GSL70:GSM81 GTQ70:GTR81 GUV70:GUW81 GWA70:GWB81 GXF70:GXG81 GYK70:GYL81 GZP70:GZQ81 HAU70:HAV81 HBZ70:HCA81 HDE70:HDF81 HEJ70:HEK81 HFO70:HFP81 HGT70:HGU81 HHY70:HHZ81 HJD70:HJE81 HKI70:HKJ81 HLN70:HLO81 HMS70:HMT81 HNX70:HNY81 HPC70:HPD81 HQH70:HQI81 HRM70:HRN81 HSR70:HSS81 HTW70:HTX81 HVB70:HVC81 HWG70:HWH81 HXL70:HXM81 HYQ70:HYR81 HZV70:HZW81 IBA70:IBB81 ICF70:ICG81 IDK70:IDL81 IEP70:IEQ81 IFU70:IFV81 IGZ70:IHA81 IIE70:IIF81 IJJ70:IJK81 IKO70:IKP81 ILT70:ILU81 IMY70:IMZ81 IOD70:IOE81 IPI70:IPJ81 IQN70:IQO81 IRS70:IRT81 ISX70:ISY81 IUC70:IUD81 IVH70:IVI81 IWM70:IWN81 IXR70:IXS81 IYW70:IYX81 JAB70:JAC81 JBG70:JBH81 JCL70:JCM81 JDQ70:JDR81 JEV70:JEW81 JGA70:JGB81 JHF70:JHG81 JIK70:JIL81 JJP70:JJQ81 JKU70:JKV81 JLZ70:JMA81 JNE70:JNF81 JOJ70:JOK81 JPO70:JPP81 JQT70:JQU81 JRY70:JRZ81 JTD70:JTE81 JUI70:JUJ81 JVN70:JVO81 JWS70:JWT81 JXX70:JXY81 JZC70:JZD81 KAH70:KAI81 KBM70:KBN81 KCR70:KCS81 KDW70:KDX81 KFB70:KFC81 KGG70:KGH81 KHL70:KHM81 KIQ70:KIR81 KJV70:KJW81 KLA70:KLB81 KMF70:KMG81 KNK70:KNL81 KOP70:KOQ81 KPU70:KPV81 KQZ70:KRA81 KSE70:KSF81 KTJ70:KTK81 KUO70:KUP81 KVT70:KVU81 KWY70:KWZ81 KYD70:KYE81 KZI70:KZJ81 LAN70:LAO81 LBS70:LBT81 LCX70:LCY81 LEC70:LED81 LFH70:LFI81 LGM70:LGN81 LHR70:LHS81 LIW70:LIX81 LKB70:LKC81 LLG70:LLH81 LML70:LMM81 LNQ70:LNR81 LOV70:LOW81 LQA70:LQB81 LRF70:LRG81 LSK70:LSL81 LTP70:LTQ81 LUU70:LUV81 LVZ70:LWA81 LXE70:LXF81 LYJ70:LYK81 LZO70:LZP81 MAT70:MAU81 MBY70:MBZ81 MDD70:MDE81 MEI70:MEJ81 MFN70:MFO81 MGS70:MGT81 MHX70:MHY81 MJC70:MJD81 MKH70:MKI81 MLM70:MLN81 MMR70:MMS81 MNW70:MNX81 MPB70:MPC81 MQG70:MQH81 MRL70:MRM81 MSQ70:MSR81 MTV70:MTW81 MVA70:MVB81 MWF70:MWG81 MXK70:MXL81 MYP70:MYQ81 MZU70:MZV81 NAZ70:NBA81 NCE70:NCF81 NDJ70:NDK81 NEO70:NEP81 NFT70:NFU81 NGY70:NGZ81 NID70:NIE81 NJI70:NJJ81 NKN70:NKO81 NLS70:NLT81 NMX70:NMY81 NOC70:NOD81 NPH70:NPI81 NQM70:NQN81 NRR70:NRS81 NSW70:NSX81 NUB70:NUC81 NVG70:NVH81 NWL70:NWM81 NXQ70:NXR81 NYV70:NYW81 OAA70:OAB81 OBF70:OBG81 OCK70:OCL81 ODP70:ODQ81 OEU70:OEV81 OFZ70:OGA81 OHE70:OHF81 OIJ70:OIK81 OJO70:OJP81 OKT70:OKU81 OLY70:OLZ81 OND70:ONE81 OOI70:OOJ81 OPN70:OPO81 OQS70:OQT81 ORX70:ORY81 OTC70:OTD81 OUH70:OUI81 OVM70:OVN81 OWR70:OWS81 OXW70:OXX81 OZB70:OZC81 PAG70:PAH81 PBL70:PBM81 PCQ70:PCR81 PDV70:PDW81 PFA70:PFB81 PGF70:PGG81 PHK70:PHL81 PIP70:PIQ81 PJU70:PJV81 PKZ70:PLA81 PME70:PMF81 PNJ70:PNK81 POO70:POP81 PPT70:PPU81 PQY70:PQZ81 PSD70:PSE81 PTI70:PTJ81 PUN70:PUO81 PVS70:PVT81 PWX70:PWY81 PYC70:PYD81 PZH70:PZI81 QAM70:QAN81 QBR70:QBS81 QCW70:QCX81 QEB70:QEC81 QFG70:QFH81 QGL70:QGM81 QHQ70:QHR81 QIV70:QIW81 QKA70:QKB81 QLF70:QLG81 QMK70:QML81 QNP70:QNQ81 QOU70:QOV81 QPZ70:QQA81 QRE70:QRF81 QSJ70:QSK81 QTO70:QTP81 QUT70:QUU81 QVY70:QVZ81 QXD70:QXE81 QYI70:QYJ81 QZN70:QZO81 RAS70:RAT81 RBX70:RBY81 RDC70:RDD81 REH70:REI81 RFM70:RFN81 RGR70:RGS81 RHW70:RHX81 RJB70:RJC81 RKG70:RKH81 RLL70:RLM81 RMQ70:RMR81 RNV70:RNW81 RPA70:RPB81 RQF70:RQG81 RRK70:RRL81 RSP70:RSQ81 RTU70:RTV81 RUZ70:RVA81 RWE70:RWF81 RXJ70:RXK81 RYO70:RYP81 RZT70:RZU81 SAY70:SAZ81 SCD70:SCE81 SDI70:SDJ81 SEN70:SEO81 SFS70:SFT81 SGX70:SGY81 SIC70:SID81 SJH70:SJI81 SKM70:SKN81 SLR70:SLS81 SMW70:SMX81 SOB70:SOC81 SPG70:SPH81 SQL70:SQM81 SRQ70:SRR81 SSV70:SSW81 SUA70:SUB81 SVF70:SVG81 SWK70:SWL81 SXP70:SXQ81 SYU70:SYV81 SZZ70:TAA81 TBE70:TBF81 TCJ70:TCK81 TDO70:TDP81 TET70:TEU81 TFY70:TFZ81 THD70:THE81 TII70:TIJ81 TJN70:TJO81 TKS70:TKT81 TLX70:TLY81 TNC70:TND81 TOH70:TOI81 TPM70:TPN81 TQR70:TQS81 TRW70:TRX81 TTB70:TTC81 TUG70:TUH81 TVL70:TVM81 TWQ70:TWR81 TXV70:TXW81 TZA70:TZB81 UAF70:UAG81 UBK70:UBL81 UCP70:UCQ81 UDU70:UDV81 UEZ70:UFA81 UGE70:UGF81 UHJ70:UHK81 UIO70:UIP81 UJT70:UJU81 UKY70:UKZ81 UMD70:UME81 UNI70:UNJ81 UON70:UOO81 UPS70:UPT81 UQX70:UQY81 USC70:USD81 UTH70:UTI81 UUM70:UUN81 UVR70:UVS81 UWW70:UWX81 UYB70:UYC81 UZG70:UZH81 VAL70:VAM81 VBQ70:VBR81 VCV70:VCW81 VEA70:VEB81 VFF70:VFG81 VGK70:VGL81 VHP70:VHQ81 VIU70:VIV81 VJZ70:VKA81 VLE70:VLF81 VMJ70:VMK81 VNO70:VNP81 VOT70:VOU81 VPY70:VPZ81 VRD70:VRE81 VSI70:VSJ81 VTN70:VTO81 VUS70:VUT81 VVX70:VVY81 VXC70:VXD81 VYH70:VYI81 VZM70:VZN81 WAR70:WAS81 WBW70:WBX81 WDB70:WDC81 WEG70:WEH81 WFL70:WFM81 WGQ70:WGR81 WHV70:WHW81 WJA70:WJB81 WKF70:WKG81 WLK70:WLL81 WMP70:WMQ81 WNU70:WNV81 WOZ70:WPA81 WQE70:WQF81 WRJ70:WRK81 WSO70:WSP81 WTT70:WTU81 WUY70:WUZ81 WWD70:WWE81 WXI70:WXJ81 WYN70:WYO81 WZS70:WZT81 XAX70:XAY81 XCC70:XCD81 XDH70:XDI81 XEM70:XEN81">
    <cfRule type="cellIs" dxfId="5" priority="11" operator="equal">
      <formula>"FINALIZADO"</formula>
    </cfRule>
    <cfRule type="cellIs" dxfId="4" priority="12" operator="equal">
      <formula>"EN PROCESO"</formula>
    </cfRule>
  </conditionalFormatting>
  <conditionalFormatting sqref="AE52:AE53 BI52:BJ53 CN52:CO53 DS52:DT53 EX52:EY53 GC52:GD53 HH52:HI53 IM52:IN53 JR52:JS53 KW52:KX53 MB52:MC53 NG52:NH53 OL52:OM53 PQ52:PR53 QV52:QW53 SA52:SB53 TF52:TG53 UK52:UL53 VP52:VQ53 WU52:WV53 XZ52:YA53 ZE52:ZF53 AAJ52:AAK53 ABO52:ABP53 ACT52:ACU53 ADY52:ADZ53 AFD52:AFE53 AGI52:AGJ53 AHN52:AHO53 AIS52:AIT53 AJX52:AJY53 ALC52:ALD53 AMH52:AMI53 ANM52:ANN53 AOR52:AOS53 APW52:APX53 ARB52:ARC53 ASG52:ASH53 ATL52:ATM53 AUQ52:AUR53 AVV52:AVW53 AXA52:AXB53 AYF52:AYG53 AZK52:AZL53 BAP52:BAQ53 BBU52:BBV53 BCZ52:BDA53 BEE52:BEF53 BFJ52:BFK53 BGO52:BGP53 BHT52:BHU53 BIY52:BIZ53 BKD52:BKE53 BLI52:BLJ53 BMN52:BMO53 BNS52:BNT53 BOX52:BOY53 BQC52:BQD53 BRH52:BRI53 BSM52:BSN53 BTR52:BTS53 BUW52:BUX53 BWB52:BWC53 BXG52:BXH53 BYL52:BYM53 BZQ52:BZR53 CAV52:CAW53 CCA52:CCB53 CDF52:CDG53 CEK52:CEL53 CFP52:CFQ53 CGU52:CGV53 CHZ52:CIA53 CJE52:CJF53 CKJ52:CKK53 CLO52:CLP53 CMT52:CMU53 CNY52:CNZ53 CPD52:CPE53 CQI52:CQJ53 CRN52:CRO53 CSS52:CST53 CTX52:CTY53 CVC52:CVD53 CWH52:CWI53 CXM52:CXN53 CYR52:CYS53 CZW52:CZX53 DBB52:DBC53 DCG52:DCH53 DDL52:DDM53 DEQ52:DER53 DFV52:DFW53 DHA52:DHB53 DIF52:DIG53 DJK52:DJL53 DKP52:DKQ53 DLU52:DLV53 DMZ52:DNA53 DOE52:DOF53 DPJ52:DPK53 DQO52:DQP53 DRT52:DRU53 DSY52:DSZ53 DUD52:DUE53 DVI52:DVJ53 DWN52:DWO53 DXS52:DXT53 DYX52:DYY53 EAC52:EAD53 EBH52:EBI53 ECM52:ECN53 EDR52:EDS53 EEW52:EEX53 EGB52:EGC53 EHG52:EHH53 EIL52:EIM53 EJQ52:EJR53 EKV52:EKW53 EMA52:EMB53 ENF52:ENG53 EOK52:EOL53 EPP52:EPQ53 EQU52:EQV53 ERZ52:ESA53 ETE52:ETF53 EUJ52:EUK53 EVO52:EVP53 EWT52:EWU53 EXY52:EXZ53 EZD52:EZE53 FAI52:FAJ53 FBN52:FBO53 FCS52:FCT53 FDX52:FDY53 FFC52:FFD53 FGH52:FGI53 FHM52:FHN53 FIR52:FIS53 FJW52:FJX53 FLB52:FLC53 FMG52:FMH53 FNL52:FNM53 FOQ52:FOR53 FPV52:FPW53 FRA52:FRB53 FSF52:FSG53 FTK52:FTL53 FUP52:FUQ53 FVU52:FVV53 FWZ52:FXA53 FYE52:FYF53 FZJ52:FZK53 GAO52:GAP53 GBT52:GBU53 GCY52:GCZ53 GED52:GEE53 GFI52:GFJ53 GGN52:GGO53 GHS52:GHT53 GIX52:GIY53 GKC52:GKD53 GLH52:GLI53 GMM52:GMN53 GNR52:GNS53 GOW52:GOX53 GQB52:GQC53 GRG52:GRH53 GSL52:GSM53 GTQ52:GTR53 GUV52:GUW53 GWA52:GWB53 GXF52:GXG53 GYK52:GYL53 GZP52:GZQ53 HAU52:HAV53 HBZ52:HCA53 HDE52:HDF53 HEJ52:HEK53 HFO52:HFP53 HGT52:HGU53 HHY52:HHZ53 HJD52:HJE53 HKI52:HKJ53 HLN52:HLO53 HMS52:HMT53 HNX52:HNY53 HPC52:HPD53 HQH52:HQI53 HRM52:HRN53 HSR52:HSS53 HTW52:HTX53 HVB52:HVC53 HWG52:HWH53 HXL52:HXM53 HYQ52:HYR53 HZV52:HZW53 IBA52:IBB53 ICF52:ICG53 IDK52:IDL53 IEP52:IEQ53 IFU52:IFV53 IGZ52:IHA53 IIE52:IIF53 IJJ52:IJK53 IKO52:IKP53 ILT52:ILU53 IMY52:IMZ53 IOD52:IOE53 IPI52:IPJ53 IQN52:IQO53 IRS52:IRT53 ISX52:ISY53 IUC52:IUD53 IVH52:IVI53 IWM52:IWN53 IXR52:IXS53 IYW52:IYX53 JAB52:JAC53 JBG52:JBH53 JCL52:JCM53 JDQ52:JDR53 JEV52:JEW53 JGA52:JGB53 JHF52:JHG53 JIK52:JIL53 JJP52:JJQ53 JKU52:JKV53 JLZ52:JMA53 JNE52:JNF53 JOJ52:JOK53 JPO52:JPP53 JQT52:JQU53 JRY52:JRZ53 JTD52:JTE53 JUI52:JUJ53 JVN52:JVO53 JWS52:JWT53 JXX52:JXY53 JZC52:JZD53 KAH52:KAI53 KBM52:KBN53 KCR52:KCS53 KDW52:KDX53 KFB52:KFC53 KGG52:KGH53 KHL52:KHM53 KIQ52:KIR53 KJV52:KJW53 KLA52:KLB53 KMF52:KMG53 KNK52:KNL53 KOP52:KOQ53 KPU52:KPV53 KQZ52:KRA53 KSE52:KSF53 KTJ52:KTK53 KUO52:KUP53 KVT52:KVU53 KWY52:KWZ53 KYD52:KYE53 KZI52:KZJ53 LAN52:LAO53 LBS52:LBT53 LCX52:LCY53 LEC52:LED53 LFH52:LFI53 LGM52:LGN53 LHR52:LHS53 LIW52:LIX53 LKB52:LKC53 LLG52:LLH53 LML52:LMM53 LNQ52:LNR53 LOV52:LOW53 LQA52:LQB53 LRF52:LRG53 LSK52:LSL53 LTP52:LTQ53 LUU52:LUV53 LVZ52:LWA53 LXE52:LXF53 LYJ52:LYK53 LZO52:LZP53 MAT52:MAU53 MBY52:MBZ53 MDD52:MDE53 MEI52:MEJ53 MFN52:MFO53 MGS52:MGT53 MHX52:MHY53 MJC52:MJD53 MKH52:MKI53 MLM52:MLN53 MMR52:MMS53 MNW52:MNX53 MPB52:MPC53 MQG52:MQH53 MRL52:MRM53 MSQ52:MSR53 MTV52:MTW53 MVA52:MVB53 MWF52:MWG53 MXK52:MXL53 MYP52:MYQ53 MZU52:MZV53 NAZ52:NBA53 NCE52:NCF53 NDJ52:NDK53 NEO52:NEP53 NFT52:NFU53 NGY52:NGZ53 NID52:NIE53 NJI52:NJJ53 NKN52:NKO53 NLS52:NLT53 NMX52:NMY53 NOC52:NOD53 NPH52:NPI53 NQM52:NQN53 NRR52:NRS53 NSW52:NSX53 NUB52:NUC53 NVG52:NVH53 NWL52:NWM53 NXQ52:NXR53 NYV52:NYW53 OAA52:OAB53 OBF52:OBG53 OCK52:OCL53 ODP52:ODQ53 OEU52:OEV53 OFZ52:OGA53 OHE52:OHF53 OIJ52:OIK53 OJO52:OJP53 OKT52:OKU53 OLY52:OLZ53 OND52:ONE53 OOI52:OOJ53 OPN52:OPO53 OQS52:OQT53 ORX52:ORY53 OTC52:OTD53 OUH52:OUI53 OVM52:OVN53 OWR52:OWS53 OXW52:OXX53 OZB52:OZC53 PAG52:PAH53 PBL52:PBM53 PCQ52:PCR53 PDV52:PDW53 PFA52:PFB53 PGF52:PGG53 PHK52:PHL53 PIP52:PIQ53 PJU52:PJV53 PKZ52:PLA53 PME52:PMF53 PNJ52:PNK53 POO52:POP53 PPT52:PPU53 PQY52:PQZ53 PSD52:PSE53 PTI52:PTJ53 PUN52:PUO53 PVS52:PVT53 PWX52:PWY53 PYC52:PYD53 PZH52:PZI53 QAM52:QAN53 QBR52:QBS53 QCW52:QCX53 QEB52:QEC53 QFG52:QFH53 QGL52:QGM53 QHQ52:QHR53 QIV52:QIW53 QKA52:QKB53 QLF52:QLG53 QMK52:QML53 QNP52:QNQ53 QOU52:QOV53 QPZ52:QQA53 QRE52:QRF53 QSJ52:QSK53 QTO52:QTP53 QUT52:QUU53 QVY52:QVZ53 QXD52:QXE53 QYI52:QYJ53 QZN52:QZO53 RAS52:RAT53 RBX52:RBY53 RDC52:RDD53 REH52:REI53 RFM52:RFN53 RGR52:RGS53 RHW52:RHX53 RJB52:RJC53 RKG52:RKH53 RLL52:RLM53 RMQ52:RMR53 RNV52:RNW53 RPA52:RPB53 RQF52:RQG53 RRK52:RRL53 RSP52:RSQ53 RTU52:RTV53 RUZ52:RVA53 RWE52:RWF53 RXJ52:RXK53 RYO52:RYP53 RZT52:RZU53 SAY52:SAZ53 SCD52:SCE53 SDI52:SDJ53 SEN52:SEO53 SFS52:SFT53 SGX52:SGY53 SIC52:SID53 SJH52:SJI53 SKM52:SKN53 SLR52:SLS53 SMW52:SMX53 SOB52:SOC53 SPG52:SPH53 SQL52:SQM53 SRQ52:SRR53 SSV52:SSW53 SUA52:SUB53 SVF52:SVG53 SWK52:SWL53 SXP52:SXQ53 SYU52:SYV53 SZZ52:TAA53 TBE52:TBF53 TCJ52:TCK53 TDO52:TDP53 TET52:TEU53 TFY52:TFZ53 THD52:THE53 TII52:TIJ53 TJN52:TJO53 TKS52:TKT53 TLX52:TLY53 TNC52:TND53 TOH52:TOI53 TPM52:TPN53 TQR52:TQS53 TRW52:TRX53 TTB52:TTC53 TUG52:TUH53 TVL52:TVM53 TWQ52:TWR53 TXV52:TXW53 TZA52:TZB53 UAF52:UAG53 UBK52:UBL53 UCP52:UCQ53 UDU52:UDV53 UEZ52:UFA53 UGE52:UGF53 UHJ52:UHK53 UIO52:UIP53 UJT52:UJU53 UKY52:UKZ53 UMD52:UME53 UNI52:UNJ53 UON52:UOO53 UPS52:UPT53 UQX52:UQY53 USC52:USD53 UTH52:UTI53 UUM52:UUN53 UVR52:UVS53 UWW52:UWX53 UYB52:UYC53 UZG52:UZH53 VAL52:VAM53 VBQ52:VBR53 VCV52:VCW53 VEA52:VEB53 VFF52:VFG53 VGK52:VGL53 VHP52:VHQ53 VIU52:VIV53 VJZ52:VKA53 VLE52:VLF53 VMJ52:VMK53 VNO52:VNP53 VOT52:VOU53 VPY52:VPZ53 VRD52:VRE53 VSI52:VSJ53 VTN52:VTO53 VUS52:VUT53 VVX52:VVY53 VXC52:VXD53 VYH52:VYI53 VZM52:VZN53 WAR52:WAS53 WBW52:WBX53 WDB52:WDC53 WEG52:WEH53 WFL52:WFM53 WGQ52:WGR53 WHV52:WHW53 WJA52:WJB53 WKF52:WKG53 WLK52:WLL53 WMP52:WMQ53 WNU52:WNV53 WOZ52:WPA53 WQE52:WQF53 WRJ52:WRK53 WSO52:WSP53 WTT52:WTU53 WUY52:WUZ53 WWD52:WWE53 WXI52:WXJ53 WYN52:WYO53 WZS52:WZT53 XAX52:XAY53 XCC52:XCD53 XDH52:XDI53 XEM52:XEN53">
    <cfRule type="cellIs" dxfId="3" priority="21" operator="equal">
      <formula>"FINALIZADO"</formula>
    </cfRule>
    <cfRule type="cellIs" dxfId="2" priority="22" operator="equal">
      <formula>"EN PROCESO"</formula>
    </cfRule>
  </conditionalFormatting>
  <conditionalFormatting sqref="AE56 BI56:BJ56 CN56:CO56 DS56:DT56 EX56:EY56 GC56:GD56 HH56:HI56 IM56:IN56 JR56:JS56 KW56:KX56 MB56:MC56 NG56:NH56 OL56:OM56 PQ56:PR56 QV56:QW56 SA56:SB56 TF56:TG56 UK56:UL56 VP56:VQ56 WU56:WV56 XZ56:YA56 ZE56:ZF56 AAJ56:AAK56 ABO56:ABP56 ACT56:ACU56 ADY56:ADZ56 AFD56:AFE56 AGI56:AGJ56 AHN56:AHO56 AIS56:AIT56 AJX56:AJY56 ALC56:ALD56 AMH56:AMI56 ANM56:ANN56 AOR56:AOS56 APW56:APX56 ARB56:ARC56 ASG56:ASH56 ATL56:ATM56 AUQ56:AUR56 AVV56:AVW56 AXA56:AXB56 AYF56:AYG56 AZK56:AZL56 BAP56:BAQ56 BBU56:BBV56 BCZ56:BDA56 BEE56:BEF56 BFJ56:BFK56 BGO56:BGP56 BHT56:BHU56 BIY56:BIZ56 BKD56:BKE56 BLI56:BLJ56 BMN56:BMO56 BNS56:BNT56 BOX56:BOY56 BQC56:BQD56 BRH56:BRI56 BSM56:BSN56 BTR56:BTS56 BUW56:BUX56 BWB56:BWC56 BXG56:BXH56 BYL56:BYM56 BZQ56:BZR56 CAV56:CAW56 CCA56:CCB56 CDF56:CDG56 CEK56:CEL56 CFP56:CFQ56 CGU56:CGV56 CHZ56:CIA56 CJE56:CJF56 CKJ56:CKK56 CLO56:CLP56 CMT56:CMU56 CNY56:CNZ56 CPD56:CPE56 CQI56:CQJ56 CRN56:CRO56 CSS56:CST56 CTX56:CTY56 CVC56:CVD56 CWH56:CWI56 CXM56:CXN56 CYR56:CYS56 CZW56:CZX56 DBB56:DBC56 DCG56:DCH56 DDL56:DDM56 DEQ56:DER56 DFV56:DFW56 DHA56:DHB56 DIF56:DIG56 DJK56:DJL56 DKP56:DKQ56 DLU56:DLV56 DMZ56:DNA56 DOE56:DOF56 DPJ56:DPK56 DQO56:DQP56 DRT56:DRU56 DSY56:DSZ56 DUD56:DUE56 DVI56:DVJ56 DWN56:DWO56 DXS56:DXT56 DYX56:DYY56 EAC56:EAD56 EBH56:EBI56 ECM56:ECN56 EDR56:EDS56 EEW56:EEX56 EGB56:EGC56 EHG56:EHH56 EIL56:EIM56 EJQ56:EJR56 EKV56:EKW56 EMA56:EMB56 ENF56:ENG56 EOK56:EOL56 EPP56:EPQ56 EQU56:EQV56 ERZ56:ESA56 ETE56:ETF56 EUJ56:EUK56 EVO56:EVP56 EWT56:EWU56 EXY56:EXZ56 EZD56:EZE56 FAI56:FAJ56 FBN56:FBO56 FCS56:FCT56 FDX56:FDY56 FFC56:FFD56 FGH56:FGI56 FHM56:FHN56 FIR56:FIS56 FJW56:FJX56 FLB56:FLC56 FMG56:FMH56 FNL56:FNM56 FOQ56:FOR56 FPV56:FPW56 FRA56:FRB56 FSF56:FSG56 FTK56:FTL56 FUP56:FUQ56 FVU56:FVV56 FWZ56:FXA56 FYE56:FYF56 FZJ56:FZK56 GAO56:GAP56 GBT56:GBU56 GCY56:GCZ56 GED56:GEE56 GFI56:GFJ56 GGN56:GGO56 GHS56:GHT56 GIX56:GIY56 GKC56:GKD56 GLH56:GLI56 GMM56:GMN56 GNR56:GNS56 GOW56:GOX56 GQB56:GQC56 GRG56:GRH56 GSL56:GSM56 GTQ56:GTR56 GUV56:GUW56 GWA56:GWB56 GXF56:GXG56 GYK56:GYL56 GZP56:GZQ56 HAU56:HAV56 HBZ56:HCA56 HDE56:HDF56 HEJ56:HEK56 HFO56:HFP56 HGT56:HGU56 HHY56:HHZ56 HJD56:HJE56 HKI56:HKJ56 HLN56:HLO56 HMS56:HMT56 HNX56:HNY56 HPC56:HPD56 HQH56:HQI56 HRM56:HRN56 HSR56:HSS56 HTW56:HTX56 HVB56:HVC56 HWG56:HWH56 HXL56:HXM56 HYQ56:HYR56 HZV56:HZW56 IBA56:IBB56 ICF56:ICG56 IDK56:IDL56 IEP56:IEQ56 IFU56:IFV56 IGZ56:IHA56 IIE56:IIF56 IJJ56:IJK56 IKO56:IKP56 ILT56:ILU56 IMY56:IMZ56 IOD56:IOE56 IPI56:IPJ56 IQN56:IQO56 IRS56:IRT56 ISX56:ISY56 IUC56:IUD56 IVH56:IVI56 IWM56:IWN56 IXR56:IXS56 IYW56:IYX56 JAB56:JAC56 JBG56:JBH56 JCL56:JCM56 JDQ56:JDR56 JEV56:JEW56 JGA56:JGB56 JHF56:JHG56 JIK56:JIL56 JJP56:JJQ56 JKU56:JKV56 JLZ56:JMA56 JNE56:JNF56 JOJ56:JOK56 JPO56:JPP56 JQT56:JQU56 JRY56:JRZ56 JTD56:JTE56 JUI56:JUJ56 JVN56:JVO56 JWS56:JWT56 JXX56:JXY56 JZC56:JZD56 KAH56:KAI56 KBM56:KBN56 KCR56:KCS56 KDW56:KDX56 KFB56:KFC56 KGG56:KGH56 KHL56:KHM56 KIQ56:KIR56 KJV56:KJW56 KLA56:KLB56 KMF56:KMG56 KNK56:KNL56 KOP56:KOQ56 KPU56:KPV56 KQZ56:KRA56 KSE56:KSF56 KTJ56:KTK56 KUO56:KUP56 KVT56:KVU56 KWY56:KWZ56 KYD56:KYE56 KZI56:KZJ56 LAN56:LAO56 LBS56:LBT56 LCX56:LCY56 LEC56:LED56 LFH56:LFI56 LGM56:LGN56 LHR56:LHS56 LIW56:LIX56 LKB56:LKC56 LLG56:LLH56 LML56:LMM56 LNQ56:LNR56 LOV56:LOW56 LQA56:LQB56 LRF56:LRG56 LSK56:LSL56 LTP56:LTQ56 LUU56:LUV56 LVZ56:LWA56 LXE56:LXF56 LYJ56:LYK56 LZO56:LZP56 MAT56:MAU56 MBY56:MBZ56 MDD56:MDE56 MEI56:MEJ56 MFN56:MFO56 MGS56:MGT56 MHX56:MHY56 MJC56:MJD56 MKH56:MKI56 MLM56:MLN56 MMR56:MMS56 MNW56:MNX56 MPB56:MPC56 MQG56:MQH56 MRL56:MRM56 MSQ56:MSR56 MTV56:MTW56 MVA56:MVB56 MWF56:MWG56 MXK56:MXL56 MYP56:MYQ56 MZU56:MZV56 NAZ56:NBA56 NCE56:NCF56 NDJ56:NDK56 NEO56:NEP56 NFT56:NFU56 NGY56:NGZ56 NID56:NIE56 NJI56:NJJ56 NKN56:NKO56 NLS56:NLT56 NMX56:NMY56 NOC56:NOD56 NPH56:NPI56 NQM56:NQN56 NRR56:NRS56 NSW56:NSX56 NUB56:NUC56 NVG56:NVH56 NWL56:NWM56 NXQ56:NXR56 NYV56:NYW56 OAA56:OAB56 OBF56:OBG56 OCK56:OCL56 ODP56:ODQ56 OEU56:OEV56 OFZ56:OGA56 OHE56:OHF56 OIJ56:OIK56 OJO56:OJP56 OKT56:OKU56 OLY56:OLZ56 OND56:ONE56 OOI56:OOJ56 OPN56:OPO56 OQS56:OQT56 ORX56:ORY56 OTC56:OTD56 OUH56:OUI56 OVM56:OVN56 OWR56:OWS56 OXW56:OXX56 OZB56:OZC56 PAG56:PAH56 PBL56:PBM56 PCQ56:PCR56 PDV56:PDW56 PFA56:PFB56 PGF56:PGG56 PHK56:PHL56 PIP56:PIQ56 PJU56:PJV56 PKZ56:PLA56 PME56:PMF56 PNJ56:PNK56 POO56:POP56 PPT56:PPU56 PQY56:PQZ56 PSD56:PSE56 PTI56:PTJ56 PUN56:PUO56 PVS56:PVT56 PWX56:PWY56 PYC56:PYD56 PZH56:PZI56 QAM56:QAN56 QBR56:QBS56 QCW56:QCX56 QEB56:QEC56 QFG56:QFH56 QGL56:QGM56 QHQ56:QHR56 QIV56:QIW56 QKA56:QKB56 QLF56:QLG56 QMK56:QML56 QNP56:QNQ56 QOU56:QOV56 QPZ56:QQA56 QRE56:QRF56 QSJ56:QSK56 QTO56:QTP56 QUT56:QUU56 QVY56:QVZ56 QXD56:QXE56 QYI56:QYJ56 QZN56:QZO56 RAS56:RAT56 RBX56:RBY56 RDC56:RDD56 REH56:REI56 RFM56:RFN56 RGR56:RGS56 RHW56:RHX56 RJB56:RJC56 RKG56:RKH56 RLL56:RLM56 RMQ56:RMR56 RNV56:RNW56 RPA56:RPB56 RQF56:RQG56 RRK56:RRL56 RSP56:RSQ56 RTU56:RTV56 RUZ56:RVA56 RWE56:RWF56 RXJ56:RXK56 RYO56:RYP56 RZT56:RZU56 SAY56:SAZ56 SCD56:SCE56 SDI56:SDJ56 SEN56:SEO56 SFS56:SFT56 SGX56:SGY56 SIC56:SID56 SJH56:SJI56 SKM56:SKN56 SLR56:SLS56 SMW56:SMX56 SOB56:SOC56 SPG56:SPH56 SQL56:SQM56 SRQ56:SRR56 SSV56:SSW56 SUA56:SUB56 SVF56:SVG56 SWK56:SWL56 SXP56:SXQ56 SYU56:SYV56 SZZ56:TAA56 TBE56:TBF56 TCJ56:TCK56 TDO56:TDP56 TET56:TEU56 TFY56:TFZ56 THD56:THE56 TII56:TIJ56 TJN56:TJO56 TKS56:TKT56 TLX56:TLY56 TNC56:TND56 TOH56:TOI56 TPM56:TPN56 TQR56:TQS56 TRW56:TRX56 TTB56:TTC56 TUG56:TUH56 TVL56:TVM56 TWQ56:TWR56 TXV56:TXW56 TZA56:TZB56 UAF56:UAG56 UBK56:UBL56 UCP56:UCQ56 UDU56:UDV56 UEZ56:UFA56 UGE56:UGF56 UHJ56:UHK56 UIO56:UIP56 UJT56:UJU56 UKY56:UKZ56 UMD56:UME56 UNI56:UNJ56 UON56:UOO56 UPS56:UPT56 UQX56:UQY56 USC56:USD56 UTH56:UTI56 UUM56:UUN56 UVR56:UVS56 UWW56:UWX56 UYB56:UYC56 UZG56:UZH56 VAL56:VAM56 VBQ56:VBR56 VCV56:VCW56 VEA56:VEB56 VFF56:VFG56 VGK56:VGL56 VHP56:VHQ56 VIU56:VIV56 VJZ56:VKA56 VLE56:VLF56 VMJ56:VMK56 VNO56:VNP56 VOT56:VOU56 VPY56:VPZ56 VRD56:VRE56 VSI56:VSJ56 VTN56:VTO56 VUS56:VUT56 VVX56:VVY56 VXC56:VXD56 VYH56:VYI56 VZM56:VZN56 WAR56:WAS56 WBW56:WBX56 WDB56:WDC56 WEG56:WEH56 WFL56:WFM56 WGQ56:WGR56 WHV56:WHW56 WJA56:WJB56 WKF56:WKG56 WLK56:WLL56 WMP56:WMQ56 WNU56:WNV56 WOZ56:WPA56 WQE56:WQF56 WRJ56:WRK56 WSO56:WSP56 WTT56:WTU56 WUY56:WUZ56 WWD56:WWE56 WXI56:WXJ56 WYN56:WYO56 WZS56:WZT56 XAX56:XAY56 XCC56:XCD56 XDH56:XDI56 XEM56:XEN56">
    <cfRule type="cellIs" dxfId="1" priority="19" operator="equal">
      <formula>"FINALIZADO"</formula>
    </cfRule>
    <cfRule type="cellIs" dxfId="0" priority="20" operator="equal">
      <formula>"EN PROCESO"</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73C32-6C96-4693-B560-46416192DF45}">
  <dimension ref="B4:G6"/>
  <sheetViews>
    <sheetView workbookViewId="0">
      <selection activeCell="F6" sqref="F6"/>
    </sheetView>
  </sheetViews>
  <sheetFormatPr baseColWidth="10" defaultRowHeight="14.4" x14ac:dyDescent="0.3"/>
  <cols>
    <col min="4" max="4" width="29.33203125" customWidth="1"/>
    <col min="6" max="6" width="3.6640625" customWidth="1"/>
  </cols>
  <sheetData>
    <row r="4" spans="2:7" x14ac:dyDescent="0.3">
      <c r="B4" t="s">
        <v>4</v>
      </c>
      <c r="C4">
        <v>1</v>
      </c>
      <c r="D4" t="s">
        <v>34</v>
      </c>
      <c r="F4" t="s">
        <v>54</v>
      </c>
      <c r="G4" t="s">
        <v>55</v>
      </c>
    </row>
    <row r="5" spans="2:7" x14ac:dyDescent="0.3">
      <c r="B5" t="s">
        <v>5</v>
      </c>
      <c r="C5">
        <v>2</v>
      </c>
      <c r="D5" t="s">
        <v>35</v>
      </c>
      <c r="F5" t="s">
        <v>57</v>
      </c>
      <c r="G5" t="s">
        <v>56</v>
      </c>
    </row>
    <row r="6" spans="2:7" x14ac:dyDescent="0.3">
      <c r="C6">
        <v>3</v>
      </c>
      <c r="D6" t="s">
        <v>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79FBE4EF3EFBA4ABAEC9196FC25691E" ma:contentTypeVersion="15" ma:contentTypeDescription="Create a new document." ma:contentTypeScope="" ma:versionID="4aa2326d91fe9e832209a7bd1e38cedf">
  <xsd:schema xmlns:xsd="http://www.w3.org/2001/XMLSchema" xmlns:xs="http://www.w3.org/2001/XMLSchema" xmlns:p="http://schemas.microsoft.com/office/2006/metadata/properties" xmlns:ns1="http://schemas.microsoft.com/sharepoint/v3" xmlns:ns3="f007d275-fe71-4d9d-b733-955bb29c3f57" xmlns:ns4="202af286-b63d-4051-91f4-2a3db7e26a9f" targetNamespace="http://schemas.microsoft.com/office/2006/metadata/properties" ma:root="true" ma:fieldsID="d6d7f81f0e5540b0fd30d799bf688378" ns1:_="" ns3:_="" ns4:_="">
    <xsd:import namespace="http://schemas.microsoft.com/sharepoint/v3"/>
    <xsd:import namespace="f007d275-fe71-4d9d-b733-955bb29c3f57"/>
    <xsd:import namespace="202af286-b63d-4051-91f4-2a3db7e26a9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Location" minOccurs="0"/>
                <xsd:element ref="ns4:MediaServiceAutoKeyPoints" minOccurs="0"/>
                <xsd:element ref="ns4:MediaServiceKeyPoint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007d275-fe71-4d9d-b733-955bb29c3f5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02af286-b63d-4051-91f4-2a3db7e26a9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DF4809-4A19-4530-95B2-2DAD833DE8B7}">
  <ds:schemaRefs>
    <ds:schemaRef ds:uri="http://purl.org/dc/dcmitype/"/>
    <ds:schemaRef ds:uri="http://purl.org/dc/terms/"/>
    <ds:schemaRef ds:uri="http://schemas.microsoft.com/office/2006/documentManagement/types"/>
    <ds:schemaRef ds:uri="http://schemas.microsoft.com/sharepoint/v3"/>
    <ds:schemaRef ds:uri="http://schemas.microsoft.com/office/infopath/2007/PartnerControls"/>
    <ds:schemaRef ds:uri="http://schemas.openxmlformats.org/package/2006/metadata/core-properties"/>
    <ds:schemaRef ds:uri="f007d275-fe71-4d9d-b733-955bb29c3f57"/>
    <ds:schemaRef ds:uri="http://schemas.microsoft.com/office/2006/metadata/properties"/>
    <ds:schemaRef ds:uri="202af286-b63d-4051-91f4-2a3db7e26a9f"/>
    <ds:schemaRef ds:uri="http://www.w3.org/XML/1998/namespace"/>
    <ds:schemaRef ds:uri="http://purl.org/dc/elements/1.1/"/>
  </ds:schemaRefs>
</ds:datastoreItem>
</file>

<file path=customXml/itemProps2.xml><?xml version="1.0" encoding="utf-8"?>
<ds:datastoreItem xmlns:ds="http://schemas.openxmlformats.org/officeDocument/2006/customXml" ds:itemID="{06B88021-BAA2-482C-A7E7-0CE918DB11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007d275-fe71-4d9d-b733-955bb29c3f57"/>
    <ds:schemaRef ds:uri="202af286-b63d-4051-91f4-2a3db7e26a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F395BE-D656-4EE9-BF59-1B9ED459FE4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Enunciado Parte 1</vt:lpstr>
      <vt:lpstr>Resumen Plan de Arranque</vt:lpstr>
      <vt:lpstr>Plan de Arranque</vt:lpstr>
      <vt:lpstr>Hoja1</vt:lpstr>
      <vt:lpstr>LISTAS</vt:lpstr>
      <vt:lpstr>'Resumen Plan de Arranque'!Área_de_impresión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ALFREDO CORTES</dc:creator>
  <cp:lastModifiedBy>Rodrigo Gómez Rivas</cp:lastModifiedBy>
  <dcterms:created xsi:type="dcterms:W3CDTF">2020-01-09T19:40:57Z</dcterms:created>
  <dcterms:modified xsi:type="dcterms:W3CDTF">2026-04-20T03:13:10Z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0x010100C79FBE4EF3EFBA4ABAEC9196FC25691E</vt:lpwstr>
  </property>
</Properties>
</file>